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marsh\Documents\A_Internship\Week2\excel_sales_dashboard\excel_sales_dashboard\"/>
    </mc:Choice>
  </mc:AlternateContent>
  <xr:revisionPtr revIDLastSave="0" documentId="13_ncr:1_{3D6CD624-18B2-41A0-A305-D65D4EBA1E99}" xr6:coauthVersionLast="47" xr6:coauthVersionMax="47" xr10:uidLastSave="{00000000-0000-0000-0000-000000000000}"/>
  <bookViews>
    <workbookView xWindow="-108" yWindow="-108" windowWidth="23256" windowHeight="12456" tabRatio="810" firstSheet="4" activeTab="11" xr2:uid="{5B273567-0BF4-4B00-B90C-779B9CFDF0ED}"/>
  </bookViews>
  <sheets>
    <sheet name="KMART DATA - UNCLEAN" sheetId="16" r:id="rId1"/>
    <sheet name="totalSalesOverTime" sheetId="17" r:id="rId2"/>
    <sheet name="avgSalesOverTime" sheetId="18" r:id="rId3"/>
    <sheet name="salesByCategory" sheetId="19" r:id="rId4"/>
    <sheet name="salesBySuburb" sheetId="20" r:id="rId5"/>
    <sheet name="salesType" sheetId="21" r:id="rId6"/>
    <sheet name="stateSparkline" sheetId="22" r:id="rId7"/>
    <sheet name="mapSalesByState" sheetId="23" r:id="rId8"/>
    <sheet name="salesByManager" sheetId="24" r:id="rId9"/>
    <sheet name="salesByBuyer" sheetId="26" r:id="rId10"/>
    <sheet name="KMART DATA" sheetId="1" r:id="rId11"/>
    <sheet name="Main Dashboard" sheetId="27" r:id="rId12"/>
  </sheets>
  <definedNames>
    <definedName name="_xlnm._FilterDatabase" localSheetId="10" hidden="1">'KMART DATA'!$A$1:$M$4506</definedName>
    <definedName name="_xlnm._FilterDatabase" localSheetId="0" hidden="1">'KMART DATA - UNCLEAN'!$A$1:$M$4506</definedName>
    <definedName name="_xlchart.v5.0" hidden="1">mapSalesByState!$A$3:$B$3</definedName>
    <definedName name="_xlchart.v5.1" hidden="1">mapSalesByState!$A$4:$B$11</definedName>
    <definedName name="_xlchart.v5.2" hidden="1">mapSalesByState!$C$3</definedName>
    <definedName name="_xlchart.v5.3" hidden="1">mapSalesByState!$C$4:$C$11</definedName>
    <definedName name="Slicer_Category">#N/A</definedName>
    <definedName name="Slicer_Financial_Year">#N/A</definedName>
    <definedName name="Slicer_State">#N/A</definedName>
    <definedName name="Slicer_Type">#N/A</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0" i="26" l="1"/>
  <c r="G20" i="24"/>
  <c r="F20" i="20"/>
  <c r="F24" i="18"/>
  <c r="F22" i="17"/>
  <c r="C2" i="16"/>
  <c r="C3" i="16"/>
  <c r="C4" i="16"/>
  <c r="C5" i="16"/>
  <c r="C6"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C225" i="16"/>
  <c r="C226" i="16"/>
  <c r="C227" i="16"/>
  <c r="C228" i="16"/>
  <c r="C229" i="16"/>
  <c r="C230" i="16"/>
  <c r="C231" i="16"/>
  <c r="C232" i="16"/>
  <c r="C233" i="16"/>
  <c r="C234" i="16"/>
  <c r="C235" i="16"/>
  <c r="C236" i="16"/>
  <c r="C237" i="16"/>
  <c r="C238" i="16"/>
  <c r="C239" i="16"/>
  <c r="C240" i="16"/>
  <c r="C241" i="16"/>
  <c r="C242" i="16"/>
  <c r="C243" i="16"/>
  <c r="C244" i="16"/>
  <c r="C245" i="16"/>
  <c r="C246" i="16"/>
  <c r="C247" i="16"/>
  <c r="C248" i="16"/>
  <c r="C249" i="16"/>
  <c r="C250" i="16"/>
  <c r="C251" i="16"/>
  <c r="C252" i="16"/>
  <c r="C253" i="16"/>
  <c r="C254" i="16"/>
  <c r="C255" i="16"/>
  <c r="C256" i="16"/>
  <c r="C257" i="16"/>
  <c r="C258" i="16"/>
  <c r="C259" i="16"/>
  <c r="C260" i="16"/>
  <c r="C261" i="16"/>
  <c r="C262" i="16"/>
  <c r="C263" i="16"/>
  <c r="C264" i="16"/>
  <c r="C265" i="16"/>
  <c r="C266" i="16"/>
  <c r="C267" i="16"/>
  <c r="C268" i="16"/>
  <c r="C269" i="16"/>
  <c r="C270" i="16"/>
  <c r="C271" i="16"/>
  <c r="C272" i="16"/>
  <c r="C273" i="16"/>
  <c r="C274" i="16"/>
  <c r="C275" i="16"/>
  <c r="C276" i="16"/>
  <c r="C277" i="16"/>
  <c r="C278" i="16"/>
  <c r="C279" i="16"/>
  <c r="C280" i="16"/>
  <c r="C281" i="16"/>
  <c r="C282" i="16"/>
  <c r="C283" i="16"/>
  <c r="C284" i="16"/>
  <c r="C285" i="16"/>
  <c r="C286" i="16"/>
  <c r="C287" i="16"/>
  <c r="C288" i="16"/>
  <c r="C289" i="16"/>
  <c r="C290" i="16"/>
  <c r="C291" i="16"/>
  <c r="C292" i="16"/>
  <c r="C293" i="16"/>
  <c r="C294" i="16"/>
  <c r="C295" i="16"/>
  <c r="C296" i="16"/>
  <c r="C297" i="16"/>
  <c r="C298" i="16"/>
  <c r="C299" i="16"/>
  <c r="C300" i="16"/>
  <c r="C301" i="16"/>
  <c r="C302" i="16"/>
  <c r="C303" i="16"/>
  <c r="C304" i="16"/>
  <c r="C305" i="16"/>
  <c r="C306" i="16"/>
  <c r="C307" i="16"/>
  <c r="C308" i="16"/>
  <c r="C309" i="16"/>
  <c r="C310" i="16"/>
  <c r="C311" i="16"/>
  <c r="C312" i="16"/>
  <c r="C313" i="16"/>
  <c r="C314" i="16"/>
  <c r="C315" i="16"/>
  <c r="C316" i="16"/>
  <c r="C317" i="16"/>
  <c r="C318" i="16"/>
  <c r="C319" i="16"/>
  <c r="C320" i="16"/>
  <c r="C321" i="16"/>
  <c r="C322" i="16"/>
  <c r="C323" i="16"/>
  <c r="C324" i="16"/>
  <c r="C325" i="16"/>
  <c r="C326" i="16"/>
  <c r="C327" i="16"/>
  <c r="C328" i="16"/>
  <c r="C329" i="16"/>
  <c r="C330" i="16"/>
  <c r="C331" i="16"/>
  <c r="C332" i="16"/>
  <c r="C333" i="16"/>
  <c r="C334" i="16"/>
  <c r="C335" i="16"/>
  <c r="C336" i="16"/>
  <c r="C337" i="16"/>
  <c r="C338" i="16"/>
  <c r="C339" i="16"/>
  <c r="C340" i="16"/>
  <c r="C341" i="16"/>
  <c r="C342" i="16"/>
  <c r="C343" i="16"/>
  <c r="C344" i="16"/>
  <c r="C345" i="16"/>
  <c r="C346" i="16"/>
  <c r="C347" i="16"/>
  <c r="C348" i="16"/>
  <c r="C349" i="16"/>
  <c r="C350" i="16"/>
  <c r="C351" i="16"/>
  <c r="C352" i="16"/>
  <c r="C353" i="16"/>
  <c r="C354" i="16"/>
  <c r="C355" i="16"/>
  <c r="C356" i="16"/>
  <c r="C357" i="16"/>
  <c r="C358" i="16"/>
  <c r="C359" i="16"/>
  <c r="C360" i="16"/>
  <c r="C361" i="16"/>
  <c r="C362" i="16"/>
  <c r="C363" i="16"/>
  <c r="C364" i="16"/>
  <c r="C365" i="16"/>
  <c r="C366" i="16"/>
  <c r="C367" i="16"/>
  <c r="C368" i="16"/>
  <c r="C369" i="16"/>
  <c r="C370" i="16"/>
  <c r="C371" i="16"/>
  <c r="C372" i="16"/>
  <c r="C373" i="16"/>
  <c r="C374" i="16"/>
  <c r="C375" i="16"/>
  <c r="C376" i="16"/>
  <c r="C377" i="16"/>
  <c r="C378" i="16"/>
  <c r="C379" i="16"/>
  <c r="C380" i="16"/>
  <c r="C381" i="16"/>
  <c r="C382" i="16"/>
  <c r="C383" i="16"/>
  <c r="C384" i="16"/>
  <c r="C385" i="16"/>
  <c r="C386" i="16"/>
  <c r="C387" i="16"/>
  <c r="C388" i="16"/>
  <c r="C389" i="16"/>
  <c r="C390" i="16"/>
  <c r="C391" i="16"/>
  <c r="C392" i="16"/>
  <c r="C393" i="16"/>
  <c r="C394" i="16"/>
  <c r="C395" i="16"/>
  <c r="C396" i="16"/>
  <c r="C397" i="16"/>
  <c r="C398" i="16"/>
  <c r="C399" i="16"/>
  <c r="C400" i="16"/>
  <c r="C401" i="16"/>
  <c r="C402" i="16"/>
  <c r="C403" i="16"/>
  <c r="C404" i="16"/>
  <c r="C405" i="16"/>
  <c r="C406" i="16"/>
  <c r="C407" i="16"/>
  <c r="C408" i="16"/>
  <c r="C409" i="16"/>
  <c r="C410" i="16"/>
  <c r="C411" i="16"/>
  <c r="C412" i="16"/>
  <c r="C413" i="16"/>
  <c r="C414" i="16"/>
  <c r="C415" i="16"/>
  <c r="C416" i="16"/>
  <c r="C417" i="16"/>
  <c r="C418" i="16"/>
  <c r="C419" i="16"/>
  <c r="C420" i="16"/>
  <c r="C421" i="16"/>
  <c r="C422" i="16"/>
  <c r="C423" i="16"/>
  <c r="C424" i="16"/>
  <c r="C425" i="16"/>
  <c r="C426" i="16"/>
  <c r="C427" i="16"/>
  <c r="C428" i="16"/>
  <c r="C429" i="16"/>
  <c r="C430" i="16"/>
  <c r="C431" i="16"/>
  <c r="C432" i="16"/>
  <c r="C433" i="16"/>
  <c r="C434" i="16"/>
  <c r="C435" i="16"/>
  <c r="C436" i="16"/>
  <c r="C437" i="16"/>
  <c r="C438" i="16"/>
  <c r="C439" i="16"/>
  <c r="C440" i="16"/>
  <c r="C441" i="16"/>
  <c r="C442" i="16"/>
  <c r="C443" i="16"/>
  <c r="C444" i="16"/>
  <c r="C445" i="16"/>
  <c r="C446" i="16"/>
  <c r="C447" i="16"/>
  <c r="C448" i="16"/>
  <c r="C449" i="16"/>
  <c r="C450" i="16"/>
  <c r="C451" i="16"/>
  <c r="C452" i="16"/>
  <c r="C453" i="16"/>
  <c r="C454" i="16"/>
  <c r="C455" i="16"/>
  <c r="C456" i="16"/>
  <c r="C457" i="16"/>
  <c r="C458" i="16"/>
  <c r="C459" i="16"/>
  <c r="C460" i="16"/>
  <c r="C461" i="16"/>
  <c r="C462" i="16"/>
  <c r="C463" i="16"/>
  <c r="C464" i="16"/>
  <c r="C465" i="16"/>
  <c r="C466" i="16"/>
  <c r="C467" i="16"/>
  <c r="C468" i="16"/>
  <c r="C469" i="16"/>
  <c r="C470" i="16"/>
  <c r="C471" i="16"/>
  <c r="C472" i="16"/>
  <c r="C473" i="16"/>
  <c r="C474" i="16"/>
  <c r="C475" i="16"/>
  <c r="C476" i="16"/>
  <c r="C477" i="16"/>
  <c r="C478" i="16"/>
  <c r="C479" i="16"/>
  <c r="C480" i="16"/>
  <c r="C481" i="16"/>
  <c r="C482" i="16"/>
  <c r="C483" i="16"/>
  <c r="C484" i="16"/>
  <c r="C485" i="16"/>
  <c r="C486" i="16"/>
  <c r="C487" i="16"/>
  <c r="C488" i="16"/>
  <c r="C489" i="16"/>
  <c r="C490" i="16"/>
  <c r="C491" i="16"/>
  <c r="C492" i="16"/>
  <c r="C493" i="16"/>
  <c r="C494" i="16"/>
  <c r="C495" i="16"/>
  <c r="C496" i="16"/>
  <c r="C497" i="16"/>
  <c r="C498" i="16"/>
  <c r="C499" i="16"/>
  <c r="C500" i="16"/>
  <c r="C501" i="16"/>
  <c r="C502" i="16"/>
  <c r="C503" i="16"/>
  <c r="C504" i="16"/>
  <c r="C505" i="16"/>
  <c r="C506" i="16"/>
  <c r="C507" i="16"/>
  <c r="C508" i="16"/>
  <c r="C509" i="16"/>
  <c r="C510" i="16"/>
  <c r="C511" i="16"/>
  <c r="C512" i="16"/>
  <c r="C513" i="16"/>
  <c r="C514" i="16"/>
  <c r="C515" i="16"/>
  <c r="C516" i="16"/>
  <c r="C517" i="16"/>
  <c r="C518" i="16"/>
  <c r="C519" i="16"/>
  <c r="C520" i="16"/>
  <c r="C521" i="16"/>
  <c r="C522" i="16"/>
  <c r="C523" i="16"/>
  <c r="C524" i="16"/>
  <c r="C525" i="16"/>
  <c r="C526" i="16"/>
  <c r="C527" i="16"/>
  <c r="C528" i="16"/>
  <c r="C529" i="16"/>
  <c r="C530" i="16"/>
  <c r="C531" i="16"/>
  <c r="C532" i="16"/>
  <c r="C533" i="16"/>
  <c r="C534" i="16"/>
  <c r="C535" i="16"/>
  <c r="C536" i="16"/>
  <c r="C537" i="16"/>
  <c r="C538" i="16"/>
  <c r="C539" i="16"/>
  <c r="C540" i="16"/>
  <c r="C541" i="16"/>
  <c r="C542" i="16"/>
  <c r="C543" i="16"/>
  <c r="C544" i="16"/>
  <c r="C545" i="16"/>
  <c r="C546" i="16"/>
  <c r="C547" i="16"/>
  <c r="C548" i="16"/>
  <c r="C549" i="16"/>
  <c r="C550" i="16"/>
  <c r="C551" i="16"/>
  <c r="C552" i="16"/>
  <c r="C553" i="16"/>
  <c r="C554" i="16"/>
  <c r="C555" i="16"/>
  <c r="C556" i="16"/>
  <c r="C557" i="16"/>
  <c r="C558" i="16"/>
  <c r="C559" i="16"/>
  <c r="C560" i="16"/>
  <c r="C561" i="16"/>
  <c r="C562" i="16"/>
  <c r="C563" i="16"/>
  <c r="C564" i="16"/>
  <c r="C565" i="16"/>
  <c r="C566" i="16"/>
  <c r="C567" i="16"/>
  <c r="C568" i="16"/>
  <c r="C569" i="16"/>
  <c r="C570" i="16"/>
  <c r="C571" i="16"/>
  <c r="C572" i="16"/>
  <c r="C573" i="16"/>
  <c r="C574" i="16"/>
  <c r="C575" i="16"/>
  <c r="C576" i="16"/>
  <c r="C577" i="16"/>
  <c r="C578" i="16"/>
  <c r="C579" i="16"/>
  <c r="C580" i="16"/>
  <c r="C581" i="16"/>
  <c r="C582" i="16"/>
  <c r="C583" i="16"/>
  <c r="C584" i="16"/>
  <c r="C585" i="16"/>
  <c r="C586" i="16"/>
  <c r="C587" i="16"/>
  <c r="C588" i="16"/>
  <c r="C589" i="16"/>
  <c r="C590" i="16"/>
  <c r="C591" i="16"/>
  <c r="C592" i="16"/>
  <c r="C593" i="16"/>
  <c r="C594" i="16"/>
  <c r="C595" i="16"/>
  <c r="C596" i="16"/>
  <c r="C597" i="16"/>
  <c r="C598" i="16"/>
  <c r="C599" i="16"/>
  <c r="C600" i="16"/>
  <c r="C601" i="16"/>
  <c r="C602" i="16"/>
  <c r="C603" i="16"/>
  <c r="C604" i="16"/>
  <c r="C605" i="16"/>
  <c r="C606" i="16"/>
  <c r="C607" i="16"/>
  <c r="C608" i="16"/>
  <c r="C609" i="16"/>
  <c r="C610" i="16"/>
  <c r="C611" i="16"/>
  <c r="C612" i="16"/>
  <c r="C613" i="16"/>
  <c r="C614" i="16"/>
  <c r="C615" i="16"/>
  <c r="C616" i="16"/>
  <c r="C617" i="16"/>
  <c r="C618" i="16"/>
  <c r="C619" i="16"/>
  <c r="C620" i="16"/>
  <c r="C621" i="16"/>
  <c r="C622" i="16"/>
  <c r="C623" i="16"/>
  <c r="C624" i="16"/>
  <c r="C625" i="16"/>
  <c r="C626" i="16"/>
  <c r="C627" i="16"/>
  <c r="C628" i="16"/>
  <c r="C629" i="16"/>
  <c r="C630" i="16"/>
  <c r="C631" i="16"/>
  <c r="C632" i="16"/>
  <c r="C633" i="16"/>
  <c r="C634" i="16"/>
  <c r="C635" i="16"/>
  <c r="C636" i="16"/>
  <c r="C637" i="16"/>
  <c r="C638" i="16"/>
  <c r="C639" i="16"/>
  <c r="C640" i="16"/>
  <c r="C641" i="16"/>
  <c r="C642" i="16"/>
  <c r="C643" i="16"/>
  <c r="C644" i="16"/>
  <c r="C645" i="16"/>
  <c r="C646" i="16"/>
  <c r="C647" i="16"/>
  <c r="C648" i="16"/>
  <c r="C649" i="16"/>
  <c r="C650" i="16"/>
  <c r="C651" i="16"/>
  <c r="C652" i="16"/>
  <c r="C653" i="16"/>
  <c r="C654" i="16"/>
  <c r="C655" i="16"/>
  <c r="C656" i="16"/>
  <c r="C657" i="16"/>
  <c r="C658" i="16"/>
  <c r="C659" i="16"/>
  <c r="C660" i="16"/>
  <c r="C661" i="16"/>
  <c r="C662" i="16"/>
  <c r="C663" i="16"/>
  <c r="C664" i="16"/>
  <c r="C665" i="16"/>
  <c r="C666" i="16"/>
  <c r="C667" i="16"/>
  <c r="C668" i="16"/>
  <c r="C669" i="16"/>
  <c r="C670" i="16"/>
  <c r="C671" i="16"/>
  <c r="C672" i="16"/>
  <c r="C673" i="16"/>
  <c r="C674" i="16"/>
  <c r="C675" i="16"/>
  <c r="C676" i="16"/>
  <c r="C677" i="16"/>
  <c r="C678" i="16"/>
  <c r="C679" i="16"/>
  <c r="C680" i="16"/>
  <c r="C681" i="16"/>
  <c r="C682" i="16"/>
  <c r="C683" i="16"/>
  <c r="C684" i="16"/>
  <c r="C685" i="16"/>
  <c r="C686" i="16"/>
  <c r="C687" i="16"/>
  <c r="C688" i="16"/>
  <c r="C689" i="16"/>
  <c r="C690" i="16"/>
  <c r="C691" i="16"/>
  <c r="C692" i="16"/>
  <c r="C693" i="16"/>
  <c r="C694" i="16"/>
  <c r="C695" i="16"/>
  <c r="C696" i="16"/>
  <c r="C697" i="16"/>
  <c r="C698" i="16"/>
  <c r="C699" i="16"/>
  <c r="C700" i="16"/>
  <c r="C701" i="16"/>
  <c r="C702" i="16"/>
  <c r="C703" i="16"/>
  <c r="C704" i="16"/>
  <c r="C705" i="16"/>
  <c r="C706" i="16"/>
  <c r="C707" i="16"/>
  <c r="C708" i="16"/>
  <c r="C709" i="16"/>
  <c r="C710" i="16"/>
  <c r="C711" i="16"/>
  <c r="C712" i="16"/>
  <c r="C713" i="16"/>
  <c r="C714" i="16"/>
  <c r="C715" i="16"/>
  <c r="C716" i="16"/>
  <c r="C717" i="16"/>
  <c r="C718" i="16"/>
  <c r="C719" i="16"/>
  <c r="C720" i="16"/>
  <c r="C721" i="16"/>
  <c r="C722" i="16"/>
  <c r="C723" i="16"/>
  <c r="C724" i="16"/>
  <c r="C725" i="16"/>
  <c r="C726" i="16"/>
  <c r="C727" i="16"/>
  <c r="C728" i="16"/>
  <c r="C729" i="16"/>
  <c r="C730" i="16"/>
  <c r="C731" i="16"/>
  <c r="C732" i="16"/>
  <c r="C733" i="16"/>
  <c r="C734" i="16"/>
  <c r="C735" i="16"/>
  <c r="C736" i="16"/>
  <c r="C737" i="16"/>
  <c r="C738" i="16"/>
  <c r="C739" i="16"/>
  <c r="C740" i="16"/>
  <c r="C741" i="16"/>
  <c r="C742" i="16"/>
  <c r="C743" i="16"/>
  <c r="C744" i="16"/>
  <c r="C745" i="16"/>
  <c r="C746" i="16"/>
  <c r="C747" i="16"/>
  <c r="C748" i="16"/>
  <c r="C749" i="16"/>
  <c r="C750" i="16"/>
  <c r="C751" i="16"/>
  <c r="C752" i="16"/>
  <c r="C753" i="16"/>
  <c r="C754" i="16"/>
  <c r="C755" i="16"/>
  <c r="C756" i="16"/>
  <c r="C757" i="16"/>
  <c r="C758" i="16"/>
  <c r="C759" i="16"/>
  <c r="C760" i="16"/>
  <c r="C761" i="16"/>
  <c r="C762" i="16"/>
  <c r="C763" i="16"/>
  <c r="C764" i="16"/>
  <c r="C765" i="16"/>
  <c r="C766" i="16"/>
  <c r="C767" i="16"/>
  <c r="C768" i="16"/>
  <c r="C769" i="16"/>
  <c r="C770" i="16"/>
  <c r="C771" i="16"/>
  <c r="C772" i="16"/>
  <c r="C773" i="16"/>
  <c r="C774" i="16"/>
  <c r="C775" i="16"/>
  <c r="C776" i="16"/>
  <c r="C777" i="16"/>
  <c r="C778" i="16"/>
  <c r="C779" i="16"/>
  <c r="C780" i="16"/>
  <c r="C781" i="16"/>
  <c r="C782" i="16"/>
  <c r="C783" i="16"/>
  <c r="C784" i="16"/>
  <c r="C785" i="16"/>
  <c r="C786" i="16"/>
  <c r="C787" i="16"/>
  <c r="C788" i="16"/>
  <c r="C789" i="16"/>
  <c r="C790" i="16"/>
  <c r="C791" i="16"/>
  <c r="C792" i="16"/>
  <c r="C793" i="16"/>
  <c r="C794" i="16"/>
  <c r="C795" i="16"/>
  <c r="C796" i="16"/>
  <c r="C797" i="16"/>
  <c r="C798" i="16"/>
  <c r="C799" i="16"/>
  <c r="C800" i="16"/>
  <c r="C801" i="16"/>
  <c r="C802" i="16"/>
  <c r="C803" i="16"/>
  <c r="C804" i="16"/>
  <c r="C805" i="16"/>
  <c r="C806" i="16"/>
  <c r="C807" i="16"/>
  <c r="C808" i="16"/>
  <c r="C809" i="16"/>
  <c r="C810" i="16"/>
  <c r="C811" i="16"/>
  <c r="C812" i="16"/>
  <c r="C813" i="16"/>
  <c r="C814" i="16"/>
  <c r="C815" i="16"/>
  <c r="C816" i="16"/>
  <c r="C817" i="16"/>
  <c r="C818" i="16"/>
  <c r="C819" i="16"/>
  <c r="C820" i="16"/>
  <c r="C821" i="16"/>
  <c r="C822" i="16"/>
  <c r="C823" i="16"/>
  <c r="C824" i="16"/>
  <c r="C825" i="16"/>
  <c r="C826" i="16"/>
  <c r="C827" i="16"/>
  <c r="C828" i="16"/>
  <c r="C829" i="16"/>
  <c r="C830" i="16"/>
  <c r="C831" i="16"/>
  <c r="C832" i="16"/>
  <c r="C833" i="16"/>
  <c r="C834" i="16"/>
  <c r="C835" i="16"/>
  <c r="C836" i="16"/>
  <c r="C837" i="16"/>
  <c r="C838" i="16"/>
  <c r="C839" i="16"/>
  <c r="C840" i="16"/>
  <c r="C841" i="16"/>
  <c r="C842" i="16"/>
  <c r="C843" i="16"/>
  <c r="C844" i="16"/>
  <c r="C845" i="16"/>
  <c r="C846" i="16"/>
  <c r="C847" i="16"/>
  <c r="C848" i="16"/>
  <c r="C849" i="16"/>
  <c r="C850" i="16"/>
  <c r="C851" i="16"/>
  <c r="C852" i="16"/>
  <c r="C853" i="16"/>
  <c r="C854" i="16"/>
  <c r="C855" i="16"/>
  <c r="C856" i="16"/>
  <c r="C857" i="16"/>
  <c r="C858" i="16"/>
  <c r="C859" i="16"/>
  <c r="C860" i="16"/>
  <c r="C861" i="16"/>
  <c r="C862" i="16"/>
  <c r="C863" i="16"/>
  <c r="C864" i="16"/>
  <c r="C865" i="16"/>
  <c r="C866" i="16"/>
  <c r="C867" i="16"/>
  <c r="C868" i="16"/>
  <c r="C869" i="16"/>
  <c r="C870" i="16"/>
  <c r="C871" i="16"/>
  <c r="C872" i="16"/>
  <c r="C873" i="16"/>
  <c r="C874" i="16"/>
  <c r="C875" i="16"/>
  <c r="C876" i="16"/>
  <c r="C877" i="16"/>
  <c r="C878" i="16"/>
  <c r="C879" i="16"/>
  <c r="C880" i="16"/>
  <c r="C881" i="16"/>
  <c r="C882" i="16"/>
  <c r="C883" i="16"/>
  <c r="C884" i="16"/>
  <c r="C885" i="16"/>
  <c r="C886" i="16"/>
  <c r="C887" i="16"/>
  <c r="C888" i="16"/>
  <c r="C889" i="16"/>
  <c r="C890" i="16"/>
  <c r="C891" i="16"/>
  <c r="C892" i="16"/>
  <c r="C893" i="16"/>
  <c r="C894" i="16"/>
  <c r="C895" i="16"/>
  <c r="C896" i="16"/>
  <c r="C897" i="16"/>
  <c r="C898" i="16"/>
  <c r="C899" i="16"/>
  <c r="C900" i="16"/>
  <c r="C901" i="16"/>
  <c r="C902" i="16"/>
  <c r="C903" i="16"/>
  <c r="C904" i="16"/>
  <c r="C905" i="16"/>
  <c r="C906" i="16"/>
  <c r="C907" i="16"/>
  <c r="C908" i="16"/>
  <c r="C909" i="16"/>
  <c r="C910" i="16"/>
  <c r="C911" i="16"/>
  <c r="C912" i="16"/>
  <c r="C913" i="16"/>
  <c r="C914" i="16"/>
  <c r="C915" i="16"/>
  <c r="C916" i="16"/>
  <c r="C917" i="16"/>
  <c r="C918" i="16"/>
  <c r="C919" i="16"/>
  <c r="C920" i="16"/>
  <c r="C921" i="16"/>
  <c r="C922" i="16"/>
  <c r="C923" i="16"/>
  <c r="C924" i="16"/>
  <c r="C925" i="16"/>
  <c r="C926" i="16"/>
  <c r="C927" i="16"/>
  <c r="C928" i="16"/>
  <c r="C929" i="16"/>
  <c r="C930" i="16"/>
  <c r="C931" i="16"/>
  <c r="C932" i="16"/>
  <c r="C933" i="16"/>
  <c r="C934" i="16"/>
  <c r="C935" i="16"/>
  <c r="C936" i="16"/>
  <c r="C937" i="16"/>
  <c r="C938" i="16"/>
  <c r="C939" i="16"/>
  <c r="C940" i="16"/>
  <c r="C941" i="16"/>
  <c r="C942" i="16"/>
  <c r="C943" i="16"/>
  <c r="C944" i="16"/>
  <c r="C945" i="16"/>
  <c r="C946" i="16"/>
  <c r="C947" i="16"/>
  <c r="C948" i="16"/>
  <c r="C949" i="16"/>
  <c r="C950" i="16"/>
  <c r="C951" i="16"/>
  <c r="C952" i="16"/>
  <c r="C953" i="16"/>
  <c r="C954" i="16"/>
  <c r="C955" i="16"/>
  <c r="C956" i="16"/>
  <c r="C957" i="16"/>
  <c r="C958" i="16"/>
  <c r="C959" i="16"/>
  <c r="C960" i="16"/>
  <c r="C961" i="16"/>
  <c r="C962" i="16"/>
  <c r="C963" i="16"/>
  <c r="C964" i="16"/>
  <c r="C965" i="16"/>
  <c r="C966" i="16"/>
  <c r="C967" i="16"/>
  <c r="C968" i="16"/>
  <c r="C969" i="16"/>
  <c r="C970" i="16"/>
  <c r="C971" i="16"/>
  <c r="C972" i="16"/>
  <c r="C973" i="16"/>
  <c r="C974" i="16"/>
  <c r="C975" i="16"/>
  <c r="C976" i="16"/>
  <c r="C977" i="16"/>
  <c r="C978" i="16"/>
  <c r="C979" i="16"/>
  <c r="C980" i="16"/>
  <c r="C981" i="16"/>
  <c r="C982" i="16"/>
  <c r="C983" i="16"/>
  <c r="C984" i="16"/>
  <c r="C985" i="16"/>
  <c r="C986" i="16"/>
  <c r="C987" i="16"/>
  <c r="C988" i="16"/>
  <c r="C989" i="16"/>
  <c r="C990" i="16"/>
  <c r="C991" i="16"/>
  <c r="C992" i="16"/>
  <c r="C993" i="16"/>
  <c r="C994" i="16"/>
  <c r="C995" i="16"/>
  <c r="C996" i="16"/>
  <c r="C997" i="16"/>
  <c r="C998" i="16"/>
  <c r="C999" i="16"/>
  <c r="C1000" i="16"/>
  <c r="C1001" i="16"/>
  <c r="C1002" i="16"/>
  <c r="C1003" i="16"/>
  <c r="C1004" i="16"/>
  <c r="C1005" i="16"/>
  <c r="C1006" i="16"/>
  <c r="C1007" i="16"/>
  <c r="C1008" i="16"/>
  <c r="C1009" i="16"/>
  <c r="C1010" i="16"/>
  <c r="C1011" i="16"/>
  <c r="C1012" i="16"/>
  <c r="C1013" i="16"/>
  <c r="C1014" i="16"/>
  <c r="C1015" i="16"/>
  <c r="C1016" i="16"/>
  <c r="C1017" i="16"/>
  <c r="C1018" i="16"/>
  <c r="C1019" i="16"/>
  <c r="C1020" i="16"/>
  <c r="C1021" i="16"/>
  <c r="C1022" i="16"/>
  <c r="C1023" i="16"/>
  <c r="C1024" i="16"/>
  <c r="C1025" i="16"/>
  <c r="C1026" i="16"/>
  <c r="C1027" i="16"/>
  <c r="C1028" i="16"/>
  <c r="C1029" i="16"/>
  <c r="C1030" i="16"/>
  <c r="C1031" i="16"/>
  <c r="C1032" i="16"/>
  <c r="C1033" i="16"/>
  <c r="C1034" i="16"/>
  <c r="C1035" i="16"/>
  <c r="C1036" i="16"/>
  <c r="C1037" i="16"/>
  <c r="C1038" i="16"/>
  <c r="C1039" i="16"/>
  <c r="C1040" i="16"/>
  <c r="C1041" i="16"/>
  <c r="C1042" i="16"/>
  <c r="C1043" i="16"/>
  <c r="C1044" i="16"/>
  <c r="C1045" i="16"/>
  <c r="C1046" i="16"/>
  <c r="C1047" i="16"/>
  <c r="C1048" i="16"/>
  <c r="C1049" i="16"/>
  <c r="C1050" i="16"/>
  <c r="C1051" i="16"/>
  <c r="C1052" i="16"/>
  <c r="C1053" i="16"/>
  <c r="C1054" i="16"/>
  <c r="C1055" i="16"/>
  <c r="C1056" i="16"/>
  <c r="C1057" i="16"/>
  <c r="C1058" i="16"/>
  <c r="C1059" i="16"/>
  <c r="C1060" i="16"/>
  <c r="C1061" i="16"/>
  <c r="C1062" i="16"/>
  <c r="C1063" i="16"/>
  <c r="C1064" i="16"/>
  <c r="C1065" i="16"/>
  <c r="C1066" i="16"/>
  <c r="C1067" i="16"/>
  <c r="C1068" i="16"/>
  <c r="C1069" i="16"/>
  <c r="C1070" i="16"/>
  <c r="C1071" i="16"/>
  <c r="C1072" i="16"/>
  <c r="C1073" i="16"/>
  <c r="C1074" i="16"/>
  <c r="C1075" i="16"/>
  <c r="C1076" i="16"/>
  <c r="C1077" i="16"/>
  <c r="C1078" i="16"/>
  <c r="C1079" i="16"/>
  <c r="C1080" i="16"/>
  <c r="C1081" i="16"/>
  <c r="C1082" i="16"/>
  <c r="C1083" i="16"/>
  <c r="C1084" i="16"/>
  <c r="C1085" i="16"/>
  <c r="C1086" i="16"/>
  <c r="C1087" i="16"/>
  <c r="C1088" i="16"/>
  <c r="C1089" i="16"/>
  <c r="C1090" i="16"/>
  <c r="C1091" i="16"/>
  <c r="C1092" i="16"/>
  <c r="C1093" i="16"/>
  <c r="C1094" i="16"/>
  <c r="C1095" i="16"/>
  <c r="C1096" i="16"/>
  <c r="C1097" i="16"/>
  <c r="C1098" i="16"/>
  <c r="C1099" i="16"/>
  <c r="C1100" i="16"/>
  <c r="C1101" i="16"/>
  <c r="C1102" i="16"/>
  <c r="C1103" i="16"/>
  <c r="C1104" i="16"/>
  <c r="C1105" i="16"/>
  <c r="C1106" i="16"/>
  <c r="C1107" i="16"/>
  <c r="C1108" i="16"/>
  <c r="C1109" i="16"/>
  <c r="C1110" i="16"/>
  <c r="C1111" i="16"/>
  <c r="C1112" i="16"/>
  <c r="C1113" i="16"/>
  <c r="C1114" i="16"/>
  <c r="C1115" i="16"/>
  <c r="C1116" i="16"/>
  <c r="C1117" i="16"/>
  <c r="C1118" i="16"/>
  <c r="C1119" i="16"/>
  <c r="C1120" i="16"/>
  <c r="C1121" i="16"/>
  <c r="C1122" i="16"/>
  <c r="C1123" i="16"/>
  <c r="C1124" i="16"/>
  <c r="C1125" i="16"/>
  <c r="C1126" i="16"/>
  <c r="C1127" i="16"/>
  <c r="C1128" i="16"/>
  <c r="C1129" i="16"/>
  <c r="C1130" i="16"/>
  <c r="C1131" i="16"/>
  <c r="C1132" i="16"/>
  <c r="C1133" i="16"/>
  <c r="C1134" i="16"/>
  <c r="C1135" i="16"/>
  <c r="C1136" i="16"/>
  <c r="C1137" i="16"/>
  <c r="C1138" i="16"/>
  <c r="C1139" i="16"/>
  <c r="C1140" i="16"/>
  <c r="C1141" i="16"/>
  <c r="C1142" i="16"/>
  <c r="C1143" i="16"/>
  <c r="C1144" i="16"/>
  <c r="C1145" i="16"/>
  <c r="C1146" i="16"/>
  <c r="C1147" i="16"/>
  <c r="C1148" i="16"/>
  <c r="C1149" i="16"/>
  <c r="C1150" i="16"/>
  <c r="C1151" i="16"/>
  <c r="C1152" i="16"/>
  <c r="C1153" i="16"/>
  <c r="C1154" i="16"/>
  <c r="C1155" i="16"/>
  <c r="C1156" i="16"/>
  <c r="C1157" i="16"/>
  <c r="C1158" i="16"/>
  <c r="C1159" i="16"/>
  <c r="C1160" i="16"/>
  <c r="C1161" i="16"/>
  <c r="C1162" i="16"/>
  <c r="C1163" i="16"/>
  <c r="C1164" i="16"/>
  <c r="C1165" i="16"/>
  <c r="C1166" i="16"/>
  <c r="C1167" i="16"/>
  <c r="C1168" i="16"/>
  <c r="C1169" i="16"/>
  <c r="C1170" i="16"/>
  <c r="C1171" i="16"/>
  <c r="C1172" i="16"/>
  <c r="C1173" i="16"/>
  <c r="C1174" i="16"/>
  <c r="C1175" i="16"/>
  <c r="C1176" i="16"/>
  <c r="C1177" i="16"/>
  <c r="C1178" i="16"/>
  <c r="C1179" i="16"/>
  <c r="C1180" i="16"/>
  <c r="C1181" i="16"/>
  <c r="C1182" i="16"/>
  <c r="C1183" i="16"/>
  <c r="C1184" i="16"/>
  <c r="C1185" i="16"/>
  <c r="C1186" i="16"/>
  <c r="C1187" i="16"/>
  <c r="C1188" i="16"/>
  <c r="C1189" i="16"/>
  <c r="C1190" i="16"/>
  <c r="C1191" i="16"/>
  <c r="C1192" i="16"/>
  <c r="C1193" i="16"/>
  <c r="C1194" i="16"/>
  <c r="C1195" i="16"/>
  <c r="C1196" i="16"/>
  <c r="C1197" i="16"/>
  <c r="C1198" i="16"/>
  <c r="C1199" i="16"/>
  <c r="C1200" i="16"/>
  <c r="C1201" i="16"/>
  <c r="C1202" i="16"/>
  <c r="C1203" i="16"/>
  <c r="C1204" i="16"/>
  <c r="C1205" i="16"/>
  <c r="C1206" i="16"/>
  <c r="C1207" i="16"/>
  <c r="C1208" i="16"/>
  <c r="C1209" i="16"/>
  <c r="C1210" i="16"/>
  <c r="C1211" i="16"/>
  <c r="C1212" i="16"/>
  <c r="C1213" i="16"/>
  <c r="C1214" i="16"/>
  <c r="C1215" i="16"/>
  <c r="C1216" i="16"/>
  <c r="C1217" i="16"/>
  <c r="C1218" i="16"/>
  <c r="C1219" i="16"/>
  <c r="C1220" i="16"/>
  <c r="C1221" i="16"/>
  <c r="C1222" i="16"/>
  <c r="C1223" i="16"/>
  <c r="C1224" i="16"/>
  <c r="C1225" i="16"/>
  <c r="C1226" i="16"/>
  <c r="C1227" i="16"/>
  <c r="C1228" i="16"/>
  <c r="C1229" i="16"/>
  <c r="C1230" i="16"/>
  <c r="C1231" i="16"/>
  <c r="C1232" i="16"/>
  <c r="C1233" i="16"/>
  <c r="C1234" i="16"/>
  <c r="C1235" i="16"/>
  <c r="C1236" i="16"/>
  <c r="C1237" i="16"/>
  <c r="C1238" i="16"/>
  <c r="C1239" i="16"/>
  <c r="C1240" i="16"/>
  <c r="C1241" i="16"/>
  <c r="C1242" i="16"/>
  <c r="C1243" i="16"/>
  <c r="C1244" i="16"/>
  <c r="C1245" i="16"/>
  <c r="C1246" i="16"/>
  <c r="C1247" i="16"/>
  <c r="C1248" i="16"/>
  <c r="C1249" i="16"/>
  <c r="C1250" i="16"/>
  <c r="C1251" i="16"/>
  <c r="C1252" i="16"/>
  <c r="C1253" i="16"/>
  <c r="C1254" i="16"/>
  <c r="C1255" i="16"/>
  <c r="C1256" i="16"/>
  <c r="C1257" i="16"/>
  <c r="C1258" i="16"/>
  <c r="C1259" i="16"/>
  <c r="C1260" i="16"/>
  <c r="C1261" i="16"/>
  <c r="C1262" i="16"/>
  <c r="C1263" i="16"/>
  <c r="C1264" i="16"/>
  <c r="C1265" i="16"/>
  <c r="C1266" i="16"/>
  <c r="C1267" i="16"/>
  <c r="C1268" i="16"/>
  <c r="C1269" i="16"/>
  <c r="C1270" i="16"/>
  <c r="C1271" i="16"/>
  <c r="C1272" i="16"/>
  <c r="C1273" i="16"/>
  <c r="C1274" i="16"/>
  <c r="C1275" i="16"/>
  <c r="C1276" i="16"/>
  <c r="C1277" i="16"/>
  <c r="C1278" i="16"/>
  <c r="C1279" i="16"/>
  <c r="C1280" i="16"/>
  <c r="C1281" i="16"/>
  <c r="C1282" i="16"/>
  <c r="C1283" i="16"/>
  <c r="C1284" i="16"/>
  <c r="C1285" i="16"/>
  <c r="C1286" i="16"/>
  <c r="C1287" i="16"/>
  <c r="C1288" i="16"/>
  <c r="C1289" i="16"/>
  <c r="C1290" i="16"/>
  <c r="C1291" i="16"/>
  <c r="C1292" i="16"/>
  <c r="C1293" i="16"/>
  <c r="C1294" i="16"/>
  <c r="C1295" i="16"/>
  <c r="C1296" i="16"/>
  <c r="C1297" i="16"/>
  <c r="C1298" i="16"/>
  <c r="C1299" i="16"/>
  <c r="C1300" i="16"/>
  <c r="C1301" i="16"/>
  <c r="C1302" i="16"/>
  <c r="C1303" i="16"/>
  <c r="C1304" i="16"/>
  <c r="C1305" i="16"/>
  <c r="C1306" i="16"/>
  <c r="C1307" i="16"/>
  <c r="C1308" i="16"/>
  <c r="C1309" i="16"/>
  <c r="C1310" i="16"/>
  <c r="C1311" i="16"/>
  <c r="C1312" i="16"/>
  <c r="C1313" i="16"/>
  <c r="C1314" i="16"/>
  <c r="C1315" i="16"/>
  <c r="C1316" i="16"/>
  <c r="C1317" i="16"/>
  <c r="C1318" i="16"/>
  <c r="C1319" i="16"/>
  <c r="C1320" i="16"/>
  <c r="C1321" i="16"/>
  <c r="C1322" i="16"/>
  <c r="C1323" i="16"/>
  <c r="C1324" i="16"/>
  <c r="C1325" i="16"/>
  <c r="C1326" i="16"/>
  <c r="C1327" i="16"/>
  <c r="C1328" i="16"/>
  <c r="C1329" i="16"/>
  <c r="C1330" i="16"/>
  <c r="C1331" i="16"/>
  <c r="C1332" i="16"/>
  <c r="C1333" i="16"/>
  <c r="C1334" i="16"/>
  <c r="C1335" i="16"/>
  <c r="C1336" i="16"/>
  <c r="C1337" i="16"/>
  <c r="C1338" i="16"/>
  <c r="C1339" i="16"/>
  <c r="C1340" i="16"/>
  <c r="C1341" i="16"/>
  <c r="C1342" i="16"/>
  <c r="C1343" i="16"/>
  <c r="C1344" i="16"/>
  <c r="C1345" i="16"/>
  <c r="C1346" i="16"/>
  <c r="C1347" i="16"/>
  <c r="C1348" i="16"/>
  <c r="C1349" i="16"/>
  <c r="C1350" i="16"/>
  <c r="C1351" i="16"/>
  <c r="C1352" i="16"/>
  <c r="C1353" i="16"/>
  <c r="C1354" i="16"/>
  <c r="C1355" i="16"/>
  <c r="C1356" i="16"/>
  <c r="C1357" i="16"/>
  <c r="C1358" i="16"/>
  <c r="C1359" i="16"/>
  <c r="C1360" i="16"/>
  <c r="C1361" i="16"/>
  <c r="C1362" i="16"/>
  <c r="C1363" i="16"/>
  <c r="C1364" i="16"/>
  <c r="C1365" i="16"/>
  <c r="C1366" i="16"/>
  <c r="C1367" i="16"/>
  <c r="C1368" i="16"/>
  <c r="C1369" i="16"/>
  <c r="C1370" i="16"/>
  <c r="C1371" i="16"/>
  <c r="C1372" i="16"/>
  <c r="C1373" i="16"/>
  <c r="C1374" i="16"/>
  <c r="C1375" i="16"/>
  <c r="C1376" i="16"/>
  <c r="C1377" i="16"/>
  <c r="C1378" i="16"/>
  <c r="C1379" i="16"/>
  <c r="C1380" i="16"/>
  <c r="C1381" i="16"/>
  <c r="C1382" i="16"/>
  <c r="C1383" i="16"/>
  <c r="C1384" i="16"/>
  <c r="C1385" i="16"/>
  <c r="C1386" i="16"/>
  <c r="C1387" i="16"/>
  <c r="C1388" i="16"/>
  <c r="C1389" i="16"/>
  <c r="C1390" i="16"/>
  <c r="C1391" i="16"/>
  <c r="C1392" i="16"/>
  <c r="C1393" i="16"/>
  <c r="C1394" i="16"/>
  <c r="C1395" i="16"/>
  <c r="C1396" i="16"/>
  <c r="C1397" i="16"/>
  <c r="C1398" i="16"/>
  <c r="C1399" i="16"/>
  <c r="C1400" i="16"/>
  <c r="C1401" i="16"/>
  <c r="C1402" i="16"/>
  <c r="C1403" i="16"/>
  <c r="C1404" i="16"/>
  <c r="C1405" i="16"/>
  <c r="C1406" i="16"/>
  <c r="C1407" i="16"/>
  <c r="C1408" i="16"/>
  <c r="C1409" i="16"/>
  <c r="C1410" i="16"/>
  <c r="C1411" i="16"/>
  <c r="C1412" i="16"/>
  <c r="C1413" i="16"/>
  <c r="C1414" i="16"/>
  <c r="C1415" i="16"/>
  <c r="C1416" i="16"/>
  <c r="C1417" i="16"/>
  <c r="C1418" i="16"/>
  <c r="C1419" i="16"/>
  <c r="C1420" i="16"/>
  <c r="C1421" i="16"/>
  <c r="C1422" i="16"/>
  <c r="C1423" i="16"/>
  <c r="C1424" i="16"/>
  <c r="C1425" i="16"/>
  <c r="C1426" i="16"/>
  <c r="C1427" i="16"/>
  <c r="C1428" i="16"/>
  <c r="C1429" i="16"/>
  <c r="C1430" i="16"/>
  <c r="C1431" i="16"/>
  <c r="C1432" i="16"/>
  <c r="C1433" i="16"/>
  <c r="C1434" i="16"/>
  <c r="C1435" i="16"/>
  <c r="C1436" i="16"/>
  <c r="C1437" i="16"/>
  <c r="C1438" i="16"/>
  <c r="C1439" i="16"/>
  <c r="C1440" i="16"/>
  <c r="C1441" i="16"/>
  <c r="C1442" i="16"/>
  <c r="C1443" i="16"/>
  <c r="C1444" i="16"/>
  <c r="C1445" i="16"/>
  <c r="C1446" i="16"/>
  <c r="C1447" i="16"/>
  <c r="C1448" i="16"/>
  <c r="C1449" i="16"/>
  <c r="C1450" i="16"/>
  <c r="C1451" i="16"/>
  <c r="C1452" i="16"/>
  <c r="C1453" i="16"/>
  <c r="C1454" i="16"/>
  <c r="C1455" i="16"/>
  <c r="C1456" i="16"/>
  <c r="C1457" i="16"/>
  <c r="C1458" i="16"/>
  <c r="C1459" i="16"/>
  <c r="C1460" i="16"/>
  <c r="C1461" i="16"/>
  <c r="C1462" i="16"/>
  <c r="C1463" i="16"/>
  <c r="C1464" i="16"/>
  <c r="C1465" i="16"/>
  <c r="C1466" i="16"/>
  <c r="C1467" i="16"/>
  <c r="C1468" i="16"/>
  <c r="C1469" i="16"/>
  <c r="C1470" i="16"/>
  <c r="C1471" i="16"/>
  <c r="C1472" i="16"/>
  <c r="C1473" i="16"/>
  <c r="C1474" i="16"/>
  <c r="C1475" i="16"/>
  <c r="C1476" i="16"/>
  <c r="C1477" i="16"/>
  <c r="C1478" i="16"/>
  <c r="C1479" i="16"/>
  <c r="C1480" i="16"/>
  <c r="C1481" i="16"/>
  <c r="C1482" i="16"/>
  <c r="C1483" i="16"/>
  <c r="C1484" i="16"/>
  <c r="C1485" i="16"/>
  <c r="C1486" i="16"/>
  <c r="C1487" i="16"/>
  <c r="C1488" i="16"/>
  <c r="C1489" i="16"/>
  <c r="C1490" i="16"/>
  <c r="C1491" i="16"/>
  <c r="C1492" i="16"/>
  <c r="C1493" i="16"/>
  <c r="C1494" i="16"/>
  <c r="C1495" i="16"/>
  <c r="C1496" i="16"/>
  <c r="C1497" i="16"/>
  <c r="C1498" i="16"/>
  <c r="C1499" i="16"/>
  <c r="C1500" i="16"/>
  <c r="C1501" i="16"/>
  <c r="C1502" i="16"/>
  <c r="C1503" i="16"/>
  <c r="C1504" i="16"/>
  <c r="C1505" i="16"/>
  <c r="C1506" i="16"/>
  <c r="C1507" i="16"/>
  <c r="C1508" i="16"/>
  <c r="C1509" i="16"/>
  <c r="C1510" i="16"/>
  <c r="C1511" i="16"/>
  <c r="C1512" i="16"/>
  <c r="C1513" i="16"/>
  <c r="C1514" i="16"/>
  <c r="C1515" i="16"/>
  <c r="C1516" i="16"/>
  <c r="C1517" i="16"/>
  <c r="C1518" i="16"/>
  <c r="C1519" i="16"/>
  <c r="C1520" i="16"/>
  <c r="C1521" i="16"/>
  <c r="C1522" i="16"/>
  <c r="C1523" i="16"/>
  <c r="C1524" i="16"/>
  <c r="C1525" i="16"/>
  <c r="C1526" i="16"/>
  <c r="C1527" i="16"/>
  <c r="C1528" i="16"/>
  <c r="C1529" i="16"/>
  <c r="C1530" i="16"/>
  <c r="C1531" i="16"/>
  <c r="C1532" i="16"/>
  <c r="C1533" i="16"/>
  <c r="C1534" i="16"/>
  <c r="C1535" i="16"/>
  <c r="C1536" i="16"/>
  <c r="C1537" i="16"/>
  <c r="C1538" i="16"/>
  <c r="C1539" i="16"/>
  <c r="C1540" i="16"/>
  <c r="C1541" i="16"/>
  <c r="C1542" i="16"/>
  <c r="C1543" i="16"/>
  <c r="C1544" i="16"/>
  <c r="C1545" i="16"/>
  <c r="C1546" i="16"/>
  <c r="C1547" i="16"/>
  <c r="C1548" i="16"/>
  <c r="C1549" i="16"/>
  <c r="C1550" i="16"/>
  <c r="C1551" i="16"/>
  <c r="C1552" i="16"/>
  <c r="C1553" i="16"/>
  <c r="C1554" i="16"/>
  <c r="C1555" i="16"/>
  <c r="C1556" i="16"/>
  <c r="C1557" i="16"/>
  <c r="C1558" i="16"/>
  <c r="C1559" i="16"/>
  <c r="C1560" i="16"/>
  <c r="C1561" i="16"/>
  <c r="C1562" i="16"/>
  <c r="C1563" i="16"/>
  <c r="C1564" i="16"/>
  <c r="C1565" i="16"/>
  <c r="C1566" i="16"/>
  <c r="C1567" i="16"/>
  <c r="C1568" i="16"/>
  <c r="C1569" i="16"/>
  <c r="C1570" i="16"/>
  <c r="C1571" i="16"/>
  <c r="C1572" i="16"/>
  <c r="C1573" i="16"/>
  <c r="C1574" i="16"/>
  <c r="C1575" i="16"/>
  <c r="C1576" i="16"/>
  <c r="C1577" i="16"/>
  <c r="C1578" i="16"/>
  <c r="C1579" i="16"/>
  <c r="C1580" i="16"/>
  <c r="C1581" i="16"/>
  <c r="C1582" i="16"/>
  <c r="C1583" i="16"/>
  <c r="C1584" i="16"/>
  <c r="C1585" i="16"/>
  <c r="C1586" i="16"/>
  <c r="C1587" i="16"/>
  <c r="C1588" i="16"/>
  <c r="C1589" i="16"/>
  <c r="C1590" i="16"/>
  <c r="C1591" i="16"/>
  <c r="C1592" i="16"/>
  <c r="C1593" i="16"/>
  <c r="C1594" i="16"/>
  <c r="C1595" i="16"/>
  <c r="C1596" i="16"/>
  <c r="C1597" i="16"/>
  <c r="C1598" i="16"/>
  <c r="C1599" i="16"/>
  <c r="C1600" i="16"/>
  <c r="C1601" i="16"/>
  <c r="C1602" i="16"/>
  <c r="C1603" i="16"/>
  <c r="C1604" i="16"/>
  <c r="C1605" i="16"/>
  <c r="C1606" i="16"/>
  <c r="C1607" i="16"/>
  <c r="C1608" i="16"/>
  <c r="C1609" i="16"/>
  <c r="C1610" i="16"/>
  <c r="C1611" i="16"/>
  <c r="C1612" i="16"/>
  <c r="C1613" i="16"/>
  <c r="C1614" i="16"/>
  <c r="C1615" i="16"/>
  <c r="C1616" i="16"/>
  <c r="C1617" i="16"/>
  <c r="C1618" i="16"/>
  <c r="C1619" i="16"/>
  <c r="C1620" i="16"/>
  <c r="C1621" i="16"/>
  <c r="C1622" i="16"/>
  <c r="C1623" i="16"/>
  <c r="C1624" i="16"/>
  <c r="C1625" i="16"/>
  <c r="C1626" i="16"/>
  <c r="C1627" i="16"/>
  <c r="C1628" i="16"/>
  <c r="C1629" i="16"/>
  <c r="C1630" i="16"/>
  <c r="C1631" i="16"/>
  <c r="C1632" i="16"/>
  <c r="C1633" i="16"/>
  <c r="C1634" i="16"/>
  <c r="C1635" i="16"/>
  <c r="C1636" i="16"/>
  <c r="C1637" i="16"/>
  <c r="C1638" i="16"/>
  <c r="C1639" i="16"/>
  <c r="C1640" i="16"/>
  <c r="C1641" i="16"/>
  <c r="C1642" i="16"/>
  <c r="C1643" i="16"/>
  <c r="C1644" i="16"/>
  <c r="C1645" i="16"/>
  <c r="C1646" i="16"/>
  <c r="C1647" i="16"/>
  <c r="C1648" i="16"/>
  <c r="C1649" i="16"/>
  <c r="C1650" i="16"/>
  <c r="C1651" i="16"/>
  <c r="C1652" i="16"/>
  <c r="C1653" i="16"/>
  <c r="C1654" i="16"/>
  <c r="C1655" i="16"/>
  <c r="C1656" i="16"/>
  <c r="C1657" i="16"/>
  <c r="C1658" i="16"/>
  <c r="C1659" i="16"/>
  <c r="C1660" i="16"/>
  <c r="C1661" i="16"/>
  <c r="C1662" i="16"/>
  <c r="C1663" i="16"/>
  <c r="C1664" i="16"/>
  <c r="C1665" i="16"/>
  <c r="C1666" i="16"/>
  <c r="C1667" i="16"/>
  <c r="C1668" i="16"/>
  <c r="C1669" i="16"/>
  <c r="C1670" i="16"/>
  <c r="C1671" i="16"/>
  <c r="C1672" i="16"/>
  <c r="C1673" i="16"/>
  <c r="C1674" i="16"/>
  <c r="C1675" i="16"/>
  <c r="C1676" i="16"/>
  <c r="C1677" i="16"/>
  <c r="C1678" i="16"/>
  <c r="C1679" i="16"/>
  <c r="C1680" i="16"/>
  <c r="C1681" i="16"/>
  <c r="C1682" i="16"/>
  <c r="C1683" i="16"/>
  <c r="C1684" i="16"/>
  <c r="C1685" i="16"/>
  <c r="C1686" i="16"/>
  <c r="C1687" i="16"/>
  <c r="C1688" i="16"/>
  <c r="C1689" i="16"/>
  <c r="C1690" i="16"/>
  <c r="C1691" i="16"/>
  <c r="C1692" i="16"/>
  <c r="C1693" i="16"/>
  <c r="C1694" i="16"/>
  <c r="C1695" i="16"/>
  <c r="C1696" i="16"/>
  <c r="C1697" i="16"/>
  <c r="C1698" i="16"/>
  <c r="C1699" i="16"/>
  <c r="C1700" i="16"/>
  <c r="C1701" i="16"/>
  <c r="C1702" i="16"/>
  <c r="C1703" i="16"/>
  <c r="C1704" i="16"/>
  <c r="C1705" i="16"/>
  <c r="C1706" i="16"/>
  <c r="C1707" i="16"/>
  <c r="C1708" i="16"/>
  <c r="C1709" i="16"/>
  <c r="C1710" i="16"/>
  <c r="C1711" i="16"/>
  <c r="C1712" i="16"/>
  <c r="C1713" i="16"/>
  <c r="C1714" i="16"/>
  <c r="C1715" i="16"/>
  <c r="C1716" i="16"/>
  <c r="C1717" i="16"/>
  <c r="C1718" i="16"/>
  <c r="C1719" i="16"/>
  <c r="C1720" i="16"/>
  <c r="C1721" i="16"/>
  <c r="C1722" i="16"/>
  <c r="C1723" i="16"/>
  <c r="C1724" i="16"/>
  <c r="C1725" i="16"/>
  <c r="C1726" i="16"/>
  <c r="C1727" i="16"/>
  <c r="C1728" i="16"/>
  <c r="C1729" i="16"/>
  <c r="C1730" i="16"/>
  <c r="C1731" i="16"/>
  <c r="C1732" i="16"/>
  <c r="C1733" i="16"/>
  <c r="C1734" i="16"/>
  <c r="C1735" i="16"/>
  <c r="C1736" i="16"/>
  <c r="C1737" i="16"/>
  <c r="C1738" i="16"/>
  <c r="C1739" i="16"/>
  <c r="C1740" i="16"/>
  <c r="C1741" i="16"/>
  <c r="C1742" i="16"/>
  <c r="C1743" i="16"/>
  <c r="C1744" i="16"/>
  <c r="C1745" i="16"/>
  <c r="C1746" i="16"/>
  <c r="C1747" i="16"/>
  <c r="C1748" i="16"/>
  <c r="C1749" i="16"/>
  <c r="C1750" i="16"/>
  <c r="C1751" i="16"/>
  <c r="C1752" i="16"/>
  <c r="C1753" i="16"/>
  <c r="C1754" i="16"/>
  <c r="C1755" i="16"/>
  <c r="C1756" i="16"/>
  <c r="C1757" i="16"/>
  <c r="C1758" i="16"/>
  <c r="C1759" i="16"/>
  <c r="C1760" i="16"/>
  <c r="C1761" i="16"/>
  <c r="C1762" i="16"/>
  <c r="C1763" i="16"/>
  <c r="C1764" i="16"/>
  <c r="C1765" i="16"/>
  <c r="C1766" i="16"/>
  <c r="C1767" i="16"/>
  <c r="C1768" i="16"/>
  <c r="C1769" i="16"/>
  <c r="C1770" i="16"/>
  <c r="C1771" i="16"/>
  <c r="C1772" i="16"/>
  <c r="C1773" i="16"/>
  <c r="C1774" i="16"/>
  <c r="C1775" i="16"/>
  <c r="C1776" i="16"/>
  <c r="C1777" i="16"/>
  <c r="C1778" i="16"/>
  <c r="C1779" i="16"/>
  <c r="C1780" i="16"/>
  <c r="C1781" i="16"/>
  <c r="C1782" i="16"/>
  <c r="C1783" i="16"/>
  <c r="C1784" i="16"/>
  <c r="C1785" i="16"/>
  <c r="C1786" i="16"/>
  <c r="C1787" i="16"/>
  <c r="C1788" i="16"/>
  <c r="C1789" i="16"/>
  <c r="C1790" i="16"/>
  <c r="C1791" i="16"/>
  <c r="C1792" i="16"/>
  <c r="C1793" i="16"/>
  <c r="C1794" i="16"/>
  <c r="C1795" i="16"/>
  <c r="C1796" i="16"/>
  <c r="C1797" i="16"/>
  <c r="C1798" i="16"/>
  <c r="C1799" i="16"/>
  <c r="C1800" i="16"/>
  <c r="C1801" i="16"/>
  <c r="C1802" i="16"/>
  <c r="C1803" i="16"/>
  <c r="C1804" i="16"/>
  <c r="C1805" i="16"/>
  <c r="C1806" i="16"/>
  <c r="C1807" i="16"/>
  <c r="C1808" i="16"/>
  <c r="C1809" i="16"/>
  <c r="C1810" i="16"/>
  <c r="C1811" i="16"/>
  <c r="C1812" i="16"/>
  <c r="C1813" i="16"/>
  <c r="C1814" i="16"/>
  <c r="C1815" i="16"/>
  <c r="C1816" i="16"/>
  <c r="C1817" i="16"/>
  <c r="C1818" i="16"/>
  <c r="C1819" i="16"/>
  <c r="C1820" i="16"/>
  <c r="C1821" i="16"/>
  <c r="C1822" i="16"/>
  <c r="C1823" i="16"/>
  <c r="C1824" i="16"/>
  <c r="C1825" i="16"/>
  <c r="C1826" i="16"/>
  <c r="C1827" i="16"/>
  <c r="C1828" i="16"/>
  <c r="C1829" i="16"/>
  <c r="C1830" i="16"/>
  <c r="C1831" i="16"/>
  <c r="C1832" i="16"/>
  <c r="C1833" i="16"/>
  <c r="C1834" i="16"/>
  <c r="C1835" i="16"/>
  <c r="C1836" i="16"/>
  <c r="C1837" i="16"/>
  <c r="C1838" i="16"/>
  <c r="C1839" i="16"/>
  <c r="C1840" i="16"/>
  <c r="C1841" i="16"/>
  <c r="C1842" i="16"/>
  <c r="C1843" i="16"/>
  <c r="C1844" i="16"/>
  <c r="C1845" i="16"/>
  <c r="C1846" i="16"/>
  <c r="C1847" i="16"/>
  <c r="C1848" i="16"/>
  <c r="C1849" i="16"/>
  <c r="C1850" i="16"/>
  <c r="C1851" i="16"/>
  <c r="C1852" i="16"/>
  <c r="C1853" i="16"/>
  <c r="C1854" i="16"/>
  <c r="C1855" i="16"/>
  <c r="C1856" i="16"/>
  <c r="C1857" i="16"/>
  <c r="C1858" i="16"/>
  <c r="C1859" i="16"/>
  <c r="C1860" i="16"/>
  <c r="C1861" i="16"/>
  <c r="C1862" i="16"/>
  <c r="C1863" i="16"/>
  <c r="C1864" i="16"/>
  <c r="C1865" i="16"/>
  <c r="C1866" i="16"/>
  <c r="C1867" i="16"/>
  <c r="C1868" i="16"/>
  <c r="C1869" i="16"/>
  <c r="C1870" i="16"/>
  <c r="C1871" i="16"/>
  <c r="C1872" i="16"/>
  <c r="C1873" i="16"/>
  <c r="C1874" i="16"/>
  <c r="C1875" i="16"/>
  <c r="C1876" i="16"/>
  <c r="C1877" i="16"/>
  <c r="C1878" i="16"/>
  <c r="C1879" i="16"/>
  <c r="C1880" i="16"/>
  <c r="C1881" i="16"/>
  <c r="C1882" i="16"/>
  <c r="C1883" i="16"/>
  <c r="C1884" i="16"/>
  <c r="C1885" i="16"/>
  <c r="C1886" i="16"/>
  <c r="C1887" i="16"/>
  <c r="C1888" i="16"/>
  <c r="C1889" i="16"/>
  <c r="C1890" i="16"/>
  <c r="C1891" i="16"/>
  <c r="C1892" i="16"/>
  <c r="C1893" i="16"/>
  <c r="C1894" i="16"/>
  <c r="C1895" i="16"/>
  <c r="C1896" i="16"/>
  <c r="C1897" i="16"/>
  <c r="C1898" i="16"/>
  <c r="C1899" i="16"/>
  <c r="C1900" i="16"/>
  <c r="C1901" i="16"/>
  <c r="C1902" i="16"/>
  <c r="C1903" i="16"/>
  <c r="C1904" i="16"/>
  <c r="C1905" i="16"/>
  <c r="C1906" i="16"/>
  <c r="C1907" i="16"/>
  <c r="C1908" i="16"/>
  <c r="C1909" i="16"/>
  <c r="C1910" i="16"/>
  <c r="C1911" i="16"/>
  <c r="C1912" i="16"/>
  <c r="C1913" i="16"/>
  <c r="C1914" i="16"/>
  <c r="C1915" i="16"/>
  <c r="C1916" i="16"/>
  <c r="C1917" i="16"/>
  <c r="C1918" i="16"/>
  <c r="C1919" i="16"/>
  <c r="C1920" i="16"/>
  <c r="C1921" i="16"/>
  <c r="C1922" i="16"/>
  <c r="C1923" i="16"/>
  <c r="C1924" i="16"/>
  <c r="C1925" i="16"/>
  <c r="C1926" i="16"/>
  <c r="C1927" i="16"/>
  <c r="C1928" i="16"/>
  <c r="C1929" i="16"/>
  <c r="C1930" i="16"/>
  <c r="C1931" i="16"/>
  <c r="C1932" i="16"/>
  <c r="C1933" i="16"/>
  <c r="C1934" i="16"/>
  <c r="C1935" i="16"/>
  <c r="C1936" i="16"/>
  <c r="C1937" i="16"/>
  <c r="C1938" i="16"/>
  <c r="C1939" i="16"/>
  <c r="C1940" i="16"/>
  <c r="C1941" i="16"/>
  <c r="C1942" i="16"/>
  <c r="C1943" i="16"/>
  <c r="C1944" i="16"/>
  <c r="C1945" i="16"/>
  <c r="C1946" i="16"/>
  <c r="C1947" i="16"/>
  <c r="C1948" i="16"/>
  <c r="C1949" i="16"/>
  <c r="C1950" i="16"/>
  <c r="C1951" i="16"/>
  <c r="C1952" i="16"/>
  <c r="C1953" i="16"/>
  <c r="C1954" i="16"/>
  <c r="C1955" i="16"/>
  <c r="C1956" i="16"/>
  <c r="C1957" i="16"/>
  <c r="C1958" i="16"/>
  <c r="C1959" i="16"/>
  <c r="C1960" i="16"/>
  <c r="C1961" i="16"/>
  <c r="C1962" i="16"/>
  <c r="C1963" i="16"/>
  <c r="C1964" i="16"/>
  <c r="C1965" i="16"/>
  <c r="C1966" i="16"/>
  <c r="C1967" i="16"/>
  <c r="C1968" i="16"/>
  <c r="C1969" i="16"/>
  <c r="C1970" i="16"/>
  <c r="C1971" i="16"/>
  <c r="C1972" i="16"/>
  <c r="C1973" i="16"/>
  <c r="C1974" i="16"/>
  <c r="C1975" i="16"/>
  <c r="C1976" i="16"/>
  <c r="C1977" i="16"/>
  <c r="C1978" i="16"/>
  <c r="C1979" i="16"/>
  <c r="C1980" i="16"/>
  <c r="C1981" i="16"/>
  <c r="C1982" i="16"/>
  <c r="C1983" i="16"/>
  <c r="C1984" i="16"/>
  <c r="C1985" i="16"/>
  <c r="C1986" i="16"/>
  <c r="C1987" i="16"/>
  <c r="C1988" i="16"/>
  <c r="C1989" i="16"/>
  <c r="C1990" i="16"/>
  <c r="C1991" i="16"/>
  <c r="C1992" i="16"/>
  <c r="C1993" i="16"/>
  <c r="C1994" i="16"/>
  <c r="C1995" i="16"/>
  <c r="C1996" i="16"/>
  <c r="C1997" i="16"/>
  <c r="C1998" i="16"/>
  <c r="C1999" i="16"/>
  <c r="C2000" i="16"/>
  <c r="C2001" i="16"/>
  <c r="C2002" i="16"/>
  <c r="C2003" i="16"/>
  <c r="C2004" i="16"/>
  <c r="C2005" i="16"/>
  <c r="C2006" i="16"/>
  <c r="C2007" i="16"/>
  <c r="C2008" i="16"/>
  <c r="C2009" i="16"/>
  <c r="C2010" i="16"/>
  <c r="C2011" i="16"/>
  <c r="C2012" i="16"/>
  <c r="C2013" i="16"/>
  <c r="C2014" i="16"/>
  <c r="C2015" i="16"/>
  <c r="C2016" i="16"/>
  <c r="C2017" i="16"/>
  <c r="C2018" i="16"/>
  <c r="C2019" i="16"/>
  <c r="C2020" i="16"/>
  <c r="C2021" i="16"/>
  <c r="C2022" i="16"/>
  <c r="C2023" i="16"/>
  <c r="C2024" i="16"/>
  <c r="C2025" i="16"/>
  <c r="C2026" i="16"/>
  <c r="C2027" i="16"/>
  <c r="C2028" i="16"/>
  <c r="C2029" i="16"/>
  <c r="C2030" i="16"/>
  <c r="C2031" i="16"/>
  <c r="C2032" i="16"/>
  <c r="C2033" i="16"/>
  <c r="C2034" i="16"/>
  <c r="C2035" i="16"/>
  <c r="C2036" i="16"/>
  <c r="C2037" i="16"/>
  <c r="C2038" i="16"/>
  <c r="C2039" i="16"/>
  <c r="C2040" i="16"/>
  <c r="C2041" i="16"/>
  <c r="C2042" i="16"/>
  <c r="C2043" i="16"/>
  <c r="C2044" i="16"/>
  <c r="C2045" i="16"/>
  <c r="C2046" i="16"/>
  <c r="C2047" i="16"/>
  <c r="C2048" i="16"/>
  <c r="C2049" i="16"/>
  <c r="C2050" i="16"/>
  <c r="C2051" i="16"/>
  <c r="C2052" i="16"/>
  <c r="C2053" i="16"/>
  <c r="C2054" i="16"/>
  <c r="C2055" i="16"/>
  <c r="C2056" i="16"/>
  <c r="C2057" i="16"/>
  <c r="C2058" i="16"/>
  <c r="C2059" i="16"/>
  <c r="C2060" i="16"/>
  <c r="C2061" i="16"/>
  <c r="C2062" i="16"/>
  <c r="C2063" i="16"/>
  <c r="C2064" i="16"/>
  <c r="C2065" i="16"/>
  <c r="C2066" i="16"/>
  <c r="C2067" i="16"/>
  <c r="C2068" i="16"/>
  <c r="C2069" i="16"/>
  <c r="C2070" i="16"/>
  <c r="C2071" i="16"/>
  <c r="C2072" i="16"/>
  <c r="C2073" i="16"/>
  <c r="C2074" i="16"/>
  <c r="C2075" i="16"/>
  <c r="C2076" i="16"/>
  <c r="C2077" i="16"/>
  <c r="C2078" i="16"/>
  <c r="C2079" i="16"/>
  <c r="C2080" i="16"/>
  <c r="C2081" i="16"/>
  <c r="C2082" i="16"/>
  <c r="C2083" i="16"/>
  <c r="C2084" i="16"/>
  <c r="C2085" i="16"/>
  <c r="C2086" i="16"/>
  <c r="C2087" i="16"/>
  <c r="C2088" i="16"/>
  <c r="C2089" i="16"/>
  <c r="C2090" i="16"/>
  <c r="C2091" i="16"/>
  <c r="C2092" i="16"/>
  <c r="C2093" i="16"/>
  <c r="C2094" i="16"/>
  <c r="C2095" i="16"/>
  <c r="C2096" i="16"/>
  <c r="C2097" i="16"/>
  <c r="C2098" i="16"/>
  <c r="C2099" i="16"/>
  <c r="C2100" i="16"/>
  <c r="C2101" i="16"/>
  <c r="C2102" i="16"/>
  <c r="C2103" i="16"/>
  <c r="C2104" i="16"/>
  <c r="C2105" i="16"/>
  <c r="C2106" i="16"/>
  <c r="C2107" i="16"/>
  <c r="C2108" i="16"/>
  <c r="C2109" i="16"/>
  <c r="C2110" i="16"/>
  <c r="C2111" i="16"/>
  <c r="C2112" i="16"/>
  <c r="C2113" i="16"/>
  <c r="C2114" i="16"/>
  <c r="C2115" i="16"/>
  <c r="C2116" i="16"/>
  <c r="C2117" i="16"/>
  <c r="C2118" i="16"/>
  <c r="C2119" i="16"/>
  <c r="C2120" i="16"/>
  <c r="C2121" i="16"/>
  <c r="C2122" i="16"/>
  <c r="C2123" i="16"/>
  <c r="C2124" i="16"/>
  <c r="C2125" i="16"/>
  <c r="C2126" i="16"/>
  <c r="C2127" i="16"/>
  <c r="C2128" i="16"/>
  <c r="C2129" i="16"/>
  <c r="C2130" i="16"/>
  <c r="C2131" i="16"/>
  <c r="C2132" i="16"/>
  <c r="C2133" i="16"/>
  <c r="C2134" i="16"/>
  <c r="C2135" i="16"/>
  <c r="C2136" i="16"/>
  <c r="C2137" i="16"/>
  <c r="C2138" i="16"/>
  <c r="C2139" i="16"/>
  <c r="C2140" i="16"/>
  <c r="C2141" i="16"/>
  <c r="C2142" i="16"/>
  <c r="C2143" i="16"/>
  <c r="C2144" i="16"/>
  <c r="C2145" i="16"/>
  <c r="C2146" i="16"/>
  <c r="C2147" i="16"/>
  <c r="C2148" i="16"/>
  <c r="C2149" i="16"/>
  <c r="C2150" i="16"/>
  <c r="C2151" i="16"/>
  <c r="C2152" i="16"/>
  <c r="C2153" i="16"/>
  <c r="C2154" i="16"/>
  <c r="C2155" i="16"/>
  <c r="C2156" i="16"/>
  <c r="C2157" i="16"/>
  <c r="C2158" i="16"/>
  <c r="C2159" i="16"/>
  <c r="C2160" i="16"/>
  <c r="C2161" i="16"/>
  <c r="C2162" i="16"/>
  <c r="C2163" i="16"/>
  <c r="C2164" i="16"/>
  <c r="C2165" i="16"/>
  <c r="C2166" i="16"/>
  <c r="C2167" i="16"/>
  <c r="C2168" i="16"/>
  <c r="C2169" i="16"/>
  <c r="C2170" i="16"/>
  <c r="C2171" i="16"/>
  <c r="C2172" i="16"/>
  <c r="C2173" i="16"/>
  <c r="C2174" i="16"/>
  <c r="C2175" i="16"/>
  <c r="C2176" i="16"/>
  <c r="C2177" i="16"/>
  <c r="C2178" i="16"/>
  <c r="C2179" i="16"/>
  <c r="C2180" i="16"/>
  <c r="C2181" i="16"/>
  <c r="C2182" i="16"/>
  <c r="C2183" i="16"/>
  <c r="C2184" i="16"/>
  <c r="C2185" i="16"/>
  <c r="C2186" i="16"/>
  <c r="C2187" i="16"/>
  <c r="C2188" i="16"/>
  <c r="C2189" i="16"/>
  <c r="C2190" i="16"/>
  <c r="C2191" i="16"/>
  <c r="C2192" i="16"/>
  <c r="C2193" i="16"/>
  <c r="C2194" i="16"/>
  <c r="C2195" i="16"/>
  <c r="C2196" i="16"/>
  <c r="C2197" i="16"/>
  <c r="C2198" i="16"/>
  <c r="C2199" i="16"/>
  <c r="C2200" i="16"/>
  <c r="C2201" i="16"/>
  <c r="C2202" i="16"/>
  <c r="C2203" i="16"/>
  <c r="C2204" i="16"/>
  <c r="C2205" i="16"/>
  <c r="C2206" i="16"/>
  <c r="C2207" i="16"/>
  <c r="C2208" i="16"/>
  <c r="C2209" i="16"/>
  <c r="C2210" i="16"/>
  <c r="C2211" i="16"/>
  <c r="C2212" i="16"/>
  <c r="C2213" i="16"/>
  <c r="C2214" i="16"/>
  <c r="C2215" i="16"/>
  <c r="C2216" i="16"/>
  <c r="C2217" i="16"/>
  <c r="C2218" i="16"/>
  <c r="C2219" i="16"/>
  <c r="C2220" i="16"/>
  <c r="C2221" i="16"/>
  <c r="C2222" i="16"/>
  <c r="C2223" i="16"/>
  <c r="C2224" i="16"/>
  <c r="C2225" i="16"/>
  <c r="C2226" i="16"/>
  <c r="C2227" i="16"/>
  <c r="C2228" i="16"/>
  <c r="C2229" i="16"/>
  <c r="C2230" i="16"/>
  <c r="C2231" i="16"/>
  <c r="C2232" i="16"/>
  <c r="C2233" i="16"/>
  <c r="C2234" i="16"/>
  <c r="C2235" i="16"/>
  <c r="C2236" i="16"/>
  <c r="C2237" i="16"/>
  <c r="C2238" i="16"/>
  <c r="C2239" i="16"/>
  <c r="C2240" i="16"/>
  <c r="C2241" i="16"/>
  <c r="C2242" i="16"/>
  <c r="C2243" i="16"/>
  <c r="C2244" i="16"/>
  <c r="C2245" i="16"/>
  <c r="C2246" i="16"/>
  <c r="C2247" i="16"/>
  <c r="C2248" i="16"/>
  <c r="C2249" i="16"/>
  <c r="C2250" i="16"/>
  <c r="C2251" i="16"/>
  <c r="C2252" i="16"/>
  <c r="C2253" i="16"/>
  <c r="C2254" i="16"/>
  <c r="C2255" i="16"/>
  <c r="C2256" i="16"/>
  <c r="C2257" i="16"/>
  <c r="C2258" i="16"/>
  <c r="C2259" i="16"/>
  <c r="C2260" i="16"/>
  <c r="C2261" i="16"/>
  <c r="C2262" i="16"/>
  <c r="C2263" i="16"/>
  <c r="C2264" i="16"/>
  <c r="C2265" i="16"/>
  <c r="C2266" i="16"/>
  <c r="C2267" i="16"/>
  <c r="C2268" i="16"/>
  <c r="C2269" i="16"/>
  <c r="C2270" i="16"/>
  <c r="C2271" i="16"/>
  <c r="C2272" i="16"/>
  <c r="C2273" i="16"/>
  <c r="C2274" i="16"/>
  <c r="C2275" i="16"/>
  <c r="C2276" i="16"/>
  <c r="C2277" i="16"/>
  <c r="C2278" i="16"/>
  <c r="C2279" i="16"/>
  <c r="C2280" i="16"/>
  <c r="C2281" i="16"/>
  <c r="C2282" i="16"/>
  <c r="C2283" i="16"/>
  <c r="C2284" i="16"/>
  <c r="C2285" i="16"/>
  <c r="C2286" i="16"/>
  <c r="C2287" i="16"/>
  <c r="C2288" i="16"/>
  <c r="C2289" i="16"/>
  <c r="C2290" i="16"/>
  <c r="C2291" i="16"/>
  <c r="C2292" i="16"/>
  <c r="C2293" i="16"/>
  <c r="C2294" i="16"/>
  <c r="C2295" i="16"/>
  <c r="C2296" i="16"/>
  <c r="C2297" i="16"/>
  <c r="C2298" i="16"/>
  <c r="C2299" i="16"/>
  <c r="C2300" i="16"/>
  <c r="C2301" i="16"/>
  <c r="C2302" i="16"/>
  <c r="C2303" i="16"/>
  <c r="C2304" i="16"/>
  <c r="C2305" i="16"/>
  <c r="C2306" i="16"/>
  <c r="C2307" i="16"/>
  <c r="C2308" i="16"/>
  <c r="C2309" i="16"/>
  <c r="C2310" i="16"/>
  <c r="C2311" i="16"/>
  <c r="C2312" i="16"/>
  <c r="C2313" i="16"/>
  <c r="C2314" i="16"/>
  <c r="C2315" i="16"/>
  <c r="C2316" i="16"/>
  <c r="C2317" i="16"/>
  <c r="C2318" i="16"/>
  <c r="C2319" i="16"/>
  <c r="C2320" i="16"/>
  <c r="C2321" i="16"/>
  <c r="C2322" i="16"/>
  <c r="C2323" i="16"/>
  <c r="C2324" i="16"/>
  <c r="C2325" i="16"/>
  <c r="C2326" i="16"/>
  <c r="C2327" i="16"/>
  <c r="C2328" i="16"/>
  <c r="C2329" i="16"/>
  <c r="C2330" i="16"/>
  <c r="C2331" i="16"/>
  <c r="C2332" i="16"/>
  <c r="C2333" i="16"/>
  <c r="C2334" i="16"/>
  <c r="C2335" i="16"/>
  <c r="C2336" i="16"/>
  <c r="C2337" i="16"/>
  <c r="C2338" i="16"/>
  <c r="C2339" i="16"/>
  <c r="C2340" i="16"/>
  <c r="C2341" i="16"/>
  <c r="C2342" i="16"/>
  <c r="C2343" i="16"/>
  <c r="C2344" i="16"/>
  <c r="C2345" i="16"/>
  <c r="C2346" i="16"/>
  <c r="C2347" i="16"/>
  <c r="C2348" i="16"/>
  <c r="C2349" i="16"/>
  <c r="C2350" i="16"/>
  <c r="C2351" i="16"/>
  <c r="C2352" i="16"/>
  <c r="C2353" i="16"/>
  <c r="C2354" i="16"/>
  <c r="C2355" i="16"/>
  <c r="C2356" i="16"/>
  <c r="C2357" i="16"/>
  <c r="C2358" i="16"/>
  <c r="C2359" i="16"/>
  <c r="C2360" i="16"/>
  <c r="C2361" i="16"/>
  <c r="C2362" i="16"/>
  <c r="C2363" i="16"/>
  <c r="C2364" i="16"/>
  <c r="C2365" i="16"/>
  <c r="C2366" i="16"/>
  <c r="C2367" i="16"/>
  <c r="C2368" i="16"/>
  <c r="C2369" i="16"/>
  <c r="C2370" i="16"/>
  <c r="C2371" i="16"/>
  <c r="C2372" i="16"/>
  <c r="C2373" i="16"/>
  <c r="C2374" i="16"/>
  <c r="C2375" i="16"/>
  <c r="C2376" i="16"/>
  <c r="C2377" i="16"/>
  <c r="C2378" i="16"/>
  <c r="C2379" i="16"/>
  <c r="C2380" i="16"/>
  <c r="C2381" i="16"/>
  <c r="C2382" i="16"/>
  <c r="C2383" i="16"/>
  <c r="C2384" i="16"/>
  <c r="C2385" i="16"/>
  <c r="C2386" i="16"/>
  <c r="C2387" i="16"/>
  <c r="C2388" i="16"/>
  <c r="C2389" i="16"/>
  <c r="C2390" i="16"/>
  <c r="C2391" i="16"/>
  <c r="C2392" i="16"/>
  <c r="C2393" i="16"/>
  <c r="C2394" i="16"/>
  <c r="C2395" i="16"/>
  <c r="C2396" i="16"/>
  <c r="C2397" i="16"/>
  <c r="C2398" i="16"/>
  <c r="C2399" i="16"/>
  <c r="C2400" i="16"/>
  <c r="C2401" i="16"/>
  <c r="C2402" i="16"/>
  <c r="C2403" i="16"/>
  <c r="C2404" i="16"/>
  <c r="C2405" i="16"/>
  <c r="C2406" i="16"/>
  <c r="C2407" i="16"/>
  <c r="C2408" i="16"/>
  <c r="C2409" i="16"/>
  <c r="C2410" i="16"/>
  <c r="C2411" i="16"/>
  <c r="C2412" i="16"/>
  <c r="C2413" i="16"/>
  <c r="C2414" i="16"/>
  <c r="C2415" i="16"/>
  <c r="C2416" i="16"/>
  <c r="C2417" i="16"/>
  <c r="C2418" i="16"/>
  <c r="C2419" i="16"/>
  <c r="C2420" i="16"/>
  <c r="C2421" i="16"/>
  <c r="C2422" i="16"/>
  <c r="C2423" i="16"/>
  <c r="C2424" i="16"/>
  <c r="C2425" i="16"/>
  <c r="C2426" i="16"/>
  <c r="C2427" i="16"/>
  <c r="C2428" i="16"/>
  <c r="C2429" i="16"/>
  <c r="C2430" i="16"/>
  <c r="C2431" i="16"/>
  <c r="C2432" i="16"/>
  <c r="C2433" i="16"/>
  <c r="C2434" i="16"/>
  <c r="C2435" i="16"/>
  <c r="C2436" i="16"/>
  <c r="C2437" i="16"/>
  <c r="C2438" i="16"/>
  <c r="C2439" i="16"/>
  <c r="C2440" i="16"/>
  <c r="C2441" i="16"/>
  <c r="C2442" i="16"/>
  <c r="C2443" i="16"/>
  <c r="C2444" i="16"/>
  <c r="C2445" i="16"/>
  <c r="C2446" i="16"/>
  <c r="C2447" i="16"/>
  <c r="C2448" i="16"/>
  <c r="C2449" i="16"/>
  <c r="C2450" i="16"/>
  <c r="C2451" i="16"/>
  <c r="C2452" i="16"/>
  <c r="C2453" i="16"/>
  <c r="C2454" i="16"/>
  <c r="C2455" i="16"/>
  <c r="C2456" i="16"/>
  <c r="C2457" i="16"/>
  <c r="C2458" i="16"/>
  <c r="C2459" i="16"/>
  <c r="C2460" i="16"/>
  <c r="C2461" i="16"/>
  <c r="C2462" i="16"/>
  <c r="C2463" i="16"/>
  <c r="C2464" i="16"/>
  <c r="C2465" i="16"/>
  <c r="C2466" i="16"/>
  <c r="C2467" i="16"/>
  <c r="C2468" i="16"/>
  <c r="C2469" i="16"/>
  <c r="C2470" i="16"/>
  <c r="C2471" i="16"/>
  <c r="C2472" i="16"/>
  <c r="C2473" i="16"/>
  <c r="C2474" i="16"/>
  <c r="C2475" i="16"/>
  <c r="C2476" i="16"/>
  <c r="C2477" i="16"/>
  <c r="C2478" i="16"/>
  <c r="C2479" i="16"/>
  <c r="C2480" i="16"/>
  <c r="C2481" i="16"/>
  <c r="C2482" i="16"/>
  <c r="C2483" i="16"/>
  <c r="C2484" i="16"/>
  <c r="C2485" i="16"/>
  <c r="C2486" i="16"/>
  <c r="C2487" i="16"/>
  <c r="C2488" i="16"/>
  <c r="C2489" i="16"/>
  <c r="C2490" i="16"/>
  <c r="C2491" i="16"/>
  <c r="C2492" i="16"/>
  <c r="C2493" i="16"/>
  <c r="C2494" i="16"/>
  <c r="C2495" i="16"/>
  <c r="C2496" i="16"/>
  <c r="C2497" i="16"/>
  <c r="C2498" i="16"/>
  <c r="C2499" i="16"/>
  <c r="C2500" i="16"/>
  <c r="C2501" i="16"/>
  <c r="C2502" i="16"/>
  <c r="C2503" i="16"/>
  <c r="C2504" i="16"/>
  <c r="C2505" i="16"/>
  <c r="C2506" i="16"/>
  <c r="C2507" i="16"/>
  <c r="C2508" i="16"/>
  <c r="C2509" i="16"/>
  <c r="C2510" i="16"/>
  <c r="C2511" i="16"/>
  <c r="C2512" i="16"/>
  <c r="C2513" i="16"/>
  <c r="C2514" i="16"/>
  <c r="C2515" i="16"/>
  <c r="C2516" i="16"/>
  <c r="C2517" i="16"/>
  <c r="C2518" i="16"/>
  <c r="C2519" i="16"/>
  <c r="C2520" i="16"/>
  <c r="C2521" i="16"/>
  <c r="C2522" i="16"/>
  <c r="C2523" i="16"/>
  <c r="C2524" i="16"/>
  <c r="C2525" i="16"/>
  <c r="C2526" i="16"/>
  <c r="C2527" i="16"/>
  <c r="C2528" i="16"/>
  <c r="C2529" i="16"/>
  <c r="C2530" i="16"/>
  <c r="C2531" i="16"/>
  <c r="C2532" i="16"/>
  <c r="C2533" i="16"/>
  <c r="C2534" i="16"/>
  <c r="C2535" i="16"/>
  <c r="C2536" i="16"/>
  <c r="C2537" i="16"/>
  <c r="C2538" i="16"/>
  <c r="C2539" i="16"/>
  <c r="C2540" i="16"/>
  <c r="C2541" i="16"/>
  <c r="C2542" i="16"/>
  <c r="C2543" i="16"/>
  <c r="C2544" i="16"/>
  <c r="C2545" i="16"/>
  <c r="C2546" i="16"/>
  <c r="C2547" i="16"/>
  <c r="C2548" i="16"/>
  <c r="C2549" i="16"/>
  <c r="C2550" i="16"/>
  <c r="C2551" i="16"/>
  <c r="C2552" i="16"/>
  <c r="C2553" i="16"/>
  <c r="C2554" i="16"/>
  <c r="C2555" i="16"/>
  <c r="C2556" i="16"/>
  <c r="C2557" i="16"/>
  <c r="C2558" i="16"/>
  <c r="C2559" i="16"/>
  <c r="C2560" i="16"/>
  <c r="C2561" i="16"/>
  <c r="C2562" i="16"/>
  <c r="C2563" i="16"/>
  <c r="C2564" i="16"/>
  <c r="C2565" i="16"/>
  <c r="C2566" i="16"/>
  <c r="C2567" i="16"/>
  <c r="C2568" i="16"/>
  <c r="C2569" i="16"/>
  <c r="C2570" i="16"/>
  <c r="C2571" i="16"/>
  <c r="C2572" i="16"/>
  <c r="C2573" i="16"/>
  <c r="C2574" i="16"/>
  <c r="C2575" i="16"/>
  <c r="C2576" i="16"/>
  <c r="C2577" i="16"/>
  <c r="C2578" i="16"/>
  <c r="C2579" i="16"/>
  <c r="C2580" i="16"/>
  <c r="C2581" i="16"/>
  <c r="C2582" i="16"/>
  <c r="C2583" i="16"/>
  <c r="C2584" i="16"/>
  <c r="C2585" i="16"/>
  <c r="C2586" i="16"/>
  <c r="C2587" i="16"/>
  <c r="C2588" i="16"/>
  <c r="C2589" i="16"/>
  <c r="C2590" i="16"/>
  <c r="C2591" i="16"/>
  <c r="C2592" i="16"/>
  <c r="C2593" i="16"/>
  <c r="C2594" i="16"/>
  <c r="C2595" i="16"/>
  <c r="C2596" i="16"/>
  <c r="C2597" i="16"/>
  <c r="C2598" i="16"/>
  <c r="C2599" i="16"/>
  <c r="C2600" i="16"/>
  <c r="C2601" i="16"/>
  <c r="C2602" i="16"/>
  <c r="C2603" i="16"/>
  <c r="C2604" i="16"/>
  <c r="C2605" i="16"/>
  <c r="C2606" i="16"/>
  <c r="C2607" i="16"/>
  <c r="C2608" i="16"/>
  <c r="C2609" i="16"/>
  <c r="C2610" i="16"/>
  <c r="C2611" i="16"/>
  <c r="C2612" i="16"/>
  <c r="C2613" i="16"/>
  <c r="C2614" i="16"/>
  <c r="C2615" i="16"/>
  <c r="C2616" i="16"/>
  <c r="C2617" i="16"/>
  <c r="C2618" i="16"/>
  <c r="C2619" i="16"/>
  <c r="C2620" i="16"/>
  <c r="C2621" i="16"/>
  <c r="C2622" i="16"/>
  <c r="C2623" i="16"/>
  <c r="C2624" i="16"/>
  <c r="C2625" i="16"/>
  <c r="C2626" i="16"/>
  <c r="C2627" i="16"/>
  <c r="C2628" i="16"/>
  <c r="C2629" i="16"/>
  <c r="C2630" i="16"/>
  <c r="C2631" i="16"/>
  <c r="C2632" i="16"/>
  <c r="C2633" i="16"/>
  <c r="C2634" i="16"/>
  <c r="C2635" i="16"/>
  <c r="C2636" i="16"/>
  <c r="C2637" i="16"/>
  <c r="C2638" i="16"/>
  <c r="C2639" i="16"/>
  <c r="C2640" i="16"/>
  <c r="C2641" i="16"/>
  <c r="C2642" i="16"/>
  <c r="C2643" i="16"/>
  <c r="C2644" i="16"/>
  <c r="C2645" i="16"/>
  <c r="C2646" i="16"/>
  <c r="C2647" i="16"/>
  <c r="C2648" i="16"/>
  <c r="C2649" i="16"/>
  <c r="C2650" i="16"/>
  <c r="C2651" i="16"/>
  <c r="C2652" i="16"/>
  <c r="C2653" i="16"/>
  <c r="C2654" i="16"/>
  <c r="C2655" i="16"/>
  <c r="C2656" i="16"/>
  <c r="C2657" i="16"/>
  <c r="C2658" i="16"/>
  <c r="C2659" i="16"/>
  <c r="C2660" i="16"/>
  <c r="C2661" i="16"/>
  <c r="C2662" i="16"/>
  <c r="C2663" i="16"/>
  <c r="C2664" i="16"/>
  <c r="C2665" i="16"/>
  <c r="C2666" i="16"/>
  <c r="C2667" i="16"/>
  <c r="C2668" i="16"/>
  <c r="C2669" i="16"/>
  <c r="C2670" i="16"/>
  <c r="C2671" i="16"/>
  <c r="C2672" i="16"/>
  <c r="C2673" i="16"/>
  <c r="C2674" i="16"/>
  <c r="C2675" i="16"/>
  <c r="C2676" i="16"/>
  <c r="C2677" i="16"/>
  <c r="C2678" i="16"/>
  <c r="C2679" i="16"/>
  <c r="C2680" i="16"/>
  <c r="C2681" i="16"/>
  <c r="C2682" i="16"/>
  <c r="C2683" i="16"/>
  <c r="C2684" i="16"/>
  <c r="C2685" i="16"/>
  <c r="C2686" i="16"/>
  <c r="C2687" i="16"/>
  <c r="C2688" i="16"/>
  <c r="C2689" i="16"/>
  <c r="C2690" i="16"/>
  <c r="C2691" i="16"/>
  <c r="C2692" i="16"/>
  <c r="C2693" i="16"/>
  <c r="C2694" i="16"/>
  <c r="C2695" i="16"/>
  <c r="C2696" i="16"/>
  <c r="C2697" i="16"/>
  <c r="C2698" i="16"/>
  <c r="C2699" i="16"/>
  <c r="C2700" i="16"/>
  <c r="C2701" i="16"/>
  <c r="C2702" i="16"/>
  <c r="C2703" i="16"/>
  <c r="C2704" i="16"/>
  <c r="C2705" i="16"/>
  <c r="C2706" i="16"/>
  <c r="C2707" i="16"/>
  <c r="C2708" i="16"/>
  <c r="C2709" i="16"/>
  <c r="C2710" i="16"/>
  <c r="C2711" i="16"/>
  <c r="C2712" i="16"/>
  <c r="C2713" i="16"/>
  <c r="C2714" i="16"/>
  <c r="C2715" i="16"/>
  <c r="C2716" i="16"/>
  <c r="C2717" i="16"/>
  <c r="C2718" i="16"/>
  <c r="C2719" i="16"/>
  <c r="C2720" i="16"/>
  <c r="C2721" i="16"/>
  <c r="C2722" i="16"/>
  <c r="C2723" i="16"/>
  <c r="C2724" i="16"/>
  <c r="C2725" i="16"/>
  <c r="C2726" i="16"/>
  <c r="C2727" i="16"/>
  <c r="C2728" i="16"/>
  <c r="C2729" i="16"/>
  <c r="C2730" i="16"/>
  <c r="C2731" i="16"/>
  <c r="C2732" i="16"/>
  <c r="C2733" i="16"/>
  <c r="C2734" i="16"/>
  <c r="C2735" i="16"/>
  <c r="C2736" i="16"/>
  <c r="C2737" i="16"/>
  <c r="C2738" i="16"/>
  <c r="C2739" i="16"/>
  <c r="C2740" i="16"/>
  <c r="C2741" i="16"/>
  <c r="C2742" i="16"/>
  <c r="C2743" i="16"/>
  <c r="C2744" i="16"/>
  <c r="C2745" i="16"/>
  <c r="C2746" i="16"/>
  <c r="C2747" i="16"/>
  <c r="C2748" i="16"/>
  <c r="C2749" i="16"/>
  <c r="C2750" i="16"/>
  <c r="C2751" i="16"/>
  <c r="C2752" i="16"/>
  <c r="C2753" i="16"/>
  <c r="C2754" i="16"/>
  <c r="C2755" i="16"/>
  <c r="C2756" i="16"/>
  <c r="C2757" i="16"/>
  <c r="C2758" i="16"/>
  <c r="C2759" i="16"/>
  <c r="C2760" i="16"/>
  <c r="C2761" i="16"/>
  <c r="C2762" i="16"/>
  <c r="C2763" i="16"/>
  <c r="C2764" i="16"/>
  <c r="C2765" i="16"/>
  <c r="C2766" i="16"/>
  <c r="C2767" i="16"/>
  <c r="C2768" i="16"/>
  <c r="C2769" i="16"/>
  <c r="C2770" i="16"/>
  <c r="C2771" i="16"/>
  <c r="C2772" i="16"/>
  <c r="C2773" i="16"/>
  <c r="C2774" i="16"/>
  <c r="C2775" i="16"/>
  <c r="C2776" i="16"/>
  <c r="C2777" i="16"/>
  <c r="C2778" i="16"/>
  <c r="C2779" i="16"/>
  <c r="C2780" i="16"/>
  <c r="C2781" i="16"/>
  <c r="C2782" i="16"/>
  <c r="C2783" i="16"/>
  <c r="C2784" i="16"/>
  <c r="C2785" i="16"/>
  <c r="C2786" i="16"/>
  <c r="C2787" i="16"/>
  <c r="C2788" i="16"/>
  <c r="C2789" i="16"/>
  <c r="C2790" i="16"/>
  <c r="C2791" i="16"/>
  <c r="C2792" i="16"/>
  <c r="C2793" i="16"/>
  <c r="C2794" i="16"/>
  <c r="C2795" i="16"/>
  <c r="C2796" i="16"/>
  <c r="C2797" i="16"/>
  <c r="C2798" i="16"/>
  <c r="C2799" i="16"/>
  <c r="C2800" i="16"/>
  <c r="C2801" i="16"/>
  <c r="C2802" i="16"/>
  <c r="C2803" i="16"/>
  <c r="C2804" i="16"/>
  <c r="C2805" i="16"/>
  <c r="C2806" i="16"/>
  <c r="C2807" i="16"/>
  <c r="C2808" i="16"/>
  <c r="C2809" i="16"/>
  <c r="C2810" i="16"/>
  <c r="C2811" i="16"/>
  <c r="C2812" i="16"/>
  <c r="C2813" i="16"/>
  <c r="C2814" i="16"/>
  <c r="C2815" i="16"/>
  <c r="C2816" i="16"/>
  <c r="C2817" i="16"/>
  <c r="C2818" i="16"/>
  <c r="C2819" i="16"/>
  <c r="C2820" i="16"/>
  <c r="C2821" i="16"/>
  <c r="C2822" i="16"/>
  <c r="C2823" i="16"/>
  <c r="C2824" i="16"/>
  <c r="C2825" i="16"/>
  <c r="C2826" i="16"/>
  <c r="C2827" i="16"/>
  <c r="C2828" i="16"/>
  <c r="C2829" i="16"/>
  <c r="C2830" i="16"/>
  <c r="C2831" i="16"/>
  <c r="C2832" i="16"/>
  <c r="C2833" i="16"/>
  <c r="C2834" i="16"/>
  <c r="C2835" i="16"/>
  <c r="C2836" i="16"/>
  <c r="C2837" i="16"/>
  <c r="C2838" i="16"/>
  <c r="C2839" i="16"/>
  <c r="C2840" i="16"/>
  <c r="C2841" i="16"/>
  <c r="C2842" i="16"/>
  <c r="C2843" i="16"/>
  <c r="C2844" i="16"/>
  <c r="C2845" i="16"/>
  <c r="C2846" i="16"/>
  <c r="C2847" i="16"/>
  <c r="C2848" i="16"/>
  <c r="C2849" i="16"/>
  <c r="C2850" i="16"/>
  <c r="C2851" i="16"/>
  <c r="C2852" i="16"/>
  <c r="C2853" i="16"/>
  <c r="C2854" i="16"/>
  <c r="C2855" i="16"/>
  <c r="C2856" i="16"/>
  <c r="C2857" i="16"/>
  <c r="C2858" i="16"/>
  <c r="C2859" i="16"/>
  <c r="C2860" i="16"/>
  <c r="C2861" i="16"/>
  <c r="C2862" i="16"/>
  <c r="C2863" i="16"/>
  <c r="C2864" i="16"/>
  <c r="C2865" i="16"/>
  <c r="C2866" i="16"/>
  <c r="C2867" i="16"/>
  <c r="C2868" i="16"/>
  <c r="C2869" i="16"/>
  <c r="C2870" i="16"/>
  <c r="C2871" i="16"/>
  <c r="C2872" i="16"/>
  <c r="C2873" i="16"/>
  <c r="C2874" i="16"/>
  <c r="C2875" i="16"/>
  <c r="C2876" i="16"/>
  <c r="C2877" i="16"/>
  <c r="C2878" i="16"/>
  <c r="C2879" i="16"/>
  <c r="C2880" i="16"/>
  <c r="C2881" i="16"/>
  <c r="C2882" i="16"/>
  <c r="C2883" i="16"/>
  <c r="C2884" i="16"/>
  <c r="C2885" i="16"/>
  <c r="C2886" i="16"/>
  <c r="C2887" i="16"/>
  <c r="C2888" i="16"/>
  <c r="C2889" i="16"/>
  <c r="C2890" i="16"/>
  <c r="C2891" i="16"/>
  <c r="C2892" i="16"/>
  <c r="C2893" i="16"/>
  <c r="C2894" i="16"/>
  <c r="C2895" i="16"/>
  <c r="C2896" i="16"/>
  <c r="C2897" i="16"/>
  <c r="C2898" i="16"/>
  <c r="C2899" i="16"/>
  <c r="C2900" i="16"/>
  <c r="C2901" i="16"/>
  <c r="C2902" i="16"/>
  <c r="C2903" i="16"/>
  <c r="C2904" i="16"/>
  <c r="C2905" i="16"/>
  <c r="C2906" i="16"/>
  <c r="C2907" i="16"/>
  <c r="C2908" i="16"/>
  <c r="C2909" i="16"/>
  <c r="C2910" i="16"/>
  <c r="C2911" i="16"/>
  <c r="C2912" i="16"/>
  <c r="C2913" i="16"/>
  <c r="C2914" i="16"/>
  <c r="C2915" i="16"/>
  <c r="C2916" i="16"/>
  <c r="C2917" i="16"/>
  <c r="C2918" i="16"/>
  <c r="C2919" i="16"/>
  <c r="C2920" i="16"/>
  <c r="C2921" i="16"/>
  <c r="C2922" i="16"/>
  <c r="C2923" i="16"/>
  <c r="C2924" i="16"/>
  <c r="C2925" i="16"/>
  <c r="C2926" i="16"/>
  <c r="C2927" i="16"/>
  <c r="C2928" i="16"/>
  <c r="C2929" i="16"/>
  <c r="C2930" i="16"/>
  <c r="C2931" i="16"/>
  <c r="C2932" i="16"/>
  <c r="C2933" i="16"/>
  <c r="C2934" i="16"/>
  <c r="C2935" i="16"/>
  <c r="C2936" i="16"/>
  <c r="C2937" i="16"/>
  <c r="C2938" i="16"/>
  <c r="C2939" i="16"/>
  <c r="C2940" i="16"/>
  <c r="C2941" i="16"/>
  <c r="C2942" i="16"/>
  <c r="C2943" i="16"/>
  <c r="C2944" i="16"/>
  <c r="C2945" i="16"/>
  <c r="C2946" i="16"/>
  <c r="C2947" i="16"/>
  <c r="C2948" i="16"/>
  <c r="C2949" i="16"/>
  <c r="C2950" i="16"/>
  <c r="C2951" i="16"/>
  <c r="C2952" i="16"/>
  <c r="C2953" i="16"/>
  <c r="C2954" i="16"/>
  <c r="C2955" i="16"/>
  <c r="C2956" i="16"/>
  <c r="C2957" i="16"/>
  <c r="C2958" i="16"/>
  <c r="C2959" i="16"/>
  <c r="C2960" i="16"/>
  <c r="C2961" i="16"/>
  <c r="C2962" i="16"/>
  <c r="C2963" i="16"/>
  <c r="C2964" i="16"/>
  <c r="C2965" i="16"/>
  <c r="C2966" i="16"/>
  <c r="C2967" i="16"/>
  <c r="C2968" i="16"/>
  <c r="C2969" i="16"/>
  <c r="C2970" i="16"/>
  <c r="C2971" i="16"/>
  <c r="C2972" i="16"/>
  <c r="C2973" i="16"/>
  <c r="C2974" i="16"/>
  <c r="C2975" i="16"/>
  <c r="C2976" i="16"/>
  <c r="C2977" i="16"/>
  <c r="C2978" i="16"/>
  <c r="C2979" i="16"/>
  <c r="C2980" i="16"/>
  <c r="C2981" i="16"/>
  <c r="C2982" i="16"/>
  <c r="C2983" i="16"/>
  <c r="C2984" i="16"/>
  <c r="C2985" i="16"/>
  <c r="C2986" i="16"/>
  <c r="C2987" i="16"/>
  <c r="C2988" i="16"/>
  <c r="C2989" i="16"/>
  <c r="C2990" i="16"/>
  <c r="C2991" i="16"/>
  <c r="C2992" i="16"/>
  <c r="C2993" i="16"/>
  <c r="C2994" i="16"/>
  <c r="C2995" i="16"/>
  <c r="C2996" i="16"/>
  <c r="C2997" i="16"/>
  <c r="C2998" i="16"/>
  <c r="C2999" i="16"/>
  <c r="C3000" i="16"/>
  <c r="C3001" i="16"/>
  <c r="C3002" i="16"/>
  <c r="C3003" i="16"/>
  <c r="C3004" i="16"/>
  <c r="C3005" i="16"/>
  <c r="C3006" i="16"/>
  <c r="C3007" i="16"/>
  <c r="C3008" i="16"/>
  <c r="C3009" i="16"/>
  <c r="C3010" i="16"/>
  <c r="C3011" i="16"/>
  <c r="C3012" i="16"/>
  <c r="C3013" i="16"/>
  <c r="C3014" i="16"/>
  <c r="C3015" i="16"/>
  <c r="C3016" i="16"/>
  <c r="C3017" i="16"/>
  <c r="C3018" i="16"/>
  <c r="C3019" i="16"/>
  <c r="C3020" i="16"/>
  <c r="C3021" i="16"/>
  <c r="C3022" i="16"/>
  <c r="C3023" i="16"/>
  <c r="C3024" i="16"/>
  <c r="C3025" i="16"/>
  <c r="C3026" i="16"/>
  <c r="C3027" i="16"/>
  <c r="C3028" i="16"/>
  <c r="C3029" i="16"/>
  <c r="C3030" i="16"/>
  <c r="C3031" i="16"/>
  <c r="C3032" i="16"/>
  <c r="C3033" i="16"/>
  <c r="C3034" i="16"/>
  <c r="C3035" i="16"/>
  <c r="C3036" i="16"/>
  <c r="C3037" i="16"/>
  <c r="C3038" i="16"/>
  <c r="C3039" i="16"/>
  <c r="C3040" i="16"/>
  <c r="C3041" i="16"/>
  <c r="C3042" i="16"/>
  <c r="C3043" i="16"/>
  <c r="C3044" i="16"/>
  <c r="C3045" i="16"/>
  <c r="C3046" i="16"/>
  <c r="C3047" i="16"/>
  <c r="C3048" i="16"/>
  <c r="C3049" i="16"/>
  <c r="C3050" i="16"/>
  <c r="C3051" i="16"/>
  <c r="C3052" i="16"/>
  <c r="C3053" i="16"/>
  <c r="C3054" i="16"/>
  <c r="C3055" i="16"/>
  <c r="C3056" i="16"/>
  <c r="C3057" i="16"/>
  <c r="C3058" i="16"/>
  <c r="C3059" i="16"/>
  <c r="C3060" i="16"/>
  <c r="C3061" i="16"/>
  <c r="C3062" i="16"/>
  <c r="C3063" i="16"/>
  <c r="C3064" i="16"/>
  <c r="C3065" i="16"/>
  <c r="C3066" i="16"/>
  <c r="C3067" i="16"/>
  <c r="C3068" i="16"/>
  <c r="C3069" i="16"/>
  <c r="C3070" i="16"/>
  <c r="C3071" i="16"/>
  <c r="C3072" i="16"/>
  <c r="C3073" i="16"/>
  <c r="C3074" i="16"/>
  <c r="C3075" i="16"/>
  <c r="C3076" i="16"/>
  <c r="C3077" i="16"/>
  <c r="C3078" i="16"/>
  <c r="C3079" i="16"/>
  <c r="C3080" i="16"/>
  <c r="C3081" i="16"/>
  <c r="C3082" i="16"/>
  <c r="C3083" i="16"/>
  <c r="C3084" i="16"/>
  <c r="C3085" i="16"/>
  <c r="C3086" i="16"/>
  <c r="C3087" i="16"/>
  <c r="C3088" i="16"/>
  <c r="C3089" i="16"/>
  <c r="C3090" i="16"/>
  <c r="C3091" i="16"/>
  <c r="C3092" i="16"/>
  <c r="C3093" i="16"/>
  <c r="C3094" i="16"/>
  <c r="C3095" i="16"/>
  <c r="C3096" i="16"/>
  <c r="C3097" i="16"/>
  <c r="C3098" i="16"/>
  <c r="C3099" i="16"/>
  <c r="C3100" i="16"/>
  <c r="C3101" i="16"/>
  <c r="C3102" i="16"/>
  <c r="C3103" i="16"/>
  <c r="C3104" i="16"/>
  <c r="C3105" i="16"/>
  <c r="C3106" i="16"/>
  <c r="C3107" i="16"/>
  <c r="C3108" i="16"/>
  <c r="C3109" i="16"/>
  <c r="C3110" i="16"/>
  <c r="C3111" i="16"/>
  <c r="C3112" i="16"/>
  <c r="C3113" i="16"/>
  <c r="C3114" i="16"/>
  <c r="C3115" i="16"/>
  <c r="C3116" i="16"/>
  <c r="C3117" i="16"/>
  <c r="C3118" i="16"/>
  <c r="C3119" i="16"/>
  <c r="C3120" i="16"/>
  <c r="C3121" i="16"/>
  <c r="C3122" i="16"/>
  <c r="C3123" i="16"/>
  <c r="C3124" i="16"/>
  <c r="C3125" i="16"/>
  <c r="C3126" i="16"/>
  <c r="C3127" i="16"/>
  <c r="C3128" i="16"/>
  <c r="C3129" i="16"/>
  <c r="C3130" i="16"/>
  <c r="C3131" i="16"/>
  <c r="C3132" i="16"/>
  <c r="C3133" i="16"/>
  <c r="C3134" i="16"/>
  <c r="C3135" i="16"/>
  <c r="C3136" i="16"/>
  <c r="C3137" i="16"/>
  <c r="C3138" i="16"/>
  <c r="C3139" i="16"/>
  <c r="C3140" i="16"/>
  <c r="C3141" i="16"/>
  <c r="C3142" i="16"/>
  <c r="C3143" i="16"/>
  <c r="C3144" i="16"/>
  <c r="C3145" i="16"/>
  <c r="C3146" i="16"/>
  <c r="C3147" i="16"/>
  <c r="C3148" i="16"/>
  <c r="C3149" i="16"/>
  <c r="C3150" i="16"/>
  <c r="C3151" i="16"/>
  <c r="C3152" i="16"/>
  <c r="C3153" i="16"/>
  <c r="C3154" i="16"/>
  <c r="C3155" i="16"/>
  <c r="C3156" i="16"/>
  <c r="C3157" i="16"/>
  <c r="C3158" i="16"/>
  <c r="C3159" i="16"/>
  <c r="C3160" i="16"/>
  <c r="C3161" i="16"/>
  <c r="C3162" i="16"/>
  <c r="C3163" i="16"/>
  <c r="C3164" i="16"/>
  <c r="C3165" i="16"/>
  <c r="C3166" i="16"/>
  <c r="C3167" i="16"/>
  <c r="C3168" i="16"/>
  <c r="C3169" i="16"/>
  <c r="C3170" i="16"/>
  <c r="C3171" i="16"/>
  <c r="C3172" i="16"/>
  <c r="C3173" i="16"/>
  <c r="C3174" i="16"/>
  <c r="C3175" i="16"/>
  <c r="C3176" i="16"/>
  <c r="C3177" i="16"/>
  <c r="C3178" i="16"/>
  <c r="C3179" i="16"/>
  <c r="C3180" i="16"/>
  <c r="C3181" i="16"/>
  <c r="C3182" i="16"/>
  <c r="C3183" i="16"/>
  <c r="C3184" i="16"/>
  <c r="C3185" i="16"/>
  <c r="C3186" i="16"/>
  <c r="C3187" i="16"/>
  <c r="C3188" i="16"/>
  <c r="C3189" i="16"/>
  <c r="C3190" i="16"/>
  <c r="C3191" i="16"/>
  <c r="C3192" i="16"/>
  <c r="C3193" i="16"/>
  <c r="C3194" i="16"/>
  <c r="C3195" i="16"/>
  <c r="C3196" i="16"/>
  <c r="C3197" i="16"/>
  <c r="C3198" i="16"/>
  <c r="C3199" i="16"/>
  <c r="C3200" i="16"/>
  <c r="C3201" i="16"/>
  <c r="C3202" i="16"/>
  <c r="C3203" i="16"/>
  <c r="C3204" i="16"/>
  <c r="C3205" i="16"/>
  <c r="C3206" i="16"/>
  <c r="C3207" i="16"/>
  <c r="C3208" i="16"/>
  <c r="C3209" i="16"/>
  <c r="C3210" i="16"/>
  <c r="C3211" i="16"/>
  <c r="C3212" i="16"/>
  <c r="C3213" i="16"/>
  <c r="C3214" i="16"/>
  <c r="C3215" i="16"/>
  <c r="C3216" i="16"/>
  <c r="C3217" i="16"/>
  <c r="C3218" i="16"/>
  <c r="C3219" i="16"/>
  <c r="C3220" i="16"/>
  <c r="C3221" i="16"/>
  <c r="C3222" i="16"/>
  <c r="C3223" i="16"/>
  <c r="C3224" i="16"/>
  <c r="C3225" i="16"/>
  <c r="C3226" i="16"/>
  <c r="C3227" i="16"/>
  <c r="C3228" i="16"/>
  <c r="C3229" i="16"/>
  <c r="C3230" i="16"/>
  <c r="C3231" i="16"/>
  <c r="C3232" i="16"/>
  <c r="C3233" i="16"/>
  <c r="C3234" i="16"/>
  <c r="C3235" i="16"/>
  <c r="C3236" i="16"/>
  <c r="C3237" i="16"/>
  <c r="C3238" i="16"/>
  <c r="C3239" i="16"/>
  <c r="C3240" i="16"/>
  <c r="C3241" i="16"/>
  <c r="C3242" i="16"/>
  <c r="C3243" i="16"/>
  <c r="C3244" i="16"/>
  <c r="C3245" i="16"/>
  <c r="C3246" i="16"/>
  <c r="C3247" i="16"/>
  <c r="C3248" i="16"/>
  <c r="C3249" i="16"/>
  <c r="C3250" i="16"/>
  <c r="C3251" i="16"/>
  <c r="C3252" i="16"/>
  <c r="C3253" i="16"/>
  <c r="C3254" i="16"/>
  <c r="C3255" i="16"/>
  <c r="C3256" i="16"/>
  <c r="C3257" i="16"/>
  <c r="C3258" i="16"/>
  <c r="C3259" i="16"/>
  <c r="C3260" i="16"/>
  <c r="C3261" i="16"/>
  <c r="C3262" i="16"/>
  <c r="C3263" i="16"/>
  <c r="C3264" i="16"/>
  <c r="C3265" i="16"/>
  <c r="C3266" i="16"/>
  <c r="C3267" i="16"/>
  <c r="C3268" i="16"/>
  <c r="C3269" i="16"/>
  <c r="C3270" i="16"/>
  <c r="C3271" i="16"/>
  <c r="C3272" i="16"/>
  <c r="C3273" i="16"/>
  <c r="C3274" i="16"/>
  <c r="C3275" i="16"/>
  <c r="C3276" i="16"/>
  <c r="C3277" i="16"/>
  <c r="C3278" i="16"/>
  <c r="C3279" i="16"/>
  <c r="C3280" i="16"/>
  <c r="C3281" i="16"/>
  <c r="C3282" i="16"/>
  <c r="C3283" i="16"/>
  <c r="C3284" i="16"/>
  <c r="C3285" i="16"/>
  <c r="C3286" i="16"/>
  <c r="C3287" i="16"/>
  <c r="C3288" i="16"/>
  <c r="C3289" i="16"/>
  <c r="C3290" i="16"/>
  <c r="C3291" i="16"/>
  <c r="C3292" i="16"/>
  <c r="C3293" i="16"/>
  <c r="C3294" i="16"/>
  <c r="C3295" i="16"/>
  <c r="C3296" i="16"/>
  <c r="C3297" i="16"/>
  <c r="C3298" i="16"/>
  <c r="C3299" i="16"/>
  <c r="C3300" i="16"/>
  <c r="C3301" i="16"/>
  <c r="C3302" i="16"/>
  <c r="C3303" i="16"/>
  <c r="C3304" i="16"/>
  <c r="C3305" i="16"/>
  <c r="C3306" i="16"/>
  <c r="C3307" i="16"/>
  <c r="C3308" i="16"/>
  <c r="C3309" i="16"/>
  <c r="C3310" i="16"/>
  <c r="C3311" i="16"/>
  <c r="C3312" i="16"/>
  <c r="C3313" i="16"/>
  <c r="C3314" i="16"/>
  <c r="C3315" i="16"/>
  <c r="C3316" i="16"/>
  <c r="C3317" i="16"/>
  <c r="C3318" i="16"/>
  <c r="C3319" i="16"/>
  <c r="C3320" i="16"/>
  <c r="C3321" i="16"/>
  <c r="C3322" i="16"/>
  <c r="C3323" i="16"/>
  <c r="C3324" i="16"/>
  <c r="C3325" i="16"/>
  <c r="C3326" i="16"/>
  <c r="C3327" i="16"/>
  <c r="C3328" i="16"/>
  <c r="C3329" i="16"/>
  <c r="C3330" i="16"/>
  <c r="C3331" i="16"/>
  <c r="C3332" i="16"/>
  <c r="C3333" i="16"/>
  <c r="C3334" i="16"/>
  <c r="C3335" i="16"/>
  <c r="C3336" i="16"/>
  <c r="C3337" i="16"/>
  <c r="C3338" i="16"/>
  <c r="C3339" i="16"/>
  <c r="C3340" i="16"/>
  <c r="C3341" i="16"/>
  <c r="C3342" i="16"/>
  <c r="C3343" i="16"/>
  <c r="C3344" i="16"/>
  <c r="C3345" i="16"/>
  <c r="C3346" i="16"/>
  <c r="C3347" i="16"/>
  <c r="C3348" i="16"/>
  <c r="C3349" i="16"/>
  <c r="C3350" i="16"/>
  <c r="C3351" i="16"/>
  <c r="C3352" i="16"/>
  <c r="C3353" i="16"/>
  <c r="C3354" i="16"/>
  <c r="C3355" i="16"/>
  <c r="C3356" i="16"/>
  <c r="C3357" i="16"/>
  <c r="C3358" i="16"/>
  <c r="C3359" i="16"/>
  <c r="C3360" i="16"/>
  <c r="C3361" i="16"/>
  <c r="C3362" i="16"/>
  <c r="C3363" i="16"/>
  <c r="C3364" i="16"/>
  <c r="C3365" i="16"/>
  <c r="C3366" i="16"/>
  <c r="C3367" i="16"/>
  <c r="C3368" i="16"/>
  <c r="C3369" i="16"/>
  <c r="C3370" i="16"/>
  <c r="C3371" i="16"/>
  <c r="C3372" i="16"/>
  <c r="C3373" i="16"/>
  <c r="C3374" i="16"/>
  <c r="C3375" i="16"/>
  <c r="C3376" i="16"/>
  <c r="C3377" i="16"/>
  <c r="C3378" i="16"/>
  <c r="C3379" i="16"/>
  <c r="C3380" i="16"/>
  <c r="C3381" i="16"/>
  <c r="C3382" i="16"/>
  <c r="C3383" i="16"/>
  <c r="C3384" i="16"/>
  <c r="C3385" i="16"/>
  <c r="C3386" i="16"/>
  <c r="C3387" i="16"/>
  <c r="C3388" i="16"/>
  <c r="C3389" i="16"/>
  <c r="C3390" i="16"/>
  <c r="C3391" i="16"/>
  <c r="C3392" i="16"/>
  <c r="C3393" i="16"/>
  <c r="C3394" i="16"/>
  <c r="C3395" i="16"/>
  <c r="C3396" i="16"/>
  <c r="C3397" i="16"/>
  <c r="C3398" i="16"/>
  <c r="C3399" i="16"/>
  <c r="C3400" i="16"/>
  <c r="C3401" i="16"/>
  <c r="C3402" i="16"/>
  <c r="C3403" i="16"/>
  <c r="C3404" i="16"/>
  <c r="C3405" i="16"/>
  <c r="C3406" i="16"/>
  <c r="C3407" i="16"/>
  <c r="C3408" i="16"/>
  <c r="C3409" i="16"/>
  <c r="C3410" i="16"/>
  <c r="C3411" i="16"/>
  <c r="C3412" i="16"/>
  <c r="C3413" i="16"/>
  <c r="C3414" i="16"/>
  <c r="C3415" i="16"/>
  <c r="C3416" i="16"/>
  <c r="C3417" i="16"/>
  <c r="C3418" i="16"/>
  <c r="C3419" i="16"/>
  <c r="C3420" i="16"/>
  <c r="C3421" i="16"/>
  <c r="C3422" i="16"/>
  <c r="C3423" i="16"/>
  <c r="C3424" i="16"/>
  <c r="C3425" i="16"/>
  <c r="C3426" i="16"/>
  <c r="C3427" i="16"/>
  <c r="C3428" i="16"/>
  <c r="C3429" i="16"/>
  <c r="C3430" i="16"/>
  <c r="C3431" i="16"/>
  <c r="C3432" i="16"/>
  <c r="C3433" i="16"/>
  <c r="C3434" i="16"/>
  <c r="C3435" i="16"/>
  <c r="C3436" i="16"/>
  <c r="C3437" i="16"/>
  <c r="C3438" i="16"/>
  <c r="C3439" i="16"/>
  <c r="C3440" i="16"/>
  <c r="C3441" i="16"/>
  <c r="C3442" i="16"/>
  <c r="C3443" i="16"/>
  <c r="C3444" i="16"/>
  <c r="C3445" i="16"/>
  <c r="C3446" i="16"/>
  <c r="C3447" i="16"/>
  <c r="C3448" i="16"/>
  <c r="C3449" i="16"/>
  <c r="C3450" i="16"/>
  <c r="C3451" i="16"/>
  <c r="C3452" i="16"/>
  <c r="C3453" i="16"/>
  <c r="C3454" i="16"/>
  <c r="C3455" i="16"/>
  <c r="C3456" i="16"/>
  <c r="C3457" i="16"/>
  <c r="C3458" i="16"/>
  <c r="C3459" i="16"/>
  <c r="C3460" i="16"/>
  <c r="C3461" i="16"/>
  <c r="C3462" i="16"/>
  <c r="C3463" i="16"/>
  <c r="C3464" i="16"/>
  <c r="C3465" i="16"/>
  <c r="C3466" i="16"/>
  <c r="C3467" i="16"/>
  <c r="C3468" i="16"/>
  <c r="C3469" i="16"/>
  <c r="C3470" i="16"/>
  <c r="C3471" i="16"/>
  <c r="C3472" i="16"/>
  <c r="C3473" i="16"/>
  <c r="C3474" i="16"/>
  <c r="C3475" i="16"/>
  <c r="C3476" i="16"/>
  <c r="C3477" i="16"/>
  <c r="C3478" i="16"/>
  <c r="C3479" i="16"/>
  <c r="C3480" i="16"/>
  <c r="C3481" i="16"/>
  <c r="C3482" i="16"/>
  <c r="C3483" i="16"/>
  <c r="C3484" i="16"/>
  <c r="C3485" i="16"/>
  <c r="C3486" i="16"/>
  <c r="C3487" i="16"/>
  <c r="C3488" i="16"/>
  <c r="C3489" i="16"/>
  <c r="C3490" i="16"/>
  <c r="C3491" i="16"/>
  <c r="C3492" i="16"/>
  <c r="C3493" i="16"/>
  <c r="C3494" i="16"/>
  <c r="C3495" i="16"/>
  <c r="C3496" i="16"/>
  <c r="C3497" i="16"/>
  <c r="C3498" i="16"/>
  <c r="C3499" i="16"/>
  <c r="C3500" i="16"/>
  <c r="C3501" i="16"/>
  <c r="C3502" i="16"/>
  <c r="C3503" i="16"/>
  <c r="C3504" i="16"/>
  <c r="C3505" i="16"/>
  <c r="C3506" i="16"/>
  <c r="C3507" i="16"/>
  <c r="C3508" i="16"/>
  <c r="C3509" i="16"/>
  <c r="C3510" i="16"/>
  <c r="C3511" i="16"/>
  <c r="C3512" i="16"/>
  <c r="C3513" i="16"/>
  <c r="C3514" i="16"/>
  <c r="C3515" i="16"/>
  <c r="C3516" i="16"/>
  <c r="C3517" i="16"/>
  <c r="C3518" i="16"/>
  <c r="C3519" i="16"/>
  <c r="C3520" i="16"/>
  <c r="C3521" i="16"/>
  <c r="C3522" i="16"/>
  <c r="C3523" i="16"/>
  <c r="C3524" i="16"/>
  <c r="C3525" i="16"/>
  <c r="C3526" i="16"/>
  <c r="C3527" i="16"/>
  <c r="C3528" i="16"/>
  <c r="C3529" i="16"/>
  <c r="C3530" i="16"/>
  <c r="C3531" i="16"/>
  <c r="C3532" i="16"/>
  <c r="C3533" i="16"/>
  <c r="C3534" i="16"/>
  <c r="C3535" i="16"/>
  <c r="C3536" i="16"/>
  <c r="C3537" i="16"/>
  <c r="C3538" i="16"/>
  <c r="C3539" i="16"/>
  <c r="C3540" i="16"/>
  <c r="C3541" i="16"/>
  <c r="C3542" i="16"/>
  <c r="C3543" i="16"/>
  <c r="C3544" i="16"/>
  <c r="C3545" i="16"/>
  <c r="C3546" i="16"/>
  <c r="C3547" i="16"/>
  <c r="C3548" i="16"/>
  <c r="C3549" i="16"/>
  <c r="C3550" i="16"/>
  <c r="C3551" i="16"/>
  <c r="C3552" i="16"/>
  <c r="C3553" i="16"/>
  <c r="C3554" i="16"/>
  <c r="C3555" i="16"/>
  <c r="C3556" i="16"/>
  <c r="C3557" i="16"/>
  <c r="C3558" i="16"/>
  <c r="C3559" i="16"/>
  <c r="C3560" i="16"/>
  <c r="C3561" i="16"/>
  <c r="C3562" i="16"/>
  <c r="C3563" i="16"/>
  <c r="C3564" i="16"/>
  <c r="C3565" i="16"/>
  <c r="C3566" i="16"/>
  <c r="C3567" i="16"/>
  <c r="C3568" i="16"/>
  <c r="C3569" i="16"/>
  <c r="C3570" i="16"/>
  <c r="C3571" i="16"/>
  <c r="C3572" i="16"/>
  <c r="C3573" i="16"/>
  <c r="C3574" i="16"/>
  <c r="C3575" i="16"/>
  <c r="C3576" i="16"/>
  <c r="C3577" i="16"/>
  <c r="C3578" i="16"/>
  <c r="C3579" i="16"/>
  <c r="C3580" i="16"/>
  <c r="C3581" i="16"/>
  <c r="C3582" i="16"/>
  <c r="C3583" i="16"/>
  <c r="C3584" i="16"/>
  <c r="C3585" i="16"/>
  <c r="C3586" i="16"/>
  <c r="C3587" i="16"/>
  <c r="C3588" i="16"/>
  <c r="C3589" i="16"/>
  <c r="C3590" i="16"/>
  <c r="C3591" i="16"/>
  <c r="C3592" i="16"/>
  <c r="C3593" i="16"/>
  <c r="C3594" i="16"/>
  <c r="C3595" i="16"/>
  <c r="C3596" i="16"/>
  <c r="C3597" i="16"/>
  <c r="C3598" i="16"/>
  <c r="C3599" i="16"/>
  <c r="C3600" i="16"/>
  <c r="C3601" i="16"/>
  <c r="C3602" i="16"/>
  <c r="C3603" i="16"/>
  <c r="C3604" i="16"/>
  <c r="C3605" i="16"/>
  <c r="C3606" i="16"/>
  <c r="C3607" i="16"/>
  <c r="C3608" i="16"/>
  <c r="C3609" i="16"/>
  <c r="C3610" i="16"/>
  <c r="C3611" i="16"/>
  <c r="C3612" i="16"/>
  <c r="C3613" i="16"/>
  <c r="C3614" i="16"/>
  <c r="C3615" i="16"/>
  <c r="C3616" i="16"/>
  <c r="C3617" i="16"/>
  <c r="C3618" i="16"/>
  <c r="C3619" i="16"/>
  <c r="C3620" i="16"/>
  <c r="C3621" i="16"/>
  <c r="C3622" i="16"/>
  <c r="C3623" i="16"/>
  <c r="C3624" i="16"/>
  <c r="C3625" i="16"/>
  <c r="C3626" i="16"/>
  <c r="C3627" i="16"/>
  <c r="C3628" i="16"/>
  <c r="C3629" i="16"/>
  <c r="C3630" i="16"/>
  <c r="C3631" i="16"/>
  <c r="C3632" i="16"/>
  <c r="C3633" i="16"/>
  <c r="C3634" i="16"/>
  <c r="C3635" i="16"/>
  <c r="C3636" i="16"/>
  <c r="C3637" i="16"/>
  <c r="C3638" i="16"/>
  <c r="C3639" i="16"/>
  <c r="C3640" i="16"/>
  <c r="C3641" i="16"/>
  <c r="C3642" i="16"/>
  <c r="C3643" i="16"/>
  <c r="C3644" i="16"/>
  <c r="C3645" i="16"/>
  <c r="C3646" i="16"/>
  <c r="C3647" i="16"/>
  <c r="C3648" i="16"/>
  <c r="C3649" i="16"/>
  <c r="C3650" i="16"/>
  <c r="C3651" i="16"/>
  <c r="C3652" i="16"/>
  <c r="C3653" i="16"/>
  <c r="C3654" i="16"/>
  <c r="C3655" i="16"/>
  <c r="C3656" i="16"/>
  <c r="C3657" i="16"/>
  <c r="C3658" i="16"/>
  <c r="C3659" i="16"/>
  <c r="C3660" i="16"/>
  <c r="C3661" i="16"/>
  <c r="C3662" i="16"/>
  <c r="C3663" i="16"/>
  <c r="C3664" i="16"/>
  <c r="C3665" i="16"/>
  <c r="C3666" i="16"/>
  <c r="C3667" i="16"/>
  <c r="C3668" i="16"/>
  <c r="C3669" i="16"/>
  <c r="C3670" i="16"/>
  <c r="C3671" i="16"/>
  <c r="C3672" i="16"/>
  <c r="C3673" i="16"/>
  <c r="C3674" i="16"/>
  <c r="C3675" i="16"/>
  <c r="C3676" i="16"/>
  <c r="C3677" i="16"/>
  <c r="C3678" i="16"/>
  <c r="C3679" i="16"/>
  <c r="C3680" i="16"/>
  <c r="C3681" i="16"/>
  <c r="C3682" i="16"/>
  <c r="C3683" i="16"/>
  <c r="C3684" i="16"/>
  <c r="C3685" i="16"/>
  <c r="C3686" i="16"/>
  <c r="C3687" i="16"/>
  <c r="C3688" i="16"/>
  <c r="C3689" i="16"/>
  <c r="C3690" i="16"/>
  <c r="C3691" i="16"/>
  <c r="C3692" i="16"/>
  <c r="C3693" i="16"/>
  <c r="C3694" i="16"/>
  <c r="C3695" i="16"/>
  <c r="C3696" i="16"/>
  <c r="C3697" i="16"/>
  <c r="C3698" i="16"/>
  <c r="C3699" i="16"/>
  <c r="C3700" i="16"/>
  <c r="C3701" i="16"/>
  <c r="C3702" i="16"/>
  <c r="C3703" i="16"/>
  <c r="C3704" i="16"/>
  <c r="C3705" i="16"/>
  <c r="C3706" i="16"/>
  <c r="C3707" i="16"/>
  <c r="C3708" i="16"/>
  <c r="C3709" i="16"/>
  <c r="C3710" i="16"/>
  <c r="C3711" i="16"/>
  <c r="C3712" i="16"/>
  <c r="C3713" i="16"/>
  <c r="C3714" i="16"/>
  <c r="C3715" i="16"/>
  <c r="C3716" i="16"/>
  <c r="C3717" i="16"/>
  <c r="C3718" i="16"/>
  <c r="C3719" i="16"/>
  <c r="C3720" i="16"/>
  <c r="C3721" i="16"/>
  <c r="C3722" i="16"/>
  <c r="C3723" i="16"/>
  <c r="C3724" i="16"/>
  <c r="C3725" i="16"/>
  <c r="C3726" i="16"/>
  <c r="C3727" i="16"/>
  <c r="C3728" i="16"/>
  <c r="C3729" i="16"/>
  <c r="C3730" i="16"/>
  <c r="C3731" i="16"/>
  <c r="C3732" i="16"/>
  <c r="C3733" i="16"/>
  <c r="C3734" i="16"/>
  <c r="C3735" i="16"/>
  <c r="C3736" i="16"/>
  <c r="C3737" i="16"/>
  <c r="C3738" i="16"/>
  <c r="C3739" i="16"/>
  <c r="C3740" i="16"/>
  <c r="C3741" i="16"/>
  <c r="C3742" i="16"/>
  <c r="C3743" i="16"/>
  <c r="C3744" i="16"/>
  <c r="C3745" i="16"/>
  <c r="C3746" i="16"/>
  <c r="C3747" i="16"/>
  <c r="C3748" i="16"/>
  <c r="C3749" i="16"/>
  <c r="C3750" i="16"/>
  <c r="C3751" i="16"/>
  <c r="C3752" i="16"/>
  <c r="C3753" i="16"/>
  <c r="C3754" i="16"/>
  <c r="C3755" i="16"/>
  <c r="C3756" i="16"/>
  <c r="C3757" i="16"/>
  <c r="C3758" i="16"/>
  <c r="C3759" i="16"/>
  <c r="C3760" i="16"/>
  <c r="C3761" i="16"/>
  <c r="C3762" i="16"/>
  <c r="C3763" i="16"/>
  <c r="C3764" i="16"/>
  <c r="C3765" i="16"/>
  <c r="C3766" i="16"/>
  <c r="C3767" i="16"/>
  <c r="C3768" i="16"/>
  <c r="C3769" i="16"/>
  <c r="C3770" i="16"/>
  <c r="C3771" i="16"/>
  <c r="C3772" i="16"/>
  <c r="C3773" i="16"/>
  <c r="C3774" i="16"/>
  <c r="C3775" i="16"/>
  <c r="C3776" i="16"/>
  <c r="C3777" i="16"/>
  <c r="C3778" i="16"/>
  <c r="C3779" i="16"/>
  <c r="C3780" i="16"/>
  <c r="C3781" i="16"/>
  <c r="C3782" i="16"/>
  <c r="C3783" i="16"/>
  <c r="C3784" i="16"/>
  <c r="C3785" i="16"/>
  <c r="C3786" i="16"/>
  <c r="C3787" i="16"/>
  <c r="C3788" i="16"/>
  <c r="C3789" i="16"/>
  <c r="C3790" i="16"/>
  <c r="C3791" i="16"/>
  <c r="C3792" i="16"/>
  <c r="C3793" i="16"/>
  <c r="C3794" i="16"/>
  <c r="C3795" i="16"/>
  <c r="C3796" i="16"/>
  <c r="C3797" i="16"/>
  <c r="C3798" i="16"/>
  <c r="C3799" i="16"/>
  <c r="C3800" i="16"/>
  <c r="C3801" i="16"/>
  <c r="C3802" i="16"/>
  <c r="C3803" i="16"/>
  <c r="C3804" i="16"/>
  <c r="C3805" i="16"/>
  <c r="C3806" i="16"/>
  <c r="C3807" i="16"/>
  <c r="C3808" i="16"/>
  <c r="C3809" i="16"/>
  <c r="C3810" i="16"/>
  <c r="C3811" i="16"/>
  <c r="C3812" i="16"/>
  <c r="C3813" i="16"/>
  <c r="C3814" i="16"/>
  <c r="C3815" i="16"/>
  <c r="C3816" i="16"/>
  <c r="C3817" i="16"/>
  <c r="C3818" i="16"/>
  <c r="C3819" i="16"/>
  <c r="C3820" i="16"/>
  <c r="C3821" i="16"/>
  <c r="C3822" i="16"/>
  <c r="C3823" i="16"/>
  <c r="C3824" i="16"/>
  <c r="C3825" i="16"/>
  <c r="C3826" i="16"/>
  <c r="C3827" i="16"/>
  <c r="C3828" i="16"/>
  <c r="C3829" i="16"/>
  <c r="C3830" i="16"/>
  <c r="C3831" i="16"/>
  <c r="C3832" i="16"/>
  <c r="C3833" i="16"/>
  <c r="C3834" i="16"/>
  <c r="C3835" i="16"/>
  <c r="C3836" i="16"/>
  <c r="C3837" i="16"/>
  <c r="C3838" i="16"/>
  <c r="C3839" i="16"/>
  <c r="C3840" i="16"/>
  <c r="C3841" i="16"/>
  <c r="C3842" i="16"/>
  <c r="C3843" i="16"/>
  <c r="C3844" i="16"/>
  <c r="C3845" i="16"/>
  <c r="C3846" i="16"/>
  <c r="C3847" i="16"/>
  <c r="C3848" i="16"/>
  <c r="C3849" i="16"/>
  <c r="C3850" i="16"/>
  <c r="C3851" i="16"/>
  <c r="C3852" i="16"/>
  <c r="C3853" i="16"/>
  <c r="C3854" i="16"/>
  <c r="C3855" i="16"/>
  <c r="C3856" i="16"/>
  <c r="C3857" i="16"/>
  <c r="C3858" i="16"/>
  <c r="C3859" i="16"/>
  <c r="C3860" i="16"/>
  <c r="C3861" i="16"/>
  <c r="C3862" i="16"/>
  <c r="C3863" i="16"/>
  <c r="C3864" i="16"/>
  <c r="C3865" i="16"/>
  <c r="C3866" i="16"/>
  <c r="C3867" i="16"/>
  <c r="C3868" i="16"/>
  <c r="C3869" i="16"/>
  <c r="C3870" i="16"/>
  <c r="C3871" i="16"/>
  <c r="C3872" i="16"/>
  <c r="C3873" i="16"/>
  <c r="C3874" i="16"/>
  <c r="C3875" i="16"/>
  <c r="C3876" i="16"/>
  <c r="C3877" i="16"/>
  <c r="C3878" i="16"/>
  <c r="C3879" i="16"/>
  <c r="C3880" i="16"/>
  <c r="C3881" i="16"/>
  <c r="C3882" i="16"/>
  <c r="C3883" i="16"/>
  <c r="C3884" i="16"/>
  <c r="C3885" i="16"/>
  <c r="C3886" i="16"/>
  <c r="C3887" i="16"/>
  <c r="C3888" i="16"/>
  <c r="C3889" i="16"/>
  <c r="C3890" i="16"/>
  <c r="C3891" i="16"/>
  <c r="C3892" i="16"/>
  <c r="C3893" i="16"/>
  <c r="C3894" i="16"/>
  <c r="C3895" i="16"/>
  <c r="C3896" i="16"/>
  <c r="C3897" i="16"/>
  <c r="C3898" i="16"/>
  <c r="C3899" i="16"/>
  <c r="C3900" i="16"/>
  <c r="C3901" i="16"/>
  <c r="C3902" i="16"/>
  <c r="C3903" i="16"/>
  <c r="C3904" i="16"/>
  <c r="C3905" i="16"/>
  <c r="C3906" i="16"/>
  <c r="C3907" i="16"/>
  <c r="C3908" i="16"/>
  <c r="C3909" i="16"/>
  <c r="C3910" i="16"/>
  <c r="C3911" i="16"/>
  <c r="C3912" i="16"/>
  <c r="C3913" i="16"/>
  <c r="C3914" i="16"/>
  <c r="C3915" i="16"/>
  <c r="C3916" i="16"/>
  <c r="C3917" i="16"/>
  <c r="C3918" i="16"/>
  <c r="C3919" i="16"/>
  <c r="C3920" i="16"/>
  <c r="C3921" i="16"/>
  <c r="C3922" i="16"/>
  <c r="C3923" i="16"/>
  <c r="C3924" i="16"/>
  <c r="C3925" i="16"/>
  <c r="C3926" i="16"/>
  <c r="C3927" i="16"/>
  <c r="C3928" i="16"/>
  <c r="C3929" i="16"/>
  <c r="C3930" i="16"/>
  <c r="C3931" i="16"/>
  <c r="C3932" i="16"/>
  <c r="C3933" i="16"/>
  <c r="C3934" i="16"/>
  <c r="C3935" i="16"/>
  <c r="C3936" i="16"/>
  <c r="C3937" i="16"/>
  <c r="C3938" i="16"/>
  <c r="C3939" i="16"/>
  <c r="C3940" i="16"/>
  <c r="C3941" i="16"/>
  <c r="C3942" i="16"/>
  <c r="C3943" i="16"/>
  <c r="C3944" i="16"/>
  <c r="C3945" i="16"/>
  <c r="C3946" i="16"/>
  <c r="C3947" i="16"/>
  <c r="C3948" i="16"/>
  <c r="C3949" i="16"/>
  <c r="C3950" i="16"/>
  <c r="C3951" i="16"/>
  <c r="C3952" i="16"/>
  <c r="C3953" i="16"/>
  <c r="C3954" i="16"/>
  <c r="C3955" i="16"/>
  <c r="C3956" i="16"/>
  <c r="C3957" i="16"/>
  <c r="C3958" i="16"/>
  <c r="C3959" i="16"/>
  <c r="C3960" i="16"/>
  <c r="C3961" i="16"/>
  <c r="C3962" i="16"/>
  <c r="C3963" i="16"/>
  <c r="C3964" i="16"/>
  <c r="C3965" i="16"/>
  <c r="C3966" i="16"/>
  <c r="C3967" i="16"/>
  <c r="C3968" i="16"/>
  <c r="C3969" i="16"/>
  <c r="C3970" i="16"/>
  <c r="C3971" i="16"/>
  <c r="C3972" i="16"/>
  <c r="C3973" i="16"/>
  <c r="C3974" i="16"/>
  <c r="C3975" i="16"/>
  <c r="C3976" i="16"/>
  <c r="C3977" i="16"/>
  <c r="C3978" i="16"/>
  <c r="C3979" i="16"/>
  <c r="C3980" i="16"/>
  <c r="C3981" i="16"/>
  <c r="C3982" i="16"/>
  <c r="C3983" i="16"/>
  <c r="C3984" i="16"/>
  <c r="C3985" i="16"/>
  <c r="C3986" i="16"/>
  <c r="C3987" i="16"/>
  <c r="C3988" i="16"/>
  <c r="C3989" i="16"/>
  <c r="C3990" i="16"/>
  <c r="C3991" i="16"/>
  <c r="C3992" i="16"/>
  <c r="C3993" i="16"/>
  <c r="C3994" i="16"/>
  <c r="C3995" i="16"/>
  <c r="C3996" i="16"/>
  <c r="C3997" i="16"/>
  <c r="C3998" i="16"/>
  <c r="C3999" i="16"/>
  <c r="C4000" i="16"/>
  <c r="C4001" i="16"/>
  <c r="C4002" i="16"/>
  <c r="C4003" i="16"/>
  <c r="C4004" i="16"/>
  <c r="C4005" i="16"/>
  <c r="C4006" i="16"/>
  <c r="C4007" i="16"/>
  <c r="C4008" i="16"/>
  <c r="C4009" i="16"/>
  <c r="C4010" i="16"/>
  <c r="C4011" i="16"/>
  <c r="C4012" i="16"/>
  <c r="C4013" i="16"/>
  <c r="C4014" i="16"/>
  <c r="C4015" i="16"/>
  <c r="C4016" i="16"/>
  <c r="C4017" i="16"/>
  <c r="C4018" i="16"/>
  <c r="C4019" i="16"/>
  <c r="C4020" i="16"/>
  <c r="C4021" i="16"/>
  <c r="C4022" i="16"/>
  <c r="C4023" i="16"/>
  <c r="C4024" i="16"/>
  <c r="C4025" i="16"/>
  <c r="C4026" i="16"/>
  <c r="C4027" i="16"/>
  <c r="C4028" i="16"/>
  <c r="C4029" i="16"/>
  <c r="C4030" i="16"/>
  <c r="C4031" i="16"/>
  <c r="C4032" i="16"/>
  <c r="C4033" i="16"/>
  <c r="C4034" i="16"/>
  <c r="C4035" i="16"/>
  <c r="C4036" i="16"/>
  <c r="C4037" i="16"/>
  <c r="C4038" i="16"/>
  <c r="C4039" i="16"/>
  <c r="C4040" i="16"/>
  <c r="C4041" i="16"/>
  <c r="C4042" i="16"/>
  <c r="C4043" i="16"/>
  <c r="C4044" i="16"/>
  <c r="C4045" i="16"/>
  <c r="C4046" i="16"/>
  <c r="C4047" i="16"/>
  <c r="C4048" i="16"/>
  <c r="C4049" i="16"/>
  <c r="C4050" i="16"/>
  <c r="C4051" i="16"/>
  <c r="C4052" i="16"/>
  <c r="C4053" i="16"/>
  <c r="C4054" i="16"/>
  <c r="C4055" i="16"/>
  <c r="C4056" i="16"/>
  <c r="C4057" i="16"/>
  <c r="C4058" i="16"/>
  <c r="C4059" i="16"/>
  <c r="C4060" i="16"/>
  <c r="C4061" i="16"/>
  <c r="C4062" i="16"/>
  <c r="C4063" i="16"/>
  <c r="C4064" i="16"/>
  <c r="C4065" i="16"/>
  <c r="C4066" i="16"/>
  <c r="C4067" i="16"/>
  <c r="C4068" i="16"/>
  <c r="C4069" i="16"/>
  <c r="C4070" i="16"/>
  <c r="C4071" i="16"/>
  <c r="C4072" i="16"/>
  <c r="C4073" i="16"/>
  <c r="C4074" i="16"/>
  <c r="C4075" i="16"/>
  <c r="C4076" i="16"/>
  <c r="C4077" i="16"/>
  <c r="C4078" i="16"/>
  <c r="C4079" i="16"/>
  <c r="C4080" i="16"/>
  <c r="C4081" i="16"/>
  <c r="C4082" i="16"/>
  <c r="C4083" i="16"/>
  <c r="C4084" i="16"/>
  <c r="C4085" i="16"/>
  <c r="C4086" i="16"/>
  <c r="C4087" i="16"/>
  <c r="C4088" i="16"/>
  <c r="C4089" i="16"/>
  <c r="C4090" i="16"/>
  <c r="C4091" i="16"/>
  <c r="C4092" i="16"/>
  <c r="C4093" i="16"/>
  <c r="C4094" i="16"/>
  <c r="C4095" i="16"/>
  <c r="C4096" i="16"/>
  <c r="C4097" i="16"/>
  <c r="C4098" i="16"/>
  <c r="C4099" i="16"/>
  <c r="C4100" i="16"/>
  <c r="C4101" i="16"/>
  <c r="C4102" i="16"/>
  <c r="C4103" i="16"/>
  <c r="C4104" i="16"/>
  <c r="C4105" i="16"/>
  <c r="C4106" i="16"/>
  <c r="C4107" i="16"/>
  <c r="C4108" i="16"/>
  <c r="C4109" i="16"/>
  <c r="C4110" i="16"/>
  <c r="C4111" i="16"/>
  <c r="C4112" i="16"/>
  <c r="C4113" i="16"/>
  <c r="C4114" i="16"/>
  <c r="C4115" i="16"/>
  <c r="C4116" i="16"/>
  <c r="C4117" i="16"/>
  <c r="C4118" i="16"/>
  <c r="C4119" i="16"/>
  <c r="C4120" i="16"/>
  <c r="C4121" i="16"/>
  <c r="C4122" i="16"/>
  <c r="C4123" i="16"/>
  <c r="C4124" i="16"/>
  <c r="C4125" i="16"/>
  <c r="C4126" i="16"/>
  <c r="C4127" i="16"/>
  <c r="C4128" i="16"/>
  <c r="C4129" i="16"/>
  <c r="C4130" i="16"/>
  <c r="C4131" i="16"/>
  <c r="C4132" i="16"/>
  <c r="C4133" i="16"/>
  <c r="C4134" i="16"/>
  <c r="C4135" i="16"/>
  <c r="C4136" i="16"/>
  <c r="C4137" i="16"/>
  <c r="C4138" i="16"/>
  <c r="C4139" i="16"/>
  <c r="C4140" i="16"/>
  <c r="C4141" i="16"/>
  <c r="C4142" i="16"/>
  <c r="C4143" i="16"/>
  <c r="C4144" i="16"/>
  <c r="C4145" i="16"/>
  <c r="C4146" i="16"/>
  <c r="C4147" i="16"/>
  <c r="C4148" i="16"/>
  <c r="C4149" i="16"/>
  <c r="C4150" i="16"/>
  <c r="C4151" i="16"/>
  <c r="C4152" i="16"/>
  <c r="C4153" i="16"/>
  <c r="C4154" i="16"/>
  <c r="C4155" i="16"/>
  <c r="C4156" i="16"/>
  <c r="C4157" i="16"/>
  <c r="C4158" i="16"/>
  <c r="C4159" i="16"/>
  <c r="C4160" i="16"/>
  <c r="C4161" i="16"/>
  <c r="C4162" i="16"/>
  <c r="C4163" i="16"/>
  <c r="C4164" i="16"/>
  <c r="C4165" i="16"/>
  <c r="C4166" i="16"/>
  <c r="C4167" i="16"/>
  <c r="C4168" i="16"/>
  <c r="C4169" i="16"/>
  <c r="C4170" i="16"/>
  <c r="C4171" i="16"/>
  <c r="C4172" i="16"/>
  <c r="C4173" i="16"/>
  <c r="C4174" i="16"/>
  <c r="C4175" i="16"/>
  <c r="C4176" i="16"/>
  <c r="C4177" i="16"/>
  <c r="C4178" i="16"/>
  <c r="C4179" i="16"/>
  <c r="C4180" i="16"/>
  <c r="C4181" i="16"/>
  <c r="C4182" i="16"/>
  <c r="C4183" i="16"/>
  <c r="C4184" i="16"/>
  <c r="C4185" i="16"/>
  <c r="C4186" i="16"/>
  <c r="C4187" i="16"/>
  <c r="C4188" i="16"/>
  <c r="C4189" i="16"/>
  <c r="C4190" i="16"/>
  <c r="C4191" i="16"/>
  <c r="C4192" i="16"/>
  <c r="C4193" i="16"/>
  <c r="C4194" i="16"/>
  <c r="C4195" i="16"/>
  <c r="C4196" i="16"/>
  <c r="C4197" i="16"/>
  <c r="C4198" i="16"/>
  <c r="C4199" i="16"/>
  <c r="C4200" i="16"/>
  <c r="C4201" i="16"/>
  <c r="C4202" i="16"/>
  <c r="C4203" i="16"/>
  <c r="C4204" i="16"/>
  <c r="C4205" i="16"/>
  <c r="C4206" i="16"/>
  <c r="C4207" i="16"/>
  <c r="C4208" i="16"/>
  <c r="C4209" i="16"/>
  <c r="C4210" i="16"/>
  <c r="C4211" i="16"/>
  <c r="C4212" i="16"/>
  <c r="C4213" i="16"/>
  <c r="C4214" i="16"/>
  <c r="C4215" i="16"/>
  <c r="C4216" i="16"/>
  <c r="C4217" i="16"/>
  <c r="C4218" i="16"/>
  <c r="C4219" i="16"/>
  <c r="C4220" i="16"/>
  <c r="C4221" i="16"/>
  <c r="C4222" i="16"/>
  <c r="C4223" i="16"/>
  <c r="C4224" i="16"/>
  <c r="C4225" i="16"/>
  <c r="C4226" i="16"/>
  <c r="C4227" i="16"/>
  <c r="C4228" i="16"/>
  <c r="C4229" i="16"/>
  <c r="C4230" i="16"/>
  <c r="C4231" i="16"/>
  <c r="C4232" i="16"/>
  <c r="C4233" i="16"/>
  <c r="C4234" i="16"/>
  <c r="C4235" i="16"/>
  <c r="C4236" i="16"/>
  <c r="C4237" i="16"/>
  <c r="C4238" i="16"/>
  <c r="C4239" i="16"/>
  <c r="C4240" i="16"/>
  <c r="C4241" i="16"/>
  <c r="C4242" i="16"/>
  <c r="C4243" i="16"/>
  <c r="C4244" i="16"/>
  <c r="C4245" i="16"/>
  <c r="C4246" i="16"/>
  <c r="C4247" i="16"/>
  <c r="C4248" i="16"/>
  <c r="C4249" i="16"/>
  <c r="C4250" i="16"/>
  <c r="C4251" i="16"/>
  <c r="C4252" i="16"/>
  <c r="C4253" i="16"/>
  <c r="C4254" i="16"/>
  <c r="C4255" i="16"/>
  <c r="C4256" i="16"/>
  <c r="C4257" i="16"/>
  <c r="C4258" i="16"/>
  <c r="C4259" i="16"/>
  <c r="C4260" i="16"/>
  <c r="C4261" i="16"/>
  <c r="C4262" i="16"/>
  <c r="C4263" i="16"/>
  <c r="C4264" i="16"/>
  <c r="C4265" i="16"/>
  <c r="C4266" i="16"/>
  <c r="C4267" i="16"/>
  <c r="C4268" i="16"/>
  <c r="C4269" i="16"/>
  <c r="C4270" i="16"/>
  <c r="C4271" i="16"/>
  <c r="C4272" i="16"/>
  <c r="C4273" i="16"/>
  <c r="C4274" i="16"/>
  <c r="C4275" i="16"/>
  <c r="C4276" i="16"/>
  <c r="C4277" i="16"/>
  <c r="C4278" i="16"/>
  <c r="C4279" i="16"/>
  <c r="C4280" i="16"/>
  <c r="C4281" i="16"/>
  <c r="C4282" i="16"/>
  <c r="C4283" i="16"/>
  <c r="C4284" i="16"/>
  <c r="C4285" i="16"/>
  <c r="C4286" i="16"/>
  <c r="C4287" i="16"/>
  <c r="C4288" i="16"/>
  <c r="C4289" i="16"/>
  <c r="C4290" i="16"/>
  <c r="C4291" i="16"/>
  <c r="C4292" i="16"/>
  <c r="C4293" i="16"/>
  <c r="C4294" i="16"/>
  <c r="C4295" i="16"/>
  <c r="C4296" i="16"/>
  <c r="C4297" i="16"/>
  <c r="C4298" i="16"/>
  <c r="C4299" i="16"/>
  <c r="C4300" i="16"/>
  <c r="C4301" i="16"/>
  <c r="C4302" i="16"/>
  <c r="C4303" i="16"/>
  <c r="C4304" i="16"/>
  <c r="C4305" i="16"/>
  <c r="C4306" i="16"/>
  <c r="C4307" i="16"/>
  <c r="C4308" i="16"/>
  <c r="C4309" i="16"/>
  <c r="C4310" i="16"/>
  <c r="C4311" i="16"/>
  <c r="C4312" i="16"/>
  <c r="C4313" i="16"/>
  <c r="C4314" i="16"/>
  <c r="C4315" i="16"/>
  <c r="C4316" i="16"/>
  <c r="C4317" i="16"/>
  <c r="C4318" i="16"/>
  <c r="C4319" i="16"/>
  <c r="C4320" i="16"/>
  <c r="C4321" i="16"/>
  <c r="C4322" i="16"/>
  <c r="C4323" i="16"/>
  <c r="C4324" i="16"/>
  <c r="C4325" i="16"/>
  <c r="C4326" i="16"/>
  <c r="C4327" i="16"/>
  <c r="C4328" i="16"/>
  <c r="C4329" i="16"/>
  <c r="C4330" i="16"/>
  <c r="C4331" i="16"/>
  <c r="C4332" i="16"/>
  <c r="C4333" i="16"/>
  <c r="C4334" i="16"/>
  <c r="C4335" i="16"/>
  <c r="C4336" i="16"/>
  <c r="C4337" i="16"/>
  <c r="C4338" i="16"/>
  <c r="C4339" i="16"/>
  <c r="C4340" i="16"/>
  <c r="C4341" i="16"/>
  <c r="C4342" i="16"/>
  <c r="C4343" i="16"/>
  <c r="C4344" i="16"/>
  <c r="C4345" i="16"/>
  <c r="C4346" i="16"/>
  <c r="C4347" i="16"/>
  <c r="C4348" i="16"/>
  <c r="C4349" i="16"/>
  <c r="C4350" i="16"/>
  <c r="C4351" i="16"/>
  <c r="C4352" i="16"/>
  <c r="C4353" i="16"/>
  <c r="C4354" i="16"/>
  <c r="C4355" i="16"/>
  <c r="C4356" i="16"/>
  <c r="C4357" i="16"/>
  <c r="C4358" i="16"/>
  <c r="C4359" i="16"/>
  <c r="C4360" i="16"/>
  <c r="C4361" i="16"/>
  <c r="C4362" i="16"/>
  <c r="C4363" i="16"/>
  <c r="C4364" i="16"/>
  <c r="C4365" i="16"/>
  <c r="C4366" i="16"/>
  <c r="C4367" i="16"/>
  <c r="C4368" i="16"/>
  <c r="C4369" i="16"/>
  <c r="C4370" i="16"/>
  <c r="C4371" i="16"/>
  <c r="C4372" i="16"/>
  <c r="C4373" i="16"/>
  <c r="C4374" i="16"/>
  <c r="C4375" i="16"/>
  <c r="C4376" i="16"/>
  <c r="C4377" i="16"/>
  <c r="C4378" i="16"/>
  <c r="C4379" i="16"/>
  <c r="C4380" i="16"/>
  <c r="C4381" i="16"/>
  <c r="C4382" i="16"/>
  <c r="C4383" i="16"/>
  <c r="C4384" i="16"/>
  <c r="C4385" i="16"/>
  <c r="C4386" i="16"/>
  <c r="C4387" i="16"/>
  <c r="C4388" i="16"/>
  <c r="C4389" i="16"/>
  <c r="C4390" i="16"/>
  <c r="C4391" i="16"/>
  <c r="C4392" i="16"/>
  <c r="C4393" i="16"/>
  <c r="C4394" i="16"/>
  <c r="C4395" i="16"/>
  <c r="C4396" i="16"/>
  <c r="C4397" i="16"/>
  <c r="C4398" i="16"/>
  <c r="C4399" i="16"/>
  <c r="C4400" i="16"/>
  <c r="C4401" i="16"/>
  <c r="C4402" i="16"/>
  <c r="C4403" i="16"/>
  <c r="C4404" i="16"/>
  <c r="C4405" i="16"/>
  <c r="C4406" i="16"/>
  <c r="C4407" i="16"/>
  <c r="C4408" i="16"/>
  <c r="C4409" i="16"/>
  <c r="C4410" i="16"/>
  <c r="C4411" i="16"/>
  <c r="C4412" i="16"/>
  <c r="C4413" i="16"/>
  <c r="C4414" i="16"/>
  <c r="C4415" i="16"/>
  <c r="C4416" i="16"/>
  <c r="C4417" i="16"/>
  <c r="C4418" i="16"/>
  <c r="C4419" i="16"/>
  <c r="C4420" i="16"/>
  <c r="C4421" i="16"/>
  <c r="C4422" i="16"/>
  <c r="C4423" i="16"/>
  <c r="C4424" i="16"/>
  <c r="C4425" i="16"/>
  <c r="C4426" i="16"/>
  <c r="C4427" i="16"/>
  <c r="C4428" i="16"/>
  <c r="C4429" i="16"/>
  <c r="C4430" i="16"/>
  <c r="C4431" i="16"/>
  <c r="C4432" i="16"/>
  <c r="C4433" i="16"/>
  <c r="C4434" i="16"/>
  <c r="C4435" i="16"/>
  <c r="C4436" i="16"/>
  <c r="C4437" i="16"/>
  <c r="C4438" i="16"/>
  <c r="C4439" i="16"/>
  <c r="C4440" i="16"/>
  <c r="C4441" i="16"/>
  <c r="C4442" i="16"/>
  <c r="C4443" i="16"/>
  <c r="C4444" i="16"/>
  <c r="C4445" i="16"/>
  <c r="C4446" i="16"/>
  <c r="C4447" i="16"/>
  <c r="C4448" i="16"/>
  <c r="C4449" i="16"/>
  <c r="C4450" i="16"/>
  <c r="C4451" i="16"/>
  <c r="C4452" i="16"/>
  <c r="C4453" i="16"/>
  <c r="C4454" i="16"/>
  <c r="C4455" i="16"/>
  <c r="C4456" i="16"/>
  <c r="C4457" i="16"/>
  <c r="C4458" i="16"/>
  <c r="C4459" i="16"/>
  <c r="C4460" i="16"/>
  <c r="C4461" i="16"/>
  <c r="C4462" i="16"/>
  <c r="C4463" i="16"/>
  <c r="C4464" i="16"/>
  <c r="C4465" i="16"/>
  <c r="C4466" i="16"/>
  <c r="C4467" i="16"/>
  <c r="C4468" i="16"/>
  <c r="C4469" i="16"/>
  <c r="C4470" i="16"/>
  <c r="C4471" i="16"/>
  <c r="C4472" i="16"/>
  <c r="C4473" i="16"/>
  <c r="C4474" i="16"/>
  <c r="C4475" i="16"/>
  <c r="C4476" i="16"/>
  <c r="C4477" i="16"/>
  <c r="C4478" i="16"/>
  <c r="C4479" i="16"/>
  <c r="C4480" i="16"/>
  <c r="C4481" i="16"/>
  <c r="C4482" i="16"/>
  <c r="C4483" i="16"/>
  <c r="C4484" i="16"/>
  <c r="C4485" i="16"/>
  <c r="C4486" i="16"/>
  <c r="C4487" i="16"/>
  <c r="C4488" i="16"/>
  <c r="C4489" i="16"/>
  <c r="C4490" i="16"/>
  <c r="C4491" i="16"/>
  <c r="C4492" i="16"/>
  <c r="C4493" i="16"/>
  <c r="C4494" i="16"/>
  <c r="C4495" i="16"/>
  <c r="C4496" i="16"/>
  <c r="C4497" i="16"/>
  <c r="C4498" i="16"/>
  <c r="C4499" i="16"/>
  <c r="C4500" i="16"/>
  <c r="C4501" i="16"/>
  <c r="C4502" i="16"/>
  <c r="C4503" i="16"/>
  <c r="C4504" i="16"/>
  <c r="C4505" i="16"/>
  <c r="C4506" i="16"/>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F4506" i="16"/>
  <c r="B4506" i="16"/>
  <c r="F4505" i="16"/>
  <c r="B4505" i="16"/>
  <c r="F4504" i="16"/>
  <c r="B4504" i="16"/>
  <c r="F4503" i="16"/>
  <c r="B4503" i="16"/>
  <c r="F4502" i="16"/>
  <c r="B4502" i="16"/>
  <c r="F4501" i="16"/>
  <c r="B4501" i="16"/>
  <c r="F4500" i="16"/>
  <c r="B4500" i="16"/>
  <c r="F4499" i="16"/>
  <c r="B4499" i="16"/>
  <c r="F4498" i="16"/>
  <c r="B4498" i="16"/>
  <c r="F4497" i="16"/>
  <c r="B4497" i="16"/>
  <c r="F4496" i="16"/>
  <c r="B4496" i="16"/>
  <c r="F4495" i="16"/>
  <c r="B4495" i="16"/>
  <c r="F4494" i="16"/>
  <c r="B4494" i="16"/>
  <c r="F4493" i="16"/>
  <c r="B4493" i="16"/>
  <c r="F4492" i="16"/>
  <c r="B4492" i="16"/>
  <c r="F4491" i="16"/>
  <c r="B4491" i="16"/>
  <c r="F4490" i="16"/>
  <c r="B4490" i="16"/>
  <c r="F4489" i="16"/>
  <c r="B4489" i="16"/>
  <c r="F4488" i="16"/>
  <c r="B4488" i="16"/>
  <c r="F4487" i="16"/>
  <c r="B4487" i="16"/>
  <c r="F4486" i="16"/>
  <c r="B4486" i="16"/>
  <c r="F4485" i="16"/>
  <c r="B4485" i="16"/>
  <c r="F4484" i="16"/>
  <c r="B4484" i="16"/>
  <c r="F4483" i="16"/>
  <c r="B4483" i="16"/>
  <c r="F4482" i="16"/>
  <c r="B4482" i="16"/>
  <c r="F4481" i="16"/>
  <c r="B4481" i="16"/>
  <c r="F4480" i="16"/>
  <c r="B4480" i="16"/>
  <c r="F4479" i="16"/>
  <c r="B4479" i="16"/>
  <c r="F4478" i="16"/>
  <c r="B4478" i="16"/>
  <c r="F4477" i="16"/>
  <c r="B4477" i="16"/>
  <c r="F4476" i="16"/>
  <c r="B4476" i="16"/>
  <c r="F4475" i="16"/>
  <c r="B4475" i="16"/>
  <c r="F4474" i="16"/>
  <c r="B4474" i="16"/>
  <c r="F4473" i="16"/>
  <c r="B4473" i="16"/>
  <c r="F4472" i="16"/>
  <c r="B4472" i="16"/>
  <c r="F4471" i="16"/>
  <c r="B4471" i="16"/>
  <c r="F4470" i="16"/>
  <c r="B4470" i="16"/>
  <c r="F4469" i="16"/>
  <c r="B4469" i="16"/>
  <c r="F4468" i="16"/>
  <c r="B4468" i="16"/>
  <c r="F4467" i="16"/>
  <c r="B4467" i="16"/>
  <c r="F4466" i="16"/>
  <c r="B4466" i="16"/>
  <c r="F4465" i="16"/>
  <c r="B4465" i="16"/>
  <c r="F4464" i="16"/>
  <c r="B4464" i="16"/>
  <c r="F4463" i="16"/>
  <c r="B4463" i="16"/>
  <c r="F4462" i="16"/>
  <c r="B4462" i="16"/>
  <c r="F4461" i="16"/>
  <c r="B4461" i="16"/>
  <c r="F4460" i="16"/>
  <c r="B4460" i="16"/>
  <c r="F4459" i="16"/>
  <c r="B4459" i="16"/>
  <c r="F4458" i="16"/>
  <c r="B4458" i="16"/>
  <c r="F4457" i="16"/>
  <c r="B4457" i="16"/>
  <c r="F4456" i="16"/>
  <c r="B4456" i="16"/>
  <c r="F4455" i="16"/>
  <c r="B4455" i="16"/>
  <c r="F4454" i="16"/>
  <c r="B4454" i="16"/>
  <c r="F4453" i="16"/>
  <c r="B4453" i="16"/>
  <c r="F4452" i="16"/>
  <c r="B4452" i="16"/>
  <c r="F4451" i="16"/>
  <c r="B4451" i="16"/>
  <c r="F4450" i="16"/>
  <c r="B4450" i="16"/>
  <c r="F4449" i="16"/>
  <c r="B4449" i="16"/>
  <c r="F4448" i="16"/>
  <c r="B4448" i="16"/>
  <c r="F4447" i="16"/>
  <c r="B4447" i="16"/>
  <c r="F4446" i="16"/>
  <c r="B4446" i="16"/>
  <c r="F4445" i="16"/>
  <c r="B4445" i="16"/>
  <c r="F4444" i="16"/>
  <c r="B4444" i="16"/>
  <c r="F4443" i="16"/>
  <c r="B4443" i="16"/>
  <c r="F4442" i="16"/>
  <c r="B4442" i="16"/>
  <c r="F4441" i="16"/>
  <c r="B4441" i="16"/>
  <c r="F4440" i="16"/>
  <c r="B4440" i="16"/>
  <c r="F4439" i="16"/>
  <c r="B4439" i="16"/>
  <c r="F4438" i="16"/>
  <c r="B4438" i="16"/>
  <c r="F4437" i="16"/>
  <c r="B4437" i="16"/>
  <c r="F4436" i="16"/>
  <c r="B4436" i="16"/>
  <c r="F4435" i="16"/>
  <c r="B4435" i="16"/>
  <c r="F4434" i="16"/>
  <c r="B4434" i="16"/>
  <c r="F4433" i="16"/>
  <c r="B4433" i="16"/>
  <c r="F4432" i="16"/>
  <c r="B4432" i="16"/>
  <c r="F4431" i="16"/>
  <c r="B4431" i="16"/>
  <c r="F4430" i="16"/>
  <c r="B4430" i="16"/>
  <c r="F4429" i="16"/>
  <c r="B4429" i="16"/>
  <c r="F4428" i="16"/>
  <c r="B4428" i="16"/>
  <c r="F4427" i="16"/>
  <c r="B4427" i="16"/>
  <c r="F4426" i="16"/>
  <c r="B4426" i="16"/>
  <c r="F4425" i="16"/>
  <c r="B4425" i="16"/>
  <c r="F4424" i="16"/>
  <c r="B4424" i="16"/>
  <c r="F4423" i="16"/>
  <c r="B4423" i="16"/>
  <c r="F4422" i="16"/>
  <c r="B4422" i="16"/>
  <c r="F4421" i="16"/>
  <c r="B4421" i="16"/>
  <c r="F4420" i="16"/>
  <c r="B4420" i="16"/>
  <c r="F4419" i="16"/>
  <c r="B4419" i="16"/>
  <c r="F4418" i="16"/>
  <c r="B4418" i="16"/>
  <c r="F4417" i="16"/>
  <c r="B4417" i="16"/>
  <c r="F4416" i="16"/>
  <c r="B4416" i="16"/>
  <c r="F4415" i="16"/>
  <c r="B4415" i="16"/>
  <c r="F4414" i="16"/>
  <c r="B4414" i="16"/>
  <c r="F4413" i="16"/>
  <c r="B4413" i="16"/>
  <c r="F4412" i="16"/>
  <c r="B4412" i="16"/>
  <c r="F4411" i="16"/>
  <c r="B4411" i="16"/>
  <c r="F4410" i="16"/>
  <c r="B4410" i="16"/>
  <c r="F4409" i="16"/>
  <c r="B4409" i="16"/>
  <c r="F4408" i="16"/>
  <c r="B4408" i="16"/>
  <c r="F4407" i="16"/>
  <c r="B4407" i="16"/>
  <c r="F4406" i="16"/>
  <c r="B4406" i="16"/>
  <c r="F4405" i="16"/>
  <c r="B4405" i="16"/>
  <c r="F4404" i="16"/>
  <c r="B4404" i="16"/>
  <c r="F4403" i="16"/>
  <c r="B4403" i="16"/>
  <c r="F4402" i="16"/>
  <c r="B4402" i="16"/>
  <c r="F4401" i="16"/>
  <c r="B4401" i="16"/>
  <c r="F4400" i="16"/>
  <c r="B4400" i="16"/>
  <c r="F4399" i="16"/>
  <c r="B4399" i="16"/>
  <c r="F4398" i="16"/>
  <c r="B4398" i="16"/>
  <c r="F4397" i="16"/>
  <c r="B4397" i="16"/>
  <c r="F4396" i="16"/>
  <c r="B4396" i="16"/>
  <c r="F4395" i="16"/>
  <c r="B4395" i="16"/>
  <c r="F4394" i="16"/>
  <c r="B4394" i="16"/>
  <c r="F4393" i="16"/>
  <c r="B4393" i="16"/>
  <c r="F4392" i="16"/>
  <c r="B4392" i="16"/>
  <c r="F4391" i="16"/>
  <c r="B4391" i="16"/>
  <c r="F4390" i="16"/>
  <c r="B4390" i="16"/>
  <c r="F4389" i="16"/>
  <c r="B4389" i="16"/>
  <c r="F4388" i="16"/>
  <c r="B4388" i="16"/>
  <c r="F4387" i="16"/>
  <c r="B4387" i="16"/>
  <c r="F4386" i="16"/>
  <c r="B4386" i="16"/>
  <c r="F4385" i="16"/>
  <c r="B4385" i="16"/>
  <c r="F4384" i="16"/>
  <c r="B4384" i="16"/>
  <c r="F4383" i="16"/>
  <c r="B4383" i="16"/>
  <c r="F4382" i="16"/>
  <c r="B4382" i="16"/>
  <c r="F4381" i="16"/>
  <c r="B4381" i="16"/>
  <c r="F4380" i="16"/>
  <c r="B4380" i="16"/>
  <c r="F4379" i="16"/>
  <c r="B4379" i="16"/>
  <c r="F4378" i="16"/>
  <c r="B4378" i="16"/>
  <c r="F4377" i="16"/>
  <c r="B4377" i="16"/>
  <c r="F4376" i="16"/>
  <c r="B4376" i="16"/>
  <c r="F4375" i="16"/>
  <c r="B4375" i="16"/>
  <c r="F4374" i="16"/>
  <c r="B4374" i="16"/>
  <c r="F4373" i="16"/>
  <c r="B4373" i="16"/>
  <c r="F4372" i="16"/>
  <c r="B4372" i="16"/>
  <c r="F4371" i="16"/>
  <c r="B4371" i="16"/>
  <c r="F4370" i="16"/>
  <c r="B4370" i="16"/>
  <c r="F4369" i="16"/>
  <c r="B4369" i="16"/>
  <c r="F4368" i="16"/>
  <c r="B4368" i="16"/>
  <c r="F4367" i="16"/>
  <c r="B4367" i="16"/>
  <c r="F4366" i="16"/>
  <c r="B4366" i="16"/>
  <c r="F4365" i="16"/>
  <c r="B4365" i="16"/>
  <c r="F4364" i="16"/>
  <c r="B4364" i="16"/>
  <c r="F4363" i="16"/>
  <c r="B4363" i="16"/>
  <c r="F4362" i="16"/>
  <c r="B4362" i="16"/>
  <c r="F4361" i="16"/>
  <c r="B4361" i="16"/>
  <c r="F4360" i="16"/>
  <c r="B4360" i="16"/>
  <c r="F4359" i="16"/>
  <c r="B4359" i="16"/>
  <c r="F4358" i="16"/>
  <c r="B4358" i="16"/>
  <c r="F4357" i="16"/>
  <c r="B4357" i="16"/>
  <c r="F4356" i="16"/>
  <c r="B4356" i="16"/>
  <c r="F4355" i="16"/>
  <c r="B4355" i="16"/>
  <c r="F4354" i="16"/>
  <c r="B4354" i="16"/>
  <c r="F4353" i="16"/>
  <c r="B4353" i="16"/>
  <c r="F4352" i="16"/>
  <c r="B4352" i="16"/>
  <c r="F4351" i="16"/>
  <c r="B4351" i="16"/>
  <c r="F4350" i="16"/>
  <c r="B4350" i="16"/>
  <c r="F4349" i="16"/>
  <c r="B4349" i="16"/>
  <c r="F4348" i="16"/>
  <c r="B4348" i="16"/>
  <c r="F4347" i="16"/>
  <c r="B4347" i="16"/>
  <c r="F4346" i="16"/>
  <c r="B4346" i="16"/>
  <c r="F4345" i="16"/>
  <c r="B4345" i="16"/>
  <c r="F4344" i="16"/>
  <c r="B4344" i="16"/>
  <c r="F4343" i="16"/>
  <c r="B4343" i="16"/>
  <c r="F4342" i="16"/>
  <c r="B4342" i="16"/>
  <c r="F4341" i="16"/>
  <c r="B4341" i="16"/>
  <c r="F4340" i="16"/>
  <c r="B4340" i="16"/>
  <c r="F4339" i="16"/>
  <c r="B4339" i="16"/>
  <c r="F4338" i="16"/>
  <c r="B4338" i="16"/>
  <c r="F4337" i="16"/>
  <c r="B4337" i="16"/>
  <c r="F4336" i="16"/>
  <c r="B4336" i="16"/>
  <c r="F4335" i="16"/>
  <c r="B4335" i="16"/>
  <c r="F4334" i="16"/>
  <c r="B4334" i="16"/>
  <c r="F4333" i="16"/>
  <c r="B4333" i="16"/>
  <c r="F4332" i="16"/>
  <c r="B4332" i="16"/>
  <c r="F4331" i="16"/>
  <c r="B4331" i="16"/>
  <c r="F4330" i="16"/>
  <c r="B4330" i="16"/>
  <c r="F4329" i="16"/>
  <c r="B4329" i="16"/>
  <c r="F4328" i="16"/>
  <c r="B4328" i="16"/>
  <c r="F4327" i="16"/>
  <c r="B4327" i="16"/>
  <c r="F4326" i="16"/>
  <c r="B4326" i="16"/>
  <c r="F4325" i="16"/>
  <c r="B4325" i="16"/>
  <c r="F4324" i="16"/>
  <c r="B4324" i="16"/>
  <c r="F4323" i="16"/>
  <c r="B4323" i="16"/>
  <c r="F4322" i="16"/>
  <c r="B4322" i="16"/>
  <c r="F4321" i="16"/>
  <c r="B4321" i="16"/>
  <c r="F4320" i="16"/>
  <c r="B4320" i="16"/>
  <c r="F4319" i="16"/>
  <c r="B4319" i="16"/>
  <c r="F4318" i="16"/>
  <c r="B4318" i="16"/>
  <c r="F4317" i="16"/>
  <c r="B4317" i="16"/>
  <c r="F4316" i="16"/>
  <c r="B4316" i="16"/>
  <c r="F4315" i="16"/>
  <c r="B4315" i="16"/>
  <c r="F4314" i="16"/>
  <c r="B4314" i="16"/>
  <c r="F4313" i="16"/>
  <c r="B4313" i="16"/>
  <c r="F4312" i="16"/>
  <c r="B4312" i="16"/>
  <c r="F4311" i="16"/>
  <c r="B4311" i="16"/>
  <c r="F4310" i="16"/>
  <c r="B4310" i="16"/>
  <c r="F4309" i="16"/>
  <c r="B4309" i="16"/>
  <c r="F4308" i="16"/>
  <c r="B4308" i="16"/>
  <c r="F4307" i="16"/>
  <c r="B4307" i="16"/>
  <c r="F4306" i="16"/>
  <c r="B4306" i="16"/>
  <c r="F4305" i="16"/>
  <c r="B4305" i="16"/>
  <c r="F4304" i="16"/>
  <c r="B4304" i="16"/>
  <c r="F4303" i="16"/>
  <c r="B4303" i="16"/>
  <c r="F4302" i="16"/>
  <c r="B4302" i="16"/>
  <c r="F4301" i="16"/>
  <c r="B4301" i="16"/>
  <c r="F4300" i="16"/>
  <c r="B4300" i="16"/>
  <c r="F4299" i="16"/>
  <c r="B4299" i="16"/>
  <c r="F4298" i="16"/>
  <c r="B4298" i="16"/>
  <c r="F4297" i="16"/>
  <c r="B4297" i="16"/>
  <c r="F4296" i="16"/>
  <c r="B4296" i="16"/>
  <c r="F4295" i="16"/>
  <c r="B4295" i="16"/>
  <c r="F4294" i="16"/>
  <c r="B4294" i="16"/>
  <c r="F4293" i="16"/>
  <c r="B4293" i="16"/>
  <c r="F4292" i="16"/>
  <c r="B4292" i="16"/>
  <c r="F4291" i="16"/>
  <c r="B4291" i="16"/>
  <c r="F4290" i="16"/>
  <c r="B4290" i="16"/>
  <c r="F4289" i="16"/>
  <c r="B4289" i="16"/>
  <c r="F4288" i="16"/>
  <c r="B4288" i="16"/>
  <c r="F4287" i="16"/>
  <c r="B4287" i="16"/>
  <c r="F4286" i="16"/>
  <c r="B4286" i="16"/>
  <c r="F4285" i="16"/>
  <c r="B4285" i="16"/>
  <c r="F4284" i="16"/>
  <c r="B4284" i="16"/>
  <c r="F4283" i="16"/>
  <c r="B4283" i="16"/>
  <c r="F4282" i="16"/>
  <c r="B4282" i="16"/>
  <c r="F4281" i="16"/>
  <c r="B4281" i="16"/>
  <c r="F4280" i="16"/>
  <c r="B4280" i="16"/>
  <c r="F4279" i="16"/>
  <c r="B4279" i="16"/>
  <c r="F4278" i="16"/>
  <c r="B4278" i="16"/>
  <c r="F4277" i="16"/>
  <c r="B4277" i="16"/>
  <c r="F4276" i="16"/>
  <c r="B4276" i="16"/>
  <c r="F4275" i="16"/>
  <c r="B4275" i="16"/>
  <c r="F4274" i="16"/>
  <c r="B4274" i="16"/>
  <c r="F4273" i="16"/>
  <c r="B4273" i="16"/>
  <c r="F4272" i="16"/>
  <c r="B4272" i="16"/>
  <c r="F4271" i="16"/>
  <c r="B4271" i="16"/>
  <c r="F4270" i="16"/>
  <c r="B4270" i="16"/>
  <c r="F4269" i="16"/>
  <c r="B4269" i="16"/>
  <c r="F4268" i="16"/>
  <c r="B4268" i="16"/>
  <c r="F4267" i="16"/>
  <c r="B4267" i="16"/>
  <c r="F4266" i="16"/>
  <c r="B4266" i="16"/>
  <c r="F4265" i="16"/>
  <c r="B4265" i="16"/>
  <c r="F4264" i="16"/>
  <c r="B4264" i="16"/>
  <c r="F4263" i="16"/>
  <c r="B4263" i="16"/>
  <c r="F4262" i="16"/>
  <c r="B4262" i="16"/>
  <c r="F4261" i="16"/>
  <c r="B4261" i="16"/>
  <c r="F4260" i="16"/>
  <c r="B4260" i="16"/>
  <c r="F4259" i="16"/>
  <c r="B4259" i="16"/>
  <c r="F4258" i="16"/>
  <c r="B4258" i="16"/>
  <c r="F4257" i="16"/>
  <c r="B4257" i="16"/>
  <c r="F4256" i="16"/>
  <c r="B4256" i="16"/>
  <c r="F4255" i="16"/>
  <c r="B4255" i="16"/>
  <c r="F4254" i="16"/>
  <c r="B4254" i="16"/>
  <c r="F4253" i="16"/>
  <c r="B4253" i="16"/>
  <c r="F4252" i="16"/>
  <c r="B4252" i="16"/>
  <c r="F4251" i="16"/>
  <c r="B4251" i="16"/>
  <c r="F4250" i="16"/>
  <c r="B4250" i="16"/>
  <c r="F4249" i="16"/>
  <c r="B4249" i="16"/>
  <c r="F4248" i="16"/>
  <c r="B4248" i="16"/>
  <c r="F4247" i="16"/>
  <c r="B4247" i="16"/>
  <c r="F4246" i="16"/>
  <c r="B4246" i="16"/>
  <c r="F4245" i="16"/>
  <c r="B4245" i="16"/>
  <c r="F4244" i="16"/>
  <c r="B4244" i="16"/>
  <c r="F4243" i="16"/>
  <c r="B4243" i="16"/>
  <c r="F4242" i="16"/>
  <c r="B4242" i="16"/>
  <c r="F4241" i="16"/>
  <c r="B4241" i="16"/>
  <c r="F4240" i="16"/>
  <c r="B4240" i="16"/>
  <c r="F4239" i="16"/>
  <c r="B4239" i="16"/>
  <c r="F4238" i="16"/>
  <c r="B4238" i="16"/>
  <c r="F4237" i="16"/>
  <c r="B4237" i="16"/>
  <c r="F4236" i="16"/>
  <c r="B4236" i="16"/>
  <c r="F4235" i="16"/>
  <c r="B4235" i="16"/>
  <c r="F4234" i="16"/>
  <c r="B4234" i="16"/>
  <c r="F4233" i="16"/>
  <c r="B4233" i="16"/>
  <c r="F4232" i="16"/>
  <c r="B4232" i="16"/>
  <c r="F4231" i="16"/>
  <c r="B4231" i="16"/>
  <c r="F4230" i="16"/>
  <c r="B4230" i="16"/>
  <c r="F4229" i="16"/>
  <c r="B4229" i="16"/>
  <c r="F4228" i="16"/>
  <c r="B4228" i="16"/>
  <c r="F4227" i="16"/>
  <c r="B4227" i="16"/>
  <c r="F4226" i="16"/>
  <c r="B4226" i="16"/>
  <c r="F4225" i="16"/>
  <c r="B4225" i="16"/>
  <c r="F4224" i="16"/>
  <c r="B4224" i="16"/>
  <c r="F4223" i="16"/>
  <c r="B4223" i="16"/>
  <c r="F4222" i="16"/>
  <c r="B4222" i="16"/>
  <c r="F4221" i="16"/>
  <c r="B4221" i="16"/>
  <c r="F4220" i="16"/>
  <c r="B4220" i="16"/>
  <c r="F4219" i="16"/>
  <c r="B4219" i="16"/>
  <c r="F4218" i="16"/>
  <c r="B4218" i="16"/>
  <c r="F4217" i="16"/>
  <c r="B4217" i="16"/>
  <c r="F4216" i="16"/>
  <c r="B4216" i="16"/>
  <c r="F4215" i="16"/>
  <c r="B4215" i="16"/>
  <c r="F4214" i="16"/>
  <c r="B4214" i="16"/>
  <c r="F4213" i="16"/>
  <c r="B4213" i="16"/>
  <c r="F4212" i="16"/>
  <c r="B4212" i="16"/>
  <c r="F4211" i="16"/>
  <c r="B4211" i="16"/>
  <c r="F4210" i="16"/>
  <c r="B4210" i="16"/>
  <c r="F4209" i="16"/>
  <c r="B4209" i="16"/>
  <c r="F4208" i="16"/>
  <c r="B4208" i="16"/>
  <c r="F4207" i="16"/>
  <c r="B4207" i="16"/>
  <c r="F4206" i="16"/>
  <c r="B4206" i="16"/>
  <c r="F4205" i="16"/>
  <c r="B4205" i="16"/>
  <c r="F4204" i="16"/>
  <c r="B4204" i="16"/>
  <c r="F4203" i="16"/>
  <c r="B4203" i="16"/>
  <c r="F4202" i="16"/>
  <c r="B4202" i="16"/>
  <c r="F4201" i="16"/>
  <c r="B4201" i="16"/>
  <c r="F4200" i="16"/>
  <c r="B4200" i="16"/>
  <c r="F4199" i="16"/>
  <c r="B4199" i="16"/>
  <c r="F4198" i="16"/>
  <c r="B4198" i="16"/>
  <c r="F4197" i="16"/>
  <c r="B4197" i="16"/>
  <c r="F4196" i="16"/>
  <c r="B4196" i="16"/>
  <c r="F4195" i="16"/>
  <c r="B4195" i="16"/>
  <c r="F4194" i="16"/>
  <c r="B4194" i="16"/>
  <c r="F4193" i="16"/>
  <c r="B4193" i="16"/>
  <c r="F4192" i="16"/>
  <c r="B4192" i="16"/>
  <c r="F4191" i="16"/>
  <c r="B4191" i="16"/>
  <c r="F4190" i="16"/>
  <c r="B4190" i="16"/>
  <c r="F4189" i="16"/>
  <c r="B4189" i="16"/>
  <c r="F4188" i="16"/>
  <c r="B4188" i="16"/>
  <c r="F4187" i="16"/>
  <c r="B4187" i="16"/>
  <c r="F4186" i="16"/>
  <c r="B4186" i="16"/>
  <c r="F4185" i="16"/>
  <c r="B4185" i="16"/>
  <c r="F4184" i="16"/>
  <c r="B4184" i="16"/>
  <c r="F4183" i="16"/>
  <c r="B4183" i="16"/>
  <c r="F4182" i="16"/>
  <c r="B4182" i="16"/>
  <c r="F4181" i="16"/>
  <c r="B4181" i="16"/>
  <c r="F4180" i="16"/>
  <c r="B4180" i="16"/>
  <c r="F4179" i="16"/>
  <c r="B4179" i="16"/>
  <c r="F4178" i="16"/>
  <c r="B4178" i="16"/>
  <c r="F4177" i="16"/>
  <c r="B4177" i="16"/>
  <c r="F4176" i="16"/>
  <c r="B4176" i="16"/>
  <c r="F4175" i="16"/>
  <c r="B4175" i="16"/>
  <c r="F4174" i="16"/>
  <c r="B4174" i="16"/>
  <c r="F4173" i="16"/>
  <c r="B4173" i="16"/>
  <c r="F4172" i="16"/>
  <c r="B4172" i="16"/>
  <c r="F4171" i="16"/>
  <c r="B4171" i="16"/>
  <c r="F4170" i="16"/>
  <c r="B4170" i="16"/>
  <c r="F4169" i="16"/>
  <c r="B4169" i="16"/>
  <c r="F4168" i="16"/>
  <c r="B4168" i="16"/>
  <c r="F4167" i="16"/>
  <c r="B4167" i="16"/>
  <c r="F4166" i="16"/>
  <c r="B4166" i="16"/>
  <c r="F4165" i="16"/>
  <c r="B4165" i="16"/>
  <c r="F4164" i="16"/>
  <c r="B4164" i="16"/>
  <c r="F4163" i="16"/>
  <c r="B4163" i="16"/>
  <c r="F4162" i="16"/>
  <c r="B4162" i="16"/>
  <c r="F4161" i="16"/>
  <c r="B4161" i="16"/>
  <c r="F4160" i="16"/>
  <c r="B4160" i="16"/>
  <c r="F4159" i="16"/>
  <c r="B4159" i="16"/>
  <c r="F4158" i="16"/>
  <c r="B4158" i="16"/>
  <c r="F4157" i="16"/>
  <c r="B4157" i="16"/>
  <c r="F4156" i="16"/>
  <c r="B4156" i="16"/>
  <c r="F4155" i="16"/>
  <c r="B4155" i="16"/>
  <c r="F4154" i="16"/>
  <c r="B4154" i="16"/>
  <c r="F4153" i="16"/>
  <c r="B4153" i="16"/>
  <c r="F4152" i="16"/>
  <c r="B4152" i="16"/>
  <c r="F4151" i="16"/>
  <c r="B4151" i="16"/>
  <c r="F4150" i="16"/>
  <c r="B4150" i="16"/>
  <c r="F4149" i="16"/>
  <c r="B4149" i="16"/>
  <c r="F4148" i="16"/>
  <c r="B4148" i="16"/>
  <c r="F4147" i="16"/>
  <c r="B4147" i="16"/>
  <c r="F4146" i="16"/>
  <c r="B4146" i="16"/>
  <c r="F4145" i="16"/>
  <c r="B4145" i="16"/>
  <c r="F4144" i="16"/>
  <c r="B4144" i="16"/>
  <c r="F4143" i="16"/>
  <c r="B4143" i="16"/>
  <c r="F4142" i="16"/>
  <c r="B4142" i="16"/>
  <c r="F4141" i="16"/>
  <c r="B4141" i="16"/>
  <c r="F4140" i="16"/>
  <c r="B4140" i="16"/>
  <c r="F4139" i="16"/>
  <c r="B4139" i="16"/>
  <c r="F4138" i="16"/>
  <c r="B4138" i="16"/>
  <c r="F4137" i="16"/>
  <c r="B4137" i="16"/>
  <c r="F4136" i="16"/>
  <c r="B4136" i="16"/>
  <c r="F4135" i="16"/>
  <c r="B4135" i="16"/>
  <c r="F4134" i="16"/>
  <c r="B4134" i="16"/>
  <c r="F4133" i="16"/>
  <c r="B4133" i="16"/>
  <c r="F4132" i="16"/>
  <c r="B4132" i="16"/>
  <c r="F4131" i="16"/>
  <c r="B4131" i="16"/>
  <c r="F4130" i="16"/>
  <c r="B4130" i="16"/>
  <c r="F4129" i="16"/>
  <c r="B4129" i="16"/>
  <c r="F4128" i="16"/>
  <c r="B4128" i="16"/>
  <c r="F4127" i="16"/>
  <c r="B4127" i="16"/>
  <c r="F4126" i="16"/>
  <c r="B4126" i="16"/>
  <c r="F4125" i="16"/>
  <c r="B4125" i="16"/>
  <c r="F4124" i="16"/>
  <c r="B4124" i="16"/>
  <c r="F4123" i="16"/>
  <c r="B4123" i="16"/>
  <c r="F4122" i="16"/>
  <c r="B4122" i="16"/>
  <c r="F4121" i="16"/>
  <c r="B4121" i="16"/>
  <c r="F4120" i="16"/>
  <c r="B4120" i="16"/>
  <c r="F4119" i="16"/>
  <c r="B4119" i="16"/>
  <c r="F4118" i="16"/>
  <c r="B4118" i="16"/>
  <c r="F4117" i="16"/>
  <c r="B4117" i="16"/>
  <c r="F4116" i="16"/>
  <c r="B4116" i="16"/>
  <c r="F4115" i="16"/>
  <c r="B4115" i="16"/>
  <c r="F4114" i="16"/>
  <c r="B4114" i="16"/>
  <c r="F4113" i="16"/>
  <c r="B4113" i="16"/>
  <c r="F4112" i="16"/>
  <c r="B4112" i="16"/>
  <c r="F4111" i="16"/>
  <c r="B4111" i="16"/>
  <c r="F4110" i="16"/>
  <c r="B4110" i="16"/>
  <c r="F4109" i="16"/>
  <c r="B4109" i="16"/>
  <c r="F4108" i="16"/>
  <c r="B4108" i="16"/>
  <c r="F4107" i="16"/>
  <c r="B4107" i="16"/>
  <c r="F4106" i="16"/>
  <c r="B4106" i="16"/>
  <c r="F4105" i="16"/>
  <c r="B4105" i="16"/>
  <c r="F4104" i="16"/>
  <c r="B4104" i="16"/>
  <c r="F4103" i="16"/>
  <c r="B4103" i="16"/>
  <c r="F4102" i="16"/>
  <c r="B4102" i="16"/>
  <c r="F4101" i="16"/>
  <c r="B4101" i="16"/>
  <c r="F4100" i="16"/>
  <c r="B4100" i="16"/>
  <c r="F4099" i="16"/>
  <c r="B4099" i="16"/>
  <c r="F4098" i="16"/>
  <c r="B4098" i="16"/>
  <c r="F4097" i="16"/>
  <c r="B4097" i="16"/>
  <c r="F4096" i="16"/>
  <c r="B4096" i="16"/>
  <c r="F4095" i="16"/>
  <c r="B4095" i="16"/>
  <c r="F4094" i="16"/>
  <c r="B4094" i="16"/>
  <c r="F4093" i="16"/>
  <c r="B4093" i="16"/>
  <c r="F4092" i="16"/>
  <c r="B4092" i="16"/>
  <c r="F4091" i="16"/>
  <c r="B4091" i="16"/>
  <c r="F4090" i="16"/>
  <c r="B4090" i="16"/>
  <c r="F4089" i="16"/>
  <c r="B4089" i="16"/>
  <c r="F4088" i="16"/>
  <c r="B4088" i="16"/>
  <c r="F4087" i="16"/>
  <c r="B4087" i="16"/>
  <c r="F4086" i="16"/>
  <c r="B4086" i="16"/>
  <c r="F4085" i="16"/>
  <c r="B4085" i="16"/>
  <c r="F4084" i="16"/>
  <c r="B4084" i="16"/>
  <c r="F4083" i="16"/>
  <c r="B4083" i="16"/>
  <c r="F4082" i="16"/>
  <c r="B4082" i="16"/>
  <c r="F4081" i="16"/>
  <c r="B4081" i="16"/>
  <c r="F4080" i="16"/>
  <c r="B4080" i="16"/>
  <c r="F4079" i="16"/>
  <c r="B4079" i="16"/>
  <c r="F4078" i="16"/>
  <c r="B4078" i="16"/>
  <c r="F4077" i="16"/>
  <c r="B4077" i="16"/>
  <c r="F4076" i="16"/>
  <c r="B4076" i="16"/>
  <c r="F4075" i="16"/>
  <c r="B4075" i="16"/>
  <c r="F4074" i="16"/>
  <c r="B4074" i="16"/>
  <c r="F4073" i="16"/>
  <c r="B4073" i="16"/>
  <c r="F4072" i="16"/>
  <c r="B4072" i="16"/>
  <c r="F4071" i="16"/>
  <c r="B4071" i="16"/>
  <c r="F4070" i="16"/>
  <c r="B4070" i="16"/>
  <c r="F4069" i="16"/>
  <c r="B4069" i="16"/>
  <c r="F4068" i="16"/>
  <c r="B4068" i="16"/>
  <c r="F4067" i="16"/>
  <c r="B4067" i="16"/>
  <c r="F4066" i="16"/>
  <c r="B4066" i="16"/>
  <c r="F4065" i="16"/>
  <c r="B4065" i="16"/>
  <c r="F4064" i="16"/>
  <c r="B4064" i="16"/>
  <c r="F4063" i="16"/>
  <c r="B4063" i="16"/>
  <c r="F4062" i="16"/>
  <c r="B4062" i="16"/>
  <c r="F4061" i="16"/>
  <c r="B4061" i="16"/>
  <c r="F4060" i="16"/>
  <c r="B4060" i="16"/>
  <c r="F4059" i="16"/>
  <c r="B4059" i="16"/>
  <c r="F4058" i="16"/>
  <c r="B4058" i="16"/>
  <c r="F4057" i="16"/>
  <c r="B4057" i="16"/>
  <c r="F4056" i="16"/>
  <c r="B4056" i="16"/>
  <c r="F4055" i="16"/>
  <c r="B4055" i="16"/>
  <c r="F4054" i="16"/>
  <c r="B4054" i="16"/>
  <c r="F4053" i="16"/>
  <c r="B4053" i="16"/>
  <c r="F4052" i="16"/>
  <c r="B4052" i="16"/>
  <c r="F4051" i="16"/>
  <c r="B4051" i="16"/>
  <c r="F4050" i="16"/>
  <c r="B4050" i="16"/>
  <c r="F4049" i="16"/>
  <c r="B4049" i="16"/>
  <c r="F4048" i="16"/>
  <c r="B4048" i="16"/>
  <c r="F4047" i="16"/>
  <c r="B4047" i="16"/>
  <c r="F4046" i="16"/>
  <c r="B4046" i="16"/>
  <c r="F4045" i="16"/>
  <c r="B4045" i="16"/>
  <c r="F4044" i="16"/>
  <c r="B4044" i="16"/>
  <c r="F4043" i="16"/>
  <c r="B4043" i="16"/>
  <c r="F4042" i="16"/>
  <c r="B4042" i="16"/>
  <c r="F4041" i="16"/>
  <c r="B4041" i="16"/>
  <c r="F4040" i="16"/>
  <c r="B4040" i="16"/>
  <c r="F4039" i="16"/>
  <c r="B4039" i="16"/>
  <c r="F4038" i="16"/>
  <c r="B4038" i="16"/>
  <c r="F4037" i="16"/>
  <c r="B4037" i="16"/>
  <c r="F4036" i="16"/>
  <c r="B4036" i="16"/>
  <c r="F4035" i="16"/>
  <c r="B4035" i="16"/>
  <c r="F4034" i="16"/>
  <c r="B4034" i="16"/>
  <c r="F4033" i="16"/>
  <c r="B4033" i="16"/>
  <c r="F4032" i="16"/>
  <c r="B4032" i="16"/>
  <c r="F4031" i="16"/>
  <c r="B4031" i="16"/>
  <c r="F4030" i="16"/>
  <c r="B4030" i="16"/>
  <c r="F4029" i="16"/>
  <c r="B4029" i="16"/>
  <c r="F4028" i="16"/>
  <c r="B4028" i="16"/>
  <c r="F4027" i="16"/>
  <c r="B4027" i="16"/>
  <c r="F4026" i="16"/>
  <c r="B4026" i="16"/>
  <c r="F4025" i="16"/>
  <c r="B4025" i="16"/>
  <c r="F4024" i="16"/>
  <c r="B4024" i="16"/>
  <c r="F4023" i="16"/>
  <c r="B4023" i="16"/>
  <c r="F4022" i="16"/>
  <c r="B4022" i="16"/>
  <c r="F4021" i="16"/>
  <c r="B4021" i="16"/>
  <c r="F4020" i="16"/>
  <c r="B4020" i="16"/>
  <c r="F4019" i="16"/>
  <c r="B4019" i="16"/>
  <c r="F4018" i="16"/>
  <c r="B4018" i="16"/>
  <c r="F4017" i="16"/>
  <c r="B4017" i="16"/>
  <c r="F4016" i="16"/>
  <c r="B4016" i="16"/>
  <c r="F4015" i="16"/>
  <c r="B4015" i="16"/>
  <c r="F4014" i="16"/>
  <c r="B4014" i="16"/>
  <c r="F4013" i="16"/>
  <c r="B4013" i="16"/>
  <c r="F4012" i="16"/>
  <c r="B4012" i="16"/>
  <c r="F4011" i="16"/>
  <c r="B4011" i="16"/>
  <c r="F4010" i="16"/>
  <c r="B4010" i="16"/>
  <c r="F4009" i="16"/>
  <c r="B4009" i="16"/>
  <c r="F4008" i="16"/>
  <c r="B4008" i="16"/>
  <c r="F4007" i="16"/>
  <c r="B4007" i="16"/>
  <c r="F4006" i="16"/>
  <c r="B4006" i="16"/>
  <c r="F4005" i="16"/>
  <c r="B4005" i="16"/>
  <c r="F4004" i="16"/>
  <c r="B4004" i="16"/>
  <c r="F4003" i="16"/>
  <c r="B4003" i="16"/>
  <c r="F4002" i="16"/>
  <c r="B4002" i="16"/>
  <c r="F4001" i="16"/>
  <c r="B4001" i="16"/>
  <c r="F4000" i="16"/>
  <c r="B4000" i="16"/>
  <c r="F3999" i="16"/>
  <c r="B3999" i="16"/>
  <c r="F3998" i="16"/>
  <c r="B3998" i="16"/>
  <c r="F3997" i="16"/>
  <c r="B3997" i="16"/>
  <c r="F3996" i="16"/>
  <c r="B3996" i="16"/>
  <c r="F3995" i="16"/>
  <c r="B3995" i="16"/>
  <c r="F3994" i="16"/>
  <c r="B3994" i="16"/>
  <c r="F3993" i="16"/>
  <c r="B3993" i="16"/>
  <c r="F3992" i="16"/>
  <c r="B3992" i="16"/>
  <c r="F3991" i="16"/>
  <c r="B3991" i="16"/>
  <c r="F3990" i="16"/>
  <c r="B3990" i="16"/>
  <c r="F3989" i="16"/>
  <c r="B3989" i="16"/>
  <c r="F3988" i="16"/>
  <c r="B3988" i="16"/>
  <c r="F3987" i="16"/>
  <c r="B3987" i="16"/>
  <c r="F3986" i="16"/>
  <c r="B3986" i="16"/>
  <c r="F3985" i="16"/>
  <c r="B3985" i="16"/>
  <c r="F3984" i="16"/>
  <c r="B3984" i="16"/>
  <c r="F3983" i="16"/>
  <c r="B3983" i="16"/>
  <c r="F3982" i="16"/>
  <c r="B3982" i="16"/>
  <c r="F3981" i="16"/>
  <c r="B3981" i="16"/>
  <c r="F3980" i="16"/>
  <c r="B3980" i="16"/>
  <c r="F3979" i="16"/>
  <c r="B3979" i="16"/>
  <c r="F3978" i="16"/>
  <c r="B3978" i="16"/>
  <c r="F3977" i="16"/>
  <c r="B3977" i="16"/>
  <c r="F3976" i="16"/>
  <c r="B3976" i="16"/>
  <c r="F3975" i="16"/>
  <c r="B3975" i="16"/>
  <c r="F3974" i="16"/>
  <c r="B3974" i="16"/>
  <c r="F3973" i="16"/>
  <c r="B3973" i="16"/>
  <c r="F3972" i="16"/>
  <c r="B3972" i="16"/>
  <c r="F3971" i="16"/>
  <c r="B3971" i="16"/>
  <c r="F3970" i="16"/>
  <c r="B3970" i="16"/>
  <c r="F3969" i="16"/>
  <c r="B3969" i="16"/>
  <c r="F3968" i="16"/>
  <c r="B3968" i="16"/>
  <c r="F3967" i="16"/>
  <c r="B3967" i="16"/>
  <c r="F3966" i="16"/>
  <c r="B3966" i="16"/>
  <c r="F3965" i="16"/>
  <c r="B3965" i="16"/>
  <c r="F3964" i="16"/>
  <c r="B3964" i="16"/>
  <c r="F3963" i="16"/>
  <c r="B3963" i="16"/>
  <c r="F3962" i="16"/>
  <c r="B3962" i="16"/>
  <c r="F3961" i="16"/>
  <c r="B3961" i="16"/>
  <c r="F3960" i="16"/>
  <c r="B3960" i="16"/>
  <c r="F3959" i="16"/>
  <c r="B3959" i="16"/>
  <c r="F3958" i="16"/>
  <c r="B3958" i="16"/>
  <c r="F3957" i="16"/>
  <c r="B3957" i="16"/>
  <c r="F3956" i="16"/>
  <c r="B3956" i="16"/>
  <c r="F3955" i="16"/>
  <c r="B3955" i="16"/>
  <c r="F3954" i="16"/>
  <c r="B3954" i="16"/>
  <c r="F3953" i="16"/>
  <c r="B3953" i="16"/>
  <c r="F3952" i="16"/>
  <c r="B3952" i="16"/>
  <c r="F3951" i="16"/>
  <c r="B3951" i="16"/>
  <c r="F3950" i="16"/>
  <c r="B3950" i="16"/>
  <c r="F3949" i="16"/>
  <c r="B3949" i="16"/>
  <c r="F3948" i="16"/>
  <c r="B3948" i="16"/>
  <c r="F3947" i="16"/>
  <c r="B3947" i="16"/>
  <c r="F3946" i="16"/>
  <c r="B3946" i="16"/>
  <c r="F3945" i="16"/>
  <c r="B3945" i="16"/>
  <c r="F3944" i="16"/>
  <c r="B3944" i="16"/>
  <c r="F3943" i="16"/>
  <c r="B3943" i="16"/>
  <c r="F3942" i="16"/>
  <c r="B3942" i="16"/>
  <c r="F3941" i="16"/>
  <c r="B3941" i="16"/>
  <c r="F3940" i="16"/>
  <c r="B3940" i="16"/>
  <c r="F3939" i="16"/>
  <c r="B3939" i="16"/>
  <c r="F3938" i="16"/>
  <c r="B3938" i="16"/>
  <c r="F3937" i="16"/>
  <c r="B3937" i="16"/>
  <c r="F3936" i="16"/>
  <c r="B3936" i="16"/>
  <c r="F3935" i="16"/>
  <c r="B3935" i="16"/>
  <c r="F3934" i="16"/>
  <c r="B3934" i="16"/>
  <c r="F3933" i="16"/>
  <c r="B3933" i="16"/>
  <c r="F3932" i="16"/>
  <c r="B3932" i="16"/>
  <c r="F3931" i="16"/>
  <c r="B3931" i="16"/>
  <c r="F3930" i="16"/>
  <c r="B3930" i="16"/>
  <c r="F3929" i="16"/>
  <c r="B3929" i="16"/>
  <c r="F3928" i="16"/>
  <c r="B3928" i="16"/>
  <c r="F3927" i="16"/>
  <c r="B3927" i="16"/>
  <c r="F3926" i="16"/>
  <c r="B3926" i="16"/>
  <c r="F3925" i="16"/>
  <c r="B3925" i="16"/>
  <c r="F3924" i="16"/>
  <c r="B3924" i="16"/>
  <c r="F3923" i="16"/>
  <c r="B3923" i="16"/>
  <c r="F3922" i="16"/>
  <c r="B3922" i="16"/>
  <c r="F3921" i="16"/>
  <c r="B3921" i="16"/>
  <c r="F3920" i="16"/>
  <c r="B3920" i="16"/>
  <c r="F3919" i="16"/>
  <c r="B3919" i="16"/>
  <c r="F3918" i="16"/>
  <c r="B3918" i="16"/>
  <c r="F3917" i="16"/>
  <c r="B3917" i="16"/>
  <c r="F3916" i="16"/>
  <c r="B3916" i="16"/>
  <c r="F3915" i="16"/>
  <c r="B3915" i="16"/>
  <c r="F3914" i="16"/>
  <c r="B3914" i="16"/>
  <c r="F3913" i="16"/>
  <c r="B3913" i="16"/>
  <c r="F3912" i="16"/>
  <c r="B3912" i="16"/>
  <c r="F3911" i="16"/>
  <c r="B3911" i="16"/>
  <c r="F3910" i="16"/>
  <c r="B3910" i="16"/>
  <c r="F3909" i="16"/>
  <c r="B3909" i="16"/>
  <c r="F3908" i="16"/>
  <c r="B3908" i="16"/>
  <c r="F3907" i="16"/>
  <c r="B3907" i="16"/>
  <c r="F3906" i="16"/>
  <c r="B3906" i="16"/>
  <c r="F3905" i="16"/>
  <c r="B3905" i="16"/>
  <c r="F3904" i="16"/>
  <c r="B3904" i="16"/>
  <c r="F3903" i="16"/>
  <c r="B3903" i="16"/>
  <c r="F3902" i="16"/>
  <c r="B3902" i="16"/>
  <c r="F3901" i="16"/>
  <c r="B3901" i="16"/>
  <c r="F3900" i="16"/>
  <c r="B3900" i="16"/>
  <c r="F3899" i="16"/>
  <c r="B3899" i="16"/>
  <c r="F3898" i="16"/>
  <c r="B3898" i="16"/>
  <c r="F3897" i="16"/>
  <c r="B3897" i="16"/>
  <c r="F3896" i="16"/>
  <c r="B3896" i="16"/>
  <c r="F3895" i="16"/>
  <c r="B3895" i="16"/>
  <c r="F3894" i="16"/>
  <c r="B3894" i="16"/>
  <c r="F3893" i="16"/>
  <c r="B3893" i="16"/>
  <c r="F3892" i="16"/>
  <c r="B3892" i="16"/>
  <c r="F3891" i="16"/>
  <c r="B3891" i="16"/>
  <c r="F3890" i="16"/>
  <c r="B3890" i="16"/>
  <c r="F3889" i="16"/>
  <c r="B3889" i="16"/>
  <c r="F3888" i="16"/>
  <c r="B3888" i="16"/>
  <c r="F3887" i="16"/>
  <c r="B3887" i="16"/>
  <c r="F3886" i="16"/>
  <c r="B3886" i="16"/>
  <c r="F3885" i="16"/>
  <c r="B3885" i="16"/>
  <c r="F3884" i="16"/>
  <c r="B3884" i="16"/>
  <c r="F3883" i="16"/>
  <c r="B3883" i="16"/>
  <c r="F3882" i="16"/>
  <c r="B3882" i="16"/>
  <c r="F3881" i="16"/>
  <c r="B3881" i="16"/>
  <c r="F3880" i="16"/>
  <c r="B3880" i="16"/>
  <c r="F3879" i="16"/>
  <c r="B3879" i="16"/>
  <c r="F3878" i="16"/>
  <c r="B3878" i="16"/>
  <c r="F3877" i="16"/>
  <c r="B3877" i="16"/>
  <c r="F3876" i="16"/>
  <c r="B3876" i="16"/>
  <c r="F3875" i="16"/>
  <c r="B3875" i="16"/>
  <c r="F3874" i="16"/>
  <c r="B3874" i="16"/>
  <c r="F3873" i="16"/>
  <c r="B3873" i="16"/>
  <c r="F3872" i="16"/>
  <c r="B3872" i="16"/>
  <c r="F3871" i="16"/>
  <c r="B3871" i="16"/>
  <c r="F3870" i="16"/>
  <c r="B3870" i="16"/>
  <c r="F3869" i="16"/>
  <c r="B3869" i="16"/>
  <c r="F3868" i="16"/>
  <c r="B3868" i="16"/>
  <c r="F3867" i="16"/>
  <c r="B3867" i="16"/>
  <c r="F3866" i="16"/>
  <c r="B3866" i="16"/>
  <c r="F3865" i="16"/>
  <c r="B3865" i="16"/>
  <c r="F3864" i="16"/>
  <c r="B3864" i="16"/>
  <c r="F3863" i="16"/>
  <c r="B3863" i="16"/>
  <c r="F3862" i="16"/>
  <c r="B3862" i="16"/>
  <c r="F3861" i="16"/>
  <c r="B3861" i="16"/>
  <c r="F3860" i="16"/>
  <c r="B3860" i="16"/>
  <c r="F3859" i="16"/>
  <c r="B3859" i="16"/>
  <c r="F3858" i="16"/>
  <c r="B3858" i="16"/>
  <c r="F3857" i="16"/>
  <c r="B3857" i="16"/>
  <c r="F3856" i="16"/>
  <c r="B3856" i="16"/>
  <c r="F3855" i="16"/>
  <c r="B3855" i="16"/>
  <c r="F3854" i="16"/>
  <c r="B3854" i="16"/>
  <c r="F3853" i="16"/>
  <c r="B3853" i="16"/>
  <c r="F3852" i="16"/>
  <c r="B3852" i="16"/>
  <c r="F3851" i="16"/>
  <c r="B3851" i="16"/>
  <c r="F3850" i="16"/>
  <c r="B3850" i="16"/>
  <c r="F3849" i="16"/>
  <c r="B3849" i="16"/>
  <c r="F3848" i="16"/>
  <c r="B3848" i="16"/>
  <c r="F3847" i="16"/>
  <c r="B3847" i="16"/>
  <c r="F3846" i="16"/>
  <c r="B3846" i="16"/>
  <c r="F3845" i="16"/>
  <c r="B3845" i="16"/>
  <c r="F3844" i="16"/>
  <c r="B3844" i="16"/>
  <c r="F3843" i="16"/>
  <c r="B3843" i="16"/>
  <c r="F3842" i="16"/>
  <c r="B3842" i="16"/>
  <c r="F3841" i="16"/>
  <c r="B3841" i="16"/>
  <c r="F3840" i="16"/>
  <c r="B3840" i="16"/>
  <c r="F3839" i="16"/>
  <c r="B3839" i="16"/>
  <c r="F3838" i="16"/>
  <c r="B3838" i="16"/>
  <c r="F3837" i="16"/>
  <c r="B3837" i="16"/>
  <c r="F3836" i="16"/>
  <c r="B3836" i="16"/>
  <c r="F3835" i="16"/>
  <c r="B3835" i="16"/>
  <c r="F3834" i="16"/>
  <c r="B3834" i="16"/>
  <c r="F3833" i="16"/>
  <c r="B3833" i="16"/>
  <c r="F3832" i="16"/>
  <c r="B3832" i="16"/>
  <c r="F3831" i="16"/>
  <c r="B3831" i="16"/>
  <c r="F3830" i="16"/>
  <c r="B3830" i="16"/>
  <c r="F3829" i="16"/>
  <c r="B3829" i="16"/>
  <c r="F3828" i="16"/>
  <c r="B3828" i="16"/>
  <c r="F3827" i="16"/>
  <c r="B3827" i="16"/>
  <c r="F3826" i="16"/>
  <c r="B3826" i="16"/>
  <c r="F3825" i="16"/>
  <c r="B3825" i="16"/>
  <c r="F3824" i="16"/>
  <c r="B3824" i="16"/>
  <c r="F3823" i="16"/>
  <c r="B3823" i="16"/>
  <c r="F3822" i="16"/>
  <c r="B3822" i="16"/>
  <c r="F3821" i="16"/>
  <c r="B3821" i="16"/>
  <c r="F3820" i="16"/>
  <c r="B3820" i="16"/>
  <c r="F3819" i="16"/>
  <c r="B3819" i="16"/>
  <c r="F3818" i="16"/>
  <c r="B3818" i="16"/>
  <c r="F3817" i="16"/>
  <c r="B3817" i="16"/>
  <c r="F3816" i="16"/>
  <c r="B3816" i="16"/>
  <c r="F3815" i="16"/>
  <c r="B3815" i="16"/>
  <c r="F3814" i="16"/>
  <c r="B3814" i="16"/>
  <c r="F3813" i="16"/>
  <c r="B3813" i="16"/>
  <c r="F3812" i="16"/>
  <c r="B3812" i="16"/>
  <c r="F3811" i="16"/>
  <c r="B3811" i="16"/>
  <c r="F3810" i="16"/>
  <c r="B3810" i="16"/>
  <c r="F3809" i="16"/>
  <c r="B3809" i="16"/>
  <c r="F3808" i="16"/>
  <c r="B3808" i="16"/>
  <c r="F3807" i="16"/>
  <c r="B3807" i="16"/>
  <c r="F3806" i="16"/>
  <c r="B3806" i="16"/>
  <c r="F3805" i="16"/>
  <c r="B3805" i="16"/>
  <c r="F3804" i="16"/>
  <c r="B3804" i="16"/>
  <c r="F3803" i="16"/>
  <c r="B3803" i="16"/>
  <c r="F3802" i="16"/>
  <c r="B3802" i="16"/>
  <c r="F3801" i="16"/>
  <c r="B3801" i="16"/>
  <c r="F3800" i="16"/>
  <c r="B3800" i="16"/>
  <c r="F3799" i="16"/>
  <c r="B3799" i="16"/>
  <c r="F3798" i="16"/>
  <c r="B3798" i="16"/>
  <c r="F3797" i="16"/>
  <c r="B3797" i="16"/>
  <c r="F3796" i="16"/>
  <c r="B3796" i="16"/>
  <c r="F3795" i="16"/>
  <c r="B3795" i="16"/>
  <c r="F3794" i="16"/>
  <c r="B3794" i="16"/>
  <c r="F3793" i="16"/>
  <c r="B3793" i="16"/>
  <c r="F3792" i="16"/>
  <c r="B3792" i="16"/>
  <c r="F3791" i="16"/>
  <c r="B3791" i="16"/>
  <c r="F3790" i="16"/>
  <c r="B3790" i="16"/>
  <c r="F3789" i="16"/>
  <c r="B3789" i="16"/>
  <c r="F3788" i="16"/>
  <c r="B3788" i="16"/>
  <c r="F3787" i="16"/>
  <c r="B3787" i="16"/>
  <c r="F3786" i="16"/>
  <c r="B3786" i="16"/>
  <c r="F3785" i="16"/>
  <c r="B3785" i="16"/>
  <c r="F3784" i="16"/>
  <c r="B3784" i="16"/>
  <c r="F3783" i="16"/>
  <c r="B3783" i="16"/>
  <c r="F3782" i="16"/>
  <c r="B3782" i="16"/>
  <c r="F3781" i="16"/>
  <c r="B3781" i="16"/>
  <c r="F3780" i="16"/>
  <c r="B3780" i="16"/>
  <c r="F3779" i="16"/>
  <c r="B3779" i="16"/>
  <c r="F3778" i="16"/>
  <c r="B3778" i="16"/>
  <c r="F3777" i="16"/>
  <c r="B3777" i="16"/>
  <c r="F3776" i="16"/>
  <c r="B3776" i="16"/>
  <c r="F3775" i="16"/>
  <c r="B3775" i="16"/>
  <c r="F3774" i="16"/>
  <c r="B3774" i="16"/>
  <c r="F3773" i="16"/>
  <c r="B3773" i="16"/>
  <c r="F3772" i="16"/>
  <c r="B3772" i="16"/>
  <c r="F3771" i="16"/>
  <c r="B3771" i="16"/>
  <c r="F3770" i="16"/>
  <c r="B3770" i="16"/>
  <c r="F3769" i="16"/>
  <c r="B3769" i="16"/>
  <c r="F3768" i="16"/>
  <c r="B3768" i="16"/>
  <c r="F3767" i="16"/>
  <c r="B3767" i="16"/>
  <c r="F3766" i="16"/>
  <c r="B3766" i="16"/>
  <c r="F3765" i="16"/>
  <c r="B3765" i="16"/>
  <c r="F3764" i="16"/>
  <c r="B3764" i="16"/>
  <c r="F3763" i="16"/>
  <c r="B3763" i="16"/>
  <c r="F3762" i="16"/>
  <c r="B3762" i="16"/>
  <c r="F3761" i="16"/>
  <c r="B3761" i="16"/>
  <c r="F3760" i="16"/>
  <c r="B3760" i="16"/>
  <c r="F3759" i="16"/>
  <c r="B3759" i="16"/>
  <c r="F3758" i="16"/>
  <c r="B3758" i="16"/>
  <c r="F3757" i="16"/>
  <c r="B3757" i="16"/>
  <c r="F3756" i="16"/>
  <c r="B3756" i="16"/>
  <c r="F3755" i="16"/>
  <c r="B3755" i="16"/>
  <c r="F3754" i="16"/>
  <c r="B3754" i="16"/>
  <c r="F3753" i="16"/>
  <c r="B3753" i="16"/>
  <c r="F3752" i="16"/>
  <c r="B3752" i="16"/>
  <c r="F3751" i="16"/>
  <c r="B3751" i="16"/>
  <c r="F3750" i="16"/>
  <c r="B3750" i="16"/>
  <c r="F3749" i="16"/>
  <c r="B3749" i="16"/>
  <c r="F3748" i="16"/>
  <c r="B3748" i="16"/>
  <c r="F3747" i="16"/>
  <c r="B3747" i="16"/>
  <c r="F3746" i="16"/>
  <c r="B3746" i="16"/>
  <c r="F3745" i="16"/>
  <c r="B3745" i="16"/>
  <c r="F3744" i="16"/>
  <c r="B3744" i="16"/>
  <c r="F3743" i="16"/>
  <c r="B3743" i="16"/>
  <c r="F3742" i="16"/>
  <c r="B3742" i="16"/>
  <c r="F3741" i="16"/>
  <c r="B3741" i="16"/>
  <c r="F3740" i="16"/>
  <c r="B3740" i="16"/>
  <c r="F3739" i="16"/>
  <c r="B3739" i="16"/>
  <c r="F3738" i="16"/>
  <c r="B3738" i="16"/>
  <c r="F3737" i="16"/>
  <c r="B3737" i="16"/>
  <c r="F3736" i="16"/>
  <c r="B3736" i="16"/>
  <c r="F3735" i="16"/>
  <c r="B3735" i="16"/>
  <c r="F3734" i="16"/>
  <c r="B3734" i="16"/>
  <c r="F3733" i="16"/>
  <c r="B3733" i="16"/>
  <c r="F3732" i="16"/>
  <c r="B3732" i="16"/>
  <c r="F3731" i="16"/>
  <c r="B3731" i="16"/>
  <c r="F3730" i="16"/>
  <c r="B3730" i="16"/>
  <c r="F3729" i="16"/>
  <c r="B3729" i="16"/>
  <c r="F3728" i="16"/>
  <c r="B3728" i="16"/>
  <c r="F3727" i="16"/>
  <c r="B3727" i="16"/>
  <c r="F3726" i="16"/>
  <c r="B3726" i="16"/>
  <c r="F3725" i="16"/>
  <c r="B3725" i="16"/>
  <c r="F3724" i="16"/>
  <c r="B3724" i="16"/>
  <c r="F3723" i="16"/>
  <c r="B3723" i="16"/>
  <c r="F3722" i="16"/>
  <c r="B3722" i="16"/>
  <c r="F3721" i="16"/>
  <c r="B3721" i="16"/>
  <c r="F3720" i="16"/>
  <c r="B3720" i="16"/>
  <c r="F3719" i="16"/>
  <c r="B3719" i="16"/>
  <c r="F3718" i="16"/>
  <c r="B3718" i="16"/>
  <c r="F3717" i="16"/>
  <c r="B3717" i="16"/>
  <c r="F3716" i="16"/>
  <c r="B3716" i="16"/>
  <c r="F3715" i="16"/>
  <c r="B3715" i="16"/>
  <c r="F3714" i="16"/>
  <c r="B3714" i="16"/>
  <c r="F3713" i="16"/>
  <c r="B3713" i="16"/>
  <c r="F3712" i="16"/>
  <c r="B3712" i="16"/>
  <c r="F3711" i="16"/>
  <c r="B3711" i="16"/>
  <c r="F3710" i="16"/>
  <c r="B3710" i="16"/>
  <c r="F3709" i="16"/>
  <c r="B3709" i="16"/>
  <c r="F3708" i="16"/>
  <c r="B3708" i="16"/>
  <c r="F3707" i="16"/>
  <c r="B3707" i="16"/>
  <c r="F3706" i="16"/>
  <c r="B3706" i="16"/>
  <c r="F3705" i="16"/>
  <c r="B3705" i="16"/>
  <c r="F3704" i="16"/>
  <c r="B3704" i="16"/>
  <c r="F3703" i="16"/>
  <c r="B3703" i="16"/>
  <c r="F3702" i="16"/>
  <c r="B3702" i="16"/>
  <c r="F3701" i="16"/>
  <c r="B3701" i="16"/>
  <c r="F3700" i="16"/>
  <c r="B3700" i="16"/>
  <c r="F3699" i="16"/>
  <c r="B3699" i="16"/>
  <c r="F3698" i="16"/>
  <c r="B3698" i="16"/>
  <c r="F3697" i="16"/>
  <c r="B3697" i="16"/>
  <c r="F3696" i="16"/>
  <c r="B3696" i="16"/>
  <c r="F3695" i="16"/>
  <c r="B3695" i="16"/>
  <c r="F3694" i="16"/>
  <c r="B3694" i="16"/>
  <c r="F3693" i="16"/>
  <c r="B3693" i="16"/>
  <c r="F3692" i="16"/>
  <c r="B3692" i="16"/>
  <c r="F3691" i="16"/>
  <c r="B3691" i="16"/>
  <c r="F3690" i="16"/>
  <c r="B3690" i="16"/>
  <c r="F3689" i="16"/>
  <c r="B3689" i="16"/>
  <c r="F3688" i="16"/>
  <c r="B3688" i="16"/>
  <c r="F3687" i="16"/>
  <c r="B3687" i="16"/>
  <c r="F3686" i="16"/>
  <c r="B3686" i="16"/>
  <c r="F3685" i="16"/>
  <c r="B3685" i="16"/>
  <c r="F3684" i="16"/>
  <c r="B3684" i="16"/>
  <c r="F3683" i="16"/>
  <c r="B3683" i="16"/>
  <c r="F3682" i="16"/>
  <c r="B3682" i="16"/>
  <c r="F3681" i="16"/>
  <c r="B3681" i="16"/>
  <c r="F3680" i="16"/>
  <c r="B3680" i="16"/>
  <c r="F3679" i="16"/>
  <c r="B3679" i="16"/>
  <c r="F3678" i="16"/>
  <c r="B3678" i="16"/>
  <c r="F3677" i="16"/>
  <c r="B3677" i="16"/>
  <c r="F3676" i="16"/>
  <c r="B3676" i="16"/>
  <c r="F3675" i="16"/>
  <c r="B3675" i="16"/>
  <c r="F3674" i="16"/>
  <c r="B3674" i="16"/>
  <c r="F3673" i="16"/>
  <c r="B3673" i="16"/>
  <c r="F3672" i="16"/>
  <c r="B3672" i="16"/>
  <c r="F3671" i="16"/>
  <c r="B3671" i="16"/>
  <c r="F3670" i="16"/>
  <c r="B3670" i="16"/>
  <c r="F3669" i="16"/>
  <c r="B3669" i="16"/>
  <c r="F3668" i="16"/>
  <c r="B3668" i="16"/>
  <c r="F3667" i="16"/>
  <c r="B3667" i="16"/>
  <c r="F3666" i="16"/>
  <c r="B3666" i="16"/>
  <c r="F3665" i="16"/>
  <c r="B3665" i="16"/>
  <c r="F3664" i="16"/>
  <c r="B3664" i="16"/>
  <c r="F3663" i="16"/>
  <c r="B3663" i="16"/>
  <c r="F3662" i="16"/>
  <c r="B3662" i="16"/>
  <c r="F3661" i="16"/>
  <c r="B3661" i="16"/>
  <c r="F3660" i="16"/>
  <c r="B3660" i="16"/>
  <c r="F3659" i="16"/>
  <c r="B3659" i="16"/>
  <c r="F3658" i="16"/>
  <c r="B3658" i="16"/>
  <c r="F3657" i="16"/>
  <c r="B3657" i="16"/>
  <c r="F3656" i="16"/>
  <c r="B3656" i="16"/>
  <c r="F3655" i="16"/>
  <c r="B3655" i="16"/>
  <c r="F3654" i="16"/>
  <c r="B3654" i="16"/>
  <c r="F3653" i="16"/>
  <c r="B3653" i="16"/>
  <c r="F3652" i="16"/>
  <c r="B3652" i="16"/>
  <c r="F3651" i="16"/>
  <c r="B3651" i="16"/>
  <c r="F3650" i="16"/>
  <c r="B3650" i="16"/>
  <c r="F3649" i="16"/>
  <c r="B3649" i="16"/>
  <c r="F3648" i="16"/>
  <c r="B3648" i="16"/>
  <c r="F3647" i="16"/>
  <c r="B3647" i="16"/>
  <c r="F3646" i="16"/>
  <c r="B3646" i="16"/>
  <c r="F3645" i="16"/>
  <c r="B3645" i="16"/>
  <c r="F3644" i="16"/>
  <c r="B3644" i="16"/>
  <c r="F3643" i="16"/>
  <c r="B3643" i="16"/>
  <c r="F3642" i="16"/>
  <c r="B3642" i="16"/>
  <c r="F3641" i="16"/>
  <c r="B3641" i="16"/>
  <c r="F3640" i="16"/>
  <c r="B3640" i="16"/>
  <c r="F3639" i="16"/>
  <c r="B3639" i="16"/>
  <c r="F3638" i="16"/>
  <c r="B3638" i="16"/>
  <c r="F3637" i="16"/>
  <c r="B3637" i="16"/>
  <c r="F3636" i="16"/>
  <c r="B3636" i="16"/>
  <c r="F3635" i="16"/>
  <c r="B3635" i="16"/>
  <c r="F3634" i="16"/>
  <c r="B3634" i="16"/>
  <c r="F3633" i="16"/>
  <c r="B3633" i="16"/>
  <c r="F3632" i="16"/>
  <c r="B3632" i="16"/>
  <c r="F3631" i="16"/>
  <c r="B3631" i="16"/>
  <c r="F3630" i="16"/>
  <c r="B3630" i="16"/>
  <c r="F3629" i="16"/>
  <c r="B3629" i="16"/>
  <c r="F3628" i="16"/>
  <c r="B3628" i="16"/>
  <c r="F3627" i="16"/>
  <c r="B3627" i="16"/>
  <c r="F3626" i="16"/>
  <c r="B3626" i="16"/>
  <c r="F3625" i="16"/>
  <c r="B3625" i="16"/>
  <c r="F3624" i="16"/>
  <c r="B3624" i="16"/>
  <c r="F3623" i="16"/>
  <c r="B3623" i="16"/>
  <c r="F3622" i="16"/>
  <c r="B3622" i="16"/>
  <c r="F3621" i="16"/>
  <c r="B3621" i="16"/>
  <c r="F3620" i="16"/>
  <c r="B3620" i="16"/>
  <c r="F3619" i="16"/>
  <c r="B3619" i="16"/>
  <c r="F3618" i="16"/>
  <c r="B3618" i="16"/>
  <c r="F3617" i="16"/>
  <c r="B3617" i="16"/>
  <c r="F3616" i="16"/>
  <c r="B3616" i="16"/>
  <c r="F3615" i="16"/>
  <c r="B3615" i="16"/>
  <c r="F3614" i="16"/>
  <c r="B3614" i="16"/>
  <c r="F3613" i="16"/>
  <c r="B3613" i="16"/>
  <c r="F3612" i="16"/>
  <c r="B3612" i="16"/>
  <c r="F3611" i="16"/>
  <c r="B3611" i="16"/>
  <c r="F3610" i="16"/>
  <c r="B3610" i="16"/>
  <c r="F3609" i="16"/>
  <c r="B3609" i="16"/>
  <c r="F3608" i="16"/>
  <c r="B3608" i="16"/>
  <c r="F3607" i="16"/>
  <c r="B3607" i="16"/>
  <c r="F3606" i="16"/>
  <c r="B3606" i="16"/>
  <c r="F3605" i="16"/>
  <c r="B3605" i="16"/>
  <c r="F3604" i="16"/>
  <c r="B3604" i="16"/>
  <c r="F3603" i="16"/>
  <c r="B3603" i="16"/>
  <c r="F3602" i="16"/>
  <c r="B3602" i="16"/>
  <c r="F3601" i="16"/>
  <c r="B3601" i="16"/>
  <c r="F3600" i="16"/>
  <c r="B3600" i="16"/>
  <c r="F3599" i="16"/>
  <c r="B3599" i="16"/>
  <c r="F3598" i="16"/>
  <c r="B3598" i="16"/>
  <c r="F3597" i="16"/>
  <c r="B3597" i="16"/>
  <c r="F3596" i="16"/>
  <c r="B3596" i="16"/>
  <c r="F3595" i="16"/>
  <c r="B3595" i="16"/>
  <c r="F3594" i="16"/>
  <c r="B3594" i="16"/>
  <c r="F3593" i="16"/>
  <c r="B3593" i="16"/>
  <c r="F3592" i="16"/>
  <c r="B3592" i="16"/>
  <c r="F3591" i="16"/>
  <c r="B3591" i="16"/>
  <c r="F3590" i="16"/>
  <c r="B3590" i="16"/>
  <c r="F3589" i="16"/>
  <c r="B3589" i="16"/>
  <c r="F3588" i="16"/>
  <c r="B3588" i="16"/>
  <c r="F3587" i="16"/>
  <c r="B3587" i="16"/>
  <c r="F3586" i="16"/>
  <c r="B3586" i="16"/>
  <c r="F3585" i="16"/>
  <c r="B3585" i="16"/>
  <c r="F3584" i="16"/>
  <c r="B3584" i="16"/>
  <c r="F3583" i="16"/>
  <c r="B3583" i="16"/>
  <c r="F3582" i="16"/>
  <c r="B3582" i="16"/>
  <c r="F3581" i="16"/>
  <c r="B3581" i="16"/>
  <c r="F3580" i="16"/>
  <c r="B3580" i="16"/>
  <c r="F3579" i="16"/>
  <c r="B3579" i="16"/>
  <c r="F3578" i="16"/>
  <c r="B3578" i="16"/>
  <c r="F3577" i="16"/>
  <c r="B3577" i="16"/>
  <c r="F3576" i="16"/>
  <c r="B3576" i="16"/>
  <c r="F3575" i="16"/>
  <c r="B3575" i="16"/>
  <c r="F3574" i="16"/>
  <c r="B3574" i="16"/>
  <c r="F3573" i="16"/>
  <c r="B3573" i="16"/>
  <c r="F3572" i="16"/>
  <c r="B3572" i="16"/>
  <c r="F3571" i="16"/>
  <c r="B3571" i="16"/>
  <c r="F3570" i="16"/>
  <c r="B3570" i="16"/>
  <c r="F3569" i="16"/>
  <c r="B3569" i="16"/>
  <c r="F3568" i="16"/>
  <c r="B3568" i="16"/>
  <c r="F3567" i="16"/>
  <c r="B3567" i="16"/>
  <c r="F3566" i="16"/>
  <c r="B3566" i="16"/>
  <c r="F3565" i="16"/>
  <c r="B3565" i="16"/>
  <c r="F3564" i="16"/>
  <c r="B3564" i="16"/>
  <c r="F3563" i="16"/>
  <c r="B3563" i="16"/>
  <c r="F3562" i="16"/>
  <c r="B3562" i="16"/>
  <c r="F3561" i="16"/>
  <c r="B3561" i="16"/>
  <c r="F3560" i="16"/>
  <c r="B3560" i="16"/>
  <c r="F3559" i="16"/>
  <c r="B3559" i="16"/>
  <c r="F3558" i="16"/>
  <c r="B3558" i="16"/>
  <c r="F3557" i="16"/>
  <c r="B3557" i="16"/>
  <c r="F3556" i="16"/>
  <c r="B3556" i="16"/>
  <c r="F3555" i="16"/>
  <c r="B3555" i="16"/>
  <c r="F3554" i="16"/>
  <c r="B3554" i="16"/>
  <c r="F3553" i="16"/>
  <c r="B3553" i="16"/>
  <c r="F3552" i="16"/>
  <c r="B3552" i="16"/>
  <c r="F3551" i="16"/>
  <c r="B3551" i="16"/>
  <c r="F3550" i="16"/>
  <c r="B3550" i="16"/>
  <c r="F3549" i="16"/>
  <c r="B3549" i="16"/>
  <c r="F3548" i="16"/>
  <c r="B3548" i="16"/>
  <c r="F3547" i="16"/>
  <c r="B3547" i="16"/>
  <c r="F3546" i="16"/>
  <c r="B3546" i="16"/>
  <c r="F3545" i="16"/>
  <c r="B3545" i="16"/>
  <c r="F3544" i="16"/>
  <c r="B3544" i="16"/>
  <c r="F3543" i="16"/>
  <c r="B3543" i="16"/>
  <c r="F3542" i="16"/>
  <c r="B3542" i="16"/>
  <c r="F3541" i="16"/>
  <c r="B3541" i="16"/>
  <c r="F3540" i="16"/>
  <c r="B3540" i="16"/>
  <c r="F3539" i="16"/>
  <c r="B3539" i="16"/>
  <c r="F3538" i="16"/>
  <c r="B3538" i="16"/>
  <c r="F3537" i="16"/>
  <c r="B3537" i="16"/>
  <c r="F3536" i="16"/>
  <c r="B3536" i="16"/>
  <c r="F3535" i="16"/>
  <c r="B3535" i="16"/>
  <c r="F3534" i="16"/>
  <c r="B3534" i="16"/>
  <c r="F3533" i="16"/>
  <c r="B3533" i="16"/>
  <c r="F3532" i="16"/>
  <c r="B3532" i="16"/>
  <c r="F3531" i="16"/>
  <c r="B3531" i="16"/>
  <c r="F3530" i="16"/>
  <c r="B3530" i="16"/>
  <c r="F3529" i="16"/>
  <c r="B3529" i="16"/>
  <c r="F3528" i="16"/>
  <c r="B3528" i="16"/>
  <c r="F3527" i="16"/>
  <c r="B3527" i="16"/>
  <c r="F3526" i="16"/>
  <c r="B3526" i="16"/>
  <c r="F3525" i="16"/>
  <c r="B3525" i="16"/>
  <c r="F3524" i="16"/>
  <c r="B3524" i="16"/>
  <c r="F3523" i="16"/>
  <c r="B3523" i="16"/>
  <c r="F3522" i="16"/>
  <c r="B3522" i="16"/>
  <c r="F3521" i="16"/>
  <c r="B3521" i="16"/>
  <c r="F3520" i="16"/>
  <c r="B3520" i="16"/>
  <c r="F3519" i="16"/>
  <c r="B3519" i="16"/>
  <c r="F3518" i="16"/>
  <c r="B3518" i="16"/>
  <c r="F3517" i="16"/>
  <c r="B3517" i="16"/>
  <c r="F3516" i="16"/>
  <c r="B3516" i="16"/>
  <c r="F3515" i="16"/>
  <c r="B3515" i="16"/>
  <c r="F3514" i="16"/>
  <c r="B3514" i="16"/>
  <c r="F3513" i="16"/>
  <c r="B3513" i="16"/>
  <c r="F3512" i="16"/>
  <c r="B3512" i="16"/>
  <c r="F3511" i="16"/>
  <c r="B3511" i="16"/>
  <c r="F3510" i="16"/>
  <c r="B3510" i="16"/>
  <c r="F3509" i="16"/>
  <c r="B3509" i="16"/>
  <c r="F3508" i="16"/>
  <c r="B3508" i="16"/>
  <c r="F3507" i="16"/>
  <c r="B3507" i="16"/>
  <c r="F3506" i="16"/>
  <c r="B3506" i="16"/>
  <c r="F3505" i="16"/>
  <c r="B3505" i="16"/>
  <c r="F3504" i="16"/>
  <c r="B3504" i="16"/>
  <c r="F3503" i="16"/>
  <c r="B3503" i="16"/>
  <c r="F3502" i="16"/>
  <c r="B3502" i="16"/>
  <c r="F3501" i="16"/>
  <c r="B3501" i="16"/>
  <c r="F3500" i="16"/>
  <c r="B3500" i="16"/>
  <c r="F3499" i="16"/>
  <c r="B3499" i="16"/>
  <c r="F3498" i="16"/>
  <c r="B3498" i="16"/>
  <c r="F3497" i="16"/>
  <c r="B3497" i="16"/>
  <c r="F3496" i="16"/>
  <c r="B3496" i="16"/>
  <c r="F3495" i="16"/>
  <c r="B3495" i="16"/>
  <c r="F3494" i="16"/>
  <c r="B3494" i="16"/>
  <c r="F3493" i="16"/>
  <c r="B3493" i="16"/>
  <c r="F3492" i="16"/>
  <c r="B3492" i="16"/>
  <c r="F3491" i="16"/>
  <c r="B3491" i="16"/>
  <c r="F3490" i="16"/>
  <c r="B3490" i="16"/>
  <c r="F3489" i="16"/>
  <c r="B3489" i="16"/>
  <c r="F3488" i="16"/>
  <c r="B3488" i="16"/>
  <c r="F3487" i="16"/>
  <c r="B3487" i="16"/>
  <c r="F3486" i="16"/>
  <c r="B3486" i="16"/>
  <c r="F3485" i="16"/>
  <c r="B3485" i="16"/>
  <c r="F3484" i="16"/>
  <c r="B3484" i="16"/>
  <c r="F3483" i="16"/>
  <c r="B3483" i="16"/>
  <c r="F3482" i="16"/>
  <c r="B3482" i="16"/>
  <c r="F3481" i="16"/>
  <c r="B3481" i="16"/>
  <c r="F3480" i="16"/>
  <c r="B3480" i="16"/>
  <c r="F3479" i="16"/>
  <c r="B3479" i="16"/>
  <c r="F3478" i="16"/>
  <c r="B3478" i="16"/>
  <c r="F3477" i="16"/>
  <c r="B3477" i="16"/>
  <c r="F3476" i="16"/>
  <c r="B3476" i="16"/>
  <c r="F3475" i="16"/>
  <c r="B3475" i="16"/>
  <c r="F3474" i="16"/>
  <c r="B3474" i="16"/>
  <c r="F3473" i="16"/>
  <c r="B3473" i="16"/>
  <c r="F3472" i="16"/>
  <c r="B3472" i="16"/>
  <c r="F3471" i="16"/>
  <c r="B3471" i="16"/>
  <c r="F3470" i="16"/>
  <c r="B3470" i="16"/>
  <c r="F3469" i="16"/>
  <c r="B3469" i="16"/>
  <c r="F3468" i="16"/>
  <c r="B3468" i="16"/>
  <c r="F3467" i="16"/>
  <c r="B3467" i="16"/>
  <c r="F3466" i="16"/>
  <c r="B3466" i="16"/>
  <c r="F3465" i="16"/>
  <c r="B3465" i="16"/>
  <c r="F3464" i="16"/>
  <c r="B3464" i="16"/>
  <c r="F3463" i="16"/>
  <c r="B3463" i="16"/>
  <c r="F3462" i="16"/>
  <c r="B3462" i="16"/>
  <c r="F3461" i="16"/>
  <c r="B3461" i="16"/>
  <c r="F3460" i="16"/>
  <c r="B3460" i="16"/>
  <c r="F3459" i="16"/>
  <c r="B3459" i="16"/>
  <c r="F3458" i="16"/>
  <c r="B3458" i="16"/>
  <c r="F3457" i="16"/>
  <c r="B3457" i="16"/>
  <c r="F3456" i="16"/>
  <c r="B3456" i="16"/>
  <c r="F3455" i="16"/>
  <c r="B3455" i="16"/>
  <c r="F3454" i="16"/>
  <c r="B3454" i="16"/>
  <c r="F3453" i="16"/>
  <c r="B3453" i="16"/>
  <c r="F3452" i="16"/>
  <c r="B3452" i="16"/>
  <c r="F3451" i="16"/>
  <c r="B3451" i="16"/>
  <c r="F3450" i="16"/>
  <c r="B3450" i="16"/>
  <c r="F3449" i="16"/>
  <c r="B3449" i="16"/>
  <c r="F3448" i="16"/>
  <c r="B3448" i="16"/>
  <c r="F3447" i="16"/>
  <c r="B3447" i="16"/>
  <c r="F3446" i="16"/>
  <c r="B3446" i="16"/>
  <c r="F3445" i="16"/>
  <c r="B3445" i="16"/>
  <c r="F3444" i="16"/>
  <c r="B3444" i="16"/>
  <c r="F3443" i="16"/>
  <c r="B3443" i="16"/>
  <c r="F3442" i="16"/>
  <c r="B3442" i="16"/>
  <c r="F3441" i="16"/>
  <c r="B3441" i="16"/>
  <c r="F3440" i="16"/>
  <c r="B3440" i="16"/>
  <c r="F3439" i="16"/>
  <c r="B3439" i="16"/>
  <c r="F3438" i="16"/>
  <c r="B3438" i="16"/>
  <c r="F3437" i="16"/>
  <c r="B3437" i="16"/>
  <c r="F3436" i="16"/>
  <c r="B3436" i="16"/>
  <c r="F3435" i="16"/>
  <c r="B3435" i="16"/>
  <c r="F3434" i="16"/>
  <c r="B3434" i="16"/>
  <c r="F3433" i="16"/>
  <c r="B3433" i="16"/>
  <c r="F3432" i="16"/>
  <c r="B3432" i="16"/>
  <c r="F3431" i="16"/>
  <c r="B3431" i="16"/>
  <c r="F3430" i="16"/>
  <c r="B3430" i="16"/>
  <c r="F3429" i="16"/>
  <c r="B3429" i="16"/>
  <c r="F3428" i="16"/>
  <c r="B3428" i="16"/>
  <c r="F3427" i="16"/>
  <c r="B3427" i="16"/>
  <c r="F3426" i="16"/>
  <c r="B3426" i="16"/>
  <c r="F3425" i="16"/>
  <c r="B3425" i="16"/>
  <c r="F3424" i="16"/>
  <c r="B3424" i="16"/>
  <c r="F3423" i="16"/>
  <c r="B3423" i="16"/>
  <c r="F3422" i="16"/>
  <c r="B3422" i="16"/>
  <c r="F3421" i="16"/>
  <c r="B3421" i="16"/>
  <c r="F3420" i="16"/>
  <c r="B3420" i="16"/>
  <c r="F3419" i="16"/>
  <c r="B3419" i="16"/>
  <c r="F3418" i="16"/>
  <c r="B3418" i="16"/>
  <c r="F3417" i="16"/>
  <c r="B3417" i="16"/>
  <c r="F3416" i="16"/>
  <c r="B3416" i="16"/>
  <c r="F3415" i="16"/>
  <c r="B3415" i="16"/>
  <c r="F3414" i="16"/>
  <c r="B3414" i="16"/>
  <c r="F3413" i="16"/>
  <c r="B3413" i="16"/>
  <c r="F3412" i="16"/>
  <c r="B3412" i="16"/>
  <c r="F3411" i="16"/>
  <c r="B3411" i="16"/>
  <c r="F3410" i="16"/>
  <c r="B3410" i="16"/>
  <c r="F3409" i="16"/>
  <c r="B3409" i="16"/>
  <c r="F3408" i="16"/>
  <c r="B3408" i="16"/>
  <c r="F3407" i="16"/>
  <c r="B3407" i="16"/>
  <c r="F3406" i="16"/>
  <c r="B3406" i="16"/>
  <c r="F3405" i="16"/>
  <c r="B3405" i="16"/>
  <c r="F3404" i="16"/>
  <c r="B3404" i="16"/>
  <c r="F3403" i="16"/>
  <c r="B3403" i="16"/>
  <c r="F3402" i="16"/>
  <c r="B3402" i="16"/>
  <c r="F3401" i="16"/>
  <c r="B3401" i="16"/>
  <c r="F3400" i="16"/>
  <c r="B3400" i="16"/>
  <c r="F3399" i="16"/>
  <c r="B3399" i="16"/>
  <c r="F3398" i="16"/>
  <c r="B3398" i="16"/>
  <c r="F3397" i="16"/>
  <c r="B3397" i="16"/>
  <c r="F3396" i="16"/>
  <c r="B3396" i="16"/>
  <c r="F3395" i="16"/>
  <c r="B3395" i="16"/>
  <c r="F3394" i="16"/>
  <c r="B3394" i="16"/>
  <c r="F3393" i="16"/>
  <c r="B3393" i="16"/>
  <c r="F3392" i="16"/>
  <c r="B3392" i="16"/>
  <c r="F3391" i="16"/>
  <c r="B3391" i="16"/>
  <c r="F3390" i="16"/>
  <c r="B3390" i="16"/>
  <c r="F3389" i="16"/>
  <c r="B3389" i="16"/>
  <c r="F3388" i="16"/>
  <c r="B3388" i="16"/>
  <c r="F3387" i="16"/>
  <c r="B3387" i="16"/>
  <c r="F3386" i="16"/>
  <c r="B3386" i="16"/>
  <c r="F3385" i="16"/>
  <c r="B3385" i="16"/>
  <c r="F3384" i="16"/>
  <c r="B3384" i="16"/>
  <c r="F3383" i="16"/>
  <c r="B3383" i="16"/>
  <c r="F3382" i="16"/>
  <c r="B3382" i="16"/>
  <c r="F3381" i="16"/>
  <c r="B3381" i="16"/>
  <c r="F3380" i="16"/>
  <c r="B3380" i="16"/>
  <c r="F3379" i="16"/>
  <c r="B3379" i="16"/>
  <c r="F3378" i="16"/>
  <c r="B3378" i="16"/>
  <c r="F3377" i="16"/>
  <c r="B3377" i="16"/>
  <c r="F3376" i="16"/>
  <c r="B3376" i="16"/>
  <c r="F3375" i="16"/>
  <c r="B3375" i="16"/>
  <c r="F3374" i="16"/>
  <c r="B3374" i="16"/>
  <c r="F3373" i="16"/>
  <c r="B3373" i="16"/>
  <c r="F3372" i="16"/>
  <c r="B3372" i="16"/>
  <c r="F3371" i="16"/>
  <c r="B3371" i="16"/>
  <c r="F3370" i="16"/>
  <c r="B3370" i="16"/>
  <c r="F3369" i="16"/>
  <c r="B3369" i="16"/>
  <c r="F3368" i="16"/>
  <c r="B3368" i="16"/>
  <c r="F3367" i="16"/>
  <c r="B3367" i="16"/>
  <c r="F3366" i="16"/>
  <c r="B3366" i="16"/>
  <c r="F3365" i="16"/>
  <c r="B3365" i="16"/>
  <c r="F3364" i="16"/>
  <c r="B3364" i="16"/>
  <c r="F3363" i="16"/>
  <c r="B3363" i="16"/>
  <c r="F3362" i="16"/>
  <c r="B3362" i="16"/>
  <c r="F3361" i="16"/>
  <c r="B3361" i="16"/>
  <c r="F3360" i="16"/>
  <c r="B3360" i="16"/>
  <c r="F3359" i="16"/>
  <c r="B3359" i="16"/>
  <c r="F3358" i="16"/>
  <c r="B3358" i="16"/>
  <c r="F3357" i="16"/>
  <c r="B3357" i="16"/>
  <c r="F3356" i="16"/>
  <c r="B3356" i="16"/>
  <c r="F3355" i="16"/>
  <c r="B3355" i="16"/>
  <c r="F3354" i="16"/>
  <c r="B3354" i="16"/>
  <c r="F3353" i="16"/>
  <c r="B3353" i="16"/>
  <c r="F3352" i="16"/>
  <c r="B3352" i="16"/>
  <c r="F3351" i="16"/>
  <c r="B3351" i="16"/>
  <c r="F3350" i="16"/>
  <c r="B3350" i="16"/>
  <c r="F3349" i="16"/>
  <c r="B3349" i="16"/>
  <c r="F3348" i="16"/>
  <c r="B3348" i="16"/>
  <c r="F3347" i="16"/>
  <c r="B3347" i="16"/>
  <c r="F3346" i="16"/>
  <c r="B3346" i="16"/>
  <c r="F3345" i="16"/>
  <c r="B3345" i="16"/>
  <c r="F3344" i="16"/>
  <c r="B3344" i="16"/>
  <c r="F3343" i="16"/>
  <c r="B3343" i="16"/>
  <c r="F3342" i="16"/>
  <c r="B3342" i="16"/>
  <c r="F3341" i="16"/>
  <c r="B3341" i="16"/>
  <c r="F3340" i="16"/>
  <c r="B3340" i="16"/>
  <c r="F3339" i="16"/>
  <c r="B3339" i="16"/>
  <c r="F3338" i="16"/>
  <c r="B3338" i="16"/>
  <c r="F3337" i="16"/>
  <c r="B3337" i="16"/>
  <c r="F3336" i="16"/>
  <c r="B3336" i="16"/>
  <c r="F3335" i="16"/>
  <c r="B3335" i="16"/>
  <c r="F3334" i="16"/>
  <c r="B3334" i="16"/>
  <c r="F3333" i="16"/>
  <c r="B3333" i="16"/>
  <c r="F3332" i="16"/>
  <c r="B3332" i="16"/>
  <c r="F3331" i="16"/>
  <c r="B3331" i="16"/>
  <c r="F3330" i="16"/>
  <c r="B3330" i="16"/>
  <c r="F3329" i="16"/>
  <c r="B3329" i="16"/>
  <c r="F3328" i="16"/>
  <c r="B3328" i="16"/>
  <c r="F3327" i="16"/>
  <c r="B3327" i="16"/>
  <c r="F3326" i="16"/>
  <c r="B3326" i="16"/>
  <c r="F3325" i="16"/>
  <c r="B3325" i="16"/>
  <c r="F3324" i="16"/>
  <c r="B3324" i="16"/>
  <c r="F3323" i="16"/>
  <c r="B3323" i="16"/>
  <c r="F3322" i="16"/>
  <c r="B3322" i="16"/>
  <c r="F3321" i="16"/>
  <c r="B3321" i="16"/>
  <c r="F3320" i="16"/>
  <c r="B3320" i="16"/>
  <c r="F3319" i="16"/>
  <c r="B3319" i="16"/>
  <c r="F3318" i="16"/>
  <c r="B3318" i="16"/>
  <c r="F3317" i="16"/>
  <c r="B3317" i="16"/>
  <c r="F3316" i="16"/>
  <c r="B3316" i="16"/>
  <c r="F3315" i="16"/>
  <c r="B3315" i="16"/>
  <c r="F3314" i="16"/>
  <c r="B3314" i="16"/>
  <c r="F3313" i="16"/>
  <c r="B3313" i="16"/>
  <c r="F3312" i="16"/>
  <c r="B3312" i="16"/>
  <c r="F3311" i="16"/>
  <c r="B3311" i="16"/>
  <c r="F3310" i="16"/>
  <c r="B3310" i="16"/>
  <c r="F3309" i="16"/>
  <c r="B3309" i="16"/>
  <c r="F3308" i="16"/>
  <c r="B3308" i="16"/>
  <c r="F3307" i="16"/>
  <c r="B3307" i="16"/>
  <c r="F3306" i="16"/>
  <c r="B3306" i="16"/>
  <c r="F3305" i="16"/>
  <c r="B3305" i="16"/>
  <c r="F3304" i="16"/>
  <c r="B3304" i="16"/>
  <c r="F3303" i="16"/>
  <c r="B3303" i="16"/>
  <c r="F3302" i="16"/>
  <c r="B3302" i="16"/>
  <c r="F3301" i="16"/>
  <c r="B3301" i="16"/>
  <c r="F3300" i="16"/>
  <c r="B3300" i="16"/>
  <c r="F3299" i="16"/>
  <c r="B3299" i="16"/>
  <c r="F3298" i="16"/>
  <c r="B3298" i="16"/>
  <c r="F3297" i="16"/>
  <c r="B3297" i="16"/>
  <c r="F3296" i="16"/>
  <c r="B3296" i="16"/>
  <c r="F3295" i="16"/>
  <c r="B3295" i="16"/>
  <c r="F3294" i="16"/>
  <c r="B3294" i="16"/>
  <c r="F3293" i="16"/>
  <c r="B3293" i="16"/>
  <c r="F3292" i="16"/>
  <c r="B3292" i="16"/>
  <c r="F3291" i="16"/>
  <c r="B3291" i="16"/>
  <c r="F3290" i="16"/>
  <c r="B3290" i="16"/>
  <c r="F3289" i="16"/>
  <c r="B3289" i="16"/>
  <c r="F3288" i="16"/>
  <c r="B3288" i="16"/>
  <c r="F3287" i="16"/>
  <c r="B3287" i="16"/>
  <c r="F3286" i="16"/>
  <c r="B3286" i="16"/>
  <c r="F3285" i="16"/>
  <c r="B3285" i="16"/>
  <c r="F3284" i="16"/>
  <c r="B3284" i="16"/>
  <c r="F3283" i="16"/>
  <c r="B3283" i="16"/>
  <c r="F3282" i="16"/>
  <c r="B3282" i="16"/>
  <c r="F3281" i="16"/>
  <c r="B3281" i="16"/>
  <c r="F3280" i="16"/>
  <c r="B3280" i="16"/>
  <c r="F3279" i="16"/>
  <c r="B3279" i="16"/>
  <c r="F3278" i="16"/>
  <c r="B3278" i="16"/>
  <c r="F3277" i="16"/>
  <c r="B3277" i="16"/>
  <c r="F3276" i="16"/>
  <c r="B3276" i="16"/>
  <c r="F3275" i="16"/>
  <c r="B3275" i="16"/>
  <c r="F3274" i="16"/>
  <c r="B3274" i="16"/>
  <c r="F3273" i="16"/>
  <c r="B3273" i="16"/>
  <c r="F3272" i="16"/>
  <c r="B3272" i="16"/>
  <c r="F3271" i="16"/>
  <c r="B3271" i="16"/>
  <c r="F3270" i="16"/>
  <c r="B3270" i="16"/>
  <c r="F3269" i="16"/>
  <c r="B3269" i="16"/>
  <c r="F3268" i="16"/>
  <c r="B3268" i="16"/>
  <c r="F3267" i="16"/>
  <c r="B3267" i="16"/>
  <c r="F3266" i="16"/>
  <c r="B3266" i="16"/>
  <c r="F3265" i="16"/>
  <c r="B3265" i="16"/>
  <c r="F3264" i="16"/>
  <c r="B3264" i="16"/>
  <c r="F3263" i="16"/>
  <c r="B3263" i="16"/>
  <c r="F3262" i="16"/>
  <c r="B3262" i="16"/>
  <c r="F3261" i="16"/>
  <c r="B3261" i="16"/>
  <c r="F3260" i="16"/>
  <c r="B3260" i="16"/>
  <c r="F3259" i="16"/>
  <c r="B3259" i="16"/>
  <c r="F3258" i="16"/>
  <c r="B3258" i="16"/>
  <c r="F3257" i="16"/>
  <c r="B3257" i="16"/>
  <c r="F3256" i="16"/>
  <c r="B3256" i="16"/>
  <c r="F3255" i="16"/>
  <c r="B3255" i="16"/>
  <c r="F3254" i="16"/>
  <c r="B3254" i="16"/>
  <c r="F3253" i="16"/>
  <c r="B3253" i="16"/>
  <c r="F3252" i="16"/>
  <c r="B3252" i="16"/>
  <c r="F3251" i="16"/>
  <c r="B3251" i="16"/>
  <c r="F3250" i="16"/>
  <c r="B3250" i="16"/>
  <c r="F3249" i="16"/>
  <c r="B3249" i="16"/>
  <c r="F3248" i="16"/>
  <c r="B3248" i="16"/>
  <c r="F3247" i="16"/>
  <c r="B3247" i="16"/>
  <c r="F3246" i="16"/>
  <c r="B3246" i="16"/>
  <c r="F3245" i="16"/>
  <c r="B3245" i="16"/>
  <c r="F3244" i="16"/>
  <c r="B3244" i="16"/>
  <c r="F3243" i="16"/>
  <c r="B3243" i="16"/>
  <c r="F3242" i="16"/>
  <c r="B3242" i="16"/>
  <c r="F3241" i="16"/>
  <c r="B3241" i="16"/>
  <c r="F3240" i="16"/>
  <c r="B3240" i="16"/>
  <c r="F3239" i="16"/>
  <c r="B3239" i="16"/>
  <c r="F3238" i="16"/>
  <c r="B3238" i="16"/>
  <c r="F3237" i="16"/>
  <c r="B3237" i="16"/>
  <c r="F3236" i="16"/>
  <c r="B3236" i="16"/>
  <c r="F3235" i="16"/>
  <c r="B3235" i="16"/>
  <c r="F3234" i="16"/>
  <c r="B3234" i="16"/>
  <c r="F3233" i="16"/>
  <c r="B3233" i="16"/>
  <c r="F3232" i="16"/>
  <c r="B3232" i="16"/>
  <c r="F3231" i="16"/>
  <c r="B3231" i="16"/>
  <c r="F3230" i="16"/>
  <c r="B3230" i="16"/>
  <c r="F3229" i="16"/>
  <c r="B3229" i="16"/>
  <c r="F3228" i="16"/>
  <c r="B3228" i="16"/>
  <c r="F3227" i="16"/>
  <c r="B3227" i="16"/>
  <c r="F3226" i="16"/>
  <c r="B3226" i="16"/>
  <c r="F3225" i="16"/>
  <c r="B3225" i="16"/>
  <c r="F3224" i="16"/>
  <c r="B3224" i="16"/>
  <c r="F3223" i="16"/>
  <c r="B3223" i="16"/>
  <c r="F3222" i="16"/>
  <c r="B3222" i="16"/>
  <c r="F3221" i="16"/>
  <c r="B3221" i="16"/>
  <c r="F3220" i="16"/>
  <c r="B3220" i="16"/>
  <c r="F3219" i="16"/>
  <c r="B3219" i="16"/>
  <c r="F3218" i="16"/>
  <c r="B3218" i="16"/>
  <c r="F3217" i="16"/>
  <c r="B3217" i="16"/>
  <c r="F3216" i="16"/>
  <c r="B3216" i="16"/>
  <c r="F3215" i="16"/>
  <c r="B3215" i="16"/>
  <c r="F3214" i="16"/>
  <c r="B3214" i="16"/>
  <c r="F3213" i="16"/>
  <c r="B3213" i="16"/>
  <c r="F3212" i="16"/>
  <c r="B3212" i="16"/>
  <c r="F3211" i="16"/>
  <c r="B3211" i="16"/>
  <c r="F3210" i="16"/>
  <c r="B3210" i="16"/>
  <c r="F3209" i="16"/>
  <c r="B3209" i="16"/>
  <c r="F3208" i="16"/>
  <c r="B3208" i="16"/>
  <c r="F3207" i="16"/>
  <c r="B3207" i="16"/>
  <c r="F3206" i="16"/>
  <c r="B3206" i="16"/>
  <c r="F3205" i="16"/>
  <c r="B3205" i="16"/>
  <c r="F3204" i="16"/>
  <c r="B3204" i="16"/>
  <c r="F3203" i="16"/>
  <c r="B3203" i="16"/>
  <c r="F3202" i="16"/>
  <c r="B3202" i="16"/>
  <c r="F3201" i="16"/>
  <c r="B3201" i="16"/>
  <c r="F3200" i="16"/>
  <c r="B3200" i="16"/>
  <c r="F3199" i="16"/>
  <c r="B3199" i="16"/>
  <c r="F3198" i="16"/>
  <c r="B3198" i="16"/>
  <c r="F3197" i="16"/>
  <c r="B3197" i="16"/>
  <c r="F3196" i="16"/>
  <c r="B3196" i="16"/>
  <c r="F3195" i="16"/>
  <c r="B3195" i="16"/>
  <c r="F3194" i="16"/>
  <c r="B3194" i="16"/>
  <c r="F3193" i="16"/>
  <c r="B3193" i="16"/>
  <c r="F3192" i="16"/>
  <c r="B3192" i="16"/>
  <c r="F3191" i="16"/>
  <c r="B3191" i="16"/>
  <c r="F3190" i="16"/>
  <c r="B3190" i="16"/>
  <c r="F3189" i="16"/>
  <c r="B3189" i="16"/>
  <c r="F3188" i="16"/>
  <c r="B3188" i="16"/>
  <c r="F3187" i="16"/>
  <c r="B3187" i="16"/>
  <c r="F3186" i="16"/>
  <c r="B3186" i="16"/>
  <c r="F3185" i="16"/>
  <c r="B3185" i="16"/>
  <c r="F3184" i="16"/>
  <c r="B3184" i="16"/>
  <c r="F3183" i="16"/>
  <c r="B3183" i="16"/>
  <c r="F3182" i="16"/>
  <c r="B3182" i="16"/>
  <c r="F3181" i="16"/>
  <c r="B3181" i="16"/>
  <c r="F3180" i="16"/>
  <c r="B3180" i="16"/>
  <c r="F3179" i="16"/>
  <c r="B3179" i="16"/>
  <c r="F3178" i="16"/>
  <c r="B3178" i="16"/>
  <c r="F3177" i="16"/>
  <c r="B3177" i="16"/>
  <c r="F3176" i="16"/>
  <c r="B3176" i="16"/>
  <c r="F3175" i="16"/>
  <c r="B3175" i="16"/>
  <c r="F3174" i="16"/>
  <c r="B3174" i="16"/>
  <c r="F3173" i="16"/>
  <c r="B3173" i="16"/>
  <c r="F3172" i="16"/>
  <c r="B3172" i="16"/>
  <c r="F3171" i="16"/>
  <c r="B3171" i="16"/>
  <c r="F3170" i="16"/>
  <c r="B3170" i="16"/>
  <c r="F3169" i="16"/>
  <c r="B3169" i="16"/>
  <c r="F3168" i="16"/>
  <c r="B3168" i="16"/>
  <c r="F3167" i="16"/>
  <c r="B3167" i="16"/>
  <c r="F3166" i="16"/>
  <c r="B3166" i="16"/>
  <c r="F3165" i="16"/>
  <c r="B3165" i="16"/>
  <c r="F3164" i="16"/>
  <c r="B3164" i="16"/>
  <c r="F3163" i="16"/>
  <c r="B3163" i="16"/>
  <c r="F3162" i="16"/>
  <c r="B3162" i="16"/>
  <c r="F3161" i="16"/>
  <c r="B3161" i="16"/>
  <c r="F3160" i="16"/>
  <c r="B3160" i="16"/>
  <c r="F3159" i="16"/>
  <c r="B3159" i="16"/>
  <c r="F3158" i="16"/>
  <c r="B3158" i="16"/>
  <c r="F3157" i="16"/>
  <c r="B3157" i="16"/>
  <c r="F3156" i="16"/>
  <c r="B3156" i="16"/>
  <c r="F3155" i="16"/>
  <c r="B3155" i="16"/>
  <c r="F3154" i="16"/>
  <c r="B3154" i="16"/>
  <c r="F3153" i="16"/>
  <c r="B3153" i="16"/>
  <c r="F3152" i="16"/>
  <c r="B3152" i="16"/>
  <c r="F3151" i="16"/>
  <c r="B3151" i="16"/>
  <c r="F3150" i="16"/>
  <c r="B3150" i="16"/>
  <c r="F3149" i="16"/>
  <c r="B3149" i="16"/>
  <c r="F3148" i="16"/>
  <c r="B3148" i="16"/>
  <c r="F3147" i="16"/>
  <c r="B3147" i="16"/>
  <c r="F3146" i="16"/>
  <c r="B3146" i="16"/>
  <c r="F3145" i="16"/>
  <c r="B3145" i="16"/>
  <c r="F3144" i="16"/>
  <c r="B3144" i="16"/>
  <c r="F3143" i="16"/>
  <c r="B3143" i="16"/>
  <c r="F3142" i="16"/>
  <c r="B3142" i="16"/>
  <c r="F3141" i="16"/>
  <c r="B3141" i="16"/>
  <c r="F3140" i="16"/>
  <c r="B3140" i="16"/>
  <c r="F3139" i="16"/>
  <c r="B3139" i="16"/>
  <c r="F3138" i="16"/>
  <c r="B3138" i="16"/>
  <c r="F3137" i="16"/>
  <c r="B3137" i="16"/>
  <c r="F3136" i="16"/>
  <c r="B3136" i="16"/>
  <c r="F3135" i="16"/>
  <c r="B3135" i="16"/>
  <c r="F3134" i="16"/>
  <c r="B3134" i="16"/>
  <c r="F3133" i="16"/>
  <c r="B3133" i="16"/>
  <c r="F3132" i="16"/>
  <c r="B3132" i="16"/>
  <c r="F3131" i="16"/>
  <c r="B3131" i="16"/>
  <c r="F3130" i="16"/>
  <c r="B3130" i="16"/>
  <c r="F3129" i="16"/>
  <c r="B3129" i="16"/>
  <c r="F3128" i="16"/>
  <c r="B3128" i="16"/>
  <c r="F3127" i="16"/>
  <c r="B3127" i="16"/>
  <c r="F3126" i="16"/>
  <c r="B3126" i="16"/>
  <c r="F3125" i="16"/>
  <c r="B3125" i="16"/>
  <c r="F3124" i="16"/>
  <c r="B3124" i="16"/>
  <c r="F3123" i="16"/>
  <c r="B3123" i="16"/>
  <c r="F3122" i="16"/>
  <c r="B3122" i="16"/>
  <c r="F3121" i="16"/>
  <c r="B3121" i="16"/>
  <c r="F3120" i="16"/>
  <c r="B3120" i="16"/>
  <c r="F3119" i="16"/>
  <c r="B3119" i="16"/>
  <c r="F3118" i="16"/>
  <c r="B3118" i="16"/>
  <c r="F3117" i="16"/>
  <c r="B3117" i="16"/>
  <c r="F3116" i="16"/>
  <c r="B3116" i="16"/>
  <c r="F3115" i="16"/>
  <c r="B3115" i="16"/>
  <c r="F3114" i="16"/>
  <c r="B3114" i="16"/>
  <c r="F3113" i="16"/>
  <c r="B3113" i="16"/>
  <c r="F3112" i="16"/>
  <c r="B3112" i="16"/>
  <c r="F3111" i="16"/>
  <c r="B3111" i="16"/>
  <c r="F3110" i="16"/>
  <c r="B3110" i="16"/>
  <c r="F3109" i="16"/>
  <c r="B3109" i="16"/>
  <c r="F3108" i="16"/>
  <c r="B3108" i="16"/>
  <c r="F3107" i="16"/>
  <c r="B3107" i="16"/>
  <c r="F3106" i="16"/>
  <c r="B3106" i="16"/>
  <c r="F3105" i="16"/>
  <c r="B3105" i="16"/>
  <c r="F3104" i="16"/>
  <c r="B3104" i="16"/>
  <c r="F3103" i="16"/>
  <c r="B3103" i="16"/>
  <c r="F3102" i="16"/>
  <c r="B3102" i="16"/>
  <c r="F3101" i="16"/>
  <c r="B3101" i="16"/>
  <c r="F3100" i="16"/>
  <c r="B3100" i="16"/>
  <c r="F3099" i="16"/>
  <c r="B3099" i="16"/>
  <c r="F3098" i="16"/>
  <c r="B3098" i="16"/>
  <c r="F3097" i="16"/>
  <c r="B3097" i="16"/>
  <c r="F3096" i="16"/>
  <c r="B3096" i="16"/>
  <c r="F3095" i="16"/>
  <c r="B3095" i="16"/>
  <c r="F3094" i="16"/>
  <c r="B3094" i="16"/>
  <c r="F3093" i="16"/>
  <c r="B3093" i="16"/>
  <c r="F3092" i="16"/>
  <c r="B3092" i="16"/>
  <c r="F3091" i="16"/>
  <c r="B3091" i="16"/>
  <c r="F3090" i="16"/>
  <c r="B3090" i="16"/>
  <c r="F3089" i="16"/>
  <c r="B3089" i="16"/>
  <c r="F3088" i="16"/>
  <c r="B3088" i="16"/>
  <c r="F3087" i="16"/>
  <c r="B3087" i="16"/>
  <c r="F3086" i="16"/>
  <c r="B3086" i="16"/>
  <c r="F3085" i="16"/>
  <c r="B3085" i="16"/>
  <c r="F3084" i="16"/>
  <c r="B3084" i="16"/>
  <c r="F3083" i="16"/>
  <c r="B3083" i="16"/>
  <c r="F3082" i="16"/>
  <c r="B3082" i="16"/>
  <c r="F3081" i="16"/>
  <c r="B3081" i="16"/>
  <c r="F3080" i="16"/>
  <c r="B3080" i="16"/>
  <c r="F3079" i="16"/>
  <c r="B3079" i="16"/>
  <c r="F3078" i="16"/>
  <c r="B3078" i="16"/>
  <c r="F3077" i="16"/>
  <c r="B3077" i="16"/>
  <c r="F3076" i="16"/>
  <c r="B3076" i="16"/>
  <c r="F3075" i="16"/>
  <c r="B3075" i="16"/>
  <c r="F3074" i="16"/>
  <c r="B3074" i="16"/>
  <c r="F3073" i="16"/>
  <c r="B3073" i="16"/>
  <c r="F3072" i="16"/>
  <c r="B3072" i="16"/>
  <c r="F3071" i="16"/>
  <c r="B3071" i="16"/>
  <c r="F3070" i="16"/>
  <c r="B3070" i="16"/>
  <c r="F3069" i="16"/>
  <c r="B3069" i="16"/>
  <c r="F3068" i="16"/>
  <c r="B3068" i="16"/>
  <c r="F3067" i="16"/>
  <c r="B3067" i="16"/>
  <c r="F3066" i="16"/>
  <c r="B3066" i="16"/>
  <c r="F3065" i="16"/>
  <c r="B3065" i="16"/>
  <c r="F3064" i="16"/>
  <c r="B3064" i="16"/>
  <c r="F3063" i="16"/>
  <c r="B3063" i="16"/>
  <c r="F3062" i="16"/>
  <c r="B3062" i="16"/>
  <c r="F3061" i="16"/>
  <c r="B3061" i="16"/>
  <c r="F3060" i="16"/>
  <c r="B3060" i="16"/>
  <c r="F3059" i="16"/>
  <c r="B3059" i="16"/>
  <c r="F3058" i="16"/>
  <c r="B3058" i="16"/>
  <c r="F3057" i="16"/>
  <c r="B3057" i="16"/>
  <c r="F3056" i="16"/>
  <c r="B3056" i="16"/>
  <c r="F3055" i="16"/>
  <c r="B3055" i="16"/>
  <c r="F3054" i="16"/>
  <c r="B3054" i="16"/>
  <c r="F3053" i="16"/>
  <c r="B3053" i="16"/>
  <c r="F3052" i="16"/>
  <c r="B3052" i="16"/>
  <c r="F3051" i="16"/>
  <c r="B3051" i="16"/>
  <c r="F3050" i="16"/>
  <c r="B3050" i="16"/>
  <c r="F3049" i="16"/>
  <c r="B3049" i="16"/>
  <c r="F3048" i="16"/>
  <c r="B3048" i="16"/>
  <c r="F3047" i="16"/>
  <c r="B3047" i="16"/>
  <c r="F3046" i="16"/>
  <c r="B3046" i="16"/>
  <c r="F3045" i="16"/>
  <c r="B3045" i="16"/>
  <c r="F3044" i="16"/>
  <c r="B3044" i="16"/>
  <c r="F3043" i="16"/>
  <c r="B3043" i="16"/>
  <c r="F3042" i="16"/>
  <c r="B3042" i="16"/>
  <c r="F3041" i="16"/>
  <c r="B3041" i="16"/>
  <c r="F3040" i="16"/>
  <c r="B3040" i="16"/>
  <c r="F3039" i="16"/>
  <c r="B3039" i="16"/>
  <c r="F3038" i="16"/>
  <c r="B3038" i="16"/>
  <c r="F3037" i="16"/>
  <c r="B3037" i="16"/>
  <c r="F3036" i="16"/>
  <c r="B3036" i="16"/>
  <c r="F3035" i="16"/>
  <c r="B3035" i="16"/>
  <c r="F3034" i="16"/>
  <c r="B3034" i="16"/>
  <c r="F3033" i="16"/>
  <c r="B3033" i="16"/>
  <c r="F3032" i="16"/>
  <c r="B3032" i="16"/>
  <c r="F3031" i="16"/>
  <c r="B3031" i="16"/>
  <c r="F3030" i="16"/>
  <c r="B3030" i="16"/>
  <c r="F3029" i="16"/>
  <c r="B3029" i="16"/>
  <c r="F3028" i="16"/>
  <c r="B3028" i="16"/>
  <c r="F3027" i="16"/>
  <c r="B3027" i="16"/>
  <c r="F3026" i="16"/>
  <c r="B3026" i="16"/>
  <c r="F3025" i="16"/>
  <c r="B3025" i="16"/>
  <c r="F3024" i="16"/>
  <c r="B3024" i="16"/>
  <c r="F3023" i="16"/>
  <c r="B3023" i="16"/>
  <c r="F3022" i="16"/>
  <c r="B3022" i="16"/>
  <c r="F3021" i="16"/>
  <c r="B3021" i="16"/>
  <c r="F3020" i="16"/>
  <c r="B3020" i="16"/>
  <c r="F3019" i="16"/>
  <c r="B3019" i="16"/>
  <c r="F3018" i="16"/>
  <c r="B3018" i="16"/>
  <c r="F3017" i="16"/>
  <c r="B3017" i="16"/>
  <c r="F3016" i="16"/>
  <c r="B3016" i="16"/>
  <c r="F3015" i="16"/>
  <c r="B3015" i="16"/>
  <c r="F3014" i="16"/>
  <c r="B3014" i="16"/>
  <c r="F3013" i="16"/>
  <c r="B3013" i="16"/>
  <c r="F3012" i="16"/>
  <c r="B3012" i="16"/>
  <c r="F3011" i="16"/>
  <c r="B3011" i="16"/>
  <c r="F3010" i="16"/>
  <c r="B3010" i="16"/>
  <c r="F3009" i="16"/>
  <c r="B3009" i="16"/>
  <c r="F3008" i="16"/>
  <c r="B3008" i="16"/>
  <c r="F3007" i="16"/>
  <c r="B3007" i="16"/>
  <c r="F3006" i="16"/>
  <c r="B3006" i="16"/>
  <c r="F3005" i="16"/>
  <c r="B3005" i="16"/>
  <c r="F3004" i="16"/>
  <c r="B3004" i="16"/>
  <c r="F3003" i="16"/>
  <c r="B3003" i="16"/>
  <c r="F3002" i="16"/>
  <c r="B3002" i="16"/>
  <c r="F3001" i="16"/>
  <c r="B3001" i="16"/>
  <c r="F3000" i="16"/>
  <c r="B3000" i="16"/>
  <c r="F2999" i="16"/>
  <c r="B2999" i="16"/>
  <c r="F2998" i="16"/>
  <c r="B2998" i="16"/>
  <c r="F2997" i="16"/>
  <c r="B2997" i="16"/>
  <c r="F2996" i="16"/>
  <c r="B2996" i="16"/>
  <c r="F2995" i="16"/>
  <c r="B2995" i="16"/>
  <c r="F2994" i="16"/>
  <c r="B2994" i="16"/>
  <c r="F2993" i="16"/>
  <c r="B2993" i="16"/>
  <c r="F2992" i="16"/>
  <c r="B2992" i="16"/>
  <c r="F2991" i="16"/>
  <c r="B2991" i="16"/>
  <c r="F2990" i="16"/>
  <c r="B2990" i="16"/>
  <c r="F2989" i="16"/>
  <c r="B2989" i="16"/>
  <c r="F2988" i="16"/>
  <c r="B2988" i="16"/>
  <c r="F2987" i="16"/>
  <c r="B2987" i="16"/>
  <c r="F2986" i="16"/>
  <c r="B2986" i="16"/>
  <c r="F2985" i="16"/>
  <c r="B2985" i="16"/>
  <c r="F2984" i="16"/>
  <c r="B2984" i="16"/>
  <c r="F2983" i="16"/>
  <c r="B2983" i="16"/>
  <c r="F2982" i="16"/>
  <c r="B2982" i="16"/>
  <c r="F2981" i="16"/>
  <c r="B2981" i="16"/>
  <c r="F2980" i="16"/>
  <c r="B2980" i="16"/>
  <c r="F2979" i="16"/>
  <c r="B2979" i="16"/>
  <c r="F2978" i="16"/>
  <c r="B2978" i="16"/>
  <c r="F2977" i="16"/>
  <c r="B2977" i="16"/>
  <c r="F2976" i="16"/>
  <c r="B2976" i="16"/>
  <c r="F2975" i="16"/>
  <c r="B2975" i="16"/>
  <c r="F2974" i="16"/>
  <c r="B2974" i="16"/>
  <c r="F2973" i="16"/>
  <c r="B2973" i="16"/>
  <c r="F2972" i="16"/>
  <c r="B2972" i="16"/>
  <c r="F2971" i="16"/>
  <c r="B2971" i="16"/>
  <c r="F2970" i="16"/>
  <c r="B2970" i="16"/>
  <c r="F2969" i="16"/>
  <c r="B2969" i="16"/>
  <c r="F2968" i="16"/>
  <c r="B2968" i="16"/>
  <c r="F2967" i="16"/>
  <c r="B2967" i="16"/>
  <c r="F2966" i="16"/>
  <c r="B2966" i="16"/>
  <c r="F2965" i="16"/>
  <c r="B2965" i="16"/>
  <c r="F2964" i="16"/>
  <c r="B2964" i="16"/>
  <c r="F2963" i="16"/>
  <c r="B2963" i="16"/>
  <c r="F2962" i="16"/>
  <c r="B2962" i="16"/>
  <c r="F2961" i="16"/>
  <c r="B2961" i="16"/>
  <c r="F2960" i="16"/>
  <c r="B2960" i="16"/>
  <c r="F2959" i="16"/>
  <c r="B2959" i="16"/>
  <c r="F2958" i="16"/>
  <c r="B2958" i="16"/>
  <c r="F2957" i="16"/>
  <c r="B2957" i="16"/>
  <c r="F2956" i="16"/>
  <c r="B2956" i="16"/>
  <c r="F2955" i="16"/>
  <c r="B2955" i="16"/>
  <c r="F2954" i="16"/>
  <c r="B2954" i="16"/>
  <c r="F2953" i="16"/>
  <c r="B2953" i="16"/>
  <c r="F2952" i="16"/>
  <c r="B2952" i="16"/>
  <c r="F2951" i="16"/>
  <c r="B2951" i="16"/>
  <c r="F2950" i="16"/>
  <c r="B2950" i="16"/>
  <c r="F2949" i="16"/>
  <c r="B2949" i="16"/>
  <c r="F2948" i="16"/>
  <c r="B2948" i="16"/>
  <c r="F2947" i="16"/>
  <c r="B2947" i="16"/>
  <c r="F2946" i="16"/>
  <c r="B2946" i="16"/>
  <c r="F2945" i="16"/>
  <c r="B2945" i="16"/>
  <c r="F2944" i="16"/>
  <c r="B2944" i="16"/>
  <c r="F2943" i="16"/>
  <c r="B2943" i="16"/>
  <c r="F2942" i="16"/>
  <c r="B2942" i="16"/>
  <c r="F2941" i="16"/>
  <c r="B2941" i="16"/>
  <c r="F2940" i="16"/>
  <c r="B2940" i="16"/>
  <c r="F2939" i="16"/>
  <c r="B2939" i="16"/>
  <c r="F2938" i="16"/>
  <c r="B2938" i="16"/>
  <c r="F2937" i="16"/>
  <c r="B2937" i="16"/>
  <c r="F2936" i="16"/>
  <c r="B2936" i="16"/>
  <c r="F2935" i="16"/>
  <c r="B2935" i="16"/>
  <c r="F2934" i="16"/>
  <c r="B2934" i="16"/>
  <c r="F2933" i="16"/>
  <c r="B2933" i="16"/>
  <c r="F2932" i="16"/>
  <c r="B2932" i="16"/>
  <c r="F2931" i="16"/>
  <c r="B2931" i="16"/>
  <c r="F2930" i="16"/>
  <c r="B2930" i="16"/>
  <c r="F2929" i="16"/>
  <c r="B2929" i="16"/>
  <c r="F2928" i="16"/>
  <c r="B2928" i="16"/>
  <c r="F2927" i="16"/>
  <c r="B2927" i="16"/>
  <c r="F2926" i="16"/>
  <c r="B2926" i="16"/>
  <c r="F2925" i="16"/>
  <c r="B2925" i="16"/>
  <c r="F2924" i="16"/>
  <c r="B2924" i="16"/>
  <c r="F2923" i="16"/>
  <c r="B2923" i="16"/>
  <c r="F2922" i="16"/>
  <c r="B2922" i="16"/>
  <c r="F2921" i="16"/>
  <c r="B2921" i="16"/>
  <c r="F2920" i="16"/>
  <c r="B2920" i="16"/>
  <c r="F2919" i="16"/>
  <c r="B2919" i="16"/>
  <c r="F2918" i="16"/>
  <c r="B2918" i="16"/>
  <c r="F2917" i="16"/>
  <c r="B2917" i="16"/>
  <c r="F2916" i="16"/>
  <c r="B2916" i="16"/>
  <c r="F2915" i="16"/>
  <c r="B2915" i="16"/>
  <c r="F2914" i="16"/>
  <c r="B2914" i="16"/>
  <c r="F2913" i="16"/>
  <c r="B2913" i="16"/>
  <c r="F2912" i="16"/>
  <c r="B2912" i="16"/>
  <c r="F2911" i="16"/>
  <c r="B2911" i="16"/>
  <c r="F2910" i="16"/>
  <c r="B2910" i="16"/>
  <c r="F2909" i="16"/>
  <c r="B2909" i="16"/>
  <c r="F2908" i="16"/>
  <c r="B2908" i="16"/>
  <c r="F2907" i="16"/>
  <c r="B2907" i="16"/>
  <c r="F2906" i="16"/>
  <c r="B2906" i="16"/>
  <c r="F2905" i="16"/>
  <c r="B2905" i="16"/>
  <c r="F2904" i="16"/>
  <c r="B2904" i="16"/>
  <c r="F2903" i="16"/>
  <c r="B2903" i="16"/>
  <c r="F2902" i="16"/>
  <c r="B2902" i="16"/>
  <c r="F2901" i="16"/>
  <c r="B2901" i="16"/>
  <c r="F2900" i="16"/>
  <c r="B2900" i="16"/>
  <c r="F2899" i="16"/>
  <c r="B2899" i="16"/>
  <c r="F2898" i="16"/>
  <c r="B2898" i="16"/>
  <c r="F2897" i="16"/>
  <c r="B2897" i="16"/>
  <c r="F2896" i="16"/>
  <c r="B2896" i="16"/>
  <c r="F2895" i="16"/>
  <c r="B2895" i="16"/>
  <c r="F2894" i="16"/>
  <c r="B2894" i="16"/>
  <c r="F2893" i="16"/>
  <c r="B2893" i="16"/>
  <c r="F2892" i="16"/>
  <c r="B2892" i="16"/>
  <c r="F2891" i="16"/>
  <c r="B2891" i="16"/>
  <c r="F2890" i="16"/>
  <c r="B2890" i="16"/>
  <c r="F2889" i="16"/>
  <c r="B2889" i="16"/>
  <c r="F2888" i="16"/>
  <c r="B2888" i="16"/>
  <c r="F2887" i="16"/>
  <c r="B2887" i="16"/>
  <c r="F2886" i="16"/>
  <c r="B2886" i="16"/>
  <c r="F2885" i="16"/>
  <c r="B2885" i="16"/>
  <c r="F2884" i="16"/>
  <c r="B2884" i="16"/>
  <c r="F2883" i="16"/>
  <c r="B2883" i="16"/>
  <c r="F2882" i="16"/>
  <c r="B2882" i="16"/>
  <c r="F2881" i="16"/>
  <c r="B2881" i="16"/>
  <c r="F2880" i="16"/>
  <c r="B2880" i="16"/>
  <c r="F2879" i="16"/>
  <c r="B2879" i="16"/>
  <c r="F2878" i="16"/>
  <c r="B2878" i="16"/>
  <c r="F2877" i="16"/>
  <c r="B2877" i="16"/>
  <c r="F2876" i="16"/>
  <c r="B2876" i="16"/>
  <c r="F2875" i="16"/>
  <c r="B2875" i="16"/>
  <c r="F2874" i="16"/>
  <c r="B2874" i="16"/>
  <c r="F2873" i="16"/>
  <c r="B2873" i="16"/>
  <c r="F2872" i="16"/>
  <c r="B2872" i="16"/>
  <c r="F2871" i="16"/>
  <c r="B2871" i="16"/>
  <c r="F2870" i="16"/>
  <c r="B2870" i="16"/>
  <c r="F2869" i="16"/>
  <c r="B2869" i="16"/>
  <c r="F2868" i="16"/>
  <c r="B2868" i="16"/>
  <c r="F2867" i="16"/>
  <c r="B2867" i="16"/>
  <c r="F2866" i="16"/>
  <c r="B2866" i="16"/>
  <c r="F2865" i="16"/>
  <c r="B2865" i="16"/>
  <c r="F2864" i="16"/>
  <c r="B2864" i="16"/>
  <c r="F2863" i="16"/>
  <c r="B2863" i="16"/>
  <c r="F2862" i="16"/>
  <c r="B2862" i="16"/>
  <c r="F2861" i="16"/>
  <c r="B2861" i="16"/>
  <c r="F2860" i="16"/>
  <c r="B2860" i="16"/>
  <c r="F2859" i="16"/>
  <c r="B2859" i="16"/>
  <c r="F2858" i="16"/>
  <c r="B2858" i="16"/>
  <c r="F2857" i="16"/>
  <c r="B2857" i="16"/>
  <c r="F2856" i="16"/>
  <c r="B2856" i="16"/>
  <c r="F2855" i="16"/>
  <c r="B2855" i="16"/>
  <c r="F2854" i="16"/>
  <c r="B2854" i="16"/>
  <c r="F2853" i="16"/>
  <c r="B2853" i="16"/>
  <c r="F2852" i="16"/>
  <c r="B2852" i="16"/>
  <c r="F2851" i="16"/>
  <c r="B2851" i="16"/>
  <c r="F2850" i="16"/>
  <c r="B2850" i="16"/>
  <c r="F2849" i="16"/>
  <c r="B2849" i="16"/>
  <c r="F2848" i="16"/>
  <c r="B2848" i="16"/>
  <c r="F2847" i="16"/>
  <c r="B2847" i="16"/>
  <c r="F2846" i="16"/>
  <c r="B2846" i="16"/>
  <c r="F2845" i="16"/>
  <c r="B2845" i="16"/>
  <c r="F2844" i="16"/>
  <c r="B2844" i="16"/>
  <c r="F2843" i="16"/>
  <c r="B2843" i="16"/>
  <c r="F2842" i="16"/>
  <c r="B2842" i="16"/>
  <c r="F2841" i="16"/>
  <c r="B2841" i="16"/>
  <c r="F2840" i="16"/>
  <c r="B2840" i="16"/>
  <c r="F2839" i="16"/>
  <c r="B2839" i="16"/>
  <c r="F2838" i="16"/>
  <c r="B2838" i="16"/>
  <c r="F2837" i="16"/>
  <c r="B2837" i="16"/>
  <c r="F2836" i="16"/>
  <c r="B2836" i="16"/>
  <c r="F2835" i="16"/>
  <c r="B2835" i="16"/>
  <c r="F2834" i="16"/>
  <c r="B2834" i="16"/>
  <c r="F2833" i="16"/>
  <c r="B2833" i="16"/>
  <c r="F2832" i="16"/>
  <c r="B2832" i="16"/>
  <c r="F2831" i="16"/>
  <c r="B2831" i="16"/>
  <c r="F2830" i="16"/>
  <c r="B2830" i="16"/>
  <c r="F2829" i="16"/>
  <c r="B2829" i="16"/>
  <c r="F2828" i="16"/>
  <c r="B2828" i="16"/>
  <c r="F2827" i="16"/>
  <c r="B2827" i="16"/>
  <c r="F2826" i="16"/>
  <c r="B2826" i="16"/>
  <c r="F2825" i="16"/>
  <c r="B2825" i="16"/>
  <c r="F2824" i="16"/>
  <c r="B2824" i="16"/>
  <c r="F2823" i="16"/>
  <c r="B2823" i="16"/>
  <c r="F2822" i="16"/>
  <c r="B2822" i="16"/>
  <c r="F2821" i="16"/>
  <c r="B2821" i="16"/>
  <c r="F2820" i="16"/>
  <c r="B2820" i="16"/>
  <c r="F2819" i="16"/>
  <c r="B2819" i="16"/>
  <c r="F2818" i="16"/>
  <c r="B2818" i="16"/>
  <c r="F2817" i="16"/>
  <c r="B2817" i="16"/>
  <c r="F2816" i="16"/>
  <c r="B2816" i="16"/>
  <c r="F2815" i="16"/>
  <c r="B2815" i="16"/>
  <c r="F2814" i="16"/>
  <c r="B2814" i="16"/>
  <c r="F2813" i="16"/>
  <c r="B2813" i="16"/>
  <c r="F2812" i="16"/>
  <c r="B2812" i="16"/>
  <c r="F2811" i="16"/>
  <c r="B2811" i="16"/>
  <c r="F2810" i="16"/>
  <c r="B2810" i="16"/>
  <c r="F2809" i="16"/>
  <c r="B2809" i="16"/>
  <c r="F2808" i="16"/>
  <c r="B2808" i="16"/>
  <c r="F2807" i="16"/>
  <c r="B2807" i="16"/>
  <c r="F2806" i="16"/>
  <c r="B2806" i="16"/>
  <c r="F2805" i="16"/>
  <c r="B2805" i="16"/>
  <c r="F2804" i="16"/>
  <c r="B2804" i="16"/>
  <c r="F2803" i="16"/>
  <c r="B2803" i="16"/>
  <c r="F2802" i="16"/>
  <c r="B2802" i="16"/>
  <c r="F2801" i="16"/>
  <c r="B2801" i="16"/>
  <c r="F2800" i="16"/>
  <c r="B2800" i="16"/>
  <c r="F2799" i="16"/>
  <c r="B2799" i="16"/>
  <c r="F2798" i="16"/>
  <c r="B2798" i="16"/>
  <c r="F2797" i="16"/>
  <c r="B2797" i="16"/>
  <c r="F2796" i="16"/>
  <c r="B2796" i="16"/>
  <c r="F2795" i="16"/>
  <c r="B2795" i="16"/>
  <c r="F2794" i="16"/>
  <c r="B2794" i="16"/>
  <c r="F2793" i="16"/>
  <c r="B2793" i="16"/>
  <c r="F2792" i="16"/>
  <c r="B2792" i="16"/>
  <c r="F2791" i="16"/>
  <c r="B2791" i="16"/>
  <c r="F2790" i="16"/>
  <c r="B2790" i="16"/>
  <c r="F2789" i="16"/>
  <c r="B2789" i="16"/>
  <c r="F2788" i="16"/>
  <c r="B2788" i="16"/>
  <c r="F2787" i="16"/>
  <c r="B2787" i="16"/>
  <c r="F2786" i="16"/>
  <c r="B2786" i="16"/>
  <c r="F2785" i="16"/>
  <c r="B2785" i="16"/>
  <c r="F2784" i="16"/>
  <c r="B2784" i="16"/>
  <c r="F2783" i="16"/>
  <c r="B2783" i="16"/>
  <c r="F2782" i="16"/>
  <c r="B2782" i="16"/>
  <c r="F2781" i="16"/>
  <c r="B2781" i="16"/>
  <c r="F2780" i="16"/>
  <c r="B2780" i="16"/>
  <c r="F2779" i="16"/>
  <c r="B2779" i="16"/>
  <c r="F2778" i="16"/>
  <c r="B2778" i="16"/>
  <c r="F2777" i="16"/>
  <c r="B2777" i="16"/>
  <c r="F2776" i="16"/>
  <c r="B2776" i="16"/>
  <c r="F2775" i="16"/>
  <c r="B2775" i="16"/>
  <c r="F2774" i="16"/>
  <c r="B2774" i="16"/>
  <c r="F2773" i="16"/>
  <c r="B2773" i="16"/>
  <c r="F2772" i="16"/>
  <c r="B2772" i="16"/>
  <c r="F2771" i="16"/>
  <c r="B2771" i="16"/>
  <c r="F2770" i="16"/>
  <c r="B2770" i="16"/>
  <c r="F2769" i="16"/>
  <c r="B2769" i="16"/>
  <c r="F2768" i="16"/>
  <c r="B2768" i="16"/>
  <c r="F2767" i="16"/>
  <c r="B2767" i="16"/>
  <c r="F2766" i="16"/>
  <c r="B2766" i="16"/>
  <c r="F2765" i="16"/>
  <c r="B2765" i="16"/>
  <c r="F2764" i="16"/>
  <c r="B2764" i="16"/>
  <c r="F2763" i="16"/>
  <c r="B2763" i="16"/>
  <c r="F2762" i="16"/>
  <c r="B2762" i="16"/>
  <c r="F2761" i="16"/>
  <c r="B2761" i="16"/>
  <c r="F2760" i="16"/>
  <c r="B2760" i="16"/>
  <c r="F2759" i="16"/>
  <c r="B2759" i="16"/>
  <c r="F2758" i="16"/>
  <c r="B2758" i="16"/>
  <c r="F2757" i="16"/>
  <c r="B2757" i="16"/>
  <c r="F2756" i="16"/>
  <c r="B2756" i="16"/>
  <c r="F2755" i="16"/>
  <c r="B2755" i="16"/>
  <c r="F2754" i="16"/>
  <c r="B2754" i="16"/>
  <c r="F2753" i="16"/>
  <c r="B2753" i="16"/>
  <c r="F2752" i="16"/>
  <c r="B2752" i="16"/>
  <c r="F2751" i="16"/>
  <c r="B2751" i="16"/>
  <c r="F2750" i="16"/>
  <c r="B2750" i="16"/>
  <c r="F2749" i="16"/>
  <c r="B2749" i="16"/>
  <c r="F2748" i="16"/>
  <c r="B2748" i="16"/>
  <c r="F2747" i="16"/>
  <c r="B2747" i="16"/>
  <c r="F2746" i="16"/>
  <c r="B2746" i="16"/>
  <c r="F2745" i="16"/>
  <c r="B2745" i="16"/>
  <c r="F2744" i="16"/>
  <c r="B2744" i="16"/>
  <c r="F2743" i="16"/>
  <c r="B2743" i="16"/>
  <c r="F2742" i="16"/>
  <c r="B2742" i="16"/>
  <c r="F2741" i="16"/>
  <c r="B2741" i="16"/>
  <c r="F2740" i="16"/>
  <c r="B2740" i="16"/>
  <c r="F2739" i="16"/>
  <c r="B2739" i="16"/>
  <c r="F2738" i="16"/>
  <c r="B2738" i="16"/>
  <c r="F2737" i="16"/>
  <c r="B2737" i="16"/>
  <c r="F2736" i="16"/>
  <c r="B2736" i="16"/>
  <c r="F2735" i="16"/>
  <c r="B2735" i="16"/>
  <c r="F2734" i="16"/>
  <c r="B2734" i="16"/>
  <c r="F2733" i="16"/>
  <c r="B2733" i="16"/>
  <c r="F2732" i="16"/>
  <c r="B2732" i="16"/>
  <c r="F2731" i="16"/>
  <c r="B2731" i="16"/>
  <c r="F2730" i="16"/>
  <c r="B2730" i="16"/>
  <c r="F2729" i="16"/>
  <c r="B2729" i="16"/>
  <c r="F2728" i="16"/>
  <c r="B2728" i="16"/>
  <c r="F2727" i="16"/>
  <c r="B2727" i="16"/>
  <c r="F2726" i="16"/>
  <c r="B2726" i="16"/>
  <c r="F2725" i="16"/>
  <c r="B2725" i="16"/>
  <c r="F2724" i="16"/>
  <c r="B2724" i="16"/>
  <c r="F2723" i="16"/>
  <c r="B2723" i="16"/>
  <c r="F2722" i="16"/>
  <c r="B2722" i="16"/>
  <c r="F2721" i="16"/>
  <c r="B2721" i="16"/>
  <c r="F2720" i="16"/>
  <c r="B2720" i="16"/>
  <c r="F2719" i="16"/>
  <c r="B2719" i="16"/>
  <c r="F2718" i="16"/>
  <c r="B2718" i="16"/>
  <c r="F2717" i="16"/>
  <c r="B2717" i="16"/>
  <c r="F2716" i="16"/>
  <c r="B2716" i="16"/>
  <c r="F2715" i="16"/>
  <c r="B2715" i="16"/>
  <c r="F2714" i="16"/>
  <c r="B2714" i="16"/>
  <c r="F2713" i="16"/>
  <c r="B2713" i="16"/>
  <c r="F2712" i="16"/>
  <c r="B2712" i="16"/>
  <c r="F2711" i="16"/>
  <c r="B2711" i="16"/>
  <c r="F2710" i="16"/>
  <c r="B2710" i="16"/>
  <c r="F2709" i="16"/>
  <c r="B2709" i="16"/>
  <c r="F2708" i="16"/>
  <c r="B2708" i="16"/>
  <c r="F2707" i="16"/>
  <c r="B2707" i="16"/>
  <c r="F2706" i="16"/>
  <c r="B2706" i="16"/>
  <c r="F2705" i="16"/>
  <c r="B2705" i="16"/>
  <c r="F2704" i="16"/>
  <c r="B2704" i="16"/>
  <c r="F2703" i="16"/>
  <c r="B2703" i="16"/>
  <c r="F2702" i="16"/>
  <c r="B2702" i="16"/>
  <c r="F2701" i="16"/>
  <c r="B2701" i="16"/>
  <c r="F2700" i="16"/>
  <c r="B2700" i="16"/>
  <c r="F2699" i="16"/>
  <c r="B2699" i="16"/>
  <c r="F2698" i="16"/>
  <c r="B2698" i="16"/>
  <c r="F2697" i="16"/>
  <c r="B2697" i="16"/>
  <c r="F2696" i="16"/>
  <c r="B2696" i="16"/>
  <c r="F2695" i="16"/>
  <c r="B2695" i="16"/>
  <c r="F2694" i="16"/>
  <c r="B2694" i="16"/>
  <c r="F2693" i="16"/>
  <c r="B2693" i="16"/>
  <c r="F2692" i="16"/>
  <c r="B2692" i="16"/>
  <c r="F2691" i="16"/>
  <c r="B2691" i="16"/>
  <c r="F2690" i="16"/>
  <c r="B2690" i="16"/>
  <c r="F2689" i="16"/>
  <c r="B2689" i="16"/>
  <c r="F2688" i="16"/>
  <c r="B2688" i="16"/>
  <c r="F2687" i="16"/>
  <c r="B2687" i="16"/>
  <c r="F2686" i="16"/>
  <c r="B2686" i="16"/>
  <c r="F2685" i="16"/>
  <c r="B2685" i="16"/>
  <c r="F2684" i="16"/>
  <c r="B2684" i="16"/>
  <c r="F2683" i="16"/>
  <c r="B2683" i="16"/>
  <c r="F2682" i="16"/>
  <c r="B2682" i="16"/>
  <c r="F2681" i="16"/>
  <c r="B2681" i="16"/>
  <c r="F2680" i="16"/>
  <c r="B2680" i="16"/>
  <c r="F2679" i="16"/>
  <c r="B2679" i="16"/>
  <c r="F2678" i="16"/>
  <c r="B2678" i="16"/>
  <c r="F2677" i="16"/>
  <c r="B2677" i="16"/>
  <c r="F2676" i="16"/>
  <c r="B2676" i="16"/>
  <c r="F2675" i="16"/>
  <c r="B2675" i="16"/>
  <c r="F2674" i="16"/>
  <c r="B2674" i="16"/>
  <c r="F2673" i="16"/>
  <c r="B2673" i="16"/>
  <c r="F2672" i="16"/>
  <c r="B2672" i="16"/>
  <c r="F2671" i="16"/>
  <c r="B2671" i="16"/>
  <c r="F2670" i="16"/>
  <c r="B2670" i="16"/>
  <c r="F2669" i="16"/>
  <c r="B2669" i="16"/>
  <c r="F2668" i="16"/>
  <c r="B2668" i="16"/>
  <c r="F2667" i="16"/>
  <c r="B2667" i="16"/>
  <c r="F2666" i="16"/>
  <c r="B2666" i="16"/>
  <c r="F2665" i="16"/>
  <c r="B2665" i="16"/>
  <c r="F2664" i="16"/>
  <c r="B2664" i="16"/>
  <c r="F2663" i="16"/>
  <c r="B2663" i="16"/>
  <c r="F2662" i="16"/>
  <c r="B2662" i="16"/>
  <c r="F2661" i="16"/>
  <c r="B2661" i="16"/>
  <c r="F2660" i="16"/>
  <c r="B2660" i="16"/>
  <c r="F2659" i="16"/>
  <c r="B2659" i="16"/>
  <c r="F2658" i="16"/>
  <c r="B2658" i="16"/>
  <c r="F2657" i="16"/>
  <c r="B2657" i="16"/>
  <c r="F2656" i="16"/>
  <c r="B2656" i="16"/>
  <c r="F2655" i="16"/>
  <c r="B2655" i="16"/>
  <c r="F2654" i="16"/>
  <c r="B2654" i="16"/>
  <c r="F2653" i="16"/>
  <c r="B2653" i="16"/>
  <c r="F2652" i="16"/>
  <c r="B2652" i="16"/>
  <c r="F2651" i="16"/>
  <c r="B2651" i="16"/>
  <c r="F2650" i="16"/>
  <c r="B2650" i="16"/>
  <c r="F2649" i="16"/>
  <c r="B2649" i="16"/>
  <c r="F2648" i="16"/>
  <c r="B2648" i="16"/>
  <c r="F2647" i="16"/>
  <c r="B2647" i="16"/>
  <c r="F2646" i="16"/>
  <c r="B2646" i="16"/>
  <c r="F2645" i="16"/>
  <c r="B2645" i="16"/>
  <c r="F2644" i="16"/>
  <c r="B2644" i="16"/>
  <c r="F2643" i="16"/>
  <c r="B2643" i="16"/>
  <c r="F2642" i="16"/>
  <c r="B2642" i="16"/>
  <c r="F2641" i="16"/>
  <c r="B2641" i="16"/>
  <c r="F2640" i="16"/>
  <c r="B2640" i="16"/>
  <c r="F2639" i="16"/>
  <c r="B2639" i="16"/>
  <c r="F2638" i="16"/>
  <c r="B2638" i="16"/>
  <c r="F2637" i="16"/>
  <c r="B2637" i="16"/>
  <c r="F2636" i="16"/>
  <c r="B2636" i="16"/>
  <c r="F2635" i="16"/>
  <c r="B2635" i="16"/>
  <c r="F2634" i="16"/>
  <c r="B2634" i="16"/>
  <c r="F2633" i="16"/>
  <c r="B2633" i="16"/>
  <c r="F2632" i="16"/>
  <c r="B2632" i="16"/>
  <c r="F2631" i="16"/>
  <c r="B2631" i="16"/>
  <c r="F2630" i="16"/>
  <c r="B2630" i="16"/>
  <c r="F2629" i="16"/>
  <c r="B2629" i="16"/>
  <c r="F2628" i="16"/>
  <c r="B2628" i="16"/>
  <c r="F2627" i="16"/>
  <c r="B2627" i="16"/>
  <c r="F2626" i="16"/>
  <c r="B2626" i="16"/>
  <c r="F2625" i="16"/>
  <c r="B2625" i="16"/>
  <c r="F2624" i="16"/>
  <c r="B2624" i="16"/>
  <c r="F2623" i="16"/>
  <c r="B2623" i="16"/>
  <c r="F2622" i="16"/>
  <c r="B2622" i="16"/>
  <c r="F2621" i="16"/>
  <c r="B2621" i="16"/>
  <c r="F2620" i="16"/>
  <c r="B2620" i="16"/>
  <c r="F2619" i="16"/>
  <c r="B2619" i="16"/>
  <c r="F2618" i="16"/>
  <c r="B2618" i="16"/>
  <c r="F2617" i="16"/>
  <c r="B2617" i="16"/>
  <c r="F2616" i="16"/>
  <c r="B2616" i="16"/>
  <c r="F2615" i="16"/>
  <c r="B2615" i="16"/>
  <c r="F2614" i="16"/>
  <c r="B2614" i="16"/>
  <c r="F2613" i="16"/>
  <c r="B2613" i="16"/>
  <c r="F2612" i="16"/>
  <c r="B2612" i="16"/>
  <c r="F2611" i="16"/>
  <c r="B2611" i="16"/>
  <c r="F2610" i="16"/>
  <c r="B2610" i="16"/>
  <c r="F2609" i="16"/>
  <c r="B2609" i="16"/>
  <c r="F2608" i="16"/>
  <c r="B2608" i="16"/>
  <c r="F2607" i="16"/>
  <c r="B2607" i="16"/>
  <c r="F2606" i="16"/>
  <c r="B2606" i="16"/>
  <c r="F2605" i="16"/>
  <c r="B2605" i="16"/>
  <c r="F2604" i="16"/>
  <c r="B2604" i="16"/>
  <c r="F2603" i="16"/>
  <c r="B2603" i="16"/>
  <c r="F2602" i="16"/>
  <c r="B2602" i="16"/>
  <c r="F2601" i="16"/>
  <c r="B2601" i="16"/>
  <c r="F2600" i="16"/>
  <c r="B2600" i="16"/>
  <c r="F2599" i="16"/>
  <c r="B2599" i="16"/>
  <c r="F2598" i="16"/>
  <c r="B2598" i="16"/>
  <c r="F2597" i="16"/>
  <c r="B2597" i="16"/>
  <c r="F2596" i="16"/>
  <c r="B2596" i="16"/>
  <c r="F2595" i="16"/>
  <c r="B2595" i="16"/>
  <c r="F2594" i="16"/>
  <c r="B2594" i="16"/>
  <c r="F2593" i="16"/>
  <c r="B2593" i="16"/>
  <c r="F2592" i="16"/>
  <c r="B2592" i="16"/>
  <c r="F2591" i="16"/>
  <c r="B2591" i="16"/>
  <c r="F2590" i="16"/>
  <c r="B2590" i="16"/>
  <c r="F2589" i="16"/>
  <c r="B2589" i="16"/>
  <c r="F2588" i="16"/>
  <c r="B2588" i="16"/>
  <c r="F2587" i="16"/>
  <c r="B2587" i="16"/>
  <c r="F2586" i="16"/>
  <c r="B2586" i="16"/>
  <c r="F2585" i="16"/>
  <c r="B2585" i="16"/>
  <c r="F2584" i="16"/>
  <c r="B2584" i="16"/>
  <c r="F2583" i="16"/>
  <c r="B2583" i="16"/>
  <c r="F2582" i="16"/>
  <c r="B2582" i="16"/>
  <c r="F2581" i="16"/>
  <c r="B2581" i="16"/>
  <c r="F2580" i="16"/>
  <c r="B2580" i="16"/>
  <c r="F2579" i="16"/>
  <c r="B2579" i="16"/>
  <c r="F2578" i="16"/>
  <c r="B2578" i="16"/>
  <c r="F2577" i="16"/>
  <c r="B2577" i="16"/>
  <c r="F2576" i="16"/>
  <c r="B2576" i="16"/>
  <c r="F2575" i="16"/>
  <c r="B2575" i="16"/>
  <c r="F2574" i="16"/>
  <c r="B2574" i="16"/>
  <c r="F2573" i="16"/>
  <c r="B2573" i="16"/>
  <c r="F2572" i="16"/>
  <c r="B2572" i="16"/>
  <c r="F2571" i="16"/>
  <c r="B2571" i="16"/>
  <c r="F2570" i="16"/>
  <c r="B2570" i="16"/>
  <c r="F2569" i="16"/>
  <c r="B2569" i="16"/>
  <c r="F2568" i="16"/>
  <c r="B2568" i="16"/>
  <c r="F2567" i="16"/>
  <c r="B2567" i="16"/>
  <c r="F2566" i="16"/>
  <c r="B2566" i="16"/>
  <c r="F2565" i="16"/>
  <c r="B2565" i="16"/>
  <c r="F2564" i="16"/>
  <c r="B2564" i="16"/>
  <c r="F2563" i="16"/>
  <c r="B2563" i="16"/>
  <c r="F2562" i="16"/>
  <c r="B2562" i="16"/>
  <c r="F2561" i="16"/>
  <c r="B2561" i="16"/>
  <c r="F2560" i="16"/>
  <c r="B2560" i="16"/>
  <c r="F2559" i="16"/>
  <c r="B2559" i="16"/>
  <c r="F2558" i="16"/>
  <c r="B2558" i="16"/>
  <c r="F2557" i="16"/>
  <c r="B2557" i="16"/>
  <c r="F2556" i="16"/>
  <c r="B2556" i="16"/>
  <c r="F2555" i="16"/>
  <c r="B2555" i="16"/>
  <c r="F2554" i="16"/>
  <c r="B2554" i="16"/>
  <c r="F2553" i="16"/>
  <c r="B2553" i="16"/>
  <c r="F2552" i="16"/>
  <c r="B2552" i="16"/>
  <c r="F2551" i="16"/>
  <c r="B2551" i="16"/>
  <c r="F2550" i="16"/>
  <c r="B2550" i="16"/>
  <c r="F2549" i="16"/>
  <c r="B2549" i="16"/>
  <c r="F2548" i="16"/>
  <c r="B2548" i="16"/>
  <c r="F2547" i="16"/>
  <c r="B2547" i="16"/>
  <c r="F2546" i="16"/>
  <c r="B2546" i="16"/>
  <c r="F2545" i="16"/>
  <c r="B2545" i="16"/>
  <c r="F2544" i="16"/>
  <c r="B2544" i="16"/>
  <c r="F2543" i="16"/>
  <c r="B2543" i="16"/>
  <c r="F2542" i="16"/>
  <c r="B2542" i="16"/>
  <c r="F2541" i="16"/>
  <c r="B2541" i="16"/>
  <c r="F2540" i="16"/>
  <c r="B2540" i="16"/>
  <c r="F2539" i="16"/>
  <c r="B2539" i="16"/>
  <c r="F2538" i="16"/>
  <c r="B2538" i="16"/>
  <c r="F2537" i="16"/>
  <c r="B2537" i="16"/>
  <c r="F2536" i="16"/>
  <c r="B2536" i="16"/>
  <c r="F2535" i="16"/>
  <c r="B2535" i="16"/>
  <c r="F2534" i="16"/>
  <c r="B2534" i="16"/>
  <c r="F2533" i="16"/>
  <c r="B2533" i="16"/>
  <c r="F2532" i="16"/>
  <c r="B2532" i="16"/>
  <c r="F2531" i="16"/>
  <c r="B2531" i="16"/>
  <c r="F2530" i="16"/>
  <c r="B2530" i="16"/>
  <c r="F2529" i="16"/>
  <c r="B2529" i="16"/>
  <c r="F2528" i="16"/>
  <c r="B2528" i="16"/>
  <c r="F2527" i="16"/>
  <c r="B2527" i="16"/>
  <c r="F2526" i="16"/>
  <c r="B2526" i="16"/>
  <c r="F2525" i="16"/>
  <c r="B2525" i="16"/>
  <c r="F2524" i="16"/>
  <c r="B2524" i="16"/>
  <c r="F2523" i="16"/>
  <c r="B2523" i="16"/>
  <c r="F2522" i="16"/>
  <c r="B2522" i="16"/>
  <c r="F2521" i="16"/>
  <c r="B2521" i="16"/>
  <c r="F2520" i="16"/>
  <c r="B2520" i="16"/>
  <c r="F2519" i="16"/>
  <c r="B2519" i="16"/>
  <c r="F2518" i="16"/>
  <c r="B2518" i="16"/>
  <c r="F2517" i="16"/>
  <c r="B2517" i="16"/>
  <c r="F2516" i="16"/>
  <c r="B2516" i="16"/>
  <c r="F2515" i="16"/>
  <c r="B2515" i="16"/>
  <c r="F2514" i="16"/>
  <c r="B2514" i="16"/>
  <c r="F2513" i="16"/>
  <c r="B2513" i="16"/>
  <c r="F2512" i="16"/>
  <c r="B2512" i="16"/>
  <c r="F2511" i="16"/>
  <c r="B2511" i="16"/>
  <c r="F2510" i="16"/>
  <c r="B2510" i="16"/>
  <c r="F2509" i="16"/>
  <c r="B2509" i="16"/>
  <c r="F2508" i="16"/>
  <c r="B2508" i="16"/>
  <c r="F2507" i="16"/>
  <c r="B2507" i="16"/>
  <c r="F2506" i="16"/>
  <c r="B2506" i="16"/>
  <c r="F2505" i="16"/>
  <c r="B2505" i="16"/>
  <c r="F2504" i="16"/>
  <c r="B2504" i="16"/>
  <c r="F2503" i="16"/>
  <c r="B2503" i="16"/>
  <c r="F2502" i="16"/>
  <c r="B2502" i="16"/>
  <c r="F2501" i="16"/>
  <c r="B2501" i="16"/>
  <c r="F2500" i="16"/>
  <c r="B2500" i="16"/>
  <c r="F2499" i="16"/>
  <c r="B2499" i="16"/>
  <c r="F2498" i="16"/>
  <c r="B2498" i="16"/>
  <c r="F2497" i="16"/>
  <c r="B2497" i="16"/>
  <c r="F2496" i="16"/>
  <c r="B2496" i="16"/>
  <c r="F2495" i="16"/>
  <c r="B2495" i="16"/>
  <c r="F2494" i="16"/>
  <c r="B2494" i="16"/>
  <c r="F2493" i="16"/>
  <c r="B2493" i="16"/>
  <c r="F2492" i="16"/>
  <c r="B2492" i="16"/>
  <c r="F2491" i="16"/>
  <c r="B2491" i="16"/>
  <c r="F2490" i="16"/>
  <c r="B2490" i="16"/>
  <c r="F2489" i="16"/>
  <c r="B2489" i="16"/>
  <c r="F2488" i="16"/>
  <c r="B2488" i="16"/>
  <c r="F2487" i="16"/>
  <c r="B2487" i="16"/>
  <c r="F2486" i="16"/>
  <c r="B2486" i="16"/>
  <c r="F2485" i="16"/>
  <c r="B2485" i="16"/>
  <c r="F2484" i="16"/>
  <c r="B2484" i="16"/>
  <c r="F2483" i="16"/>
  <c r="B2483" i="16"/>
  <c r="F2482" i="16"/>
  <c r="B2482" i="16"/>
  <c r="F2481" i="16"/>
  <c r="B2481" i="16"/>
  <c r="F2480" i="16"/>
  <c r="B2480" i="16"/>
  <c r="F2479" i="16"/>
  <c r="B2479" i="16"/>
  <c r="F2478" i="16"/>
  <c r="B2478" i="16"/>
  <c r="F2477" i="16"/>
  <c r="B2477" i="16"/>
  <c r="F2476" i="16"/>
  <c r="B2476" i="16"/>
  <c r="F2475" i="16"/>
  <c r="B2475" i="16"/>
  <c r="F2474" i="16"/>
  <c r="B2474" i="16"/>
  <c r="F2473" i="16"/>
  <c r="B2473" i="16"/>
  <c r="F2472" i="16"/>
  <c r="B2472" i="16"/>
  <c r="F2471" i="16"/>
  <c r="B2471" i="16"/>
  <c r="F2470" i="16"/>
  <c r="B2470" i="16"/>
  <c r="F2469" i="16"/>
  <c r="B2469" i="16"/>
  <c r="F2468" i="16"/>
  <c r="B2468" i="16"/>
  <c r="F2467" i="16"/>
  <c r="B2467" i="16"/>
  <c r="F2466" i="16"/>
  <c r="B2466" i="16"/>
  <c r="F2465" i="16"/>
  <c r="B2465" i="16"/>
  <c r="F2464" i="16"/>
  <c r="B2464" i="16"/>
  <c r="F2463" i="16"/>
  <c r="B2463" i="16"/>
  <c r="F2462" i="16"/>
  <c r="B2462" i="16"/>
  <c r="F2461" i="16"/>
  <c r="B2461" i="16"/>
  <c r="F2460" i="16"/>
  <c r="B2460" i="16"/>
  <c r="F2459" i="16"/>
  <c r="B2459" i="16"/>
  <c r="F2458" i="16"/>
  <c r="B2458" i="16"/>
  <c r="F2457" i="16"/>
  <c r="B2457" i="16"/>
  <c r="F2456" i="16"/>
  <c r="B2456" i="16"/>
  <c r="F2455" i="16"/>
  <c r="B2455" i="16"/>
  <c r="F2454" i="16"/>
  <c r="B2454" i="16"/>
  <c r="F2453" i="16"/>
  <c r="B2453" i="16"/>
  <c r="F2452" i="16"/>
  <c r="B2452" i="16"/>
  <c r="F2451" i="16"/>
  <c r="B2451" i="16"/>
  <c r="F2450" i="16"/>
  <c r="B2450" i="16"/>
  <c r="F2449" i="16"/>
  <c r="B2449" i="16"/>
  <c r="F2448" i="16"/>
  <c r="B2448" i="16"/>
  <c r="F2447" i="16"/>
  <c r="B2447" i="16"/>
  <c r="F2446" i="16"/>
  <c r="B2446" i="16"/>
  <c r="F2445" i="16"/>
  <c r="B2445" i="16"/>
  <c r="F2444" i="16"/>
  <c r="B2444" i="16"/>
  <c r="F2443" i="16"/>
  <c r="B2443" i="16"/>
  <c r="F2442" i="16"/>
  <c r="B2442" i="16"/>
  <c r="F2441" i="16"/>
  <c r="B2441" i="16"/>
  <c r="F2440" i="16"/>
  <c r="B2440" i="16"/>
  <c r="F2439" i="16"/>
  <c r="B2439" i="16"/>
  <c r="F2438" i="16"/>
  <c r="B2438" i="16"/>
  <c r="F2437" i="16"/>
  <c r="B2437" i="16"/>
  <c r="F2436" i="16"/>
  <c r="B2436" i="16"/>
  <c r="F2435" i="16"/>
  <c r="B2435" i="16"/>
  <c r="F2434" i="16"/>
  <c r="B2434" i="16"/>
  <c r="F2433" i="16"/>
  <c r="B2433" i="16"/>
  <c r="F2432" i="16"/>
  <c r="B2432" i="16"/>
  <c r="F2431" i="16"/>
  <c r="B2431" i="16"/>
  <c r="F2430" i="16"/>
  <c r="B2430" i="16"/>
  <c r="F2429" i="16"/>
  <c r="B2429" i="16"/>
  <c r="F2428" i="16"/>
  <c r="B2428" i="16"/>
  <c r="F2427" i="16"/>
  <c r="B2427" i="16"/>
  <c r="F2426" i="16"/>
  <c r="B2426" i="16"/>
  <c r="F2425" i="16"/>
  <c r="B2425" i="16"/>
  <c r="F2424" i="16"/>
  <c r="B2424" i="16"/>
  <c r="F2423" i="16"/>
  <c r="B2423" i="16"/>
  <c r="F2422" i="16"/>
  <c r="B2422" i="16"/>
  <c r="F2421" i="16"/>
  <c r="B2421" i="16"/>
  <c r="F2420" i="16"/>
  <c r="B2420" i="16"/>
  <c r="F2419" i="16"/>
  <c r="B2419" i="16"/>
  <c r="F2418" i="16"/>
  <c r="B2418" i="16"/>
  <c r="F2417" i="16"/>
  <c r="B2417" i="16"/>
  <c r="F2416" i="16"/>
  <c r="B2416" i="16"/>
  <c r="F2415" i="16"/>
  <c r="B2415" i="16"/>
  <c r="F2414" i="16"/>
  <c r="B2414" i="16"/>
  <c r="F2413" i="16"/>
  <c r="B2413" i="16"/>
  <c r="F2412" i="16"/>
  <c r="B2412" i="16"/>
  <c r="F2411" i="16"/>
  <c r="B2411" i="16"/>
  <c r="F2410" i="16"/>
  <c r="B2410" i="16"/>
  <c r="F2409" i="16"/>
  <c r="B2409" i="16"/>
  <c r="F2408" i="16"/>
  <c r="B2408" i="16"/>
  <c r="F2407" i="16"/>
  <c r="B2407" i="16"/>
  <c r="F2406" i="16"/>
  <c r="B2406" i="16"/>
  <c r="F2405" i="16"/>
  <c r="B2405" i="16"/>
  <c r="F2404" i="16"/>
  <c r="B2404" i="16"/>
  <c r="F2403" i="16"/>
  <c r="B2403" i="16"/>
  <c r="F2402" i="16"/>
  <c r="B2402" i="16"/>
  <c r="F2401" i="16"/>
  <c r="B2401" i="16"/>
  <c r="F2400" i="16"/>
  <c r="B2400" i="16"/>
  <c r="F2399" i="16"/>
  <c r="B2399" i="16"/>
  <c r="F2398" i="16"/>
  <c r="B2398" i="16"/>
  <c r="F2397" i="16"/>
  <c r="B2397" i="16"/>
  <c r="F2396" i="16"/>
  <c r="B2396" i="16"/>
  <c r="F2395" i="16"/>
  <c r="B2395" i="16"/>
  <c r="F2394" i="16"/>
  <c r="B2394" i="16"/>
  <c r="F2393" i="16"/>
  <c r="B2393" i="16"/>
  <c r="F2392" i="16"/>
  <c r="B2392" i="16"/>
  <c r="F2391" i="16"/>
  <c r="B2391" i="16"/>
  <c r="F2390" i="16"/>
  <c r="B2390" i="16"/>
  <c r="F2389" i="16"/>
  <c r="B2389" i="16"/>
  <c r="F2388" i="16"/>
  <c r="B2388" i="16"/>
  <c r="F2387" i="16"/>
  <c r="B2387" i="16"/>
  <c r="F2386" i="16"/>
  <c r="B2386" i="16"/>
  <c r="F2385" i="16"/>
  <c r="B2385" i="16"/>
  <c r="F2384" i="16"/>
  <c r="B2384" i="16"/>
  <c r="F2383" i="16"/>
  <c r="B2383" i="16"/>
  <c r="F2382" i="16"/>
  <c r="B2382" i="16"/>
  <c r="F2381" i="16"/>
  <c r="B2381" i="16"/>
  <c r="F2380" i="16"/>
  <c r="B2380" i="16"/>
  <c r="F2379" i="16"/>
  <c r="B2379" i="16"/>
  <c r="F2378" i="16"/>
  <c r="B2378" i="16"/>
  <c r="F2377" i="16"/>
  <c r="B2377" i="16"/>
  <c r="F2376" i="16"/>
  <c r="B2376" i="16"/>
  <c r="F2375" i="16"/>
  <c r="B2375" i="16"/>
  <c r="F2374" i="16"/>
  <c r="B2374" i="16"/>
  <c r="F2373" i="16"/>
  <c r="B2373" i="16"/>
  <c r="F2372" i="16"/>
  <c r="B2372" i="16"/>
  <c r="F2371" i="16"/>
  <c r="B2371" i="16"/>
  <c r="F2370" i="16"/>
  <c r="B2370" i="16"/>
  <c r="F2369" i="16"/>
  <c r="B2369" i="16"/>
  <c r="F2368" i="16"/>
  <c r="B2368" i="16"/>
  <c r="F2367" i="16"/>
  <c r="B2367" i="16"/>
  <c r="F2366" i="16"/>
  <c r="B2366" i="16"/>
  <c r="F2365" i="16"/>
  <c r="B2365" i="16"/>
  <c r="F2364" i="16"/>
  <c r="B2364" i="16"/>
  <c r="F2363" i="16"/>
  <c r="B2363" i="16"/>
  <c r="F2362" i="16"/>
  <c r="B2362" i="16"/>
  <c r="F2361" i="16"/>
  <c r="B2361" i="16"/>
  <c r="F2360" i="16"/>
  <c r="B2360" i="16"/>
  <c r="F2359" i="16"/>
  <c r="B2359" i="16"/>
  <c r="F2358" i="16"/>
  <c r="B2358" i="16"/>
  <c r="F2357" i="16"/>
  <c r="B2357" i="16"/>
  <c r="F2356" i="16"/>
  <c r="B2356" i="16"/>
  <c r="F2355" i="16"/>
  <c r="B2355" i="16"/>
  <c r="F2354" i="16"/>
  <c r="B2354" i="16"/>
  <c r="F2353" i="16"/>
  <c r="B2353" i="16"/>
  <c r="F2352" i="16"/>
  <c r="B2352" i="16"/>
  <c r="F2351" i="16"/>
  <c r="B2351" i="16"/>
  <c r="F2350" i="16"/>
  <c r="B2350" i="16"/>
  <c r="F2349" i="16"/>
  <c r="B2349" i="16"/>
  <c r="F2348" i="16"/>
  <c r="B2348" i="16"/>
  <c r="F2347" i="16"/>
  <c r="B2347" i="16"/>
  <c r="F2346" i="16"/>
  <c r="B2346" i="16"/>
  <c r="F2345" i="16"/>
  <c r="B2345" i="16"/>
  <c r="F2344" i="16"/>
  <c r="B2344" i="16"/>
  <c r="F2343" i="16"/>
  <c r="B2343" i="16"/>
  <c r="F2342" i="16"/>
  <c r="B2342" i="16"/>
  <c r="F2341" i="16"/>
  <c r="B2341" i="16"/>
  <c r="F2340" i="16"/>
  <c r="B2340" i="16"/>
  <c r="F2339" i="16"/>
  <c r="B2339" i="16"/>
  <c r="F2338" i="16"/>
  <c r="B2338" i="16"/>
  <c r="F2337" i="16"/>
  <c r="B2337" i="16"/>
  <c r="F2336" i="16"/>
  <c r="B2336" i="16"/>
  <c r="F2335" i="16"/>
  <c r="B2335" i="16"/>
  <c r="F2334" i="16"/>
  <c r="B2334" i="16"/>
  <c r="F2333" i="16"/>
  <c r="B2333" i="16"/>
  <c r="F2332" i="16"/>
  <c r="B2332" i="16"/>
  <c r="F2331" i="16"/>
  <c r="B2331" i="16"/>
  <c r="F2330" i="16"/>
  <c r="B2330" i="16"/>
  <c r="F2329" i="16"/>
  <c r="B2329" i="16"/>
  <c r="F2328" i="16"/>
  <c r="B2328" i="16"/>
  <c r="F2327" i="16"/>
  <c r="B2327" i="16"/>
  <c r="F2326" i="16"/>
  <c r="B2326" i="16"/>
  <c r="F2325" i="16"/>
  <c r="B2325" i="16"/>
  <c r="F2324" i="16"/>
  <c r="B2324" i="16"/>
  <c r="F2323" i="16"/>
  <c r="B2323" i="16"/>
  <c r="F2322" i="16"/>
  <c r="B2322" i="16"/>
  <c r="F2321" i="16"/>
  <c r="B2321" i="16"/>
  <c r="F2320" i="16"/>
  <c r="B2320" i="16"/>
  <c r="F2319" i="16"/>
  <c r="B2319" i="16"/>
  <c r="F2318" i="16"/>
  <c r="B2318" i="16"/>
  <c r="F2317" i="16"/>
  <c r="B2317" i="16"/>
  <c r="F2316" i="16"/>
  <c r="B2316" i="16"/>
  <c r="F2315" i="16"/>
  <c r="B2315" i="16"/>
  <c r="F2314" i="16"/>
  <c r="B2314" i="16"/>
  <c r="F2313" i="16"/>
  <c r="B2313" i="16"/>
  <c r="F2312" i="16"/>
  <c r="B2312" i="16"/>
  <c r="F2311" i="16"/>
  <c r="B2311" i="16"/>
  <c r="F2310" i="16"/>
  <c r="B2310" i="16"/>
  <c r="F2309" i="16"/>
  <c r="B2309" i="16"/>
  <c r="F2308" i="16"/>
  <c r="B2308" i="16"/>
  <c r="F2307" i="16"/>
  <c r="B2307" i="16"/>
  <c r="F2306" i="16"/>
  <c r="B2306" i="16"/>
  <c r="F2305" i="16"/>
  <c r="B2305" i="16"/>
  <c r="F2304" i="16"/>
  <c r="B2304" i="16"/>
  <c r="F2303" i="16"/>
  <c r="B2303" i="16"/>
  <c r="F2302" i="16"/>
  <c r="B2302" i="16"/>
  <c r="F2301" i="16"/>
  <c r="B2301" i="16"/>
  <c r="F2300" i="16"/>
  <c r="B2300" i="16"/>
  <c r="F2299" i="16"/>
  <c r="B2299" i="16"/>
  <c r="F2298" i="16"/>
  <c r="B2298" i="16"/>
  <c r="F2297" i="16"/>
  <c r="B2297" i="16"/>
  <c r="F2296" i="16"/>
  <c r="B2296" i="16"/>
  <c r="F2295" i="16"/>
  <c r="B2295" i="16"/>
  <c r="F2294" i="16"/>
  <c r="B2294" i="16"/>
  <c r="F2293" i="16"/>
  <c r="B2293" i="16"/>
  <c r="F2292" i="16"/>
  <c r="B2292" i="16"/>
  <c r="F2291" i="16"/>
  <c r="B2291" i="16"/>
  <c r="F2290" i="16"/>
  <c r="B2290" i="16"/>
  <c r="F2289" i="16"/>
  <c r="B2289" i="16"/>
  <c r="F2288" i="16"/>
  <c r="B2288" i="16"/>
  <c r="F2287" i="16"/>
  <c r="B2287" i="16"/>
  <c r="F2286" i="16"/>
  <c r="B2286" i="16"/>
  <c r="F2285" i="16"/>
  <c r="B2285" i="16"/>
  <c r="F2284" i="16"/>
  <c r="B2284" i="16"/>
  <c r="F2283" i="16"/>
  <c r="B2283" i="16"/>
  <c r="F2282" i="16"/>
  <c r="B2282" i="16"/>
  <c r="F2281" i="16"/>
  <c r="B2281" i="16"/>
  <c r="F2280" i="16"/>
  <c r="B2280" i="16"/>
  <c r="F2279" i="16"/>
  <c r="B2279" i="16"/>
  <c r="F2278" i="16"/>
  <c r="B2278" i="16"/>
  <c r="F2277" i="16"/>
  <c r="B2277" i="16"/>
  <c r="F2276" i="16"/>
  <c r="B2276" i="16"/>
  <c r="F2275" i="16"/>
  <c r="B2275" i="16"/>
  <c r="F2274" i="16"/>
  <c r="B2274" i="16"/>
  <c r="F2273" i="16"/>
  <c r="B2273" i="16"/>
  <c r="F2272" i="16"/>
  <c r="B2272" i="16"/>
  <c r="F2271" i="16"/>
  <c r="B2271" i="16"/>
  <c r="F2270" i="16"/>
  <c r="B2270" i="16"/>
  <c r="F2269" i="16"/>
  <c r="B2269" i="16"/>
  <c r="F2268" i="16"/>
  <c r="B2268" i="16"/>
  <c r="F2267" i="16"/>
  <c r="B2267" i="16"/>
  <c r="F2266" i="16"/>
  <c r="B2266" i="16"/>
  <c r="F2265" i="16"/>
  <c r="B2265" i="16"/>
  <c r="F2264" i="16"/>
  <c r="B2264" i="16"/>
  <c r="F2263" i="16"/>
  <c r="B2263" i="16"/>
  <c r="F2262" i="16"/>
  <c r="B2262" i="16"/>
  <c r="F2261" i="16"/>
  <c r="B2261" i="16"/>
  <c r="F2260" i="16"/>
  <c r="B2260" i="16"/>
  <c r="F2259" i="16"/>
  <c r="B2259" i="16"/>
  <c r="F2258" i="16"/>
  <c r="B2258" i="16"/>
  <c r="F2257" i="16"/>
  <c r="B2257" i="16"/>
  <c r="F2256" i="16"/>
  <c r="B2256" i="16"/>
  <c r="F2255" i="16"/>
  <c r="B2255" i="16"/>
  <c r="F2254" i="16"/>
  <c r="B2254" i="16"/>
  <c r="F2253" i="16"/>
  <c r="B2253" i="16"/>
  <c r="F2252" i="16"/>
  <c r="B2252" i="16"/>
  <c r="F2251" i="16"/>
  <c r="B2251" i="16"/>
  <c r="F2250" i="16"/>
  <c r="B2250" i="16"/>
  <c r="F2249" i="16"/>
  <c r="B2249" i="16"/>
  <c r="F2248" i="16"/>
  <c r="B2248" i="16"/>
  <c r="F2247" i="16"/>
  <c r="B2247" i="16"/>
  <c r="F2246" i="16"/>
  <c r="B2246" i="16"/>
  <c r="F2245" i="16"/>
  <c r="B2245" i="16"/>
  <c r="F2244" i="16"/>
  <c r="B2244" i="16"/>
  <c r="F2243" i="16"/>
  <c r="B2243" i="16"/>
  <c r="F2242" i="16"/>
  <c r="B2242" i="16"/>
  <c r="F2241" i="16"/>
  <c r="B2241" i="16"/>
  <c r="F2240" i="16"/>
  <c r="B2240" i="16"/>
  <c r="F2239" i="16"/>
  <c r="B2239" i="16"/>
  <c r="F2238" i="16"/>
  <c r="B2238" i="16"/>
  <c r="F2237" i="16"/>
  <c r="B2237" i="16"/>
  <c r="F2236" i="16"/>
  <c r="B2236" i="16"/>
  <c r="F2235" i="16"/>
  <c r="B2235" i="16"/>
  <c r="F2234" i="16"/>
  <c r="B2234" i="16"/>
  <c r="F2233" i="16"/>
  <c r="B2233" i="16"/>
  <c r="F2232" i="16"/>
  <c r="B2232" i="16"/>
  <c r="F2231" i="16"/>
  <c r="B2231" i="16"/>
  <c r="F2230" i="16"/>
  <c r="B2230" i="16"/>
  <c r="F2229" i="16"/>
  <c r="B2229" i="16"/>
  <c r="F2228" i="16"/>
  <c r="B2228" i="16"/>
  <c r="F2227" i="16"/>
  <c r="B2227" i="16"/>
  <c r="F2226" i="16"/>
  <c r="B2226" i="16"/>
  <c r="F2225" i="16"/>
  <c r="B2225" i="16"/>
  <c r="F2224" i="16"/>
  <c r="B2224" i="16"/>
  <c r="F2223" i="16"/>
  <c r="B2223" i="16"/>
  <c r="F2222" i="16"/>
  <c r="B2222" i="16"/>
  <c r="F2221" i="16"/>
  <c r="B2221" i="16"/>
  <c r="F2220" i="16"/>
  <c r="B2220" i="16"/>
  <c r="F2219" i="16"/>
  <c r="B2219" i="16"/>
  <c r="F2218" i="16"/>
  <c r="B2218" i="16"/>
  <c r="F2217" i="16"/>
  <c r="B2217" i="16"/>
  <c r="F2216" i="16"/>
  <c r="B2216" i="16"/>
  <c r="F2215" i="16"/>
  <c r="B2215" i="16"/>
  <c r="F2214" i="16"/>
  <c r="B2214" i="16"/>
  <c r="F2213" i="16"/>
  <c r="B2213" i="16"/>
  <c r="F2212" i="16"/>
  <c r="B2212" i="16"/>
  <c r="F2211" i="16"/>
  <c r="B2211" i="16"/>
  <c r="F2210" i="16"/>
  <c r="B2210" i="16"/>
  <c r="F2209" i="16"/>
  <c r="B2209" i="16"/>
  <c r="F2208" i="16"/>
  <c r="B2208" i="16"/>
  <c r="F2207" i="16"/>
  <c r="B2207" i="16"/>
  <c r="F2206" i="16"/>
  <c r="B2206" i="16"/>
  <c r="F2205" i="16"/>
  <c r="B2205" i="16"/>
  <c r="F2204" i="16"/>
  <c r="B2204" i="16"/>
  <c r="F2203" i="16"/>
  <c r="B2203" i="16"/>
  <c r="F2202" i="16"/>
  <c r="B2202" i="16"/>
  <c r="F2201" i="16"/>
  <c r="B2201" i="16"/>
  <c r="F2200" i="16"/>
  <c r="B2200" i="16"/>
  <c r="F2199" i="16"/>
  <c r="B2199" i="16"/>
  <c r="F2198" i="16"/>
  <c r="B2198" i="16"/>
  <c r="F2197" i="16"/>
  <c r="B2197" i="16"/>
  <c r="F2196" i="16"/>
  <c r="B2196" i="16"/>
  <c r="F2195" i="16"/>
  <c r="B2195" i="16"/>
  <c r="F2194" i="16"/>
  <c r="B2194" i="16"/>
  <c r="F2193" i="16"/>
  <c r="B2193" i="16"/>
  <c r="F2192" i="16"/>
  <c r="B2192" i="16"/>
  <c r="F2191" i="16"/>
  <c r="B2191" i="16"/>
  <c r="F2190" i="16"/>
  <c r="B2190" i="16"/>
  <c r="F2189" i="16"/>
  <c r="B2189" i="16"/>
  <c r="F2188" i="16"/>
  <c r="B2188" i="16"/>
  <c r="F2187" i="16"/>
  <c r="B2187" i="16"/>
  <c r="F2186" i="16"/>
  <c r="B2186" i="16"/>
  <c r="F2185" i="16"/>
  <c r="B2185" i="16"/>
  <c r="F2184" i="16"/>
  <c r="B2184" i="16"/>
  <c r="F2183" i="16"/>
  <c r="B2183" i="16"/>
  <c r="F2182" i="16"/>
  <c r="B2182" i="16"/>
  <c r="F2181" i="16"/>
  <c r="B2181" i="16"/>
  <c r="F2180" i="16"/>
  <c r="B2180" i="16"/>
  <c r="F2179" i="16"/>
  <c r="B2179" i="16"/>
  <c r="F2178" i="16"/>
  <c r="B2178" i="16"/>
  <c r="F2177" i="16"/>
  <c r="B2177" i="16"/>
  <c r="F2176" i="16"/>
  <c r="B2176" i="16"/>
  <c r="F2175" i="16"/>
  <c r="B2175" i="16"/>
  <c r="F2174" i="16"/>
  <c r="B2174" i="16"/>
  <c r="F2173" i="16"/>
  <c r="B2173" i="16"/>
  <c r="F2172" i="16"/>
  <c r="B2172" i="16"/>
  <c r="F2171" i="16"/>
  <c r="B2171" i="16"/>
  <c r="F2170" i="16"/>
  <c r="B2170" i="16"/>
  <c r="F2169" i="16"/>
  <c r="B2169" i="16"/>
  <c r="F2168" i="16"/>
  <c r="B2168" i="16"/>
  <c r="F2167" i="16"/>
  <c r="B2167" i="16"/>
  <c r="F2166" i="16"/>
  <c r="B2166" i="16"/>
  <c r="F2165" i="16"/>
  <c r="B2165" i="16"/>
  <c r="F2164" i="16"/>
  <c r="B2164" i="16"/>
  <c r="F2163" i="16"/>
  <c r="B2163" i="16"/>
  <c r="F2162" i="16"/>
  <c r="B2162" i="16"/>
  <c r="F2161" i="16"/>
  <c r="B2161" i="16"/>
  <c r="F2160" i="16"/>
  <c r="B2160" i="16"/>
  <c r="F2159" i="16"/>
  <c r="B2159" i="16"/>
  <c r="F2158" i="16"/>
  <c r="B2158" i="16"/>
  <c r="F2157" i="16"/>
  <c r="B2157" i="16"/>
  <c r="F2156" i="16"/>
  <c r="B2156" i="16"/>
  <c r="F2155" i="16"/>
  <c r="B2155" i="16"/>
  <c r="F2154" i="16"/>
  <c r="B2154" i="16"/>
  <c r="F2153" i="16"/>
  <c r="B2153" i="16"/>
  <c r="F2152" i="16"/>
  <c r="B2152" i="16"/>
  <c r="F2151" i="16"/>
  <c r="B2151" i="16"/>
  <c r="F2150" i="16"/>
  <c r="B2150" i="16"/>
  <c r="F2149" i="16"/>
  <c r="B2149" i="16"/>
  <c r="F2148" i="16"/>
  <c r="B2148" i="16"/>
  <c r="F2147" i="16"/>
  <c r="B2147" i="16"/>
  <c r="F2146" i="16"/>
  <c r="B2146" i="16"/>
  <c r="F2145" i="16"/>
  <c r="B2145" i="16"/>
  <c r="F2144" i="16"/>
  <c r="B2144" i="16"/>
  <c r="F2143" i="16"/>
  <c r="B2143" i="16"/>
  <c r="F2142" i="16"/>
  <c r="B2142" i="16"/>
  <c r="F2141" i="16"/>
  <c r="B2141" i="16"/>
  <c r="F2140" i="16"/>
  <c r="B2140" i="16"/>
  <c r="F2139" i="16"/>
  <c r="B2139" i="16"/>
  <c r="F2138" i="16"/>
  <c r="B2138" i="16"/>
  <c r="F2137" i="16"/>
  <c r="B2137" i="16"/>
  <c r="F2136" i="16"/>
  <c r="B2136" i="16"/>
  <c r="F2135" i="16"/>
  <c r="B2135" i="16"/>
  <c r="F2134" i="16"/>
  <c r="B2134" i="16"/>
  <c r="F2133" i="16"/>
  <c r="B2133" i="16"/>
  <c r="F2132" i="16"/>
  <c r="B2132" i="16"/>
  <c r="F2131" i="16"/>
  <c r="B2131" i="16"/>
  <c r="F2130" i="16"/>
  <c r="B2130" i="16"/>
  <c r="F2129" i="16"/>
  <c r="B2129" i="16"/>
  <c r="F2128" i="16"/>
  <c r="B2128" i="16"/>
  <c r="F2127" i="16"/>
  <c r="B2127" i="16"/>
  <c r="F2126" i="16"/>
  <c r="B2126" i="16"/>
  <c r="F2125" i="16"/>
  <c r="B2125" i="16"/>
  <c r="F2124" i="16"/>
  <c r="B2124" i="16"/>
  <c r="F2123" i="16"/>
  <c r="B2123" i="16"/>
  <c r="F2122" i="16"/>
  <c r="B2122" i="16"/>
  <c r="F2121" i="16"/>
  <c r="B2121" i="16"/>
  <c r="F2120" i="16"/>
  <c r="B2120" i="16"/>
  <c r="F2119" i="16"/>
  <c r="B2119" i="16"/>
  <c r="F2118" i="16"/>
  <c r="B2118" i="16"/>
  <c r="F2117" i="16"/>
  <c r="B2117" i="16"/>
  <c r="F2116" i="16"/>
  <c r="B2116" i="16"/>
  <c r="F2115" i="16"/>
  <c r="B2115" i="16"/>
  <c r="F2114" i="16"/>
  <c r="B2114" i="16"/>
  <c r="F2113" i="16"/>
  <c r="B2113" i="16"/>
  <c r="F2112" i="16"/>
  <c r="B2112" i="16"/>
  <c r="F2111" i="16"/>
  <c r="B2111" i="16"/>
  <c r="F2110" i="16"/>
  <c r="B2110" i="16"/>
  <c r="F2109" i="16"/>
  <c r="B2109" i="16"/>
  <c r="F2108" i="16"/>
  <c r="B2108" i="16"/>
  <c r="F2107" i="16"/>
  <c r="B2107" i="16"/>
  <c r="F2106" i="16"/>
  <c r="B2106" i="16"/>
  <c r="F2105" i="16"/>
  <c r="B2105" i="16"/>
  <c r="F2104" i="16"/>
  <c r="B2104" i="16"/>
  <c r="F2103" i="16"/>
  <c r="B2103" i="16"/>
  <c r="F2102" i="16"/>
  <c r="B2102" i="16"/>
  <c r="F2101" i="16"/>
  <c r="B2101" i="16"/>
  <c r="F2100" i="16"/>
  <c r="B2100" i="16"/>
  <c r="F2099" i="16"/>
  <c r="B2099" i="16"/>
  <c r="F2098" i="16"/>
  <c r="B2098" i="16"/>
  <c r="F2097" i="16"/>
  <c r="B2097" i="16"/>
  <c r="F2096" i="16"/>
  <c r="B2096" i="16"/>
  <c r="F2095" i="16"/>
  <c r="B2095" i="16"/>
  <c r="F2094" i="16"/>
  <c r="B2094" i="16"/>
  <c r="F2093" i="16"/>
  <c r="B2093" i="16"/>
  <c r="F2092" i="16"/>
  <c r="B2092" i="16"/>
  <c r="F2091" i="16"/>
  <c r="B2091" i="16"/>
  <c r="F2090" i="16"/>
  <c r="B2090" i="16"/>
  <c r="F2089" i="16"/>
  <c r="B2089" i="16"/>
  <c r="F2088" i="16"/>
  <c r="B2088" i="16"/>
  <c r="F2087" i="16"/>
  <c r="B2087" i="16"/>
  <c r="F2086" i="16"/>
  <c r="B2086" i="16"/>
  <c r="F2085" i="16"/>
  <c r="B2085" i="16"/>
  <c r="F2084" i="16"/>
  <c r="B2084" i="16"/>
  <c r="F2083" i="16"/>
  <c r="B2083" i="16"/>
  <c r="F2082" i="16"/>
  <c r="B2082" i="16"/>
  <c r="F2081" i="16"/>
  <c r="B2081" i="16"/>
  <c r="F2080" i="16"/>
  <c r="B2080" i="16"/>
  <c r="F2079" i="16"/>
  <c r="B2079" i="16"/>
  <c r="F2078" i="16"/>
  <c r="B2078" i="16"/>
  <c r="F2077" i="16"/>
  <c r="B2077" i="16"/>
  <c r="F2076" i="16"/>
  <c r="B2076" i="16"/>
  <c r="F2075" i="16"/>
  <c r="B2075" i="16"/>
  <c r="F2074" i="16"/>
  <c r="B2074" i="16"/>
  <c r="F2073" i="16"/>
  <c r="B2073" i="16"/>
  <c r="F2072" i="16"/>
  <c r="B2072" i="16"/>
  <c r="F2071" i="16"/>
  <c r="B2071" i="16"/>
  <c r="F2070" i="16"/>
  <c r="B2070" i="16"/>
  <c r="F2069" i="16"/>
  <c r="B2069" i="16"/>
  <c r="F2068" i="16"/>
  <c r="B2068" i="16"/>
  <c r="F2067" i="16"/>
  <c r="B2067" i="16"/>
  <c r="F2066" i="16"/>
  <c r="B2066" i="16"/>
  <c r="F2065" i="16"/>
  <c r="B2065" i="16"/>
  <c r="F2064" i="16"/>
  <c r="B2064" i="16"/>
  <c r="F2063" i="16"/>
  <c r="B2063" i="16"/>
  <c r="F2062" i="16"/>
  <c r="B2062" i="16"/>
  <c r="F2061" i="16"/>
  <c r="B2061" i="16"/>
  <c r="F2060" i="16"/>
  <c r="B2060" i="16"/>
  <c r="F2059" i="16"/>
  <c r="B2059" i="16"/>
  <c r="F2058" i="16"/>
  <c r="B2058" i="16"/>
  <c r="F2057" i="16"/>
  <c r="B2057" i="16"/>
  <c r="F2056" i="16"/>
  <c r="B2056" i="16"/>
  <c r="F2055" i="16"/>
  <c r="B2055" i="16"/>
  <c r="F2054" i="16"/>
  <c r="B2054" i="16"/>
  <c r="F2053" i="16"/>
  <c r="B2053" i="16"/>
  <c r="F2052" i="16"/>
  <c r="B2052" i="16"/>
  <c r="F2051" i="16"/>
  <c r="B2051" i="16"/>
  <c r="F2050" i="16"/>
  <c r="B2050" i="16"/>
  <c r="F2049" i="16"/>
  <c r="B2049" i="16"/>
  <c r="F2048" i="16"/>
  <c r="B2048" i="16"/>
  <c r="F2047" i="16"/>
  <c r="B2047" i="16"/>
  <c r="F2046" i="16"/>
  <c r="B2046" i="16"/>
  <c r="F2045" i="16"/>
  <c r="B2045" i="16"/>
  <c r="F2044" i="16"/>
  <c r="B2044" i="16"/>
  <c r="F2043" i="16"/>
  <c r="B2043" i="16"/>
  <c r="F2042" i="16"/>
  <c r="B2042" i="16"/>
  <c r="F2041" i="16"/>
  <c r="B2041" i="16"/>
  <c r="F2040" i="16"/>
  <c r="B2040" i="16"/>
  <c r="F2039" i="16"/>
  <c r="B2039" i="16"/>
  <c r="F2038" i="16"/>
  <c r="B2038" i="16"/>
  <c r="F2037" i="16"/>
  <c r="B2037" i="16"/>
  <c r="F2036" i="16"/>
  <c r="B2036" i="16"/>
  <c r="F2035" i="16"/>
  <c r="B2035" i="16"/>
  <c r="F2034" i="16"/>
  <c r="B2034" i="16"/>
  <c r="F2033" i="16"/>
  <c r="B2033" i="16"/>
  <c r="F2032" i="16"/>
  <c r="B2032" i="16"/>
  <c r="F2031" i="16"/>
  <c r="B2031" i="16"/>
  <c r="F2030" i="16"/>
  <c r="B2030" i="16"/>
  <c r="F2029" i="16"/>
  <c r="B2029" i="16"/>
  <c r="F2028" i="16"/>
  <c r="B2028" i="16"/>
  <c r="F2027" i="16"/>
  <c r="B2027" i="16"/>
  <c r="F2026" i="16"/>
  <c r="B2026" i="16"/>
  <c r="F2025" i="16"/>
  <c r="B2025" i="16"/>
  <c r="F2024" i="16"/>
  <c r="B2024" i="16"/>
  <c r="F2023" i="16"/>
  <c r="B2023" i="16"/>
  <c r="F2022" i="16"/>
  <c r="B2022" i="16"/>
  <c r="F2021" i="16"/>
  <c r="B2021" i="16"/>
  <c r="F2020" i="16"/>
  <c r="B2020" i="16"/>
  <c r="F2019" i="16"/>
  <c r="B2019" i="16"/>
  <c r="F2018" i="16"/>
  <c r="B2018" i="16"/>
  <c r="F2017" i="16"/>
  <c r="B2017" i="16"/>
  <c r="F2016" i="16"/>
  <c r="B2016" i="16"/>
  <c r="F2015" i="16"/>
  <c r="B2015" i="16"/>
  <c r="F2014" i="16"/>
  <c r="B2014" i="16"/>
  <c r="F2013" i="16"/>
  <c r="B2013" i="16"/>
  <c r="F2012" i="16"/>
  <c r="B2012" i="16"/>
  <c r="F2011" i="16"/>
  <c r="B2011" i="16"/>
  <c r="F2010" i="16"/>
  <c r="B2010" i="16"/>
  <c r="F2009" i="16"/>
  <c r="B2009" i="16"/>
  <c r="F2008" i="16"/>
  <c r="B2008" i="16"/>
  <c r="F2007" i="16"/>
  <c r="B2007" i="16"/>
  <c r="F2006" i="16"/>
  <c r="B2006" i="16"/>
  <c r="F2005" i="16"/>
  <c r="B2005" i="16"/>
  <c r="F2004" i="16"/>
  <c r="B2004" i="16"/>
  <c r="F2003" i="16"/>
  <c r="B2003" i="16"/>
  <c r="F2002" i="16"/>
  <c r="B2002" i="16"/>
  <c r="F2001" i="16"/>
  <c r="B2001" i="16"/>
  <c r="F2000" i="16"/>
  <c r="B2000" i="16"/>
  <c r="F1999" i="16"/>
  <c r="B1999" i="16"/>
  <c r="F1998" i="16"/>
  <c r="B1998" i="16"/>
  <c r="F1997" i="16"/>
  <c r="B1997" i="16"/>
  <c r="F1996" i="16"/>
  <c r="B1996" i="16"/>
  <c r="F1995" i="16"/>
  <c r="B1995" i="16"/>
  <c r="F1994" i="16"/>
  <c r="B1994" i="16"/>
  <c r="F1993" i="16"/>
  <c r="B1993" i="16"/>
  <c r="F1992" i="16"/>
  <c r="B1992" i="16"/>
  <c r="F1991" i="16"/>
  <c r="B1991" i="16"/>
  <c r="F1990" i="16"/>
  <c r="B1990" i="16"/>
  <c r="F1989" i="16"/>
  <c r="B1989" i="16"/>
  <c r="F1988" i="16"/>
  <c r="B1988" i="16"/>
  <c r="F1987" i="16"/>
  <c r="B1987" i="16"/>
  <c r="F1986" i="16"/>
  <c r="B1986" i="16"/>
  <c r="F1985" i="16"/>
  <c r="B1985" i="16"/>
  <c r="F1984" i="16"/>
  <c r="B1984" i="16"/>
  <c r="F1983" i="16"/>
  <c r="B1983" i="16"/>
  <c r="F1982" i="16"/>
  <c r="B1982" i="16"/>
  <c r="F1981" i="16"/>
  <c r="B1981" i="16"/>
  <c r="F1980" i="16"/>
  <c r="B1980" i="16"/>
  <c r="F1979" i="16"/>
  <c r="B1979" i="16"/>
  <c r="F1978" i="16"/>
  <c r="B1978" i="16"/>
  <c r="F1977" i="16"/>
  <c r="B1977" i="16"/>
  <c r="F1976" i="16"/>
  <c r="B1976" i="16"/>
  <c r="F1975" i="16"/>
  <c r="B1975" i="16"/>
  <c r="F1974" i="16"/>
  <c r="B1974" i="16"/>
  <c r="F1973" i="16"/>
  <c r="B1973" i="16"/>
  <c r="F1972" i="16"/>
  <c r="B1972" i="16"/>
  <c r="F1971" i="16"/>
  <c r="B1971" i="16"/>
  <c r="F1970" i="16"/>
  <c r="B1970" i="16"/>
  <c r="F1969" i="16"/>
  <c r="B1969" i="16"/>
  <c r="F1968" i="16"/>
  <c r="B1968" i="16"/>
  <c r="F1967" i="16"/>
  <c r="B1967" i="16"/>
  <c r="F1966" i="16"/>
  <c r="B1966" i="16"/>
  <c r="F1965" i="16"/>
  <c r="B1965" i="16"/>
  <c r="F1964" i="16"/>
  <c r="B1964" i="16"/>
  <c r="F1963" i="16"/>
  <c r="B1963" i="16"/>
  <c r="F1962" i="16"/>
  <c r="B1962" i="16"/>
  <c r="F1961" i="16"/>
  <c r="B1961" i="16"/>
  <c r="F1960" i="16"/>
  <c r="B1960" i="16"/>
  <c r="F1959" i="16"/>
  <c r="B1959" i="16"/>
  <c r="F1958" i="16"/>
  <c r="B1958" i="16"/>
  <c r="F1957" i="16"/>
  <c r="B1957" i="16"/>
  <c r="F1956" i="16"/>
  <c r="B1956" i="16"/>
  <c r="F1955" i="16"/>
  <c r="B1955" i="16"/>
  <c r="F1954" i="16"/>
  <c r="B1954" i="16"/>
  <c r="F1953" i="16"/>
  <c r="B1953" i="16"/>
  <c r="F1952" i="16"/>
  <c r="B1952" i="16"/>
  <c r="F1951" i="16"/>
  <c r="B1951" i="16"/>
  <c r="F1950" i="16"/>
  <c r="B1950" i="16"/>
  <c r="F1949" i="16"/>
  <c r="B1949" i="16"/>
  <c r="F1948" i="16"/>
  <c r="B1948" i="16"/>
  <c r="F1947" i="16"/>
  <c r="B1947" i="16"/>
  <c r="F1946" i="16"/>
  <c r="B1946" i="16"/>
  <c r="F1945" i="16"/>
  <c r="B1945" i="16"/>
  <c r="F1944" i="16"/>
  <c r="B1944" i="16"/>
  <c r="F1943" i="16"/>
  <c r="B1943" i="16"/>
  <c r="F1942" i="16"/>
  <c r="B1942" i="16"/>
  <c r="F1941" i="16"/>
  <c r="B1941" i="16"/>
  <c r="F1940" i="16"/>
  <c r="B1940" i="16"/>
  <c r="F1939" i="16"/>
  <c r="B1939" i="16"/>
  <c r="F1938" i="16"/>
  <c r="B1938" i="16"/>
  <c r="F1937" i="16"/>
  <c r="B1937" i="16"/>
  <c r="F1936" i="16"/>
  <c r="B1936" i="16"/>
  <c r="F1935" i="16"/>
  <c r="B1935" i="16"/>
  <c r="F1934" i="16"/>
  <c r="B1934" i="16"/>
  <c r="F1933" i="16"/>
  <c r="B1933" i="16"/>
  <c r="F1932" i="16"/>
  <c r="B1932" i="16"/>
  <c r="F1931" i="16"/>
  <c r="B1931" i="16"/>
  <c r="F1930" i="16"/>
  <c r="B1930" i="16"/>
  <c r="F1929" i="16"/>
  <c r="B1929" i="16"/>
  <c r="F1928" i="16"/>
  <c r="B1928" i="16"/>
  <c r="F1927" i="16"/>
  <c r="B1927" i="16"/>
  <c r="F1926" i="16"/>
  <c r="B1926" i="16"/>
  <c r="F1925" i="16"/>
  <c r="B1925" i="16"/>
  <c r="F1924" i="16"/>
  <c r="B1924" i="16"/>
  <c r="F1923" i="16"/>
  <c r="B1923" i="16"/>
  <c r="F1922" i="16"/>
  <c r="B1922" i="16"/>
  <c r="F1921" i="16"/>
  <c r="B1921" i="16"/>
  <c r="F1920" i="16"/>
  <c r="B1920" i="16"/>
  <c r="F1919" i="16"/>
  <c r="B1919" i="16"/>
  <c r="F1918" i="16"/>
  <c r="B1918" i="16"/>
  <c r="F1917" i="16"/>
  <c r="B1917" i="16"/>
  <c r="F1916" i="16"/>
  <c r="B1916" i="16"/>
  <c r="F1915" i="16"/>
  <c r="B1915" i="16"/>
  <c r="F1914" i="16"/>
  <c r="B1914" i="16"/>
  <c r="F1913" i="16"/>
  <c r="B1913" i="16"/>
  <c r="F1912" i="16"/>
  <c r="B1912" i="16"/>
  <c r="F1911" i="16"/>
  <c r="B1911" i="16"/>
  <c r="F1910" i="16"/>
  <c r="B1910" i="16"/>
  <c r="F1909" i="16"/>
  <c r="B1909" i="16"/>
  <c r="F1908" i="16"/>
  <c r="B1908" i="16"/>
  <c r="F1907" i="16"/>
  <c r="B1907" i="16"/>
  <c r="F1906" i="16"/>
  <c r="B1906" i="16"/>
  <c r="F1905" i="16"/>
  <c r="B1905" i="16"/>
  <c r="F1904" i="16"/>
  <c r="B1904" i="16"/>
  <c r="F1903" i="16"/>
  <c r="B1903" i="16"/>
  <c r="F1902" i="16"/>
  <c r="B1902" i="16"/>
  <c r="F1901" i="16"/>
  <c r="B1901" i="16"/>
  <c r="F1900" i="16"/>
  <c r="B1900" i="16"/>
  <c r="F1899" i="16"/>
  <c r="B1899" i="16"/>
  <c r="F1898" i="16"/>
  <c r="B1898" i="16"/>
  <c r="F1897" i="16"/>
  <c r="B1897" i="16"/>
  <c r="F1896" i="16"/>
  <c r="B1896" i="16"/>
  <c r="F1895" i="16"/>
  <c r="B1895" i="16"/>
  <c r="F1894" i="16"/>
  <c r="B1894" i="16"/>
  <c r="F1893" i="16"/>
  <c r="B1893" i="16"/>
  <c r="F1892" i="16"/>
  <c r="B1892" i="16"/>
  <c r="F1891" i="16"/>
  <c r="B1891" i="16"/>
  <c r="F1890" i="16"/>
  <c r="B1890" i="16"/>
  <c r="F1889" i="16"/>
  <c r="B1889" i="16"/>
  <c r="F1888" i="16"/>
  <c r="B1888" i="16"/>
  <c r="F1887" i="16"/>
  <c r="B1887" i="16"/>
  <c r="F1886" i="16"/>
  <c r="B1886" i="16"/>
  <c r="F1885" i="16"/>
  <c r="B1885" i="16"/>
  <c r="F1884" i="16"/>
  <c r="B1884" i="16"/>
  <c r="F1883" i="16"/>
  <c r="B1883" i="16"/>
  <c r="F1882" i="16"/>
  <c r="B1882" i="16"/>
  <c r="F1881" i="16"/>
  <c r="B1881" i="16"/>
  <c r="F1880" i="16"/>
  <c r="B1880" i="16"/>
  <c r="F1879" i="16"/>
  <c r="B1879" i="16"/>
  <c r="F1878" i="16"/>
  <c r="B1878" i="16"/>
  <c r="F1877" i="16"/>
  <c r="B1877" i="16"/>
  <c r="F1876" i="16"/>
  <c r="B1876" i="16"/>
  <c r="F1875" i="16"/>
  <c r="B1875" i="16"/>
  <c r="F1874" i="16"/>
  <c r="B1874" i="16"/>
  <c r="F1873" i="16"/>
  <c r="B1873" i="16"/>
  <c r="F1872" i="16"/>
  <c r="B1872" i="16"/>
  <c r="F1871" i="16"/>
  <c r="B1871" i="16"/>
  <c r="F1870" i="16"/>
  <c r="B1870" i="16"/>
  <c r="F1869" i="16"/>
  <c r="B1869" i="16"/>
  <c r="F1868" i="16"/>
  <c r="B1868" i="16"/>
  <c r="F1867" i="16"/>
  <c r="B1867" i="16"/>
  <c r="F1866" i="16"/>
  <c r="B1866" i="16"/>
  <c r="F1865" i="16"/>
  <c r="B1865" i="16"/>
  <c r="F1864" i="16"/>
  <c r="B1864" i="16"/>
  <c r="F1863" i="16"/>
  <c r="B1863" i="16"/>
  <c r="F1862" i="16"/>
  <c r="B1862" i="16"/>
  <c r="F1861" i="16"/>
  <c r="B1861" i="16"/>
  <c r="F1860" i="16"/>
  <c r="B1860" i="16"/>
  <c r="F1859" i="16"/>
  <c r="B1859" i="16"/>
  <c r="F1858" i="16"/>
  <c r="B1858" i="16"/>
  <c r="F1857" i="16"/>
  <c r="B1857" i="16"/>
  <c r="F1856" i="16"/>
  <c r="B1856" i="16"/>
  <c r="F1855" i="16"/>
  <c r="B1855" i="16"/>
  <c r="F1854" i="16"/>
  <c r="B1854" i="16"/>
  <c r="F1853" i="16"/>
  <c r="B1853" i="16"/>
  <c r="F1852" i="16"/>
  <c r="B1852" i="16"/>
  <c r="F1851" i="16"/>
  <c r="B1851" i="16"/>
  <c r="F1850" i="16"/>
  <c r="B1850" i="16"/>
  <c r="F1849" i="16"/>
  <c r="B1849" i="16"/>
  <c r="F1848" i="16"/>
  <c r="B1848" i="16"/>
  <c r="F1847" i="16"/>
  <c r="B1847" i="16"/>
  <c r="F1846" i="16"/>
  <c r="B1846" i="16"/>
  <c r="F1845" i="16"/>
  <c r="B1845" i="16"/>
  <c r="F1844" i="16"/>
  <c r="B1844" i="16"/>
  <c r="F1843" i="16"/>
  <c r="B1843" i="16"/>
  <c r="F1842" i="16"/>
  <c r="B1842" i="16"/>
  <c r="F1841" i="16"/>
  <c r="B1841" i="16"/>
  <c r="F1840" i="16"/>
  <c r="B1840" i="16"/>
  <c r="F1839" i="16"/>
  <c r="B1839" i="16"/>
  <c r="F1838" i="16"/>
  <c r="B1838" i="16"/>
  <c r="F1837" i="16"/>
  <c r="B1837" i="16"/>
  <c r="F1836" i="16"/>
  <c r="B1836" i="16"/>
  <c r="F1835" i="16"/>
  <c r="B1835" i="16"/>
  <c r="F1834" i="16"/>
  <c r="B1834" i="16"/>
  <c r="F1833" i="16"/>
  <c r="B1833" i="16"/>
  <c r="F1832" i="16"/>
  <c r="B1832" i="16"/>
  <c r="F1831" i="16"/>
  <c r="B1831" i="16"/>
  <c r="F1830" i="16"/>
  <c r="B1830" i="16"/>
  <c r="F1829" i="16"/>
  <c r="B1829" i="16"/>
  <c r="F1828" i="16"/>
  <c r="B1828" i="16"/>
  <c r="F1827" i="16"/>
  <c r="B1827" i="16"/>
  <c r="F1826" i="16"/>
  <c r="B1826" i="16"/>
  <c r="F1825" i="16"/>
  <c r="B1825" i="16"/>
  <c r="F1824" i="16"/>
  <c r="B1824" i="16"/>
  <c r="F1823" i="16"/>
  <c r="B1823" i="16"/>
  <c r="F1822" i="16"/>
  <c r="B1822" i="16"/>
  <c r="F1821" i="16"/>
  <c r="B1821" i="16"/>
  <c r="F1820" i="16"/>
  <c r="B1820" i="16"/>
  <c r="F1819" i="16"/>
  <c r="B1819" i="16"/>
  <c r="F1818" i="16"/>
  <c r="B1818" i="16"/>
  <c r="F1817" i="16"/>
  <c r="B1817" i="16"/>
  <c r="F1816" i="16"/>
  <c r="B1816" i="16"/>
  <c r="F1815" i="16"/>
  <c r="B1815" i="16"/>
  <c r="F1814" i="16"/>
  <c r="B1814" i="16"/>
  <c r="F1813" i="16"/>
  <c r="B1813" i="16"/>
  <c r="F1812" i="16"/>
  <c r="B1812" i="16"/>
  <c r="F1811" i="16"/>
  <c r="B1811" i="16"/>
  <c r="F1810" i="16"/>
  <c r="B1810" i="16"/>
  <c r="F1809" i="16"/>
  <c r="B1809" i="16"/>
  <c r="F1808" i="16"/>
  <c r="B1808" i="16"/>
  <c r="F1807" i="16"/>
  <c r="B1807" i="16"/>
  <c r="F1806" i="16"/>
  <c r="B1806" i="16"/>
  <c r="F1805" i="16"/>
  <c r="B1805" i="16"/>
  <c r="F1804" i="16"/>
  <c r="B1804" i="16"/>
  <c r="F1803" i="16"/>
  <c r="B1803" i="16"/>
  <c r="F1802" i="16"/>
  <c r="B1802" i="16"/>
  <c r="F1801" i="16"/>
  <c r="B1801" i="16"/>
  <c r="F1800" i="16"/>
  <c r="B1800" i="16"/>
  <c r="F1799" i="16"/>
  <c r="B1799" i="16"/>
  <c r="F1798" i="16"/>
  <c r="B1798" i="16"/>
  <c r="F1797" i="16"/>
  <c r="B1797" i="16"/>
  <c r="F1796" i="16"/>
  <c r="B1796" i="16"/>
  <c r="F1795" i="16"/>
  <c r="B1795" i="16"/>
  <c r="F1794" i="16"/>
  <c r="B1794" i="16"/>
  <c r="F1793" i="16"/>
  <c r="B1793" i="16"/>
  <c r="F1792" i="16"/>
  <c r="B1792" i="16"/>
  <c r="F1791" i="16"/>
  <c r="B1791" i="16"/>
  <c r="F1790" i="16"/>
  <c r="B1790" i="16"/>
  <c r="F1789" i="16"/>
  <c r="B1789" i="16"/>
  <c r="F1788" i="16"/>
  <c r="B1788" i="16"/>
  <c r="F1787" i="16"/>
  <c r="B1787" i="16"/>
  <c r="F1786" i="16"/>
  <c r="B1786" i="16"/>
  <c r="F1785" i="16"/>
  <c r="B1785" i="16"/>
  <c r="F1784" i="16"/>
  <c r="B1784" i="16"/>
  <c r="F1783" i="16"/>
  <c r="B1783" i="16"/>
  <c r="F1782" i="16"/>
  <c r="B1782" i="16"/>
  <c r="F1781" i="16"/>
  <c r="B1781" i="16"/>
  <c r="F1780" i="16"/>
  <c r="B1780" i="16"/>
  <c r="F1779" i="16"/>
  <c r="B1779" i="16"/>
  <c r="F1778" i="16"/>
  <c r="B1778" i="16"/>
  <c r="F1777" i="16"/>
  <c r="B1777" i="16"/>
  <c r="F1776" i="16"/>
  <c r="B1776" i="16"/>
  <c r="F1775" i="16"/>
  <c r="B1775" i="16"/>
  <c r="F1774" i="16"/>
  <c r="B1774" i="16"/>
  <c r="F1773" i="16"/>
  <c r="B1773" i="16"/>
  <c r="F1772" i="16"/>
  <c r="B1772" i="16"/>
  <c r="F1771" i="16"/>
  <c r="B1771" i="16"/>
  <c r="F1770" i="16"/>
  <c r="B1770" i="16"/>
  <c r="F1769" i="16"/>
  <c r="B1769" i="16"/>
  <c r="F1768" i="16"/>
  <c r="B1768" i="16"/>
  <c r="F1767" i="16"/>
  <c r="B1767" i="16"/>
  <c r="F1766" i="16"/>
  <c r="B1766" i="16"/>
  <c r="F1765" i="16"/>
  <c r="B1765" i="16"/>
  <c r="F1764" i="16"/>
  <c r="B1764" i="16"/>
  <c r="F1763" i="16"/>
  <c r="B1763" i="16"/>
  <c r="F1762" i="16"/>
  <c r="B1762" i="16"/>
  <c r="F1761" i="16"/>
  <c r="B1761" i="16"/>
  <c r="F1760" i="16"/>
  <c r="B1760" i="16"/>
  <c r="F1759" i="16"/>
  <c r="B1759" i="16"/>
  <c r="F1758" i="16"/>
  <c r="B1758" i="16"/>
  <c r="F1757" i="16"/>
  <c r="B1757" i="16"/>
  <c r="F1756" i="16"/>
  <c r="B1756" i="16"/>
  <c r="F1755" i="16"/>
  <c r="B1755" i="16"/>
  <c r="F1754" i="16"/>
  <c r="B1754" i="16"/>
  <c r="F1753" i="16"/>
  <c r="B1753" i="16"/>
  <c r="F1752" i="16"/>
  <c r="B1752" i="16"/>
  <c r="F1751" i="16"/>
  <c r="B1751" i="16"/>
  <c r="F1750" i="16"/>
  <c r="B1750" i="16"/>
  <c r="F1749" i="16"/>
  <c r="B1749" i="16"/>
  <c r="F1748" i="16"/>
  <c r="B1748" i="16"/>
  <c r="F1747" i="16"/>
  <c r="B1747" i="16"/>
  <c r="F1746" i="16"/>
  <c r="B1746" i="16"/>
  <c r="F1745" i="16"/>
  <c r="B1745" i="16"/>
  <c r="F1744" i="16"/>
  <c r="B1744" i="16"/>
  <c r="F1743" i="16"/>
  <c r="B1743" i="16"/>
  <c r="F1742" i="16"/>
  <c r="B1742" i="16"/>
  <c r="F1741" i="16"/>
  <c r="B1741" i="16"/>
  <c r="F1740" i="16"/>
  <c r="B1740" i="16"/>
  <c r="F1739" i="16"/>
  <c r="B1739" i="16"/>
  <c r="F1738" i="16"/>
  <c r="B1738" i="16"/>
  <c r="F1737" i="16"/>
  <c r="B1737" i="16"/>
  <c r="F1736" i="16"/>
  <c r="B1736" i="16"/>
  <c r="F1735" i="16"/>
  <c r="B1735" i="16"/>
  <c r="F1734" i="16"/>
  <c r="B1734" i="16"/>
  <c r="F1733" i="16"/>
  <c r="B1733" i="16"/>
  <c r="F1732" i="16"/>
  <c r="B1732" i="16"/>
  <c r="F1731" i="16"/>
  <c r="B1731" i="16"/>
  <c r="F1730" i="16"/>
  <c r="B1730" i="16"/>
  <c r="F1729" i="16"/>
  <c r="B1729" i="16"/>
  <c r="F1728" i="16"/>
  <c r="B1728" i="16"/>
  <c r="F1727" i="16"/>
  <c r="B1727" i="16"/>
  <c r="F1726" i="16"/>
  <c r="B1726" i="16"/>
  <c r="F1725" i="16"/>
  <c r="B1725" i="16"/>
  <c r="F1724" i="16"/>
  <c r="B1724" i="16"/>
  <c r="F1723" i="16"/>
  <c r="B1723" i="16"/>
  <c r="F1722" i="16"/>
  <c r="B1722" i="16"/>
  <c r="F1721" i="16"/>
  <c r="B1721" i="16"/>
  <c r="F1720" i="16"/>
  <c r="B1720" i="16"/>
  <c r="F1719" i="16"/>
  <c r="B1719" i="16"/>
  <c r="F1718" i="16"/>
  <c r="B1718" i="16"/>
  <c r="F1717" i="16"/>
  <c r="B1717" i="16"/>
  <c r="F1716" i="16"/>
  <c r="B1716" i="16"/>
  <c r="F1715" i="16"/>
  <c r="B1715" i="16"/>
  <c r="F1714" i="16"/>
  <c r="B1714" i="16"/>
  <c r="F1713" i="16"/>
  <c r="B1713" i="16"/>
  <c r="F1712" i="16"/>
  <c r="B1712" i="16"/>
  <c r="F1711" i="16"/>
  <c r="B1711" i="16"/>
  <c r="F1710" i="16"/>
  <c r="B1710" i="16"/>
  <c r="F1709" i="16"/>
  <c r="B1709" i="16"/>
  <c r="F1708" i="16"/>
  <c r="B1708" i="16"/>
  <c r="F1707" i="16"/>
  <c r="B1707" i="16"/>
  <c r="F1706" i="16"/>
  <c r="B1706" i="16"/>
  <c r="F1705" i="16"/>
  <c r="B1705" i="16"/>
  <c r="F1704" i="16"/>
  <c r="B1704" i="16"/>
  <c r="F1703" i="16"/>
  <c r="B1703" i="16"/>
  <c r="F1702" i="16"/>
  <c r="B1702" i="16"/>
  <c r="F1701" i="16"/>
  <c r="B1701" i="16"/>
  <c r="F1700" i="16"/>
  <c r="B1700" i="16"/>
  <c r="F1699" i="16"/>
  <c r="B1699" i="16"/>
  <c r="F1698" i="16"/>
  <c r="B1698" i="16"/>
  <c r="F1697" i="16"/>
  <c r="B1697" i="16"/>
  <c r="F1696" i="16"/>
  <c r="B1696" i="16"/>
  <c r="F1695" i="16"/>
  <c r="B1695" i="16"/>
  <c r="F1694" i="16"/>
  <c r="B1694" i="16"/>
  <c r="F1693" i="16"/>
  <c r="B1693" i="16"/>
  <c r="F1692" i="16"/>
  <c r="B1692" i="16"/>
  <c r="F1691" i="16"/>
  <c r="B1691" i="16"/>
  <c r="F1690" i="16"/>
  <c r="B1690" i="16"/>
  <c r="F1689" i="16"/>
  <c r="B1689" i="16"/>
  <c r="F1688" i="16"/>
  <c r="B1688" i="16"/>
  <c r="F1687" i="16"/>
  <c r="B1687" i="16"/>
  <c r="F1686" i="16"/>
  <c r="B1686" i="16"/>
  <c r="F1685" i="16"/>
  <c r="B1685" i="16"/>
  <c r="F1684" i="16"/>
  <c r="B1684" i="16"/>
  <c r="F1683" i="16"/>
  <c r="B1683" i="16"/>
  <c r="F1682" i="16"/>
  <c r="B1682" i="16"/>
  <c r="F1681" i="16"/>
  <c r="B1681" i="16"/>
  <c r="F1680" i="16"/>
  <c r="B1680" i="16"/>
  <c r="F1679" i="16"/>
  <c r="B1679" i="16"/>
  <c r="F1678" i="16"/>
  <c r="B1678" i="16"/>
  <c r="F1677" i="16"/>
  <c r="B1677" i="16"/>
  <c r="F1676" i="16"/>
  <c r="B1676" i="16"/>
  <c r="F1675" i="16"/>
  <c r="B1675" i="16"/>
  <c r="F1674" i="16"/>
  <c r="B1674" i="16"/>
  <c r="F1673" i="16"/>
  <c r="B1673" i="16"/>
  <c r="F1672" i="16"/>
  <c r="B1672" i="16"/>
  <c r="F1671" i="16"/>
  <c r="B1671" i="16"/>
  <c r="F1670" i="16"/>
  <c r="B1670" i="16"/>
  <c r="F1669" i="16"/>
  <c r="B1669" i="16"/>
  <c r="F1668" i="16"/>
  <c r="B1668" i="16"/>
  <c r="F1667" i="16"/>
  <c r="B1667" i="16"/>
  <c r="F1666" i="16"/>
  <c r="B1666" i="16"/>
  <c r="F1665" i="16"/>
  <c r="B1665" i="16"/>
  <c r="F1664" i="16"/>
  <c r="B1664" i="16"/>
  <c r="F1663" i="16"/>
  <c r="B1663" i="16"/>
  <c r="F1662" i="16"/>
  <c r="B1662" i="16"/>
  <c r="F1661" i="16"/>
  <c r="B1661" i="16"/>
  <c r="F1660" i="16"/>
  <c r="B1660" i="16"/>
  <c r="F1659" i="16"/>
  <c r="B1659" i="16"/>
  <c r="F1658" i="16"/>
  <c r="B1658" i="16"/>
  <c r="F1657" i="16"/>
  <c r="B1657" i="16"/>
  <c r="F1656" i="16"/>
  <c r="B1656" i="16"/>
  <c r="F1655" i="16"/>
  <c r="B1655" i="16"/>
  <c r="F1654" i="16"/>
  <c r="B1654" i="16"/>
  <c r="F1653" i="16"/>
  <c r="B1653" i="16"/>
  <c r="F1652" i="16"/>
  <c r="B1652" i="16"/>
  <c r="F1651" i="16"/>
  <c r="B1651" i="16"/>
  <c r="F1650" i="16"/>
  <c r="B1650" i="16"/>
  <c r="F1649" i="16"/>
  <c r="B1649" i="16"/>
  <c r="F1648" i="16"/>
  <c r="B1648" i="16"/>
  <c r="F1647" i="16"/>
  <c r="B1647" i="16"/>
  <c r="F1646" i="16"/>
  <c r="B1646" i="16"/>
  <c r="F1645" i="16"/>
  <c r="B1645" i="16"/>
  <c r="F1644" i="16"/>
  <c r="B1644" i="16"/>
  <c r="F1643" i="16"/>
  <c r="B1643" i="16"/>
  <c r="F1642" i="16"/>
  <c r="B1642" i="16"/>
  <c r="F1641" i="16"/>
  <c r="B1641" i="16"/>
  <c r="F1640" i="16"/>
  <c r="B1640" i="16"/>
  <c r="F1639" i="16"/>
  <c r="B1639" i="16"/>
  <c r="F1638" i="16"/>
  <c r="B1638" i="16"/>
  <c r="F1637" i="16"/>
  <c r="B1637" i="16"/>
  <c r="F1636" i="16"/>
  <c r="B1636" i="16"/>
  <c r="F1635" i="16"/>
  <c r="B1635" i="16"/>
  <c r="F1634" i="16"/>
  <c r="B1634" i="16"/>
  <c r="F1633" i="16"/>
  <c r="B1633" i="16"/>
  <c r="F1632" i="16"/>
  <c r="B1632" i="16"/>
  <c r="F1631" i="16"/>
  <c r="B1631" i="16"/>
  <c r="F1630" i="16"/>
  <c r="B1630" i="16"/>
  <c r="F1629" i="16"/>
  <c r="B1629" i="16"/>
  <c r="F1628" i="16"/>
  <c r="B1628" i="16"/>
  <c r="F1627" i="16"/>
  <c r="B1627" i="16"/>
  <c r="F1626" i="16"/>
  <c r="B1626" i="16"/>
  <c r="F1625" i="16"/>
  <c r="B1625" i="16"/>
  <c r="F1624" i="16"/>
  <c r="B1624" i="16"/>
  <c r="F1623" i="16"/>
  <c r="B1623" i="16"/>
  <c r="F1622" i="16"/>
  <c r="B1622" i="16"/>
  <c r="F1621" i="16"/>
  <c r="B1621" i="16"/>
  <c r="F1620" i="16"/>
  <c r="B1620" i="16"/>
  <c r="F1619" i="16"/>
  <c r="B1619" i="16"/>
  <c r="F1618" i="16"/>
  <c r="B1618" i="16"/>
  <c r="F1617" i="16"/>
  <c r="B1617" i="16"/>
  <c r="F1616" i="16"/>
  <c r="B1616" i="16"/>
  <c r="F1615" i="16"/>
  <c r="B1615" i="16"/>
  <c r="F1614" i="16"/>
  <c r="B1614" i="16"/>
  <c r="F1613" i="16"/>
  <c r="B1613" i="16"/>
  <c r="F1612" i="16"/>
  <c r="B1612" i="16"/>
  <c r="F1611" i="16"/>
  <c r="B1611" i="16"/>
  <c r="F1610" i="16"/>
  <c r="B1610" i="16"/>
  <c r="F1609" i="16"/>
  <c r="B1609" i="16"/>
  <c r="F1608" i="16"/>
  <c r="B1608" i="16"/>
  <c r="F1607" i="16"/>
  <c r="B1607" i="16"/>
  <c r="F1606" i="16"/>
  <c r="B1606" i="16"/>
  <c r="F1605" i="16"/>
  <c r="B1605" i="16"/>
  <c r="F1604" i="16"/>
  <c r="B1604" i="16"/>
  <c r="F1603" i="16"/>
  <c r="B1603" i="16"/>
  <c r="F1602" i="16"/>
  <c r="B1602" i="16"/>
  <c r="F1601" i="16"/>
  <c r="B1601" i="16"/>
  <c r="F1600" i="16"/>
  <c r="B1600" i="16"/>
  <c r="F1599" i="16"/>
  <c r="B1599" i="16"/>
  <c r="F1598" i="16"/>
  <c r="B1598" i="16"/>
  <c r="F1597" i="16"/>
  <c r="B1597" i="16"/>
  <c r="F1596" i="16"/>
  <c r="B1596" i="16"/>
  <c r="F1595" i="16"/>
  <c r="B1595" i="16"/>
  <c r="F1594" i="16"/>
  <c r="B1594" i="16"/>
  <c r="F1593" i="16"/>
  <c r="B1593" i="16"/>
  <c r="F1592" i="16"/>
  <c r="B1592" i="16"/>
  <c r="F1591" i="16"/>
  <c r="B1591" i="16"/>
  <c r="F1590" i="16"/>
  <c r="B1590" i="16"/>
  <c r="F1589" i="16"/>
  <c r="B1589" i="16"/>
  <c r="F1588" i="16"/>
  <c r="B1588" i="16"/>
  <c r="F1587" i="16"/>
  <c r="B1587" i="16"/>
  <c r="F1586" i="16"/>
  <c r="B1586" i="16"/>
  <c r="F1585" i="16"/>
  <c r="B1585" i="16"/>
  <c r="F1584" i="16"/>
  <c r="B1584" i="16"/>
  <c r="F1583" i="16"/>
  <c r="B1583" i="16"/>
  <c r="F1582" i="16"/>
  <c r="B1582" i="16"/>
  <c r="F1581" i="16"/>
  <c r="B1581" i="16"/>
  <c r="F1580" i="16"/>
  <c r="B1580" i="16"/>
  <c r="F1579" i="16"/>
  <c r="B1579" i="16"/>
  <c r="F1578" i="16"/>
  <c r="B1578" i="16"/>
  <c r="F1577" i="16"/>
  <c r="B1577" i="16"/>
  <c r="F1576" i="16"/>
  <c r="B1576" i="16"/>
  <c r="F1575" i="16"/>
  <c r="B1575" i="16"/>
  <c r="F1574" i="16"/>
  <c r="B1574" i="16"/>
  <c r="F1573" i="16"/>
  <c r="B1573" i="16"/>
  <c r="F1572" i="16"/>
  <c r="B1572" i="16"/>
  <c r="F1571" i="16"/>
  <c r="B1571" i="16"/>
  <c r="F1570" i="16"/>
  <c r="B1570" i="16"/>
  <c r="F1569" i="16"/>
  <c r="B1569" i="16"/>
  <c r="F1568" i="16"/>
  <c r="B1568" i="16"/>
  <c r="F1567" i="16"/>
  <c r="B1567" i="16"/>
  <c r="F1566" i="16"/>
  <c r="B1566" i="16"/>
  <c r="F1565" i="16"/>
  <c r="B1565" i="16"/>
  <c r="F1564" i="16"/>
  <c r="B1564" i="16"/>
  <c r="F1563" i="16"/>
  <c r="B1563" i="16"/>
  <c r="F1562" i="16"/>
  <c r="B1562" i="16"/>
  <c r="F1561" i="16"/>
  <c r="B1561" i="16"/>
  <c r="F1560" i="16"/>
  <c r="B1560" i="16"/>
  <c r="F1559" i="16"/>
  <c r="B1559" i="16"/>
  <c r="F1558" i="16"/>
  <c r="B1558" i="16"/>
  <c r="F1557" i="16"/>
  <c r="B1557" i="16"/>
  <c r="F1556" i="16"/>
  <c r="B1556" i="16"/>
  <c r="F1555" i="16"/>
  <c r="B1555" i="16"/>
  <c r="F1554" i="16"/>
  <c r="B1554" i="16"/>
  <c r="F1553" i="16"/>
  <c r="B1553" i="16"/>
  <c r="F1552" i="16"/>
  <c r="B1552" i="16"/>
  <c r="F1551" i="16"/>
  <c r="B1551" i="16"/>
  <c r="F1550" i="16"/>
  <c r="B1550" i="16"/>
  <c r="F1549" i="16"/>
  <c r="B1549" i="16"/>
  <c r="F1548" i="16"/>
  <c r="B1548" i="16"/>
  <c r="F1547" i="16"/>
  <c r="B1547" i="16"/>
  <c r="F1546" i="16"/>
  <c r="B1546" i="16"/>
  <c r="F1545" i="16"/>
  <c r="B1545" i="16"/>
  <c r="F1544" i="16"/>
  <c r="B1544" i="16"/>
  <c r="F1543" i="16"/>
  <c r="B1543" i="16"/>
  <c r="F1542" i="16"/>
  <c r="B1542" i="16"/>
  <c r="F1541" i="16"/>
  <c r="B1541" i="16"/>
  <c r="F1540" i="16"/>
  <c r="B1540" i="16"/>
  <c r="F1539" i="16"/>
  <c r="B1539" i="16"/>
  <c r="F1538" i="16"/>
  <c r="B1538" i="16"/>
  <c r="F1537" i="16"/>
  <c r="B1537" i="16"/>
  <c r="F1536" i="16"/>
  <c r="B1536" i="16"/>
  <c r="F1535" i="16"/>
  <c r="B1535" i="16"/>
  <c r="F1534" i="16"/>
  <c r="B1534" i="16"/>
  <c r="F1533" i="16"/>
  <c r="B1533" i="16"/>
  <c r="F1532" i="16"/>
  <c r="B1532" i="16"/>
  <c r="F1531" i="16"/>
  <c r="B1531" i="16"/>
  <c r="F1530" i="16"/>
  <c r="B1530" i="16"/>
  <c r="F1529" i="16"/>
  <c r="B1529" i="16"/>
  <c r="F1528" i="16"/>
  <c r="B1528" i="16"/>
  <c r="F1527" i="16"/>
  <c r="B1527" i="16"/>
  <c r="F1526" i="16"/>
  <c r="B1526" i="16"/>
  <c r="F1525" i="16"/>
  <c r="B1525" i="16"/>
  <c r="F1524" i="16"/>
  <c r="B1524" i="16"/>
  <c r="F1523" i="16"/>
  <c r="B1523" i="16"/>
  <c r="F1522" i="16"/>
  <c r="B1522" i="16"/>
  <c r="F1521" i="16"/>
  <c r="B1521" i="16"/>
  <c r="F1520" i="16"/>
  <c r="B1520" i="16"/>
  <c r="F1519" i="16"/>
  <c r="B1519" i="16"/>
  <c r="F1518" i="16"/>
  <c r="B1518" i="16"/>
  <c r="F1517" i="16"/>
  <c r="B1517" i="16"/>
  <c r="F1516" i="16"/>
  <c r="B1516" i="16"/>
  <c r="F1515" i="16"/>
  <c r="B1515" i="16"/>
  <c r="F1514" i="16"/>
  <c r="B1514" i="16"/>
  <c r="F1513" i="16"/>
  <c r="B1513" i="16"/>
  <c r="F1512" i="16"/>
  <c r="B1512" i="16"/>
  <c r="F1511" i="16"/>
  <c r="B1511" i="16"/>
  <c r="F1510" i="16"/>
  <c r="B1510" i="16"/>
  <c r="F1509" i="16"/>
  <c r="B1509" i="16"/>
  <c r="F1508" i="16"/>
  <c r="B1508" i="16"/>
  <c r="F1507" i="16"/>
  <c r="B1507" i="16"/>
  <c r="F1506" i="16"/>
  <c r="B1506" i="16"/>
  <c r="F1505" i="16"/>
  <c r="B1505" i="16"/>
  <c r="F1504" i="16"/>
  <c r="B1504" i="16"/>
  <c r="F1503" i="16"/>
  <c r="B1503" i="16"/>
  <c r="F1502" i="16"/>
  <c r="B1502" i="16"/>
  <c r="F1501" i="16"/>
  <c r="B1501" i="16"/>
  <c r="F1500" i="16"/>
  <c r="B1500" i="16"/>
  <c r="F1499" i="16"/>
  <c r="B1499" i="16"/>
  <c r="F1498" i="16"/>
  <c r="B1498" i="16"/>
  <c r="F1497" i="16"/>
  <c r="B1497" i="16"/>
  <c r="F1496" i="16"/>
  <c r="B1496" i="16"/>
  <c r="F1495" i="16"/>
  <c r="B1495" i="16"/>
  <c r="F1494" i="16"/>
  <c r="B1494" i="16"/>
  <c r="F1493" i="16"/>
  <c r="B1493" i="16"/>
  <c r="F1492" i="16"/>
  <c r="B1492" i="16"/>
  <c r="F1491" i="16"/>
  <c r="B1491" i="16"/>
  <c r="F1490" i="16"/>
  <c r="B1490" i="16"/>
  <c r="F1489" i="16"/>
  <c r="B1489" i="16"/>
  <c r="F1488" i="16"/>
  <c r="B1488" i="16"/>
  <c r="F1487" i="16"/>
  <c r="B1487" i="16"/>
  <c r="F1486" i="16"/>
  <c r="B1486" i="16"/>
  <c r="F1485" i="16"/>
  <c r="B1485" i="16"/>
  <c r="F1484" i="16"/>
  <c r="B1484" i="16"/>
  <c r="F1483" i="16"/>
  <c r="B1483" i="16"/>
  <c r="F1482" i="16"/>
  <c r="B1482" i="16"/>
  <c r="F1481" i="16"/>
  <c r="B1481" i="16"/>
  <c r="F1480" i="16"/>
  <c r="B1480" i="16"/>
  <c r="F1479" i="16"/>
  <c r="B1479" i="16"/>
  <c r="F1478" i="16"/>
  <c r="B1478" i="16"/>
  <c r="F1477" i="16"/>
  <c r="B1477" i="16"/>
  <c r="F1476" i="16"/>
  <c r="B1476" i="16"/>
  <c r="F1475" i="16"/>
  <c r="B1475" i="16"/>
  <c r="F1474" i="16"/>
  <c r="B1474" i="16"/>
  <c r="F1473" i="16"/>
  <c r="B1473" i="16"/>
  <c r="F1472" i="16"/>
  <c r="B1472" i="16"/>
  <c r="F1471" i="16"/>
  <c r="B1471" i="16"/>
  <c r="F1470" i="16"/>
  <c r="B1470" i="16"/>
  <c r="F1469" i="16"/>
  <c r="B1469" i="16"/>
  <c r="F1468" i="16"/>
  <c r="B1468" i="16"/>
  <c r="F1467" i="16"/>
  <c r="B1467" i="16"/>
  <c r="F1466" i="16"/>
  <c r="B1466" i="16"/>
  <c r="F1465" i="16"/>
  <c r="B1465" i="16"/>
  <c r="F1464" i="16"/>
  <c r="B1464" i="16"/>
  <c r="F1463" i="16"/>
  <c r="B1463" i="16"/>
  <c r="F1462" i="16"/>
  <c r="B1462" i="16"/>
  <c r="F1461" i="16"/>
  <c r="B1461" i="16"/>
  <c r="F1460" i="16"/>
  <c r="B1460" i="16"/>
  <c r="F1459" i="16"/>
  <c r="B1459" i="16"/>
  <c r="F1458" i="16"/>
  <c r="B1458" i="16"/>
  <c r="F1457" i="16"/>
  <c r="B1457" i="16"/>
  <c r="F1456" i="16"/>
  <c r="B1456" i="16"/>
  <c r="F1455" i="16"/>
  <c r="B1455" i="16"/>
  <c r="F1454" i="16"/>
  <c r="B1454" i="16"/>
  <c r="F1453" i="16"/>
  <c r="B1453" i="16"/>
  <c r="F1452" i="16"/>
  <c r="B1452" i="16"/>
  <c r="F1451" i="16"/>
  <c r="B1451" i="16"/>
  <c r="F1450" i="16"/>
  <c r="B1450" i="16"/>
  <c r="F1449" i="16"/>
  <c r="B1449" i="16"/>
  <c r="F1448" i="16"/>
  <c r="B1448" i="16"/>
  <c r="F1447" i="16"/>
  <c r="B1447" i="16"/>
  <c r="F1446" i="16"/>
  <c r="B1446" i="16"/>
  <c r="F1445" i="16"/>
  <c r="B1445" i="16"/>
  <c r="F1444" i="16"/>
  <c r="B1444" i="16"/>
  <c r="F1443" i="16"/>
  <c r="B1443" i="16"/>
  <c r="F1442" i="16"/>
  <c r="B1442" i="16"/>
  <c r="F1441" i="16"/>
  <c r="B1441" i="16"/>
  <c r="F1440" i="16"/>
  <c r="B1440" i="16"/>
  <c r="F1439" i="16"/>
  <c r="B1439" i="16"/>
  <c r="F1438" i="16"/>
  <c r="B1438" i="16"/>
  <c r="F1437" i="16"/>
  <c r="B1437" i="16"/>
  <c r="F1436" i="16"/>
  <c r="B1436" i="16"/>
  <c r="F1435" i="16"/>
  <c r="B1435" i="16"/>
  <c r="F1434" i="16"/>
  <c r="B1434" i="16"/>
  <c r="F1433" i="16"/>
  <c r="B1433" i="16"/>
  <c r="F1432" i="16"/>
  <c r="B1432" i="16"/>
  <c r="F1431" i="16"/>
  <c r="B1431" i="16"/>
  <c r="F1430" i="16"/>
  <c r="B1430" i="16"/>
  <c r="F1429" i="16"/>
  <c r="B1429" i="16"/>
  <c r="F1428" i="16"/>
  <c r="B1428" i="16"/>
  <c r="F1427" i="16"/>
  <c r="B1427" i="16"/>
  <c r="F1426" i="16"/>
  <c r="B1426" i="16"/>
  <c r="F1425" i="16"/>
  <c r="B1425" i="16"/>
  <c r="F1424" i="16"/>
  <c r="B1424" i="16"/>
  <c r="F1423" i="16"/>
  <c r="B1423" i="16"/>
  <c r="F1422" i="16"/>
  <c r="B1422" i="16"/>
  <c r="F1421" i="16"/>
  <c r="B1421" i="16"/>
  <c r="F1420" i="16"/>
  <c r="B1420" i="16"/>
  <c r="F1419" i="16"/>
  <c r="B1419" i="16"/>
  <c r="F1418" i="16"/>
  <c r="B1418" i="16"/>
  <c r="F1417" i="16"/>
  <c r="B1417" i="16"/>
  <c r="F1416" i="16"/>
  <c r="B1416" i="16"/>
  <c r="F1415" i="16"/>
  <c r="B1415" i="16"/>
  <c r="F1414" i="16"/>
  <c r="B1414" i="16"/>
  <c r="F1413" i="16"/>
  <c r="B1413" i="16"/>
  <c r="F1412" i="16"/>
  <c r="B1412" i="16"/>
  <c r="F1411" i="16"/>
  <c r="B1411" i="16"/>
  <c r="F1410" i="16"/>
  <c r="B1410" i="16"/>
  <c r="F1409" i="16"/>
  <c r="B1409" i="16"/>
  <c r="F1408" i="16"/>
  <c r="B1408" i="16"/>
  <c r="F1407" i="16"/>
  <c r="B1407" i="16"/>
  <c r="F1406" i="16"/>
  <c r="B1406" i="16"/>
  <c r="F1405" i="16"/>
  <c r="B1405" i="16"/>
  <c r="F1404" i="16"/>
  <c r="B1404" i="16"/>
  <c r="F1403" i="16"/>
  <c r="B1403" i="16"/>
  <c r="F1402" i="16"/>
  <c r="B1402" i="16"/>
  <c r="F1401" i="16"/>
  <c r="B1401" i="16"/>
  <c r="F1400" i="16"/>
  <c r="B1400" i="16"/>
  <c r="F1399" i="16"/>
  <c r="B1399" i="16"/>
  <c r="F1398" i="16"/>
  <c r="B1398" i="16"/>
  <c r="F1397" i="16"/>
  <c r="B1397" i="16"/>
  <c r="F1396" i="16"/>
  <c r="B1396" i="16"/>
  <c r="F1395" i="16"/>
  <c r="B1395" i="16"/>
  <c r="F1394" i="16"/>
  <c r="B1394" i="16"/>
  <c r="F1393" i="16"/>
  <c r="B1393" i="16"/>
  <c r="F1392" i="16"/>
  <c r="B1392" i="16"/>
  <c r="F1391" i="16"/>
  <c r="B1391" i="16"/>
  <c r="F1390" i="16"/>
  <c r="B1390" i="16"/>
  <c r="F1389" i="16"/>
  <c r="B1389" i="16"/>
  <c r="F1388" i="16"/>
  <c r="B1388" i="16"/>
  <c r="F1387" i="16"/>
  <c r="B1387" i="16"/>
  <c r="F1386" i="16"/>
  <c r="B1386" i="16"/>
  <c r="F1385" i="16"/>
  <c r="B1385" i="16"/>
  <c r="F1384" i="16"/>
  <c r="B1384" i="16"/>
  <c r="F1383" i="16"/>
  <c r="B1383" i="16"/>
  <c r="F1382" i="16"/>
  <c r="B1382" i="16"/>
  <c r="F1381" i="16"/>
  <c r="B1381" i="16"/>
  <c r="F1380" i="16"/>
  <c r="B1380" i="16"/>
  <c r="F1379" i="16"/>
  <c r="B1379" i="16"/>
  <c r="F1378" i="16"/>
  <c r="B1378" i="16"/>
  <c r="F1377" i="16"/>
  <c r="B1377" i="16"/>
  <c r="F1376" i="16"/>
  <c r="B1376" i="16"/>
  <c r="F1375" i="16"/>
  <c r="B1375" i="16"/>
  <c r="F1374" i="16"/>
  <c r="B1374" i="16"/>
  <c r="F1373" i="16"/>
  <c r="B1373" i="16"/>
  <c r="F1372" i="16"/>
  <c r="B1372" i="16"/>
  <c r="F1371" i="16"/>
  <c r="B1371" i="16"/>
  <c r="F1370" i="16"/>
  <c r="B1370" i="16"/>
  <c r="F1369" i="16"/>
  <c r="B1369" i="16"/>
  <c r="F1368" i="16"/>
  <c r="B1368" i="16"/>
  <c r="F1367" i="16"/>
  <c r="B1367" i="16"/>
  <c r="F1366" i="16"/>
  <c r="B1366" i="16"/>
  <c r="F1365" i="16"/>
  <c r="B1365" i="16"/>
  <c r="F1364" i="16"/>
  <c r="B1364" i="16"/>
  <c r="F1363" i="16"/>
  <c r="B1363" i="16"/>
  <c r="F1362" i="16"/>
  <c r="B1362" i="16"/>
  <c r="F1361" i="16"/>
  <c r="B1361" i="16"/>
  <c r="F1360" i="16"/>
  <c r="B1360" i="16"/>
  <c r="F1359" i="16"/>
  <c r="B1359" i="16"/>
  <c r="F1358" i="16"/>
  <c r="B1358" i="16"/>
  <c r="F1357" i="16"/>
  <c r="B1357" i="16"/>
  <c r="F1356" i="16"/>
  <c r="B1356" i="16"/>
  <c r="F1355" i="16"/>
  <c r="B1355" i="16"/>
  <c r="F1354" i="16"/>
  <c r="B1354" i="16"/>
  <c r="F1353" i="16"/>
  <c r="B1353" i="16"/>
  <c r="F1352" i="16"/>
  <c r="B1352" i="16"/>
  <c r="F1351" i="16"/>
  <c r="B1351" i="16"/>
  <c r="F1350" i="16"/>
  <c r="B1350" i="16"/>
  <c r="F1349" i="16"/>
  <c r="B1349" i="16"/>
  <c r="F1348" i="16"/>
  <c r="B1348" i="16"/>
  <c r="F1347" i="16"/>
  <c r="B1347" i="16"/>
  <c r="F1346" i="16"/>
  <c r="B1346" i="16"/>
  <c r="F1345" i="16"/>
  <c r="B1345" i="16"/>
  <c r="F1344" i="16"/>
  <c r="B1344" i="16"/>
  <c r="F1343" i="16"/>
  <c r="B1343" i="16"/>
  <c r="F1342" i="16"/>
  <c r="B1342" i="16"/>
  <c r="F1341" i="16"/>
  <c r="B1341" i="16"/>
  <c r="F1340" i="16"/>
  <c r="B1340" i="16"/>
  <c r="F1339" i="16"/>
  <c r="B1339" i="16"/>
  <c r="F1338" i="16"/>
  <c r="B1338" i="16"/>
  <c r="F1337" i="16"/>
  <c r="B1337" i="16"/>
  <c r="F1336" i="16"/>
  <c r="B1336" i="16"/>
  <c r="F1335" i="16"/>
  <c r="B1335" i="16"/>
  <c r="F1334" i="16"/>
  <c r="B1334" i="16"/>
  <c r="F1333" i="16"/>
  <c r="B1333" i="16"/>
  <c r="F1332" i="16"/>
  <c r="B1332" i="16"/>
  <c r="F1331" i="16"/>
  <c r="B1331" i="16"/>
  <c r="F1330" i="16"/>
  <c r="B1330" i="16"/>
  <c r="F1329" i="16"/>
  <c r="B1329" i="16"/>
  <c r="F1328" i="16"/>
  <c r="B1328" i="16"/>
  <c r="F1327" i="16"/>
  <c r="B1327" i="16"/>
  <c r="F1326" i="16"/>
  <c r="B1326" i="16"/>
  <c r="F1325" i="16"/>
  <c r="B1325" i="16"/>
  <c r="F1324" i="16"/>
  <c r="B1324" i="16"/>
  <c r="F1323" i="16"/>
  <c r="B1323" i="16"/>
  <c r="F1322" i="16"/>
  <c r="B1322" i="16"/>
  <c r="F1321" i="16"/>
  <c r="B1321" i="16"/>
  <c r="F1320" i="16"/>
  <c r="B1320" i="16"/>
  <c r="F1319" i="16"/>
  <c r="B1319" i="16"/>
  <c r="F1318" i="16"/>
  <c r="B1318" i="16"/>
  <c r="F1317" i="16"/>
  <c r="B1317" i="16"/>
  <c r="F1316" i="16"/>
  <c r="B1316" i="16"/>
  <c r="F1315" i="16"/>
  <c r="B1315" i="16"/>
  <c r="F1314" i="16"/>
  <c r="B1314" i="16"/>
  <c r="F1313" i="16"/>
  <c r="B1313" i="16"/>
  <c r="F1312" i="16"/>
  <c r="B1312" i="16"/>
  <c r="F1311" i="16"/>
  <c r="B1311" i="16"/>
  <c r="F1310" i="16"/>
  <c r="B1310" i="16"/>
  <c r="F1309" i="16"/>
  <c r="B1309" i="16"/>
  <c r="F1308" i="16"/>
  <c r="B1308" i="16"/>
  <c r="F1307" i="16"/>
  <c r="B1307" i="16"/>
  <c r="F1306" i="16"/>
  <c r="B1306" i="16"/>
  <c r="F1305" i="16"/>
  <c r="B1305" i="16"/>
  <c r="F1304" i="16"/>
  <c r="B1304" i="16"/>
  <c r="F1303" i="16"/>
  <c r="B1303" i="16"/>
  <c r="F1302" i="16"/>
  <c r="B1302" i="16"/>
  <c r="F1301" i="16"/>
  <c r="B1301" i="16"/>
  <c r="F1300" i="16"/>
  <c r="B1300" i="16"/>
  <c r="F1299" i="16"/>
  <c r="B1299" i="16"/>
  <c r="F1298" i="16"/>
  <c r="B1298" i="16"/>
  <c r="F1297" i="16"/>
  <c r="B1297" i="16"/>
  <c r="F1296" i="16"/>
  <c r="B1296" i="16"/>
  <c r="F1295" i="16"/>
  <c r="B1295" i="16"/>
  <c r="F1294" i="16"/>
  <c r="B1294" i="16"/>
  <c r="F1293" i="16"/>
  <c r="B1293" i="16"/>
  <c r="F1292" i="16"/>
  <c r="B1292" i="16"/>
  <c r="F1291" i="16"/>
  <c r="B1291" i="16"/>
  <c r="F1290" i="16"/>
  <c r="B1290" i="16"/>
  <c r="F1289" i="16"/>
  <c r="B1289" i="16"/>
  <c r="F1288" i="16"/>
  <c r="B1288" i="16"/>
  <c r="F1287" i="16"/>
  <c r="B1287" i="16"/>
  <c r="F1286" i="16"/>
  <c r="B1286" i="16"/>
  <c r="F1285" i="16"/>
  <c r="B1285" i="16"/>
  <c r="F1284" i="16"/>
  <c r="B1284" i="16"/>
  <c r="F1283" i="16"/>
  <c r="B1283" i="16"/>
  <c r="F1282" i="16"/>
  <c r="B1282" i="16"/>
  <c r="F1281" i="16"/>
  <c r="B1281" i="16"/>
  <c r="F1280" i="16"/>
  <c r="B1280" i="16"/>
  <c r="F1279" i="16"/>
  <c r="B1279" i="16"/>
  <c r="F1278" i="16"/>
  <c r="B1278" i="16"/>
  <c r="F1277" i="16"/>
  <c r="B1277" i="16"/>
  <c r="F1276" i="16"/>
  <c r="B1276" i="16"/>
  <c r="F1275" i="16"/>
  <c r="B1275" i="16"/>
  <c r="F1274" i="16"/>
  <c r="B1274" i="16"/>
  <c r="F1273" i="16"/>
  <c r="B1273" i="16"/>
  <c r="F1272" i="16"/>
  <c r="B1272" i="16"/>
  <c r="F1271" i="16"/>
  <c r="B1271" i="16"/>
  <c r="F1270" i="16"/>
  <c r="B1270" i="16"/>
  <c r="F1269" i="16"/>
  <c r="B1269" i="16"/>
  <c r="F1268" i="16"/>
  <c r="B1268" i="16"/>
  <c r="F1267" i="16"/>
  <c r="B1267" i="16"/>
  <c r="F1266" i="16"/>
  <c r="B1266" i="16"/>
  <c r="F1265" i="16"/>
  <c r="B1265" i="16"/>
  <c r="F1264" i="16"/>
  <c r="B1264" i="16"/>
  <c r="F1263" i="16"/>
  <c r="B1263" i="16"/>
  <c r="F1262" i="16"/>
  <c r="B1262" i="16"/>
  <c r="F1261" i="16"/>
  <c r="B1261" i="16"/>
  <c r="F1260" i="16"/>
  <c r="B1260" i="16"/>
  <c r="F1259" i="16"/>
  <c r="B1259" i="16"/>
  <c r="F1258" i="16"/>
  <c r="B1258" i="16"/>
  <c r="F1257" i="16"/>
  <c r="B1257" i="16"/>
  <c r="F1256" i="16"/>
  <c r="B1256" i="16"/>
  <c r="F1255" i="16"/>
  <c r="B1255" i="16"/>
  <c r="F1254" i="16"/>
  <c r="B1254" i="16"/>
  <c r="F1253" i="16"/>
  <c r="B1253" i="16"/>
  <c r="F1252" i="16"/>
  <c r="B1252" i="16"/>
  <c r="F1251" i="16"/>
  <c r="B1251" i="16"/>
  <c r="F1250" i="16"/>
  <c r="B1250" i="16"/>
  <c r="F1249" i="16"/>
  <c r="B1249" i="16"/>
  <c r="F1248" i="16"/>
  <c r="B1248" i="16"/>
  <c r="F1247" i="16"/>
  <c r="B1247" i="16"/>
  <c r="F1246" i="16"/>
  <c r="B1246" i="16"/>
  <c r="F1245" i="16"/>
  <c r="B1245" i="16"/>
  <c r="F1244" i="16"/>
  <c r="B1244" i="16"/>
  <c r="F1243" i="16"/>
  <c r="B1243" i="16"/>
  <c r="F1242" i="16"/>
  <c r="B1242" i="16"/>
  <c r="F1241" i="16"/>
  <c r="B1241" i="16"/>
  <c r="F1240" i="16"/>
  <c r="B1240" i="16"/>
  <c r="F1239" i="16"/>
  <c r="B1239" i="16"/>
  <c r="F1238" i="16"/>
  <c r="B1238" i="16"/>
  <c r="F1237" i="16"/>
  <c r="B1237" i="16"/>
  <c r="F1236" i="16"/>
  <c r="B1236" i="16"/>
  <c r="F1235" i="16"/>
  <c r="B1235" i="16"/>
  <c r="F1234" i="16"/>
  <c r="B1234" i="16"/>
  <c r="F1233" i="16"/>
  <c r="B1233" i="16"/>
  <c r="F1232" i="16"/>
  <c r="B1232" i="16"/>
  <c r="F1231" i="16"/>
  <c r="B1231" i="16"/>
  <c r="F1230" i="16"/>
  <c r="B1230" i="16"/>
  <c r="F1229" i="16"/>
  <c r="B1229" i="16"/>
  <c r="F1228" i="16"/>
  <c r="B1228" i="16"/>
  <c r="F1227" i="16"/>
  <c r="B1227" i="16"/>
  <c r="F1226" i="16"/>
  <c r="B1226" i="16"/>
  <c r="F1225" i="16"/>
  <c r="B1225" i="16"/>
  <c r="F1224" i="16"/>
  <c r="B1224" i="16"/>
  <c r="F1223" i="16"/>
  <c r="B1223" i="16"/>
  <c r="F1222" i="16"/>
  <c r="B1222" i="16"/>
  <c r="F1221" i="16"/>
  <c r="B1221" i="16"/>
  <c r="F1220" i="16"/>
  <c r="B1220" i="16"/>
  <c r="F1219" i="16"/>
  <c r="B1219" i="16"/>
  <c r="F1218" i="16"/>
  <c r="B1218" i="16"/>
  <c r="F1217" i="16"/>
  <c r="B1217" i="16"/>
  <c r="F1216" i="16"/>
  <c r="B1216" i="16"/>
  <c r="F1215" i="16"/>
  <c r="B1215" i="16"/>
  <c r="F1214" i="16"/>
  <c r="B1214" i="16"/>
  <c r="F1213" i="16"/>
  <c r="B1213" i="16"/>
  <c r="F1212" i="16"/>
  <c r="B1212" i="16"/>
  <c r="F1211" i="16"/>
  <c r="B1211" i="16"/>
  <c r="F1210" i="16"/>
  <c r="B1210" i="16"/>
  <c r="F1209" i="16"/>
  <c r="B1209" i="16"/>
  <c r="F1208" i="16"/>
  <c r="B1208" i="16"/>
  <c r="F1207" i="16"/>
  <c r="B1207" i="16"/>
  <c r="F1206" i="16"/>
  <c r="B1206" i="16"/>
  <c r="F1205" i="16"/>
  <c r="B1205" i="16"/>
  <c r="F1204" i="16"/>
  <c r="B1204" i="16"/>
  <c r="F1203" i="16"/>
  <c r="B1203" i="16"/>
  <c r="F1202" i="16"/>
  <c r="B1202" i="16"/>
  <c r="F1201" i="16"/>
  <c r="B1201" i="16"/>
  <c r="F1200" i="16"/>
  <c r="B1200" i="16"/>
  <c r="F1199" i="16"/>
  <c r="B1199" i="16"/>
  <c r="F1198" i="16"/>
  <c r="B1198" i="16"/>
  <c r="F1197" i="16"/>
  <c r="B1197" i="16"/>
  <c r="F1196" i="16"/>
  <c r="B1196" i="16"/>
  <c r="F1195" i="16"/>
  <c r="B1195" i="16"/>
  <c r="F1194" i="16"/>
  <c r="B1194" i="16"/>
  <c r="F1193" i="16"/>
  <c r="B1193" i="16"/>
  <c r="F1192" i="16"/>
  <c r="B1192" i="16"/>
  <c r="F1191" i="16"/>
  <c r="B1191" i="16"/>
  <c r="F1190" i="16"/>
  <c r="B1190" i="16"/>
  <c r="F1189" i="16"/>
  <c r="B1189" i="16"/>
  <c r="F1188" i="16"/>
  <c r="B1188" i="16"/>
  <c r="F1187" i="16"/>
  <c r="B1187" i="16"/>
  <c r="F1186" i="16"/>
  <c r="B1186" i="16"/>
  <c r="F1185" i="16"/>
  <c r="B1185" i="16"/>
  <c r="F1184" i="16"/>
  <c r="B1184" i="16"/>
  <c r="F1183" i="16"/>
  <c r="B1183" i="16"/>
  <c r="F1182" i="16"/>
  <c r="B1182" i="16"/>
  <c r="F1181" i="16"/>
  <c r="B1181" i="16"/>
  <c r="F1180" i="16"/>
  <c r="B1180" i="16"/>
  <c r="F1179" i="16"/>
  <c r="B1179" i="16"/>
  <c r="F1178" i="16"/>
  <c r="B1178" i="16"/>
  <c r="F1177" i="16"/>
  <c r="B1177" i="16"/>
  <c r="F1176" i="16"/>
  <c r="B1176" i="16"/>
  <c r="F1175" i="16"/>
  <c r="B1175" i="16"/>
  <c r="F1174" i="16"/>
  <c r="B1174" i="16"/>
  <c r="F1173" i="16"/>
  <c r="B1173" i="16"/>
  <c r="F1172" i="16"/>
  <c r="B1172" i="16"/>
  <c r="F1171" i="16"/>
  <c r="B1171" i="16"/>
  <c r="F1170" i="16"/>
  <c r="B1170" i="16"/>
  <c r="F1169" i="16"/>
  <c r="B1169" i="16"/>
  <c r="F1168" i="16"/>
  <c r="B1168" i="16"/>
  <c r="F1167" i="16"/>
  <c r="B1167" i="16"/>
  <c r="F1166" i="16"/>
  <c r="B1166" i="16"/>
  <c r="F1165" i="16"/>
  <c r="B1165" i="16"/>
  <c r="F1164" i="16"/>
  <c r="B1164" i="16"/>
  <c r="F1163" i="16"/>
  <c r="B1163" i="16"/>
  <c r="F1162" i="16"/>
  <c r="B1162" i="16"/>
  <c r="F1161" i="16"/>
  <c r="B1161" i="16"/>
  <c r="F1160" i="16"/>
  <c r="B1160" i="16"/>
  <c r="F1159" i="16"/>
  <c r="B1159" i="16"/>
  <c r="F1158" i="16"/>
  <c r="B1158" i="16"/>
  <c r="F1157" i="16"/>
  <c r="B1157" i="16"/>
  <c r="F1156" i="16"/>
  <c r="B1156" i="16"/>
  <c r="F1155" i="16"/>
  <c r="B1155" i="16"/>
  <c r="F1154" i="16"/>
  <c r="B1154" i="16"/>
  <c r="F1153" i="16"/>
  <c r="B1153" i="16"/>
  <c r="F1152" i="16"/>
  <c r="B1152" i="16"/>
  <c r="F1151" i="16"/>
  <c r="B1151" i="16"/>
  <c r="F1150" i="16"/>
  <c r="B1150" i="16"/>
  <c r="F1149" i="16"/>
  <c r="B1149" i="16"/>
  <c r="F1148" i="16"/>
  <c r="B1148" i="16"/>
  <c r="F1147" i="16"/>
  <c r="B1147" i="16"/>
  <c r="F1146" i="16"/>
  <c r="B1146" i="16"/>
  <c r="F1145" i="16"/>
  <c r="B1145" i="16"/>
  <c r="F1144" i="16"/>
  <c r="B1144" i="16"/>
  <c r="F1143" i="16"/>
  <c r="B1143" i="16"/>
  <c r="F1142" i="16"/>
  <c r="B1142" i="16"/>
  <c r="F1141" i="16"/>
  <c r="B1141" i="16"/>
  <c r="F1140" i="16"/>
  <c r="B1140" i="16"/>
  <c r="F1139" i="16"/>
  <c r="B1139" i="16"/>
  <c r="F1138" i="16"/>
  <c r="B1138" i="16"/>
  <c r="F1137" i="16"/>
  <c r="B1137" i="16"/>
  <c r="F1136" i="16"/>
  <c r="B1136" i="16"/>
  <c r="F1135" i="16"/>
  <c r="B1135" i="16"/>
  <c r="F1134" i="16"/>
  <c r="B1134" i="16"/>
  <c r="F1133" i="16"/>
  <c r="B1133" i="16"/>
  <c r="F1132" i="16"/>
  <c r="B1132" i="16"/>
  <c r="F1131" i="16"/>
  <c r="B1131" i="16"/>
  <c r="F1130" i="16"/>
  <c r="B1130" i="16"/>
  <c r="F1129" i="16"/>
  <c r="B1129" i="16"/>
  <c r="F1128" i="16"/>
  <c r="B1128" i="16"/>
  <c r="F1127" i="16"/>
  <c r="B1127" i="16"/>
  <c r="F1126" i="16"/>
  <c r="B1126" i="16"/>
  <c r="F1125" i="16"/>
  <c r="B1125" i="16"/>
  <c r="F1124" i="16"/>
  <c r="B1124" i="16"/>
  <c r="F1123" i="16"/>
  <c r="B1123" i="16"/>
  <c r="F1122" i="16"/>
  <c r="B1122" i="16"/>
  <c r="F1121" i="16"/>
  <c r="B1121" i="16"/>
  <c r="F1120" i="16"/>
  <c r="B1120" i="16"/>
  <c r="F1119" i="16"/>
  <c r="B1119" i="16"/>
  <c r="F1118" i="16"/>
  <c r="B1118" i="16"/>
  <c r="F1117" i="16"/>
  <c r="B1117" i="16"/>
  <c r="F1116" i="16"/>
  <c r="B1116" i="16"/>
  <c r="F1115" i="16"/>
  <c r="B1115" i="16"/>
  <c r="F1114" i="16"/>
  <c r="B1114" i="16"/>
  <c r="F1113" i="16"/>
  <c r="B1113" i="16"/>
  <c r="F1112" i="16"/>
  <c r="B1112" i="16"/>
  <c r="F1111" i="16"/>
  <c r="B1111" i="16"/>
  <c r="F1110" i="16"/>
  <c r="B1110" i="16"/>
  <c r="F1109" i="16"/>
  <c r="B1109" i="16"/>
  <c r="F1108" i="16"/>
  <c r="B1108" i="16"/>
  <c r="F1107" i="16"/>
  <c r="B1107" i="16"/>
  <c r="F1106" i="16"/>
  <c r="B1106" i="16"/>
  <c r="F1105" i="16"/>
  <c r="B1105" i="16"/>
  <c r="F1104" i="16"/>
  <c r="B1104" i="16"/>
  <c r="F1103" i="16"/>
  <c r="B1103" i="16"/>
  <c r="F1102" i="16"/>
  <c r="B1102" i="16"/>
  <c r="F1101" i="16"/>
  <c r="B1101" i="16"/>
  <c r="F1100" i="16"/>
  <c r="B1100" i="16"/>
  <c r="F1099" i="16"/>
  <c r="B1099" i="16"/>
  <c r="F1098" i="16"/>
  <c r="B1098" i="16"/>
  <c r="F1097" i="16"/>
  <c r="B1097" i="16"/>
  <c r="F1096" i="16"/>
  <c r="B1096" i="16"/>
  <c r="F1095" i="16"/>
  <c r="B1095" i="16"/>
  <c r="F1094" i="16"/>
  <c r="B1094" i="16"/>
  <c r="F1093" i="16"/>
  <c r="B1093" i="16"/>
  <c r="F1092" i="16"/>
  <c r="B1092" i="16"/>
  <c r="F1091" i="16"/>
  <c r="B1091" i="16"/>
  <c r="F1090" i="16"/>
  <c r="B1090" i="16"/>
  <c r="F1089" i="16"/>
  <c r="B1089" i="16"/>
  <c r="F1088" i="16"/>
  <c r="B1088" i="16"/>
  <c r="F1087" i="16"/>
  <c r="B1087" i="16"/>
  <c r="F1086" i="16"/>
  <c r="B1086" i="16"/>
  <c r="F1085" i="16"/>
  <c r="B1085" i="16"/>
  <c r="F1084" i="16"/>
  <c r="B1084" i="16"/>
  <c r="F1083" i="16"/>
  <c r="B1083" i="16"/>
  <c r="F1082" i="16"/>
  <c r="B1082" i="16"/>
  <c r="F1081" i="16"/>
  <c r="B1081" i="16"/>
  <c r="F1080" i="16"/>
  <c r="B1080" i="16"/>
  <c r="F1079" i="16"/>
  <c r="B1079" i="16"/>
  <c r="F1078" i="16"/>
  <c r="B1078" i="16"/>
  <c r="F1077" i="16"/>
  <c r="B1077" i="16"/>
  <c r="F1076" i="16"/>
  <c r="B1076" i="16"/>
  <c r="F1075" i="16"/>
  <c r="B1075" i="16"/>
  <c r="F1074" i="16"/>
  <c r="B1074" i="16"/>
  <c r="F1073" i="16"/>
  <c r="B1073" i="16"/>
  <c r="F1072" i="16"/>
  <c r="B1072" i="16"/>
  <c r="F1071" i="16"/>
  <c r="B1071" i="16"/>
  <c r="F1070" i="16"/>
  <c r="B1070" i="16"/>
  <c r="F1069" i="16"/>
  <c r="B1069" i="16"/>
  <c r="F1068" i="16"/>
  <c r="B1068" i="16"/>
  <c r="F1067" i="16"/>
  <c r="B1067" i="16"/>
  <c r="F1066" i="16"/>
  <c r="B1066" i="16"/>
  <c r="F1065" i="16"/>
  <c r="B1065" i="16"/>
  <c r="F1064" i="16"/>
  <c r="B1064" i="16"/>
  <c r="F1063" i="16"/>
  <c r="B1063" i="16"/>
  <c r="F1062" i="16"/>
  <c r="B1062" i="16"/>
  <c r="F1061" i="16"/>
  <c r="B1061" i="16"/>
  <c r="F1060" i="16"/>
  <c r="B1060" i="16"/>
  <c r="F1059" i="16"/>
  <c r="B1059" i="16"/>
  <c r="F1058" i="16"/>
  <c r="B1058" i="16"/>
  <c r="F1057" i="16"/>
  <c r="B1057" i="16"/>
  <c r="F1056" i="16"/>
  <c r="B1056" i="16"/>
  <c r="F1055" i="16"/>
  <c r="B1055" i="16"/>
  <c r="F1054" i="16"/>
  <c r="B1054" i="16"/>
  <c r="F1053" i="16"/>
  <c r="B1053" i="16"/>
  <c r="F1052" i="16"/>
  <c r="B1052" i="16"/>
  <c r="F1051" i="16"/>
  <c r="B1051" i="16"/>
  <c r="F1050" i="16"/>
  <c r="B1050" i="16"/>
  <c r="F1049" i="16"/>
  <c r="B1049" i="16"/>
  <c r="F1048" i="16"/>
  <c r="B1048" i="16"/>
  <c r="F1047" i="16"/>
  <c r="B1047" i="16"/>
  <c r="F1046" i="16"/>
  <c r="B1046" i="16"/>
  <c r="F1045" i="16"/>
  <c r="B1045" i="16"/>
  <c r="F1044" i="16"/>
  <c r="B1044" i="16"/>
  <c r="F1043" i="16"/>
  <c r="B1043" i="16"/>
  <c r="F1042" i="16"/>
  <c r="B1042" i="16"/>
  <c r="F1041" i="16"/>
  <c r="B1041" i="16"/>
  <c r="F1040" i="16"/>
  <c r="B1040" i="16"/>
  <c r="F1039" i="16"/>
  <c r="B1039" i="16"/>
  <c r="F1038" i="16"/>
  <c r="B1038" i="16"/>
  <c r="F1037" i="16"/>
  <c r="B1037" i="16"/>
  <c r="F1036" i="16"/>
  <c r="B1036" i="16"/>
  <c r="F1035" i="16"/>
  <c r="B1035" i="16"/>
  <c r="F1034" i="16"/>
  <c r="B1034" i="16"/>
  <c r="F1033" i="16"/>
  <c r="B1033" i="16"/>
  <c r="F1032" i="16"/>
  <c r="B1032" i="16"/>
  <c r="F1031" i="16"/>
  <c r="B1031" i="16"/>
  <c r="F1030" i="16"/>
  <c r="B1030" i="16"/>
  <c r="F1029" i="16"/>
  <c r="B1029" i="16"/>
  <c r="F1028" i="16"/>
  <c r="B1028" i="16"/>
  <c r="F1027" i="16"/>
  <c r="B1027" i="16"/>
  <c r="F1026" i="16"/>
  <c r="B1026" i="16"/>
  <c r="F1025" i="16"/>
  <c r="B1025" i="16"/>
  <c r="F1024" i="16"/>
  <c r="B1024" i="16"/>
  <c r="F1023" i="16"/>
  <c r="B1023" i="16"/>
  <c r="F1022" i="16"/>
  <c r="B1022" i="16"/>
  <c r="F1021" i="16"/>
  <c r="B1021" i="16"/>
  <c r="F1020" i="16"/>
  <c r="B1020" i="16"/>
  <c r="F1019" i="16"/>
  <c r="B1019" i="16"/>
  <c r="F1018" i="16"/>
  <c r="B1018" i="16"/>
  <c r="F1017" i="16"/>
  <c r="B1017" i="16"/>
  <c r="F1016" i="16"/>
  <c r="B1016" i="16"/>
  <c r="F1015" i="16"/>
  <c r="B1015" i="16"/>
  <c r="F1014" i="16"/>
  <c r="B1014" i="16"/>
  <c r="F1013" i="16"/>
  <c r="B1013" i="16"/>
  <c r="F1012" i="16"/>
  <c r="B1012" i="16"/>
  <c r="F1011" i="16"/>
  <c r="B1011" i="16"/>
  <c r="F1010" i="16"/>
  <c r="B1010" i="16"/>
  <c r="F1009" i="16"/>
  <c r="B1009" i="16"/>
  <c r="F1008" i="16"/>
  <c r="B1008" i="16"/>
  <c r="F1007" i="16"/>
  <c r="B1007" i="16"/>
  <c r="F1006" i="16"/>
  <c r="B1006" i="16"/>
  <c r="F1005" i="16"/>
  <c r="B1005" i="16"/>
  <c r="F1004" i="16"/>
  <c r="B1004" i="16"/>
  <c r="F1003" i="16"/>
  <c r="B1003" i="16"/>
  <c r="F1002" i="16"/>
  <c r="B1002" i="16"/>
  <c r="F1001" i="16"/>
  <c r="B1001" i="16"/>
  <c r="F1000" i="16"/>
  <c r="B1000" i="16"/>
  <c r="F999" i="16"/>
  <c r="B999" i="16"/>
  <c r="F998" i="16"/>
  <c r="B998" i="16"/>
  <c r="F997" i="16"/>
  <c r="B997" i="16"/>
  <c r="F996" i="16"/>
  <c r="B996" i="16"/>
  <c r="F995" i="16"/>
  <c r="B995" i="16"/>
  <c r="F994" i="16"/>
  <c r="B994" i="16"/>
  <c r="F993" i="16"/>
  <c r="B993" i="16"/>
  <c r="F992" i="16"/>
  <c r="B992" i="16"/>
  <c r="F991" i="16"/>
  <c r="B991" i="16"/>
  <c r="F990" i="16"/>
  <c r="B990" i="16"/>
  <c r="F989" i="16"/>
  <c r="B989" i="16"/>
  <c r="F988" i="16"/>
  <c r="B988" i="16"/>
  <c r="F987" i="16"/>
  <c r="B987" i="16"/>
  <c r="F986" i="16"/>
  <c r="B986" i="16"/>
  <c r="F985" i="16"/>
  <c r="B985" i="16"/>
  <c r="F984" i="16"/>
  <c r="B984" i="16"/>
  <c r="F983" i="16"/>
  <c r="B983" i="16"/>
  <c r="F982" i="16"/>
  <c r="B982" i="16"/>
  <c r="F981" i="16"/>
  <c r="B981" i="16"/>
  <c r="F980" i="16"/>
  <c r="B980" i="16"/>
  <c r="F979" i="16"/>
  <c r="B979" i="16"/>
  <c r="F978" i="16"/>
  <c r="B978" i="16"/>
  <c r="F977" i="16"/>
  <c r="B977" i="16"/>
  <c r="F976" i="16"/>
  <c r="B976" i="16"/>
  <c r="F975" i="16"/>
  <c r="B975" i="16"/>
  <c r="F974" i="16"/>
  <c r="B974" i="16"/>
  <c r="F973" i="16"/>
  <c r="B973" i="16"/>
  <c r="F972" i="16"/>
  <c r="B972" i="16"/>
  <c r="F971" i="16"/>
  <c r="B971" i="16"/>
  <c r="F970" i="16"/>
  <c r="B970" i="16"/>
  <c r="F969" i="16"/>
  <c r="B969" i="16"/>
  <c r="F968" i="16"/>
  <c r="B968" i="16"/>
  <c r="F967" i="16"/>
  <c r="B967" i="16"/>
  <c r="F966" i="16"/>
  <c r="B966" i="16"/>
  <c r="F965" i="16"/>
  <c r="B965" i="16"/>
  <c r="F964" i="16"/>
  <c r="B964" i="16"/>
  <c r="F963" i="16"/>
  <c r="B963" i="16"/>
  <c r="F962" i="16"/>
  <c r="B962" i="16"/>
  <c r="F961" i="16"/>
  <c r="B961" i="16"/>
  <c r="F960" i="16"/>
  <c r="B960" i="16"/>
  <c r="F959" i="16"/>
  <c r="B959" i="16"/>
  <c r="F958" i="16"/>
  <c r="B958" i="16"/>
  <c r="F957" i="16"/>
  <c r="B957" i="16"/>
  <c r="F956" i="16"/>
  <c r="B956" i="16"/>
  <c r="F955" i="16"/>
  <c r="B955" i="16"/>
  <c r="F954" i="16"/>
  <c r="B954" i="16"/>
  <c r="F953" i="16"/>
  <c r="B953" i="16"/>
  <c r="F952" i="16"/>
  <c r="B952" i="16"/>
  <c r="F951" i="16"/>
  <c r="B951" i="16"/>
  <c r="F950" i="16"/>
  <c r="B950" i="16"/>
  <c r="F949" i="16"/>
  <c r="B949" i="16"/>
  <c r="F948" i="16"/>
  <c r="B948" i="16"/>
  <c r="F947" i="16"/>
  <c r="B947" i="16"/>
  <c r="F946" i="16"/>
  <c r="B946" i="16"/>
  <c r="F945" i="16"/>
  <c r="B945" i="16"/>
  <c r="F944" i="16"/>
  <c r="B944" i="16"/>
  <c r="F943" i="16"/>
  <c r="B943" i="16"/>
  <c r="F942" i="16"/>
  <c r="B942" i="16"/>
  <c r="F941" i="16"/>
  <c r="B941" i="16"/>
  <c r="F940" i="16"/>
  <c r="B940" i="16"/>
  <c r="F939" i="16"/>
  <c r="B939" i="16"/>
  <c r="F938" i="16"/>
  <c r="B938" i="16"/>
  <c r="F937" i="16"/>
  <c r="B937" i="16"/>
  <c r="F936" i="16"/>
  <c r="B936" i="16"/>
  <c r="F935" i="16"/>
  <c r="B935" i="16"/>
  <c r="F934" i="16"/>
  <c r="B934" i="16"/>
  <c r="F933" i="16"/>
  <c r="B933" i="16"/>
  <c r="F932" i="16"/>
  <c r="B932" i="16"/>
  <c r="F931" i="16"/>
  <c r="B931" i="16"/>
  <c r="F930" i="16"/>
  <c r="B930" i="16"/>
  <c r="F929" i="16"/>
  <c r="B929" i="16"/>
  <c r="F928" i="16"/>
  <c r="B928" i="16"/>
  <c r="F927" i="16"/>
  <c r="B927" i="16"/>
  <c r="F926" i="16"/>
  <c r="B926" i="16"/>
  <c r="F925" i="16"/>
  <c r="B925" i="16"/>
  <c r="F924" i="16"/>
  <c r="B924" i="16"/>
  <c r="F923" i="16"/>
  <c r="B923" i="16"/>
  <c r="F922" i="16"/>
  <c r="B922" i="16"/>
  <c r="F921" i="16"/>
  <c r="B921" i="16"/>
  <c r="F920" i="16"/>
  <c r="B920" i="16"/>
  <c r="F919" i="16"/>
  <c r="B919" i="16"/>
  <c r="F918" i="16"/>
  <c r="B918" i="16"/>
  <c r="F917" i="16"/>
  <c r="B917" i="16"/>
  <c r="F916" i="16"/>
  <c r="B916" i="16"/>
  <c r="F915" i="16"/>
  <c r="B915" i="16"/>
  <c r="F914" i="16"/>
  <c r="B914" i="16"/>
  <c r="F913" i="16"/>
  <c r="B913" i="16"/>
  <c r="F912" i="16"/>
  <c r="B912" i="16"/>
  <c r="F911" i="16"/>
  <c r="B911" i="16"/>
  <c r="F910" i="16"/>
  <c r="B910" i="16"/>
  <c r="F909" i="16"/>
  <c r="B909" i="16"/>
  <c r="F908" i="16"/>
  <c r="B908" i="16"/>
  <c r="F907" i="16"/>
  <c r="B907" i="16"/>
  <c r="F906" i="16"/>
  <c r="B906" i="16"/>
  <c r="F905" i="16"/>
  <c r="B905" i="16"/>
  <c r="F904" i="16"/>
  <c r="B904" i="16"/>
  <c r="F903" i="16"/>
  <c r="B903" i="16"/>
  <c r="F902" i="16"/>
  <c r="B902" i="16"/>
  <c r="F901" i="16"/>
  <c r="B901" i="16"/>
  <c r="F900" i="16"/>
  <c r="B900" i="16"/>
  <c r="F899" i="16"/>
  <c r="B899" i="16"/>
  <c r="F898" i="16"/>
  <c r="B898" i="16"/>
  <c r="F897" i="16"/>
  <c r="B897" i="16"/>
  <c r="F896" i="16"/>
  <c r="B896" i="16"/>
  <c r="F895" i="16"/>
  <c r="B895" i="16"/>
  <c r="F894" i="16"/>
  <c r="B894" i="16"/>
  <c r="F893" i="16"/>
  <c r="B893" i="16"/>
  <c r="F892" i="16"/>
  <c r="B892" i="16"/>
  <c r="F891" i="16"/>
  <c r="B891" i="16"/>
  <c r="F890" i="16"/>
  <c r="B890" i="16"/>
  <c r="F889" i="16"/>
  <c r="B889" i="16"/>
  <c r="F888" i="16"/>
  <c r="B888" i="16"/>
  <c r="F887" i="16"/>
  <c r="B887" i="16"/>
  <c r="F886" i="16"/>
  <c r="B886" i="16"/>
  <c r="F885" i="16"/>
  <c r="B885" i="16"/>
  <c r="F884" i="16"/>
  <c r="B884" i="16"/>
  <c r="F883" i="16"/>
  <c r="B883" i="16"/>
  <c r="F882" i="16"/>
  <c r="B882" i="16"/>
  <c r="F881" i="16"/>
  <c r="B881" i="16"/>
  <c r="F880" i="16"/>
  <c r="B880" i="16"/>
  <c r="F879" i="16"/>
  <c r="B879" i="16"/>
  <c r="F878" i="16"/>
  <c r="B878" i="16"/>
  <c r="F877" i="16"/>
  <c r="B877" i="16"/>
  <c r="F876" i="16"/>
  <c r="B876" i="16"/>
  <c r="F875" i="16"/>
  <c r="B875" i="16"/>
  <c r="F874" i="16"/>
  <c r="B874" i="16"/>
  <c r="F873" i="16"/>
  <c r="B873" i="16"/>
  <c r="F872" i="16"/>
  <c r="B872" i="16"/>
  <c r="F871" i="16"/>
  <c r="B871" i="16"/>
  <c r="F870" i="16"/>
  <c r="B870" i="16"/>
  <c r="F869" i="16"/>
  <c r="B869" i="16"/>
  <c r="F868" i="16"/>
  <c r="B868" i="16"/>
  <c r="F867" i="16"/>
  <c r="B867" i="16"/>
  <c r="F866" i="16"/>
  <c r="B866" i="16"/>
  <c r="F865" i="16"/>
  <c r="B865" i="16"/>
  <c r="F864" i="16"/>
  <c r="B864" i="16"/>
  <c r="F863" i="16"/>
  <c r="B863" i="16"/>
  <c r="F862" i="16"/>
  <c r="B862" i="16"/>
  <c r="F861" i="16"/>
  <c r="B861" i="16"/>
  <c r="F860" i="16"/>
  <c r="B860" i="16"/>
  <c r="F859" i="16"/>
  <c r="B859" i="16"/>
  <c r="F858" i="16"/>
  <c r="B858" i="16"/>
  <c r="F857" i="16"/>
  <c r="B857" i="16"/>
  <c r="F856" i="16"/>
  <c r="B856" i="16"/>
  <c r="F855" i="16"/>
  <c r="B855" i="16"/>
  <c r="F854" i="16"/>
  <c r="B854" i="16"/>
  <c r="F853" i="16"/>
  <c r="B853" i="16"/>
  <c r="F852" i="16"/>
  <c r="B852" i="16"/>
  <c r="F851" i="16"/>
  <c r="B851" i="16"/>
  <c r="F850" i="16"/>
  <c r="B850" i="16"/>
  <c r="F849" i="16"/>
  <c r="B849" i="16"/>
  <c r="F848" i="16"/>
  <c r="B848" i="16"/>
  <c r="F847" i="16"/>
  <c r="B847" i="16"/>
  <c r="F846" i="16"/>
  <c r="B846" i="16"/>
  <c r="F845" i="16"/>
  <c r="B845" i="16"/>
  <c r="F844" i="16"/>
  <c r="B844" i="16"/>
  <c r="F843" i="16"/>
  <c r="B843" i="16"/>
  <c r="F842" i="16"/>
  <c r="B842" i="16"/>
  <c r="F841" i="16"/>
  <c r="B841" i="16"/>
  <c r="F840" i="16"/>
  <c r="B840" i="16"/>
  <c r="F839" i="16"/>
  <c r="B839" i="16"/>
  <c r="F838" i="16"/>
  <c r="B838" i="16"/>
  <c r="F837" i="16"/>
  <c r="B837" i="16"/>
  <c r="F836" i="16"/>
  <c r="B836" i="16"/>
  <c r="F835" i="16"/>
  <c r="B835" i="16"/>
  <c r="F834" i="16"/>
  <c r="B834" i="16"/>
  <c r="F833" i="16"/>
  <c r="B833" i="16"/>
  <c r="F832" i="16"/>
  <c r="B832" i="16"/>
  <c r="F831" i="16"/>
  <c r="B831" i="16"/>
  <c r="F830" i="16"/>
  <c r="B830" i="16"/>
  <c r="F829" i="16"/>
  <c r="B829" i="16"/>
  <c r="F828" i="16"/>
  <c r="B828" i="16"/>
  <c r="F827" i="16"/>
  <c r="B827" i="16"/>
  <c r="F826" i="16"/>
  <c r="B826" i="16"/>
  <c r="F825" i="16"/>
  <c r="B825" i="16"/>
  <c r="F824" i="16"/>
  <c r="B824" i="16"/>
  <c r="F823" i="16"/>
  <c r="B823" i="16"/>
  <c r="F822" i="16"/>
  <c r="B822" i="16"/>
  <c r="F821" i="16"/>
  <c r="B821" i="16"/>
  <c r="F820" i="16"/>
  <c r="B820" i="16"/>
  <c r="F819" i="16"/>
  <c r="B819" i="16"/>
  <c r="F818" i="16"/>
  <c r="B818" i="16"/>
  <c r="F817" i="16"/>
  <c r="B817" i="16"/>
  <c r="F816" i="16"/>
  <c r="B816" i="16"/>
  <c r="F815" i="16"/>
  <c r="B815" i="16"/>
  <c r="F814" i="16"/>
  <c r="B814" i="16"/>
  <c r="F813" i="16"/>
  <c r="B813" i="16"/>
  <c r="F812" i="16"/>
  <c r="B812" i="16"/>
  <c r="F811" i="16"/>
  <c r="B811" i="16"/>
  <c r="F810" i="16"/>
  <c r="B810" i="16"/>
  <c r="F809" i="16"/>
  <c r="B809" i="16"/>
  <c r="F808" i="16"/>
  <c r="B808" i="16"/>
  <c r="F807" i="16"/>
  <c r="B807" i="16"/>
  <c r="F806" i="16"/>
  <c r="B806" i="16"/>
  <c r="F805" i="16"/>
  <c r="B805" i="16"/>
  <c r="F804" i="16"/>
  <c r="B804" i="16"/>
  <c r="F803" i="16"/>
  <c r="B803" i="16"/>
  <c r="F802" i="16"/>
  <c r="B802" i="16"/>
  <c r="F801" i="16"/>
  <c r="B801" i="16"/>
  <c r="F800" i="16"/>
  <c r="B800" i="16"/>
  <c r="F799" i="16"/>
  <c r="B799" i="16"/>
  <c r="F798" i="16"/>
  <c r="B798" i="16"/>
  <c r="F797" i="16"/>
  <c r="B797" i="16"/>
  <c r="F796" i="16"/>
  <c r="B796" i="16"/>
  <c r="F795" i="16"/>
  <c r="B795" i="16"/>
  <c r="F794" i="16"/>
  <c r="B794" i="16"/>
  <c r="F793" i="16"/>
  <c r="B793" i="16"/>
  <c r="F792" i="16"/>
  <c r="B792" i="16"/>
  <c r="F791" i="16"/>
  <c r="B791" i="16"/>
  <c r="F790" i="16"/>
  <c r="B790" i="16"/>
  <c r="F789" i="16"/>
  <c r="B789" i="16"/>
  <c r="F788" i="16"/>
  <c r="B788" i="16"/>
  <c r="F787" i="16"/>
  <c r="B787" i="16"/>
  <c r="F786" i="16"/>
  <c r="B786" i="16"/>
  <c r="F785" i="16"/>
  <c r="B785" i="16"/>
  <c r="F784" i="16"/>
  <c r="B784" i="16"/>
  <c r="F783" i="16"/>
  <c r="B783" i="16"/>
  <c r="F782" i="16"/>
  <c r="B782" i="16"/>
  <c r="F781" i="16"/>
  <c r="B781" i="16"/>
  <c r="F780" i="16"/>
  <c r="B780" i="16"/>
  <c r="F779" i="16"/>
  <c r="B779" i="16"/>
  <c r="F778" i="16"/>
  <c r="B778" i="16"/>
  <c r="F777" i="16"/>
  <c r="B777" i="16"/>
  <c r="F776" i="16"/>
  <c r="B776" i="16"/>
  <c r="F775" i="16"/>
  <c r="B775" i="16"/>
  <c r="F774" i="16"/>
  <c r="B774" i="16"/>
  <c r="F773" i="16"/>
  <c r="B773" i="16"/>
  <c r="F772" i="16"/>
  <c r="B772" i="16"/>
  <c r="F771" i="16"/>
  <c r="B771" i="16"/>
  <c r="F770" i="16"/>
  <c r="B770" i="16"/>
  <c r="F769" i="16"/>
  <c r="B769" i="16"/>
  <c r="F768" i="16"/>
  <c r="B768" i="16"/>
  <c r="F767" i="16"/>
  <c r="B767" i="16"/>
  <c r="F766" i="16"/>
  <c r="B766" i="16"/>
  <c r="F765" i="16"/>
  <c r="B765" i="16"/>
  <c r="F764" i="16"/>
  <c r="B764" i="16"/>
  <c r="F763" i="16"/>
  <c r="B763" i="16"/>
  <c r="F762" i="16"/>
  <c r="B762" i="16"/>
  <c r="F761" i="16"/>
  <c r="B761" i="16"/>
  <c r="F760" i="16"/>
  <c r="B760" i="16"/>
  <c r="F759" i="16"/>
  <c r="B759" i="16"/>
  <c r="F758" i="16"/>
  <c r="B758" i="16"/>
  <c r="F757" i="16"/>
  <c r="B757" i="16"/>
  <c r="F756" i="16"/>
  <c r="B756" i="16"/>
  <c r="F755" i="16"/>
  <c r="B755" i="16"/>
  <c r="F754" i="16"/>
  <c r="B754" i="16"/>
  <c r="F753" i="16"/>
  <c r="B753" i="16"/>
  <c r="F752" i="16"/>
  <c r="B752" i="16"/>
  <c r="F751" i="16"/>
  <c r="B751" i="16"/>
  <c r="F750" i="16"/>
  <c r="B750" i="16"/>
  <c r="F749" i="16"/>
  <c r="B749" i="16"/>
  <c r="F748" i="16"/>
  <c r="B748" i="16"/>
  <c r="F747" i="16"/>
  <c r="B747" i="16"/>
  <c r="F746" i="16"/>
  <c r="B746" i="16"/>
  <c r="F745" i="16"/>
  <c r="B745" i="16"/>
  <c r="F744" i="16"/>
  <c r="B744" i="16"/>
  <c r="F743" i="16"/>
  <c r="B743" i="16"/>
  <c r="F742" i="16"/>
  <c r="B742" i="16"/>
  <c r="F741" i="16"/>
  <c r="B741" i="16"/>
  <c r="F740" i="16"/>
  <c r="B740" i="16"/>
  <c r="F739" i="16"/>
  <c r="B739" i="16"/>
  <c r="F738" i="16"/>
  <c r="B738" i="16"/>
  <c r="F737" i="16"/>
  <c r="B737" i="16"/>
  <c r="F736" i="16"/>
  <c r="B736" i="16"/>
  <c r="F735" i="16"/>
  <c r="B735" i="16"/>
  <c r="F734" i="16"/>
  <c r="B734" i="16"/>
  <c r="F733" i="16"/>
  <c r="B733" i="16"/>
  <c r="F732" i="16"/>
  <c r="B732" i="16"/>
  <c r="F731" i="16"/>
  <c r="B731" i="16"/>
  <c r="F730" i="16"/>
  <c r="B730" i="16"/>
  <c r="F729" i="16"/>
  <c r="B729" i="16"/>
  <c r="F728" i="16"/>
  <c r="B728" i="16"/>
  <c r="F727" i="16"/>
  <c r="B727" i="16"/>
  <c r="F726" i="16"/>
  <c r="B726" i="16"/>
  <c r="F725" i="16"/>
  <c r="B725" i="16"/>
  <c r="F724" i="16"/>
  <c r="B724" i="16"/>
  <c r="F723" i="16"/>
  <c r="B723" i="16"/>
  <c r="F722" i="16"/>
  <c r="B722" i="16"/>
  <c r="F721" i="16"/>
  <c r="B721" i="16"/>
  <c r="F720" i="16"/>
  <c r="B720" i="16"/>
  <c r="F719" i="16"/>
  <c r="B719" i="16"/>
  <c r="F718" i="16"/>
  <c r="B718" i="16"/>
  <c r="F717" i="16"/>
  <c r="B717" i="16"/>
  <c r="F716" i="16"/>
  <c r="B716" i="16"/>
  <c r="F715" i="16"/>
  <c r="B715" i="16"/>
  <c r="F714" i="16"/>
  <c r="B714" i="16"/>
  <c r="F713" i="16"/>
  <c r="B713" i="16"/>
  <c r="F712" i="16"/>
  <c r="B712" i="16"/>
  <c r="F711" i="16"/>
  <c r="B711" i="16"/>
  <c r="F710" i="16"/>
  <c r="B710" i="16"/>
  <c r="F709" i="16"/>
  <c r="B709" i="16"/>
  <c r="F708" i="16"/>
  <c r="B708" i="16"/>
  <c r="F707" i="16"/>
  <c r="B707" i="16"/>
  <c r="F706" i="16"/>
  <c r="B706" i="16"/>
  <c r="F705" i="16"/>
  <c r="B705" i="16"/>
  <c r="F704" i="16"/>
  <c r="B704" i="16"/>
  <c r="F703" i="16"/>
  <c r="B703" i="16"/>
  <c r="F702" i="16"/>
  <c r="B702" i="16"/>
  <c r="F701" i="16"/>
  <c r="B701" i="16"/>
  <c r="F700" i="16"/>
  <c r="B700" i="16"/>
  <c r="F699" i="16"/>
  <c r="B699" i="16"/>
  <c r="F698" i="16"/>
  <c r="B698" i="16"/>
  <c r="F697" i="16"/>
  <c r="B697" i="16"/>
  <c r="F696" i="16"/>
  <c r="B696" i="16"/>
  <c r="F695" i="16"/>
  <c r="B695" i="16"/>
  <c r="F694" i="16"/>
  <c r="B694" i="16"/>
  <c r="F693" i="16"/>
  <c r="B693" i="16"/>
  <c r="F692" i="16"/>
  <c r="B692" i="16"/>
  <c r="F691" i="16"/>
  <c r="B691" i="16"/>
  <c r="F690" i="16"/>
  <c r="B690" i="16"/>
  <c r="F689" i="16"/>
  <c r="B689" i="16"/>
  <c r="F688" i="16"/>
  <c r="B688" i="16"/>
  <c r="F687" i="16"/>
  <c r="B687" i="16"/>
  <c r="F686" i="16"/>
  <c r="B686" i="16"/>
  <c r="F685" i="16"/>
  <c r="B685" i="16"/>
  <c r="F684" i="16"/>
  <c r="B684" i="16"/>
  <c r="F683" i="16"/>
  <c r="B683" i="16"/>
  <c r="F682" i="16"/>
  <c r="B682" i="16"/>
  <c r="F681" i="16"/>
  <c r="B681" i="16"/>
  <c r="F680" i="16"/>
  <c r="B680" i="16"/>
  <c r="F679" i="16"/>
  <c r="B679" i="16"/>
  <c r="F678" i="16"/>
  <c r="B678" i="16"/>
  <c r="F677" i="16"/>
  <c r="B677" i="16"/>
  <c r="F676" i="16"/>
  <c r="B676" i="16"/>
  <c r="F675" i="16"/>
  <c r="B675" i="16"/>
  <c r="F674" i="16"/>
  <c r="B674" i="16"/>
  <c r="F673" i="16"/>
  <c r="B673" i="16"/>
  <c r="F672" i="16"/>
  <c r="B672" i="16"/>
  <c r="F671" i="16"/>
  <c r="B671" i="16"/>
  <c r="F670" i="16"/>
  <c r="B670" i="16"/>
  <c r="F669" i="16"/>
  <c r="B669" i="16"/>
  <c r="F668" i="16"/>
  <c r="B668" i="16"/>
  <c r="F667" i="16"/>
  <c r="B667" i="16"/>
  <c r="F666" i="16"/>
  <c r="B666" i="16"/>
  <c r="F665" i="16"/>
  <c r="B665" i="16"/>
  <c r="F664" i="16"/>
  <c r="B664" i="16"/>
  <c r="F663" i="16"/>
  <c r="B663" i="16"/>
  <c r="F662" i="16"/>
  <c r="B662" i="16"/>
  <c r="F661" i="16"/>
  <c r="B661" i="16"/>
  <c r="F660" i="16"/>
  <c r="B660" i="16"/>
  <c r="F659" i="16"/>
  <c r="B659" i="16"/>
  <c r="F658" i="16"/>
  <c r="B658" i="16"/>
  <c r="F657" i="16"/>
  <c r="B657" i="16"/>
  <c r="F656" i="16"/>
  <c r="B656" i="16"/>
  <c r="F655" i="16"/>
  <c r="B655" i="16"/>
  <c r="F654" i="16"/>
  <c r="B654" i="16"/>
  <c r="F653" i="16"/>
  <c r="B653" i="16"/>
  <c r="F652" i="16"/>
  <c r="B652" i="16"/>
  <c r="F651" i="16"/>
  <c r="B651" i="16"/>
  <c r="F650" i="16"/>
  <c r="B650" i="16"/>
  <c r="F649" i="16"/>
  <c r="B649" i="16"/>
  <c r="F648" i="16"/>
  <c r="B648" i="16"/>
  <c r="F647" i="16"/>
  <c r="B647" i="16"/>
  <c r="F646" i="16"/>
  <c r="B646" i="16"/>
  <c r="F645" i="16"/>
  <c r="B645" i="16"/>
  <c r="F644" i="16"/>
  <c r="B644" i="16"/>
  <c r="F643" i="16"/>
  <c r="B643" i="16"/>
  <c r="F642" i="16"/>
  <c r="B642" i="16"/>
  <c r="F641" i="16"/>
  <c r="B641" i="16"/>
  <c r="F640" i="16"/>
  <c r="B640" i="16"/>
  <c r="F639" i="16"/>
  <c r="B639" i="16"/>
  <c r="F638" i="16"/>
  <c r="B638" i="16"/>
  <c r="F637" i="16"/>
  <c r="B637" i="16"/>
  <c r="F636" i="16"/>
  <c r="B636" i="16"/>
  <c r="F635" i="16"/>
  <c r="B635" i="16"/>
  <c r="F634" i="16"/>
  <c r="B634" i="16"/>
  <c r="F633" i="16"/>
  <c r="B633" i="16"/>
  <c r="F632" i="16"/>
  <c r="B632" i="16"/>
  <c r="F631" i="16"/>
  <c r="B631" i="16"/>
  <c r="F630" i="16"/>
  <c r="B630" i="16"/>
  <c r="F629" i="16"/>
  <c r="B629" i="16"/>
  <c r="F628" i="16"/>
  <c r="B628" i="16"/>
  <c r="F627" i="16"/>
  <c r="B627" i="16"/>
  <c r="F626" i="16"/>
  <c r="B626" i="16"/>
  <c r="F625" i="16"/>
  <c r="B625" i="16"/>
  <c r="F624" i="16"/>
  <c r="B624" i="16"/>
  <c r="F623" i="16"/>
  <c r="B623" i="16"/>
  <c r="F622" i="16"/>
  <c r="B622" i="16"/>
  <c r="F621" i="16"/>
  <c r="B621" i="16"/>
  <c r="F620" i="16"/>
  <c r="B620" i="16"/>
  <c r="F619" i="16"/>
  <c r="B619" i="16"/>
  <c r="F618" i="16"/>
  <c r="B618" i="16"/>
  <c r="F617" i="16"/>
  <c r="B617" i="16"/>
  <c r="F616" i="16"/>
  <c r="B616" i="16"/>
  <c r="F615" i="16"/>
  <c r="B615" i="16"/>
  <c r="F614" i="16"/>
  <c r="B614" i="16"/>
  <c r="F613" i="16"/>
  <c r="B613" i="16"/>
  <c r="F612" i="16"/>
  <c r="B612" i="16"/>
  <c r="F611" i="16"/>
  <c r="B611" i="16"/>
  <c r="F610" i="16"/>
  <c r="B610" i="16"/>
  <c r="F609" i="16"/>
  <c r="B609" i="16"/>
  <c r="F608" i="16"/>
  <c r="B608" i="16"/>
  <c r="F607" i="16"/>
  <c r="B607" i="16"/>
  <c r="F606" i="16"/>
  <c r="B606" i="16"/>
  <c r="F605" i="16"/>
  <c r="B605" i="16"/>
  <c r="F604" i="16"/>
  <c r="B604" i="16"/>
  <c r="F603" i="16"/>
  <c r="B603" i="16"/>
  <c r="F602" i="16"/>
  <c r="B602" i="16"/>
  <c r="F601" i="16"/>
  <c r="B601" i="16"/>
  <c r="F600" i="16"/>
  <c r="B600" i="16"/>
  <c r="F599" i="16"/>
  <c r="B599" i="16"/>
  <c r="F598" i="16"/>
  <c r="B598" i="16"/>
  <c r="F597" i="16"/>
  <c r="B597" i="16"/>
  <c r="F596" i="16"/>
  <c r="B596" i="16"/>
  <c r="F595" i="16"/>
  <c r="B595" i="16"/>
  <c r="F594" i="16"/>
  <c r="B594" i="16"/>
  <c r="F593" i="16"/>
  <c r="B593" i="16"/>
  <c r="F592" i="16"/>
  <c r="B592" i="16"/>
  <c r="F591" i="16"/>
  <c r="B591" i="16"/>
  <c r="F590" i="16"/>
  <c r="B590" i="16"/>
  <c r="F589" i="16"/>
  <c r="B589" i="16"/>
  <c r="F588" i="16"/>
  <c r="B588" i="16"/>
  <c r="F587" i="16"/>
  <c r="B587" i="16"/>
  <c r="F586" i="16"/>
  <c r="B586" i="16"/>
  <c r="F585" i="16"/>
  <c r="B585" i="16"/>
  <c r="F584" i="16"/>
  <c r="B584" i="16"/>
  <c r="F583" i="16"/>
  <c r="B583" i="16"/>
  <c r="F582" i="16"/>
  <c r="B582" i="16"/>
  <c r="F581" i="16"/>
  <c r="B581" i="16"/>
  <c r="F580" i="16"/>
  <c r="B580" i="16"/>
  <c r="F579" i="16"/>
  <c r="B579" i="16"/>
  <c r="F578" i="16"/>
  <c r="B578" i="16"/>
  <c r="F577" i="16"/>
  <c r="B577" i="16"/>
  <c r="F576" i="16"/>
  <c r="B576" i="16"/>
  <c r="F575" i="16"/>
  <c r="B575" i="16"/>
  <c r="F574" i="16"/>
  <c r="B574" i="16"/>
  <c r="F573" i="16"/>
  <c r="B573" i="16"/>
  <c r="F572" i="16"/>
  <c r="B572" i="16"/>
  <c r="F571" i="16"/>
  <c r="B571" i="16"/>
  <c r="F570" i="16"/>
  <c r="B570" i="16"/>
  <c r="F569" i="16"/>
  <c r="B569" i="16"/>
  <c r="F568" i="16"/>
  <c r="B568" i="16"/>
  <c r="F567" i="16"/>
  <c r="B567" i="16"/>
  <c r="F566" i="16"/>
  <c r="B566" i="16"/>
  <c r="F565" i="16"/>
  <c r="B565" i="16"/>
  <c r="F564" i="16"/>
  <c r="B564" i="16"/>
  <c r="F563" i="16"/>
  <c r="B563" i="16"/>
  <c r="F562" i="16"/>
  <c r="B562" i="16"/>
  <c r="F561" i="16"/>
  <c r="B561" i="16"/>
  <c r="F560" i="16"/>
  <c r="B560" i="16"/>
  <c r="F559" i="16"/>
  <c r="B559" i="16"/>
  <c r="F558" i="16"/>
  <c r="B558" i="16"/>
  <c r="F557" i="16"/>
  <c r="B557" i="16"/>
  <c r="F556" i="16"/>
  <c r="B556" i="16"/>
  <c r="F555" i="16"/>
  <c r="B555" i="16"/>
  <c r="F554" i="16"/>
  <c r="B554" i="16"/>
  <c r="F553" i="16"/>
  <c r="B553" i="16"/>
  <c r="F552" i="16"/>
  <c r="B552" i="16"/>
  <c r="F551" i="16"/>
  <c r="B551" i="16"/>
  <c r="F550" i="16"/>
  <c r="B550" i="16"/>
  <c r="F549" i="16"/>
  <c r="B549" i="16"/>
  <c r="F548" i="16"/>
  <c r="B548" i="16"/>
  <c r="F547" i="16"/>
  <c r="B547" i="16"/>
  <c r="F546" i="16"/>
  <c r="B546" i="16"/>
  <c r="F545" i="16"/>
  <c r="B545" i="16"/>
  <c r="F544" i="16"/>
  <c r="B544" i="16"/>
  <c r="F543" i="16"/>
  <c r="B543" i="16"/>
  <c r="F542" i="16"/>
  <c r="B542" i="16"/>
  <c r="F541" i="16"/>
  <c r="B541" i="16"/>
  <c r="F540" i="16"/>
  <c r="B540" i="16"/>
  <c r="F539" i="16"/>
  <c r="B539" i="16"/>
  <c r="F538" i="16"/>
  <c r="B538" i="16"/>
  <c r="F537" i="16"/>
  <c r="B537" i="16"/>
  <c r="F536" i="16"/>
  <c r="B536" i="16"/>
  <c r="F535" i="16"/>
  <c r="B535" i="16"/>
  <c r="F534" i="16"/>
  <c r="B534" i="16"/>
  <c r="F533" i="16"/>
  <c r="B533" i="16"/>
  <c r="F532" i="16"/>
  <c r="B532" i="16"/>
  <c r="F531" i="16"/>
  <c r="B531" i="16"/>
  <c r="F530" i="16"/>
  <c r="B530" i="16"/>
  <c r="F529" i="16"/>
  <c r="B529" i="16"/>
  <c r="F528" i="16"/>
  <c r="B528" i="16"/>
  <c r="F527" i="16"/>
  <c r="B527" i="16"/>
  <c r="F526" i="16"/>
  <c r="B526" i="16"/>
  <c r="F525" i="16"/>
  <c r="B525" i="16"/>
  <c r="F524" i="16"/>
  <c r="B524" i="16"/>
  <c r="F523" i="16"/>
  <c r="B523" i="16"/>
  <c r="F522" i="16"/>
  <c r="B522" i="16"/>
  <c r="F521" i="16"/>
  <c r="B521" i="16"/>
  <c r="F520" i="16"/>
  <c r="B520" i="16"/>
  <c r="F519" i="16"/>
  <c r="B519" i="16"/>
  <c r="F518" i="16"/>
  <c r="B518" i="16"/>
  <c r="F517" i="16"/>
  <c r="B517" i="16"/>
  <c r="F516" i="16"/>
  <c r="B516" i="16"/>
  <c r="F515" i="16"/>
  <c r="B515" i="16"/>
  <c r="F514" i="16"/>
  <c r="B514" i="16"/>
  <c r="F513" i="16"/>
  <c r="B513" i="16"/>
  <c r="F512" i="16"/>
  <c r="B512" i="16"/>
  <c r="F511" i="16"/>
  <c r="B511" i="16"/>
  <c r="F510" i="16"/>
  <c r="B510" i="16"/>
  <c r="F509" i="16"/>
  <c r="B509" i="16"/>
  <c r="F508" i="16"/>
  <c r="B508" i="16"/>
  <c r="F507" i="16"/>
  <c r="B507" i="16"/>
  <c r="F506" i="16"/>
  <c r="B506" i="16"/>
  <c r="F505" i="16"/>
  <c r="B505" i="16"/>
  <c r="F504" i="16"/>
  <c r="B504" i="16"/>
  <c r="F503" i="16"/>
  <c r="B503" i="16"/>
  <c r="F502" i="16"/>
  <c r="B502" i="16"/>
  <c r="F501" i="16"/>
  <c r="B501" i="16"/>
  <c r="F500" i="16"/>
  <c r="B500" i="16"/>
  <c r="F499" i="16"/>
  <c r="B499" i="16"/>
  <c r="F498" i="16"/>
  <c r="B498" i="16"/>
  <c r="F497" i="16"/>
  <c r="B497" i="16"/>
  <c r="F496" i="16"/>
  <c r="B496" i="16"/>
  <c r="F495" i="16"/>
  <c r="B495" i="16"/>
  <c r="F494" i="16"/>
  <c r="B494" i="16"/>
  <c r="F493" i="16"/>
  <c r="B493" i="16"/>
  <c r="F492" i="16"/>
  <c r="B492" i="16"/>
  <c r="F491" i="16"/>
  <c r="B491" i="16"/>
  <c r="F490" i="16"/>
  <c r="B490" i="16"/>
  <c r="F489" i="16"/>
  <c r="B489" i="16"/>
  <c r="F488" i="16"/>
  <c r="B488" i="16"/>
  <c r="F487" i="16"/>
  <c r="B487" i="16"/>
  <c r="F486" i="16"/>
  <c r="B486" i="16"/>
  <c r="F485" i="16"/>
  <c r="B485" i="16"/>
  <c r="F484" i="16"/>
  <c r="B484" i="16"/>
  <c r="F483" i="16"/>
  <c r="B483" i="16"/>
  <c r="F482" i="16"/>
  <c r="B482" i="16"/>
  <c r="F481" i="16"/>
  <c r="B481" i="16"/>
  <c r="F480" i="16"/>
  <c r="B480" i="16"/>
  <c r="F479" i="16"/>
  <c r="B479" i="16"/>
  <c r="F478" i="16"/>
  <c r="B478" i="16"/>
  <c r="F477" i="16"/>
  <c r="B477" i="16"/>
  <c r="F476" i="16"/>
  <c r="B476" i="16"/>
  <c r="F475" i="16"/>
  <c r="B475" i="16"/>
  <c r="F474" i="16"/>
  <c r="B474" i="16"/>
  <c r="F473" i="16"/>
  <c r="B473" i="16"/>
  <c r="F472" i="16"/>
  <c r="B472" i="16"/>
  <c r="F471" i="16"/>
  <c r="B471" i="16"/>
  <c r="F470" i="16"/>
  <c r="B470" i="16"/>
  <c r="F469" i="16"/>
  <c r="B469" i="16"/>
  <c r="F468" i="16"/>
  <c r="B468" i="16"/>
  <c r="F467" i="16"/>
  <c r="B467" i="16"/>
  <c r="F466" i="16"/>
  <c r="B466" i="16"/>
  <c r="F465" i="16"/>
  <c r="B465" i="16"/>
  <c r="F464" i="16"/>
  <c r="B464" i="16"/>
  <c r="F463" i="16"/>
  <c r="B463" i="16"/>
  <c r="F462" i="16"/>
  <c r="B462" i="16"/>
  <c r="F461" i="16"/>
  <c r="B461" i="16"/>
  <c r="F460" i="16"/>
  <c r="B460" i="16"/>
  <c r="F459" i="16"/>
  <c r="B459" i="16"/>
  <c r="F458" i="16"/>
  <c r="B458" i="16"/>
  <c r="F457" i="16"/>
  <c r="B457" i="16"/>
  <c r="F456" i="16"/>
  <c r="B456" i="16"/>
  <c r="F455" i="16"/>
  <c r="B455" i="16"/>
  <c r="F454" i="16"/>
  <c r="B454" i="16"/>
  <c r="F453" i="16"/>
  <c r="B453" i="16"/>
  <c r="F452" i="16"/>
  <c r="B452" i="16"/>
  <c r="F451" i="16"/>
  <c r="B451" i="16"/>
  <c r="F450" i="16"/>
  <c r="B450" i="16"/>
  <c r="F449" i="16"/>
  <c r="B449" i="16"/>
  <c r="F448" i="16"/>
  <c r="B448" i="16"/>
  <c r="F447" i="16"/>
  <c r="B447" i="16"/>
  <c r="F446" i="16"/>
  <c r="B446" i="16"/>
  <c r="F445" i="16"/>
  <c r="B445" i="16"/>
  <c r="F444" i="16"/>
  <c r="B444" i="16"/>
  <c r="F443" i="16"/>
  <c r="B443" i="16"/>
  <c r="F442" i="16"/>
  <c r="B442" i="16"/>
  <c r="F441" i="16"/>
  <c r="B441" i="16"/>
  <c r="F440" i="16"/>
  <c r="B440" i="16"/>
  <c r="F439" i="16"/>
  <c r="B439" i="16"/>
  <c r="F438" i="16"/>
  <c r="B438" i="16"/>
  <c r="F437" i="16"/>
  <c r="B437" i="16"/>
  <c r="F436" i="16"/>
  <c r="B436" i="16"/>
  <c r="F435" i="16"/>
  <c r="B435" i="16"/>
  <c r="F434" i="16"/>
  <c r="B434" i="16"/>
  <c r="F433" i="16"/>
  <c r="B433" i="16"/>
  <c r="F432" i="16"/>
  <c r="B432" i="16"/>
  <c r="F431" i="16"/>
  <c r="B431" i="16"/>
  <c r="F430" i="16"/>
  <c r="B430" i="16"/>
  <c r="F429" i="16"/>
  <c r="B429" i="16"/>
  <c r="F428" i="16"/>
  <c r="B428" i="16"/>
  <c r="F427" i="16"/>
  <c r="B427" i="16"/>
  <c r="F426" i="16"/>
  <c r="B426" i="16"/>
  <c r="F425" i="16"/>
  <c r="B425" i="16"/>
  <c r="F424" i="16"/>
  <c r="B424" i="16"/>
  <c r="F423" i="16"/>
  <c r="B423" i="16"/>
  <c r="F422" i="16"/>
  <c r="B422" i="16"/>
  <c r="F421" i="16"/>
  <c r="B421" i="16"/>
  <c r="F420" i="16"/>
  <c r="B420" i="16"/>
  <c r="F419" i="16"/>
  <c r="B419" i="16"/>
  <c r="F418" i="16"/>
  <c r="B418" i="16"/>
  <c r="F417" i="16"/>
  <c r="B417" i="16"/>
  <c r="F416" i="16"/>
  <c r="B416" i="16"/>
  <c r="F415" i="16"/>
  <c r="B415" i="16"/>
  <c r="F414" i="16"/>
  <c r="B414" i="16"/>
  <c r="F413" i="16"/>
  <c r="B413" i="16"/>
  <c r="F412" i="16"/>
  <c r="B412" i="16"/>
  <c r="F411" i="16"/>
  <c r="B411" i="16"/>
  <c r="F410" i="16"/>
  <c r="B410" i="16"/>
  <c r="F409" i="16"/>
  <c r="B409" i="16"/>
  <c r="F408" i="16"/>
  <c r="B408" i="16"/>
  <c r="F407" i="16"/>
  <c r="B407" i="16"/>
  <c r="F406" i="16"/>
  <c r="B406" i="16"/>
  <c r="F405" i="16"/>
  <c r="B405" i="16"/>
  <c r="F404" i="16"/>
  <c r="B404" i="16"/>
  <c r="F403" i="16"/>
  <c r="B403" i="16"/>
  <c r="F402" i="16"/>
  <c r="B402" i="16"/>
  <c r="F401" i="16"/>
  <c r="B401" i="16"/>
  <c r="F400" i="16"/>
  <c r="B400" i="16"/>
  <c r="F399" i="16"/>
  <c r="B399" i="16"/>
  <c r="F398" i="16"/>
  <c r="B398" i="16"/>
  <c r="F397" i="16"/>
  <c r="B397" i="16"/>
  <c r="F396" i="16"/>
  <c r="B396" i="16"/>
  <c r="F395" i="16"/>
  <c r="B395" i="16"/>
  <c r="F394" i="16"/>
  <c r="B394" i="16"/>
  <c r="F393" i="16"/>
  <c r="B393" i="16"/>
  <c r="F392" i="16"/>
  <c r="B392" i="16"/>
  <c r="F391" i="16"/>
  <c r="B391" i="16"/>
  <c r="F390" i="16"/>
  <c r="B390" i="16"/>
  <c r="F389" i="16"/>
  <c r="B389" i="16"/>
  <c r="F388" i="16"/>
  <c r="B388" i="16"/>
  <c r="F387" i="16"/>
  <c r="B387" i="16"/>
  <c r="F386" i="16"/>
  <c r="B386" i="16"/>
  <c r="F385" i="16"/>
  <c r="B385" i="16"/>
  <c r="F384" i="16"/>
  <c r="B384" i="16"/>
  <c r="F383" i="16"/>
  <c r="B383" i="16"/>
  <c r="F382" i="16"/>
  <c r="B382" i="16"/>
  <c r="F381" i="16"/>
  <c r="B381" i="16"/>
  <c r="F380" i="16"/>
  <c r="B380" i="16"/>
  <c r="F379" i="16"/>
  <c r="B379" i="16"/>
  <c r="F378" i="16"/>
  <c r="B378" i="16"/>
  <c r="F377" i="16"/>
  <c r="B377" i="16"/>
  <c r="F376" i="16"/>
  <c r="B376" i="16"/>
  <c r="F375" i="16"/>
  <c r="B375" i="16"/>
  <c r="F374" i="16"/>
  <c r="B374" i="16"/>
  <c r="F373" i="16"/>
  <c r="B373" i="16"/>
  <c r="F372" i="16"/>
  <c r="B372" i="16"/>
  <c r="F371" i="16"/>
  <c r="B371" i="16"/>
  <c r="F370" i="16"/>
  <c r="B370" i="16"/>
  <c r="F369" i="16"/>
  <c r="B369" i="16"/>
  <c r="F368" i="16"/>
  <c r="B368" i="16"/>
  <c r="F367" i="16"/>
  <c r="B367" i="16"/>
  <c r="F366" i="16"/>
  <c r="B366" i="16"/>
  <c r="F365" i="16"/>
  <c r="B365" i="16"/>
  <c r="F364" i="16"/>
  <c r="B364" i="16"/>
  <c r="F363" i="16"/>
  <c r="B363" i="16"/>
  <c r="F362" i="16"/>
  <c r="B362" i="16"/>
  <c r="F361" i="16"/>
  <c r="B361" i="16"/>
  <c r="F360" i="16"/>
  <c r="B360" i="16"/>
  <c r="F359" i="16"/>
  <c r="B359" i="16"/>
  <c r="F358" i="16"/>
  <c r="B358" i="16"/>
  <c r="F357" i="16"/>
  <c r="B357" i="16"/>
  <c r="F356" i="16"/>
  <c r="B356" i="16"/>
  <c r="F355" i="16"/>
  <c r="B355" i="16"/>
  <c r="F354" i="16"/>
  <c r="B354" i="16"/>
  <c r="F353" i="16"/>
  <c r="B353" i="16"/>
  <c r="F352" i="16"/>
  <c r="B352" i="16"/>
  <c r="F351" i="16"/>
  <c r="B351" i="16"/>
  <c r="F350" i="16"/>
  <c r="B350" i="16"/>
  <c r="F349" i="16"/>
  <c r="B349" i="16"/>
  <c r="F348" i="16"/>
  <c r="B348" i="16"/>
  <c r="F347" i="16"/>
  <c r="B347" i="16"/>
  <c r="F346" i="16"/>
  <c r="B346" i="16"/>
  <c r="F345" i="16"/>
  <c r="B345" i="16"/>
  <c r="F344" i="16"/>
  <c r="B344" i="16"/>
  <c r="F343" i="16"/>
  <c r="B343" i="16"/>
  <c r="F342" i="16"/>
  <c r="B342" i="16"/>
  <c r="F341" i="16"/>
  <c r="B341" i="16"/>
  <c r="F340" i="16"/>
  <c r="B340" i="16"/>
  <c r="F339" i="16"/>
  <c r="B339" i="16"/>
  <c r="F338" i="16"/>
  <c r="B338" i="16"/>
  <c r="F337" i="16"/>
  <c r="B337" i="16"/>
  <c r="F336" i="16"/>
  <c r="B336" i="16"/>
  <c r="F335" i="16"/>
  <c r="B335" i="16"/>
  <c r="F334" i="16"/>
  <c r="B334" i="16"/>
  <c r="F333" i="16"/>
  <c r="B333" i="16"/>
  <c r="F332" i="16"/>
  <c r="B332" i="16"/>
  <c r="F331" i="16"/>
  <c r="B331" i="16"/>
  <c r="F330" i="16"/>
  <c r="B330" i="16"/>
  <c r="F329" i="16"/>
  <c r="B329" i="16"/>
  <c r="F328" i="16"/>
  <c r="B328" i="16"/>
  <c r="F327" i="16"/>
  <c r="B327" i="16"/>
  <c r="F326" i="16"/>
  <c r="B326" i="16"/>
  <c r="F325" i="16"/>
  <c r="B325" i="16"/>
  <c r="F324" i="16"/>
  <c r="B324" i="16"/>
  <c r="F323" i="16"/>
  <c r="B323" i="16"/>
  <c r="F322" i="16"/>
  <c r="B322" i="16"/>
  <c r="F321" i="16"/>
  <c r="B321" i="16"/>
  <c r="F320" i="16"/>
  <c r="B320" i="16"/>
  <c r="F319" i="16"/>
  <c r="B319" i="16"/>
  <c r="F318" i="16"/>
  <c r="B318" i="16"/>
  <c r="F317" i="16"/>
  <c r="B317" i="16"/>
  <c r="F316" i="16"/>
  <c r="B316" i="16"/>
  <c r="F315" i="16"/>
  <c r="B315" i="16"/>
  <c r="F314" i="16"/>
  <c r="B314" i="16"/>
  <c r="F313" i="16"/>
  <c r="B313" i="16"/>
  <c r="F312" i="16"/>
  <c r="B312" i="16"/>
  <c r="F311" i="16"/>
  <c r="B311" i="16"/>
  <c r="F310" i="16"/>
  <c r="B310" i="16"/>
  <c r="F309" i="16"/>
  <c r="B309" i="16"/>
  <c r="F308" i="16"/>
  <c r="B308" i="16"/>
  <c r="F307" i="16"/>
  <c r="B307" i="16"/>
  <c r="F306" i="16"/>
  <c r="B306" i="16"/>
  <c r="F305" i="16"/>
  <c r="B305" i="16"/>
  <c r="F304" i="16"/>
  <c r="B304" i="16"/>
  <c r="F303" i="16"/>
  <c r="B303" i="16"/>
  <c r="F302" i="16"/>
  <c r="B302" i="16"/>
  <c r="F301" i="16"/>
  <c r="B301" i="16"/>
  <c r="F300" i="16"/>
  <c r="B300" i="16"/>
  <c r="F299" i="16"/>
  <c r="B299" i="16"/>
  <c r="F298" i="16"/>
  <c r="B298" i="16"/>
  <c r="F297" i="16"/>
  <c r="B297" i="16"/>
  <c r="F296" i="16"/>
  <c r="B296" i="16"/>
  <c r="F295" i="16"/>
  <c r="B295" i="16"/>
  <c r="F294" i="16"/>
  <c r="B294" i="16"/>
  <c r="F293" i="16"/>
  <c r="B293" i="16"/>
  <c r="F292" i="16"/>
  <c r="B292" i="16"/>
  <c r="F291" i="16"/>
  <c r="B291" i="16"/>
  <c r="F290" i="16"/>
  <c r="B290" i="16"/>
  <c r="F289" i="16"/>
  <c r="B289" i="16"/>
  <c r="F288" i="16"/>
  <c r="B288" i="16"/>
  <c r="F287" i="16"/>
  <c r="B287" i="16"/>
  <c r="F286" i="16"/>
  <c r="B286" i="16"/>
  <c r="F285" i="16"/>
  <c r="B285" i="16"/>
  <c r="F284" i="16"/>
  <c r="B284" i="16"/>
  <c r="F283" i="16"/>
  <c r="B283" i="16"/>
  <c r="F282" i="16"/>
  <c r="B282" i="16"/>
  <c r="F281" i="16"/>
  <c r="B281" i="16"/>
  <c r="F280" i="16"/>
  <c r="B280" i="16"/>
  <c r="F279" i="16"/>
  <c r="B279" i="16"/>
  <c r="F278" i="16"/>
  <c r="B278" i="16"/>
  <c r="F277" i="16"/>
  <c r="B277" i="16"/>
  <c r="F276" i="16"/>
  <c r="B276" i="16"/>
  <c r="F275" i="16"/>
  <c r="B275" i="16"/>
  <c r="F274" i="16"/>
  <c r="B274" i="16"/>
  <c r="F273" i="16"/>
  <c r="B273" i="16"/>
  <c r="F272" i="16"/>
  <c r="B272" i="16"/>
  <c r="F271" i="16"/>
  <c r="B271" i="16"/>
  <c r="F270" i="16"/>
  <c r="B270" i="16"/>
  <c r="F269" i="16"/>
  <c r="B269" i="16"/>
  <c r="F268" i="16"/>
  <c r="B268" i="16"/>
  <c r="F267" i="16"/>
  <c r="B267" i="16"/>
  <c r="F266" i="16"/>
  <c r="B266" i="16"/>
  <c r="F265" i="16"/>
  <c r="B265" i="16"/>
  <c r="F264" i="16"/>
  <c r="B264" i="16"/>
  <c r="F263" i="16"/>
  <c r="B263" i="16"/>
  <c r="F262" i="16"/>
  <c r="B262" i="16"/>
  <c r="F261" i="16"/>
  <c r="B261" i="16"/>
  <c r="F260" i="16"/>
  <c r="B260" i="16"/>
  <c r="F259" i="16"/>
  <c r="B259" i="16"/>
  <c r="F258" i="16"/>
  <c r="B258" i="16"/>
  <c r="F257" i="16"/>
  <c r="B257" i="16"/>
  <c r="F256" i="16"/>
  <c r="B256" i="16"/>
  <c r="F255" i="16"/>
  <c r="B255" i="16"/>
  <c r="F254" i="16"/>
  <c r="B254" i="16"/>
  <c r="F253" i="16"/>
  <c r="B253" i="16"/>
  <c r="F252" i="16"/>
  <c r="B252" i="16"/>
  <c r="F251" i="16"/>
  <c r="B251" i="16"/>
  <c r="F250" i="16"/>
  <c r="B250" i="16"/>
  <c r="F249" i="16"/>
  <c r="B249" i="16"/>
  <c r="F248" i="16"/>
  <c r="B248" i="16"/>
  <c r="F247" i="16"/>
  <c r="B247" i="16"/>
  <c r="F246" i="16"/>
  <c r="B246" i="16"/>
  <c r="F245" i="16"/>
  <c r="B245" i="16"/>
  <c r="F244" i="16"/>
  <c r="B244" i="16"/>
  <c r="F243" i="16"/>
  <c r="B243" i="16"/>
  <c r="F242" i="16"/>
  <c r="B242" i="16"/>
  <c r="F241" i="16"/>
  <c r="B241" i="16"/>
  <c r="F240" i="16"/>
  <c r="B240" i="16"/>
  <c r="F239" i="16"/>
  <c r="B239" i="16"/>
  <c r="F238" i="16"/>
  <c r="B238" i="16"/>
  <c r="F237" i="16"/>
  <c r="B237" i="16"/>
  <c r="F236" i="16"/>
  <c r="B236" i="16"/>
  <c r="F235" i="16"/>
  <c r="B235" i="16"/>
  <c r="F234" i="16"/>
  <c r="B234" i="16"/>
  <c r="F233" i="16"/>
  <c r="B233" i="16"/>
  <c r="F232" i="16"/>
  <c r="B232" i="16"/>
  <c r="F231" i="16"/>
  <c r="B231" i="16"/>
  <c r="F230" i="16"/>
  <c r="B230" i="16"/>
  <c r="F229" i="16"/>
  <c r="B229" i="16"/>
  <c r="F228" i="16"/>
  <c r="B228" i="16"/>
  <c r="F227" i="16"/>
  <c r="B227" i="16"/>
  <c r="F226" i="16"/>
  <c r="B226" i="16"/>
  <c r="F225" i="16"/>
  <c r="B225" i="16"/>
  <c r="F224" i="16"/>
  <c r="B224" i="16"/>
  <c r="F223" i="16"/>
  <c r="B223" i="16"/>
  <c r="F222" i="16"/>
  <c r="B222" i="16"/>
  <c r="F221" i="16"/>
  <c r="B221" i="16"/>
  <c r="F220" i="16"/>
  <c r="B220" i="16"/>
  <c r="F219" i="16"/>
  <c r="B219" i="16"/>
  <c r="F218" i="16"/>
  <c r="B218" i="16"/>
  <c r="F217" i="16"/>
  <c r="B217" i="16"/>
  <c r="F216" i="16"/>
  <c r="B216" i="16"/>
  <c r="F215" i="16"/>
  <c r="B215" i="16"/>
  <c r="F214" i="16"/>
  <c r="B214" i="16"/>
  <c r="F213" i="16"/>
  <c r="B213" i="16"/>
  <c r="F212" i="16"/>
  <c r="B212" i="16"/>
  <c r="F211" i="16"/>
  <c r="B211" i="16"/>
  <c r="F210" i="16"/>
  <c r="B210" i="16"/>
  <c r="F209" i="16"/>
  <c r="B209" i="16"/>
  <c r="F208" i="16"/>
  <c r="B208" i="16"/>
  <c r="F207" i="16"/>
  <c r="B207" i="16"/>
  <c r="F206" i="16"/>
  <c r="B206" i="16"/>
  <c r="F205" i="16"/>
  <c r="B205" i="16"/>
  <c r="F204" i="16"/>
  <c r="B204" i="16"/>
  <c r="F203" i="16"/>
  <c r="B203" i="16"/>
  <c r="F202" i="16"/>
  <c r="B202" i="16"/>
  <c r="F201" i="16"/>
  <c r="B201" i="16"/>
  <c r="F200" i="16"/>
  <c r="B200" i="16"/>
  <c r="F199" i="16"/>
  <c r="B199" i="16"/>
  <c r="F198" i="16"/>
  <c r="B198" i="16"/>
  <c r="F197" i="16"/>
  <c r="B197" i="16"/>
  <c r="F196" i="16"/>
  <c r="B196" i="16"/>
  <c r="F195" i="16"/>
  <c r="B195" i="16"/>
  <c r="F194" i="16"/>
  <c r="B194" i="16"/>
  <c r="F193" i="16"/>
  <c r="B193" i="16"/>
  <c r="F192" i="16"/>
  <c r="B192" i="16"/>
  <c r="F191" i="16"/>
  <c r="B191" i="16"/>
  <c r="F190" i="16"/>
  <c r="B190" i="16"/>
  <c r="F189" i="16"/>
  <c r="B189" i="16"/>
  <c r="F188" i="16"/>
  <c r="B188" i="16"/>
  <c r="F187" i="16"/>
  <c r="B187" i="16"/>
  <c r="F186" i="16"/>
  <c r="B186" i="16"/>
  <c r="F185" i="16"/>
  <c r="B185" i="16"/>
  <c r="F184" i="16"/>
  <c r="B184" i="16"/>
  <c r="F183" i="16"/>
  <c r="B183" i="16"/>
  <c r="F182" i="16"/>
  <c r="B182" i="16"/>
  <c r="F181" i="16"/>
  <c r="B181" i="16"/>
  <c r="F180" i="16"/>
  <c r="B180" i="16"/>
  <c r="F179" i="16"/>
  <c r="B179" i="16"/>
  <c r="F178" i="16"/>
  <c r="B178" i="16"/>
  <c r="F177" i="16"/>
  <c r="B177" i="16"/>
  <c r="F176" i="16"/>
  <c r="B176" i="16"/>
  <c r="F175" i="16"/>
  <c r="B175" i="16"/>
  <c r="F174" i="16"/>
  <c r="B174" i="16"/>
  <c r="F173" i="16"/>
  <c r="B173" i="16"/>
  <c r="F172" i="16"/>
  <c r="B172" i="16"/>
  <c r="F171" i="16"/>
  <c r="B171" i="16"/>
  <c r="F170" i="16"/>
  <c r="B170" i="16"/>
  <c r="F169" i="16"/>
  <c r="B169" i="16"/>
  <c r="F168" i="16"/>
  <c r="B168" i="16"/>
  <c r="F167" i="16"/>
  <c r="B167" i="16"/>
  <c r="F166" i="16"/>
  <c r="B166" i="16"/>
  <c r="F165" i="16"/>
  <c r="B165" i="16"/>
  <c r="F164" i="16"/>
  <c r="B164" i="16"/>
  <c r="F163" i="16"/>
  <c r="B163" i="16"/>
  <c r="F162" i="16"/>
  <c r="B162" i="16"/>
  <c r="F161" i="16"/>
  <c r="B161" i="16"/>
  <c r="F160" i="16"/>
  <c r="B160" i="16"/>
  <c r="F159" i="16"/>
  <c r="B159" i="16"/>
  <c r="F158" i="16"/>
  <c r="B158" i="16"/>
  <c r="F157" i="16"/>
  <c r="B157" i="16"/>
  <c r="F156" i="16"/>
  <c r="B156" i="16"/>
  <c r="F155" i="16"/>
  <c r="B155" i="16"/>
  <c r="F154" i="16"/>
  <c r="B154" i="16"/>
  <c r="F153" i="16"/>
  <c r="B153" i="16"/>
  <c r="F152" i="16"/>
  <c r="B152" i="16"/>
  <c r="F151" i="16"/>
  <c r="B151" i="16"/>
  <c r="F150" i="16"/>
  <c r="B150" i="16"/>
  <c r="F149" i="16"/>
  <c r="B149" i="16"/>
  <c r="F148" i="16"/>
  <c r="B148" i="16"/>
  <c r="F147" i="16"/>
  <c r="B147" i="16"/>
  <c r="F146" i="16"/>
  <c r="B146" i="16"/>
  <c r="F145" i="16"/>
  <c r="B145" i="16"/>
  <c r="F144" i="16"/>
  <c r="B144" i="16"/>
  <c r="F143" i="16"/>
  <c r="B143" i="16"/>
  <c r="F142" i="16"/>
  <c r="B142" i="16"/>
  <c r="F141" i="16"/>
  <c r="B141" i="16"/>
  <c r="F140" i="16"/>
  <c r="B140" i="16"/>
  <c r="F139" i="16"/>
  <c r="B139" i="16"/>
  <c r="F138" i="16"/>
  <c r="B138" i="16"/>
  <c r="F137" i="16"/>
  <c r="B137" i="16"/>
  <c r="F136" i="16"/>
  <c r="B136" i="16"/>
  <c r="F135" i="16"/>
  <c r="B135" i="16"/>
  <c r="F134" i="16"/>
  <c r="B134" i="16"/>
  <c r="F133" i="16"/>
  <c r="B133" i="16"/>
  <c r="F132" i="16"/>
  <c r="B132" i="16"/>
  <c r="F131" i="16"/>
  <c r="B131" i="16"/>
  <c r="F130" i="16"/>
  <c r="B130" i="16"/>
  <c r="F129" i="16"/>
  <c r="B129" i="16"/>
  <c r="F128" i="16"/>
  <c r="B128" i="16"/>
  <c r="F127" i="16"/>
  <c r="B127" i="16"/>
  <c r="F126" i="16"/>
  <c r="B126" i="16"/>
  <c r="F125" i="16"/>
  <c r="B125" i="16"/>
  <c r="F124" i="16"/>
  <c r="B124" i="16"/>
  <c r="F123" i="16"/>
  <c r="B123" i="16"/>
  <c r="F122" i="16"/>
  <c r="B122" i="16"/>
  <c r="F121" i="16"/>
  <c r="B121" i="16"/>
  <c r="F120" i="16"/>
  <c r="B120" i="16"/>
  <c r="F119" i="16"/>
  <c r="B119" i="16"/>
  <c r="F118" i="16"/>
  <c r="B118" i="16"/>
  <c r="F117" i="16"/>
  <c r="B117" i="16"/>
  <c r="F116" i="16"/>
  <c r="B116" i="16"/>
  <c r="F115" i="16"/>
  <c r="B115" i="16"/>
  <c r="F114" i="16"/>
  <c r="B114" i="16"/>
  <c r="F113" i="16"/>
  <c r="B113" i="16"/>
  <c r="F112" i="16"/>
  <c r="B112" i="16"/>
  <c r="F111" i="16"/>
  <c r="B111" i="16"/>
  <c r="F110" i="16"/>
  <c r="B110" i="16"/>
  <c r="F109" i="16"/>
  <c r="B109" i="16"/>
  <c r="F108" i="16"/>
  <c r="B108" i="16"/>
  <c r="F107" i="16"/>
  <c r="B107" i="16"/>
  <c r="F106" i="16"/>
  <c r="B106" i="16"/>
  <c r="F105" i="16"/>
  <c r="B105" i="16"/>
  <c r="F104" i="16"/>
  <c r="B104" i="16"/>
  <c r="F103" i="16"/>
  <c r="B103" i="16"/>
  <c r="F102" i="16"/>
  <c r="B102" i="16"/>
  <c r="F101" i="16"/>
  <c r="B101" i="16"/>
  <c r="F100" i="16"/>
  <c r="B100" i="16"/>
  <c r="F99" i="16"/>
  <c r="B99" i="16"/>
  <c r="F98" i="16"/>
  <c r="B98" i="16"/>
  <c r="F97" i="16"/>
  <c r="B97" i="16"/>
  <c r="F96" i="16"/>
  <c r="B96" i="16"/>
  <c r="F95" i="16"/>
  <c r="B95" i="16"/>
  <c r="F94" i="16"/>
  <c r="B94" i="16"/>
  <c r="F93" i="16"/>
  <c r="B93" i="16"/>
  <c r="F92" i="16"/>
  <c r="B92" i="16"/>
  <c r="F91" i="16"/>
  <c r="B91" i="16"/>
  <c r="F90" i="16"/>
  <c r="B90" i="16"/>
  <c r="F89" i="16"/>
  <c r="B89" i="16"/>
  <c r="F88" i="16"/>
  <c r="B88" i="16"/>
  <c r="F87" i="16"/>
  <c r="B87" i="16"/>
  <c r="F86" i="16"/>
  <c r="B86" i="16"/>
  <c r="F85" i="16"/>
  <c r="B85" i="16"/>
  <c r="F84" i="16"/>
  <c r="B84" i="16"/>
  <c r="F83" i="16"/>
  <c r="B83" i="16"/>
  <c r="F82" i="16"/>
  <c r="B82" i="16"/>
  <c r="F81" i="16"/>
  <c r="B81" i="16"/>
  <c r="F80" i="16"/>
  <c r="B80" i="16"/>
  <c r="F79" i="16"/>
  <c r="B79" i="16"/>
  <c r="F78" i="16"/>
  <c r="B78" i="16"/>
  <c r="F77" i="16"/>
  <c r="B77" i="16"/>
  <c r="F76" i="16"/>
  <c r="B76" i="16"/>
  <c r="F75" i="16"/>
  <c r="B75" i="16"/>
  <c r="F74" i="16"/>
  <c r="B74" i="16"/>
  <c r="F73" i="16"/>
  <c r="B73" i="16"/>
  <c r="F72" i="16"/>
  <c r="B72" i="16"/>
  <c r="F71" i="16"/>
  <c r="B71" i="16"/>
  <c r="F70" i="16"/>
  <c r="B70" i="16"/>
  <c r="F69" i="16"/>
  <c r="B69" i="16"/>
  <c r="F68" i="16"/>
  <c r="B68" i="16"/>
  <c r="F67" i="16"/>
  <c r="B67" i="16"/>
  <c r="F66" i="16"/>
  <c r="B66" i="16"/>
  <c r="F65" i="16"/>
  <c r="B65" i="16"/>
  <c r="F64" i="16"/>
  <c r="B64" i="16"/>
  <c r="F63" i="16"/>
  <c r="B63" i="16"/>
  <c r="F62" i="16"/>
  <c r="B62" i="16"/>
  <c r="F61" i="16"/>
  <c r="B61" i="16"/>
  <c r="F60" i="16"/>
  <c r="B60" i="16"/>
  <c r="F59" i="16"/>
  <c r="B59" i="16"/>
  <c r="F58" i="16"/>
  <c r="B58" i="16"/>
  <c r="F57" i="16"/>
  <c r="B57" i="16"/>
  <c r="F56" i="16"/>
  <c r="B56" i="16"/>
  <c r="F55" i="16"/>
  <c r="B55" i="16"/>
  <c r="F54" i="16"/>
  <c r="B54" i="16"/>
  <c r="F53" i="16"/>
  <c r="B53" i="16"/>
  <c r="F52" i="16"/>
  <c r="B52" i="16"/>
  <c r="F51" i="16"/>
  <c r="B51" i="16"/>
  <c r="F50" i="16"/>
  <c r="B50" i="16"/>
  <c r="F49" i="16"/>
  <c r="B49" i="16"/>
  <c r="F48" i="16"/>
  <c r="B48" i="16"/>
  <c r="F47" i="16"/>
  <c r="B47" i="16"/>
  <c r="F46" i="16"/>
  <c r="B46" i="16"/>
  <c r="F45" i="16"/>
  <c r="B45" i="16"/>
  <c r="F44" i="16"/>
  <c r="B44" i="16"/>
  <c r="F43" i="16"/>
  <c r="B43" i="16"/>
  <c r="F42" i="16"/>
  <c r="B42" i="16"/>
  <c r="F41" i="16"/>
  <c r="B41" i="16"/>
  <c r="F40" i="16"/>
  <c r="B40" i="16"/>
  <c r="F39" i="16"/>
  <c r="B39" i="16"/>
  <c r="F38" i="16"/>
  <c r="B38" i="16"/>
  <c r="F37" i="16"/>
  <c r="B37" i="16"/>
  <c r="F36" i="16"/>
  <c r="B36" i="16"/>
  <c r="F35" i="16"/>
  <c r="B35" i="16"/>
  <c r="F34" i="16"/>
  <c r="B34" i="16"/>
  <c r="F33" i="16"/>
  <c r="B33" i="16"/>
  <c r="F32" i="16"/>
  <c r="B32" i="16"/>
  <c r="F31" i="16"/>
  <c r="B31" i="16"/>
  <c r="F30" i="16"/>
  <c r="B30" i="16"/>
  <c r="F29" i="16"/>
  <c r="B29" i="16"/>
  <c r="F28" i="16"/>
  <c r="B28" i="16"/>
  <c r="F27" i="16"/>
  <c r="B27" i="16"/>
  <c r="F26" i="16"/>
  <c r="B26" i="16"/>
  <c r="F25" i="16"/>
  <c r="B25" i="16"/>
  <c r="F24" i="16"/>
  <c r="B24" i="16"/>
  <c r="F23" i="16"/>
  <c r="B23" i="16"/>
  <c r="F22" i="16"/>
  <c r="B22" i="16"/>
  <c r="F21" i="16"/>
  <c r="B21" i="16"/>
  <c r="F20" i="16"/>
  <c r="B20" i="16"/>
  <c r="F19" i="16"/>
  <c r="B19" i="16"/>
  <c r="F18" i="16"/>
  <c r="B18" i="16"/>
  <c r="F17" i="16"/>
  <c r="B17" i="16"/>
  <c r="F16" i="16"/>
  <c r="B16" i="16"/>
  <c r="F15" i="16"/>
  <c r="B15" i="16"/>
  <c r="F14" i="16"/>
  <c r="B14" i="16"/>
  <c r="F13" i="16"/>
  <c r="B13" i="16"/>
  <c r="F12" i="16"/>
  <c r="B12" i="16"/>
  <c r="F11" i="16"/>
  <c r="B11" i="16"/>
  <c r="F10" i="16"/>
  <c r="B10" i="16"/>
  <c r="F9" i="16"/>
  <c r="B9" i="16"/>
  <c r="F8" i="16"/>
  <c r="B8" i="16"/>
  <c r="F7" i="16"/>
  <c r="B7" i="16"/>
  <c r="F6" i="16"/>
  <c r="B6" i="16"/>
  <c r="F5" i="16"/>
  <c r="B5" i="16"/>
  <c r="F4" i="16"/>
  <c r="B4" i="16"/>
  <c r="F3" i="16"/>
  <c r="B3" i="16"/>
  <c r="F2" i="16"/>
  <c r="B2" i="16"/>
  <c r="S31" i="27"/>
  <c r="S32" i="27"/>
  <c r="S33" i="27"/>
  <c r="S34" i="27"/>
  <c r="S35" i="27"/>
  <c r="S36" i="27"/>
  <c r="S37" i="27"/>
  <c r="S30" i="27"/>
  <c r="B2" i="1" l="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F2"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alcChain>
</file>

<file path=xl/sharedStrings.xml><?xml version="1.0" encoding="utf-8"?>
<sst xmlns="http://schemas.openxmlformats.org/spreadsheetml/2006/main" count="63416" uniqueCount="200">
  <si>
    <t>Financial Year</t>
  </si>
  <si>
    <t>Suburb</t>
  </si>
  <si>
    <t>State</t>
  </si>
  <si>
    <t>Postcode</t>
  </si>
  <si>
    <t>Country</t>
  </si>
  <si>
    <t>Manager</t>
  </si>
  <si>
    <t>Category</t>
  </si>
  <si>
    <t>Buyer</t>
  </si>
  <si>
    <t>Sales</t>
  </si>
  <si>
    <t>Chatswood</t>
  </si>
  <si>
    <t>NSW</t>
  </si>
  <si>
    <t>Australia</t>
  </si>
  <si>
    <t>Jeremy Garcia</t>
  </si>
  <si>
    <t>Richard Carr</t>
  </si>
  <si>
    <t>Amy Buchanan</t>
  </si>
  <si>
    <t>Elizabeth Gentry</t>
  </si>
  <si>
    <t>Chester George</t>
  </si>
  <si>
    <t>Ella Hickman</t>
  </si>
  <si>
    <t>Bruce Curran</t>
  </si>
  <si>
    <t>Accessories</t>
  </si>
  <si>
    <t>Maggie Mayer</t>
  </si>
  <si>
    <t>Howard Wright</t>
  </si>
  <si>
    <t>Chris Monroe</t>
  </si>
  <si>
    <t>Sara Ferrell</t>
  </si>
  <si>
    <t>Bathurst</t>
  </si>
  <si>
    <t>John Gardner</t>
  </si>
  <si>
    <t>Lidcombe</t>
  </si>
  <si>
    <t>Lillian Pruitt</t>
  </si>
  <si>
    <t>Darwin</t>
  </si>
  <si>
    <t>NT</t>
  </si>
  <si>
    <t>Michael Carney</t>
  </si>
  <si>
    <t>Noarlunga</t>
  </si>
  <si>
    <t>SA</t>
  </si>
  <si>
    <t>Ray Watson</t>
  </si>
  <si>
    <t>Airlie Beach</t>
  </si>
  <si>
    <t>QLD</t>
  </si>
  <si>
    <t>Caroline Tucker</t>
  </si>
  <si>
    <t>Port Lincoln</t>
  </si>
  <si>
    <t>Alex Nash</t>
  </si>
  <si>
    <t>Berri</t>
  </si>
  <si>
    <t>Rydalmere</t>
  </si>
  <si>
    <t>Dubbo</t>
  </si>
  <si>
    <t>Stafford</t>
  </si>
  <si>
    <t>Terri Wright</t>
  </si>
  <si>
    <t>Collingwood</t>
  </si>
  <si>
    <t>VIC</t>
  </si>
  <si>
    <t>Brian Hubbard</t>
  </si>
  <si>
    <t>Mindarie</t>
  </si>
  <si>
    <t>WA</t>
  </si>
  <si>
    <t>Tom McKenzie</t>
  </si>
  <si>
    <t>Yeppoon</t>
  </si>
  <si>
    <t>Amber Ward</t>
  </si>
  <si>
    <t>Werribee</t>
  </si>
  <si>
    <t>Prospect</t>
  </si>
  <si>
    <t>Cranbourne</t>
  </si>
  <si>
    <t>Owen Pierce</t>
  </si>
  <si>
    <t>Alice Springs</t>
  </si>
  <si>
    <t>Campbelltown</t>
  </si>
  <si>
    <t>George Chester</t>
  </si>
  <si>
    <t>Warrnambool</t>
  </si>
  <si>
    <t>Jerry Fulton</t>
  </si>
  <si>
    <t>Ulladulla</t>
  </si>
  <si>
    <t>Ringwood</t>
  </si>
  <si>
    <t>Rachael Long</t>
  </si>
  <si>
    <t>Frankston</t>
  </si>
  <si>
    <t>Nowra</t>
  </si>
  <si>
    <t>Seaford</t>
  </si>
  <si>
    <t>Ballina</t>
  </si>
  <si>
    <t>Claire Bridges</t>
  </si>
  <si>
    <t>Rosny Park</t>
  </si>
  <si>
    <t>TAS</t>
  </si>
  <si>
    <t>Simone Prior</t>
  </si>
  <si>
    <t>Claremont</t>
  </si>
  <si>
    <t>Croydon</t>
  </si>
  <si>
    <t>Marion</t>
  </si>
  <si>
    <t>Shepparton</t>
  </si>
  <si>
    <t>Esperance</t>
  </si>
  <si>
    <t>John Harper</t>
  </si>
  <si>
    <t>Armidale</t>
  </si>
  <si>
    <t>Belconnen</t>
  </si>
  <si>
    <t>ACT</t>
  </si>
  <si>
    <t>Tweed Heads</t>
  </si>
  <si>
    <t>Toombul</t>
  </si>
  <si>
    <t>Penrith</t>
  </si>
  <si>
    <t>Mackay</t>
  </si>
  <si>
    <t>Atherton</t>
  </si>
  <si>
    <t>Artarmon</t>
  </si>
  <si>
    <t>Lithgow</t>
  </si>
  <si>
    <t>Woodville</t>
  </si>
  <si>
    <t>Hervey Bay</t>
  </si>
  <si>
    <t>Scoresby</t>
  </si>
  <si>
    <t>Wodonga</t>
  </si>
  <si>
    <t>Indooroopilly</t>
  </si>
  <si>
    <t>Harrisdale</t>
  </si>
  <si>
    <t>Miles Hammond</t>
  </si>
  <si>
    <t>Mornington</t>
  </si>
  <si>
    <t>Albany</t>
  </si>
  <si>
    <t>Launceston</t>
  </si>
  <si>
    <t>Sunbury</t>
  </si>
  <si>
    <t>Chadstone</t>
  </si>
  <si>
    <t>Balcatta</t>
  </si>
  <si>
    <t>Nunawading</t>
  </si>
  <si>
    <t>Cairns</t>
  </si>
  <si>
    <t>North Lakes</t>
  </si>
  <si>
    <t>Ricky Wilkinson</t>
  </si>
  <si>
    <t>Mildura</t>
  </si>
  <si>
    <t>Hastings</t>
  </si>
  <si>
    <t>Burleigh Waters</t>
  </si>
  <si>
    <t>Altona</t>
  </si>
  <si>
    <t>Lismore</t>
  </si>
  <si>
    <t>Gladstone</t>
  </si>
  <si>
    <t>Thornleigh</t>
  </si>
  <si>
    <t>Epping</t>
  </si>
  <si>
    <t>Southport</t>
  </si>
  <si>
    <t>Epsom</t>
  </si>
  <si>
    <t>Bussleton</t>
  </si>
  <si>
    <t>Broome</t>
  </si>
  <si>
    <t>Underwood</t>
  </si>
  <si>
    <t>Dural</t>
  </si>
  <si>
    <t>Gympie</t>
  </si>
  <si>
    <t>Shellie Thomas</t>
  </si>
  <si>
    <t>Rockhampton</t>
  </si>
  <si>
    <t>Wagga Wagga</t>
  </si>
  <si>
    <t>Maddington</t>
  </si>
  <si>
    <t>Alexandria</t>
  </si>
  <si>
    <t>Horsham</t>
  </si>
  <si>
    <t>Caloundra</t>
  </si>
  <si>
    <t>Ashfield</t>
  </si>
  <si>
    <t>Joondalup</t>
  </si>
  <si>
    <t>Glenorchy</t>
  </si>
  <si>
    <t>Mt Gambier</t>
  </si>
  <si>
    <t>Geraldton</t>
  </si>
  <si>
    <t>Orange</t>
  </si>
  <si>
    <t>Ipswich</t>
  </si>
  <si>
    <t>Mt Isa</t>
  </si>
  <si>
    <t>Bendigo</t>
  </si>
  <si>
    <t>Dandenong</t>
  </si>
  <si>
    <t>Randwick</t>
  </si>
  <si>
    <t>Maroochydore</t>
  </si>
  <si>
    <t>Mascot</t>
  </si>
  <si>
    <t>Burnie</t>
  </si>
  <si>
    <t>Inglewood</t>
  </si>
  <si>
    <t>Fyshwick</t>
  </si>
  <si>
    <t>Castle Hill</t>
  </si>
  <si>
    <t>Noosaville</t>
  </si>
  <si>
    <t>Narrabeen</t>
  </si>
  <si>
    <t>Ballarat</t>
  </si>
  <si>
    <t>KMART STORE</t>
  </si>
  <si>
    <t>KMART ONLINE</t>
  </si>
  <si>
    <t>Home &amp; Living</t>
  </si>
  <si>
    <t>Clothing &amp; Fashion</t>
  </si>
  <si>
    <t>Toys &amp; Outdoor Play</t>
  </si>
  <si>
    <t>Footwear</t>
  </si>
  <si>
    <t>Beauty &amp; Personal Care</t>
  </si>
  <si>
    <t>Baby &amp; Nursery</t>
  </si>
  <si>
    <t>Electronics &amp; Entertainment</t>
  </si>
  <si>
    <t>Stationery &amp; Office Supplies</t>
  </si>
  <si>
    <t>Party &amp; Gift Wrap</t>
  </si>
  <si>
    <t>Type</t>
  </si>
  <si>
    <t>Date</t>
  </si>
  <si>
    <t>Financial Year2</t>
  </si>
  <si>
    <t>Full State</t>
  </si>
  <si>
    <t>03rdDec2023</t>
  </si>
  <si>
    <t>13thOct2023</t>
  </si>
  <si>
    <t>Count</t>
  </si>
  <si>
    <t>Row Labels</t>
  </si>
  <si>
    <t>Grand Total</t>
  </si>
  <si>
    <t>2023</t>
  </si>
  <si>
    <t>2024</t>
  </si>
  <si>
    <t>Sum of Sales</t>
  </si>
  <si>
    <t>Column Labels</t>
  </si>
  <si>
    <t>Jan</t>
  </si>
  <si>
    <t>Feb</t>
  </si>
  <si>
    <t>Mar</t>
  </si>
  <si>
    <t>Apr</t>
  </si>
  <si>
    <t>May</t>
  </si>
  <si>
    <t>Jun</t>
  </si>
  <si>
    <t>Jul</t>
  </si>
  <si>
    <t>Aug</t>
  </si>
  <si>
    <t>Sep</t>
  </si>
  <si>
    <t>Oct</t>
  </si>
  <si>
    <t>Nov</t>
  </si>
  <si>
    <t>Dec</t>
  </si>
  <si>
    <t>Average of Sales</t>
  </si>
  <si>
    <t>(All)</t>
  </si>
  <si>
    <t>Australian Capital Territory</t>
  </si>
  <si>
    <t>New South Wales</t>
  </si>
  <si>
    <t>Northern Territory</t>
  </si>
  <si>
    <t>Queensland</t>
  </si>
  <si>
    <t>South Australia</t>
  </si>
  <si>
    <t>Tasmania</t>
  </si>
  <si>
    <t>Victoria</t>
  </si>
  <si>
    <t>Western Australia</t>
  </si>
  <si>
    <t>Australia Total</t>
  </si>
  <si>
    <t>Sales Dashboard</t>
  </si>
  <si>
    <t>Total Sales and Trend by State</t>
  </si>
  <si>
    <t>Sales Trend</t>
  </si>
  <si>
    <t>Online</t>
  </si>
  <si>
    <t>Store</t>
  </si>
  <si>
    <t>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</si>
</sst>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C09]#,##0"/>
  </numFmts>
  <fonts count="4" x14ac:knownFonts="1">
    <font>
      <sz val="11"/>
      <color theme="1"/>
      <name val="Cambria"/>
      <family val="2"/>
      <scheme val="minor"/>
    </font>
    <font>
      <b/>
      <sz val="11"/>
      <color theme="1"/>
      <name val="Cambria"/>
      <family val="2"/>
      <scheme val="minor"/>
    </font>
    <font>
      <b/>
      <sz val="36"/>
      <color theme="1"/>
      <name val="Cambria"/>
      <family val="1"/>
      <scheme val="minor"/>
    </font>
    <font>
      <b/>
      <sz val="11"/>
      <color theme="1"/>
      <name val="Cambria"/>
      <family val="1"/>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15">
    <xf numFmtId="0" fontId="0" fillId="0" borderId="0" xfId="0"/>
    <xf numFmtId="14" fontId="0" fillId="0" borderId="0" xfId="0" applyNumberFormat="1"/>
    <xf numFmtId="14" fontId="0" fillId="0" borderId="0" xfId="0" applyNumberFormat="1" applyAlignment="1">
      <alignment wrapText="1"/>
    </xf>
    <xf numFmtId="1" fontId="0" fillId="0" borderId="0" xfId="0" applyNumberFormat="1" applyAlignment="1">
      <alignment wrapText="1"/>
    </xf>
    <xf numFmtId="1"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0" fontId="0" fillId="0" borderId="0" xfId="0" applyAlignment="1">
      <alignment horizontal="left" indent="1"/>
    </xf>
    <xf numFmtId="0" fontId="1" fillId="0" borderId="0" xfId="0" applyFont="1"/>
    <xf numFmtId="0" fontId="1" fillId="0" borderId="1" xfId="0" applyFont="1" applyBorder="1"/>
    <xf numFmtId="0" fontId="2" fillId="0" borderId="0" xfId="0" applyFont="1"/>
    <xf numFmtId="165" fontId="0" fillId="0" borderId="0" xfId="0" applyNumberFormat="1"/>
    <xf numFmtId="0" fontId="3" fillId="0" borderId="0" xfId="0" applyFont="1"/>
  </cellXfs>
  <cellStyles count="1">
    <cellStyle name="Normal" xfId="0" builtinId="0"/>
  </cellStyles>
  <dxfs count="10">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6" formatCode="yyyy/m/d"/>
      <alignment horizontal="general" vertical="bottom" textRotation="0" wrapText="1" indent="0" justifyLastLine="0" shrinkToFit="0" readingOrder="0"/>
    </dxf>
    <dxf>
      <numFmt numFmtId="164" formatCode="&quot;$&quot;#,##0.00"/>
    </dxf>
    <dxf>
      <numFmt numFmtId="0" formatCode="General"/>
    </dxf>
    <dxf>
      <numFmt numFmtId="0" formatCode="General"/>
    </dxf>
    <dxf>
      <numFmt numFmtId="1" formatCode="0"/>
      <alignment horizontal="general" vertical="bottom" textRotation="0" wrapText="1" indent="0" justifyLastLine="0" shrinkToFit="0" readingOrder="0"/>
    </dxf>
    <dxf>
      <numFmt numFmtId="166" formatCode="yyyy/m/d"/>
      <alignment horizontal="general" vertical="bottom" textRotation="0" wrapText="1" indent="0" justifyLastLine="0" shrinkToFit="0" readingOrder="0"/>
    </dxf>
  </dxfs>
  <tableStyles count="0" defaultTableStyle="TableStyleMedium2" defaultPivotStyle="PivotStyleLight16"/>
  <colors>
    <mruColors>
      <color rgb="FFFF361C"/>
      <color rgb="FFFD6253"/>
      <color rgb="FF016BB3"/>
      <color rgb="FFBE4A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Data.xlsx]totalSalesOverTime!totalSalesOverTime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over</a:t>
            </a:r>
            <a:r>
              <a:rPr lang="en-US" baseline="0"/>
              <a:t>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361C"/>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totalSalesOverTime!$B$3:$B$4</c:f>
              <c:strCache>
                <c:ptCount val="1"/>
                <c:pt idx="0">
                  <c:v>KMART ONLINE</c:v>
                </c:pt>
              </c:strCache>
            </c:strRef>
          </c:tx>
          <c:spPr>
            <a:solidFill>
              <a:schemeClr val="accent1"/>
            </a:solidFill>
            <a:ln>
              <a:noFill/>
            </a:ln>
            <a:effectLst/>
          </c:spPr>
          <c:cat>
            <c:multiLvlStrRef>
              <c:f>totalSalesOverTime!$A$5:$A$31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totalSalesOverTime!$B$5:$B$31</c:f>
              <c:numCache>
                <c:formatCode>"$"#,##0.00</c:formatCode>
                <c:ptCount val="24"/>
                <c:pt idx="0">
                  <c:v>17665.07</c:v>
                </c:pt>
                <c:pt idx="1">
                  <c:v>12622.539999999999</c:v>
                </c:pt>
                <c:pt idx="2">
                  <c:v>30766.69</c:v>
                </c:pt>
                <c:pt idx="3">
                  <c:v>27919.519999999997</c:v>
                </c:pt>
                <c:pt idx="4">
                  <c:v>32337.620000000006</c:v>
                </c:pt>
                <c:pt idx="5">
                  <c:v>42988.65</c:v>
                </c:pt>
                <c:pt idx="6">
                  <c:v>23888.629999999997</c:v>
                </c:pt>
                <c:pt idx="7">
                  <c:v>31904.03</c:v>
                </c:pt>
                <c:pt idx="8">
                  <c:v>24828.080000000002</c:v>
                </c:pt>
                <c:pt idx="9">
                  <c:v>17343.39</c:v>
                </c:pt>
                <c:pt idx="10">
                  <c:v>18723.63</c:v>
                </c:pt>
                <c:pt idx="11">
                  <c:v>31199.5</c:v>
                </c:pt>
                <c:pt idx="12">
                  <c:v>27492.12</c:v>
                </c:pt>
                <c:pt idx="13">
                  <c:v>24833.15</c:v>
                </c:pt>
                <c:pt idx="14">
                  <c:v>10692.77</c:v>
                </c:pt>
                <c:pt idx="15">
                  <c:v>38255.050000000003</c:v>
                </c:pt>
                <c:pt idx="16">
                  <c:v>29125.190000000006</c:v>
                </c:pt>
                <c:pt idx="17">
                  <c:v>25348.78</c:v>
                </c:pt>
                <c:pt idx="18">
                  <c:v>25256.57</c:v>
                </c:pt>
                <c:pt idx="19">
                  <c:v>52893.440000000002</c:v>
                </c:pt>
                <c:pt idx="20">
                  <c:v>22345.94</c:v>
                </c:pt>
                <c:pt idx="21">
                  <c:v>26766.299999999996</c:v>
                </c:pt>
                <c:pt idx="22">
                  <c:v>38143.5</c:v>
                </c:pt>
                <c:pt idx="23">
                  <c:v>24775.330000000005</c:v>
                </c:pt>
              </c:numCache>
            </c:numRef>
          </c:val>
          <c:extLst>
            <c:ext xmlns:c16="http://schemas.microsoft.com/office/drawing/2014/chart" uri="{C3380CC4-5D6E-409C-BE32-E72D297353CC}">
              <c16:uniqueId val="{00000000-6998-4D92-9D64-13D8D44266CF}"/>
            </c:ext>
          </c:extLst>
        </c:ser>
        <c:ser>
          <c:idx val="1"/>
          <c:order val="1"/>
          <c:tx>
            <c:strRef>
              <c:f>totalSalesOverTime!$C$3:$C$4</c:f>
              <c:strCache>
                <c:ptCount val="1"/>
                <c:pt idx="0">
                  <c:v>KMART STORE</c:v>
                </c:pt>
              </c:strCache>
            </c:strRef>
          </c:tx>
          <c:spPr>
            <a:solidFill>
              <a:srgbClr val="FF361C"/>
            </a:solidFill>
            <a:ln w="25400">
              <a:noFill/>
            </a:ln>
            <a:effectLst/>
          </c:spPr>
          <c:cat>
            <c:multiLvlStrRef>
              <c:f>totalSalesOverTime!$A$5:$A$31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totalSalesOverTime!$C$5:$C$31</c:f>
              <c:numCache>
                <c:formatCode>"$"#,##0.00</c:formatCode>
                <c:ptCount val="24"/>
                <c:pt idx="0">
                  <c:v>113131.16</c:v>
                </c:pt>
                <c:pt idx="1">
                  <c:v>119907.95</c:v>
                </c:pt>
                <c:pt idx="2">
                  <c:v>90020.700000000012</c:v>
                </c:pt>
                <c:pt idx="3">
                  <c:v>142763.91</c:v>
                </c:pt>
                <c:pt idx="4">
                  <c:v>92188.860000000015</c:v>
                </c:pt>
                <c:pt idx="5">
                  <c:v>145977.94</c:v>
                </c:pt>
                <c:pt idx="6">
                  <c:v>109827.61</c:v>
                </c:pt>
                <c:pt idx="7">
                  <c:v>120579.63</c:v>
                </c:pt>
                <c:pt idx="8">
                  <c:v>108649.16000000002</c:v>
                </c:pt>
                <c:pt idx="9">
                  <c:v>106032.67000000001</c:v>
                </c:pt>
                <c:pt idx="10">
                  <c:v>73922.55</c:v>
                </c:pt>
                <c:pt idx="11">
                  <c:v>96264.170000000013</c:v>
                </c:pt>
                <c:pt idx="12">
                  <c:v>80258.24000000002</c:v>
                </c:pt>
                <c:pt idx="13">
                  <c:v>85681.38</c:v>
                </c:pt>
                <c:pt idx="14">
                  <c:v>105683.08000000003</c:v>
                </c:pt>
                <c:pt idx="15">
                  <c:v>88755.87</c:v>
                </c:pt>
                <c:pt idx="16">
                  <c:v>99078.17</c:v>
                </c:pt>
                <c:pt idx="17">
                  <c:v>68440.260000000009</c:v>
                </c:pt>
                <c:pt idx="18">
                  <c:v>103031.79999999997</c:v>
                </c:pt>
                <c:pt idx="19">
                  <c:v>154883.61000000002</c:v>
                </c:pt>
                <c:pt idx="20">
                  <c:v>92873.920000000013</c:v>
                </c:pt>
                <c:pt idx="21">
                  <c:v>113682.51000000004</c:v>
                </c:pt>
                <c:pt idx="22">
                  <c:v>103374.33</c:v>
                </c:pt>
                <c:pt idx="23">
                  <c:v>113133.51000000002</c:v>
                </c:pt>
              </c:numCache>
            </c:numRef>
          </c:val>
          <c:extLst>
            <c:ext xmlns:c16="http://schemas.microsoft.com/office/drawing/2014/chart" uri="{C3380CC4-5D6E-409C-BE32-E72D297353CC}">
              <c16:uniqueId val="{00000005-6998-4D92-9D64-13D8D44266CF}"/>
            </c:ext>
          </c:extLst>
        </c:ser>
        <c:dLbls>
          <c:showLegendKey val="0"/>
          <c:showVal val="0"/>
          <c:showCatName val="0"/>
          <c:showSerName val="0"/>
          <c:showPercent val="0"/>
          <c:showBubbleSize val="0"/>
        </c:dLbls>
        <c:axId val="242765456"/>
        <c:axId val="242762576"/>
      </c:areaChart>
      <c:catAx>
        <c:axId val="24276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762576"/>
        <c:crosses val="autoZero"/>
        <c:auto val="1"/>
        <c:lblAlgn val="ctr"/>
        <c:lblOffset val="100"/>
        <c:noMultiLvlLbl val="0"/>
      </c:catAx>
      <c:valAx>
        <c:axId val="242762576"/>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2765456"/>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Data.xlsx]salesByCategory!salesByCategory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a:solidFill>
              <a:srgbClr val="FF361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61C"/>
          </a:solidFill>
          <a:ln>
            <a:solidFill>
              <a:srgbClr val="FF361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361C"/>
          </a:solidFill>
          <a:ln>
            <a:solidFill>
              <a:srgbClr val="FF361C"/>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salesByCategory!$B$3:$B$4</c:f>
              <c:strCache>
                <c:ptCount val="1"/>
                <c:pt idx="0">
                  <c:v>KMART ONLINE</c:v>
                </c:pt>
              </c:strCache>
            </c:strRef>
          </c:tx>
          <c:spPr>
            <a:solidFill>
              <a:schemeClr val="accent1"/>
            </a:solidFill>
            <a:ln>
              <a:noFill/>
            </a:ln>
            <a:effectLst/>
          </c:spPr>
          <c:invertIfNegative val="0"/>
          <c:cat>
            <c:strRef>
              <c:f>salesByCategory!$A$5:$A$15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salesByCategory!$B$5:$B$15</c:f>
              <c:numCache>
                <c:formatCode>"$"#,##0.00</c:formatCode>
                <c:ptCount val="10"/>
                <c:pt idx="0">
                  <c:v>12738.55</c:v>
                </c:pt>
                <c:pt idx="1">
                  <c:v>15631.689999999997</c:v>
                </c:pt>
                <c:pt idx="2">
                  <c:v>23548.909999999993</c:v>
                </c:pt>
                <c:pt idx="3">
                  <c:v>39203.43</c:v>
                </c:pt>
                <c:pt idx="4">
                  <c:v>45816.3</c:v>
                </c:pt>
                <c:pt idx="5">
                  <c:v>81915.97</c:v>
                </c:pt>
                <c:pt idx="6">
                  <c:v>69084.55</c:v>
                </c:pt>
                <c:pt idx="7">
                  <c:v>121697.56</c:v>
                </c:pt>
                <c:pt idx="8">
                  <c:v>104554.15999999999</c:v>
                </c:pt>
                <c:pt idx="9">
                  <c:v>143924.37</c:v>
                </c:pt>
              </c:numCache>
            </c:numRef>
          </c:val>
          <c:extLst>
            <c:ext xmlns:c16="http://schemas.microsoft.com/office/drawing/2014/chart" uri="{C3380CC4-5D6E-409C-BE32-E72D297353CC}">
              <c16:uniqueId val="{00000000-8EA3-49BD-B7A5-5B24B757B674}"/>
            </c:ext>
          </c:extLst>
        </c:ser>
        <c:ser>
          <c:idx val="1"/>
          <c:order val="1"/>
          <c:tx>
            <c:strRef>
              <c:f>salesByCategory!$C$3:$C$4</c:f>
              <c:strCache>
                <c:ptCount val="1"/>
                <c:pt idx="0">
                  <c:v>KMART STORE</c:v>
                </c:pt>
              </c:strCache>
            </c:strRef>
          </c:tx>
          <c:spPr>
            <a:solidFill>
              <a:srgbClr val="FF361C"/>
            </a:solidFill>
            <a:ln>
              <a:solidFill>
                <a:srgbClr val="FF361C"/>
              </a:solidFill>
            </a:ln>
            <a:effectLst/>
          </c:spPr>
          <c:invertIfNegative val="0"/>
          <c:cat>
            <c:strRef>
              <c:f>salesByCategory!$A$5:$A$15</c:f>
              <c:strCache>
                <c:ptCount val="10"/>
                <c:pt idx="0">
                  <c:v>Party &amp; Gift Wrap</c:v>
                </c:pt>
                <c:pt idx="1">
                  <c:v>Stationery &amp; Office Supplies</c:v>
                </c:pt>
                <c:pt idx="2">
                  <c:v>Accessories</c:v>
                </c:pt>
                <c:pt idx="3">
                  <c:v>Electronics &amp; Entertainment</c:v>
                </c:pt>
                <c:pt idx="4">
                  <c:v>Baby &amp; Nursery</c:v>
                </c:pt>
                <c:pt idx="5">
                  <c:v>Beauty &amp; Personal Care</c:v>
                </c:pt>
                <c:pt idx="6">
                  <c:v>Footwear</c:v>
                </c:pt>
                <c:pt idx="7">
                  <c:v>Toys &amp; Outdoor Play</c:v>
                </c:pt>
                <c:pt idx="8">
                  <c:v>Home &amp; Living</c:v>
                </c:pt>
                <c:pt idx="9">
                  <c:v>Clothing &amp; Fashion</c:v>
                </c:pt>
              </c:strCache>
            </c:strRef>
          </c:cat>
          <c:val>
            <c:numRef>
              <c:f>salesByCategory!$C$5:$C$15</c:f>
              <c:numCache>
                <c:formatCode>"$"#,##0.00</c:formatCode>
                <c:ptCount val="10"/>
                <c:pt idx="0">
                  <c:v>48848.580000000009</c:v>
                </c:pt>
                <c:pt idx="1">
                  <c:v>51254.19</c:v>
                </c:pt>
                <c:pt idx="2">
                  <c:v>63908.990000000005</c:v>
                </c:pt>
                <c:pt idx="3">
                  <c:v>125502.73000000001</c:v>
                </c:pt>
                <c:pt idx="4">
                  <c:v>174100.77999999994</c:v>
                </c:pt>
                <c:pt idx="5">
                  <c:v>278257.8</c:v>
                </c:pt>
                <c:pt idx="6">
                  <c:v>312539.23000000021</c:v>
                </c:pt>
                <c:pt idx="7">
                  <c:v>427704.99000000005</c:v>
                </c:pt>
                <c:pt idx="8">
                  <c:v>503470.23</c:v>
                </c:pt>
                <c:pt idx="9">
                  <c:v>542555.46999999986</c:v>
                </c:pt>
              </c:numCache>
            </c:numRef>
          </c:val>
          <c:extLst>
            <c:ext xmlns:c16="http://schemas.microsoft.com/office/drawing/2014/chart" uri="{C3380CC4-5D6E-409C-BE32-E72D297353CC}">
              <c16:uniqueId val="{00000004-8EA3-49BD-B7A5-5B24B757B674}"/>
            </c:ext>
          </c:extLst>
        </c:ser>
        <c:dLbls>
          <c:showLegendKey val="0"/>
          <c:showVal val="0"/>
          <c:showCatName val="0"/>
          <c:showSerName val="0"/>
          <c:showPercent val="0"/>
          <c:showBubbleSize val="0"/>
        </c:dLbls>
        <c:gapWidth val="150"/>
        <c:axId val="448566784"/>
        <c:axId val="448567744"/>
      </c:barChart>
      <c:catAx>
        <c:axId val="448566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567744"/>
        <c:crosses val="autoZero"/>
        <c:auto val="1"/>
        <c:lblAlgn val="ctr"/>
        <c:lblOffset val="100"/>
        <c:noMultiLvlLbl val="0"/>
      </c:catAx>
      <c:valAx>
        <c:axId val="448567744"/>
        <c:scaling>
          <c:orientation val="minMax"/>
        </c:scaling>
        <c:delete val="0"/>
        <c:axPos val="b"/>
        <c:majorGridlines>
          <c:spPr>
            <a:ln w="9525" cap="flat" cmpd="sng" algn="ctr">
              <a:solidFill>
                <a:schemeClr val="tx1">
                  <a:lumMod val="15000"/>
                  <a:lumOff val="85000"/>
                </a:schemeClr>
              </a:solidFill>
              <a:round/>
            </a:ln>
            <a:effectLst/>
          </c:spPr>
        </c:majorGridlines>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566784"/>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Data.xlsx]avgSalesOverTime!avgSalesOverTime</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Sales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FF361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FF361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FF361C"/>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avgSalesOverTime!$B$3:$B$4</c:f>
              <c:strCache>
                <c:ptCount val="1"/>
                <c:pt idx="0">
                  <c:v>KMART ONLINE</c:v>
                </c:pt>
              </c:strCache>
            </c:strRef>
          </c:tx>
          <c:spPr>
            <a:ln w="28575" cap="rnd">
              <a:solidFill>
                <a:schemeClr val="accent1"/>
              </a:solidFill>
              <a:round/>
            </a:ln>
            <a:effectLst/>
          </c:spPr>
          <c:marker>
            <c:symbol val="none"/>
          </c:marker>
          <c:cat>
            <c:multiLvlStrRef>
              <c:f>avgSalesOverTime!$A$5:$A$31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avgSalesOverTime!$B$5:$B$31</c:f>
              <c:numCache>
                <c:formatCode>"$"#,##0.00</c:formatCode>
                <c:ptCount val="24"/>
                <c:pt idx="0">
                  <c:v>353.3014</c:v>
                </c:pt>
                <c:pt idx="1">
                  <c:v>293.54744186046509</c:v>
                </c:pt>
                <c:pt idx="2">
                  <c:v>530.46017241379309</c:v>
                </c:pt>
                <c:pt idx="3">
                  <c:v>507.62763636363633</c:v>
                </c:pt>
                <c:pt idx="4">
                  <c:v>557.54517241379324</c:v>
                </c:pt>
                <c:pt idx="5">
                  <c:v>741.18362068965519</c:v>
                </c:pt>
                <c:pt idx="6">
                  <c:v>487.52306122448977</c:v>
                </c:pt>
                <c:pt idx="7">
                  <c:v>540.74627118644071</c:v>
                </c:pt>
                <c:pt idx="8">
                  <c:v>591.14476190476194</c:v>
                </c:pt>
                <c:pt idx="9">
                  <c:v>327.23377358490563</c:v>
                </c:pt>
                <c:pt idx="10">
                  <c:v>374.4726</c:v>
                </c:pt>
                <c:pt idx="11">
                  <c:v>547.35964912280701</c:v>
                </c:pt>
                <c:pt idx="12">
                  <c:v>458.202</c:v>
                </c:pt>
                <c:pt idx="13">
                  <c:v>620.82875000000001</c:v>
                </c:pt>
                <c:pt idx="14">
                  <c:v>274.17358974358973</c:v>
                </c:pt>
                <c:pt idx="15">
                  <c:v>659.569827586207</c:v>
                </c:pt>
                <c:pt idx="16">
                  <c:v>448.07984615384623</c:v>
                </c:pt>
                <c:pt idx="17">
                  <c:v>437.04793103448276</c:v>
                </c:pt>
                <c:pt idx="18">
                  <c:v>459.21036363636364</c:v>
                </c:pt>
                <c:pt idx="19">
                  <c:v>826.46</c:v>
                </c:pt>
                <c:pt idx="20">
                  <c:v>446.91879999999998</c:v>
                </c:pt>
                <c:pt idx="21">
                  <c:v>505.02452830188673</c:v>
                </c:pt>
                <c:pt idx="22">
                  <c:v>529.77083333333337</c:v>
                </c:pt>
                <c:pt idx="23">
                  <c:v>393.25920634920641</c:v>
                </c:pt>
              </c:numCache>
            </c:numRef>
          </c:val>
          <c:smooth val="0"/>
          <c:extLst>
            <c:ext xmlns:c16="http://schemas.microsoft.com/office/drawing/2014/chart" uri="{C3380CC4-5D6E-409C-BE32-E72D297353CC}">
              <c16:uniqueId val="{00000000-810F-46B7-A9CF-11324D45B688}"/>
            </c:ext>
          </c:extLst>
        </c:ser>
        <c:ser>
          <c:idx val="1"/>
          <c:order val="1"/>
          <c:tx>
            <c:strRef>
              <c:f>avgSalesOverTime!$C$3:$C$4</c:f>
              <c:strCache>
                <c:ptCount val="1"/>
                <c:pt idx="0">
                  <c:v>KMART STORE</c:v>
                </c:pt>
              </c:strCache>
            </c:strRef>
          </c:tx>
          <c:spPr>
            <a:ln w="28575" cap="rnd">
              <a:solidFill>
                <a:srgbClr val="FF361C"/>
              </a:solidFill>
              <a:round/>
            </a:ln>
            <a:effectLst/>
          </c:spPr>
          <c:marker>
            <c:symbol val="none"/>
          </c:marker>
          <c:cat>
            <c:multiLvlStrRef>
              <c:f>avgSalesOverTime!$A$5:$A$31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2023</c:v>
                  </c:pt>
                  <c:pt idx="12">
                    <c:v>2024</c:v>
                  </c:pt>
                </c:lvl>
              </c:multiLvlStrCache>
            </c:multiLvlStrRef>
          </c:cat>
          <c:val>
            <c:numRef>
              <c:f>avgSalesOverTime!$C$5:$C$31</c:f>
              <c:numCache>
                <c:formatCode>"$"#,##0.00</c:formatCode>
                <c:ptCount val="24"/>
                <c:pt idx="0">
                  <c:v>844.26238805970149</c:v>
                </c:pt>
                <c:pt idx="1">
                  <c:v>826.95137931034481</c:v>
                </c:pt>
                <c:pt idx="2">
                  <c:v>652.32391304347834</c:v>
                </c:pt>
                <c:pt idx="3">
                  <c:v>951.75940000000003</c:v>
                </c:pt>
                <c:pt idx="4">
                  <c:v>720.22546875000012</c:v>
                </c:pt>
                <c:pt idx="5">
                  <c:v>1035.3045390070922</c:v>
                </c:pt>
                <c:pt idx="6">
                  <c:v>762.69173611111114</c:v>
                </c:pt>
                <c:pt idx="7">
                  <c:v>803.86419999999998</c:v>
                </c:pt>
                <c:pt idx="8">
                  <c:v>749.30455172413804</c:v>
                </c:pt>
                <c:pt idx="9">
                  <c:v>821.95868217054272</c:v>
                </c:pt>
                <c:pt idx="10">
                  <c:v>642.80478260869563</c:v>
                </c:pt>
                <c:pt idx="11">
                  <c:v>789.05057377049195</c:v>
                </c:pt>
                <c:pt idx="12">
                  <c:v>697.89773913043496</c:v>
                </c:pt>
                <c:pt idx="13">
                  <c:v>690.97887096774195</c:v>
                </c:pt>
                <c:pt idx="14">
                  <c:v>825.64906250000024</c:v>
                </c:pt>
                <c:pt idx="15">
                  <c:v>657.45088888888881</c:v>
                </c:pt>
                <c:pt idx="16">
                  <c:v>728.51595588235296</c:v>
                </c:pt>
                <c:pt idx="17">
                  <c:v>514.5884210526317</c:v>
                </c:pt>
                <c:pt idx="18">
                  <c:v>830.90161290322555</c:v>
                </c:pt>
                <c:pt idx="19">
                  <c:v>1155.8478358208956</c:v>
                </c:pt>
                <c:pt idx="20">
                  <c:v>714.41476923076937</c:v>
                </c:pt>
                <c:pt idx="21">
                  <c:v>817.8597841726621</c:v>
                </c:pt>
                <c:pt idx="22">
                  <c:v>868.69184873949587</c:v>
                </c:pt>
                <c:pt idx="23">
                  <c:v>819.80804347826108</c:v>
                </c:pt>
              </c:numCache>
            </c:numRef>
          </c:val>
          <c:smooth val="0"/>
          <c:extLst>
            <c:ext xmlns:c16="http://schemas.microsoft.com/office/drawing/2014/chart" uri="{C3380CC4-5D6E-409C-BE32-E72D297353CC}">
              <c16:uniqueId val="{00000004-810F-46B7-A9CF-11324D45B688}"/>
            </c:ext>
          </c:extLst>
        </c:ser>
        <c:dLbls>
          <c:showLegendKey val="0"/>
          <c:showVal val="0"/>
          <c:showCatName val="0"/>
          <c:showSerName val="0"/>
          <c:showPercent val="0"/>
          <c:showBubbleSize val="0"/>
        </c:dLbls>
        <c:smooth val="0"/>
        <c:axId val="384116448"/>
        <c:axId val="384134208"/>
      </c:lineChart>
      <c:catAx>
        <c:axId val="384116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34208"/>
        <c:crosses val="autoZero"/>
        <c:auto val="1"/>
        <c:lblAlgn val="ctr"/>
        <c:lblOffset val="100"/>
        <c:noMultiLvlLbl val="0"/>
      </c:catAx>
      <c:valAx>
        <c:axId val="384134208"/>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1164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Data.xlsx]salesBySuburb!salesBySuburb</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Suburb (Top 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salesBySuburb!$B$3:$B$4</c:f>
              <c:strCache>
                <c:ptCount val="1"/>
                <c:pt idx="0">
                  <c:v>KMART ONLINE</c:v>
                </c:pt>
              </c:strCache>
            </c:strRef>
          </c:tx>
          <c:spPr>
            <a:solidFill>
              <a:schemeClr val="accent1"/>
            </a:solidFill>
            <a:ln>
              <a:noFill/>
            </a:ln>
            <a:effectLst/>
          </c:spPr>
          <c:invertIfNegative val="0"/>
          <c:cat>
            <c:strRef>
              <c:f>salesBySuburb!$A$5:$A$15</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salesBySuburb!$B$5:$B$15</c:f>
              <c:numCache>
                <c:formatCode>"$"#,##0.00</c:formatCode>
                <c:ptCount val="10"/>
                <c:pt idx="0">
                  <c:v>1627.1699999999996</c:v>
                </c:pt>
                <c:pt idx="1">
                  <c:v>2666.7400000000002</c:v>
                </c:pt>
                <c:pt idx="2">
                  <c:v>1827.37</c:v>
                </c:pt>
                <c:pt idx="3">
                  <c:v>1632.75</c:v>
                </c:pt>
                <c:pt idx="4">
                  <c:v>63673.17</c:v>
                </c:pt>
                <c:pt idx="5">
                  <c:v>64607.830000000009</c:v>
                </c:pt>
                <c:pt idx="6">
                  <c:v>3266.7700000000004</c:v>
                </c:pt>
                <c:pt idx="7">
                  <c:v>15847.229999999998</c:v>
                </c:pt>
                <c:pt idx="8">
                  <c:v>65457.710000000006</c:v>
                </c:pt>
                <c:pt idx="9">
                  <c:v>4935.67</c:v>
                </c:pt>
              </c:numCache>
            </c:numRef>
          </c:val>
          <c:extLst>
            <c:ext xmlns:c16="http://schemas.microsoft.com/office/drawing/2014/chart" uri="{C3380CC4-5D6E-409C-BE32-E72D297353CC}">
              <c16:uniqueId val="{00000000-2E30-4BA6-855C-3F1F0AB911E0}"/>
            </c:ext>
          </c:extLst>
        </c:ser>
        <c:ser>
          <c:idx val="1"/>
          <c:order val="1"/>
          <c:tx>
            <c:strRef>
              <c:f>salesBySuburb!$C$3:$C$4</c:f>
              <c:strCache>
                <c:ptCount val="1"/>
                <c:pt idx="0">
                  <c:v>KMART STORE</c:v>
                </c:pt>
              </c:strCache>
            </c:strRef>
          </c:tx>
          <c:spPr>
            <a:solidFill>
              <a:srgbClr val="FF361C"/>
            </a:solidFill>
            <a:ln>
              <a:noFill/>
            </a:ln>
            <a:effectLst/>
          </c:spPr>
          <c:invertIfNegative val="0"/>
          <c:cat>
            <c:strRef>
              <c:f>salesBySuburb!$A$5:$A$15</c:f>
              <c:strCache>
                <c:ptCount val="10"/>
                <c:pt idx="0">
                  <c:v>Frankston</c:v>
                </c:pt>
                <c:pt idx="1">
                  <c:v>Campbelltown</c:v>
                </c:pt>
                <c:pt idx="2">
                  <c:v>Chadstone</c:v>
                </c:pt>
                <c:pt idx="3">
                  <c:v>Underwood</c:v>
                </c:pt>
                <c:pt idx="4">
                  <c:v>Albany</c:v>
                </c:pt>
                <c:pt idx="5">
                  <c:v>Alexandria</c:v>
                </c:pt>
                <c:pt idx="6">
                  <c:v>Dubbo</c:v>
                </c:pt>
                <c:pt idx="7">
                  <c:v>Ballarat</c:v>
                </c:pt>
                <c:pt idx="8">
                  <c:v>Armidale</c:v>
                </c:pt>
                <c:pt idx="9">
                  <c:v>Castle Hill</c:v>
                </c:pt>
              </c:strCache>
            </c:strRef>
          </c:cat>
          <c:val>
            <c:numRef>
              <c:f>salesBySuburb!$C$5:$C$15</c:f>
              <c:numCache>
                <c:formatCode>"$"#,##0.00</c:formatCode>
                <c:ptCount val="10"/>
                <c:pt idx="0">
                  <c:v>104095.13999999998</c:v>
                </c:pt>
                <c:pt idx="1">
                  <c:v>94778.62000000001</c:v>
                </c:pt>
                <c:pt idx="2">
                  <c:v>82414.69</c:v>
                </c:pt>
                <c:pt idx="3">
                  <c:v>75585.830000000016</c:v>
                </c:pt>
                <c:pt idx="4">
                  <c:v>12433.82</c:v>
                </c:pt>
                <c:pt idx="5">
                  <c:v>10855.09</c:v>
                </c:pt>
                <c:pt idx="6">
                  <c:v>71472.150000000009</c:v>
                </c:pt>
                <c:pt idx="7">
                  <c:v>58570.100000000006</c:v>
                </c:pt>
                <c:pt idx="8">
                  <c:v>7650.54</c:v>
                </c:pt>
                <c:pt idx="9">
                  <c:v>66856.09</c:v>
                </c:pt>
              </c:numCache>
            </c:numRef>
          </c:val>
          <c:extLst>
            <c:ext xmlns:c16="http://schemas.microsoft.com/office/drawing/2014/chart" uri="{C3380CC4-5D6E-409C-BE32-E72D297353CC}">
              <c16:uniqueId val="{00000004-2E30-4BA6-855C-3F1F0AB911E0}"/>
            </c:ext>
          </c:extLst>
        </c:ser>
        <c:dLbls>
          <c:showLegendKey val="0"/>
          <c:showVal val="0"/>
          <c:showCatName val="0"/>
          <c:showSerName val="0"/>
          <c:showPercent val="0"/>
          <c:showBubbleSize val="0"/>
        </c:dLbls>
        <c:gapWidth val="150"/>
        <c:axId val="248578272"/>
        <c:axId val="461662560"/>
      </c:barChart>
      <c:catAx>
        <c:axId val="24857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662560"/>
        <c:crosses val="autoZero"/>
        <c:auto val="1"/>
        <c:lblAlgn val="ctr"/>
        <c:lblOffset val="100"/>
        <c:noMultiLvlLbl val="0"/>
      </c:catAx>
      <c:valAx>
        <c:axId val="461662560"/>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857827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Data.xlsx]salesType!salesType</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vs Store - Sales Propotions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5"/>
        <c:spPr>
          <a:solidFill>
            <a:srgbClr val="FF361C"/>
          </a:solidFill>
          <a:ln>
            <a:noFill/>
          </a:ln>
          <a:effectLst/>
        </c:spPr>
        <c:dLbl>
          <c:idx val="0"/>
          <c:layout>
            <c:manualLayout>
              <c:x val="-0.17500000000000002"/>
              <c:y val="4.62962962962961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5277777777777768"/>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5277777777777768"/>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9"/>
        <c:spPr>
          <a:solidFill>
            <a:srgbClr val="FF361C"/>
          </a:solidFill>
          <a:ln>
            <a:noFill/>
          </a:ln>
          <a:effectLst/>
        </c:spPr>
        <c:dLbl>
          <c:idx val="0"/>
          <c:layout>
            <c:manualLayout>
              <c:x val="-0.17500000000000002"/>
              <c:y val="4.62962962962961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15277777777777768"/>
              <c:y val="-5.555555555555555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
        <c:spPr>
          <a:solidFill>
            <a:srgbClr val="FF361C"/>
          </a:solidFill>
          <a:ln>
            <a:noFill/>
          </a:ln>
          <a:effectLst/>
        </c:spPr>
        <c:dLbl>
          <c:idx val="0"/>
          <c:layout>
            <c:manualLayout>
              <c:x val="-0.17500000000000002"/>
              <c:y val="4.62962962962961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salesType!$B$3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1FB-4B1A-96C7-6EBC47263091}"/>
              </c:ext>
            </c:extLst>
          </c:dPt>
          <c:dPt>
            <c:idx val="1"/>
            <c:bubble3D val="0"/>
            <c:spPr>
              <a:solidFill>
                <a:srgbClr val="FF361C"/>
              </a:solidFill>
              <a:ln>
                <a:noFill/>
              </a:ln>
              <a:effectLst/>
            </c:spPr>
            <c:extLst>
              <c:ext xmlns:c16="http://schemas.microsoft.com/office/drawing/2014/chart" uri="{C3380CC4-5D6E-409C-BE32-E72D297353CC}">
                <c16:uniqueId val="{00000003-F1FB-4B1A-96C7-6EBC47263091}"/>
              </c:ext>
            </c:extLst>
          </c:dPt>
          <c:dLbls>
            <c:dLbl>
              <c:idx val="0"/>
              <c:layout>
                <c:manualLayout>
                  <c:x val="0.15277777777777768"/>
                  <c:y val="-5.555555555555555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1FB-4B1A-96C7-6EBC47263091}"/>
                </c:ext>
              </c:extLst>
            </c:dLbl>
            <c:dLbl>
              <c:idx val="1"/>
              <c:layout>
                <c:manualLayout>
                  <c:x val="-0.17500000000000002"/>
                  <c:y val="4.6296296296296127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1FB-4B1A-96C7-6EBC4726309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salesType!$A$4:$A$6</c:f>
              <c:strCache>
                <c:ptCount val="2"/>
                <c:pt idx="0">
                  <c:v>KMART ONLINE</c:v>
                </c:pt>
                <c:pt idx="1">
                  <c:v>KMART STORE</c:v>
                </c:pt>
              </c:strCache>
            </c:strRef>
          </c:cat>
          <c:val>
            <c:numRef>
              <c:f>salesType!$B$4:$B$6</c:f>
              <c:numCache>
                <c:formatCode>"$"#,##0.00</c:formatCode>
                <c:ptCount val="2"/>
                <c:pt idx="0">
                  <c:v>658115.49</c:v>
                </c:pt>
                <c:pt idx="1">
                  <c:v>2528142.9900000012</c:v>
                </c:pt>
              </c:numCache>
            </c:numRef>
          </c:val>
          <c:extLst>
            <c:ext xmlns:c16="http://schemas.microsoft.com/office/drawing/2014/chart" uri="{C3380CC4-5D6E-409C-BE32-E72D297353CC}">
              <c16:uniqueId val="{00000004-F1FB-4B1A-96C7-6EBC47263091}"/>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Data.xlsx]salesByManager!salesByManager</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Manager (Top 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salesByManager!$B$3:$B$4</c:f>
              <c:strCache>
                <c:ptCount val="1"/>
                <c:pt idx="0">
                  <c:v>KMART ONLINE</c:v>
                </c:pt>
              </c:strCache>
            </c:strRef>
          </c:tx>
          <c:spPr>
            <a:solidFill>
              <a:schemeClr val="accent1"/>
            </a:solidFill>
            <a:ln>
              <a:noFill/>
            </a:ln>
            <a:effectLst/>
          </c:spPr>
          <c:invertIfNegative val="0"/>
          <c:cat>
            <c:strRef>
              <c:f>salesByManager!$A$5:$A$15</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salesByManager!$B$5:$B$15</c:f>
              <c:numCache>
                <c:formatCode>"$"#,##0.00</c:formatCode>
                <c:ptCount val="10"/>
                <c:pt idx="0">
                  <c:v>16223.210000000001</c:v>
                </c:pt>
                <c:pt idx="1">
                  <c:v>23870.300000000003</c:v>
                </c:pt>
                <c:pt idx="2">
                  <c:v>70065.939999999988</c:v>
                </c:pt>
                <c:pt idx="3">
                  <c:v>81133.34</c:v>
                </c:pt>
                <c:pt idx="4">
                  <c:v>38138.720000000008</c:v>
                </c:pt>
                <c:pt idx="5">
                  <c:v>19648.400000000001</c:v>
                </c:pt>
                <c:pt idx="6">
                  <c:v>8133.15</c:v>
                </c:pt>
                <c:pt idx="7">
                  <c:v>101079.18000000001</c:v>
                </c:pt>
                <c:pt idx="8">
                  <c:v>72424.009999999995</c:v>
                </c:pt>
                <c:pt idx="9">
                  <c:v>65967.66</c:v>
                </c:pt>
              </c:numCache>
            </c:numRef>
          </c:val>
          <c:extLst>
            <c:ext xmlns:c16="http://schemas.microsoft.com/office/drawing/2014/chart" uri="{C3380CC4-5D6E-409C-BE32-E72D297353CC}">
              <c16:uniqueId val="{00000000-0910-42F9-9D0E-9280D0E9B54D}"/>
            </c:ext>
          </c:extLst>
        </c:ser>
        <c:ser>
          <c:idx val="1"/>
          <c:order val="1"/>
          <c:tx>
            <c:strRef>
              <c:f>salesByManager!$C$3:$C$4</c:f>
              <c:strCache>
                <c:ptCount val="1"/>
                <c:pt idx="0">
                  <c:v>KMART STORE</c:v>
                </c:pt>
              </c:strCache>
            </c:strRef>
          </c:tx>
          <c:spPr>
            <a:solidFill>
              <a:srgbClr val="FF361C"/>
            </a:solidFill>
            <a:ln>
              <a:noFill/>
            </a:ln>
            <a:effectLst/>
          </c:spPr>
          <c:invertIfNegative val="0"/>
          <c:cat>
            <c:strRef>
              <c:f>salesByManager!$A$5:$A$15</c:f>
              <c:strCache>
                <c:ptCount val="10"/>
                <c:pt idx="0">
                  <c:v>Rachael Long</c:v>
                </c:pt>
                <c:pt idx="1">
                  <c:v>John Gardner</c:v>
                </c:pt>
                <c:pt idx="2">
                  <c:v>Lillian Pruitt</c:v>
                </c:pt>
                <c:pt idx="3">
                  <c:v>Jeremy Garcia</c:v>
                </c:pt>
                <c:pt idx="4">
                  <c:v>Jerry Fulton</c:v>
                </c:pt>
                <c:pt idx="5">
                  <c:v>George Chester</c:v>
                </c:pt>
                <c:pt idx="6">
                  <c:v>Terri Wright</c:v>
                </c:pt>
                <c:pt idx="7">
                  <c:v>Brian Hubbard</c:v>
                </c:pt>
                <c:pt idx="8">
                  <c:v>Claire Bridges</c:v>
                </c:pt>
                <c:pt idx="9">
                  <c:v>Miles Hammond</c:v>
                </c:pt>
              </c:strCache>
            </c:strRef>
          </c:cat>
          <c:val>
            <c:numRef>
              <c:f>salesByManager!$C$5:$C$15</c:f>
              <c:numCache>
                <c:formatCode>"$"#,##0.00</c:formatCode>
                <c:ptCount val="10"/>
                <c:pt idx="0">
                  <c:v>293553.06</c:v>
                </c:pt>
                <c:pt idx="1">
                  <c:v>272210.60000000003</c:v>
                </c:pt>
                <c:pt idx="2">
                  <c:v>201015.24999999997</c:v>
                </c:pt>
                <c:pt idx="3">
                  <c:v>172533.9</c:v>
                </c:pt>
                <c:pt idx="4">
                  <c:v>210632.55</c:v>
                </c:pt>
                <c:pt idx="5">
                  <c:v>205043.04999999996</c:v>
                </c:pt>
                <c:pt idx="6">
                  <c:v>204205.12000000008</c:v>
                </c:pt>
                <c:pt idx="7">
                  <c:v>98503.730000000025</c:v>
                </c:pt>
                <c:pt idx="8">
                  <c:v>86340.640000000014</c:v>
                </c:pt>
                <c:pt idx="9">
                  <c:v>83827.009999999995</c:v>
                </c:pt>
              </c:numCache>
            </c:numRef>
          </c:val>
          <c:extLst>
            <c:ext xmlns:c16="http://schemas.microsoft.com/office/drawing/2014/chart" uri="{C3380CC4-5D6E-409C-BE32-E72D297353CC}">
              <c16:uniqueId val="{00000004-0910-42F9-9D0E-9280D0E9B54D}"/>
            </c:ext>
          </c:extLst>
        </c:ser>
        <c:dLbls>
          <c:showLegendKey val="0"/>
          <c:showVal val="0"/>
          <c:showCatName val="0"/>
          <c:showSerName val="0"/>
          <c:showPercent val="0"/>
          <c:showBubbleSize val="0"/>
        </c:dLbls>
        <c:gapWidth val="150"/>
        <c:overlap val="100"/>
        <c:axId val="390149392"/>
        <c:axId val="390150352"/>
      </c:barChart>
      <c:catAx>
        <c:axId val="39014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150352"/>
        <c:crosses val="autoZero"/>
        <c:auto val="1"/>
        <c:lblAlgn val="ctr"/>
        <c:lblOffset val="100"/>
        <c:noMultiLvlLbl val="0"/>
      </c:catAx>
      <c:valAx>
        <c:axId val="390150352"/>
        <c:scaling>
          <c:orientation val="minMax"/>
        </c:scaling>
        <c:delete val="0"/>
        <c:axPos val="l"/>
        <c:majorGridlines>
          <c:spPr>
            <a:ln w="9525" cap="flat" cmpd="sng" algn="ctr">
              <a:solidFill>
                <a:schemeClr val="tx1">
                  <a:lumMod val="15000"/>
                  <a:lumOff val="85000"/>
                </a:schemeClr>
              </a:solidFill>
              <a:round/>
            </a:ln>
            <a:effectLst/>
          </c:spPr>
        </c:majorGridlines>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1493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[KMART - Sales Dashboard - Data.xlsx]salesByBuyer!salesByBuyer</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Buyer - Online</a:t>
            </a:r>
            <a:r>
              <a:rPr lang="en-US" baseline="0"/>
              <a:t> vs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36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salesByBuyer!$B$3:$B$4</c:f>
              <c:strCache>
                <c:ptCount val="1"/>
                <c:pt idx="0">
                  <c:v>KMART ONLINE</c:v>
                </c:pt>
              </c:strCache>
            </c:strRef>
          </c:tx>
          <c:spPr>
            <a:solidFill>
              <a:schemeClr val="accent1"/>
            </a:solidFill>
            <a:ln>
              <a:noFill/>
            </a:ln>
            <a:effectLst/>
          </c:spPr>
          <c:invertIfNegative val="0"/>
          <c:cat>
            <c:strRef>
              <c:f>salesByBuyer!$A$5:$A$15</c:f>
              <c:strCache>
                <c:ptCount val="10"/>
                <c:pt idx="0">
                  <c:v>Bruce Curran</c:v>
                </c:pt>
                <c:pt idx="1">
                  <c:v>Elizabeth Gentry</c:v>
                </c:pt>
                <c:pt idx="2">
                  <c:v>Howard Wright</c:v>
                </c:pt>
                <c:pt idx="3">
                  <c:v>Richard Carr</c:v>
                </c:pt>
                <c:pt idx="4">
                  <c:v>Chester George</c:v>
                </c:pt>
                <c:pt idx="5">
                  <c:v>Amy Buchanan</c:v>
                </c:pt>
                <c:pt idx="6">
                  <c:v>Maggie Mayer</c:v>
                </c:pt>
                <c:pt idx="7">
                  <c:v>Sara Ferrell</c:v>
                </c:pt>
                <c:pt idx="8">
                  <c:v>Ella Hickman</c:v>
                </c:pt>
                <c:pt idx="9">
                  <c:v>Chris Monroe</c:v>
                </c:pt>
              </c:strCache>
            </c:strRef>
          </c:cat>
          <c:val>
            <c:numRef>
              <c:f>salesByBuyer!$B$5:$B$15</c:f>
              <c:numCache>
                <c:formatCode>"$"#,##0.00</c:formatCode>
                <c:ptCount val="10"/>
                <c:pt idx="0">
                  <c:v>143924.37</c:v>
                </c:pt>
                <c:pt idx="1">
                  <c:v>104554.15999999999</c:v>
                </c:pt>
                <c:pt idx="2">
                  <c:v>121697.56</c:v>
                </c:pt>
                <c:pt idx="3">
                  <c:v>69084.55</c:v>
                </c:pt>
                <c:pt idx="4">
                  <c:v>81915.97</c:v>
                </c:pt>
                <c:pt idx="5">
                  <c:v>45816.3</c:v>
                </c:pt>
                <c:pt idx="6">
                  <c:v>39203.43</c:v>
                </c:pt>
                <c:pt idx="7">
                  <c:v>23548.909999999993</c:v>
                </c:pt>
                <c:pt idx="8">
                  <c:v>15631.689999999997</c:v>
                </c:pt>
                <c:pt idx="9">
                  <c:v>12738.55</c:v>
                </c:pt>
              </c:numCache>
            </c:numRef>
          </c:val>
          <c:extLst>
            <c:ext xmlns:c16="http://schemas.microsoft.com/office/drawing/2014/chart" uri="{C3380CC4-5D6E-409C-BE32-E72D297353CC}">
              <c16:uniqueId val="{00000000-FA9E-47CF-AAEA-E5D075F9A7CE}"/>
            </c:ext>
          </c:extLst>
        </c:ser>
        <c:ser>
          <c:idx val="1"/>
          <c:order val="1"/>
          <c:tx>
            <c:strRef>
              <c:f>salesByBuyer!$C$3:$C$4</c:f>
              <c:strCache>
                <c:ptCount val="1"/>
                <c:pt idx="0">
                  <c:v>KMART STORE</c:v>
                </c:pt>
              </c:strCache>
            </c:strRef>
          </c:tx>
          <c:spPr>
            <a:solidFill>
              <a:srgbClr val="FF361C"/>
            </a:solidFill>
            <a:ln>
              <a:noFill/>
            </a:ln>
            <a:effectLst/>
          </c:spPr>
          <c:invertIfNegative val="0"/>
          <c:cat>
            <c:strRef>
              <c:f>salesByBuyer!$A$5:$A$15</c:f>
              <c:strCache>
                <c:ptCount val="10"/>
                <c:pt idx="0">
                  <c:v>Bruce Curran</c:v>
                </c:pt>
                <c:pt idx="1">
                  <c:v>Elizabeth Gentry</c:v>
                </c:pt>
                <c:pt idx="2">
                  <c:v>Howard Wright</c:v>
                </c:pt>
                <c:pt idx="3">
                  <c:v>Richard Carr</c:v>
                </c:pt>
                <c:pt idx="4">
                  <c:v>Chester George</c:v>
                </c:pt>
                <c:pt idx="5">
                  <c:v>Amy Buchanan</c:v>
                </c:pt>
                <c:pt idx="6">
                  <c:v>Maggie Mayer</c:v>
                </c:pt>
                <c:pt idx="7">
                  <c:v>Sara Ferrell</c:v>
                </c:pt>
                <c:pt idx="8">
                  <c:v>Ella Hickman</c:v>
                </c:pt>
                <c:pt idx="9">
                  <c:v>Chris Monroe</c:v>
                </c:pt>
              </c:strCache>
            </c:strRef>
          </c:cat>
          <c:val>
            <c:numRef>
              <c:f>salesByBuyer!$C$5:$C$15</c:f>
              <c:numCache>
                <c:formatCode>"$"#,##0.00</c:formatCode>
                <c:ptCount val="10"/>
                <c:pt idx="0">
                  <c:v>542555.46999999986</c:v>
                </c:pt>
                <c:pt idx="1">
                  <c:v>503470.23</c:v>
                </c:pt>
                <c:pt idx="2">
                  <c:v>427704.99000000005</c:v>
                </c:pt>
                <c:pt idx="3">
                  <c:v>312539.23000000021</c:v>
                </c:pt>
                <c:pt idx="4">
                  <c:v>278257.8</c:v>
                </c:pt>
                <c:pt idx="5">
                  <c:v>174100.77999999994</c:v>
                </c:pt>
                <c:pt idx="6">
                  <c:v>125502.73000000001</c:v>
                </c:pt>
                <c:pt idx="7">
                  <c:v>63908.990000000005</c:v>
                </c:pt>
                <c:pt idx="8">
                  <c:v>51254.19</c:v>
                </c:pt>
                <c:pt idx="9">
                  <c:v>48848.580000000009</c:v>
                </c:pt>
              </c:numCache>
            </c:numRef>
          </c:val>
          <c:extLst>
            <c:ext xmlns:c16="http://schemas.microsoft.com/office/drawing/2014/chart" uri="{C3380CC4-5D6E-409C-BE32-E72D297353CC}">
              <c16:uniqueId val="{00000004-FA9E-47CF-AAEA-E5D075F9A7CE}"/>
            </c:ext>
          </c:extLst>
        </c:ser>
        <c:dLbls>
          <c:showLegendKey val="0"/>
          <c:showVal val="0"/>
          <c:showCatName val="0"/>
          <c:showSerName val="0"/>
          <c:showPercent val="0"/>
          <c:showBubbleSize val="0"/>
        </c:dLbls>
        <c:gapWidth val="182"/>
        <c:overlap val="100"/>
        <c:axId val="1130542896"/>
        <c:axId val="1130543376"/>
      </c:barChart>
      <c:catAx>
        <c:axId val="1130542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543376"/>
        <c:crosses val="autoZero"/>
        <c:auto val="1"/>
        <c:lblAlgn val="ctr"/>
        <c:lblOffset val="100"/>
        <c:noMultiLvlLbl val="0"/>
      </c:catAx>
      <c:valAx>
        <c:axId val="11305433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542896"/>
        <c:crosses val="autoZero"/>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mbria" panose="02040503050406030204"/>
            </a:rPr>
            <a:t>Sales by State</a:t>
          </a:r>
        </a:p>
      </cx:txPr>
    </cx:title>
    <cx:plotArea>
      <cx:plotAreaRegion>
        <cx:series layoutId="regionMap" uniqueId="{189E1DAE-2AF7-4171-ADDD-134FBA4BAAF6}">
          <cx:tx>
            <cx:txData>
              <cx:f>_xlchart.v5.2</cx:f>
              <cx:v>Sum of Sales</cx:v>
            </cx:txData>
          </cx:tx>
          <cx:spPr>
            <a:solidFill>
              <a:srgbClr val="FF361C"/>
            </a:solidFill>
          </cx:spPr>
          <cx:dataId val="0"/>
          <cx:layoutPr>
            <cx:geography cultureLanguage="en-US" cultureRegion="LK" attribution="Powered by Bing">
              <cx:geoCache provider="{E9337A44-BEBE-4D9F-B70C-5C5E7DAFC167}">
                <cx:binary>3Hzpb9tItu+/0sjnx3TtVby4fYHhIsm76DjrF8KxHe57cf3r36Ez3SPRGnG6MQ8Pd9xAgo4snjrb
76zF/34a/uspfXmsfxmyNG/+62n47V2odflfv/7aPIUv2WPzPoue6qIpfuj3T0X2a/HjR/T08utz
/dhHefArQZj9+hQ+1vplePc//w1PC16K6+LpUUdF7rUv9Xj/0rSpbs58dvKjX56KNtfz1wN40m/v
/tY2un5Mo8d3vzw+Z1HuRPD/0ZPGv737BH8V9fzJS64jPT6M5ctv745+690vvy6pvDnRLykcWrfP
8F2DiveKI6QEwej1B7/7JS3y4O+fY8beU8SIiaQwX39+p337mMH3/5UTvZ7n8fm5fmkaYOn178Nv
Hp0fPriw352RSdQU9k+B2cXMwd8+vrL867FC/ue/F/8AQlj8y4HOlhJb++jM8Y6YAZXdFrUOX+r8
l4eXuo5Ae+PvAvw3KA+b7xlm0sQY/VSOeaw8St9TwRSVgv9O9afa/typTivw1DOOuAfmH/6DNPmH
X+a/2I9lpB/T/yc6pfw9U0qYErGTOmXme4QIR4SxY53+1fOd1u75py30/Df7P0nRH4pWh7/8IYDf
pfxv8FeK3mOkEDgkWTgqf68oVlgKcgpl/8SJTmvzzQMWCvzwt//FjnoYC58OY+mfjYWEv5dEIQBM
fNL1KHvPTIQlpez3UPmT9k9Q/ScWc3yk0/o5+OrRrx9lA//bIt9L/8tPu/v8mL40/043Iu+x4AIr
9Xc1qWNvYhIgUmGTAojOP5DSHOrp9l8/2GltvXnAwptuP3z+X+xOR8xABgPJ0EvepI/58+9i/Dcg
ISHvuZBIzJnl7zpapJ2ccRNT+TvRnz72rx3mtNoOv3vEJPB47fwHaezhscke839rmcDwexNSSUYp
/akvunA58Z6bHHOqFs72r5zltLr+8c2Fsh7+9uE/SFmfXxo91wcHIeAwoB3x/hcCGhOCEwlQ+Hte
cehl4IVz0sHkMpf8U4c6rb4Tjzji5bd3n/8/JB3/vAb8o0p2HvWj+1peH5SB5z99lQC0AxZfPVel
/9TxxfNv7yimJgSwP8r2+SFH8epnEH1jHwfffXls9G/vMDgplAamQARxJBWGJLMH64JPyFw0YMUE
EGNQDYp3v+RzYQoNAEh6TFNQaSpOiMlMAt9q5gx4bg6o90gQrqSkClEJVeYfnY99kY5Bkf8hl7//
/y95m+2LKNcNUIVqtPz5a/NZ4SnwKCSUhANyLIiAAqZ8eryH7sr82/8naQpW510+7smQ75A27ebG
J8wp4+5e9A+4uGpaK1aj3cqtIt+HKt2nd2buW9k4WFG541Gy4V0G3YM/ZHniVBBQzh4KKuXDQ+ko
Goe0KsZ9W4TWODxEAXNMs7RawzZxsTlPbObwjQQkF5RAhklMCih6SKzMZc0zHyQgg/sgiqy6fvnz
BEC9FGMJP5gtuCmIqong5bjv89CiNLMK4+t5Chid4OGQBNjSIQ9GN3AV5SCwsjMtoa5D9qyQvGWJ
2xelFYfyAoldV5krevondE1AKwmBhpkL2amw6Ns878Z9kt925VdR5o7ht3Zl3hnqS0u/D+3dQCvr
PLczM0uFgRglgcBHQGOzMA5MtmF0rHAdTXujVDc6a+zS4FbRqhsW/gVKJnThwEGZiRVaaE6Z+ZCw
IEX7NsiL28HHhjsWQ2ODP6UXejQVZDDn7P4UZ4f0FmpUle/XfVChPQuI1ba17ccXfWOhqL35C4Qk
YQSSOfD+OUE4FOGoFApYOqA9aRIr1R9Mf8+b2Kqyi/N0ADMXqhKKcMgoiQDTJ3ShKh5QPx9iYIiP
8k7zZKurh6CqbdUwq5Vk3xXow3mK5C12AEmJMMRYSREktMesZVzHDetHtJdFObkpM743vlAfsymu
d1naT1ec0eKyieVwyZoJP5NuGDdCm8ruori5zeJssibcl4XlB3F2NegktnAp+CWuKqvV5TfdNeNl
m3K966aYWlo1yjZ64zZTPL4oEhR+bcc4XPG0U4KkkM1BwDAJiBQCwqHCetMsmkoStMf9h/xrnAAO
2lPn6Pq2XDGNEz4NoUVA85nPzoXpfJQD96pLaRRNaYJ7hbmVlHhTCuFG0yVVg11qag2NYfVTteHT
6J7X3VvVzTBiQjMGwqbkchGLiiYhqIqHaS+FsTFJYSNqbLrsMmxyq6HfzhPDs40fwwhQY1Rx0+Tw
x6shHfCZFLJqMiynfdAMqVVW4VUo+I7F2RecSafrfeTUif5emMM2mypH0+nLXzmBiSHSA3kKJnss
6YHwLq+0Me2bxgDzqj9Jv7nwB6eP+UWSTN9y6aQVwHlitd0atJ2SNcR8IjEHFUPsO6YdmjTUdSte
ZV1YDKOt3w6X2ZReGD3bUZV/Os/sGr2FAbdRMMVNBtKmefOgLhtpm3n+IZt+qHJ7ntJbEJVSYMKl
ySiHALEA7ZyWSW4mAdoDxctW+BsS0a3pl/eqW+HpVUFLExIcsjAO4QjC38Jg+6KmWVJnaG/IZlN3
20jXtiHKmzT2H3yfWNh3w6C5CcraVaUjR0hg+svITNyyY7u6X4lWJz338DgLzkmahRNDcBx8V4nC
IulT3DyEsRUXhm34pVWlyK0KuQIY81OXQgC8NWcRQIorFxg/kKIrBqHRPu/TaGt2w4+IJv1uSAa1
wiA95bIwWOHIxNCH4HgBTVM9lBVLE7TvedtaXVFwuxP1jhn5R5kEtz2hhh2z4Xqqai+i4VU2sQ9Z
Ol3HYzjZDU5it8nawuIdbixptjbPMbUDhO6CvNuEk/aCCEcWMurJKUxJ7GpC94WPn0PFt2QsQ7si
viu6vrcIaVbw6JSDHPI2J+oHcJSRnCOfg/JYGljJ9FWlO1/bZf+Rp/WKHPHblFdKCCNCmYiA75sL
Z5RVHMVBXkNYJnywJNW3bdJ+RnyKbZjTlnZL8+8cDxdFxb4ZeX0TqfAyrQtii4jusqGZVqLbyfNQ
zgUyJTehhXjMOyRf8G9+i/YaoqnVcxLbDZ/YCpW3wKAgQnKFFYV6Ryl6TKUWPTYoDche1RW2S3Kd
ydsJt5AkDGj3ZzEISHEKhRuCFMtEC2BAqTlFLZIYDBWqllhYIf8yhpk9rsH4W+ebCUkKaGdCrciX
hEKUTmIEQlPb1HcGqaat7kt/GxQ0WMnlTpISaO5bCBNK0IWSDDxmZQtp8r7u2PhDDUFkB1GfP4lI
PJ2X3ltXAKbmpNE0516kWrg5ZaPgZgCU8gi5OQ/ttLsUe51F1likl+dp4Vnrx/AFxKDQVqaA6hzM
4tgqkpQlTajBKsqwtLmILCw/TibZMfmg5bfMCKwo+oTMzGmbXYI2DQ2vz5/grfEryLcgVwVEUwjN
bZ9Dx8/DXk1VX4FZQnFvQxqQOTnKxIrPn9Ie5PqSQbiHpoOcZX4ALy0TOI6Gnuwh9UNWoJmV+yS3
yf15Zk752CGZhTRZnQWxmbRkX6QAFJdG5NGPrBxWmDmRu4HM5jAPHIHdL7kpm6k0fGMi+5i+jMVk
GcmDzvpNnu2S9CU1Botln3X+iGrvPHunpfgPugv2xtIvGZUj2Qdhb7OMXcl+h0u9OU9lbgq9sclD
9hauRkVJ+ynDZA8No9hSPnUKwSa3qUsGxUiaRbapuwvIlevbKRmjS5QZ2U0ik+h6pGJYOc0JlSqA
X8YAnwE7xfz5geUwDYspQx/I/ViMEZS+UB9VmFhBLakrh651zzM/87bwR1NCBWcCRoNmxYJ3n3Im
Eqb5vou/URQ60FGxg8EjJVislhYL2quwalZ88C1RGHkIxpkS0ASCdvoxj1PUdypvErmPKrwzcmv6
kNJ9P+LrJL5X4tIUK/ROaNjkFAaXUkAXT5l04fTUjwdaqt7cE9y6VZraTeRVyYWZZnYx1lbVFU7d
fmQU21JWEKHRipTJzNGxmE2IgRyGA4B8kLstgqGZxFrFbAy9rH3k5p2EuMviLQ5KNxnsttuFwx51
IHKcOEbmodyexhupN2QgVjVhqxXZ1RQ+m7xyzqv/lGSkgswdGnFKMLzM8Yq2jCcSYH+fFIWt/QvU
QDp3SWuny20U4osU2gd5l30Rm6hciwVv3XsuPoEo5pDNQxPk2Ay6iWrStUHg9S35VNYXZWLrdgNt
KAsnN7IdXNOvrNqIHWVO2yK74dEeG7sgalZcboaRhXLUnOZC/YJneFv4QJlz3TFo0XpJrjbVmG38
sLVN9k1kvl3moY39Yk3sb8OgeUhyyToakjIUOAm8jmGH8k9ogmq//lA8kcpJbvrWQkVgd0Xn9OVX
GawE/FNyl1jAHEsyZLJlzyYaUThknAae9JPWJlFRWdiczN1QdfmK4Z/w9Dm5ALcTgkDbfYHgVCXT
KEcZeOKGa5tFF/lwK3vTSkXiFtVXQ63Qe9uPAjShmEHeyaFMREtP1zn0xoJQx9403ga7lF2MwQ2L
f3Sg0SR+aNmdjFLLLzejCG7THpqMNh6eYqd0tWETY2saV03JLd/v7ao07KrfjsgKR22lcWSfd70Z
c46sbnHSWUsHQN+riA886WOv6b/S4KZtX84//00gWTx/EUgmNshG+PB81vlOryp7oJsqeuzar3+e
jiICWmVCQl617A+rrtb5OI2xp/vPrG5uVQkem4nRi4LeWJHZm1QVeIIRjqCQV0HYmtcaDmWWV7zX
RuIDTzLLt2go0gfsV1BGTWWxa8a2uwiCaCUJWdJUsIQGRBEkrUxBkbFAB9QWfhqONPIUNZCLfGSL
NhgAoKfATjDvbL/Imu15mS5tY6YJa1IzJgnOoG90zKfBQ2NIqBl5hR5DpwkJdn1CpjVnWUalVzKA
fAqwwIQCamGCQy00CFRFnkgvGz91jPGqS645K7/64W3bYQvnTjpkdkOeBtfIQiu/bMvJqYWlyY3h
75DV0rvznL8pEJZnWpgtqxUYGwPWeftF9y+6rGw64g1MKzeiNJ2+/1zpqzDqbs34NqpudapXTkCW
2AzLwJjA1i8ilEjKlt36cjI6mbWg8D7DxUVUxP02STG+pL5uPlZBTS3oreHLvsDaSnoubpKy0I5u
IrJBdZztWahiCNla95eTxpNlJn5qG2UT75FmmVNm+lPI2XejLTOrMqPYDcOQrBjQIqTB8iSH6aIA
HKSQbzAyG9gBuEgt/BCynt6rcteMoY7CTlltBKNOOEFY3a0obdEpekNuYUgtZvEUjUnvsZQ5nNsk
d3D4fZJPgbgnAjtqfB6jDY+uztNduCaQFRT2thUMjADtTb4gS0oece5T5E11tUkNyNaZ6u/rwYC0
rkkudIR+/HmCgABMQSEElR1bZCwZrutOJBn2uDatKhe7FH2SOrF8HsE8I1ipu06xB7gDnVUYTwPo
LdnroWfe0xJ7QxLlNm/kdz9HG7+GWV83wytbG/UtojUMpjDMAyTMymE2jcVrI+vAamoV9rqtaOVF
YmMmMImwCQvu23Ff+bWLe98ex2iFRzwzcRAGZ5qSEOhGUQJVz5vkKwoaNjBRNl5o3AWj55uGM7C7
ufao6svxcyhsKq4LSAt7C5lOPG7RWqB8RdPlEWCvZ664MOShaAE5RanCMDJ147XSbkfL0PaIvqVE
u2GBNpgbtpCBHdxGI2TDFzJ0qmxPjB/TOD7EXXVnbvP6OTAsquzW+H7e3pZuPAsHTBuKpDmXocs5
1MR1W7MGNx5tQqdj15XxQzcP/fhFC3NH/bVC/7QkADXmsbmCXtoiXUNtyHkQ9yCJyo7DfCsN7cZV
bktjvGimwsGRzZIS8M/Kkq9fh+qaJd+0/qh54/qh4xeXTDaWGe8Ju8NBvoIypyyFHRxuEYh1kRmU
UDicCBKbhVfmAPVxsz8v8WX8ebXHAyqvldyBDxRcZekohgbQ/4fUnaW1dMyuchrkCgPdJ8kmJrvc
z+yq3eXTxyFaywtPsikhLwd44RItdV6QHEUinhpvYqHdBrvBb6Ajd3GezVNEOASHOVdmsGa/SDBa
paJaw/zL6xRMbJuo3iVySrdxZ65hyutCx9K7ALsAMmfngtHWcShqaBvqtsTa65D+JiLfDYabKWoc
zbYkaOyJSYteYbrLM6eh9117T4dL3u6ifXUV++MWwuX1lH4IySaEvu63yI7d3i+szL/rqoui2xbS
6rGdVHZVrU2BT7qDgFYdZJoSU4HmTOHQFoZEqMmU2ksMfAWh3jX6zhrD8T4KhMUKZmdqbzQ/fFBU
2ARWJr/DlQarifZwncoqs9RK0g350gaOqUsnZQi2NdZ2d05AtjTR3GGH1SRMl4Fe4zjgou61F9pd
dtPCbpAx3NPR64SN88e+fT5vN8uh16t7mHDxAuaoHJKk15nRgUgiACsfaqfWa39o7fJBWOZ95t/D
ts1QW50odxFfaROcMFWIuFDSwdQYli+X9jPQoE9z3g8eE2hysrIPXTMgid0gGa6QWqTdM3Mz0kJt
DOs1psRzQD5gTjUNRIhmGrw++RzE30v/03npnWTl4PkLeMUdCepSo8Hr9FampaVhYjqSlYg6R6uF
vx0xsYBJVJh1iEdggiDklGSE2j6wi2rXBt/Oc/OWEIH5I7g2JMoCEs4FhjDSpon0w8EriqjYhrxM
rnSPRkdN49xOI4Fznt7bYEheVxVgKRquB6nlpHnyedwlpB5gbCh3+i5lAdTpjZuNrTMlYH1BjFco
vrUHuBLIMSGwIQFTezV/fmAPHaw+4Q6RwUuVGbhxBNOJJJdrVF7N6lhjsPOEoPk672OA9S0EOaa8
DedugFd0lbyo00xtlGyJ3aMycdo6K3eDYSS7tBaN1Yz5j061oxsNsrOCbAhcFCaB1dVJtwlGI3BV
MqRbGtT+il0ts1EY14B7QJ4G8zVo3C4nN1HHI7Oi4eiZZW+ZZmSjLLNwrxzVb2JzbdJ2SvSH1BZW
3Jhmw8kICWFXFU7QwKZIk68UeqcYgqGXgoxXUSrpUuxRydqeJaNHiwfpf4w4mNGNoJ8Qvj9vuMuK
EnAFoBIchcE1UwjqyxZJkvoRZ1k7emFZbML0G6o3yoBFQW0PdzUsQg4bU30OVe9UA7bD8VsU32fB
NjavEijb8C7tnvjXPJKWmvotG76fP91bUCIYoBwKRj6v5SwTnl7KzByrfoSGeHAdweKkZVajVYV5
utK8OaVSTqB8hwJbzDXUsTeJAlbQekOP3qT0bcDqHcnCj+d5OUkCprMgZphbwMj9mIQ0WNuwHngJ
cQi5fI45MIPW5ufLpvmrPjmDQTCZezPQkDomMxYC5oaCj17h55PlAy5sA4m1U/NC22Grxs88arpd
boS1nY1j44qBZ5e6rhs70zFxzjN9SoFQuEgiYX8ZHHORYKUpLJ3WMR49qBDvOBhO2mZ3aVNvz5M5
AfdQEiroG0MDBgqEN2Qk2IZAUHj24X1udnYy5W5dP46le57QKb+E9V2Y1kBhCGOihXQn3ghS0WTy
mi5+qRPTyeEP2BPOHDKZD5Vu0IoA3+ZQUOweEFwYptYkoKoPgGCrtz2ObVw+sfwhRRdRaRH1RLsV
Dk8a0Dxxx7CsCaXvaxFyEFhgkVFlWeuPXhZf4pY6BF/6Iu2tTlsB1JsBex5btoEO451E8UWTByul
1Ck/md0d/oP+EOS3xwbcx7iiRV1PnpTpZNc0KLcGoeEKm8up16ufwOoLtDAhm4JSYyHYsQ6NrIok
VPUygcGt041OHVlEOz4M3OMPVG5hPWUzZdvSMLdlWzl0IlcRhe3DxIqSb73YxVl1WWv64byFnchi
CTANXRXYwoe27nIZMSPwvoGcw8EG406U99CfsEPDJdUd/kjLTcS/9eXn8yRPOSkIArrWsA4AgXQh
ccKatE0YncB7Atfw6UYO8UWejiumfMpJYVUK8HXeO4DZzrFiCcnNIUXT5A1Dl1ohg0YkVVVtibB0
wz58Ps/UiYwMkkjYG4HWDRiyWERQHZaJOegAebjQaFtEyUeVGtxGAdXXWR5n26zG0u3YMKyEkhPS
BMImTCwVg4pSzZ8f+E+GMorLGAibWX5RcbEx0nYTjnKlGXCKP2g2w54KTACgTzm70QGZMVeU+UUx
enWyMcULGWO7Rl6SlRZSD023OS/NEzAEO/azgcCi/dzQPKYWhCXqY7MePYlSV4aBLQyYDSpnVJmF
0H1etlbvP5yneYpDSOARAU9gCLYZj2mSegp6MyPAYXBVMG80LlTj8tzVdNPFK93ak7ReLzwiWGmC
XbhjWr4ClaEWatOAsNRq8hbW+oJnLCGbBInGPZBeW7074Q5kXrln5CfJRQE/GLg3jAgC9RBMcK+m
uyBx7/SigFkgt85L8hTYHdFaGAvThcxUxUZvNKUr2+Ku6HOHD/HGj8VFkl7HhlvDtl2/51G/zSf9
yYAS3X82xS3idsTs2hvVczs9nT/WiWBKYGAGU5X57iJmC6GPeZDE6RQB7mjk+cG29JFrhhdd+p0L
9zypU07JYE8IVvAwIJBYCNvHU9LVtJg8XeTtrvfVuDEYFDQxnaqL86ROdI3n7TsTCMEyF4DAYhBY
jKIJ0VROXpJ+qMmnLHlJ5ZO+U7ETTbe6/pQan/PySmeONt3+Ssfb8/RPsQrhUwCbsAoIadexKSNl
NH2YjiBVNiTbLG+eVDQF7tQk6YpZnQIF6J0Bxs1FF9yKOaZEQlmZI4a40Q92dk8/FOMdvZpI5Ohq
E4RrRnySrwNq82kOAK8epjIwCjF5vOot3cntpCK3aoOVyouc8st5yUmCRcJNsOWITY+QZgbMmGA2
7WSTjaBpXHqm+TWvSytrImsq3ZjvOqO2+/i5bhwfavxk71MrTi6r5qIisGV9HaSlTaZbDhfWSgWT
OHkjcue8nk9BFnTXoBGOGIbx9kIe/lCxQXF/8sKpQBat6b6NE213SY1tE4aQTpOh2i6U/gu9DrjA
BoKBVhvsmy4TlGpsykbCPqYnvyS1xUjjqMCZpousGpzsz6cm846iKSAjEvMm2LHSE6MNRihhkBfC
CwVcHGbYKnURuXWblrvz8lyulM8ZIWzZwD0QSO2hdbRcPYljs++F7LGnZPAgUpQ5hQ/5XzpgAhP1
Grnc6FJngKWfzTSJzJ34hDdtjbJdAEB2X0dDfp2IqLamViRXCnK4jey6fkMjmL7VqdnexITljkpx
fV0mhXLzui1TaxI+/kK7oXWhgUldBRXSPoU1mPshDJSFUtj/Stsg/AsoBVtNc10GnRMm+AIRsxBW
a6YupV4mN1OdR1YxQepQu2Fe7HB0K9PUirvITkKrYMEm/jb6V20+WnJYu7F4wt+ODrKITWWrqzhs
c+oV7XWm65ts3KsGetNq7Urd/KBFKwsICahskAmb7moBjC0MT2rTBI4RrA40DHq2a/dNlnEWisK5
TfaPa0szhh1gVDaGGK7QdtO+fjJzS3+dnvEHdGluINA67IJcdIGFIKV4zK6Dh/ahvKxX0rQTd3jh
ALAbAOEUFtfEa7fn4AAAW+HIFNyb6i+De2bjq4hZxi2/F860LT/dRvtsY1yYF80uvsnWAHpZuQD3
sE91sFW/EHDZmkOGYByxL6zEqi77bdG78Z0GQ5on4CvB5zS1uTUEXQ4Kif4CGqD9GdJy8vEe15A2
bWJHfgtvx3SDrruPwxq1RagD1qATd7ArtgBbFg91OOVm4JXtNgssmLPm162TwS5c6bBkjbVFqINL
d8eLYgvf5GbkI5W0sVd8Cr/CBpzaVy/Vx8FtL9JLtdMffTdmazRn5Rx7Bz4a1ixMl41jXGWwceNV
vRNiJ9kV+XVkp77bwQ7qB/ls3pG1gnC5uw2IezzTmKHhwFpHHwu4fQLjAA7rPHLXtdBg3BAb5rST
cKrptvvU3Z4H+YUeZ4w/Ks4WYANL94qNkJ55+AO5rB/6LentKb/UP/Da6tkpSof12UKHDC4bmRru
YXvqJrWhs1B9uoc7SjS0IVif5+lUInBYJy3yzTRQyk9N6LEhG90WVvddhRa5KlYqpOUNt1l0R/C5
YEgb2TSYeUK9hF+J4lbWhWVAJQH7sVs5XA/NrUQOhrFHOl5rMdqkhr1El6Zwcfn+PL+ncRwaFlA8
QUK/3KzBSZM0WlTU48i4pkZnw7b7h/MkTljmzOw/aCwsM65bhOHtlNQb7Zw6qdjC1k5qy219mdRu
5Tvpl/ME13iaS6UDTyCdiuI0A54icAIO11s0vjhPYYmXoD9AFQz3yqAmkHAlelFO06EuJ5UbzGuG
i0H8aNhnbbHxpfU32VNFXGMlFC0w7Cc5GEvPLwOAjGp5Yb7RZKpDnnMPou4myu+GbIfSte3ot2Kb
33gDi3CwZwU3opdJjElQIxJzpF4fCm2N8B7PzQRDWOe86N66MmUYEsN59Ap/iIXkDLisGhSG4J7e
iEpb3XQNlygjr+ZfPuJ4DfxPyI3BmA2oQCNuvvxwbAlp0gVNEgXcE1V2XfVuaDg57VYuap7YJIEX
jUB7FwaHcOsP+DqmUg8S9VQ2wJJf1rCBp+t7HutgV6Mxuc6HMHLhlgksnCc93vWlzOy0leGtpLrY
ViQodj1P4hWDedsNgCO9tnyhoJkboIsjTXGOi67kXuMq+cVAVsWeer7jxkp9PLvucaBjBDZKkcDQ
dIBhzIJ1oidBA9lgbwod2HG1iie4J8PHeMVo3uoRNhshAEDHQcEMelklhfOK8JgJDH2rKt0KlMIt
3JqaLnS865XKZZl2gq/NtGa/prAEANv7x6IzoTxAvOHYw9PnqDE/0yF2CWyFJMjpG7eTEbyzpbFC
eEmAghs7xjYSZJcwq4ANUuM5FA81cxJIabrn837z2gBYihouAuNXSUOLYIFqlWhwEcF02evpJtC+
1bT9vqy+NNX0vdPYrmCqkHbTbgqQTeO7uIhgNH9XV58L1D9UsMslcvJMJ/V0/lhv3ZnBXAwEBWgI
s7glaOCu72u4UUw8bFzKrLD6sbDyxlZ1uCmmT5A6luMKup9oCc0kgdpsdBBZFgqCO1M5juETL7sf
u8xqIILERRpbAUpsQ0PxhWJldbcVvLEloXdh7yIe234nL4K6XXGzE6GNz7sK8yuI4L1C0EE+NhZV
FUnXjyHz+to3XSKTbFP5eNh1Y9V4BSuRVRaGD4uOrLN8VYidwYLcHUnf/fizeoCDQNcIcyhC4S3G
i4wT6UTShsFBErO0J2csDEtn0CuzM/PSSPZNuNLZOTHZOiY4I8NBkE3qJhOBETFP4sHioSuNr1q2
VqPgJl3i6vRW2+iqijeldM9zepIyNM9hLIuUBIdYUPaVgWFNsRZeeF2ED+3YO4WxNbwY8lCjh8ts
ucV7qzHpBq1dZDqBDfDyDoA7WNaFd6CAFS6YpplvBF0rPCojK8qoBZeHeh9yegAHFEZ2BJUZ2dSl
SxsreAKYKGq3THfwloTdyG6iGG4tpK6phpV1prdoPx8L5ntQM84vMVkon6hI5zHrhWdwsqPNRRkU
TjthJy/4xm9WMuQT4Q6uTwmQwdyQhR7PIrZ0IWY9hRfPeC1csKmua+JCc8UW8bj5v6R92XLcuJbt
r5wf4AnOQ8SNjmiSOWdqSEmWrReGLNskOIIEARD8+rvorlOlpLLFqOqXKtuycydIYGMPa62d5w9g
Yle3nTw19i7L1cEzFoLJjzcB+H04/CgK4/W780gImnxjrWmjdz8pgEWSlnbkUYUcx2/+fmnu0tRs
n+lZ43YDkd69SyNDW5vFF6Cj0Zk5+f0hH8TSY50+7tK/X5qb+Xcua3RnA+Hd99ZqUrRykweRH3P+
UIofZXv2vgyrPoTqz2ZEc4E+A02phgX65NWvMDEEgZJB+e4DDLISea/3lncfeBtC75rknJZHueQ5
ptzmw0LfWZkdIln3Y9ZXtnc/gBmu6JcMHXj3AP6EONhNv0N5Nwf+ChotyangS42+j/fVRBezcEyA
tQevaPaUATJyIABqgX7qFRma/lZDATvyEuh7obqft3GQG4B69K0F1BXpi6I5tcwYnglNaRuOmaal
O49w+dJWpHoeVOt7OzW43S6vBm7sRaMUcDX4yynY5iW0SgTJ6mQLtSPdj+hYjn7IC8DQY5FK76eo
XKeKRmZ3d45lNVVEBqN78h1ZfbUzpb0241TuxFkYvU1uQWYJrm303H3BU42vbZuiD0K1IfeiXstH
fHKvlZEseojij0yNkaZ19V5IvfoJyq9ksdR5IuOauOJRorNaRbZjZRziaUJPwsKtmq/Qb+LIyJxG
u6s0aZohA4TBiVA69p1QpuUQ7AbQr0AhynjFjgaDIELoyQGV2kSV6ntXSagKgUY95KeCBC8jfN8z
xzCBMbSZUx4LoyxbMCCTKnZBuClih/vlEEro9RxH3UqLUKKbwGIXz6qIpTPK766bMVCTKoHEH5po
DroGmlP5KyO3VLdJ64xUkVXBDu46Cp+kc6dp16SxBYQNqkZYT4rZ5VElQEsu5PFXvJGP2MeDM0Lx
BYrWl/cB7ihQtqqcnI3UvcvRQkmLV80bFkK/6UDMDkwAMBmQFaiaASw+s1I5VQvhnSA/a47zrCX9
jS/Jko7BlaOP1jfqjZC7C3D6Z+cisQyR2oOGynuVRwISL3LvB0PcicfPb++ra4El8N4DMF7mWLxh
QPCW0Lw46z1ILk9j9/T5519dx7vPn5zPu7BEA3erpkVZnPsc7YU0W/vkYCdgcyxRkq68eizgr4VM
C31nKHU14WJbFefBZ2u9RC7QE74eAn2JqzFXlUGACyDhO0vTN3lniTqqsSy3Ks5F6J86EQGDjlp0
tnZlpKP4EDpRa2/r6PPnuPSepuf8zqgg1HUB7y3OgVd8D3QtDFy+ACu+UkS5XNh8z7VOqVkabLgv
w1r9TO7sXXHkx+R5/Pb5Yq6/K2DKkTMgG54DElNiI+LW2uLMbXpUY7ulldmGBU92n9u5kppMK/rL
0FRdfP/UUKPJIYhXnKl/W73KG9xjrI1LINtCZw8Q6KneqDDmCynrlTvtwur083dWkZvZfQJc8Dkv
IzNCAG7KsKtC+1hvQOD5fInTCua+yACoA51SqBx9UK1IWgqEUeL597jb7kYTjDiwqLnl7lV/31ff
iLFUwrm2EVFlnnJMx4KrnWVYJCd1gpZdcG/JB8PfK7nEW7lqAOk0HBLg9BCHvXx6pi6Ya6YiuGfB
0fZvx/SfPDIfUrVIVV2w1ee1Qu70Q9l5SQKOrxklxq02qpCwag3maTg82a2+VI+azs38HQF6i76V
hwwJv7pckUHr0TLbTJsC9EqFLqianHzp5Bcq1A5tlqGNOX8ImrWvvujoVdpVmARrp6VR3iy4448n
D6W3qbGN94eM/Xf+/G5rNo0ompYO2j1AipHVDQDxE/DGFhoRV1IS5CPANANSBUIj8BqXKy611muT
Ok/Ph+/qnH913P24cYYVSjJvdhIxilP3+TH4eOQg1PQbK+AD2oAlXhr0bFXbmVOSs9uj3IPDBoGo
+q78lRFjndZrstSWuOIrPVyYwPf8rrWhRTczqOnDUBeINBrLiVhWbezgOXhzUHUzIm6U+9HLTuPf
7gvi7pkakch2ESxDMmoOVcs9q2lcLsiZodsTgyRVrSvkKKvE6uQZmM165wVyQMArs10BkZenYJLW
+PxZf9xD03dA3RsgVtBPvPmVLiqUBdlIzpQoP7I06P1h+JC2o06ypJLy8bVOmrsIs0xoWICYP3vK
FneSshZ5ffaM0NdWPQ9R1g1r/34cy0OZbjFNY/X54j6e1UuLs8V5Qklh6JPFh5SF62Gfn/+mCA/e
IdTfQGoDyRApMzr2l1tHpKTyiV7W584EuCQcg7C2jmkQNzwSth263sLZuHILXhqcPcWkpCMpCAxq
RuT3r24XOhAXAoi8p9uqiUQCCvWubxs4BDvK7nsSVUvQ8msv8v2aZ4/VmhQICwdfwfbjSh9DoGJN
ZzUWe9xPfvlonj9/i1cKQ8AYo/AyiUWjJhnMQpmKlboAR6o+Tz0N59ipG6G9JunJ4I9Vc+D0jdHv
QRX6vwYDqDmgVRoD0kRlaA3kAEGesEyr/djpCyfnCuFo+lp49ajXoOWoz74W78qCoJSKr1XFWnqE
gnX1zXgFBtoL9e/pA6vCbuOc5I6tzeP4N9v8076DcURDHrQBwRqbXax5Xxqt5+bN2eBB2I8xh/Pf
DBQhQ3Fsy5P3t4sXMIfUZUoqAEH/vSvfXTU1hx5gZ2n1OQOkvzibPiK96imlxebzd331oUKtD/0O
pH5Y2uSv3hlirOtVbpbNWfavtg0ESnKQMc5Vtfr2q10Fv0hyKoEado4eacD8O7QLSedHUB3EV9Gw
BZUMb9X6cKA7mtYDvJh9NqN6R9fFvtr0h3rbb/P1cBi2ZJPuAOHYprfOzry37op1sza35qbc0Hjh
UUyu4yLSmH2T2Ul3/GFo0ZaxzzUYa4I9kJaEqQCVycP/7jxihm5+G6g6dEWy4Dh/u63PbM+OuOIW
6NMMT6Fd0WNzU+7se/fe3KPGuvd3433wkp3lo7NJ1nbcRcFuCQT78Uae1o4CJOBeKCbhirzcBhJ0
o0xLsXbXONn01Tb3yGVCS9+hyWY1595Zoyqy5FqnBzpfNBDV00wmNOxB0bs02rqUDi1pnbMTmr+g
pV3H1Sk9AgF1l4TNbbm01T+8X0vHJTgFOBOAE3vq0pyufJdxU3PPX8vb9MWuI56H7i09Idsd81hf
COMmb3SxOLDUESeirgwIvgV+7qW1AsynIi2L4GwGKyj8lNqhtSPINFhL4KqrhkBPAxVoit7mxY5C
lSACAOZxVtmv5F6Tv4a0C8HUzZYgZB+ypWlF7wzN8sEeSvogoGBF0tTD3BHgh3+RIJFb+pZXoecu
5TIffdPM4Gx/MNGyjjdYmdiKg3iuH9qT+S1Zy6O/LW7zDVtlx/qnvdQSuLJMtPKNSUvCsUGymUXD
CdVzT1lDcuZOSLbWoYjSdHPjPn3ubSa/OtseF1ZmftcoE1rJUSbnKlw/R59/9sfTjNrA+yXMMgif
N5quK3w4v1FO6N0+yruEhygQY18smJocw4d1gIk60QrRYp5X2dsyNwdNWslZv9e7UHsL1vVD8k3f
YZtDeyx5Du7Ghar3R7iRhQ49FEghogOeM7j1lycrURhLwB0jfYCq3gFo5uEQBCvIkq8f+Fb/3p38
m+bZiZ2l62FyD7OVAhaAmqVpI29Be/LSrCNbZ8zsLHuo7AmzyADyBrY6YlYI3M+aLdyLV3YhpCYx
12VqTU0tqktrbecHraxJ9gA04carQgl+2W0CSs1C3Wr6nMtV/Y7zwFhDcgTR3plTdJuiJqNWFAjY
i3D40YgHpQEv0y8xoz94KSA4pnE0gJYgHUG/4nI9thzaVE+z8gEtALRYz2gnmtb288344Zld2piX
CgYzScEuS8sH462moXgeVcSOdRGKRRH1D7t+Zmm2F7omcduUYTVpGfob92cHub3n7BkjRswjWWc/
nR/DQqPpg7+YWZwFJ8oUXgnlxfJB3AUrhJ2fP7mPNYfZx8/u/6G3/Ta38PHZY3PDIkBmbwp3y7/G
Veyg+Y42eL/gpKYXfrHxZhZnbjbQxeiBwlk+tHiE6L3e5XyNEGs8BXe2t5Q6TB/2mbGZtxWJlaRs
hDG5+i6fSmiUx879yu/3SfTjPrEWnOK1pUEUClEt+tcA3cyWZpg8aA1m4l01YZOGGgoqb4pH/hYd
fa9eeHWgH3xc3ISmA8xnwoXBN14eLWUQZaKlgneXud0Y5aOwv2aFT+HxSxQGwlISswKh0k5VpKl0
fLa6NrChh6wGo7FDARhemYUthJncO9esjQozXrSy6Ny4sLO2spD2Ar3+y+GoXZqRZqTB6EPnbvQg
74U9ExQ7oogAwwOyzoeqplXBQgireUnKHwwJXTOmRwTKuWjhFXrjYijKg5YSbnb9g4DH1VQUlL5R
1nqUQZzBatm2KV2oqhJNNvLO7VIt3xSJzzBkhHr5BDgz3WKrddQmd/bYKnftMt+kUZcQo937goz1
k8F1dDghJGr6kFzhvR86tU4xsiobHApBHJm6Ud+noo51UTX2V79u8zx2mGHgEqMuQV+uUt2AXJZS
gcFBErFqnPduLyOm8UHHX237rAw7yOerV2xk4n0FO27sb/I6gepP1xo+XdujXrrHgJhKe2gyNTLI
KBD2S3OhgL0lxkBWCcPCI8eW9EACPUOjnLojpLdRDepCllm/FHP5TUEEhcz/mAP5hCarg3s8Y9D2
6LkOluWgmFasNN6Bq9cWuSsiRwkDhEiZdeap4rXdRwE1xRl9XA9yN1mQ2/EQGF0K1JdZtDHGf/zK
Gg8sj8JKhy5qhV7/MnIQW0IpMPckEq6TqNVoG1UXEXfwWoi6tzaPak/veEhGWmDqzeggQ8xUUBxo
nvvr2ivJTZ50wy1REoIRPOteiMbKs09sAnpb0A0lpJO4+CJrbkDTvMzaBtS70b/rckcrQquB1BOq
8Yb62Q+mBOoJog+nLuEYdzImiugROMODuTEtu6xj2+778uhB+JfHvPTrl97WtUPVQBcnbkyjfTK0
tPhm6L3/jO+TClBYmCBxrbmJFzt5M2JUDVh7MaZH6G2ogArxQjOrHLrurLpMD36Csv2qlZ1JENgE
9cnuSveV+o2j9lVb8E1u+4yHFSnxiNFtoDRUaOA8OFZdk7htavWd5tajmzbiVGiYcbJxpKGXMekM
fkAzVkBTucX+j9yeeT/GEgyikArL3Ay1V7z1XcJA10hZmoWy5IOIu9Ty4KUBz9roHickLIe+9NZ1
TlHyl4SVau14yfiCQUoKd6FOKXRUs57JKPGsVA/RQ2rPSroB6PuJ6EkoeCW3I6BdIOm5hsLwNpb5
RWzpuf5D8C7Ay+qqvsTYHR8y0Jltd2uPYUd3iievfZni+0IbYJLGD8yURmKQThKWvyVogPd1eNgX
SXFnBrwCvKYvOKhoaQYsp6f5soiaAFLG0eiA+32idQLAHXjfFKm2sqkV8YSwN+oKU79t4Xhk5CQ9
qrNZjXNNkdVGtuQaAJTIfLRznWYNBhAVncj3Tpp0VuhqIKbBL1bQfC9kqVSU9oESsZlKU2BsTiLb
HaWscCJZ1f3XBn72jiu/QHGHD4BySA2DcKK+o/lT4Ne5iMuybr87VAZng441g16RVn3vh0L80qDb
8lKUVY7hQMxta2gsBokTopqm7jSocr2VI+48EFnHCs546OwnBlGFMUyHzEKVTQgRNqrprUh4OdAP
RPXajyFr0++l2ZkDfjYa1soY8nQjrKRVsTYaZRBxaOy8VcBEPObSJriyIY4iw8SSMEKSUSLkss3x
20QYLLecl1/sxtL8bQ0Fq3tRe9DEhw4y2/QsGcRNPXQ66oqB5j+IQLMVoBAWmwTdKGI2X28lDiUG
qWA+Vw6dbPQKGCebDI65iVrWli/cGzH2T5RJ/zxWY9+uGlRHz0r1DcrQbmr0IQp8qoysonYhT4/V
4qU0tQsxsmTwokwGxhAbgBEbAGRxe9gmTZE9J1XadyGOs/2VpbJ4rKVdNpjcBQhhaNWqFRBZ1FUe
EqfSWAhvx5utTWkAVWQj4N8No3Je9Vzq3wzSQRLW6ZQDkLuHWV9h7VncXLEysR8KJ22/S9mLQ9dz
tvFzS7spykyA3Yaoto8awCPKsMHNkd2BEgikasByVYFsyluxYp3V3+nuMLYhRh7Wzk2aUEg1J0Fj
8N3guc3BH3vUR4em7iZ98iTzoyxjTGCWCvXdkKYMLkQ3+dhGdZX01QpkzVqA12h4j3rDNA1CtwX+
gCvwLwHQdAYV2kMOpgq2moWBM8IYCXSHAD2+czNkazFcKQdsp8bNFgOPkR2Fo8DaNkWTdnGqadwG
fGXA5a1XpeNHZoXa+h1VubLiyjaLx1Qbu7cmM7S3lAFeFKOmIX86WYVLIam1OgihWMPtDQUfY0OG
It1XfQHYCzVG8ytmGmIegW4L55y1dQ8Ke9IKiJQRIOML6jTeykUvm6/KpiBPFQ1QHqno+DAGjKHF
Zxh52GRcRH6md/dGIEmGkWtNne/42Ls7Dz20LzTACMqocRvbWDUQKHgGsBqUL1oGauupxndWyuK1
Ho6koTLSGkgKhFqtQ8oDCBQUMdquA1SqTSAg3moZhYQKNqgZa8zmzSooCNlqae+OYWkLH56mA4Uc
xb/OeaZZFrRx4nhtilW5tNohoEqeOt2D9krHiPPQO8PwkPlISVBLNfUUYBq3/6FhiqYICyHQRgjy
UsOSusbQV57b67d5MgKkwhJSrQMtGW9cWXT9KUElWELkA9kGJv7Y/K60c8SVWtBJAOoYR+nFrLry
uahkmRz8EoMtIpaXelzl0Hw98iwNyDqoOvELlSqmIgnQ1amFYPFbo1cgmTaazM9l1kAL1K+E99DJ
JMlCve4h8EKqNmnXOUJcKxpdvXl02kqwLW21CkFGQYkXq6Crz9ROoTZT6zX7VRuCfiepkugPCMdQ
EbQEGKIvyfyHwJHwDIaCMOxKOFXnrZDkDrdAOykZUp9gdlDGqZbGXt1yCHKgMD5Grq7BjBXYdJMa
RVBFDoSsf+hNz14Lras4fDmtq9AF7Wc/2B2GNuWjtF8M2bJpIgbzxzgYbIwsSKoMOoMuN+UBPhND
Y1STiVvcFqJYCWqgy2nAiWkbZVRA5DsyKXxsHIEJXDxHGHSgtYYaJcYSuHjKqC+uich/uGgoVute
Z+w7FEUkMmcscozRylZebEq7wzRDvcDWNjpLxC3HplpVTFc/RwfnANszqH+Uiab8NVOQy92mLXMh
XGpxl688k9YTEYciPSrqPNgBFWbXoe9U6G5Urp5nKLqljYrbrulfsnRw2cniQw+8hJkk+6GV/hfg
xAiLGnRpUKernECsfbx0AItp5Yujmwk5IvpMAxZZirrNeiRtcd93lUh3llCsj+rc64eoLvT0B9SS
+SMRhvUaYBAARuGkrYSYaCq8G5RLQCXAr83m5MnO1XaOw4SJpwWClA/2oIhalbDmlKLqVh5GGejJ
afQseVdIBNaYmADxPb1roJqWcB/s11LY1sYVTpIh1MQ4naglOU4L9Xo2bA2TOY9IWSGrS9AkMYHw
axW49NmAOw2yCxjjlQyYgOBYGhtDTykwwUC9lfxOUNambzRQvrcNEANUT1Jwrf9eQjysuutEWZan
lGk1uM1A9XH3lpG+EidgJKmbhmVm994ONCCzApa0GTVwI0wEMvDXhYx1vSJDFEAcn8VKWtxa449r
+6Bk3SAS4p550hPEeTG0S8YM6Gqj/8FTI3+0LFqeK5ZOisGU2BqunaTuIt1E4L5qTeZWN+Dw1QhD
EgfVGT14KYRrZBuJ1/cdbof8UCoZzF1t9EG7ZbTEbtJbJ2j2WZk5VtTKqkgiK/XLt640DgNiSRpn
fdOVG0N4NnYKmuZvqI23R1Ynf8CV/pjHfPc/Wfb/TBN+a6jqCOYUzH77X//NWd+9luS1/lfIu5+v
/F/Nr3899K89YT15Y/9v+rA///F/Xf4Wn/WHrWm+8sVvPgx7/l/GOZ9/ApLZ/y8/vJj1/NZwMMHU
+WdKmvo/A+ynGcgTbv/PIa0fBj3/ub75P/ljvrMT/HvSOUXVEmIMKObhw/6Y72yY/wb6COUwCFoB
gG6jVPCf+c74N7in0XIEbwe97mCaX/Sf+c629W/krjb+HDh5TJ41/b8z33lWN4PuHMgeYHvpNnTj
oRg5q1ekVeP1QSbNo3db1yHQ2tjH8mtD47pYvXssf+yF95OkZ5WRD5ZmdZgxTezCc4R5LHwjhAtO
yd6FzkHUGDdde9Dspd7IrDTywd7083fdTQTvqV5asNd7t2HrI+6Ok2EJEnXNCJiMIORhFCpwHbMS
KrVt5Kst5gABWRPn5YtZvXVGvpmykM+f3qwG+Hs1KNSaDrTXwJxyZqupPAhJKJGax5r5u5bQyIdX
L5b6oFeseCBDYPoXpEMwqXGq5L57ZqVAralBTeSYDkI+9gpQ5FLHFVyUbKlgOyvLTQuCKWBTMC8C
aN050MAburxOy84GmxF1mknVDeSiLFmAkF15P2iMYYQ5wjOk3PPp5aIxKRrsFhCEsiWxJZxHnkKO
d6Q+PSmBvPrzt/SboPKu2Ph7VWhmgqoJ9MTUQbp8gMJPtRZtNPsIVXDooSLZr54azF3Iw4FMA/FK
tNlKJCodIN2+FPq+QDb1CsXUoYhZAwXRVYrcWYaohXSovXjUe0UEQlOIuvdTxJjl+WMz9GNEkJz/
ytpOkpjUpvgGhVkTd5ySwTanReFgShN+uLC8OUvs9/KAg4OQECR3oKg824WcSd1OR24fLaJnq95o
MUGcpHGm+fZWH71oSLTbyuYvNOnHfcmQjaGZYS3gI+YtrulbYBYf/OkEB5kmuV4+ZJcmrdsLPGSM
8zRic9BDO+hPGEJPQqbytaa3K4eCYhLou6xbBI5eewi/OyYAzgELif9cmrcbT08w7NeBlDwF9Cel
6r42zqxj4+p3IYqgxAaEOhgYbr5DnGrdOt7gLjClrnyLSZZgonDB82Czzb4Fqnd5BaC2czSNov3q
okC7BbfvmxB5sSWmKVeq1IsTVyPfaG1PVwYqpFsU9LTd51v+wznGnYYrDGKJ2PSTzMjl06BWwCzp
N9rBLZS7gZLY8DAigI4/t/LxncMMyIlwTRMACM3hSzOgYjOLmVw7oHKJ2tZ+8OiPoNDGEHixKMvB
gJEGAMNtR07pw+e2r60QwwxwSU7wHzTKLk0PjVHILh21g2/sO6MMpfv3+nBQzMfa/jIw1ymFaCaq
LsB1H0xQQdVedBEPdrqz4Aon13PhmsBww8g0xwECEfDjeQ+zKT3Al6BSfOgFpsYZyFNtDRz8zszj
PE+KLWLEJTnND953ZnK2N5gPCVQMzQsO3m3ZfjPMJ79Azevp89fz4c6aGZntDFlkqRCNGxxS/UXW
r46xk+X95yaurAPB26QRAqo/Lq3ZLQ+cBys0m2RHEPaiPPWjwOTRkN4La0lR8cpeu7A06+dIBrq7
OWbZkRvJGpMdNpwMz58v5so+mCJR9JIQ92H87MyHt74whwriSkdJebYRULrzi5St6tQ9FAlVJ5Yt
gn6vrQqX/TT3xsO1OIe+i1JBzon2MJl2m1bJb527JHy5ZGK21USXqrZBWwaIxS4LLa9LQ+oshZTT
SZ8dIQ+wWgM+KAAGda4VZYwJ72jCsyMOapKKvY+KAa7zHtugDg5++9D7Vvz527q29aZJ9xjnhakz
0NO7dD5cV61ZYiDFMUUKmZrTrtPkPcHshs/tXH1+f9mZb3GDBrkn0DU6ukW3saUh0M6plhhAH5IN
sBKmuBKjGIAmAuzrcjGgEXbEETBi3Lr1Cv1HrspbgVQenSytXQrGrr6td9ZmG70qMCCENCo7Vmm1
MXm1Nzr9R5WpsAmsOIHObIfOgCOXaN2/b94Pu+Sd3VkMaChXYOIb7HbZWW/7DQt4nLZ7moeZaX4V
qNwXqRNO3UbCeVQVh6z8mWbbiiVoe75IaJ2RN4nRmmPan1IpQtmsUM4DXL3YMMvZDBjdVQP+PA2W
hPTq59vg6nZ7992nN/guAeh1r4Ugmp4dgYNfG4gp8AjjQbNCp3r93NI1N/R+L8w2tnR6lzsKeyHj
951Ob1pMC02755RkJhSE2ALiwJzO/4eXAnENwP9dNH7nA4FFwDXpjZjNjKEA4FhvWfMrYC/GCF0+
xb9Zwn/EHD7Uzb5OowDROCjvc7Sgsk7FzejFvN7n4h7M8MhCX9L31qmzJJt55RrzvHdfcPbkk5yj
1u0H8PxAva1BXh5v+KBnkT2qpWv52lkHQxKYHKReyClnB4Pog2tQbmTHsim7mAMYGnLbrnafv+Br
W+m9ldkxUMLNElTCcQzIK+PdSWovvbL3FfAInxu6upxJnBHBJxKCeTyelwz11AHnrdAfMa4gFua4
YOHau/H/tID84/JUEB1l5U5gKWAlh0WAJm93/0/iGGBGXEC+bSC/IA5zaYRjcOLYkTE7JsZ9qqxt
o7eRZi3pWV5dCiDXGJsAjCOIhJdWGkJri/YJXDC2via+0PFFLqlLXLXhgmkz6elMcxoubZhuo0PB
DQ2nvD4loxUVbJMvzwGeQqH5iYZWyZ9WZs/LgvK647cZOQ6YPxVWvW3GDINUd2OCgj/JTQzGoF8p
AWgjdb45DB21FLythev5mhd7/yVmm3xwUisBGig7jgPTwra0g1gN0IMnanBAvMGok0YuFWmu2pwI
cVPlItB/Z4bvfHSCabgAHeAV7iolQtEMmLJhR7Z5q86fH6yrJ/idocmnvjOEUUm8E97kkgQHePnV
QV0Il9QIoZL/m6FZCD8R8x0x+JBBCR56QcPBh9yZtffpEpvm6s4EDBHDsZCrIjW8XBHutsDCPFZg
h7WnNPdWnXpCh2n1D1YzzcGbaGYWlJsujXCMgpCQgyXH3PzlQcW7yG8Cv4ztfmna15xQPSWOIAGj
SOxMVQDUki8tDbzWPHQcyVFYbtiqPvarTStP9fciQ/mj3g6RnoMmFev1mgUk1BZe25WnCRQuFAMm
aCdKMjPzgFPkBEMBsNDgqbeeMuRfS67kWt5/YWO2NcxO7+vBgQ0XzRFEwd7eVWRF170qt5Am2mjl
D803F97glRsFbBj4YgMlFlQdZq4F7RqJQDUlRz+R93nrxCCwLIFirz48hMEwE4ASPL9TEo/3Gqsr
cky4s0ZqrFnFqkvahbjn6kreWZnlk9zV8n6wanLMkhLQjTYMUKX7fLtfM4EqFIhZkLHCPpx+/s5L
NK3IBj3oyXH0T7zu1ikGuX1u4YofQqKK6joIKhAHmsu0ByIr075m5NjpX4h5kkNzzsyTpZcLhcVr
rwSuwbTQ0waccu5YiZWg0d462M/uT7s6a/Kph97x52u5kpSg2fKXjdmZwZBX38hLmxztbOT7tLDa
iENea4OS/r6i3nMesOJe99t7mRdL6dfS+mZnqR/1VuOYG39k/l0gvuTOtz749fny5mDiySVdrG+2
G6C+bgwDc8kRY8kNd+NsXRWOkAwDMs36WSngMo2NzSFrRSMP4wY/t35to7x/uNMDeLcVe9OSPJMW
ORYgjCsAO5xnUukYZ/z2D+xMkHZwAn10SWaxuk25X+iZgyDqqzu8SrGy20ddP/8DI2j0QOQHEQbY
2ZeLaQbbzaHlnh0tb2sXGxIZ3gECM/83I7Mn5taGllmgXB9rFciVw8AD7zCAj3WFBQkf2/8HJ9ma
RpNMd69pzFnYXmFjvI4Jx+oB0cJSGrv9vmzrmJhLW+FKkIQOAejeEDebik6zmx46dS3vPNwbnZEB
BnaPMRqRS3hsY+xexRcIG9cu4gtrMzcLyCTgajmsjV3sPVdaB2V3yC6GaDBl7MBzK6TDk4RmMwZt
pJh9p5S98GSv+hV00fSJM2pCXPJyt9SgoyaGBx85pKgXmGieYDCw9MNOF6ANGgFQCK2FQegYeb1p
EsoWNutV1/LO/My1BK1pAKiGB6AFKuQY/JZoT4tl2N/xzCzkRx0MINPpkE+yeZeLHKvM13TeTQ66
DzXttoUUPRlOefWV4HoLumfvCfPPERXF6KctNFyu1K6mUbBg2qGPCMbk7KRw3UVRLOPk+EU1wMAC
71wKyDYXB2+w1pb3D/K0C3OzEKTJ8xTYfJjThzJ0vPuy+znmXz4//Nde2vslzQLV1NYGzxxgg4p9
07wSfq+WRqFeO4bvTcw8pa9lWduKyURsm6faBNZu66ufzFjY/lfjRBuiKtCPwaHHAJnLrZEkhrB8
hf3PMg5COsRAUmDe9Tjn2g+e0aNejwlglzsIoS2QPa+bBnEWu2KKguamqSwto5mu9Iqm1s4dodMc
SD7ExKD+xsOohjAFon+D+p5xtDomNy7YEgu78+q9i7wGnUAAzDG/YfagARgmLSiwWL9537iqWRcY
TjYK60dFOiDDCCSxx91UNrSoviq1jZA7Ui8JtlzdUO++xKymp2NeICSKBnJsjVPQdaGOmdRLzbKr
59C2MfpjgtsZ80K177BClBj2cbQ7o4jqJHD/P2ln1hs3kmzhX0SA+/JarE2lkm3Zltr2CyG7ZZLJ
fV9+/f3owbSrKN4i2gMMBoMxoKhkRkZGRpw4584woSKFmM24i/JG35TDcC8buf7j9mlZdGWdrHAa
XiJjn93HZqdDwRZjuM5j+aS0+kEoYBTt1Gy3lm/Y27Doh5Ua2vK2QpbNI4SoLv8qa15kNE0+tCJu
CsK6IT00xVPUHlUNVHW9VyQY/ga3sZ+9SN+FCnScurxrv95e9LSoNxEX2SJohab0HqzRVUbV1cw+
mO30ShHegwVFDO2plaO76DQXJmZOY4vQNEvGHc9y9jzmhTvKD9rqPPGi1/w2Mi97lUHA8HSAESnJ
v5CdiuhTD8kryj2Pbfgjjld8ZSkRxTntiYUOJs959jF6nl4OTs6aYMOARzGOT1Sbg2Tl1l10SZNk
Cv4EmvBzUBCIb7vwTFyyt4cNMC7XMr7FRoro/fq5W1wSxPpwxFPVeMPbo8SiHOIeW6K33TBU3Tr7
masDk0ZroWzRISyexNBBUj35lWxd+LzTxXmdo/B+zuJq03t/T+oPzd427sfYc+8cO3dptkEUu4E3
dRqNMdN23w1/33b8tR8x/fvFj0hri8tE4eAJ8RKUoVuHpzH8ftvGolP+ktdAnIUX9MxGYueBDIQj
PDukZ4Z97AVausUHuP6sfO+NK9aWVzQpr//H2uyG9L1oNIqSd7rBwF9ZbpOKKaPg8faSFuPFxZLm
KUUKkWAYs3e1Wrim923iGr1tYe2jzSKSpQFvyhg7OaeNW5sf/cTbBcG4j1vwt8+IA65EpzkH0K8H
LcWtfz7bLDw1vSXK3mupsQnPVfv3EfNuonqfhXdTK6gJT3mfRRtD/iiM5GBozTZgqMXHI6M1yM/K
t50HlchUOhEmrDyIhSusR89bGwVedBE4QCYKObr181LOOEpOYMUDUTJsflYM89yNpvEl7bVsJWda
DCYXhmaeXzBP38cmH7WPXpQkcuOUlBpxbq9dY3RYszTzesUrdTByWEpH41io2YnWDTAHGKVfbvvl
4u5cLGnm+XaaNrlWdwQMBCo3ofkaheWa76/tz8z3Bz3psrLBxmg9JYG2S6vvSpTsbi9kzcjM4Snv
WFog42aM7W4iD0qRP7xMbANiMqhYeM/N9l8WepXoPY6WKPGhg6ZYSn4Ocn+uwxVHW17Mb0Oz7dcg
1XV0ny9mFeZ9or3ag72TSnslJi3ewza5N9BZiBt+ZXEXl0Ved1Y2qCTfvW9YoLg0awPyO9sIxdiV
cajc22D9VwLT8sp+25z88cJmFhfARw1sNu2LrAw7PC7v8xUji8F2Ir8C9USKMQ8IOawNvOxHXhXZ
zyhmmrI96uFrK7ulue9T+e7fe56hcuEDfYcfb+4VaS0a4fQOtf4glQ9FJjGz7YnuUEVZvGJqzi/z
K6zTPZn07em6vmH0qJqobHQwkUCSxmPlMJ7IpRXFuyrIDll+cOr99IjsomoXoQFtoS9pNZ/qRj9V
cu1GElOSYz0cbq9/KVZBOwNJBqmPAyj6ektVux2dLOI3hWG/JZVT0p9pLW3QALxtZylUGWC8EQKF
ixnij2s7nRjyurdjcY79j4P/kybY7b+/5DWXf38WCkXATJctJeKcpSB7zI0GV13k/5XDg1ByQabR
9ra9xRc42G7gmVCJ0SmYGQwiQy/GelqQ0xXM30f6foxMtDf7zDr6OeSuVez4boEqEIOWffJlmMbg
b/+IpfM44duAhlF2ZPT/+qNqVlRnhsmiFf9ZRbqEVphkPt+2sbRxJtKM0MMZSHzOhzWidGzqUc3E
OY2Tp4rX/gZ4WP4HwYyQDNcNdQQU9LTrhUDKNQzZkIpzUaW628hB68qTelKbT+R/LZe1Y66pYy95
DC1Z0yb1YBpm3nCjLlwOcjaI8yAzg/XUGrEbZV8VL3GT5GFwspUlTnsxf9UytAs+gdeMDiX19RLD
2KFHETTibAvrOdc2avNVqMc+PYa990HJP/D+XPGORYtIuaioKzEfOIdEZFC8xVJsinNb7ch5Mjvl
3TIwVKz7lEwhmSv6L4WxRjg6l9ohysEgxOQDEwf0MmlqXS+0MvIE1gufRsUPa6/H2yJh/tFtvnuv
VGh6Jpj7czEA93OZRGij02hWbgC8xV8tx7/1XH4IbzpIhsBggaW+/iEdYMI494vg7AznBkW4NZbv
hdIwBhiPMVEv5dmtz7x2CGSEDlRwkgwVFjCYb0dYQrwP5lCApH7q+tchzd2uLKBd9d4NzRrr/FsH
xjydSXTUaB/CiHW9viK3zCEYq+DMXbPxI9Q16Mi3SunWu1r/Sl9xxYPfZhyMgJFHEL8VytFztaLY
ytMybZLgXFiVG7bfqrx32+5HbO6DZE06esmWwcgRks6wroI1uF5bnEsJI8LAQDSIKtTk0/hZshA7
Yw5VX4Gov42hOm1XkKHA0gBAzSFQThNYQZSRAEj6z0iQRMXQnIYrOc3bo6gDPwWWBDcuoWYe3xKl
lsIxoRRUh7RHkqeiF67zMpgvUvqq/uV0Ky/iBc/AHHqkE9Z66itff70yUXujYnTynHUwHUnSVvP+
0j1EWO7sDGGnVXUtlb93Hdum5f22N/37RV4ogUgJU0Yvz4oZ73NPcRFPu4sD62Ar7TNkDtBN/Bzr
b9JdHNabtYrGQr3y2vrsGJaB3Xf2QNlECqSjZcNaMXp7z8pPVXgSkffgNMauyu2j19V7Vc62EOy4
vAFWTsdCQsDPmBpEzCrJOrt8/REY0IGcZaqsmE5/p8JWrsvfBvE8xOGhipl31r4Ojb9ptbW7c8GB
Of4OaG3qpeSVM7teIsOQlMWEOXOi0Wg3tHDoc6+58EJRAhg9YMdpIIH64tyHKdeGxhCDdh+Hv+VD
IMNtNLgwNrmBriAVsnky7szD2B5TCdqMlWbnQjggzFJ8hwudTtwbfXe+eDH4IVUr64fSV+h5fi7L
V0d8EOLH7XRnaRuvTM1yKht6CVvqMFV0L2J4zYx3Icpspv8RCh3dPHn2Psv+WrG5cH4ubc6rLAjU
KDnNFM4rVFbVu8A4htm98A79d9QQA0Pf8B8d4ojysGJ4CqOzgwviiNRuKnryyJ5dkbDV8LnhRKW8
c9bbV7l4iV4rWXP9CPqw+rNu+/tEWnvsv31ygE5k9JetZEKSx8D1QfEypWyGnvdxX+6mwq5nOwzk
jq6aroTBhRb5taUpQ7iIS3ZUjao/1dGSsXGZYpSqv1IUt3hyaQ4zs24G5c0g3wd58EFVk0PgfPRW
ZaGWjifvWArz0M+DzJvdZH3ljUKeVttKMHqXUpdvPAuAiKmJbOWWWTyivEnIwMBw4FGzLwvjwYgu
/RAySpu5ulYf4/y9n9DKPRY62tC6/azoTNda3tbSk93UJVTj6ByIcQeDw9Nt31q48sh0f/+W2bc3
1VZoTUZfLqVkmMPc4jkvEVxVpmkhS59sBIpvq9Xt5Y/92+j07xcb7jCWNT3nicFK9OTk9rZLrb3d
vf7B0qDZYy4LGB2vlmsrVW4aDJE4HNdROZb2QWucbV2bW1svX4W9HXXNFY18vG10IZvlaUR7h8kv
Us15xzdLUc6TA4XaS8yYRJvrkptoWrNyiy2dzUsrs8tEzSTfLjqKL6oUH+pAPTYF2iEUHtZwAIuG
FDI7JpPpnsvTv1/sVNIbbeM1Eu5BIW0HnC8/ZIb1U+cA7pXKt1eyvMWvR7KsT28BJFBnGVE9GnZX
ZDpTVAMImfFxyJrt7f1ZXNA07Eh6jNzUvJAUNRVISokYjt6UqxkPipztJP+0Wl1cvKCmbth/Dc2+
XDNI6dhPhpQAlvQk2BWB6iKpd0eXYKtUrQlBXr+XHfGDssPX/22RM/foNcMv6+keNsejGPcF3E0Z
XJ3+mkLI4nbxrqIkRR8YCZRr77BzZgU91NXO5FNw9Dxqybi7vZKFFJnpDSYRp8cT6qOza16LS+iL
auB0nppuaZJ6ZMqm8iWuw31Ou9nqV67apcjEtIjCvvFf1vwxrsVFxP/N5ICod4MJJBZVu5Wzu2Zi
5hiDpLWCMc7wPNQfBRRbFWSxKhRltz/cop9fLGS2NYhDyKqUMQnQ/cxYgmU9Ms4x5i+3rUx/ZZ6Y
XH6uWWKSk+zCOMBaetTbo7jYFf191L/rRePmYsUV1lY0c4XESWkIAys/N3n1YIvhlAWvffGXKsqP
txe1aAgeFaqsYIbkOXS+iaRWqWVOTyEPW714VgbtoZIRWitXEoFFT7gwNLuggHGVhj89NyslJzdX
phegY3zz0sJYuZUW94n5VGBQzjQpOh3kizBeJrniwF5E1EOIZNBOEV3Cz7WgraZnwc/bn2/xyF7Y
mlZ9YUsBONqPAlyIpVfj+y715EMy2O9rS3ktKys8pMnw3ZTHbOXkLu7aRHVLPKLWOq9cQ6yb6EED
CMGS62xn+cyKZKn3KdUNRv8D0a+cr8XQhzqSYZnM/iMKfb3KapQHvTAwF1vUWg24CPctI3wrPr/k
IVSu0fCc6IH4H9dWxhJ2xTyP/wP14wzX2uN6FF8zMjtYYQTBmz2hbCLlVBuwKToPZrbGD7L0vabB
CSp9lHBIjK5X4uUF2HyHWkdlacUnpS0gQ5REtvIAXejdoExzYWa2LcJv9HpIe25dx8mOqShgq1Pi
b3Epkn0cOwJUsTJs/XJsdr3TmDtPRdW49aRgC9eluWvHCE712NSOShA6JL+jf4I6ZnV0Zcpj5nHz
8mdOznxxRnpfNf8DAipVeAo7UAP1rvchqtCMo62fGu9ecyKX1169WuNa3m1AWxoqgYyIzb6QUqAJ
4YR0tKodg9b2sE+fbp//pVhDpe4fA7O1aQZENuFIlYmE5x6Iob0r9XQHvVNCeSd4r4/hyslfTLWm
/BRVe8j/yEauv2Y30LLzB7JhA2bPXd5I2TbpZMgQ0y7aRWoZbYrGT93U5lGX11n+tTSytSrz4mcl
EpDx6b+iwvVviEVnNoGncjsp35iddES5CaLvt7/sUmSlWs94JiBjNO9mZyj1YQJRvYgmoLWV1VOh
VQge7ZP0G4gFv1ppj/+qPr7x0Qtrs6+qOJkppxqxJ1TlveW58jCQKQ+PNIF2bZ3vpfJbog0kZc3O
Vqu720tdDBdovGtUY+E2mHOlO0qYB6lOTErbQ2m7/Z+Eb/bqn78/W5zXDpwNib/fI9KrqBmUjmvJ
8RQ233y/CxOzcyD1ozRYHTeEXnT7SA33qnJfDc1RyJ8z7dnoN6vJ6+LJu7A4/ftFVKmNTkjayKKE
/iPuJXvjBNEWxqdtNQSvQtnf3qJFj7+wNrubEllS7W7EGwXg5bEo30+XRuOX/3ryiogOpNaEGQIi
nLkYuqfYLcorxCt6Y4X4LsTpTyZCJj2zqQgFmIuG2Kz4w8UQNeVAyBqDLWY+p/a2qD73a6wTi0eK
lxKA8KkMTOJwvUENMIo4kCl0xaK5h/LXFcnn0QSwW5ub2NI3toaehxFQogibw4Ci3R8knBTy6N6i
eUT/b7ZlilnoYdbxmjfUnyjNbGmiNJi+7RcLUYq/zlaRtdBXm0djTYMsOM0wUra01DRYl5tDLLQt
RYttFmSbLl2JFQsHDYO81UCjcAPMkyRgIwOE53SlgcC5whPvdZkbVYVGcHCeDSM8NfKpttbattPx
nR1vkK5M5QOoR2JhntCUsPUXjVmIc+lQuzNN6XMVRg+1VHiIolvxv985ghWQdiCacHAYs8JIpkd9
rPfRL1xGTIsyVx46+/H2xi2Ejysb6rV3GiJlCMAT4lzToBwgAI2sYRP0D13zXIb29raxRS+Z+hTo
y9AMmXcpvY5UUfNbcdbHX338pN4Uhh7sVU+O95ncvUiFn/G+N19v212IWuBpf9ud3aEImiBPL+Xi
LNWu7j/I9ku1RiiyZIJlmYQSChdvXiIZbyzZiaFhdjr7wffqeyrmbb8ChV64IHkRwHnGBAClRnm2
jspsG9nxMWKpoHReM2ttgnzJvxkuYODVmfDj87jbK5XBgKQlzlOWCEVDuDdBYKbex9v7seR0l2Zm
t2SlpR4PN9APYQx9TbxX7Tv1CBf7Vhdfblta8rhLS7PbkbJboZUDC7KGvdSW6SaW5S+9UdDsU5A/
3cXavx9p1GFv+/0Jp190cR+nOl0EWdbFWXNeDOvBhN66CDYM2vxvC5vi44UZxxrqimxRnH3lTu9g
TpKy81TsiZ4j1ELivFyJt4v+/XtZ81aJaDUDCQ4N/x7p0lpe5VYTx2OT/Ly9rqXrku9HI5HBJcpx
c1q6MTJQ2pU8kDEpCC0r+apq6p3cle9EVv8o2n0rv5awzlMSHDP0T29bX3QXkA1gUKFDA3Rw/VVL
r4UQWZNAqtmA/Ko83ZpKyhi+iDe5xbDaCIfTj//N5KweBNEWogwJJjtFeR835CIp5IwCJo+qutPj
fBf42R/E/Am/8d9VzsIIfJ1p3qpRdI5M4eaB6e/LREOeqFOkTRnEx6RroxWTi+5DNjc91OGymfcV
8xHC2HICEavxDoGDjaA8WZkrjYRFI8xgT8NRzPjOudEQF8oZVKENozcvYDaD5mm1bbnoIDw7p/kn
CJPM2emO80BAisuLL+xUNxoYLpO/e1DBS8AakSL1VjKA5dNwYW92zCMpC9K0wF4eike/6DZjfrLH
ByXct2q1kz11k2h3Ufw1X3tfL37L34bnY3WOVMgQOWgUrJW7VGdG0bR3NP8/3Hb+ZStAC6crk/M2
+5x2nXhV2Jtgb6iHWxlc7yXUU4fbRpZuTaga0RiHz27izrs+1ND3WTC3Y0QYyjkq4/tW915um1ha
xwSoo9gK7QkM2tcmTBWlEqioqKaBkR/SF915gpXvD2xAoMRMAb/4TbM6NZKsMcKQjLc+SUz6oUm1
EVTfb1tZygDAG/9jRbleie23cNWYPnG+fEy1cdfXMMslJ0MyVi6UX6OC81z60tIs1pp97ME2XnNR
Bn55J8UG6lUAyY51E/S7MszRJNFq61GWYFQs9MT8gDTxY9V1X63OCtA/GvtDpvjhJtftbBsMYbGR
x2bc9IEMrXJp/4V8B2P2GZP1FcJkd4UIf0kyBQerr5tzDXQf6k4eQq1frbGsLLoD+e0Ek6ffP8eM
eLkGFQ315/MohGvF9Y7MPbTWLqtf6KE3X5DxWt6vjDiD/bveK80beY/5wJyNeA/c+eRog2vryTQH
Yu4GVTyp8SdVn1DPoLzKx8AUz4oo3Nb8oKXfGxFsxy67q7p38CIn9iOg+r2sPvmS6hoomsfvJHjO
Njj1/raHLZVr0c0ELgRgETDE/BWQCBgmZBRWzmZ+L7rkMWxB947ZnRGgvDuM50EED3UCRjwtAgeJ
MmiUs+ZQVNUms8ItwlynIVR3yETIK9F2cdsuftjsFEeaKfLKALJtNr3bi3wTnirdO95e/pqR6d8v
E7deOFqsgdmu4tCVnov+NbVXqieLAY/JZNDaE13RfGCyKIYCfynJDfuPwhGIp6yEu8UgcWFgtoag
KqpBCjHQxVuoT3EvVf0U+c+3v9TSKwF91X+WMf2Kiy+VIW2TVoLHdm/fpe2p609wOsTvRL3ikEt3
+qWd2RuhRCcUZyIQqcY7S9r2oK8hBC0lh77B33jg7VUtFa7BA0MMAOyIAzDfnWa0kT0o8DJSIU0d
3c5ifrZPADx9ROxIlMo9j/xWWnswTMHgTbC4MDvbs8yTlGzsKJiUwc6GxlInod3kY++i2rSpNMc1
e2XTKMUatn5xFy/sznYx7EI7jqYihua9l0E+sTCFgTjD2ZVk1Le/7aItJqynIZ6J/nF2eQ0VkyZo
efF2sE4xGnObSGEqP26PCClR8F2j/50+2ZtPemFudoMJywhbvcRBHf+FvhJEA09ZsnLrL2aADEJY
0JTy6gdPfn0KnDLRjaxnNkFFk9NV8uA02q4yvnhMXCewuPj1IU+kZ0hz01I8/cn3/Mf2/B5LRySe
+g7bXfzBG6pjraMfhMhabr864Z9Uuy4Wqs42L2ilMsstZj4kXkE8S+Ls0ACbfUyjMfkDXC4aHXAp
TRNPdFpnjy5dCbIy6yhE3edG4ao5jMNyv9JLWXTGCxuz22RsYBdMOoVALyN4WNsomr2Ypdh20NLT
7ru9U4uueGFs+veLWMlxGDKItMU5sfK/FAkxUcP6W3bM7W0zy8GL6Wc4VWAZkO3ZaTabwq8DxFXP
uVZuBiN+n3vGfZ6c2iy7k6LxXZ6ecsdNvq+Ynfb+zUljPtQ0JgpR4AzXy+sbObUS1I3OhVdtM2G5
Sf4Ex1bdfu6RLdPQQNNoAR7GYg1zt3iV0iWgwMy7knGya8MSCYwYUdlAVSGxXCvs+7vOk6vD7fWt
WZktz1OYcy7VyQp8ta5k5cPWiwhft60s+ghIEKDElDdITq/XAuqzifuSi8eCs7bZORPZ9LjSi5/2
/81GXdiY+aFeMN2Q9DxSNBGoU23ecMdY5pIbAhfdSeV/XNLMHWvqbKZZsSTNO9ndi7KNorWR1+UV
QaRFp5nqrjkd84uTFTW9EWgDJmTkTLSfBkRl9WeRJn/gAlMhHjwdPW3LnjnaYOpW2HXcJXE9AlW4
GwJ99++3/9LCzMlUX2iRqla8FqwfWQXiwXtfFKvZzZIrgxgFRQVGBu7l2XUlhb0USx3XfVmdmETu
/a0toi2t3a3Oa2xAp/dBSY6SXO5T/2OSvkPfdcUnluIuI240h6AhhShn5uZDNLaovLBhOg4Ogz38
Y42+a0xjm4bmFq29pz/4rhf25i4fIx5XJ9iTEvuO2XVXa/IHKRtW3g1LozSM7mk6U8pwDtHzunbE
wo/DOOl5ODToxpXWg9MNm7w4UVSDCbCFSDGwNwnvNy3dSj305J8RbfyTlf7+BTMfDYWct+nAL7DT
56Y09mPiIPy6xsm76EEX65z5KQKgUW/VWDGNfWihMrtyL0/7MQ9Rl99xdvdr+VgCM5i+Y/mO6X/u
yE5aE2JfXgOYNGgzDIocMx9s1VYyoponru1p3wPfRNsVGdQ/2o7fRmaOJ2BlSL1pMJeCUFioJ9v4
UXvpitstf63fRmYRNjIqxGTHKccN86Pn29u8V46riPNFK79QYtAzwocwPdEugqzdFiJDr5W6u1nA
+tFAoVe1kFuOkpTsbzvxYnhgqH4S7gC+bs+OUa4gXOgLTAWKubO+SEOEBu/R6Pyd/kffDsAVzjzJ
880pfRFSNShrjVOPWnZT/9sEO6+SlaL30v00obr+a2R2KDW9Nri8yPwcNTQ3ytihNtcN1l7TkxRu
MG0Nkbv4/YxJppDyzTQhcL1VoWWXyIHJuLYpKRQga+EyQRPsJSUqt6mj0zIJu2SlMrM0uKwxKf2P
1dm1ogeoAdcl7aexKk9qhRSsIh8GBWqrLN2NrXNnTRreL3rr7PvQ+ZvpkHeW4Z9N8WGMxEmTHie0
0sQoc9uZFv2WGVj6DeBP0b69/hhAAQp1dGzSbqpvkXUodd+16Zj+b1ZmizfiqhqMwuFGk3nr0Sl1
ntBCX0lAFv0InMEvbUrGYGdGOj+VEzLd6IxU8xb2R0+Ges0Z3LFdcdjlb/ZfQ4iWXX8zL2MyaZAk
8atWHrX6SbbqDSKDfxId/1kPsJRrMzwiZVG1rCdHSFn1naOpR9t4lWJ42uE3t8mFmdltpVdCmoAv
sCN46p6G7AfG5h0Ruk39MA0MMvPxB9cXtJLwPcBWwCjr7PpKvEjIUsR5D+R3/UclYU1/4G6XFmaX
V951QTHKhK2g+xSMr0P70IRrteslJ2B6ZBLMYxyHdu/17qhZHtmQXZOMpuIYZPqROWthBCs+sLQ5
YDOZfiZxn8gdrq1IklX5TSSic1gNG3iodxEIALoZipS6UjFuhFjZnKXgaEwqltMsrmXo07Iv7jGN
aV9t9OqI+Z8m3KTN4P3tj6Hl2kVru7mDtIDqKX8SkcF1oUcyjePAVX5t1Otjx27R9T3r+pc83XOZ
HqRnA1XhMl+JEYvf88LSzDOMLi371C+js9d2+2kGNfD2pd1CX0HMc4rOP8ramjcu2+T5xSQaA/pz
Epy26NRMG7vo3BRgpmnMZoe81uK70YnQpIp6ecfjfRdGwlypoi/WOqCt+cfyLCIOmdfnKfSi56Ec
GPFVfBDFw0PTKEgLuqDDgo2KklMpvoPsXrnvlo4HyclUw4QYisH16y1NY0Zj1cyIUDmI/urTYbjT
h+hLOJj+SjBeXCRzdw5EK0gSg4W8tjQUgZ3FIZmq1uW7zCPlDtw2yvbG90oz79v8OemcbWX/fftG
WzonF1bnFBLq4NltopO6ZspDUN+nuQTS+FPvnwBqrnzKpXvt0tTsHkg6FTLMqYuQABmpgLQV5UMV
+jQFn26v6ZfY6fwquLQ0uwok1iRHEzqrzDZpGO+KEIBRn7wCcIs8KlRWu4/kGBF3+pBe96VJDqI/
Zd3LmLXvurWjOh3FNz8GHA20B/CrAHu43tfG8hMryCjdmmW+Rd+qT/L97fUu+ShKI/9YmH3YkNYY
ZDJYgHN020TWjg+7+jBY9k/mAGkTkmu+GWKSPYucMuzJoQPjEDORnskME5Fzet62G9tNpvXqpm6a
eyleG9ledNIL07NDaJdKmHkjL4Uy3ivEb7/fOEkJeXztduYqNc+0IW837PdCZ3eVbSUGqTx5deA8
gV91TT/c1xXi8wAOD5V+6HoILR35fS2klft+0VUYtqRzqiHX8AYg7AlL9Y0J2uW/2N5P3185GIsn
8OLvz0JMHqJKE5Ug4tC/ycvyvZUejCDbwQ69spBlQ5OUJWhPOu+zi1AMkdPHAxV3Xc12fTwiWKcc
xnQvgce/7fuLrkEGBmPUxBY3x3sYuiCznNB3dSK7UyMX9e1dWNm7QjO25doIyOJJu7A2c8RAqyIa
lHxAyXnwbJAfcOmb326vaNqES/dTwGxDAQePPSAWyoSz4KUHVVCVWVmf43hvFMdvQ3TwjpXmdnBJ
r3V65vs02XIA+cGQNMm4zMfojGys+8EDhBHJ0iZWHNdJ6RnsdX9Yif1zz8YQQjrc4Ch60zzTZg7h
9ZVqCkUF7dG0z749JHvHkbQVI79eRrNPR9jn/Kh8OcTFZye3UYc885tqPDNhJLWuqQ2xD4Npq3+P
PaiLt4aQUu0doxltfC+EaD46WmA7h6g1Y+sh8zIdZbBSs0dyDCNotpXem39rdW7kUxMn/IabKZ8z
T1ZQi+idGoRL1ejvtK6Lmm0hKcXHpEzhoK3zzHnO+kD7mdEK+mHU6vg+Fnb0OWUY6jGuB2kX+x6R
E2BG/qlV+1bbNFoWg+Ycm+6jGJrkfZeIsd4Iy5GaXat1xQ81zaLvyeCFn4UXxOnGSPPsEeJgPXbz
0TAftFwugt3QloHmIrUcfAkiVS6gbe1ka5NRh9irY9U6B94xsbFPWop7n/UsZSBAi53hAS5WSd8H
oSqdejitvpuekOsNhLma/ADXcvzYJtJIjTiUlAQe8MGvd0Hh6fImTjrpsy+H0ZfRarNvnVVZdwIa
mi+g96N4I4smRYk7Le2XVMRgpCqo2pWt5JHq7OK2aT75hdrK+97WhIK8o1IIt67TLNzEQU1pvGhU
86kaNZgWq1RkHuKcjvOCxoMRHZt+EI7rNaP0yIwK1aomLOps61SBUu+iQkDdPLZG9zVM/Wy84wVA
VcZoO62+G3o/WdM50OeRaPI6sIgITgHZgixrdm5DVQSV2vUdrBpKSjN/aFGj0BkvDPbyCHU2wqaW
/LEpMxFsEngxPtVZbYV8EA3GubaZZjOUwmnhQBqU5MXL497ZWJFQz2oh+OiGQleZrwLKaavmpt3u
YiAnkZubYWJtlMiqH4AzyAkCd+i7uB5JTgG5kio/MESR7Mp8LH403lgifq6M9auU+7A9pq0d+sjd
w8W1UyI1uO8AwX6ywiSRjkoTJ83eqtqyP9QOZDRbLY77dGMBu/vYV50sb6XB8ONd248DwBOj8sd8
00D2FrppWdrDyotuIVbRLmP4jklcAsmcTwQcLsVic+jOnZm7NThIjZnf4lWK0+3tAPymvs9OwlXH
Y4Uy0sR6OO30xdvRltKWPqffQ0LoKx9HySTdcCpzPwgUGtIEXsew6WvmmlNbdi2JSNF4lrTPLESU
ZMPxd51eiHrlSl2IoIx10kWhW45K9BtIrdZHZq0n/RlE2yR2CilPbJo/by/9rQ9TIOXzos1jcSvM
aev7pqmyJtTHM88hnq+ZG1j1qanMZJMNr463NuSwZI5iLHVmSGUtdc72OI5mq2ejL1Nsto33jacL
+NVx3qQc2g9ZgiCaFvKsvL3Gt37EFcQMCphhKB+t+SUR25XVVb00nnlrOTujaZIj921zMio922aG
8W87owrQokmpzuFZZwEYnV19bdVnbGogwyBE/cH39fzBaaV2awyttII9mL/Qf5mikA5JLcQnb5od
Vgc6EdV4+Swb3oD4Rvqi1nZ3oA7LZeON47vUJGWOFanY3/6mC0cGbVSmBMBAUmt5g7OcZjn9TNXG
c98XLppDO9luj13jPDbwN5EwbdX+c1tH7qjdhVnVQ77iBBsohB9v/45fm3edAVCbBg9OFYYXNFn4
9dHl/VU5bZ0qZ5p3sttmpFcbqzNboJdpsQuYG9o1eWm6hMreZWY5dx3RVvskbCjaGL2/AXH/WoQW
9KpKnd4njSw9yPI4PtVd1e3VICmB2TnxHeUX5wgqMv+UDkUN0Hjw9jyGine2n9Wfbi/q7cmf6u3T
mwBOaRhmp12/CEdyHqp5pTbyWeuHd7la/FXn2tps5DyxxXNM3JQnKnsnvxnBzIewbMho+jPS1vWD
qvbeFn8Ov0Pc6RxvL+etKQg5dYO+KYoVE7XZ9XISrQ2zQMtVaNwKfeMY9XCskjFx9b5em9JaMkUN
m9HEaeoSqbZrU3JqZqInezg7xs5EbtY7dGtFsbfZ+iR7BeMv/KncTPNivaU7AZ/V0VBADIt7ta6G
ndwa5sc00ap7MgJzYzZm7Rq96bvOOLRrdKNv6FXpxPADDKQ/+M+kBnO9xtKJS0PzNO2s9HsjohPt
QbPQRd8lXd86w66y84M+MgUqd/uWkb50VQhnymuujxw/wPk1J+Sw3DlDsJ3YmpOY0xfQk23T+zuA
Gm4sFydLH58V+alQirvU0s5Cst/LXbVpw2oloi9s84T053zQSaQVNh2giwNSNNgfWoWwlyXtU6no
2UlYsa27AeJTa0/bhQ2fsgMFMxyXNySLnWaJWui1fE5kjfKSsMZxY7e6vreiqntmutfbVWob7VNL
JK4GbfjKYt9eX0zuTOUBWFJxurlQrh30koc3yfAVK869MYTtDi+vyGnN+FuaStlK9Hl7p2APhllG
iplYRsLu+uN6iiSPBQOK5zAV5tFS0vTke3a8t321/RBHXvJO8jr9vZ1ZxUowf1NxwrWBBxgQalJ6
BXQ5fYqLfVVjz+7slqXGauB6mfM4iOE5Q8JPNJ1rCOcxyILPlQDYpK/pOSysGtPUsCnIstFz2EDo
60FvS6y6kNMpKXC99itABR3yUChh3HANd/b/rPW3wcnHL9aqhR4M1Q0GKd5vpOJrZEf7Skve27m0
0UV1CoPwlBZFuumQ6fzXARkgC21a1knqIM8eLmMUa4H5f6Sd147kSBJlv4gAtXglQ6RgysrKEi9E
SWqt+fV7mL07ncEggsjeadQMMA2Uhbsbzc3Nrt0rlLKrp2a6k2NfcuK0S/FqLd4wdX6VAepXoWBn
AgiHUhaxfwzDoFXKTHYPk70FD3vDwC4C0fu/fAnLCYtWH3jxy+6Q5zzC7Wxob9AAu5u85LcY1vcw
0+yEuLwuyvC5n4K9/LPvu1nWde+Lwt6LRTtgjHGK/spQbPi9/nh5m1c+3HnmiaxsTjq5Ak9P2Bx1
o4iGRnZhbGPyI3fC8nuU9U6MHNtlS+dpNbv8ztLCl9oJ6Z2sx5IR7AthB12z8Bgkt58vW9laz+Lr
FPNQF0utl9047nZid9fApOBp14Vl7P6DIQvhCaIB6eUyYdCL0qoHr5LdrLbu++p7BPuJ2Wu2Jn0Q
Mkm8UblAmRk2FHqHS0CFFg2DZFL8hh8igZCIyUX9SlH6vRB/VJn5zRLUY1xbKGbSFz31BcszjE5T
fcXVoia78o30M3lEt5ForaQG2kyYO2Mi6LpCqn1qRYoFXfKTGG3D2vOd3mz76zqR0D2vdLm181Cb
9ro+1JBzGsX1WLQto0qyAbOB1XymTdVtbO/5x//WKpdmxi7uzWUe2wSCCh4wFt26lie7q6f6KJfd
luTE7NynUYCJbzRIed3BD2Es6SjiGAZfhYN00y5CJMm7a5r22t9SfDq/H0hgCZUQ5ECgAHr9dGub
MRXQGZ6YYmT4s0nzQ1loVPGmW7Ryfnil/KRsUSOef24a+DX2DYleUm998VGnqtVbnSrxssmy6Ukq
6m4XZ55+Y+rt5Ar9pvDDymmBBoDwDjwTg91L6keBgo+ZTxVpXSNnt0Gu126nA9bfiFXnZiBPmOlh
STBIopcPtqgycjUUB9XNma7YNWpcH/vc//j3RnOANJ2RU3Qz8IvT40qEKu6CGiuBmmq7eKCik7fp
VoPz3PWwAjUUFW543g1t8b1NRpp5Q6Oorjl4JWIKgvSTb996Kuta2V+Oiech/o2Iep4qg8SY2+R0
QXWK9E+URJorFE10REyCG0vMxKs0kZXjGHXjayC0W7f32vogpGDslUwQRZX5LN/lKINneGmWN5ob
VmqX7ug4RqMtUmGGd7vO/a2hnnPXQEkU4DIxf5YV1hbJQp6NbTGhR+ZOaakB5praQ1s3wuHyTq4t
ivIm3DV4nwXx6OmirCLuphLOL9fwMzjxH6zYv5IieXfZytp5zQqwvLIhEAOTcmolVYtGkxl9dkMz
rJ2uU5NrPVH6K9PLgytAy5FTmp2/4SQrS7PYN3J3OkqQli2WlsMO2lmtqsEuUHQ7MwiGW16IBVSX
VrNhaiV/ZRaFWWgeYDxPmA45XaAyajQWPUtzS9NIjnk6CrdJFutXulS1bmtU/nWWBO3VKOiKo/Zy
dJsOo7Q1I7Jy482An1l5Y57nw1NPf0U4dL7YeZnuWmLGq2C4adQZTfpNT+BRkexcQgBQp3NhK+kn
Y/PRsLbf3OfzlBblFFSPTq0XlSX6TAJrbhAbIaSCwbBTgzFgclfagmavmuKtTf+OeRjeKKemfOaz
hbY1dbCfgSneako99I/RGCaybQndoGx0Wc8/RSazKIjPM/XMP7yV/959+WmSBKUKDMWF09Z7qRKj
RtIMZtHLH8n5omYrM4sfvUJylkVGWU+6QHQVdVeuzOqH3FnKIVFod9lhXG8RUa+uiDwPZWja1FR1
TzcwNwQtQffHcK0m6NFDVuo+P/S5pW/Jv68a0hnBmGu/EnRVp4ak0tSyuuOkuKyz1wRW+ytREIsN
9NDbTN5p2jPfbvQFmM1CzGg5tVJHNHxyPfRcDZmLr1aRWrYZ1cJD1VfdTdtr4q0/TNJNNgjjPoI8
8gB4MT3Wado+l1JyrUZR4oixl+yNqPSOptCp38Umbr5ExVg8GEGv77qqiX8btBY3MoCVU1dMEm+V
o2BW5EwRpK94+oe1B0u37zm5TzlVT7VPWjJuxOCVGMXHiXe9DV1RV1hcmq0x0IHVZM9tuL4kWxKD
4KvOXZ3sqZuEv0og7wDp2rLbKXoXgN+L+/y1izXwZZcd/UyCQILlbhYgpssyC4Ytmzl5IusATALT
9cwo2hVIH7xUQmA1O6CYhzIyvKtOErxdnJLWVb1Q7ZvRQ2HDqh76oI/vkth8VatIuU0I/BvP1JXj
IH0hH4MgD4ddYhhFqe2spvVN12z18UX3aUvmqV88TRRbnMvbcH4p8poDSQTUBgYy0VhE66adq1xZ
Ed/1Vuro6S8Fhouqje28QAdhC4Z1vq4ZkynxBfIEh+Rk/jHvQtio+HWr5UZ6l5v3Okpa0mTrxgZ0
Y8UG6QrVwZk8n6Lo4hJkKXTXYjm+mzI6s+kg/ValDoS8T83q8tadvQYY+aQ/CSJy1g8jKJ+uRomt
DLKOPLnzuEwfUPadS6+B4SSeFt3w6XQbWdL8y0/CywxE0RAIYwfJlpbMLYFowHlCd/0uS0X100iZ
ZdepLRoVQf8HmK0GOoVpOSlQrGdZHLIN63OMXFoncafOTHygO7FYbVt6jVI1XX7Xxb56F2XTtC/k
YTjWQfMnFoLwIQ/ECn20WPp0eZvPPJRlw3tAaXlu3NGCWWxzmyo+s1X53VB21mRDmVeogBc8H75w
mX7RIWUW4k9UDONHv0IME6CoNPPWo++zMBwKIOYzKSju2gkN1oGMco87hbaZ9M3GrXseFmdbkFMw
8EMEPmMBiQB+y4mSFnda2cOeWBWW2wykaVIuSY9TIAZ/zS5Sb7xmgHzL8EP5UbJQ5Lu802dzJdL8
K5BmmkXTCTtLgabe9AOgDEVxN0mV/kkVgK2I2jCjFwyFDWinu6gfs4Mo5u2nVGs1lHyTeESiooF/
zELSuRE049B41k/ZB2nGwMRh0CvB8Zj++nH5t5595m8/lY4DjRcKbcvoXYSdhoJ8VdzFXqTuE9m8
z8iyj0VmKj8vWzpLHrA0E5XOxMpMW2uLdiZtn1jSBS2/m+a5zVLvEpsCw9ZMz/z5nH5e5HaMekGL
qslzG/DUy0Oz9spQLxU6oCDmd2WXyVR/Kz19amox6h09a7Th+vLKzvcQiDPkM3MCO5c1FrGft/iI
sgQZZalO/vQpK+MhsDPwReUDst3RuP+oOZW2MLRQDGcxC7ikU9RaRueaNjERIWwBWhl0bc07Bo1F
zQ7FwK8/jNaY4Wd8UfwNyLbAiX+6pYVa1aUwmobry7ES2p5oRt0h05He2cjMz/dRZUnYYMpBJv1b
BApcZqriLDTdAYifo5mIZ9hAxeJPvReAXb28i+fueGps/vfv7lAqeIGWdeQGLfgemxcVkl9DtAXA
PY/2PN0A8VESAn1zxh1i1nkwpZ1guGHZyUdlqjqCrSZ1dqgGkd33BsmC1qi5XSl6vAEyOg/4pKFU
vGjEkCyQUp+usPaiseq1wHInc9gVnXcbDiHogPpl6qRjKbx8eD/Bx6LlxGSBKZ7VKv1mzPuIDJGJ
imQ07FETE8FpzFkM97KhMy9RZ3onEOhgQxh9WhYPVbNk/MksclfU46vQ4L6WW0nYW/JW32zL0OKm
1ktT8TItz1005Hdy9jfvn4wi3LgrztyQ1fBChIVFV2kLLKkgPAhQgtAbcmBDTXSI8vwlg/5yA0uz
auQNbkXh3OKFcuoJVcD0vGcaOUPeIUBGzW/De9HPsi3m+lU7TF9xNsDq5bPIZCF3gEvmKJSH3nWf
WqFDX3mLFHfp19zq+DRpzCz/QCN3EW6DJjWrlqfRrT46hRQ7bRvZXgTxz3gc/A+GdmwB05tlgyjE
8GEudq7XR0MrNNhIEvHRbAan3BlNs7vs0GfpwpsRmOFAHFAAAUZyejxjMs6VCku/FSNdAMMaRK+T
amSvHU+im3K0/K8Nb9WbCYze0VcmcOFKrX4RW91/0ocqObaCmdkMidY3WZFUzpCqv/LcUmpbj1Rf
30gYlhFt/rGM4vI4BxvK9TOfzru4yfvOi8wp02/9V6PYH7QjWl533bfLW/IWm95f41iZ+bCpz9Ad
II9abEmhTGNlpol5C7gvdTw1y6+lwBJAxUvVkY7gsMvGqtw3Q2nuIjOM7/W6Ho5Co2c+JcHWu2He
tNx7Rh7cG3Xt3RlCmL9UYt48J6lZ7PqxF47MpXrRrqp9cdc0ktXa+thq9V41wHfbgQSidyNyLXMT
FsUcHSTfBphP6qaLgAK4Op2GSTdv1WTkYXiUmB4W2u8x9Y3L27dlaHlGzLw3EUS+t910C7TBUXrF
TsOHuHv9D3a4RqkQUtWmqXnqC5OcNU2oYsfQRluY9L2Vhd8LtdwPk3G4bGrlo+d5+K+pxWU26m0u
poFp3jZW++il+qtRHprxrtFEWOL6jXi5ZWxxUAyWtK2cs66YZfm7O6F6vmqU/3BIFhci9Fu8FChT
nW6enLSh0oH6vk26KXN6Jc2u67wyr8yxvVeNUdo4q2Vsnp0P+AfyyhwV2dXCnNgpgSflmOsra7Bj
PWPIUA63KCrkMzP0HmbgOFIbs6Mv8UsxNa/IMpDg7uWwKJ1Q870Csb+m+1L7nZE5kdHLP+q+nmPp
mAQwIiJk0TriIDdoy+ZW+9KaYhbsKr/3fZu6ugLf5pjHqmIrCLP87PQ0edIzUYKPMlahxtU1X5F+
iUWlgNAf26o3dzR9eM6Gsl9udcXOgh+jaQaX2xySZmTo4sNKFXWYtEgTboHwl587w9avRMkRoqO3
NZ1/9pIlFyDDZUJtnv8wKFecukdR61Fmmq3vmpXdHMr70s5+jtXuJn0otu6flTMzaFwiVg16GTT6
XDB5F9KlsQ09Qxp814rA5HTmE4j+K7XSAltE2reRvnelv8uViM5Y+mXi/4r43NW224/CFnbz7MsD
V/zupxiLVaeUa6Q87H23EW5SMSK1K4+JfDR60zaE7PjBmPJmzOA6mxUfziDbfZOPWtCMPoTxX0JF
2Hfj3y54SXK4fIevl00tc0lOE2pnGlcQhCjzUM/pFgtNrABHn3wXqtSd7N0MzDmMwcNlI3NYOrk0
4X6k6sH1wvt3TilPjVha3skibKZulZp3rffqSfGxDxBmazdeFmfwJJYzD/eSsFBIIg9YBMjOsjwv
SJmfVCXhVjPyfq/wzmhKJf/Ul8p4jId82CeS5h90X4ofh8CsD2NgxnYfmN2ReRz5SeyBrecSqXVJ
5vLokdY/tJnynHeW8QxAud+iqjybpOVHo1ZC/svQ1nwECzdXPWZHII5kFpLRG/Va8t1Bu6bfmz5a
CMDvtB/1b8Y/D95T9offfPlo5r97cTTY5gVN/OVwltVUPfOCWqIx4bYpNTenzt3pKZdsKzoOvV1u
gFPOWof/rPT/WYNF6tQRxhAIe6lgrYx+B355HUL9Jk/qkTBzMCwmkcbbLjZ32RdiaWJMG2tdNU9z
mEkAuoF0ihfmS8Z/qlFkjlFKO1stc0BpHu1LrbMZVbJLceBa0B417ZtffWlrdRdEIPQu7/dKHLHe
/4TFp5BLcazFGloQ7fjDj17RNbA9Ydc1oqNsIa1W7gSeVDNwmj7f/Mw/3exgMNSCd3bkeuNVX/4d
vMn2u+8pU46y/1lDVvvyys4/chR32Nm5A0Dm8Da69S5Y95nSJJXcBi6M9J2pO5UZQpCj7bVNesT5
mE59Fksyzx+gXUD1l88S0wt9OSKDdruDZstOeQdjthMgGLPbEns/j45UzYAtUIsHBEL/5HQLe6EQ
zVxF/DWG/56JC5tZ1HTLyNtTermeOQrPtRiKdMuWbCTVEx1EP3T7/eB6N7rzrKt7fyfsql20cbOs
HdJ7U7N7vjukKMmYDU0wVeZ/BMHxnzLrtqk2XmJngypkILBdq/D9on1APXBxqejRWIeQGSN/cCyf
la/inmk8uzIOT+VPWK6Exy05vrVjem9vcUxxOWpy1GIvl2onKXZJQOsJKbfLDn4eKk9XtfieYm2E
/abGSjjtw/0BjJO0r56sP+pGtfHt7b70h/mZSUQ2KOAuE3DB8BXD07WQWZQvhpI+in5+RPzm2azi
QzFZTpjVTqV+tfxisM2mephG4S/6BbbQXl1e8UrA5AXFw5CnNbAEln/qLiVpdGHMZH/Gg/Sgv5q/
9d2vfCdeVY7PP5eNrbnme1vzIb9zzWkYYYwBbuXWkKrKDDQZPysITvvho+LEs3fyPZMh8ODgsTvH
zXeGkrAMysSEuEIXIifrQ7tFqM6PNnKes/bzP2bQQyUd4V39lke/MzPDAfyshleIhvNT9KjfgAlN
n9Pn7kVyS8fb5XFmj1ftxhW7touAJdETBNIvU/I8XVyg5kIwqQzP+2JrC+QqjDvb1Gg6dSPVWo1a
M95vVi9kvn0JKjR4x0u4aeh+1Q76aE+3/SPTkvv6mgfQRtRa9cP3tha3ZjFFg5QI2Oody7bs77X9
hSzB5gHifFTEdT6296YWsauuRBn2YkzVe23/n/5ygFN0lGcyuaX2uyh1cuB7zDjUUfOYSykMPyRm
u49/SGBy/2dksQJeh5I+DdDVB5pv60XzUKB2E1tPfmVu+MDsTMtARakNAijeRlTeFs4mq+VgISsI
1YWRRnYlRA+i0G91eVYenJwITA1UoumcgTo+demhzIuqmrXGRrkbjlUgcU1aE8QTAIRpT5i/kBsX
6Zlqyb7JBmvv9Vb04ayNHBmIH1QRfMq8YU5/As/5AeUL2EqMENYuwTJvK8bQ94Go/B3rQtsNKm+L
y6e4dqdZRA8mhGX6n0sdRW9Sq8GL5w85so4Ua6YrHr+xE0Vht7G4lZBBdgPMATwfs9jLNrheiG3Z
I7zqStrfnP0jJVDiypkHaT+8pBNDi4P0g7Yt1AjyOA0tADDqNyjkuRBifPyent+ajL9Ic51nGQJ9
pvS7NETvKeytcl94md/b42T91KO0dmhGBnZkepLdoJXrM+Xfb0KgVo7u5AcsbzK0Injc5DGa5+JX
WRCPrag9JKNw5Ylweg2meh/pypfSL6/GtkZMgufoXo3KxEmjWRArSUUb3smP0tkS2GjPAsziOQAA
YdmAznKweLA7xG5QaeiyRvtkejYKbaNCueZMtNvoOlPWo0i0eMuW0LS2YNjmtdd3ZfkjUB4kObyy
KNR83JkUSiQcNNhMZn1OP8mQOtQsQchylGovqYwHGz/r8sMtHTbtvZXFxSO2itF7NWRz7V4HAxFk
n6X6T86M9efLq5ldfxFJ53GDGVbLGB5zeKer6ZXOivpqSlxBtjKn6tDY8tN+48NY88v3RhaLGbWm
UP1cTNwgcZS9nNn/4ftGEorsCgAR7alFGp76lVLXGuRqUf1VTl4j+aqK/l7epzX3ohPFGxPSbWgU
Fu8XqUw9CCWgN4v8+9R7HuLr1tvp6fVlK2unAQiWywZQAeQ9i40qW0+rBo2IqORT8YfhtdrRNOac
NwLv2jsJYOy/dhY3dVUXudBLM2nn14RsUAhg28qgk/Fs0W+cqhSPHkyrSVHa0+gmRnCfSVtKCmu3
68lvWBxaXidtYYj8Bopg2W+6Vvof81txW5k7SKuCp8sbOx/P0s0t0lPkDsHLU587dXNehWGNgjOs
q4I7hunDkDSOXl/1cbAPiq3RrBV3p4BKqYB2IJfoEpnfVqHqG5EUu+kw2Y3+16/RwzS0jY9qxSMZ
4QE9S8+fCtqb/NO7NL8TyqD3qpEzNH+KSUNb5gAPDYe4hWddXQ7FYKbDQKxBXHu6d5FvtmU9yFzT
bWXLue9M082YbWEeV1x/bqLO00/zdKOy+MD6MgvryDAIq6aON/qOWFf/Ycc4enrWYHeQC1t4fdLX
CJHVeuyW1a9weuq6kOu5tOPq02VnWzsZBvMYm8bVSNwWG6ZHHpqJyGu+5cFKH8AT5DtKcoSqa+ND
XjsaAsWM3aSpCM3D6dHQ6KkQWfMTF9E6BP2+WDD1GNHHX3ZzqJhxvDPRyRLjHndl56VdjRE9tH2Y
3P0HKbgrky10ybwti2+UVtKM5JqbSSBsF4thqmSoU+xAw2aHYbyvqvA61stdw3Ba7t8ErXnDIMRG
urv2xMMeky24BTf62fRY2lbj1EtcTq78xMRAa8N8+GDCrrJrf3cxkLyNQzsvj874iX8NLtyjECMG
rOLZ4Iu8T3bC52mf7ZXryz64ZmRGp4GG45HEWOHpZsbaJKZpNybuJD3Gg204cgHe7/BbLb5cNrQW
xzVuReqH4Pyp9y6+qigyc6CLSsKwip3uzew5PiSxbbxOf/zYGbd6Fmvf1ntrC4/PxKIUqJvijJ0P
qvyn6rd2J9bOdnF0/puW7vje0hyw3sXXKfelQBNUdrC9nYzkavjO1Zj1+0Z38hju1tswOtTFri1v
4sPlLV25rE52dP7q31ku4F1MB0tmqumuCNxhX/+uW9v8+f9nZPG1df40hb7BsQ318Xv0I/425c6W
/vRaeIJji6czyT+QlaUNsQpaa0xSt26i3znDN/XENJNe7y4vZcvM4uoQanEIRiFNXVQFr7IsuJ6S
8buhRltp05odUsAZTgvBFNXJ03MB6uYp2RSnSAjrjAMzXnOIe39uNGhb1bS125D7A5DTzKtIan5q
CtQIACgpS11LiVAj8xjU1Y2tltDKtwTknhcZOFIKQ8sMYvAry+onYgS1ZSfQIBKoZYfWKJi4jZC3
VllmEpigB/sp0MvlRKthlmbSmkPiRu1NWwe21tzLyZcS6bEC5MUvsUNr8mfq/6D1XEqaM36Ys5RH
KEqAdIko5sw8OovMOvIqGGx73D0XrwwebUV46L3Q8beSpZWeKoboqZD+AVxjZvL05AJUkib+pC7c
iwfVmXY/05vB/mMr1K2zvebEtFcuu//65r4zuXCWKfbHWO3DlK5HdxBv+r24D+2gsR+lm/J6OGaO
tmFx5UNgjUyPWzyGwHzM3vsuQElSrlmdSGj0kvSYwwdGd0oIHi8vayUKws+izuRx83ktmYdavWDu
o/ESN1ZURnePUyI5lfLUeK9CvVEyX7ksSWth7lCZP4HnaV7vu/U0JfgcLeZryyC/sbvUj6AEjNJj
OqrDddHynkyZwbwLmcD8DzvJLBbMapRlKSgsQgrFGllO+Y9rqG7X/WndqPs4gIRxM/Dq9PjxyzMO
XaXz8iLwg8Btm58FMHxRYxSyvUkZXbVoRF8+tBXPoCILcAT82zxetrie4TCrdWEaQ3cKCicrb2of
6e5x4zG3ErfIDkmhAfDyHF/WZSH5TOVYU+mHqU/p1O5E7a9u0dP4OHpknvP6187CLUIjIDFUaYcZ
2rPuGbtW+BHlz4C6N6LjiqcT4yn+z6ERH1wkhKakDRW0taEL5Sni332wCzWJ1jzSvGMaf5+6Qto4
ptUd/J9FMMOnDq/WklIwd4C8oJE4Ks9/OXrO4FjV4U3/Dw7xztIyHCZFlEkZioKwlACl6kUWqP8Y
WmPjkbLqeO/sLGKg1ZbDTBkYumlJB0+JdhpK8RBoXF7NHNgWOSGJDOUZFeggBbpF4GN+zYs1Ez79
ttKGoyXFV53Sbz1T142ATGRYB1Ti8nDivtbQGZqlAoYvk+7/NeLx9+VlrMQ7lvGvhcWhdL4ft4mE
hVis94n6AwZfpxKNK0G6g7dgx9POuWxwbUm8hOnKvz3xlwQJLUottadjkFbvA0JXV+JYvV42ce4A
ynzbAmSaIRps3qlLw/njDVJKDBcKyOuD2G6an8NWb+R842YjUMPNbMBg0xdGutqIp5Y6uZsX3iGx
tPtI+Rzq6m0wDA9B2kDXYlxdXtb5lwq0nwuCXi7BiJh6uqzKE1QLDHeKSAwS6lxEw6NvvnRb2iZb
Zhafj9paSSO0eeoyQQC/stHeT8W9voWS27KyuB3CwkPUNCu4Z/V9kmihHdZUGNMysSvrz+V9O4+p
7NubdBYhlTbxYkGyJSRmJPYpiKAHLyxeG7htiqFmWWBogy291jW/gGqAAjqJNA3QhV94YiuQFZJJ
BwjRZyHFMWF4LdXGKavmL/NO20WZM3efv15aZmSz85Dikj1P8I1mEKeiddUkqnY1EE00Obv8SmnR
L7i8lSumyB1gbgC3QAK/fCYYYKvyMZA6Nw499S4dkq9D5MuHydDa42VLZ2GCKx1YxEzxMY8yLSuN
lafLQll2nUtLdYc86y5INsoi81V6EsBPLSyxEamX6HVVsBa+VsFuW7HdY7E6TFncXAHeixwkM+WD
qtXWbogH6fPlBZ4Xm2b7XPH0TQG+aktmD0RgpIwktHO7X6r8pDrXEiro1xkYT5gzncqpN9Z75phv
9ihj8OaiubOcczLTXI9Lk/UOKEr/CUBDwUPf7qYtbYuzz21hZ/ahdxl0V3oBI58ydoaDryGSKb/4
u0q5lzeb8qveaPy7osWnprRqJHsWK8Ljy1eIZa/DP9a+sat96Hz+K+7iw8aZbS1t/vfvlub7YVB2
ACjcu+nXY7CTbj6MP5r3DvZvKp90jbnCTg2Qsft1X7J30688dCYnl3f7y253FncXFhbBMC+oOKaz
F9T6bQKtqVdrUJvCkPzrsp3zl+jC0CLAM73dyqWm8HmFz1G9C6tHVbWbK3SsbPSj0Yb4MijHWPu9
RfO0aXiOLO8OqdBKf0p8DGsPslXYotMfgtL50h8U8Uq7+Vb9KOyNPV31w3enNv/7dxanpoylQOLU
GvE1Vu5U/zVRNmhftkwsXD33QnEMI5XdVB674Wdv3uXK940TmzP9s4D4bhkL7wa3OKXp7HxxkO6g
/bICB3Wz2o53zbOVHT3ZvmxwLcTDiMhAOvkzb9LFmmBJjxS4VztXDAdb9LiMlY+KzhNVZzG6/5lY
LKkOGKeO/LB35cHur/XbcPf/t4Q55r47ecQYMmywhCb6LjcPUfd8+e9fdeb3C1i8BwNFEupSDXrX
o/pQXDM4UAb3yo/+pbsz78Xbz+FD5CRPl42u+do7m2/zDe8WlTQ+0FnD790kK3e5VDo5+MRM38Bt
rVqBbwOiw7naYi4+GiSK5DTJOBpvcGQbIEC1kaus3XeQTP3PwMK9INHpk7qJezf7DXbDibSXOj12
3b4Kj+pWK2L9nMjCoH2i2Qe/3KkjBFniyTAJ9e4ofRdnGvIDFSo7sP8mjumo3zmkjdWtZS+8Cf8x
OM9ILwx28dBUxmzQKRRHDB3jZwNLS4+0DBWyDTdf38p/jZ1dS23cm1HeU8gc/1q2Pfz98XFvgAiJ
Ny7zGKTHyxzdbI2eYTZ8rqiesuglCe7G6OWyW68s4sTE4kLK86IwYshOXVn6lie/+VzL/KFm/v9R
yjc+25VL9sTUHPnefUFyWzB1jMQLGrU1hY4fivltQEFE2nqDrtuh2Usr9k3j4tTOHNz6TuEbwgWs
3nQyk0IeyjCqteUBK5kPK/rX0iLQzQwY0mjwMaES7sTo9aiZsI8VR/AGW9/YvXl3FvcQpNEmJRUG
qC2wPKer8sVRHs0i6cG4t3amTnZP9euyL6xuHNo9b89o+AwXwUeTlKmJCxy6F2/S0j9AmWir+pU6
pFeXDa3tGwVrOspMwdCXX3iCWQ5arybtwNB/a4fDdVJ8MbNvc31Naj+e31Mepz0/60fMOJDTbUvy
qA9DJR/AyXcvtWBn0r4oHfAm8YehSRDpvbe0WJQc5X4vqvXgongAE5USBU5bZVsP6fNu8mwGqAF/
6BySGJ8uCLon39DCbnAbxSlcce/lR1G4GnR7So7ldb41nbsWH96bW7hdb6ZGLgwcVaDEt/pvQfZ3
4fhF9veSdARlvDFgsXL9nSxucVojdUlriFmc1kW7NBfRp3zqPsh9CEiNhh6XBHhhgDSMc5zuYGQJ
QxbV0/ACsit4UbRMvTZ9fatxsdi4MyuLuy+LgyRUEml40b5G/REqlV6CZvE5Vn8I/dfLn9NyoGFp
azk9p0eVkgo1tmLBFdJvZgop2Xf9u5y5IV21ZpanvYru8+GTPN7zst3qdi3Rcv/YpxkLiRUv97Pm
ZRCapQLn2/DCfDjMcru029twzGnX0R1Tv+bh9fJ633BI72Lhmb3Fp5bpmRFyyMOLekyaT9q0667G
8VAc/2b08rJjfzX+5M9VeBj5b+E6Oe70/eWf8CZDeOknLGJlN9ecag1ZH1P8lpgPDUM+edbt8+iq
ZmQ1ujUYvOil8KGNm12Vf9ObHyOgvSm7pmHomPltHPzJy72O2OBw2xTojk/PU3aMa+3eFNA7NHun
EB7rprxudOmmV3tn3OgHrDsNiCWTqj/4g2W09xpdb9vAGF5QlxAd7zj/U10rh/l/A2eoDoN8DG52
l/dtEfn/OTkgeW8stbR0FtGrGC1mLGVheBmAuam7Ii9p6PijGto9TM47zxgnON8YWr9sdt1j3tld
hLGh9BsUjPXhpZZ53Xe7MOsPGvmB6j3S4InV+NALX6Ti6KMxbl33PgRglh3Ktt5ru0D/msagfrXe
Cb07IbvdUohfDuz8sysGnVxYMXUefYu0NTER35o6jqJSI1sPfyfFPfW9xKTrdA1HkdELdnXjbTYd
lqyp/9idmXfmUiKQ3cVDMBFUhlB9TkMLukOkw/4C04jujXZhZjvPGm3fT5C92wvebUXNQLoriheq
FhIcEBOy4umk3Bo+vF6PY35TwKx8+dDWtoVXEKAzyqowhSxTnk7vM90rzPalGu5TpIuK8BlfHdTQ
ibsMncAXv7D70dU2UoYVH2VES4EPcFa3h5Hi9H5IjDJDJU3oXibxtZby46Qf67w8DFm6V/qPPVjm
E8AWxGXwlNDaWQIFLCtl1EE1uxd1eCjUwO7611g46DJV+VtmZdTnjS1dVDP+sTfjR4GzwDu3pDft
VCHTJknpXsa4zT8NCIbvC+wy4q06ImNCe4XlP4Uc5ifZ742bJEO/8vJvWLkYIekFAASTJg8bdRG8
CzVJ5Cq0updnM5CpMKu2yBCl8DuZKifZmqp9azgu4jQQYDBJxDgRKsmFtWSyWiFL9f4l1sfsflI1
4TkxGgH1wtjXoVBp8puhxeOVohp3fgPbckbfPxutdh+Ok+wKk4nIoq6MzuhBskV6XBxaIzKdtinb
2zY0P6MbqewMedSdyYDxu/OKzCktghkit81eQfqzkuriKLSBdBB6dD/VsVHtFjqsgyqOlILrViHe
aEo5bYT4NUcm5kEFQg8EQO/CkYdALP0wjSmLJNkX+NefVOGn0T915X2tfL58qMu6/ZtjARgGcUB/
EamxReaWmE0PN0vev6je3lKv0Sq9tiT0toLCLvq/HaSDoMG+jHXvpIYAqnirjb6EFf3fH0BajLwu
zcAlyrLoWn8yhLJ/KdWDN5jHtgwOswRske8gP7ytpussvEnp5OvqL7H9lLcQHJc6dDFfs8h/vLwb
ay6uw+eMViWqDjwDTyOIlk1ap2pF/yJ438v212g9xIVd6baR328m6IuSxz/rpvFELxzgNojqU1uQ
jaV9kLX9i9xEP4Fh2rGhk4OFD/qvTigcFIBbeQMNtH7Y72wublO/GuQil7v+RfGEX4p5jLxjXnCF
+jd5Uh+Bt+zGFjYdabC9bNrJzSZabt7As6+aORZrbjWLsEifLvr/cHZdu41jy/aLCDCH182oZMmW
6NAvhN12k9zMOXz9XfTB7bEoHhFzMEBPAw2ouGPVrlq11pjXYLPk6u6SiDuRbopmL8WHqDlCrbc2
w17P0KVT5juO4godjfQwrjExLa7wjw+YHa2ySQpxmHabEDCmFCekl1LLO4kgD29ALaak4kqMvzbi
6YN+JE/gwmVKZSwzHbiHnqs2RaLtpWYt/7joc3GA/87s7NnCdJBQ0yhmdmAqh4sKg8WrPJc3IdMT
yNghWzPpvQUWlUgi2fePzX/ZV3+Nz3OsXs8r3SBikHVsHWRZz01k29VXc3TPlbMSEi6vIJQR4eon
yYbZHma8Ekn2CraU5K1gnTo6p8B3Dk+C96ytmFqe1Il4UJis4d15vXhh4Pd8yJbdpUu/uvAgg6na
w+s9NdC+hlxY5ll/svrP/zKZ6MQCXzWIFdFzfm20zeqUrVsc0ga+SwXdjiXhuZRDa1lnNNJKjtrU
m6Z2gq/7hr+pim8O5w/DM1cAvSo1zqQOh3MEA98TqCrdkQXcJMcdiHswmPSLM0rYEGJ2PmQyNl13
yGvV0RDcdTXVIUu6oeIlKE4Fe+a9BvTHNnJdPZJqDd+SSHTUduVFOd0X9z55FiVURVf3TYa5ArdQ
vFGRYfM7p2bWehaXpgZpNbBcTpyaCPdm91bQd1kzQqziQrWDZAVm2uhClZPk2ZNs2Ye8tRGDFwDM
w/FH5WrlhUnR+DB6JNO8E88c8IKXswOIzLYlsCenfrQ7wenxvr+/ggtHA/gdFk1A4FjHa2T2lehE
DricmWbDTsZt7z1KwgYi6MYgHgtpjeFw2RiECUA3DG8578PwwrGPmETCOUxBgOz4QgdlAiJHv1n0
4KctXYk+F1YaY/vH3Ox+A2ScA5W72F00Uu4921KG/2ny/hqYAyhoL0nQGme7Sx5XesHK5pC++1vf
lkb0uHVrxPTTxpxt3J/D+b55friFgsk7sRownJ1E2pWp+sat3Pvx2Q0i5kIdpS1+nKdnD0A4XqmQ
bxE3qV8YpVgbVX1kaqLUGxUnxetZEDWJQPKUx9Irt3xYH6JhLUU9T39O4Q4GjD47oPPQizRvxwX/
Mu+jfw17k81OmuLlD8EQTwryNa/oajdEby0nfSG4V7YSrcqUSE36L4HX//kG9EniA4B+hRbU7GYV
80YLBGzZvHgM+CfU0iENLvu+LvIrT9EljziRu/w1NYszaNFnWinIOB2FcixSp34tkA8dwmrPMtvw
dykZ9OCBh8VbU4Ff3Fh4OXxnB1BJm92IQuR5ZckxMNxkKmG0DlrFPa3XtthCWDM9e/+amf79x/6t
+jSng+p1F3Zw1HCw2mqX6X1ekubNb+yyOTY7dSSgJooHkE+m79zKBH83r93s8R8fMFvLOudoGUsB
ksGb3movkN8ISWQ2dqXXp6NkCdYvhozGgbJkMB7a2Kn13q51vCIy5/H+rbt83EQR3eZgQgZsbRYl
+N6QNKgmISEXP/TQKQcGhQWZaGnE5SulNuI/UolPxWtd1UQYdW980JqnWm+8t/sfMifk/M/+/vEh
sydFEWXZmIQZ0kLHNiOvmH/uqUqcWoE4gZ1AWTTGijwpVG/xbuW7/Rg9caVVj3oVNUZdWGAAiY4B
OlTTf0kn9Z8vQ/YeD7wp0Twn8q4QAmtqGPYXoc1eQ634HOpdkLzfH/90pm62BPqxJkp5MEbPHxeq
UA8SR7EOac8xyOqCPNljQ0MuUzPzajBeruEHF8/aVEgEbhoOd37WUlQ8uqSh/QVkH3QrVGP0PgQ0
XYFmLx61H1ZmR63XBC9WuAJzFzXiHqLF/i4XgsDKpFo735/BbymhmylEaQXBjgaJ8zlFitqwaRnW
mELEU61VW8OWt3kbTfMuYwV2/ordYvW/Dbpht5U5DMfM9vcv0WawtF+N5W9ys7E4u7PSP8G7pOhV
s8GfrXkOrVhfCwiWgnMND/W/3zq7AcDPCkRBjhuA8gHJBtJzyAp4B2j+RDxP1MLx/Kf68L9k4q7M
zm52D3wcoVxjKzP5IWR/Zd65FTZqepQAA0tOOYdb5v6iLK7/j3HOXpBZpHJRoMb9RWnDYZv1fWlm
TVtuZDVc67peSsZgcEhhTeqMOKezwZVgeU78sOwvmdlta4u30xNnML/l87S6oMXfy1ZqV879AS6e
2x9GZwNsmX5qS0hxfzKdt4MiWKjnZSbuyyqQSJAJPgEAWFkJ95Y99A+rs4AyAZuemgYYKt9lZu9I
9Qho87F0oKdWpgcwH/Eesromk6zdGsvr+XeO549KrkGk6aGyfWGl+sjj3YACk8p0K5fhfzke/5iZ
O4MYSnFNnaPQpSHNf4o0VW/ZbegRXvn039o0IAp3ZtZiz6XSBNL+/MQlidZpaQ4YTzw+4hrQ6F1C
1vETTVeQM61DKOaGBi7jjdSPeu1ZgCfbZeobAAQZIneq0jetei+UDfPuM3/4fgfONV0W154sS6Wz
q4+bbW+uZNo0EnCUEs/0qV01jzW9qKIxdJsErQE6xMszQ4p2tFFJDYoj7d8ndq/sz3Y6E2rQt2aw
9Hnq66GZZPtIMeu81JV8rf6/+F6C3xUgUQcGprloHCOkbSuW8Bqe+MoPjty8yQzYduz7R/e/LPc/
Zmbhpif76TiBJy6UsUTQNKAUIqrnOjmi1ccs0KyEkIcHVEQ1Yuw1CRtCBVwtQ/yRKA6bHXsmJ3G4
46JW50Nu5YyvzcHMc4aMWKh8W/cXcMTpYhToqWdJTPbYrBIgLl+cP6Z75ox6L1Najm3gFaLMouE+
0h6Kgr7l2kmjTurnu5F9E8anhN3S2vGaxgDv5ZZR94W2BlhfGjToCuAwJinKGzXfUA3qXsoGXC9K
0b+LYTvZEXujz2Vu3yaJtDbL06adxww/DQqzp0CtiTQoACLwHyr5JLA1ARFuE1phtk34tXLBkq9A
aZEFqfPEkjhnIFGHWuD7zMMJfvezjyrYsKALbwrF7j7u7+wlQ6ixI9nDa2gJnnddeYzUqROT2aUv
CmPMcYkxjZuXnTNm4VEV127rhfoeUE5IakJ+b9KXmt0MQ4T3udeiNDpmih01btcnEGlrdbXZCtpO
y7mtEP7R0n/Z1fodl/80O3OCPlcLkRQowyUEQ0i1DYvXaI3zYWl7/DAxr5GPUj9kKQNNxrZ67dpj
WfbQ27PCWCRqdCmjNe+6tG7ImnJAIQCRAQ6A693IhF4hMBkzXOoAaZwIzz7lkW8ctWucAJXCf7tJ
0HgP6jfcfyh2Q2nv2pivlj0NAqhgigCslFbLvwu/Mp4o0YrfuD3T13bmR0yNaBz6sMNo21r5NSqv
OXpBn+4P5vY1c21kdpXXbQwBRgpkDJAOhc6LHrtlsoG17ltZeLjDDMTTpuoPsqnz9DbEDge2BVT+
IvWc3qsfiH56Hpy05sgYfgVpkXaTvfLhJzM8J9JOGT4HZBDygDEkoAYKkTpB/TsIv0RAG4ZtquYO
L274zPDhabqmg9LEyrTc7t/r753NPdDioaR0QJ0l2WkYH2unMlqZoJVF9ldQw2uWZguQAKiCdhlY
KpVNoG4iqTAj/wV9eTpLWaA1VjB7C9gajAwOAukw9JeiS/t692JQTBD1GkYWxQehDZwqN8v23As9
KbrmnIItSLW6iiVdNBKASqjI6miwJaFn1+ymaXUufacp+Ag7lJQ2/FqT+m2cDF4LoMFArgjtIbSV
XX9e14Imta/4AXUQzjPVshhIlINfuI3o18qeXDhfk0tRgIQDN/QNr5WQcWoFmA9/EUu46F7n0OuV
mcpw1qQnSN3kxbGVAxIx59KX0AVJpOwxZx5rwIzCP1Ta0YD+TtRPBX1v0OxuXiFCyTS+ldUrG2Tl
M+c6IT6X4wrzRP7SihFvgZLWrJUi3CLhGp2CoV5rB/nmNLj27PB/ALhMVKZTsW32hAAFW5xEwLJe
dhlBOq0gR1n/+PgQ9Y/T/uXl5e3t7eHhfesixUb+dCTWP//1ssA+8jjo75t4duatoHkgyx1oWqVL
sAfOgsh2b0kWGJEOvh3a9U6wPUt4SuzRkTecmR1lk7UVSuItdVdpu2/986RCpkz865DduGldDzVf
lWNonl0kABOIVUNwyge5FfNWOWsQxYVUOcqa8CdgIJmgwnPlGS6gSlg2inxht8GbZo0OSF0eUlMG
R/j9CeYm9z5fYDT9g80FrZsTaur6iA2sQIWh0eRLRo6DDmZw/fXoky+RFMZp/7YNSEee75v8xq7c
mEQPEzhkpvhtTkqmoDUiBxe5fDF2h/J0OVq/rIMR64OuheTD2hzROk0uFsG18lSdHMfRna1p2oRi
8MbjbsWvLjwIMdU/vmYW/wQjyuZslssXhYRm1hqVCyBfeKGOrhf7fhsjm7RdgzatGRVm+WLsaAjR
9pgCPDif9V/DRxGbwouwHx+gaNY+11CSPvvnlXmf3NSdeZ8DONmQ4gkeFJh342D8Ohyt4zE1rGOg
M+RXQT6mSbcSqM2RbFM+GJj3MyX6O0+yo/MonRrirGyEua4MQs9p6kEMg1eKNnHjXe+9Mo1lf+gr
+eIdmqeDVe7j0Nq/8JZm2uj70bmvR+A7/wxbZQ2euLjpfxiebtkfpQuoACE9zMPwyBm8nh20c9na
RYT3v1ULr/enfSHLhFGCIOq7L1pES9C1sR70HVnI1jhhCRn3reZ2I8g7Tr1/8F6UUKdPAYTHVqb2
NgQGNBgST2CEQpsBdIiubYKImOnC3lcvOVZUMt3czpyVYd365msTUyjzYw7TEErKnecpF9YWtwDc
mtQKTUZvycsLqmmO6KxCMdYszk4qgAiNEPuMcumN1uh032Eeyl3kck+8kVnYoE568Faux+/rb3Zm
QOQKoKcGiWFwLsy2qMwVA+/HFUYJjvx2F+iaWegfgQG+cj0mKP9bmZWSp8IutoVdHYCGsKY5SGyf
sNZTbIQONXpykuySUJM+giWbRGT6+gZ/y+3QiAmjvwC+qHc7aRMfmE2t+5anB5sCPPlnxlJXRrS4
M34MaLYb5aRMQkYplYuRW/6jmx3X+vi+CwSzKQMiXQU9IwhCJ0Xa642hoExfJ62iXGpD1IWdd2Ke
cotamDFzdKJfgTE6/rayuZfKKom6y6xgF5Daru0Ii+g98ZgHkHs73kO37lcXrkDUavB6AbZyge6B
qm2YqnGoXqAyZzbmr3KjWOOeN4l/iUPde7l/RhZSY8BG/DA3OyMwl8RjStVLY6I/HdB8SzGRByKa
+Z4ZoUXtwERMTRTjvt158+Z0sV7ZnZ0U36sCsRQwTNlWt/UmewhJT1rQCLwUm9ZuHzzzvsGF+/Qb
ba1BtAI0OPPezbGEEDeNe/Xi2dQQnHqHhbVYp1i5c9bMzIJRAaJhyJrCDMJAp9/4j5pNnVxX3u6P
ZqGaC20WgMf/fzizZ0cMiWel6Dr18ppu0IBjRY9AxD75B3k/2g0UMhS4SCQ137g1w9MPz48OmOeg
m45WKvC1zgYoI5TPYmlQL/W+2Mrv8jY2SlM0FHs4R7+l0/1hTptvbgzSC8heiMD8KnP2HZZ6Bde1
gXYRCjMUCW4oFNF8tAes6XMsRbPIPv9jaTaffi0EEMOj2kULzE6XAuBa95VgRM1ZNjtO51dCuukK
ux2YDHULsAvh2p620Q/PVKF1pR6TVLuke3qWz7yxJnm2PHN/Dcyr/RAS5AZvMiAfGAfI8Cd/z1ri
ymZfnjU8NKCVJYElcJ6+ByhFU1q50C7igX0vtvxn+QdEZib/xK+8KRctIUqYwDloUkUS63rCmsQT
G6XutAvoM4on+luBfJqFYibYncd3ZWXbLV5OP63Nchx1JLeh5DUa0nMTXAxNMtmj/8gdyp3ywEZ6
+QvSk3xC1l74C45vCoX+DnLmySkamD2eg1ntCF6Ds/jJfTVr7MdLF9RPGzPnqmW5woVRqyGgDVrS
vaMj7Fj+yax6hTxjodagwoej9wevUTQezWEHXOhBhSlJvYsRVSQ+de6GPw2GLunVnjO34TF2798V
C4kiGASAi0MuBk3GcxbJmG1TRq1hkN0qpLADPEmlXQP/GaAqDJ55wlsJMACCDsFSvdl1H6ssKItz
++MLZnML7WEfYlb4gtJAQ9cjUczAEj4qW968PPAGyD3eYpfaa+KKt3cJcBBT8QyYEjA3ibOH2qCW
CQcyKO+isKPl8Zui5LbjH6burPsTvGQHaumYWzAlThIJ10ewlIuqavKKubBavkUc+rsYfcUB5Vtr
5nzPrgQI069d3ZAikgscshh4IYCNat48NggRZD7yiL/EDC7hqCtTI4M6g8kLjbASb4o364Y0PCjr
UI6CetaEoL0eGR8AHjOMgnRhxgeu2LL5TqWbXCMKOtE85sXzPkMomdADC5iJfx77k5QRiXcRpemK
YPefrP/eOIp3zmN9dDlUsPH/r/I9yxxNPXelzqLnyd8NPRTHPMvzjaYyajQvyJBOAv9fQpqXKCZ1
a8oFAvMENTC3j3aCv4LQuXEJGCVcKOLKSdjwxueIkGdJ0ulFmQaqZxbVAKFTBWlECuIEMw5p4QR8
7ptFM3grO2fJsipOzP/QoAHZ8bSzfng7UerBDsiU8kXuGfR19+CX9wU+31Q9JjmUtMRWqih9lLRh
rdC/tLRThxISswiVUGyZ+Y2OKQsfCgoy4DfASXCE8aCxEW2l1BU4kh+SwGqyLYjSZXoY/S1Vj6kW
6QV3YDud5ZyA0UeQJX9ow24craokvnziGqAx81+870SqKYCqubKY7Dn+ExaHpPbQw2k38Zuf6K1E
mkhXd/xrupXER1YdrZASr7NKdS/gb/cP520c/72DwWomIfWH5sLZQGURnKX1iHQcpGxPeD+VwB6D
S7Ipct/Jq3owyjbmjagU2k0hVY91LIOrayjOvpw0Bs95qi5pntEl6Z9kGiH0YjK9FhIlJLyQCKQA
Hx5pU6Xf3P/uWwDIhLXTgExDPIshzONJIeA7efTV2BUqNd6A4i954Bl5E8TQNwgBYG97KOYJXm9p
Oc4aQuLckhL6b8WtcV0pkgSZYjwGp0zy/HJrMwDlaTl6l5xCyqHmskeKIyuWHQGFCSmwkpFcnwLl
OeRWbp/b5AtMq3i5g2ocohjsPBYUPVko2JL13SSzvU4XnI6zWtbuaiN0u3oLOKbkfYmrXVbThri+
YGEWY4ZsDt7B0lySRY4ygY2q1Hdpo6kmy6Bc1HmsZw5ZG9hVyEGUt60qZww8ccsHTGuhr4Q0dMwN
FcLtptYV9Vo4efO2EMGowmsStF2hD4Kof3ZPtDV412nlu2UkItNGK11mI0mfxLKtUsgGqwGk0Ijq
QrU1nx2hiValVh1SulEHfg2hcJskwNeAbB5ldQjX4OqY+TufsmEOig3f5c5qoCfRYfjDgphr1NFQ
SvHOEo2uM9PQFLwjJ5qVbwGak4kFYZNjnP3m9zz6v3Mngd5WTCiqY59Da0t0m0mmwu0kwdC0Z8X1
RV1h1uZxCk9nSzslK9GbAz8NYuvJ3/24bxMJ4gxZ0mFHPXsyCXy8d4V98tgoD4Wokap+zbqvYUdH
O5HHlXvoO0N7YxuvT1So8CeYRK5tD0LHQ9sg911efcDl4Rn+08AAGkeCfNuoOt86kXiqJYv1DN4o
3+NH9ql7Fs2hNyS643TFFHkinKRLohqdZ7SMqYF/f+3SuXX4WNofHzl3SE0hKUGR+S7oErUjU9m9
YArK1j9IqBvWR84Ud9CVfxV8R3lkcOuXBqez0soyfReGZlMFZgScwgnEOuE3rqdKQGdo10iq71Zd
ZGaPQ/GcFmbv216my95Xzezb3C6at3SkRBD3wfC7ZA2ZsxXggnqJcKmNHENrQh8RytqEzc24NUTG
Hge0JjzEsUm9E4QyxNJkIqfRCBeb0qPwiQqpd9aearopQSVRI7nLfInyYwAKgoY7NNuxflM00kPm
NdyE52iAHEu6raU1DOe3ROS9wc/yCCKTtGICoSZXPlSyhWZHUvVPoX/QWj3ahvSlKEjqJNELWprg
tNGc/5aeaOZEkjEGe7+2ZOmF743hU/Y3PvMkAhmebZXBaHBja9VR9mIilE+4bUjau2hDH6buET3s
Topsgc9e+eWJG6V142hTpEegDINJg3wvK5Y4HtJ8FwNXGpKW2fiqnqNwnD2npZErZtHvSjtUHvNX
NKnc94QLHhyFJhkAfYRoyK1Is4T4oFS1zzKy79aRJRc6sPGFvwETfmsArBUTPrTVWh8OWY12NRPt
b5Weop9rK6u6PBzENVGPJbd09TlTUPfjEolTiBl1lee7wyER0fZrVZHRoYgesCQLnutBF0VTZCND
5dfoNBZO55Xl2fXVxHw/JiLju0xKkiQGz1Gua5VCJNkCs1KZJgQd5yuzf/vkR2yM6B+X/cQhDHqq
6+GivVsQy9IP3Jp9YOB56NgfAl8lVQ48RTrRJJpRNRAwJ205BM2tiuMYDBtNXaW1u3ln4UuE/zQi
Tfm1ect1QnO+EBshcDNV6kDSF2oPUsP3dtEqnN4NVbqvlFi9ZFx38mu23qWa3xtZMoAULOD410xu
NH1g48jgCy77zBlvDep9+7THF0KYFCoDPEjwQL93PVfoR1LCpApCt/EEpwypoSmlDih7pdh5ZQVN
a1bMJqUtlOSeKPMcl3uttCIFcOWP+2fmtkiJYjeYtxAWYuFURZ5d5HIuCoOcZJEr2xEgTdyLYg0H
XFaRqPPehpeckvBv0RFUQe59y7cAocky1HwFeFhAGKVZrNICi8FXWhC7cvGQalbpg5PHyaKT4rmC
/Jsqh6QiHtot2IdaNiu1MlKPfc35Sw/GgCCdpDQyAE1fOxbI6tjT1TzcwhS0AGtdkD4DFVwxwcoD
8Ca9NPvkKWz4caI5MRYZxF2Ry8uJ4Pa4hizaVRVQPDEkREqa6mKfBSu+dmE3owiHSAT6GkjizrMT
TAqMb8iWsVsCErGv1shtpq02cyNXPz9zIyHflcCp4+e54UEZnrtPRdjmD62qryX2v2tC15aQhUC/
DsBIyH0jx3Q9e0qZeJkQRLE7xOPWpwdx2HKlcvCafeEWo2h22Vs+OK2O2MJgRO9yf7/dJkCR3gHC
BVwuEB3koMx+bT7hGbHxAi9wS26iwaIdiQZ0fFptfEhLSpLSZtd6V273y7XJ2eGKB3BFca0WuJOY
SMQ3JBY4NGC9jaP0xSDJdH+E0wBm84vkroKaF8iCQKk3O1B9kvVgqlRCVwi62AiasSJsxupMp0T6
fUu3RX3MJWQhgezTBNwa88g+Kyq/5xRK3SzdDfKj346g/UGvGf+FjI70Dr7SODULi6Ok28vqUaut
8QB+HtJUJOV30VoF9xbggu8BbyRS6GCfnoQLr9dWqXNKeSambs0cuolegtcT5kl69CxmJHm6SY4q
SpIDqU6Cq8mnsnf8HGk+yMqlK1NzW1eaPkVE+gBw0YkgfXaecrZPygxcWW4pfub5pS0fK+YkJJCE
Ckw/JLKHpn7qSr0hoFYsbj3I9SG85BseypTm/WVa2n7ThQH8JWo/cDbXsxJlRd9xUOJwG0FAOKQ1
qV0KtAYuNxsdqhSxgSBh7f2yZBTkTOD0wVrAs8yMSlEVcEkQRm4cqKojthW76Zo3rm53QCGNeOJR
beXFtJAB+eZPwMpDYHziirge51B4EOcYMKuj+FscNoPCQZMB7w2xIsm5RzBehSbXmOoaLHjpwEng
7UELPjtlx2ZhFt81OcUjnLqK3I4HDgwnUYJel7ocV+6uya/MT7YCAioOCRaQ+M2bbYSmYwdFDSIk
OCB/JIS4vFaczNLlzP80MS3rD9fm4W5Glz+N3KDiCKdGpBkRt38KgC48s+nbIBBoSlXRnvakXylN
Le2Yn6ZnwZDsCxrCoSJy1VxSQM3SMzqNOUCScgXPXSVTQTuVJPa/PxsKXvjoXZKBeJxHYGMQcCOr
VZFbDxQNsxdPKIxA8HXa5ziPydoWvfWykziSiIBHAk4Innw2vVkbBWOGMaJdlbOyTuWhot4X25Eb
nyB6Pik5KJHhI1Z1uCYHMoyiVVcMmtComRJUCOqYmhEw9lZTyZ8KHQRQWzHhLhn51Zb26YK62Wwo
NyHRjfYuMPhcf2oNYow8GTksR7JrJKRd0apHVOGhgh7cuEVrKlvZ0Rpfz+L+wxSB9BwKZsh8zG5w
NpMGQRykyNWSygCVN3TPz8yoJ+kFuW6htBq80Ht1V7EGen5Zfy0Kmo7qfNDooZtqoxpINeZsMzXr
8fnI57HLZm14YDIVLdRqHJ+oGLgRaOyP6QgFN0n1En3Iu7d/vReRv0DdDQhNqMt/x+g/zp4k+FHe
53XsgpoI3bY7QTK6whRTULL8um/ptnUcW/CnqdlVCWZVCEAJVezyB/Rcbl6V2Ko986V5DXUQCJix
hSbMbR7pCqT+kiOFfpfjH+XVavRtTAvEr4rLDFKUk6D17MhDjlcYozBOXKSnKyPjOTCORZCY/vcO
8MrM7IIu1CxOaBclbjJSdClvwTUV8Duwx/Rruc6Fd9TViObBLV/4AduoMCWceXvMiPKivkk+UaEC
o9cmUmCh1XcEta/zyorytzsXWGWAABGJTUrKs3gDPP60LcM8cQE3M5Fwfx/c6kCtL3qsiEUNFeCS
zqhO8g7ir8MO/mMt+FpwTlcfMH3gz907yCFgimnilmyqkUHWYtOPhtS6P86FbAom+Mc4Z3GFL2ZA
7udZ4uaG7J2azgB1HA+1XnBhWgzvVBe+3Mqps2J1wTddWZ1dhrJalVA8weCU42f5OyGoTUWG+Nrr
yARvSl3Y6ubw8Xjf6IKvgE1QYYOaDg++70TLjwllfd4Hh0GduEyEFyWoUT/gNKBk0bSRHrYhYzcd
3+timq0BShdSz9NzHJgaAMuQU53rvqOC46NQ1MRuDHa+I637nIMr9sVG93OGAxhLKkb1POXenn02
GmrSx1kp7fMsqzM9HKLkOfBp+xkxWtV+4r1XDUhFtw0DSg5NLQO0jxRgki05MS8NlsrKePClETwi
YVnlMooRnfabgXSwZPVRJmZIKWqSycV98CH0oR8aTU/L6AAh7z7Vs1SGRxClOu2M+9O/eJQnEjB4
aThAFJWuNzSftZJU5EXsIpNQM62hVoTzQY/gPSqa3u0lFKxVPQrBBtXp6O9FZ+v9D+AXnBFU2v75
gNmRFkU2pRDFwkOZOo3EAkLahJCmjraVTwRBj8A4+xvslL2lAl6K0ogVVETaMQ0Ylus/JfMaPGOW
4/qp9jHjIdGScyEfUG35Hz4TUGfQo4J5Hhmc2SXeofF1yOkYgz3sK3xnHbpnAhGkvKUVNkbbWXJJ
WpXgkaQXfqOX0ivjPSRAYre6VsZ6j+A82nieiTJlxOtltGn7TRnC45NCIeyajsIttRc8n4jyOTC+
QGviZXa9qg0S5MzYc7GbDU4h75oiIlFgIT8ooJeZCl9NF5o1cvst5UgbvQ5goPe2IRRYIrT/oIBZ
bFThWRt0uUM328tAnwbAGxKjLBjSrRXdl24AvKHwkMd7fnq6XX8rE5RhN1AtdlHVbw2/kXOjSAaP
aJhyE+VUmcRxkjllyayxYy08aSakIHiTpoYcKNxcW4a2kldEsohZklnfqXqhAtBgGB+kpMhXnPNS
DIDCI6RHEH2Ds2wWEudK4UvlGOJCFzgRfNbNYFIte0aZZ8tGxVq5ZNF/IKiFijcw+vhvdqgYxJdh
Ax4Xl03Q5sRpFm1IDVqs+iIPFuoB4Us0GkOw5ramy2IWWAo/zc68o6cGoUeLJnELmcjFSZEODbtT
LRxQJtrlvT2UKw+bWxQXNjrIe5FZRtEVALLZEvZSUXEBJPvcoUUOAsgiqGV98ACrV6ThX1AMUU8B
oiFqMoPRVrpisfCkAPVr4LIe/3DD1hNXPmnpPgNeBjS3CqAzqFBfbyq24JiwYRjERoHWbsFDC+hI
LZ15ppIOEKEOdlxW+DrLJKHeALG78rxcSg8IuKI0PLxQGgdX1rX5SPECcJpHqQtRIiLTV2VAdU90
GGUrCHba13bsP5ZqZYZrUm+L0TaM8uKkA4Hc4+yGFLkEKKIWljuJ9MVjxaaGBmEQj5pRm+glm+mV
/NLWe/TyEz+xJLnC1Yi3YG6izX7kUMgLINIJXrGHPnxWY4P1dLDw3b/GF44hdFoRgiM1iJzV/Bgy
Qy1RLuFSF0rVOiNs/KoFJ8ZBW8PXLNSHgGDCi1ub0pMyQCLXy1AUjazmkZC68b48M5uEVDrEs8jT
E/f0uyT8GpfjUk7wyt5s13Vj2tZlAHsZOQSW+Gdq2nj6Gh9O0V4mLzn0zN0Kaomr3nvhxF/ZnTma
NOUqdaR86ra/8Q6IxF0avKeKLWU5KDOg4lSqxJMO4Ohi+3PF7Dx8Tm7EkdmjdajZZbmZxStI0oXz
d/VF0xb4EVAyoyh7eHamLorkU5dAbrRsgl3fEy74qvpVspBFe4CqseCnRFPnnF1oGOJQqXLYG3q0
TzpItpJNZgfnHmsOZL3OEj0/TF0yZlvoutMR4zPZeRV5vr+zv5ESs7t3ik3+fsfs+CUtWo4DDTtg
BxoSohEBBWECOlfsu6/mza6MfQpIa0627rn7eHxcS78upYKv7M/ceJW2QsEV07wTwFnBQVj+H2nn
tSM30kTpJyJAb25Z3rRXt8wNIWkkeu/59PuxZ/dXFZsoQrPAYG4G01GZjIyMjDhxzplXSxrsumPq
sHyPR6G/fnJ/3F73XKfj0u6Uecjva1gmfNZdr3rNZsieR/YqcpC32K2Vw21jMw+kK1vTa1Vt/cj0
WKNpnBpYYIPq0enfOvfXIjBmrkR0ZWpylcZmqKa9wrKUh5jxGioxTAY3p7LlaWsX6n3wrQWieOcs
VbTnI9cfP5o2VjTXJanwONG9tE9zu05X4p34Jg7H8BfInCFcC9CupJv8RdYX6jWzwfnC8iSG4T5t
Gw3srqg86RJQumDbITy3mBzPxqyxlA3JK8CJKZtG0eqCqrtgOjXhNGIetW0sMewAA/5BQHfYGHs7
4bb4Ln8WtXolmlsruKc+GdMktIol9vLRZT4e2z8/ZhKuklqKvE7iOwfZXeNtOt41wgrVBcbgI3A7
p3gtLNXF5r34j8nxv19EyPHRC7kM+6xoZynYVvCiql/AFUuLVCKTL8qjTiUZYe4bagwKrFPJvUGG
3KXpjOCsBi+VuFaUb4HPIPvtQzkJwBMjDOVcL4c2rO5lgolauftdKO6UHtiFvgm6XxK0yQLv5ogq
922T00Pyr01mAenDwatPp+LaZuBAstYqDsry3adWexSUYm0VuI5pbhXwV/RQOtsrDFKbVDFWXsVD
L9+gY1Ies3ip7je7yahHoWjNc+/DzLEjBFJYlfwWP/btavDv0jhYdcA4QnOJa2w8gRfO+u+yL0xN
nDXr2zqsQys4ByKgT7GwS4S3bm/txDn/NcEridI4UNMPKoO9lSGd3nnhWSnvZM9c6zFQK31YgTi3
Bf3tPxhDAZx0FSIEeDKuP6Nl1o1QZRiDle+t04+VWmwFSjRCeDCzemlqbPLc/HdpNKuBtvM0oxNz
bY0qSFOFFtaE+MmhTV0kx2hYnE6Y+0TIqdBeYAidPPfaSNFmZagZfnhGMfubFhj9o2jESywmcy7H
cuAxAQQFVGPiB57n51qoZOFZBOsUxHeA+Cu7cb3UTuqFADm3aTRnUJzkPTXOXFyvp7QGh3Z3EZ7V
o+Sskm/p5793gcu/P0mbWi2GfqXNw7MhrcWBJxK052bUHzMRtsgo2N62Nr8ayo0mkGVWNfk6Vh41
WlITqzqRGlc62EjMrRqwArfNTJOid1cDI/8/OxNXS8TeFUJJDc5RdA7TEhRetTLKzyiw2JITbyWz
IDH+VUKAf9vwrGPIFuI2tHagd50kgQ2VmqzyiEVJcyzbcuXln70YMZ1gfdvOXCAy/th5X//FFVY0
QlppFI7PSfxQ+A+lt7n992e/E+1LCXwl4f0d0nbx900Yu53SD8Izsx1ZWGys6OhZwsIi5kId0L3/
GZm4duOloQ9/RXgO0bcK//Gs6EUKdQoXwrGtxIVn0fR98K9LXFibODrTnW1b92Os67cJUElPA53u
rqSvGRNnqXzuB/MhEl/0aFi57ZNXqauyzBlr2gyevPbdb3HxFNcHmtSWtCqjZxEAsGhQFM+159t7
P3efgxeEHAcdDGrzk23xE8nRS5W9T6KVJXyTdTRNqn8A9tiCcCiVVzd8um1w9mNfGJzsjNmWqq/X
IdGscNaVla0D2EqSfgGwNPu1L6xMjobhmUbni1ip6l+JC8tOuBetT1qwjrKlov7s6WDmGtI9imPy
OwXShfcqXo9ASk94bgznpxXum7L7+V+27I+F8RdcWAicTqrMHIREm6WbrIiZkXeyVVBp/sJBnA0o
DCVQWALbwyT+tSEvLk2/lKsQoutvToDWWntsnXoVLJyO6ev139NxYWdyo4mp37qawDUTR8euodXR
nDr/ZLb5LiuaTR+tnOiHJ7/WdbLqu5PVZndG4D5VWblPQNJ2abmwwbPecvF7JoegyBHzrXQ2uFsb
XrBvNeMlFUoK8/XOrfwlEPHsCdAN5tkZMAC2MbkuwqZwdKFJOXIWFCD5sWgo3GULB2A8RtPkEdwQ
b4KReZK76fpTJkpmtUM3hGfNaL/knvqk+OU2Dc56ytgZ2FLDX0Qej797anLU9B0BpYxLaZOTPYSM
UYFWCs+uqaxaYd/ERyf/IjB5o+UnPU3XKt0+Ol4MjunG19tHZM5zScNGuCnyEB/ePmlr9bEQJdgW
Hkf+PyutNl1UrxKx/jt2gHff/WPpwwNIV4VSKES+njTkRy+BYaV4ai3tkZfLf7jeLy1N0hezDypA
1ViyIpjKrP4hcqs7IeaR7C9yXs755KWtiU9awMt8T4hCJKaZ2xe+FeZjl3z/D99IATCoUasf4TjX
LkmR2EvjmFNWtTtV9U5ueQeOcBUNS+MR04bcv9/owtKkHqwVguCKcsN57hGb9zvLTo0NE5RCEa8l
UE5u299FXbGz4vgRvkp06ZInI0ppXgwbsFv78ntJpzoMmq3rSr0twafafvXaYd+LpWVHanfwBMi+
aQnyBBSX0rppP+n//vx3SB4SrdL7bNJFvG8TN4prn5+ftMNroCl27e+K/qfEpJvJiD7dnVpT6ZuZ
J4/yFJpAC/F59jBBJAujGwkZWNPrD1WnddYiKchhip1wJwWmfmjSWHlTBim/L4RsqV0363wMfTFk
ij4SRaJre5R5uwAucJwvKsu1Ktb6tkpiyDizXN7f9sHZXN004RaiUMKrzZg4YaNT5gsEbKXOIyJ5
u8Ew01UaZS/wiB9Fs3813WKjO81WicvH27bnEoVL0xOvrGBVzvpcQvdLstKVoTXGqmvkbHfbyuxm
Ai8A8MUbW5kmdPLgBeR6GoE/y8eTXFd3orL05JnzECoGtAJHeZoP1MaDI5KPpA7pbVIdBiM5eGGx
D2sw2OAhF0hG57YNQiJmkKF5g9pmkv2kYMpyIxF4yMvhiwE+Qk7LpQ7S3KZd2ph4oFwJie6143rc
cuV3d9WQrBdz0tlNG1OrkZERBMzEiJnHcqxFFlGp6raR+y2j9uj59TYIlm6O2S27sDT+kosA0lt8
Cs0xsaT8NpPEFpvff+9k1oWBSYTIctUJPZf98sUd5Tg79FFCWkphlvZrkk8gUB04YBi4L4Q7hWFA
s7jrm60sLuG/Zj8+pD5wxUKJwhzO9W5pbVpVYsZirOIpjSO76F+H4O32hs1+kQsbk3TMcc0QjVSc
OBFem9JfEQz+Q7ZgGQzpj6obwFwnFpqyigoTGt4zGj6booQQTXmCvHrj6kuvhCmKabyfeOuAv6cK
KoJpnbgXg/Junlg1Iab0GYJDgnQlCGG7lrTGkkACuOGpcR1x5UWFsFad6ovSw9AI7OikNaG/TmnH
bwzgMcgw6n/vmFc/beKYhtB1QV/yyhebYtV2R6gU7NZceMLObwCKdaBLJGhIjUlIEtwmrrtaCM6i
5K7dVN0H7itC3bmCLoHzVvS23h0Fo7FVN1v5OvWFU9CKticvtY9mPHecSAVPA72MTqpw7bm+ITWi
kVJlMAphWzGODdpJSV9vu+6SkcmN2SeuqQYNRnpKW77Sb3wg/JUhLtzMM6edFhygBfjfuJanisX0
ZXxmCFHFFAJjXSeC7XVrlBA2Cg252wuas4SGBo0SIAO8wyZfz4m1stAFLPE7NrkAGWOdbSXjpLVL
mdzobZMXkcr8OO8huC9Y1iSyuAxSVULFe5qKuL+WK/VoJIwOD0L5lTpVump8OF1uL27ua12anIQB
CwXJSpOoRvTobGZO/xypwdoNpPVtM7N7qEM1BDpYAXgzcYqwkFDtkHq+Viu3dtN49T5v9l79oGmR
urpta3ZJCIaLtCnQb5ymw07fmvDEEJ/V/rXaR9qnpZ7WTHAGTkACqhtonTBCeH2MpKSJaq1yo3Pk
MeSZQHe+6qxi6X08s4wrK5PQJEZZLkqJD0Ql2XY14D/CZtWlC8/TWSt8FWjYRlGxabNAy4tckoYg
OjsSZcXhOS/uzCpfyGRHv534tTZyP/0/I5OlyJHnx6Ybc9ekRrsZ2vBFZNRz7QWVaftqGm1QujDX
wRAsvCDnF0et2yR3HwnFrz9U4NX10FhU2UWp89diXm7Sqm3XRv33DyDW98fOJEJEguX6esMmIlG4
t5I3z4C4IAWZ3SwEvZkAgSFzJJeBHo2RmOsFtUWuDn5RRGdgVHsnhn9dVu/lSN43gsTgQrg08Du7
gWAex8E9KiXqxJ5i1YVnwJt8rmIa8D4Rtv5dRosUfbPLIpRTnhCpiU6lSKLMG+SoZFlt5xLEJdeu
4LwwQvHOA8fR13Czmj/awPjiQspUDUdPb7boU9jhJ0vaCGX2iqzW4XYQmQlYGvMg//tJk5Vrlqc5
1E+iM9pnDU+iMNmP91hT+wvPlYW1T8VKpBT2gR4g+blxXjtH3Uvo3utGukq6bVwvsiiPcfbDSdSY
EwAIOObjk9DlyWXF1mbROe2F6q2OIxTRW8lbNRDxrYQ4Tp7MzKyfE8VtNkMQMrQhyd/VVg2e8iax
vtze41nv0mUGsBXIoz8gfPVYitJgwLtkTf4kiDkXkCGuk9BduHzeE8zpqiEVGCkOEHcA6nB9bMxB
rgZLYI+dIWLWulvVBB4tKWw1eypkZysG5Q5Oyl2jKisHfunwd0wTOHwJo6duSRF2btEXv2VKxa4M
TRh1Mo4VlLzqgCV44HXSeCHlnPOqSyuTTA9OMTntE76zGH4WUluF70vdKdrXpa75HNaCd/b/tnaq
R5N2sUdtPqeRadfFqip2v7JyNc5aRHb/YmSQ5K1/Owthfe5sXtqchHVVKeNSMQkXYqZsYroAcIit
8viVBudC6jdXWhuVpkdQAGFXnWbMFSKiriDytZoctaI1PVMC0qAdJRDK5doTXgRjEzKZ0rzcPhpz
dacrw5OEKYN6SZL8ln3tmBwHqlxvBmiAu61evTcEIbGwG8amb5uddc6L5U52FoqsyPXMmvAQ6Daa
97bjhMvvoVkr8JUhxwP7AfMa18fRLeO+bAZ8JhpQ0SkZzGhfhfa/nIB3IkgdkO8HgZWmLCApDDnz
tfTNU4pdyEuntIdMYFJoceRu/MXTADPSlZJigPKkq3e9IkZ3YqFh8OxsqvWmkqUDKJm9O2wr/cUS
D07bbNx8o+XfmHj/+w82ykqbKvOLoMrHOHBRufHJ313DL+Mz6tYtoy0B2mTRkpG5YDJaADXPINKH
iWGtkGK9NKz4XBj6PwyAfyqzZtvF8qdsnIT1l1LSD9ki0QT0FsQF9KMA3U/uqL6j0iwEbncyohUt
S0GUoKHpQDOdXEVldqBb2MM5eyyNS0ZkUIExous9NOMqCrq2a09ybaU/E5RQVoQ8d+3R29s2ifad
9pW5T4NyWN3+eNNxALBaPIWYrkNu6F1XerJSMdedrhDb9lTVevAYa1743IX6Z18drH0Shg+ikv9T
V6J8hl6sOXsoqB7AEMsLQe7D5+VXENsUjc9LVqBNDn2blH1dCV53imuFeuy3JNHsyMp3VnYSafTf
XvOH2M37GeCTxlOaASjoLa83u2i0MHNDg4/b3SsN0wcqAHQUvf1EX3jZfLz1KTxBEI8HyTw6P9Tp
osT1wt7AVPVFPbZ3ApPE/qv7Gt6pj8G9cCxeUfP7saTdNbM+jFKxpcYy6o1M8I4Kg11xYZjdqQfv
17fpyjLDjSyEdoye2F9vJY8AVWU+czz803duP5RmncZVf0IUmnmsYwTBdSbdJeHbbTvjJ7kKbuwj
HBoKs5QQTAL7u/5kRpzqUh/U/UkOPrv5l2AJezF3DDTOAiUPaqrih+hp0VqLldBkJLjwt4LxFkjJ
CvzaKkiTswk7GBRLGyEzVoP8pdXN3d+vDvL7MQGlwsOj/np1ilgPUYq4yInHvryq3Bg4aJR3C2ds
xi1gzaYASLGTmsR0mK3qJL8IkYGBNUDb6JX4VPjiXVpC9lNQurq9opl4htwEdTFcY2ToGH/LxZ0g
y0MywIrDdupZs67gdF83WVusk1SOf/iGL55TPseeJErc3Lb84WI3xLEozsMC+Bx0keMvu7DsDYbf
97HWnbIIHQMJESnpjnnP/2CEMT2iFtUXzvW1ERGtRSmSvf4kQsdQ5toKI7L8tynmuBIm83htcxlB
6n9tpJcqEe1zvz/V0a8wrGyJx4nVrsyFDZsJvRTF6LpBqk4wnFaSUtlVizoX+1Ok/zSErUZXLIqO
qoWOfLMEIxkdeXKMOVrjMwsu1JH943pJmiJUjl/5w4nGwi7O3E/NEB975TccwytZXknFa613C0nY
nEMoGjBUWotgYqZTZx1aVzk/hRAMP7ajPiGGsqZWsuDwc7tIuDUgH4YEV50eYQvMkZf6Rn/KAMiE
wiYrlV9Rn93XmXFqYX+67X8z4XBsK4qmhhrgeIVf72MqQi0YFsNwSvy6+GXGUd3Y4PLM59tm5iKG
Aah2BD4wgz8lUyi7SE8DVetPvleq60y3iBmKpjw0KJPbqVTJC/Mdc1ED2hHUscZhAFoE18tSKrW1
HEMZTlIS72FNVzzhZ1PYhRFuyxy+bM1fyH5m/JFcYKzKiSPNypRIvISq2AhVTzwNWrWBAmeToC2Q
K296uYvlTaeu6U4tmJzZU0wCc0Jjifk/eRIZqzoohTjApJd728qKN0JnJ/kvJV/YyxmHRN6OgTPI
mEgEPojcDQZFLJ3pWqeUMtvpA/VbmhreNtPhAhQiNXoQByff3XaYmQ84tkGALY9T03jm9Qfsdc0v
E0MeTn73ZJb11olOoaTZlqPxbITwYImQYm4zL+1NHCbjDa5qCQ7DXH+8GZxNtQuWrrK5jby0IU/W
1Edm4aTqcGq0gxE9tVW7seSdHt1BUbOwfTOhChTE2N8BmW1QGrs2lcCuDY1F3J/AUe2EElQxWghF
6yyMAM/sGk8oouEIe8PaZNeqLq+SXs16FASgpPOd4qkTN0HdnKpsqbc5ZwrKDlEcOTRIuCcBPw7D
wk/ihDsMxr8qfBXUWLS1Ul6bmruQ1c9t3qWpycFKjR4pBwlTkfYshSPn2dEZFgLijC+A16MNx2zU
CFCc2GBkTBSroOtPes3QvPqg/kQP1vMNO1uqF85EeEI7DQMCxTgxPfG6mBV4WkjodTLFFkCYysOv
22f1Y3mHJyPJmU6B+Z1Qc3JYhcqTpU6VWIybPaX+I7OpZvUpEw8F3A9NzjimcQzFT7etzn0lhqKI
ffgdAXeS6uKTQxx7MleKBluD4A97RYE8xHXrv7/2IeGnTTFS4cNgNTlLARqfbmuwOtzBdfI1BCIo
EgSb28uZ30SkUt4fr9iZmDH1tuh12BROWRqse+F36Hxvt/5DsqoPjXDfL6FkZgIsLRfy25Ggllt5
Yq5yKcgZQjScQDisXRGwagxzgrEL5GPR90fojxYWOHOAMThyUjGwL4EDug5JjpgOXlRmw0ntNMC4
afrqewAmHDAWWyjCfi5s5/jOnySIKIqDh0V5BseckqhYsusZdVcOpzxX26NitFCT0zVcGWHb7jNG
puxeDRByKDzzFPodPPSinzzoRqRDKdVb1SmMhyUOy5mjSOudJAjYs0q5cHIUZWkQermqSLZqTyRH
tRBjzrPCvr30mYOBlZGQddSltqZDipSPE9fN6+HUHsWn/h9n4c/PZDow1VGEBPwGkmtapKtE01XF
tCW1coxdwVCw8mxGPyMjPLROJDLnUYUHpUsXTvtMvLRGbTzenHwlfdq7E2pCiW70bJ2OPk2ZrJv+
OU64CsphXQ8/bu/g3Bv+0tq0jdUWtazGSYOvHo0v+RvyOMnWXPdfTHQUDvKStdkdpabDPwQZIunk
ZHQ5Plyyo4VRnTJZ3DNBuM8d/VNf/4yiB815ZarpTinXxrDOs1MubuSRWj8m6XNXsYbitifufSVc
+NBzB5bSpQGWknuD6Hf9s7xBH5ioxY8U5VmV74IWWqjhPoiXlj8u7/qkwiTOwAX3kwgKdqpx5Jpw
p8oakUhvX1XrxaBnn0d3afFbk6q3wFdXpvXg6EfB+fs3JIZp16HaBlU2g5LXC3TjoQ4NmLdOavkj
txrbJb01m5Wu/Sq+ebD4lUvA0Y8fGhAHCQy3pAS76XTCpBf1LgrzgiRTTO6JkTRga75gdoakNs/b
Q5BJ7RoJw4WHwseAMJodESRjIkBX+nqdrYVKs1ERCvXos6BAGfYy+Avh9uNtMsJTiLWIKI34uMlW
FnXEfJmHiTSBaNFf961iqxa0TgPwy3Tr/DXOFy78sdXKcCNFLsRIr5dUG1EpaCrhQIxkeZ+qdH55
wXjfpMxfKNB8HNd5N4USDcXkkQZ3kqlV/aB2XCXDKfuZ5MkuFup1rZbnAp2sKvfWbcOT0k0YsPJO
XXnfVvlTPJxhelqltdvQ7m9XarSkzDPnSDisyXkZaZ7e49dFaSocdQ+9mLtUir8yc2KjP0NPFLI+
91xRaPzrfJh3LUcUFPoIe5mWTAc3N3X4eIeTk963wm8GFOslUOHHm/HaxOR70n4pnFCV2OT2czP8
UP7+PcQwEFM59D6Z9JOVSfJRxbqe5ONbGQT6VlMUjp5XvwmG/7eDRzgLnU6CJiVLRuTla7+sakay
Q9fnTQ66Wd/VI9FDVtx3O1d/un1HfbwQry2N+c+FCwwm0kNKjiXZg3NdqreW5a+ZPTr1rrd2rIUQ
Mne+L9c1uQtUqodS32AtEI6/ZFSWlZXWbzJhd3tRc5EKgBnTytQ14GicnLWi12KtMkc3SIK1E2Xr
jPZf1y8xa35shI+fiVEc6iZjR2VK/d9lWkEOQ3VBIGTovt0qKEp7UNN1Xr5uvX8Sq3iRuuyhDd2d
IkBzvUitPX6e6aV3+QsmDs/ZTRzSGa6CKtgKXnkeo6blWsc+3I4UiGL1FvnZ1keLKNqE1aoTlyCn
s3sNZy37DPQKYatrB3LqUm2bij0Qs3sYee1UOwvV307Uj/usAvQca7WjoPW1DU1ooqxqqHjo7fdk
eGbmabGAPhc5+I6gGfAXui6Tc9CKaFtyT5ClrJt98XrbHz+mQPz+iz8+cftYlUt3MPnjlXAM0+fM
uxt05jU3t63MHmUgaZTYyIEoCFzvkuzSrsx8h9y22KOwBFVMm9pBsaqXdDLnrg3er3zzcV4XSO61
IbjOHanKMERf507whofICX8x2/+myHvHaT7JvO5tI12oH845GmUOjjURZOwXXVsNhKgJWzEUT1mI
eE1xJ8gPKI4sBKjZpV0YmeyhJgbgaLRAPHWN9Za59Sbtmi3UBKvMlFdmKG8Kw9gix7IQsObiIu+4
sXMJHJTVXa/N70uK9W1OvC8+6cajntfQXj6ws0HAe6H4fNtR5naSsS3aK7T2aDtPgoYcZT3OijWr
6r6UgnsSuvIcC8Hhtpk5r780M1lUYnlVnnuZePKTjdas4uAUJNSz325bmftiAAXepyi4K6cx2LVC
hY5zIZ7cfSTdI2QMXWSzcYR1snM9+7at2Y0bn6t0RsG9TxEtfa7qeStzfWmodMeeu5GCzxbXy20r
s/uGQCAN5pGIaDp8hgxEXjIaAQ2lv++Z0mqUB4NOWxMuVF3nVgNdDSQ8lIugeZ3k84WjuEFRNiQz
BAnVS2DRRQw6+PH3q7m0MnG2IlHivPZa8dQ+1eUvyfgi9Dv5r+d2uCDIrHnXUwmFZHtybH3gm02U
iuKpl499v6vElQNrcb2wYXMBFgejL8PMHk3QcUMvciUouPKs7xWRydH7hDWodblCR85q+s1yZ3L8
yZObHcYd4EX8G+GMabM16WQKXJ3QoMtKylx1YWAHSdG93P46Hzk26Mkg6TVeG3gCRODXa+K3i0XQ
Q9OWx6fc+NImWyc9JdnZlL8K0luRr5F46n+pj22wi5OTD9VH1J/NF184evuUwaQQvnL1h1Kvy2h7
+6fNVDKvf9pku8W+LK2OKdJT+r05ROvnYddvv4pn7euCnfHi+LjTf7ZgPI8XnzUIrQQaWOxUMBUM
dy1CGkq6NqxNohxgbra+tuGTquy918V48p643DI9uUlDPr3SNpgu0oMvHhRnpyWUnm1ZOmolypqf
VX8lfRHQJUWyGG0D/1MqPGZbqGoKIbKt50Gn2uqewz3yTLL1q5J3hX4uoO3mf07hTvReg+fMtZMK
6TLhmMB2Xwy2syQtNxUSpd97/aUmzyLTaBtkdy24/ph7949F8Go6ki23r5Wk2yGdFsOwA+pNNZLl
7crrf6V3ZZxukTX0g10IgjxID2b3Rcu8g3rS3C9S/pgka+1dYUFlIm4dDeFKq+3EfA2E32Xr2j6s
EktqUO8dyFtfY7xqLhxB99CiyTu3PanJI81BeDgHBVZgdz+Szwx2s0pfPTjmi4PhoNGY2DUc1A8a
WpZ8hfwUgZHx9r5xDxme+7k31411qBrUXIM3VJ6gtK4e/Cc42o/yRoXhzao3bJrNZymOUvySbtNH
AerA/kF9Mq2nOHgNhftO3GV2+9K95ZLthw/NvY7yiAzHHgODZ9F5sOI1bDeWt5AEzdQt+Z4gm5SR
Zmqctr7eiAxdrLKj5HCCMQvIXx+XG73Ih0OMoujK7JCIClBugHlaf4j6eFRqrOFv6/qlQfN32pfr
L4Liu8ZUKV3Bcbxjcj6kqMnhhPbb04C7gMFcSVrzqaHeTWV1NRTVyfyVG6pdAKRIc2kTWfpGEQ9W
/y3ULER4lE2n2T01lsoWEL6KUCGFY2w/FnsjL7RzEd1jYVXtar3Ym2NlnzlZVFWqUt+LS1SRi2uZ
bKpcp3KeWR64RuHYeyvjiwbFMZ7/oJxc2GVdEwzupuv2Vr32Y6i2PKrFtCbTQyg9BA+KYavC3t/4
zQ7NU0deN+k/6dY7UmA0lCckRLkubO2vMzi2H/QZyQ7NFi6jaz/wsrRpFT1uT9/Uw6Py+Ndx9/qv
TzbEh/vVkiP+ulMNfItiG8u7ygS3nq7GboYg3VsNnJJ9/LVWzkgf8Gjylmq374PvHzxsJL9muhBX
m95/ZlAEYlwHLYiS/kEQhUf4wOy09VCW1Y6JjzqZXABeJoylNAx6eS3mK8eJdqlsPdfm8OI1/U/q
d3degdRF1JR3Te7s6do8O27MR135krJ2mV0UtlYn7ZOh3VTKVjFPRv3cJsChDX3lCgvn92MCycaC
BGNsEjb2DyCSTFSaODKT9lQE0OrmAdqZDc2OjUPP4/Y3nJKZE/mvTU08JEMrIi/coiV30J8LN2Fo
F8xKqj/BCgJZp7+OEgHct7EWlf6uaaMvTZitk+fK+xWVlQ3bzL4xRbtWvrfFUYnRtNS6nRzvF37l
x1yKXzkiDEhyaIxqkyTHcRszLb0BIlqYj5HibbYjC/Q6dnV9nQhVcE6RPgAzTswP1U0taPm6Uptg
LZSICOQRYpZDKagcvLre5gBKtio0FGfPTSCf6JJk4+emTZSMqbMMOk/GCh1XWa2eby/jHRj2wVfJ
pUHTE54/qF4z+AAjhwWfbgrpoyFD+liPalipdlCHZldqB9Pcdf13Fa547y63gq1p2YnUbk2pP2Rk
Mm34Xc6H9e1f9fH9JYOuoYlHE4SZwik/Ofg9adza9tSaznNi7ar0SXJVdLDiPbDUvDl5Q7WQGc58
TkyO5NW0JklZ5euw1OXMG1uhiMmwWA3BEfrI/7IoZQxPANp4W4wp40UmkFVGK1QR6PeEBMDzdpV8
b8jRqmx2ET3n+pj2C7js8ZxMPi2Yyj8GJx7KiGSipSkG226DfhzCIZ2267VNs3RiZ+52vhc15ZGm
ga7cFItdWELXRh2bJxn7IA32qFjdafeueF/+LN6ayNm60kKQGOP4x7X9sTh5AToRqlyDi0U/2Jer
9Cd480O9BHecNULKAsAW/nomua6/WO2qoamjGHwyM8eO+2+WI2z9+FnxmkMdf2uWGgGzXn9hbuIg
iRoPWeqxpujQ3on6ynwoDwJCdcdywTFmYjnUlH/WNXGMXlb7POwx1ASvMgz0uvuPIZwh6Vo4UzOv
LfziwtDktVWXkR4bJjFS+RLv6l/O13il/FaZ77TLhebGvAtemBrXfHG6InmomCHHVPBYPCqiLWzq
bbzWt8WRC8RYOMpLGzi5oQbqrpnRYaxfxc+M8bcPsEjcDoFT5vPxFrzau0kmEyj0Foxi3LsH77Gp
7OpH87lee0dxWx8AtNWfF+yNJ+bDibrYwMlDJfS0okzJJU7VluGA/DXeKTvx7NnCQQNRvET18LFO
dLW6ad8uyTsrVY2+pcewb+r7ssMXl0ACc3fb5RZOwQt+U1eWL3J+68jOURnaI1mfDOvhJCcr/AL9
+pOwM7eivTaajfdt4ZTNLhGfo5cDEJwh4GuPFDo/SQSH8Ms0wjEqifSdhOrkgivO+8mFmYkvWshk
+oLAYXZPg7JOf1UpvPQsaIsak+W5qz4n8nsb+K1WCynQ0gInHmoIshQE45Wphhsz2HnazkRud8Et
Z48aFWW6YRBNMQR9vYtZXLtB1cg8F5KDugvOyimNbHTDHorK1ms7PUQbsbGFJ7VYSHjnI8o4MyaO
Q9wQklxbrmBXCeEPwUWphjTysK+/WFq6MZKTGbawvjJ1lH2FM23Vqs7CR33HnE8P40hgw4TjOF0y
faNGQ1VmlaNxveXekxrtkIwxomanJudBfNDQtKjdH4VqqwFsWPKd5Ptr1T3V5a4tPvXjj7O+itbW
Vfd/TxJLVIKjgMYL80PggSZRwvHTBorYiMET/zlrfwvDt759W/jkc371x8YHkFgg+14F7qY7BWdN
38Ott41O3r1ud3vopp70F7s9KLvbNmdNjskm7F/ARKa8QaKQGG6G6hxg4e+lfN+lO9V4um1iLpkA
hP8/E+NPuLigDKWR85oJrJPzqq6GfWVb993RW0rF5nKISysTp9UgleLxEXaEvBfDCpE+EnZDBOBF
3xXioaz2i2RgU82d94uKvgVPB2r+SB9PUjE5a+MEVonuBFnGJt27G9oLKCXeaUdrVeybY3c0Hv0f
w1bfuQ9LSiRz0eHS9iQ6GHFiasOQMFO2a+ieMJ131F9vf7ePg/ejy9P1HxFEiMVO+2gxBSBJLbFR
rMFb782Dv6v24c5YZTv1WdjGW3OhJTCmX9PDf2lwkgfGYqh2VYZBVOfsJeaj2R27WM1o/MINSyVu
jaCK2bEYtb4qf5C6H57Q3PMFF87UO/ro1jomHt8VTu90DesQXrb5c/ap3Ljf4Vg6NLZ5GPb+MV+H
R/2QH7pdtJe/BPfGV+e+P5WPC6nh7NkGVgOtCvSmTOtdr1gOHLWSQ1aswe59HwmaLWVLglqztzDz
NQC+UIInNk5uYRM8YqaM38za+q/Vi3o0NxBO7/1zcV8e6ma74JPjn/uwtRfmJlevEuhhmiYZU46/
UU1+qTh5yhbB81O2bx/bL9599P2F+u/ChT/rOxdWJ8E/TIbI163RMaHrbzfAJVdx/imsF4p4C2be
XxUXLhqLXVKnOmYacy8UL83wMKj3/VJlfq7MBCzjf5/s/f6/MAPRO/M9RoqZfB/Ha3OXHfTcthPk
c/W1dCxfVHuAQPFR2+Qr5ak5Skfz/28/p7lN76ZQq9U5+6l/Ebsd8uR2WHTQ2C6kE7Mn4J3ClVkY
ACfjhl+slGlR0UrLqjvlww4QKX3sfmkgdTZmXZiY+H9sQMDr/B/Srmw3blzbfpEAUbNeJdXoUeXY
TvJCOIlDzfP89XfR55zuKlooIrndQQ8w4C2Sm5t7XAsJ/psJJHJRe0+wlRKd57b8s85zINr/rELQ
+TKuhmR2sIo8HGuv+GZqXlbcFcMJXXPvloqpUXTMS4R+UDhfEyqovGUzi2Qd1oXsOYhYfyy385uz
a/ZAwdvad+pPOLzWz2R/1L8hnACvnAyiYaUdDK/PPxuLLvPLszO6fkrdtsEHzA+tZx1b3/plVF47
IpnjYfL9rZehe17XFmTELiXObTOocYV9BiSEo+zieNN2khdu3XxBFYlt45KJnMM5UyyjMWG+HEx0
WC85e6ofgTXsSWv4q048bvE/koTzU2k9trTFFUtfxiPQcLfaodrTfeUDp+SvjDKcLxvzsRzEWHho
aLtEqtX3MCha8KAPHpgA9a/j/fLqMs+6tY/jL6v36c8yQKQLDmHJ9eBewSdNPZMuXHJGo8JQbGhq
kvsgcSl/u0j5Hdh7qnnIMjpP9a+2kBZzVgMVgPX8s2bh3sdNpdUDWn7Qp47KpstuVT3Q20PyMOmq
72SN58xh4R5Y9hpZP9wo8tx0S8dD3P1MWfHKwPc1DffdrO9n2RDRqid89mWCuagBvlUaFT+N5tXQ
FOAkbRbb034WccgyP/27SPV8KwRVK2NgcoO/E6pGN3odELzKtX9AGR7PJSo9XrG/rfIg/uIeJCe/
ahj/XamYSyHUSJaFYqVJfcgem5lhlO7VarZs+NKQX3X2fSBwuZywk/YarPvGZ6IFW9ErLgalwBl+
o4b0zgrBLLtx/Qrk845XB9Ox8TSJ5Vh9Z84E8r04e8o611RjOqrTDXNKEtTKhKlEquiS1M2qB3Im
RfDAY41ks5aMWFaybzSPILZw06MhjXT59ly5s2Kh0JzLNGU9N7VAjjhow7dcfeiJ4SXU00H4jLJ8
qTzo8yB51bjqXxMrGCr4PIY6Z1gecJNS372nW2cPYvf69bpirj0kmMkGPQqKKhYGSy7PKqdNlGTd
Mt2Uc+xb026o4DXKYGBWhWBcBcN7QLiCpEshk0LKIml1RO7a0QV1fd2FmikbjpEJEaxcVAJOxaQa
Qlz9hfWOp1qHrjhd3601zTbPFiLYq6QyBtZqkOHQJ5r8UED0dl3AmkE8FyAcxwjCR3UhEID+Kmf2
e3DvVBurPmBQZCoxrCZ5kFbXg9wVBhxRBMfQ4uXBJFVLelJCXHVQfBk0xOqBnP1y4UCmyEzSsscv
T/coCX5VJBHIx8S2eEP4sND/Pl44DJ6NnKYav1+7y71wephAT+TVYfJGQval83/jf7bXT2fVlJ6L
FI/HcZyxswkiyBhE7ASNefTY2bXf52bgtECIat8Bd1bMT1XdoEVQBbpq03sz+yb5Dr51wtIxhsIX
jiSfi1nvy3NrKDO6xDZwobI4t/3B1Ks3x4mjY6LNGdsYmWnNXjyqaCojmZo/0agygF6REDId0sZ2
9wPmlLNAMWo1BSxb7hxNs5huO9PtGdrEKlkf/9r38plSnBZszacZKCdxMqUbuVq3GBMu+lz5WdZ1
ttOYO/sFNaMbe9FlwyCrQrm1AasUhpzEguekTWoMxHdEVMOzNr657aGuDMQ9vyrj6fp5rGg6nyNH
BADINLRd8J+fPXgDuFmyMYOkdNKNwKgja59oTekjMHAlWr+yKGB3ATUdgLeIfcWTZ3ql9IaKrlpw
v6h1innO5RakXFS5m638y/VlrTxBaHZFMwlSJXyMQdD22W0M2hoUjfeD+orMK1qt3Hs+kqeX92qy
BADSCK9LXHnTMWIFKkCOOqG7IjA2eKEBPYk3H5MMLtvmS+oGDsjtDj0g4Frwm+z+QhzfSCSUMTYr
xvZR4RTlWKB72AVkpo4iidIZu1R13pndyJ6nlYPDXBKfZeGc7p9QV2MnB6famJEbo6QAD278aFr8
FJPslrF8aTpZyWnt7AiA9NAwgiZNzOlfqmRdRbbVoaEdWErLNp73Xdu4QZwoG4fZx9YuvtYWef/z
3eQAL9hJ9JUDIPRS5GAzVaW5o96kv/Vc/513NegmfhLN/P0XcnBkaDohmIUXc71d3NhgtO3JTZE+
F0bqY1C9I17b1pLHceVWw3Qg8gUwMOHdkJfrIVptFmk3AGixjL7abrUdFzMA/KlECdcK8Jgexngt
MBt0RKXCUZVt2lpoSCI3mlItoWnmXZAjCtuSiUwbxx3szTx17bvjJgpgcgd2GExHhvq4op2cIpiD
YYFf6hO4Qq+lE4tRK7xx0J7apcM2c6qtw9hd52qbKP11/QTXIv4LcYJlIUZUGqCvIDd2ovoVipKV
XQfG9AMm1M3SnYUHyDKYPxXWNgIR6Z87WZAOnH+0OKK30RAComkmtC6Ax3pTktKzKZ68he5G10G7
9F1V7TLV+JUplWQIduVC4r0G1g2fuwEhjyDUMfS2xe6Tm7yIvoBRt3gFC/1BUb+UZrbVrT8kzuYF
H3SL8fFePuhjivffIUVE3QENuwB2CooEzeW0uo3rdJu3DISqJpUk8NeWB8cVU76cZEgVUWy1dNHU
0sq1Gxb5i4pKKNoBWX03MCBHN7cJGliuq9CawmLOFrcfYzkoPwoa1M1zb5WoOd+US+9x4GP31szi
fY6u7FyTgXOtPEuYyPlHmJjstpZxcmq71W76AbM/A6kx0ISgNo/j6LEbZHyKgt1xAOiD+WskFDFd
yqfGBU1Z9C4D9Gqhh43R+VHyYCM7NE4v1/dPOK8PIUA1wUuEeUF+YJfGDZVb3aZGo4fO+Ga74TK2
HotvU3oAqNRQqsF1acJp/VcanAgYGAATfczInzlIatvUg61NepguseKNSbzR+qzdGLEdVCigL90g
SUEIJ/YfgZifxh9QKaKd/XJ57jQ1oEomeoi2uqQPGzTqF9mRAUrw+sKEAOq/cmA5kbzk4TPf5rOF
6WC4y0qY9bBJ9N7npS1PZ6SXPBHrq/lXiqDsVTyaSTxoehihemq2Ow4mObHaA/fz9eWsqR5mNBFb
gJ/I/LRtWZvXSeLqemgoqp+juTwuTQ/YGdelrC/nXyna5aYx9HHikcNyDNPcjuk9Rkg8izSedLZX
thxByZUIQ5elAUHQPgxtnKL6xbG/X1/MmgYA4ZPfVOAbYFGXi1nmJTY7HRepRQsx8rrx8JAamQyr
b+264mlGwhoFO8w8Cvpcuv3Iu+eMsHefHPZgquVwcgHOX2nDE1N04BBp03S4vrK1S4spevhZSP/j
BRFWptdVnwyYvguLptk4zTtVTguKGZgcC0BBtL0ubE0nzoXxjzm7SA6d2iypFOiEdlfF34zqEDU+
NSVgHGtLckDtZ6MdHMZVpBRSBoAnWWVshADAeTGnzYKJEu0WwB/7TpPhVa3J4rN1CNFtE16kcGR6
VscguRqNMPoSD98tvIBM/5V3wyapJHu3ooJQPQ7YjaI2gl1+Dc72TjPYbDhTYoWMLs0BTb6YLsnA
BH79hFbWw60coi+0FsHUCbe2aRzS9ACrDlnRa8C5McOBND5qwABPQy7MjNnX6wJXVAIj0SDDBUAl
ppHEYSRzMVIrTXI7rHD7AgX0f75dmzeYOcdM2CyDM1iVhkozqkJAodPEJ6pLx7YsW0ibOzPKfeT5
QPs0mdnU+5O2OD8AYBnpktdj5VZjzhNQFXgUeQuiYNf7PtZnY8ErpdR3OiAxFgz1FYekcO5LiuY5
1kgUZcUegp8JcO2IRDEtKw4Y1zmmo/LW1EMKnCCrfMujyV8mWVJxdSfPpAhvYqF3S12XsBtox9MH
tFPCwR5LlNr+4rW6WI6wfYk6pWYC6IiQGAsaiUn5Zo1IAdq0lg7GrSm/jaNCFgk2HqW0yytW62NU
9gkDZm837YwlVOb4sWYDxgQyMAzcuzoG+EqvBi9O4ww3s/mgj4HC/CjaLznQ/upal/i/fG1nGUDu
eGg2SCOAy4QWP2A/X35QoeWNSiuqh4uLGI3+njPNj+8BGbPQsGpz8LqMbP/n9xEBBaIKpPAwhSKc
61SXWmrllRlmgL+xQSQ5pE/5/B6hZHld0IqaYnSfQ5DD1UA/l7C2tphttQNfRTgr9w66RoEBaUmi
sRUdvRAhmMxkmSsUJDorjJYl3jmFdUjVdMDMc2Z6sDalZEUrFhpsOw4g2mwTGUIRm5ENY5RoDiCf
tTJmN+5c5Z5e0FJiodf27QNZmnc4ccKIS51wZvB6dUNqhqxL4M0DOaCJgSEsC59X7oKOGgiUDvcB
5lIQ01pw4mcwQYSRsUlsDF+iY3sBrU5vPKughb6uCyt6DmHwrxE1w/MRlQ4gej0QghszRDS7K1nn
jwBxb34U83ObRVsV1Drpy19IBDQCGgQATojeh8tdBPM7G4wSEmemPetRlB77XH9um85GczgYpO0s
jg7DrCjBAqTX4LrwlRdBB7ky4AzwzlqGKuhlMaeMxklphpaxNembHii+2u/H/pjIZqnWbgCGxpCT
x1GC8l1YZg03iapKh9us6F6ufZ/6yMto66dueH1Jq+qClibMiSEABODj5X5a7jghxUnNEINVm059
7/Q3uzl1AKcZZbXaNVGwGajC6LoNAgPBcLgtgLVgoqwQPVp3C/Mm33IlByRm67jh5eSt/8gQTqhz
7CQjaWGFzjBvk7F+ZhagApr3ssj9qotAMD7tWkYfk1hm8tdODBVUpMB5Shdh9OVG9sU0stJdrDC3
wEmy6HagjdQ3O/fBIfHv64cmVro+lnkuTFCPjsXNUiSzFVoaLeMdKimqugEBc3VrD8T9SZbRAmRk
bD266XAcMBR1p7R9+n0eFGcbEQdJGQodZ36bau7r9W9b3QfDBI6ni3/Cvb7chyQaCfIxmRXSuvw5
d981BoAAln/PqZSrl/8q4ZVFAgYwt0DJ42DYgu4mtK7/80yAIM4DeqZCAlrY+65T/IV4UVF7fdm+
d1O+1cjb9VWuPRmgMUWGG1UlQBUKqzTiYrYA6mSFmF3fZaPkqVjbw/PfLjjzJjUVYmX47cCcAG5K
6mfLLnu+vgJ+E8TNQ75TJbiJgJG1hOi7c5Z2doCiGzrlPcMA96Qd/yb6xtbgsiM8hbX8NINhZl1W
qKUd0vymxFrA1359EWsbBbQkgI9xJFM8qpfKFs8Ts0ld22ETcSyjme1BsCEFmFnbKrw0DvTZxMif
zX9+FsHNFi3Tdp4sJKp2EQa7nuSsy9w6iKdxLkJQ5RlEBs40QISqsJ3toAvJjTfUAWZFstFq5jeT
eoib0QeG6J+newDTxMNgEI/hEgn+wphRJC643SrppkncgLS2BzJfrR8ktnnt8TwTJKZp3WxQ0qHX
YLMw81wMwIy4VQgSckrjqTnxXF2SZFw9NeBfIzUM8wDGkstT6/VmdkjlWmFVmR66d7fMoWgOlqE+
S8SIdWzSLfqYLBATNbbzkLdk3IOg6yd4uiW+1prJAeojmvARVgFSSzA5CrgLaySf7bCzmZd3iT82
MmyfteuE8WP0ByMDAyoZwe7MCyYmm4XBJiiVr40tWIzCXEu8Tsr7syIJ6oYrC3B3HI7YvjpXU4Ra
nWKFtvoywt9emhtA04BfU+Lar/gcF3IEJaDdtPR5ghVlgIdxThjj83o7D2wtnO1eki9Y0YR/ZaHN
WPAA3LGnY8EVTu10T8OolZP4jrH/Y4vHQT8QrSBPgEqgsKBljgZXTfA0wFAYQakXFaAtl8Ynzdx6
jWbLesZXtA64aoCFBSIvXBsxhe52xKGOhsRL3f1ED5dfkKfrC1rdtTMBwoISBiAtakBATL6l2X2r
Y8CUHa7LWNU2gPwDWxzpMdT5Lk1BmnesrebCDs3uQMzfaMqIq7BF+8J1MfxTBSOOvfpXjGDEjUEn
StNjKZkV043ZAI8QeBuDV5Qk9tt2fuvL3jzUVuk+RVklMXdi1Zb7hAaiZjC4oCMEs1aC+oH/OKKY
43JCE+0S2jDviwGI3s+IOD0A8e2j6EnL33rzNBi95JKJHfafRAumSauVeoltiNYhk+jdsWmWHYnS
wIaV+lkALZnRacN0Y1+42UNLM4kbsL52DY0URANgDLolLw94TEEMVQ8pGnQBSNRP7AjeqCOSIICp
ucVs6Y1mRTdJVQGrzSlPZfr1+rmv3RE8MhyrGdMwAMO8lF5nRjqUeG1CbWgB7pppqR+rqszdXXk/
UQp00QoDFUamgpu6My9kWcqszOvGCeEZelPzDVhP29E4JcDlGePt2P++vqi1GAOFBWDQwUfkAxTC
xTQxIKVMVHWAGxJM01PqBGUJAMd9pdI9iGaDzmqCxfmiDNNzVXuNGwFZS1ZYWTPfCOfAeAm6G763
l2uu2h7a2uVueMe6LVX3Q+M7SpDJ2nHWxADOCgV5pBTQHyP4wimax2w2I0WvjNZmdIc9emU2PdtU
lnVgmsRKrBkjzN8gqIdEC329l2uy+xpUr6NhhdlUAQSmQD0ya3XzkGuVtdXA0SW5nWsGFjkEG6Up
dPihbHgpb54VpqSxjsDUxXCPala6h5w+UNMSGS3X6so4einy12hLE3kVHGA9mu6Alc1Dh5YmGxAB
Y0m8mt1GsSV5B8Wxog+bY54JE6682YG0t4VHG4KuEPAK45xZ+8osgVqngIYpADrj4A210QY6i8sN
mfKNqSUYJ+m0LyUtVaAYlPN21CPNH6lNHtEfWm+mrNaPiIqKvTInGJSPZRgba5aCbw0qmwD1sESK
kAgFW7UBWnlYl/MzgGcO2C3JO7AuAo4VGD3hKIiFoDSqi9lBrBzGmfVekfr7rM6yma61+8K7IDji
L6fNEe6LxtJ26joTe2+OfkbJzun7m8mhPiMNQHmiP5sl+Dhq5LR5kIICGsI9QYOzNI8B7GWFSz6S
O1PnGHezO+4MMCv+yKZpCK+bvjU9RtiK7lPoMJpXhOW5/dxagwvnNALMkDmjQ68tvRbgiG6xvS5p
7bBwXwD0j4XBpROUOFfQuDqW3A0e7Hg7u7iWllXLkEJW1wOnXgeqLEIH8eWoWkxJWBV3sYpxl2ol
8A8B01chCstkkzSrCzoTxR+xs0fKMeOYTBbKkGgoHoIYJI6ek1uy6Ys1kwZnFIDgpmah5CG4Ohpv
t2Cg0wpdWmmeYnWtF9nLAGAtKguJZKKEExrHbEBVlTv1pbUbc8vx+hhTadm0SPzgtdQluMLQ5o8a
FhqxRc5LinnB1DISBF/FYzL8VuwusLJdNm1jOwXeYLpx40cmg8lYVQ3k71Fvh9+qi9HrTIBD5yYQ
alblMe+Nx8YpH40IcJ9We/oLXYc3waEAeKewoBpRTcd5yJCrUY3sXo9QElT/cLr6w1AgOuZAA5zY
VazYdhmzGjef7HCou8PoNtuEspcqUm9BHfHj+mrWTOCZKNHbzkYnrRcHolKjPZrWe6y/an295f3X
Ug6dtUPiZCD4w2HPRCxt+AkDkjSOHY7lhgHmOAe28SaTNeTLpAiavhAVM+lwPEOiedVyqqYA+euq
3F7ftzUpaOwEgyxiZeQ4+c/PDATWSCqSw+JpfX4bx0eN6d481b6C3qw/loSiFCwegmQe9QmSmLM4
CuHxUAU2Bh9B11fQx2ycLs89x61lwf+KPsCDRH4QWTxooJhtoi7TZ72J3HBq412xuPBAcJr+rJT+
lPbvuU4ziQe0YmpNDKJD23WkwEE2eLmTBbr56n4q3dC0svc6zoHONCkyZpCVkBbtqfAHsSKg+jmC
UrR5Y+bj2Llh0/taBoxdaAYgK5faq76X1eb6ia3YWhN/cdRCoBTBd7lcUU7gVThx74YkWSpPTTTm
tVb8pTLM3XVBa4eFRJqBuIKXy8X3g7pRvUR644YJeW+Lo9soWwvCslLzbf31uqzVRQHukwsDxpRI
mwyXvMKoxuyGrD+hya0gd6kMAH3lTvE47R8RfLlndypNohicEAP2zTV8FEq2DCjIKiuCeIwkl2pt
5xAM8fgFeVW42JeitCnO67HGagb7x5Dox/K5wYTywuebZAW1NdVDnwrqywRlpE8T7llTWu6AalY4
xGCY9KN6c58cnQ7Ay6goXT+jtfwBUP3/lSXEZHPqNGxuVOxg5ufH5Qc6ON1TfIgHb6MAmUsGMbR2
YP+KAz7+5S6ObC5LBdD5oQ10k/ZGq2+nV0v9dX1R6/vH0XPRhIJ6tXYpBOMMSuvMhhuO4/c2fiHG
c+4GY9t7LnvQjDSYZMQFq7oBfLH/CRQM0mCOpsO0xUVHGPMcC6hi5Gu6PJbq7VC3EuO3dqssMHZx
84eH5ANM5kzly0ElM8pkLirxYTt+GcrHse786xu4dkpwzfmlBTInKgiXG7hY09zmgN4MgZ3mkyI0
yymgxm8pf/vaWmyMssCbBU7mp/JSgcmpjrRQdBp1aYBm0urkNmp+V2jF7i9WhKEDhBool6Fedrki
cDc2xWJQ6J3+gkEur4xPyK1Ef1F54QYCNQTE3ygwCo9GZXTl6KoNDRsapKbfu15uf7m+EhEyi7t6
kAFCOt5TyUeNLpeS552B2UmVYlTZTLbY3fbgkK71G6NIfCA/F7ckS141zWk2yKUt/gjo2GNR2sWu
z4nykMxkCIwlWnZ5pKsbfUjRm6Wr850WAT6mw0z25voHc+9WyA1/NHIgmQXWcnQxXn5vDaTGqbNd
GnaLekcb9lgotwV9yoZhZ6I0Nbvfrstbu4y8ceR/8gSLRpOIlQPwk0O02LvAmEaZumVvTEaKsha1
nK9L9E1VBftFTErDyNR+uZSAYSjJgwaZE7S2AB2fIHSh26RNvcaQ5QXWLg4a0HhxD9nXTxfHWbJ0
TjG7FcbjG+AHPaX74VSyXMeaFQC4M8QgpkBWRVA0G+jOetwlNMxnG7DYypjuSKp/62oDgKKKJQMX
Wzk3jD3xaRYQmoD+g3/OmWEjo+bSLoLRMc2TFv+u+4HfUgvEZYWMk3jlgUA0xns0oI6YLxdeIbda
0BVcZUqYgvTQKAE/mc8+GW7ngQ8j+0ZK/aWUveorZ4acJ9APXR4H4mm/XB8tnGzOKpvfgxndYV6k
ME+mlGsyMC3PucmQtsbyLmXUjTIlymwoYTJquwHDJbTQtm66uX7DPkvhrYJIGnPWctBDCdvHSI0B
9wqKoeF+scjwdJCMasYfDzBcSvlkSylx0clDQ6sYfWqUQSTjJ/us4FwCyr4mRtVBNiNoHFV5W+JY
0DADtKH+lY5RoHR3+fD4N9v1rxiu+GeK3Y9qTvW4xD0qlOYmdo3lSGixLwtXBi38+QpdLkgwtfHU
GnEPAr7QBlpPG0SBuXN30x/OZOIBQqUJZVjka3QbzdrCtuVxCwdk0Fw+opVTx1fVrY2OqgTQjaku
8XZW/FM+bw1ZhLc6ITl0uXmNPnU5qSpoQbfN+wd1HnzTuJ3H3FeyrZU+ZtoXNirbzC0l3SEr7yyX
bHEEeZN3eArHhsilaisTm1m2P0jy3OheYYN9Id9W1k7TT0u0bWt02MXOA30smq2qbMCe4U4PapR+
Najzpcll02qfzRa+CJuh6uiPxCCeYEHACGTqMXL8GOr6XgCIPbb8oTzi8ZmetT7yWXBdb/mvu3y4
0RiDBAKmxzAvgpt+ufVILjYdPGwKyCMYxWZQoiApK0Pia64YE+6mczYPBPOgrryUMioqA1h/i22e
Ya7SDVxCr5ZNFa7sHMZQ8LbAtzPhlwk7V9pxOioKDP5ST1u39bPhBYPM3BGs5mCef+b2r+t7t+Id
gN0B+W006wKtH227l8sCi5LRFV2jhHbZTs2mVghwChSMygA/ZemmH9bQJJqHeY/8i4LCVO/XaN/t
MC3euX/eyMAV2LXxhIPeHB3Yl59itkOtOIWphCQ3UZyv67fJGGQDhyKIJbcKQCDBg4DQGHXTT5Hd
PEzuXOpYsJN5mpYfDBuMSfCE9Nnx3W6bFYCCu3P09AEjC9tewbzWnzcP4hN4Jy/auoC6L4ZGZmFb
DIVdJRy1Y9K8gnHNaX3wd1w/2jWFPZcibGfVzKlJXVsJlepr6zzqYFetFomMzz4zVsIzQXBQULES
L0WvdA1pWMpOSJ3E2W5nj89JGcxP5Z+PPCI5wyFbOPgDkvCCmi6AKxgXkrNTwnZoHg7S6s5dEr9P
v/35pp3LEd4Mu7X6trMydooSNL7N9bHms3uV5LVYef8uViOY7HipW2Za2LYkWVAcOZbDnpqWV0SA
opEd0arC25qLy22g6dlSBT2op7rqidOy01J+y/QNgDcT4ux1hTyaxiGqsiBpHs2s9qaw1epDP9Wy
/rsPeCrBQGPQ5t8vEA7PAuFjxdqOnV5iy0Mngu5ZY5CH/U1se1HqVzFSR35D/Vs/ryWv49pO41Xm
+QEAq39CDai1jBPUDezE+fbmTdL+l+JwmiU3Ye22Af8eoQ7Sogh9hcB9AfYDABl0dsqah6raOP0u
GiW6ueIGArT7XxHCOzcqplbSxWAnnkRU9Maz9Hs7i3bSsd+1VwgIMug6tnm7kujLuACctqO4iU7d
4xwf2/h9am66qvZj9tY3D1SNZc1B3BEXFeRMoBjnFAvooBu1i06FZXnD8l4rCTgEsUDKwRBuSxJ5
GqDYs6T1rl/3NfvF53MtpOKRQP/w6s5cXl53BbM8BKdNtU0dE27S64gy8mygpnfn9DJ4srUjPJcn
aEnZ5Xg37TY6uT0QV+ZwSanHkWplgxwf05bijsIlQhYJrzr+QwhKakBNTG0xRict3Zvza9XeRNbP
0Sm9xr5Fyxlc4ZLdaSClLE5k+T4VT62yrfNhF9d/cS/OP0RYsR1HKgZYtOjUDDcZ+95qL9EkUZ+1
q8ep3i3kmvCgiuyimZtMS6Tp0amCnnRU81UAUXaDrFq1piuoiTmAy8D8CMaFL92Tqdf0xLVYDA6u
gJTfp6p+Ifk+OXV295Y6X64r5pqinAsT7roTGU06dk4E9x0ok5Nxk5LHqPG0ttv8/wSJr0NO0HnU
2tEpjtOgmt9JVvhGS5A40SSSxP3DBBrebz5lgIQPuKfEp7XDbdZpMoZ1sXETdduSoKqB3qQH0bJx
qeSJ/RSQieKEN7YnAAyN53QEs4QB/87XioBEPxb7J7NOmkUCZ/41x1szlnTCiA8OeoZ0FZgxGM5B
1hJkAZdaolVmbJpUV8OlqbeZAsJKwxlPzaTkPoCKDl2s/r5+gGsCEW0hR8SrtRituhSYk6YZrDQn
6JwF5Vph7TP1xe7w2pmxP8Qy2r81aQi2kGRDvQojHcIhamNp16NekXBK48I3W/sHLdQtbZyv/TCH
MTNkQYH4FnE6TT7IqiEeQKuN2DDg5FXZVhiBCBc19e3BvC305UVVyiPy2j7L+ke9ppuudiS5EH5M
5/ZTECs2D8wxMLHnFGLhWPx24aS4avty/eBkIgQTnQDzAmFmhPxvqh3zrNui4Cm5cqJl5O0PaERH
gh3XCFgAwmk1FYuq3o7ZyWX5drHdHZ6Lfdy8Xl/I5yO6lMJ15uwRNSw3HmgG31ydMjBvln6hu35O
nrIsBQ0wKnXuHQqRT9eFypbGrc2ZUMA2Um3oIFTvMdPK0AlabtyaSG4z36BLNcDS0AMKEET0TKKU
cSllTo2lmkxIMYrW05vat9vRxzRplsjasmSSBG2g7lwo6VywE0hOkV2Y1A34WVJZWX1110AxZHFs
JCSvhfWMZtFPbQUpJmiUChe4LnUgfY8/5RSgdkhU8u4eXFtk/gUptVKpjjHBFx4nG231TPFaG8PH
2WO7LdLoY+Y5xfRcAMyI8LpWfL5TkAwlhtuKbBjg+S7Pq8gKkJj0Ls4r0nI4NwlgXxPD3l6XsrKL
yFLAa4SvAfQJMXttFQZrKV6zk6sVB2AoeB1hh9R6uC5lRSMupPCfn2k4UyItBQZZdCKOs4mK58o6
Rl21VWrJKP+nAJEfF+J3BIhIPSHtxJd7JmjSq0Q3cjg2On1Le1C9RE5gFmE1/a6b+7z93qvEm83D
OGEsA2yZ+Z8Co3zIR0IYXSzYVIy5XcpHMz0aYVkR45UkQQTq02J6np/QoS/zvtfOjU8A8JcZmFam
cMc0ljutGyGSSOiyKwZQGwzK3jYe//zcMIjI2VLR+4PY83I5E3oHnSya4hMxYyC72L5GH1oV/c8y
DoM1BUFVAMEL0AQw1yyYwM4qGrt35vhkOjuQEB5gMyIVlOETlaQ+124V8ESRRQfcGWrg4opYzdIC
fAknqkffQc+bekRlaXB92z45bEjRq2iegypi96CFwukApABs4UWVnvL+OZ/D3gbWPukOmbF10nKL
9g9/qRMPIYxsKOijonVp5XkfNv62QIDJb/TliWn9rDpM15OTYs+eCSrFxdmpFobSHyZl2dd2vLMr
v49vDLvdql0dNNnXJpHxl3zeZDQQcp4INO2gkUtEi2piSislpumpDIuTDLjmUwoGm4vBd2QnUIv/
UMvLJRbGWCmJzbITyzHLcHBBjk1PU9/fxkO6d9VNiv67+N5Oq50T7cB+8+BG+7LSQlgciTJ9voSY
+EQ1GFE3Dtn44DM8szaNEQNcZ5jz05z91Ktf6JOsR4lFWxMBTUKbH7pMTdRPLxcba2AocNGDfmq+
1v0Dufvj7jTsJvB//hUgWMwoyswS+MT5iZqmp9Q3lUdmONx3CRL112/F6lKArIuJODykYJ29XMqc
0C7vxzo/jf10GOneKov7zFAO16V8tiQO3yq48+g7QXOz8Gw2S9e0vUHyUzRbRwP1DS37AVaRx3z+
dV3QimsASbhjPDOBIFpMuNhxpbKZajiarPVjIJP2X7sCQCvpsexbn4AAyTLgRFJZV9zaBbgQLETv
C7OcWUkg2KpO0Vh7Q/kcG8dqMnZZXvnpoAQV/pX6YLjX8fD082+4rhbShe7p+haIYTDXHUCnofgN
aAKOZnx5ogClQhP3YuWneug9ljCPjV/K8WDB9Bg2B6GWaNCqvA//H83JaOkVFg5kbcdGUgT3jczP
RtUBxzyrigap1sk6jDpJ/IUU2TYpjWF/faXcbApmFfEHDDrKS3AxxHbyrByUCUg6gA00+qOVIRKw
A0cNYsd4nZRJImzNiAMLzMVDyFNeAHe63Nc6MxsQqi8FbkoOZwVtJw9GUsVBX9EgUcbKz7u425q5
0QWYhFN2pWNnt2DOaQ6kzKM96+Y0cKYikwz7rG0/irO4V7AYgGISTMWIwcdiriuYdLe4Naj5nFvZ
Qc/oYa7ofV08NAnaF6/v+6quA7cWrUW8wIWK9OVWmOAVn/rYKk42uZ++RuNu0GHep3qHwm/NdkMd
eeXwaNlHjbQeb5JJX7JjJUMkXHnQUMbD8BFH8ENPlaDoZY2+HEaLEuz2GGhb9NrZEJBbSZ6TNdMF
Xnfwb6AIjDdF8Bo6YuQaYqfy5OxQDnrJ7ECVnOCaCT6XIFwg3ZwbbVEhIYILEmu/oiU0JCI+lFO4
KkgcYe4Hgx7oFje5Fp09iu3YaSPSO8VpUV0P1RlD+Uo32vjT2DngLCmqwKB7LVK9sdg01jHL3oCR
Nt5QwNvmv+fya3EPeIZl2ozdbkTEZWrbXkWV5bparewDtpjggiHFhUYrYR86pQdoL8F0rpXMu7nj
NADAHI2a/yPtS5Yjx5Utv4hmnIcth5gYklKRmVJWbmjKiQM4ggQ4fH0fqvr1VSDYAcv7Frfuosrk
AdDhcLgfP0dWZ72ZVUaERDca86xoGrmr8OX1ZiyVxbTa5DWe9mblO60L3nU1ACI8YtZJ/dHmLy26
460VkCRUpOCFDYe6sr7++w+fwquXZawz1MVV8FW5j8v4qGgnkr/9F5u5vnY81ETRkxaqdlAYJDMA
jggLiYKHDvEHaBEUmezFI8pTuu97ub7D8UJYB5OF46HWkHNXMoSCdDn0LdTb0ieO2n/v+QvgVmPx
QNt9sYx4wTaB517qfAcMImjQAohJ+rl7Kr7m+VM67YYp0FrmQ6NhX7tnLaEnZZS06jbiBV5GqA6D
7gYZosgtmg8juKd0p76UDWigLBczkawlMlDQ1ucFFgyERN6q1yOCDFpvWiZum/WlG9/SSd3nYGxu
Fj9z/9z/wLdFMfTEV5pPTDmBC02ci1a1krhkKJtL53z2AHjN+z9uQoIZQDTvx1g+j4ktOZ8b1+2V
RSHqF9NQFhlaHxcXfHJdHXbQTW7JH72rQq7kEmObhxS0TkB3A3gNIKTgwFoGiYLFHJvLPAdFAzXm
9qVxPnl9H1I6BGluvxB2pNxEzcJ87nJJbWTrsYiMYiVFwv0C8LwYI0og7lCGQS7XtH49Tr6aZw+J
y3edo3wa2/l73aS+yfiXauoh7N4vkmtny1lxqlAFB50ZUhwhYGdznvAMMMlLrSbKrh+6+nXuFVVS
StiwsjLSAqSN9xIuU+H0enZWFmVH2svU9U40ust0rAqqSVKnDVdFVQTJE1726xCbsJe9Yneew832
wsxvZfoIbeV9omoHLdd2XusEzggkBP9L0CTiEmByQDUCYIorT2Sao11jUygndZeKDG5ga40RcG7K
aEc3jgQMwDvAlINi3bsC0odYXi5ZnSpK311AkPJFLaM85QcnHYPc/i1FGmxcj1e2hHujNQu3a1Ad
uFgz2o+LGWf9fLK8UeL5tx8LTg9xghVBhEKBCGq06krN+66mF9XcMTYZB1PvzB2dilNRtI96Tr8P
g6rvHDeTjW7eZrKwDNLbNdUCrl+E4JQ4CDPkyehlrk5NgSeS94hKkFKQ0PAuaiKb+Lndz9UcEAjr
wC1q7+vZ+PDtKNeBPHNseqnssOex0jwCNCOJYhubiV8M8BoKEuhmiWPXFLY1r6yHizZ2MQBwT27/
neQxCCR3aPF9b/LIkKY3t2faWz0e9Tqg8pHsCZFjpKMOKYRiwJa11m4eCz1QGACa96+fjd3DFL6x
Dh+iyoJSxfXucZvWpVba7EKdn4r1XFuNXxXf7tvY2j2M3kAAZOVfxp19bcMbSZc7rcUuhaGFaq4g
USXZifdlcIJCyh/SpgAbySSHNqrVwKV75srmggIC/ndtFXpDdk/IMFysynhqBg9oRePo8dRH86fL
rPOS5z4hxTdGstBO8pAXj0XZSwLzRh1j/RWrCOra6sXr5vpXVBCJLhLWDBcoI4T2FOGi9FkZ9fM/
pvGoKarfNDzoMBNwf8tFzTbkc9d212/y4VQoxO3GceqGC/szuqFr+kS5tCDtWULrMXuB0k0WTehO
Gb5XB47smbJx615ZFxWKqnSxcOnCupqrb5T/Gsd9mpr+pPURovjcH0CmBQ6c0MSle3/ht5F87SNp
YEMEyHAV1L1e94TyplNwCsv1L8s66uORtOhoMn/p++i+qfcK5PVj7NqWfm0LZKCE4AUAD1s5mfZt
8jSYL/UIGgOIYIAZeu4Uv/3xjzE+1X2Kisa58n6iCUnHaJK4mWzVwhPanNHX71M+XPSMHy0PbBCQ
kbfeKt09z2YuMbbxVljXjVI4whL2U3yEQoTBAclhNVxau9R/ucaonlAv8mZo/Kr0D1vYSIN8ToYl
IiB3YL6bFKoGOTxaNzuTjyxakqJqP3UDWlRpZZk/+rpoSz+fSudzU9V6C2IGMlrRYuv5s1lQvQ9B
UU+UvaaWbbXPGoupx6m3CyN2lTp7yo2xljHGi1q+7wcIpRjUAqGkgqKMev1xe+aRSbdmfFxfjZr9
dCiejINzSE5qBA1HyED4I9vb8efmh51CSTh0JLXpzfj18QcInpxTY6JWvQyX4Vtb7Ew/fdajisTT
9HNRD0XHfOdIu5BokoT19t2Dj2vogKVgNgHDAqJTt2NBWIZ1s5yVQWsnic/0ujpMTsJfnSpJL5JT
tG7kzSn6YFD0XVI31APN0KWYOij9dAcdOBxHPxKnCQdUHavppTKXAHLi9w1v3K9ocWDoAP9EhVUk
b8I5hfSWpg+XvNKNgKRk9C2+pLv7VjbuVxQoEIhQ20PKLN6vijXQQXVKdumqeMj/SfTfuiHJ9DbK
eHhgfLAh3DFOkjpqCi2ji219U/mlK0+cRmPUdOcRlAV9DCBM/9X2Waz3D7R7SwHAvr/IzXj/8RcI
t02tj0vKRsKQpZ+ylD3Q3ggJ/Z0RzERHQ+waQ0xH9mUgMq6GrY+I+g/cdZ2ZB0/S9Slts173FNqx
i7K46uemQPqCyYDk6/31bVpBSQGVeDSJUC+9tgKOmrRrdcoultWox1Kn3dHCJLEEnrjxVEZVDwks
CCCAyER75dpMQnmRtMRgF8zu7cw3d28HTQCJ9hcjGB5rU+L/+nqwxIP30Zywd5nBB9bmOruMOUZu
rXwiYI2d2HdztLNwaQt2bqmyPGGUECP7hlbHhp2gDqS5LABhTx4tSzqEqGmojxjfLtDBrtxjOdV8
p2bLuOsVzOGaetK9dMQrHxt1Ab16mstGiG4TLAD9V7w6ugdABtxw8c94+ph97vJLpbTZL6Mrs6Ae
qfapGVPtvPRtgjlsowSzAbQaQMDTLsNJA5vsz/secnPM8SvwzHoflQbTnvjaYobD+7koR8DHjWMO
XhKapcdhkLEl3TjiagZuiBodRPXwf9ceomQzgFo6G3HSrfJb6g72BF6XEbMO95dzcwm820F5GXzP
a3FKiMmGUpN0nOl46dCFDkuj+lNzMAKa5QyVqrwJ71vb3DyQ2v2PtXXVH3JVvXCtOkXCdLG9Ogk8
u1SipQTLO0Wh5G/D8fvC0GZap4wxMitsYE06OiVdP17QcvA7PTmVFQ+dfJFc3tvf6T9mhEu0A+in
MMCbdclc6wtG25OTzr1MEvc3tw0EACAS1td0X4hKucrGNs84tq2g+xoSlnZHT6OrRfe/zqYv/MeM
CNJinklcjrHSy6D/HvhphJAwLz53+iSxI1mOKGzokKW1FAufxsWksoNuRtEz3x50Sdhbo9pV1EMd
CWcI5UigezB8KATZ1iN6TpJpvKhFl/3TOAkYTTOacH9UbR6ZwIiHSa7PIaTFZFWEjRWCLgvdPVBR
AL4kvujLFioGTlVOF6b0gVviIWjTSMPU9P0PtrVCEKgiUkDdAsxq68/4cJwyLceuac2EYlbUmhe9
h0J1OWkBzbA05gImXskmdzZ8ZKXOxyQn4BpImoVN1dseHIL6MgE1YlR+RxnkPtXid541mM2Yhvlw
f4Uyc8LN5VLD4IU9TpdxHHees/T+AP4Av02qKbQSV3IvbxxmDLjDYVAdwczuDXxq0GltZOp0qcvq
YKp8j+bW38JH4ZQfTQhH2WT6CL44fbrY5avZj2GvPBDzLUlk8jibHvifpbxfph9co6YMqGzdmC6k
fIUoSaSRDjoksyQwCRuGUgskUVGzXXlDAeMXG4AZXoXEMTs9rluH7FQrAStGNizhfSfYtoKGCVig
13756iQf1qKSPmEOoXqMpui013P7j13nleQiFOso/64FlbHVAthpRM+eSLGwAd8nbqA31fp0KJZP
tUrnT2bf9lHWaGSXVFaUti6F//XkrDTl6BdTsUTZBPbmDEzvp1ZdbB+SzVNwfwvEzP///rpVJWUV
6QC+83oP3HzC9IA+6nGWLZjY0X098/bE9o6jVodVGScWeKJzFvf0WXX3def46fJCq72ro+7kSM7J
esg/RNb3HwOs1sp9AwlzFPuuf4yiqEWloPMOfYiA9W9eVfi02Sfz7NtEYmrr29vADKCihkngm6pa
hvpS3+iKFveKxQ4EvhaUZGolfvyu7SWuCHPywBnCx9D6ECJpWdO24iyFi1WlfmgW3TyMScYP1oTt
zd1avSzmUISNm742Cb6zlY3qfjTY0UzIF9DYsSNzkXTSGeJN2tB1OwjcQQBi5EZg4i/7BU0wcF9T
JXSHUkeNF2y3faKVkes2SugZi33gFiQP6rrTwmFUXiyDVMeMawm2Vf3Ws8ncAYibRffdSrhA3j8k
MF4aJiMAS70hae2chvBxMfW4A/fMgblqEpttS36aWf/PWHH3AA1RN5xKavz5LwzjJQ4xR2AcbmT6
MuIZzZB6erwo9o4m7WOd1bu2p0+OOh+MdD41pYyzfsuTQB8HOlUAfSFiIGS6Ss7olJmlEWco40LL
6zT1s6y7JD6P3zcUM2cYTAGMCz0EMR0EcRwK/QZkjev93O+6ffbS/+Mtfp744y/7B5EJA4q1oxuD
wqrQ2dGYnsBgYUx+WkXaD4X45Zv9meS+8ZZ+So2QJb6MEHLbLGopGhTjsVwxuzZb4mgU+sPxmHzi
WVg+kQf7zM2dynztEdQdL+wTHSTXgIjn+netwH8g6jig+hUpfvvanCYVU3hxz1iQLg9FHjZjZKmv
boESd+E3nm80L4Wq+GXxR4qa2wzB4NKEzjng4kCUCXXCqUkgyT0meqwoLiioChNz+qBGXQLTTatj
1YAYnKv2Ei2u1v+kqdLtutRpTk1qAjzvdZ9rRUt9WxsAsshreu7p9Pn+oRLu/H/3B/NQIDlBOQ9x
7Dos556CloyCWqnWusulqXoW6cZg7RtjlNWBtgLHOnr1rykUvK5NAalSA06bGvFiRHaeAaJ59HTU
D8vmiKTgrMsejmLFRFgb6B+vDY5ktqlOsDZmtqe54w9zpe5GpXsEWdKuoE3Q6rFmlDvFngOAOQNa
v93f3M0Vo0m1vschVyiqe6M4ztF+zY3Y7AE4H7r+W6uqoe4s31ub4AmzpPs6J5IEf8vn0K7DRqPD
i0a8CGqw1WRS0sJV49w4kcndJ1YamLP+6C2/htcU+h5GaEwPqdPGQM+EC35I54z7Gb0v+fHbcC+c
d1zCyEEgZS2yyiSpl9TZUmqxU1W73PqS9Ercgcglj0r+OANeprfqSW2fUvtAAaqtk0+p+11NUsnV
sZF8IOtEjxbfAGRpN48eJ+1Lwxy1OGke8aURfpJoXhLgmH4TL5fFHOEBsvodrLmYi0J72wNh57Xf
QSCuG9tE12I3pb6lTbuqnvduS15H2/LRczKSNsyhwlfqzJ+s2HHSsK7S54n2n/J6iJRZVhjaumLW
GgDEFZAMo10hvMD4bGdVozhaTNXuZdG/ZiYGxsvqs8fBlj+D7nVCwcNLp+NgvOq1DH2+tftr9Qth
EPUieML1fjBi28ybkI9xRdlV80nrSVSPpY95dU2Gi17TSCEpQ63of2yhIHtty6BN5oKHRou1/jS/
DLU/mr73ap/t4ZRLm8gb6cFKUYQpMfxjxfFfGyvw6d2yJXpsGpBD4XPggVw2+/Vc0C8NunyjnT7Y
wxzMAKJRDCgkzzMUUu6HmK2fAJLCdbxQBTRFhMd6NiuIyTwcMNT7QqW2USJzSlmfQqwGv7s0ul0o
K6I4hjRFiN26OeUYbsnxaOPJXkuBwba+GLQPbNpEjpGdGnA78CTkAzmqXe0nU9yxZde27Z9s1vYe
IlA55mB++NVAEGxaqqPWZkAQq0eI+UqO323QXZMoB6yUgEXgGSBE/dJsoRpJej0eKBvx6oq69Gs+
RL1xVJMwT53f9z/AhjnkoiByQl0XU1TiPL9hF4pGJzyy2pR7wTiDz4haB2o1Qc4hUzrQGRf4KGtA
biRTiKYgNUaZ18JXFzNTzctqhDpNBxuCF9X2jyoBNN0LPat4YIDJOy/F8rPsfplppK1FFzLIEJD/
n1+w6j9iNgZKt8I+gxDFU0Zl1uMpHwsMPDTHok3OTIUIsvuj0v5kSvE5Ha2jo/S/UTPDPV8HfOL7
+9t/e97XfXDxIAGIDtQsQmyZsrJOV8aa2P5aWU6UmVCArnYMcBjmWYeOPAPKcN/iRjC9NimEmJo2
acUrPIAshbEwJ0a3c5bFuOhDMUbuDNUxszDrX72JIUhaGmUwVLnrK6yVaaWvhq5j3fUPEe6ZpnDt
HEFdjz2lUHZTmXWfZm8pdybl6vP9RW8EANgCKwaQijj++OLXoc5Wip43QHPHNDN3hQlEtW3mL5AR
rLkVKP1TDnpyw2+mKWqTBiTsj6XiLy+DHdjJUzXt3OknUBazBpAnyrbEh3yL7LPc3rrXv1DYjTTN
CLqpuh6nTfLLzHIfSkJgaozmyU+S6dSWnzHXtsvV18Q9VtUZ6V+qPeZ4ZzFZTVzsOiFaXv8U4bpd
KCgYF2xmzIB7/AyBWk0NuHEc+aHsgqoNaSGpEIrsff9aBKAeQ29IccCYd/15wL/kgXTW1WPV6Ed/
HJ/s0V/GM21dv7C0o+7+6or2oAGpgB5oPeyo9mUGScuQQQOy281pzEjgppJf9a7KKToofg6Kv2sV
BlQa17+q09uuUVo8nyHvVH7R57yP6pRPoTovDzQxlKfFKvKVhNe5FLzHtL9Xq1E6aM9a4oBVzbT/
cdgwhl5iu0HXZGWYey4/ZF7/hv8o9vBs/gQJim/a4JDT4JT1c0P06pGh2R1OwLQF5lLNR8567b8I
OqtY1ZpKApctFkrXK9/mXHkvgYzcR31wfm40D5pVZqMEjWt/MrwUpJSNqnk+2Cbcv7/ikFeuk/er
VOlNK9h0q0E3wBUV29wMO4r+q+27bQ4lXF+ZbR/SGLKugYhmWh0McB7ApPEt0U9/jw8f6qm2ozgJ
yJaNuLIZdH65Sj9P3G1ClpfZT1DRzWfD5HPh5z2pD+iDg49rMc4p0SgQG/kMOHfqvY3toAHU3ZW/
vQZKk3XZZWelS2R8FRuRAFc/qjarRh6mxoSbiUxpWXQaN2JwLe47U+d+1jE9ZNBnCPQ8kXXmb1Mw
tJbh3dCDBmUAsuxrL68nrhVs4GasDN90M/cbGfnRxh2HgAF6RqC4MXvnCeEE9CvUTMvRjBPQRxRN
F3Zo0xj2M8QHV+6SQ0n8/vV+vF//pHByQd0L1nUH0x6Y9BXW1FQNd9qhMOMFLfxDZajFQ8ko2A0z
VwtUVhRRy+x2d9/oVtzEVY5WB1IpQIxEWhgbQWwwy9yK6dJ8A7nhsTOyL0nuHRbGnjoepylEvZf8
ZCaDJFRtZHF4pwJGizciCh5imWjyaq+zuGvGHtW94wDC8Ajy72DUhlTvLifAtvuYfvhN65RKYska
A4WdXq/VVQ8FeSmeytfekzg2c8GvaMUl93zSVPDVFzpLru8NF11HeMA4hYQY0+lClgQkEwpR6GPE
hIITLQUvje8pnWy0a2sTga5Ey2XV3ADNzvVSpkoBoHu2rFgdeDyaRuBkb1NyzNIsaucEpVqplNK6
OeLm4U2JuhrelkAQC+viUM9mQ+ta8ZSG6WVtsiDuqD4054cZjcyAfv9TycqnG0cDGRDGMF0DQ0YI
NNerxK3Qs7ap7NjLv9bVTiX7HHwWc1oFNZkkPYYtWyhdgkQbkxueIcpe61OXMjSR7Nhh+j630ZLr
NAxYKXujrnwv+/b35+89v4NGFIrR0JK4XhrT+k4ZTM2JB+UBtM3WENX5vmmg1KqTZ87cs2eGVSPT
frx1G/CoYkcxAbNOU72XcD9cLbRz88yaEyeukjFKa40H3MJ7wbMhYjiNoW1UReDRSSazeXsm3vm8
cSrgOhjiEg4eKDyWBu9VN9YpmXetVhwoKWSCtBsdwmsrQq19VsCW0pi1G7Mu+2akxF80MJQoRZi4
zc7okxCSqp/GVwMgdy+L+0TxefaLF3nUyohcb30JvwQxHZmDqmEaYv0MH7bZUbpCUVnqxm2nRlX+
gJJ3OzNf9zK0ISVVidsb+NqW0OxLvL7jNu6KuM6KT1DPwjPcjozyqS0XWdDZuDRWWyivIiHCqKct
rKucRrOzKHVjbd1ShedvOVQLwd7XkpCllARAkOqntLKBbwDg48HuyPh6/+BsudI74QHso9MqVkcm
0swJH3s3VjLwBarDMPpGa5r7+1Y2VwoMBQBtcFcADgVf6sfUVJeauXFafJ7a1s8qyy+NpwpUq5Na
7YukQ+RzwyL/ed/w1tdE0QfFNNQbIOW1etYHz9EdPrE2xQ43XdUdl3Ganq1UfXCySX0w7FE9/r05
ULe4uA3BNYYL5docUSC/yMnivt+IivI00u95hseLJiuibH22j4aECOBNRjN33ezGHNwNeDJj9Mq/
vxSZBeGLQSRxZmMFC6oZ697LnElcYit0rmpkqD/iJrqhSJ+ApTeVQXVjMMz4yS/+zJ6MZQ96J0tW
VbvNQde5ePAdYZQKV7vYS6krYlUTU9zYa/5Jah+ZNEvDco6CevJH6+9mePHYQBKGcUzkn6aKRrMQ
PnKXYtNK240rguF0s0loAIFTSxKkbjMviCWheQ9iCXR3MeJ07Wd8sNlEae/EtfK1mdRgdpugnCVL
kRkRnLklUKpU88GJCz3ze676rfbwvzYiOrLBajcBRV9cl2mgt48YUQtBPHvflzdWglQLL8CVWB3z
lkJ252l4uutzpsZznh5ApRjnHQk6k4b3zWy4NF5RCDUo4KrgSF2P1IdgQ/VxtHLM48d2node2jy1
6ZmYIEsyX5cSlM/9JEFjbkQ3Azkr2CVwJ66V3GuDc71UCyK2GrfO3ra+OEFjUN+TVWi2dg86KJhu
RNYIPP76Kz4sq1bTic3VosbInfnBzcuQKLWzyyZZr2fLEGAv7vqYAWXGzTWfKqo66Ng/oN2/U7sL
6sz7xOkoiTybZtBSBfoFgfem7oqGpw0aaZgxMKaaOQ9Z8ZlZX//eFXDvvNez4Atidp+1RG1Nr1fj
qhv8me5qziPe/ub1K9ThZN3p9RK7fkpAdH2V5gUpxapsti744wfCo8hFH1SN08cheRi6JuxsG8W6
E5M8NTfuBEzPoDu4hh3UUwRPgNjhohbOoMaK/cNM/oAn+v6uyf6+cFv3mk7MbMTfX+ZHt3n77/4+
8qy1IIS0/T1L+bBRxqQVpd1xyJO6XY+gCdYJ4tHD/UVsuRfqW5DGA1c5+htCbO6sKqNtoakxaX6X
RheAYwzKbJK8ZvOTfzAixObE0hTAeXSshOegDuZP8OPUyt4M9TvmAySpwFaY+bgiIUbrfZoSPqhq
PPB+b+hv9cR8YpPQksm7bgVQhGhoIq1z+CARvnZkYwZWlOPTxeCqb/ykf5mWC+ZnDXtXyWoXm66G
KINbAcVdUDhcm0qGFA/X3kOsXlmZFjDJy8AMW7tmARENLZN1UleEfZvWqC144qsxJgrf9MG8qBBT
MAq/TMnuvsdtWkKExt0DcBJiwPVaMsVanAyNz9g2dpXpWx2eo+A3kk2gbn2dNTqjHQ8OfjSmrs24
hI9Zhcwntpjns8dBixTUiDXuQFcoQ7NakktvnSN0w4H9xNsa1L1CVGtzkjUGSgixk0ALD51q/DdR
I5O72EDavAN6cdsgNQS+QLi0qwIwIsvJ1w5/91CnU5wTa/aL2t0N1sn2mD/kqa9hRGpo0vOklmEi
kz7f2ldw0YKcBuTgyBmFgJHoqZdTjWjxPAy+yV4a95NHYGreUztsyuf7ziKzJjjLYrc2RocqIEyr
zKdmG/WpOkK81HfT3aLMUTcYjSRb3QpWKMlASmGtzADKdu04ak1KqkGgKG6TvQlqOXfke937XdAy
4Ob04+/XBzQ7HtTwB2CIhIOtdgXhGOxQY3CgAK7sxQw1GDedw6LzgcH0rbyUhMfN5UHmESSFGH3A
O/N6eXaRGtrUwFF1AIN1MELwGgof1QFVZySZMtTE1rEAZBcREhcxslnh+7l2saBV2GtxCz0I+6Qn
D1YhIePaaBMjnfhgQzjp1ZI3nkXQp4JsgQ+8F46fGQzul1HTwtmEGFJ9QD+M5z8HGefF1l6uuR/y
GQtjpeINjRuV6T2m3NYy3gLygCb9OdpKALESpJuSsLm1k2CigKYpUvb1YXj93bSMG2xOYcsGgXpC
rJe6a4OhryTev23GQnEQZMkr9eG1GVxB4EPRGJp+zbPBMK1H/LGUcYpuXQFwBnQqgWpGQXDd1w+Z
DeqQnYI+jBaPaRdA/jFVZp+6n5ZJ8ibcuDZNfBeopqIYb+Cle22nttteMde3wFSSxZ/QrjvoTS8T
SthYzRom1mIRKkamWLVZTG2emnpSY5dVU5QaZh8Zi+bzdApTt1UkEXHjA+Ftg+IiyLBWUUvB25ux
sYxsRC5lFp8L52HpL1KVqG0TK1UGgiDaDMKhTfBgYgnDDQ1CEg+y1/ZDPfccoj+95PvIDAlrmdye
tB0WG9vtH/D1ttnzbEmS9E0T6MSsLKnrQK9wYWIeStPzdS3zUvvufML95dcyzaZNPwO71cqSigMi
+lml5EqejZkWG1oCocfZM4/omr7evyo23QzPdHQMEAZAM3XtzCPmWyyitVpcmuMQtolFAsW0ksOw
ZP2v3AO09r69rbi6ZpugrAaJ0O38wdJ7o9WwWovVpWNH6NwtoWl1RYBSj4pakZJFTl5Z0G7t4Oi8
wFiFprfgLhtlCKitla/1ZhWVMUjGiC4/eDlyHqVAytEUfqo/9F7ywuvQVthFsuQ1eRHepng6uIB1
4NHlguH8eo91DB/OoP/U4mVHMbV8GoxDVvp78gUp4yDxzI3LA1z0K6JsrfYhpl/bwvSax50RtoD8
8q32kMxIMKDu67TtzjS/3l/ZRh61IgqAXgTVPgYvhYW1GCOe1B7fsqniqo4VF5Bc+/vC2tA1Xpgr
iVHb1tDcQnTXgQ1c//2H+K6hZd1lFEujuIGrCOSPfWD+6mioyUj0tlwDl9T/syRE+GEoEPwrWOIQ
K3Z+tNX30RoDu5Z8q60o8sGMmPSWo5eDkxZJU+++gqspULM3yHzf/0TrTxV976MNIeqmE7hnIakI
f/DdfdPumRM9DkvAfo2lZDVbnoeUE2R8IOvEoRI+z+K5HSfNhFTCaPXQ7Zc6Mp2cHpGisqCu2vQJ
EluyW/JmecBIItsEdhZYGrSRBXfvwQnqFMBAxPqy+HqSHseUfxvYbvK8IzdbP19+jSR7ub+nN98N
ZaY1LCPHAGQOIP1rR1RpbnLKdSVWquZJ6Y6FWl08q5dloDdhYzUDLOyKHFkfnOKTAXQ4imcmSlxW
Xah5X+xf0NXpMCeF0bt0x/LuONWSYurGynAVoJGLgSWM1Yjv9ZosGGow1exMAEFaZfL44nujxCVl
RoQrZ0bw5x3Rs3OuHrM8goaA4X776y90tQ5h6xII/hqVBROZ3UM/7s+IEywTXri5nteH8oe9ElxP
6Tw86sY5O9unekf/+s7AXweoBKcJJed1Wu/ax3he4s87+BJj/Yiavm+9es4/5bRLp9PQ/EmhAO7y
v3frtW6/ajqh0YwC1LXJzjZbSNMtGfSKgX72KBiHnWDikjBxE1vXhaGutM6V4IerQmwd0wytoMHO
zsixA0UlwHz0vladZv7nvg/cxKNrQ+IzSq1dW+khCHcG8Qoev69Vfk7sPQYPA1WG8Lr1aFSCVhIg
FJ6wpptLN1EMMFla1TnHsenQwStTP//r2wJ/+KMR4fPw3kSBZIERJQNPlQcLSr+rqr8+nLCCadg1
rXVvmXGT2So4L8zqvLhvIHAL6vJUZ5Ivc4uqWJfywYiwlIFnBOVCozo7KQBT1RjxyglpS77NLn/w
CtBYjwn1dWZG2QwUokExYth2Z+AUg4m2GEaSlS+2PqC9vn/NlZwH437Xrp9lQzPxOs/PXnZuLQdt
qn0nG2mX2BBVicxlNotMy/Lz5H2nqhesZ7hjsjq1zIpw35sk85qeYiXU/mr1rQ8FLqZT//7RkhkR
IvhY93Obr0agsZRDbEabh9DKU8k77p2F7Sp3WSVgAJUAxgeHC7XB66/S63neQJe8Ove89ImbHeYk
9YkJWuPAZeRBZW3UgIwCzABnrXkFnatR0h3vK+C1SUDK33Ceg9qbRz1v/YWO4f1NuA1keJ+j7Yxf
iPq5IX5PT83GFjiu5tyaPaDDjkJ2TLOrIIe8ZzQbLN/ft3d731zbE74sVFlSjThZc4YuamguPeg+
/pcWhM9KSpYtw0ia80TSwLZ/57L3wm22dr0E4VrmajJnloUloJ/JGfVpATvKb81+po0doiwa2ZPk
IpXtmnBLgyQUT8q2bM5GY4Wa9cAdVbJrG4fhyg/Wf//hWeKNDW1YUjRnpu2nxYsX62QRGdX1phEH
z0cw/qL25AifZrbyLC2ntgHjI14iaNx+4y1iSFLT33/vZev9jyc6Dhy66terIbnaYMC1a85VBppP
zMzn5iOmw2RgqI3Dg3YQkhtUgiA6Js4taz1w3ApGh88V9MacwP029pi1lJHJb1lBkgGag1W9zxWf
+P1QeixHVnMmSlS16jOomf+ADQ2YdRkYZcPN8GUwNgf2H/QwxEHZesQgMrfr5uwtdRMndqbvvLx/
uf9tNpxgbXdqqCEgOQLw5frbQGTFbc3KbM6FmvbHCZrrP5RpLPwB5TtZiN/auo+2BIcbXaKjNAxb
+fJV7ejRsv6ZcCebtYyS8hYWh0cjKrZrGQZZ4Q0X58BnVE64jRPqKLsSGUGwELZvKQ0Mowy5CsnU
Ln0qM/vYD5/ub+hGPLoyLWwoikrVygyBU4WuuA/f18MSqWjWREP5yyuo7yjlmeWzrNu1ubngZcag
OpJFyD9cf0iNJL1GaNOce39yn0vVz7KDw4/3F7fpLf8xIr5SQRABLhGOk6yCIzhpv7ICIsK1w2Wd
rS3XR6kEZX2MBqO+L2wicKLQMmEzvHLIzJPRNFM4l93k31/NbTa/ltBAHrKOhkAGdv33H6Ks7lKL
mEnaIntCX1Cp4slhj6iE/cwx1up7pi55fW/uHoZB4I/QhAND0LU9o2FmDcr/5uzmTR2ReWkipaTu
rlEzGWnZ1gaC33Btwqy8XmIs7AmzbGqQ9ux1yb7Xe4y9JhYDRub+Dm6tCLAiBA9AUDEjITod0yr8
gqY99+6n2YbiJ15CfcWj+1Y2FoPiwQr9Ak4K8V34TkNeuhD5Gdqzqf4f0r60N1Kk6fYXIbEvX1lq
c3mrstttf0Httg0kJJDs8OvvSc8801VZvIVmbrfUsmSpg9wiIyNOnLMGjzMs/Ie4C4kRhIRghAel
i3gVxg2Rsrjq2D5Nyge7yG6KePrU1fjTyLV/fbWD7gJNNHgZgPQE1dvzTdBmNM0VJ6F7Qn5JxQte
Bbr1eH2+Llfl3IQQ43Jdt7YrCN2j2Dd0iYsmCyV/vm7j0s3BBvodkKgF0BRb4HwYUwyZisqEjaxj
29AEQfoz62/t6KBlaxn8NPLCTuPTch63n9sTpg2swiibqbDnIF8h345emj/39lZekmycmztEQ1DF
Q04dqRj++1OfkOIPMvh0X0LJJo/Mmyy51UHOcH32Lq0gHALxHfJhYIKBoXMrNikiU8oHuh8GPRjG
Q6fn/mIy6XKJYMTWUMzWEBUhijg3whicJzPxuO/Z5BWD5eo9eg26ryQePDRbFuu6yBbGdXkJnZsU
/HYzqo3VdnjpE0PylP6HBZQeNkS/lLafnT8wjSJVinQP4AjnQwOwKDEHWYWdXg8oOqQcMA0sYmhn
RgPkAWc0/aapEGnLxxKXUGpadK+WmWeFCl5lFEkD+bi4VJceDl76xJLgR8eJymVjwJLTviTDrdMv
afVdGgAiC2oCCA5QjwMU83zCVFtSkFAawxtGN3lar8ZkCZ53OVm8HYmDPxF7AfwpXG7gtdeUsi6c
G6mtglT6EdEJzd35jrOzXz88l2w2HIsF8BK4W9CQhOff+WDGSSlB6MhCwCg+8sZ35B8oeICzP3TV
0ZUmddNJOzQ7S/b4XiKTUDb7qNpqTRIYSw00l/sQ+SzQOwO2xaHpYqdeSZx20roJdGej3e9Lq8uC
qUeZoHJkulkYNZ/Acw8IYjnOk4UCMaCWjuAz4ooA+5o2IWohzbq0P5uYBFpTbAZJ3Q00ezBzGZn8
2u2yd5AWPxcqWeg8mxksJp3XKByAVC+YDXtQrdV45Ug3pdb5qrZPouc8Wso1Xfp5PBDRII7wCHc+
qoDnazsU4A/uG2RYmR6uHHNw4R2j0VmN8Vur/bo+pTMDwkZFIYTjB0w8Gc9t2UbFtLKLkj04G98z
6y1XHtPc+HHdyMzJgwPBVYk7Eq2cIskhq2mTMiON9snAWn8C2Rk4T/QlnMrMtIHPF/cxqpjYGqKv
V7OWTSOS00Db3YKV5U6r74j+qNAOoqvv1wfEo4fzfYhXLyrckFRT0PWoCdGFSsH1H4cSEnV259O4
3iI5HWr1CgrBXlZ+MXMhuX+5SrCHpnq+SjhhoiBKGyNknmIngcbluNHjaW+U0o0DIo3rwxJnkGen
kZ5A1zYn58KP55sh0YfJStIWSc6EdjeslhhKSDRfyYWE2Bm8oR7BbPzLI4XWOyRe0GEA3A/+FSVb
KYkyHa9Qsq/znaQ885JS83V9XOL+gwn0wnL1Us7QeFFYrMPEytU0SfexhfacYoiOkUGX2rQvJ8/A
YwNcQ9joKgqYfA1PoqaktwlkB5t0HwLCZgNbEVpqMHb97wKMhQQSqdfHJG4JPiYAikAfBrCUhWEJ
5qA6KhvgcdtbNVK0YJIn6G15vW5DjJ6+bUA00EFOiasHCvvBau2EVM6Q7qEc7o0lIDnFL3N4AJeB
O7RPtHK76u3fW0RnL+4ShJ14vAmZzImqCS3tNAOLvvK7apPpAdK5/b0Nx+6zuiLbODTH9cD6ep2y
eomRSzzWfLy4VcDohPQFGEOE8coDSGormWR73QF/BWnsTdkaPxu799t+WGvTbjHomZthYARNPsdo
9LWEC22oGj2BYEq2tycItqDjV/PCvlnpMrPcTEqJZ2RaEdBKDqEw1dUL5/0iisCA8Q4HNhluDLk8
ET0rtVJrD0aW76fWRrCasGptKFnn6ZCL8a26L9dyU7IgVct2o5Sg+XajgTjbfBhazc3NfAygRt0d
iibMbhJaFYcMAmoLyaSZw4v+fIiiIcTlmDDB13aRAeEbTcn2ULpJg0zSq7fMkKqFvMQFb9P3VHBB
SRCYAEspdiKBRiy3FWZDtfi5KL/IPfCOxdp8AhFjeJuqXgnNgE9N2lzf7jM+g8PqAXpEOIMjJhxi
R4N03qRg+Uvlq+o+4ztV2tEjeb5uZWZbn1kRwlK9tQqKek+2T/ObCMFRCkV16wl8WMzIXHmJ5scU
7sa/JvLPmIQjbGiNFZVEy/YNNQavV6sI3DWGHISZNgVR3UT+9dHNOEJgRUD/gaML0hcxuOiiNOX8
P9l+LMDWiPt+R/WF63dumTAsMD1x3hT8b+e+1sjStsYJyvZFW0I8VSbOLR5F8S5XMuuhULPJLaul
SHNu0QBSgTNEWM25789tIoOUNCnFfmzDhzGAoqyrTL9j9kU+r0/fjAcCvz7yPnix6MhfCXZGO2ay
VeEZXncSmkqhOHaAmF99W4Y5C8ZeMrZIt8Z3YyG9AzW7VBqbtc6ZYPmbGQwjwmaRUnSngxaH7tmQ
ruKsBx89e7UY8NlV0EnVcarjtzxd2DFzOxTBNfKPDlJlaAE5n9pe7xlwrCYyD2Hq8trnED+G1dEO
rs/s3MbEDY1aDIJ50Gzy358EBHliNFYPBbt91uxqkNFo0W25VPKf25lonfwu5KLjUOR56zWj7UeZ
20hcawPwAiQLrMrtl+Qpv1tVTiNefqohGw0oGH+XAD19PhiI+ei9Q8t8P5YPCUQA80j2QMFN6kdN
duUcfHvFirbAFLxVYeNK5X3h+KHkBJUZuT30LONQA8i6sdAYndzX/U8l3kDjdVdOSy/juVk//VA+
Yyez3pb4/I7U+V4DiS4K1tBGX00pXVjbyy2Exwx4n7i8JfJ/YjO+3LKxH1PgxNTuOT1oeHNPSrYB
NfnStXQ5HCTnOYklMK5gOxHdQMNaoBlLOd8PtHAVcDZJyjtriStPhcc5QYweeKImflbSoy1LeOen
QKdObtcaq1j6uL6hZ8IF6KYA4IpLEhnii8di3qMZbDRD4HGqVZsH4V3mrJvpI6E7BAiruOk3dFLB
mQ2JueGjNJJHplXeaH71yer6l1xAGHBsz75E8FqTyUpJhXjS3rR8fQyAeLpvg27VrbJt/GDvuq12
KDo37dw6W5XF3ZS66L+4/g0XBTbxG4RrtdSABwE3NVLM/s8+iL00cNufzd3S0fsGyZwfvfOxCj4y
qRpJoo0DHxm0gbLq9s1WD5QnZ1XscNft0sdkN910N83GCh7AHruS1mANXuNsraP7rw09Vi7aojbd
uvDzAGzDK2vBnV7eVPg+vHdwFvj7zRT8HBsqwkCEmu9ZmlarVJtw/m2r8pSsbdeyQbSgjs0wyPNm
aQlmTiEs8xyJijeDJT65tCkjpkpIvk8nyW3KNWu9KnPrZnt9pefMgL0JoHre94WE57lLoRLCAnlg
+V42sgwvH6hG6MVtBdGsZCkdMzeXJl4fkMXCgxViguemHPhy2ynhvYYKZH0GwKJtt9fCGzCpAY/D
Xo10ycHwjxd3F4+eOFcuehXEbojJzkZAqOJ8n0GfTWYrqf+0MDDyFqKJPVTQUJ6BJTbaG8qmX2j5
vuhZ4CfoxLaYsUEzZNgAFZvvq+m3E69rBQns6DVjDdSEXFY8tsPvoltF7cKLYtGu4D1C6LSlpIBd
xzZXVu/4tH4o4q2yc7CPIJY9teB/HN8KaINc30lz3hyCOChJ8koe0sTny0vUYsq7scJRkSrixWlO
UIhHzkipi6Ua29xOQnmW06AgtIKa+7mpWB97NEzq+T4xQPPrxLG0bsGS41phP60KpyEBMa0WdIQ5
Wzgu3yGjuKVOTDtCTrGnbMqAY8/3kWl4Wqo/O+Zb068Uh6w6vdkqDWQV9WACz+bRGX28L/thl6gv
Q5Xdhma1HpsHJOo36oPJ8Mq8vgAXLbl8y51+m7D0lp5oFnhHsPTOTrX8WtlEMdpUOJfXKhofnGDA
mwXXl7NwW3wXzS4nhXe2gYYCgi6C4d5smMNyTAo9IJGyvQcHevjDLLzPylU8ZFbcxssC1S3dl1eo
nXipjzYTr/SSVbTiP6c+4qkgXAhj+Ca4+CjkjpBN56BoQ/BsTdWYjpT2cKD5uk0KrxjvJ7oqsnwd
u4w4bjUt0cRdngB0CvJFAFIVKT+xWg4tl0Ftwd62J9lkuFYV3YSOHLlSzDbXV/rSaZ8aQsr+fP+T
SqtVPW0A6+vsmzC1XiLQeVW67VXywiTqF5PILXGYMie4RQPcuSVIFPXIogCo4bTxO7JLrddlNF64
ZGc27rkVYf/UrdnGjdkB2WU5CAIbTy0/HcY8vOi8sZjc2IAsWgtxAymArELtloa+kJubXTpkvTm3
Ozq7vr/wJLI29H6SBj6jlvOMRG2l3Mrq8/VFu3RaGCR6j+GvNGQQxJs2YXadh3Jf7PtHq9kxrzTc
KfbCn2m84Acu303nhvianozFVllOLODx942DtnhfKteduTKe5Grh2M/a+T7vPMONEZ3bGVNNZ6SV
MWeNgdP0opCjU7deUu1sEOFen7zZHX9ii6/fyZjisGF2GcFWA3YgLRiV2ItYsJgMufQZmLoTM/wz
TsyQtpL00B4A7rK8yHTROg38UxT0ftQEg7q6Pqal+RNec3ZkV5SOSrE3ky87JkhMHjLk/yRzkehm
aVjC1Ty2Kc3LTAWsqy3QzZXfEmuoXFUdXBVo5y5fhaNyP2rRQmfQ0gD5Z53MZt1DLyszMcBq0m+z
UN9AiN03+g1yFK6lLSC/58cIp2tZPMcu0tfWyhABP23A2PAVJh+G2rgGdbEZFZp41sOg9Atbcn50
fwwKy5dPgH2MDJOqGO8kdGubefU21O/Nw/VtMu8dQa/6v5EJq2d2CK1iENftSbJvfxiS/TQ2QU/e
xqpbT/3GQdzupO0W73S0SC3s0e82lPNblJ+IP8aFNQQ/b6bgDV7uAV3P3aSsU1cyUmTyK8Au3cgc
f1rKiGIFMJhWQFIHZJYaS15C0yS+SUm+sxsJFJ8SmLwXpoVfPRdfZoJ5Ea8kZBF04azSyOmksAfa
jt4lN8yTLFd6Th/ao0rd6eG/2OI921xSCoAEwdUZGq2dZMT1ENvrRP+pFa4WDp55rHuvkV9VGzFO
uf5PNh2k8ZCd4u2R56fHyXCL1AZ8UbMaZSMInZ8dO6rQgNYOUv8cTZ8DW7ih+CjEGQXLG8DVSB2i
fUy4hktFqcOOwslOZf4QO85to4zB9VHNnVLUv4Dt4DnnC+6IXs5AYJjb2MvWpoEb6OlN3PZeLz/Q
MHPj5o3p/64Ey4kDoO2Lly0HWiO3J5wepyW2VTcWxE+jxtOaD6V+DqeFI8pvn5OJu7AhHJKyjYc+
L6ThAK04kBOkHnizvS78cX3uBIfzlxVQRgMVw3EaolBtLpVpFlbxeAibST7GyJz4SC+TDSsVGkhV
ot6Z4dgvBEZC1PK3URR9Qe4GDkFDuHiZ07QtEqfDIa50k/PySxR6sTEbx9WU6NVvUADpL8Dvlqs+
lsJ6e33IYh7q2zwAYLAM+iq8+IRDzqRpkqiEme1JeWdPG0nbG8A+F922Q5tpr5JDa2yc/t9FNn9b
RRIUlFoIbMQkumlU+UR6Mh709qBLWdDGvtS+9eauj5+uD5B/v7hzYAIybOAGgVaTML1JCgRU7MTD
wXKQcrHDahUWqemiqCV7WqgvPRHnVhMvdDSrAUIOyk3hzrJoOvY5cGKHMdLqg1P3Q+IapDK7lROP
U4aatw19wDEawcQTmkU0/YeJRZDNc1po/zcNwcPo2ZQqeadOh6msAFtMfJs6m6Ghn5k0vGpatyRv
e3FkoAODAgyoDUCJgyyXML3IPzDasa49xIh1RgMyGSgAV927FP/Ol5TfLpaS20KVG88HA4lCMb2l
aFOV1ZLdHsykX+WlCqJH4DC7aKuqC7N4eSpginMCw0WjoRzYz/OroUj7zqq1qkM1qw3M/hbbda2H
w6oNPzKrdKO2dNs4eWpNaSHmEdy3Dc5lFe4U1xGfUpTVzw1bFErLaW9DLb2MvCF5t+NdEgMWBP3o
1y401ou6KjOTCkYFIEBxVaBXxtTODWZ4qE9FnsiHCuhM6EiFcfmoDgTP+G7hjp+3hIIW0G/AnYhD
s+OkqtKCyAc1eSlVIO3WJELKQloCwM1MIRpxoOMBERGeuhKmMFKSYYgnRz6klXVXqk2AKGmPllZm
VW5DyL4cyHtBF4q8c4M7NaqeT6MSxUbSAoNwiOrEq+OtHH3g/I/a+7/0ZqCEAbwK9y3GByChcNcS
BIotGzG2+EOGxKdKfpgq80Zt4Va48GLfrZOcqoSTDuBmOh9N2UR1r6S1cijj+FUddTQz+VRX7vS4
2wPO0MZmcH1cYlIV+x45co5bRBaZxxHCwKJOiWRt0PUDTuNqgr4bOgPXduZ4uZq5BKosgw368bY8
MjmFONbvBfOXy4eMBHBXmFUOYVP5njp5SHVVKBWGOdmHpm4h4HOXF+k6r1A3p0EhH53kqxxeyfSY
r5m2IUkamOabhDaHhVngXuXsrkImDemLb+IbnscXzqIz5loeZmZ4yKQq5ggZ6aZHLIm5UJZwc5d+
G+h54P5QWsZVhaaQ8wEn9pgpmanGRyrrrrZ3pHtW41oqvTB9Xphb/tXCqFCaR3wBoAXa40SMQI+n
CbXGNjlqdWbsooj97PtEuUvHXF0ZuURfnEwFd4wMUa86k6ctU8z7Ou3rXZo3N5opqQsB18UsG5hg
tAcjQYT+KKTUzodulFpilQq+p7Pv6+6pz/sgtbTVwqgvjhCsQG+F17U4tEQcdYq+HiX+HnXk0y/r
vvPfhw35Srz+tYBKbunZbhZYvkPc4WGRuPHy/vq2DrcOfBZaF0R4f6kqITTnu+Q42KnbTk8WPcbt
Y2MnQGN9FWUVqCgGj0saQcLzhqOr0WYJFA1ab1HvEvevrEJmF0Da5JiyKDBGMPMZub8wr9x7n+0m
wQb/hpOTilGhBhLz1fuJ0Er1iO8ESeF2X6VbPlsL+ZX5eTwZkbBXpCTL1U5ukmMb9H1AJM/0Wz/y
lNa3iL8E+ViaPuFM6oaEtugWxqSBuKH2kcTOQnQhcjz8vUKgUATwAGX478r4yexpoUPbqMe+QIp3
m95Ej07Q7QAI6ALZr277jfQEzoAlUMWFr+FLpiFoQ9kGgsjfmu8nRpOiscxUxbgIbmIPjFF+bGW4
jxv7UCfpG1WX0mIX3lwwKKxalsXIX0XYI1EeudSJdkR9r8yfZtkt7I85V4I4jfMO4aCDxf98M9ZJ
laWqMSTHRNFRjDOhNJIhYvR6W16iaFsyJex7K85UEBvB1JgdRwmCGE7o4rWxtEFmjxeeDmjJQIbv
Iv40aZQOkxrieMmfUaGszbh5rKl2mwy7LCu32q9eZVspk+5Sa4nFVwRR/rU5T2wLMVQWahW6n5zk
qFvelHmJ7ZcrsFRV4TuTbpnqWuk26iDu6+JZc92rzGwYsGKD0BdvUd4yK6xjVBmJqXQ4FrJVbFM2
Hhx9cNwM7Qxa25CFOZ5ZSUDzOKUvHmrApArGsqJB0SzBSlYQ7vbwWjxIANGuO1tbGNXMueNVeYiJ
WqD1w210vjvz3s7wIVhL5d5oj0wPEg3p2oD+Sw4Vvm48Owh0PGIWNBgIsVtmgOM5By3iERH5RnKe
0+yO2MpClukiqudG0F8PNwJRAcDkzweDql8Vt1VGjmDgnsg+aSpfUg5EWUP10h3KxtekhSBYzMz+
Na4Tk4IbSbVYxTsdJPzFFwD4ceH+zH379VP9UCzPdFXHNTf1UpuZmIv+2ygSB2g4QH+W2BCl5BNC
xJiS46R59Ku4o2960K+nremV6ZZ2nr0Ao5if1z/2hN1YE4MBPw17XbtzXsrsMZbBkuTpDODs9RIG
bMmYsIh5NUoN0UqwmcYONE3x+otszxp8SzpSZ9sPNp4WS7JJl0+L753zZ4TCMnZGRdqMYIRR2AM6
8MRkd0j9Uuu9TBuCNPyM+lWFXI3RL9wOi2spXOiZmWnyMGLPKr+Llmw7xd5Izywaj6TZd1BX6yCn
aXex55C7tl5iGuBzKQRKODB/hs29w8mtq6OtWKbg+z+OupQHWdlNiJNYHlz3nHMREh5scJ4G16JH
lfLcTEXLsehITo75Hj7CVa11VmwT1a3joJLcfrpZqgrN7qETg4JXo4AigB0fy2l604bELoRxXbSU
jC8f10cmAlH+OoknhoTriIXQcFQVGEp+jF/l0bqxP+kvUEP1QXavUPd35mq7171auNPg5QfFU56v
f8D89jn5APFoyvpAxgbbpxjd6ADJXe22X8mr3mdPzdra+gvm+Dm42DAn5sTDCXzm1A0wN/hQfH5T
Px/0+zLQYm9Y750Hn3waCxaXVlI4mGXcGBT8w+RYhbedDmj8sUeqQeEYmvhQPBGyBPycu+ahRckJ
WKG0gbrW+V6VlK5ABwhWtC/vBkCK8q/srSpW1+dxfhr/GBEOPdMiMkZFTY4hUyGaPZnvsVopXjIO
S0JYcwETh45YPGsIsL+YpcxTkteQaSPHxiBoytiNq3Cr7dv62TB3EfnNqs34BP09kM3L3vVB/h+H
449pYZRWrYLYAWKmR3u4D7PP2rzRGq+GEDOL3FG+qVW/Yr/Np/YXaT29/hHpsRv+zkB8X7NHw3nR
7RUBkOn6R80v759vEjwepT0DfzCmIyJS6BssbVcUols++DqP0tQH160tToEQ9iBHTJPCKnCZ1fGq
+qYGyDo3c94jo3toGtTEh52ZeWW5G75iomx7ezMoK5JCeBWo4sRTJ1y0j5q2bbMlvM/8yfozE/z3
J74fpIRgZuGrI9MbdWd6A912rvMcPchLrBLcKVw6jX8siXxrBup+hlnwSTAqxR3HKvFrPV9iqv8/
XOEfM4LTL3QntsseA3KcZ9UK0n1XuanmUt9+Ibv48/rKirrMf3l+cNjyPDwwBiITkBS3UhM1Ha4Y
GsjOHdia10X3xCWsRnXFnOdsS6rnvvZuyg+7vhnbVSZtUaFXXq9/x/wO+/Md4t1qOunQyjpcSW5u
iskzAJtf69NtZo447ffUvAMEoClrVzX8AQodQ1HzcggIfvdp/SiFm1b6ZVJXPyx81kxqC80i/0yP
+K4g3VRqGUATx66LXyV7ldebMYYK+z0ea3VWPOot86DmsavKTer8Vskr7dxEOSDhP2okyFsd/Ryb
clzlzM+MZJuptxEt/KmybrTezewRQppLZZV5V3nyzcJl3qNLOM1R1zjqz8Vbdkwf2S1dD0H/pL/E
j+lRWqoDzt4CJ/aEuzvjikGQOidHFkbTaqwh16kzSO6hqWdRDnXutMP7Q9HHwT0A7YPz055RyG4o
Fg5HrgHyXYDskEZbuTtojl/KmyaekDh/0qaV2XiT3bkhfRohHDO6OvVqBPtW49JoYevOhoWn3yT4
4hJ9qVLZMMw3hHXr6VWX8Fkk8QtpWmnN7zSz3bJ7Qw1jdX1zzi70qWHBK/eaOumswZmJo5siP2rg
ZdaSe4tBCeC+SFaoToZoxPVLaw+h7+u2597bp6YFr1v2TLPIBNOlLEF8Fk3V0Z6Wihv/tNWlLrQ5
v3ti63v+Tzy8WVYOafD3WBWKq8uJOywdmbnb9NSC4HJ1nSg1ik3kSNVxk43qlrJ6MxWqJ1vxArJs
9okGsDkorkFQAAE8wVaUmGOpyhhNnQe4FQPpl+WV69IbbrvbcSFKmN+aJ8YEVzBNVlOxrocxGfK5
Xt/6nVXelEEIRta03UjTz9Fc0kWezSWcjlDwB5KJ4nWtwWeqHXXH0jOaTaV61ZNzD6GKIkpcZDLs
1kPbgiX9AFnq9Z05541OrYuh/VBnllrD+4XMLtYRckK+M+i4t3qE99dNzV7Vp7b4t5zszLjMq7wA
18oxKm7MyaPyrSJX4BO+tVtXGvZdn3hRdV+s7KVQZNYNnqyr4AaVwRqmdITh2NoM2hdDCsPxBheE
L+vE+rCero9z7hI8Habg4FLJMaoSL99jkt9Vch4QgKzQvxh2yBRFE6Jh/7q9+dFxljhU6nkR+Hxa
O5DUSFEzwslvDa4XjGYIr+zXtPHto1Yt5mL5iRPjOoCB/jEn7NdIS8ERZ2N4DtrLyyC6VQ6WB/kx
xBPQK0cWeultNuvQkEFEiRD8psiln4+vqvKWVqENg7HkuFqfTO5kIIlwfRbnCiAKZ8D7nxnhelCT
HGjABPcyye5jDV3RK4vdo5kdB9TVueruJ1hzgII3c7cYY1dTPctcSgvNetaTbxDuiaF00L1A8A09
NMPX2o2iuPJnkXtl/VJ9aA+lb6Z3mfJkl7taylF6X8oxiu243/Htn0lAr9j5XEdxl0hZq+ByllFk
3UXPXe4a9nObAi20ZpAkSTdNekj7vf1YvKTl2pF2SYY2wJF4nUrW1AIjnvqQsNfePhA6rv+/1gjC
6uefl6PzD8kXfB6V1xm6ftq7uFm3zfuUrnKoLNirKXyU0n0jd1sZQjVk6lybLTGgzp7vfxbpgmpy
Cge961UT6bO1E/sUei2PxyVxjtl7DyIt0B3HjuRK6+cjzVS1ZXKkJkfnJiWoeKhjoCcf1NrnzRup
WrctFb+yA6N7XZhi7i3E431qWDgGU5+C9LUfk2OY/mjjL/p0B1D8Tm7caPyQiNu+P143OLflQW8D
jh6UIziN2vlAy2aMoahew28YBC1a9zJ9riN0KJGluHvOjZwaEgaWZFMjazZDrXHo3TLpPcP+cX0o
cxvj1IJwesOOGVZTYyipUXoqNLunfp9m9z15Z/nK6Jakh2fNARUNwjZkrKA1cD5zVEl0yeAr1SjM
Y2Xuh2nm0noEQZBBPBCiKr5GqtX1MYq92t8egvfBwzBYbVCtOrdKFMkqoaEJq37zWzqCPdYI/Qea
uN2G+emHFnhq523+LQpcNCs2Q6VDOckTg9kWuXm3uo/etIO8mt7kF+m/hLcnIxQZkJSE5r3ZozhG
stAzuxvN8pvo0XQWwoTZaBOahcgUc7AJHn3nMwnki96NGk9Xp62MF4g0+ImaFM/o/t6rZl49VmM6
upQxZw+amuZBTw2yvb6afIuIh/30E/jhPInInNrWJNoScrQUX68aN263XT66uX0j6QvB9dzxA4Lx
G/aCjjYxI9nKDViQGNJBkc3sHS0rw0XqS/KvD2g2QWPhtYCtiW5n9Eadj8iquwIXOd4m1njsol3P
fuDcadMX+8wB2QRtW5u6ycdkrMh7KPu9swnLADxQ79c/Y26wp18hHJJiVFqprvHeiyLZXJtFCVSq
DJGR61ZmA2rgUAHV4rSB6JI/H+zUml1YEwTvWRyAjRviL2oADkGpeEAjFe5tj9m38r5rPobF7N73
ORe3zqltYes009BblYMw0BzuocSxCxtp1xZ0S4dnVd51Mq9KEm+oX9Xyd9Jl3qis0m4/Sqgzb7v6
fTT8jmwMZVsXK+x/Pwp/SSXZpgrZ6AmF2Ia0JUMaJN36P80ZHgNA7wLzLc6ZaaIxqhkRLfcU/EHv
hXw7TcZGcnVQXE4/4nSbIB9alStr4XLga3E5X2jS1tGiqgBZd75WzeRAWh0x0rGOdUBsMgdkFlrM
1qMEqejrY5zdfaBd/J8pfsWfnGoz66es6yeUa9BBEMRNOW3QX/J03QjfwtfGIzwDOjsEZrOR8Wwt
lU26i6vRM6PUjaPwGEa/wt4OrGgJBjUbFYFW/J+R8ZGfjKxjIYBLFItnK9E2giqAkRPP0vBcbRM/
0go/BjrSnPZD7cpk9K+PeG4FQWXEcUrAQ4NU6Nw4uunyrgcb31EHTVmgFka+ktJY8lNi5v/BL3Oq
VxkREUg5RQ5jCXJfaKV3eKqKug3q70nng6sqkDsziPKFCGx2XGCA5DwbkEcRXSYyrMwcSZwetTCG
+lYMiG3S14nf5tPS43HJlOAX9XwEoIXS9MiazFyneA4HaRolK5naS8mcWQfF6Uf/HpYpPGXkNpVC
lZjZUS6rTAsau2oyN3Jqq11VSTex23BSejruJAO5LE/uNcjP9UkfgkVoUowgRakwCUpTTbSNRsJU
2dLJitqbxlEH1VcTgp8jLdeY1/aWRB+tqEiqL0WOGfKIpjqsx9AghWvklTne2L0KyuvIHGq2qeQS
+jNdJ9eNC4KMwvZwjNC0tXQ5zHgBLtTBoUvICoBI/Hy7OiPNEqZqKSImFrxPLvM/ay9xf6Nb3SXg
Abh+OOYuXkSFeJIBfA64tih2waYUTYl2kx0r+0Mxq52FOynUwxiICvkoFZ91CbImCannbNq3Y37b
J4GePuV9uOq1z0E6hsYHFDg+rn/VTIisIRWDtjogXcF4Jjjd3OmzZigjetTjylUl2c3lfGVm4D0r
VyBUcMv+9brBOQ8Fi9/9ErzuKgo0I3As61FK6LFZNYqbQwjVcz+1X9Nze4R2+X8wBt5brvwHZksA
us6XmLTUKkDjBCqebXek65a53Y9s59F7smMLYKCZkwsMxx9TfLedeN4ihi214+PKcD3HtvUZl/Ev
Q6FLrm92I51a4l9yYsnowxBiZLA07vp0g6ZpVCLC8RlCFSD+2hTSbR5A8l1HVyZajH/Y8gu6mtHb
TMrnhdmd2zzwhg6YeDnLq3hjUxt6eiVl9DhUt4MapIOXyUPggHTqWf1ZHRgL8sco5xrtVB7dLDnk
qhsPa6M4XP+QmSCdw2f++Q7h3qksNhEmFfRIaeOC2ERhUM/k0JJoiRJqzmWcWhL2k1nmZo+uXnrM
V8ljsVSE/+7CEkKGs4EIe8iKknHMQ0xoMnpW4ZNqTdInAmqpm/yTvRex231OgCR48su4yZ/tux4L
vxQzz1VOeccBOgtBn8eVDc+3V5PpMdRrGmyv8KHamvZd2XqDL9eu07rVa9V5Sv+7+QHZxrxyaw2C
ZQ+sc5W1VeGxmS9i1mePFQB9kIzkjDqOsLY0n7pMZfiadjdAYH0KXzvphtooRI3lppFugAmIjVfd
vB/aZkW7GuStyc6I/yVZE39da9hhIOwGiBLEhYKfbKZ0kBSto8cfiv4LikiubUNMpwsyA/Swvtpt
QuWoS6+p/qvXli6q2RWB+juiKgiq8GbM8xUZWMgq2x6wvw9o+Qy2+nZ6Z+tkTbfWYxc8gwrOk98d
XwYDWn3z/0j7riXJcWTZHzo0owDVK1UqlszSL7Sq7mpqCeqvv86ae7YyUTwJ61nbnZlda5sMAggE
gAgP944T19Zc/tv4j4SnGPVNUZE5P4IdGEgFeshFLrR+WUTW75e3KNh4gWGGKNj5ANVsoqC/FuFy
816r7Ix4FMUOaJ3a6lPzaEJUWncbnsLVV0bkklUmPaSiSRGkw8vInN4Z3MKJwaDntTfEDiZrtDon
vRX2ivu6a29Uf3zYFPf99XgdbdU/pYMK8H38cTmMfeUzLn0Q8zSP0NxPjRIfpFrynr5X3kdkUzv5
fVWj46B3Olc9mluIpX3W27vyYOIbm4Nw/4s6uhtuzEfDAVZg127Dq8x6xX1uI+Hfmy190z0kVmZf
/liWCPBrR5yuGeOUbVm3odzjY0GAiT6z/C7W7OzY2oIjP7vSvep22+BafO52rb29bPrnsQMkMy7/
CzIbRU82xy3TWk8ImZpjJkDgA0STZuShZNwhPCHLFiDpe9neMpLzZUHLE7wTiOIFLMaWVyolLfq6
qdqj8YiB9rtfgGg2T7nDy7+u5LsWOtFF1wZErxByZ4KMOhAjR4ccDMW7CACD7t6U/WEglj5WjpDu
6g5twhxs+LK12MHpIOZaspWgohaZE42afViXZdkeSaIepAQdu2b0u+kVr5erP5fn8WckgZ6bCAEq
CdbQ1cW4dzDmJDYArTqGVPRBK4GXFE9S8udN4NwE45RGMhSVNtXtUR9GL6MVanzbunZiQwJGhnMm
cIbD9gMVU6p1agxbY0vuwyz1lICHguaZYBxCrLSklLplOBPEBEPVSsLny2vycy9h8fFUB1su/v5D
miWiQVn3aoY1qSYomKA5i0aGM8elo2alm9TDH1NsOP2+PJvMkQ68DRGDIG+PeZDYilbvJiO0ivwW
8cTqemBtyPbyINemEWQJIDJYBK5BwHN+vCRKohekwDSq86S5k56AEUoTXy4bWck1LlP5bYU5Toaw
IVktwb1riz6CFsxJ/eegs+a9rcbOyGkIX5/Db2PLn5+8AeK2KGfVLNrjZE+TFb+bb+0E2rqny2P6
efk6HxKznXKzAXt+ACujFz1ET7wTeG23fs8YODTOByENWIWwRexRKXGF+aiaPS54R3RqdIRzXK2F
uVNTzE4a0gqAs3mJ4fRXBRIesNM+Cn9Li4ozcZkvHbhHyKEgzDHBVCJ1ROMYVuZRcPJqE0uK1yjJ
R9sZ1uWVWR/Pt6XF5U/W3zSjZCzltj2WhVlYgQzZYqk4AHf0JNQl5wa46gVoMsflF9BvdP+e21Lb
dkwTdYKv1aFTREDjSR8zLmWXR7S+f3CzBic6ENk/dAAGYOgraYaZqLkKKUDZcuMKZrGrDDBsR66s
h9fgsrbLUHkB0bI7huPr5S9YHedyvUazNShsWEXGOMxB0lGI7TFLX0sTw8z8MOLBi3lGmI2rddBV
zyMJozQFLxqiQyYMt7kQc2LsylMSWk24T4OHYGGXlZhoFISm0OkkgIPknwEyS6IBRtDMBuNj3kBg
Nc2tbP6UB3A1K5AVG92kz92uRD2iTG7UtLRlPEHr+KGao+3lWV65OJ5/GTMDQKvUcdfoOHLwiHSE
xgnuGwDd/wSzm1/r20ECKtjRH/Vrtfe038bRCKilkiPvXfMz+OAzUFPHG1cGDz7b0NC1pDCCsUdz
X2rakXw7ytIhy/dTbqkat+i2HGnnt6wlU43XNEDRS0GTGbMgCOpESdUtaOQ5tqZ816Tvpemqb2H9
jjeuBaSnkH+CTYizd38efYAhgVMHlC+4d5ksybBRjSAJ0dHCGOlvqnZo0o/Lq7lyZ4WBhZ+AoJyH
NuVl5CeBqOnIXGYk6Y8tHXrNMqtUlK76FJV+P+8MM97gf5sfkmB0ikNyY4YUfVrrW1kATsu5/C0/
txYa6FHrW94E6A5lK+BiOoepEUTjEUlqKXbAwiFuk0kTKwc6fjy+iZ8BGMZk6JUsj4KFdeZ83J2Q
SyG4LMejkGU7kk/UriTEjDEZ8XYseFfn1aEpUAMCh4mCWia7m8e57AxajUfAXMQ9mOC16xGEtztZ
FxPOzWLVFNBrBqIGRI5YAH8Qa2JakB4Dm0Bdhd7UbCurpQJKajQbXl6w1TlcZF/w2FkeH8unnPqO
Efd1FMjjMSljaoXyNkrBOzpNo9up0+xeNrYCI114pZClBBRk6YZg5hCV9wG36Wo6iqNg3pqhRnur
VEMwW4FQyJztUJ+q9Bb7OLPTMGw8PW/1Zh/XevZRdT3efHoZZCMEh6X+oR3yLH+6/IE/tyq+b2Fg
RRvwotbGXFGargNHNVoCjwHAw4dcJ8XS2SVzpuHnnH9pPIlwXmOhw2EOc30OdaFWhOlYo6HrgC78
aa8JQrRrSxo/iGSoOYi9lVFhdcGJAwwO2qiZV9LlGfrpmgt35vdvMTOEBJEcaCGZjtqd8pHutOfL
P79Smjj/fSaWgdIlhLQcfl+GpsBbeoiOO5NaaAKrHvNs+SfH3s8j6NwesxZqnigdeGon4DYhVXLI
6EZ6TrS3sdmMwIoa5H4UXKm1xF2VRDaKdNYw3jXR75rwevhXkP/nX8JEs7nS1LAaFXTXhq7SHbR3
rbqSkY6r3xOvLmyxUEH7anY375wZWG745+fiuV0mApgyEWbUbqZjZ75UtdOkWzp7eeChVv0c/so2
l82t+T46Fxf8qrQkIJjnjNJDlianxXyMUxnV9zKegK0Obsy4DqxeLnkUxKv+pODQxe1r4fhmKS5i
2i4U/+V87BTZ0eLPFNz6D8HudZa2XW+AdTw2vMsjXNttGnhkQHUOCAUeIecRdTIlGiuDOONZoFEv
EZPKm/SWl6hafoVdtVMrzDzWmRkF49DPR6Mp7UYKNmW16a7Q828FB8NMOFfZtV0CDR9QcuLpjvOd
2ZVZmxUJJNDmo2mE+bWId4KVtXq9kwSqbCgpj32SlLt/MY8nNpmd2UvNMCBIw6bYJwAJVeMmr0tj
+2+soASPhBiQrD961HDXbvU2RvVXJu0VdMZfBmCVOEbWnH4hFzQXyUINF95zlxhTSM93IkrMcjuG
V6Gke3Kg3Ge6UThTrBLOxK2FaERo4K3wglPRX3tuDelLoQyqXDzOOOKswejaX5jm4lotuppzkq1c
PUFohkziQmcIBkWDcYywJzOhgTEfAXtUduNYQCIkpaUN/YfJLlIxfOpb1B31ATo0dQOBZn0wNc5t
aXV2UTtXcHvBP9jb0tKYIukDchcz8qb7JIXIfax0k5Mic2JHs/H7X3iMARTuckuANWYx51TORz0A
rZrej9Sbc0m0jKYS7L+3gj4CHSiFhdeUFVlVc0Gu1SESj6U+3BVpWlud2d3/dzbYGGJ2gh5n8P00
FyQr7tvQ7k1eLXOlVA4MG245KiIiMtwsv66e6oWh5COsIIO/R7ctPejGZO6CcWrvOxGJudSg0MoK
Qe2fkQb40nDSLCkIJ7cG0NtVY8H0BjpAKqKeZqcTtPghrEhmR9kUczq51rYOOGBQ00A7InSImbMQ
pfS6MHNZBP4zCJwUx9Oxb0H41CVZerw8+eumIH0IQBOITlneXCGRi5CmpnikQjfZchb1jyU1iKVO
QIJcNrV2IqFqCXLCRVQZ8hvnAWFU1TjOqAJfErvwek6S2SVyK/4bbzqxwoSCtskhLoKIDQrqjnhR
V5U7LesI5/6wOm2QhwbnL57UyBSdj8WQs7FPtVA6gtkCDJw9sIPVLCfXSElpnC240mwDz/22xRJs
VwQgnEQwxGOOjAIqQEZT9L4EsYthGyqz2Pn9FCsQHKdz3ziKWefTVolNkVqQp6co2WdqhxRZRjRL
jFUaWm2jovW5JAkaFS6v8Pqs6KBeFXVk7di3KTQWOqGVAhENcmm1l1pdfZnEgd4FXWlySi7LBLMX
D2iRAsiH9wsQ0swWASROr1ozlYBulB/HWf1oavk+Uo+hhAYQ3J4XbEnLuVKtDQ9kU8sZAxk4CFGd
L3oTkbkeKWwOTRWBXh5SV5UQRR7AEyHH1NpNB2Tg0FfD2oPOUjk3NeE60EtlJR2jBGz2h1ZzxsCF
9mwzcO4Ea5vy1NDy5ycP7yAIUjkxysWRi9s8iu0szDmJp5WDEccTgBvId4FOliU3Hsjy1F68IqTh
vmjpJgG7h6UOOYAtj5cdcO2ejQrtIt2OvaDDO86HM/VNZI49hiOC69yWw97R2oh48diM1wZpBLuN
y8FvG4LKvmpcaZ0xPeeCUnFmdaXzA+kS1ABwV4WvSGwCucrQOw2ZXgkwCc0Ky+xqJOjNl58aAyII
smTXe9KC4CeUnaHCC3/SrmnWuV3W3+RluROKcORszZX9cvZBxvnEVE1pCoO87JfI1kjsyVl5CDAL
3TRYKSQ/68knPBDwim/BJgjhdIQDvLGY/WKMFYTFYgqbYe6Q5FYseL3i66P6tsBskxFPLrNtYIE0
UeBlqOiZ47Eb4semb5DMiO+qMfBrc+C8Q9YSSGcjY9xsRlq3yppWOk7Fby19Fq4h8mCV8/SQiGRT
JrFVtk41xbap1C46aq/T0opNDgHrSpUEkwvdahmYZ2C0WJL0Yi5wpxYQI4DKUoBTqYTBTnXVLgYJ
YM0iR/Ix2Cda6wXSqFlFovjKyBMaXtyGCcNn38C4lU5xopgTzsFmSLt3URDx8iv6vnsee9yUZpB9
+0Pay86cFzzh7NWwcjJ85gjWBqOQ4mX4OroRBOMXbq820T/mjJdMXg8q35bYA7hu6iQEZBkx8phB
Rh4679dIXidP9cNwQz54vCkrpwymFKxYKD8puCwxu6YJ4jjqk0Y6aq1PlKNAPTJxMnErp8uZCWbb
9L2cZdNQIzppvzAisAzK+Xs4GDjOdpcD8voifQ+G2ShtPqiDpmGj5LMNhNBWNXKr1MqbbORcyNbu
92djYi4EuHNOEF5CKOiQn63TXZN7GiW2Qj5l1CmFaHAkyRYS5RZCtN5obKoeixc7DZm8qdeeSa58
qrH4+/LwV+PTyVou03Nyukp4m0m5iok2pNcodsSgsggU7OM3KtwU0o0SHS/bW3sIo+6MFKsGXmb0
HDIGiy6JE+QocG/orQa+qoAl4V37ncuWAaRSdU95MNj1KHRicfG1kyHm5SxO4zLvNArcqoZi0mxu
KgiiTuGGCO9l6g+dvKlKsbRo/6S2nFC8esacmGcCUJfXE4RNuwVyaUJw1ZASi4Z14nLmdXVTQvoC
2QzQZ4JR8nyUejmCMK+AGc2w5ccdwe6fQdHlyxayNSDXsHnPmNUtemKQcWeIEcWolGHjEOiHTFlj
dYbsCtJrXkVOO79cHh5vdIzXhF1bxbOJNazK6o12WWEbiSRZeZal9mVLqxviZFiMtwz6pA/TCEuz
2rq5epcabqNsqeabk11Vs41kFMfiagQ6scg4iJkPeTLosKj3xcYItlP/QnM0zfXe5ZGxGwGAOfQW
nkgGMUNT5prISR5AB6l7QQOnLTWA/OhSdZCRDlp0UuSYOsQsrSK+N+h9NAWNc/kTlqGcHMY/voAd
aljHLfqcSx8PX0j3pakaWamGsoWeH6Ad7szC5rJBxm/+v0GAFJGmAG0li0YmYgskWYAhkwxp7MCO
8m1g8FREmAX8MgI2JuAtwXkNwDVzWI1zURhjn5T+qP5WxkNQhqDFskKVMxb2lP/HzjIQdBcjC8si
dsQ+jEB8Au0sM8wcQ34x7UwqbUm1JNuUN/JHXx7bKOZcy9mHwpdV2APaGahyNE8wtxhxIlWDwkfp
h0+CsE98UOEmD6Lm5cDPK5tJGq36dxB7db2pJ3skDuVSPS1+yXoNUYHDRFZmyYsx9w1xJlWgCDr0
Hvc3tWVay1+KZ1ovpeXJwIfsq/f4pX6+7Dlrrkp0gIiA8cZLmj2nlG5UBkmHXFuGC2Ob3cSgM8uq
0s7jjaxcVSGvw23NHm4hkI5GixuciXGifKBqL4RK5Rtj+1g2j6SMr4rspcA7Xhcg7UPbu8sDXNsa
OJagSYdUMLL6zKxKlVqVZhnVvtwY/fUgT90uG/R91kzS9rKlL5EJdgGRzF8kZJERAX7z/GySoM2k
NXpc+8u6hdt2F27DbbMboFMeUivYADe1M/bhod2lWzx7t010FWa+6IC3zY94revsDeTLoU+/hplp
qZnTwsiS2lfK11JI7MB4SYKrJNA3VBO8qlb3kF+BAuDj5VlY3UindpkTmhJjDkCLUfvjOHokd/rc
sEGBE4yPWGMptY1acMzwJcw86b5H/21500BoreNtp5XdhAYolLe/9M8kVhaj15KgqAZ8RmoOTqJf
Jc1oSWNnKWpok5KTJ/5KvzNLL6F6DxgIFKYV6GScL70Z6i0RtKr2D/qyc59AiOwA0eqVWxX//+1D
shb0aehG3j//Se1P4Cpt9EW5gRXaqi06kj26E8SNRUvhFETWTkQFKVJIwAGGsxzB51+XTj3AMCPm
gnSzBclVCMHEr7M63lJ93omJgJaEK6CBdkM6uZOabdta50zQymooyJ4tDOBoY/pRk0lJVuTGkFO/
GyDCA/FHq5l2kXST4HV82f9WAgz2OeILuhEAEmEbnmMSifOApiN/MK5bsFMo2RUVW7uY980I8sC/
e1YtmwzWUArFOaUipcZsskQf5ArCctSnmSVvZjyvrZynN/FzJ8OHwXdvQLhSh4vpzK1QpWWUUtw3
/Sx8k7PeSbcG+m+zzslk3Yprp6+q64BH18xcECGVAKPAfAJgqiKPrDLnYSykham2Q+SjTpm6cy8X
voDGX1fvm/SqyOXSpujTtTuFQt1mjjmpyh/+Agb+RZpcWlByS5L33GOjLNDmcpwjf8qgdjWg0men
JA9cE6pX+3CA1G46dTnn2rZEprNNjJbbRXF5qcqiqeqrF+jkBZUgTWZkhRL5pSzadSC9jhS8rH/p
nosNwOkX1BiclD1vA0K7UdZhI4rcQnXRKaObXuCR7C3k5T5X5vDM1PLnJ8NRUsOYjUqLfLjKMVZq
S5tu1f5eqMmtVNxfHhbPFrNepdzlnaKSyC96K6yO8kv4O+gh5cqZvbWtsIivAIm1tEJCN+98TH0n
ToZaSPCL5LnpNEggX+v1JjuEqZMd8nbejtXn5ZGxOJxlI5yZZM4zNFQJSq4uXlGN9wBUHTIcV/Go
OtrU2kYI/eq4hZDeeCeOoQUG/Jl85mm6ufwVq/N7Mm7mfOlp2+iqgHGXulNSL93mV7qAVrjLVpZf
+bEBlkwXmD7QfsQm7XuazNUkw2NohN5gZIpi/W5OZ94iyhwzzGCmtC0KlIjhmHQDiM8mnkvLVISN
FN/FzhX6XYryvpktbuv5jwfMspInw2PiaCnng2AGsBvJn5Exu/NI7CEG+LrlRK+fB+6XJR1yoAA2
ocTKjNCc0UNRzHHspwYJ3bgiwBdLI9LQc3mUEim287R4RTHmV9miMR20GZU9RcWDAiQ65+xfGzNg
EEj8E5xOKJOeb5i0icZiqjHmVK72auwaRo9u8NkSOHbWYidUstBsgWoPrl3M3HZmHWu0NCJfTSu6
6Ur5WR9IzQnQP852TOupESaiJXkpJcqkYjBN+qkNdvmrIqkdSui+jkEzWHWJfXlDrM4eiJ+Wei4U
LNkbfUdTJR5ljMoUb9Pp1dQr8CfarXy8bObnkxcDk2XczkBmgluSyBy2hhpqRoImfb/sISa1kVrN
ThLwEaG5EEga0HTbwi2IDDgbcW06ZSCKTQCL8axnvTQkcVGozQgvFbfR6MWlrX80gY0E4VDyyP3X
/OPUFuMfQxcFaZzDFoqp9pDjr4oTvHgWGOcIg1GexgkWQLUIruLGyrq/S3F+nQRAlesKAc4c/dcM
bsLAZU/O6Bz76Gh1eAn6tdh7+uNL0Dw5rbN+SoCCgQuIdWOP2psKOr6CvnEcbdnubIQ/tcKcn4ak
RoXWL0NAUeg5dvvtL8PLXM3aXjbEG82yWCejEeVGFUQBixGFj+BP39RibRkKr+i1vuTfC8KE2Sww
s2IiU+zPqWrF3V1O/ssVZ7w2IFppJCWmC91cdhHdUSnj7EHeEBivVZoWWMoJQ+jA6T1BPrGNOQCN
tRgm4yqPIwBnOq7V50shSFIEaC2WoobOUw1KziIxXJO+1ZV7ec1Xw8mSPRMXsilg1c4N9WpPoZ5c
YIsbZKcm8ZOp3FDlHmcTXvdLA8rEcbLVY1Y+sbh80YmXzTKp1SqExehWQFaFZFZ1zA6To+qWZIPy
ti8558GqW58YZOZyENGoqiFl5Uv6Y5jmbg2RQY1nhOWW+IozyCEAJIeG7AUMdj6stCloU1Mx9uU7
Dci3g5hZ5DF0tU3npof8Tb0jXmYND8m7vk9Ca1cnnsbxGRbq9M8nyAQc/Es+A91K559AayEfZarF
fjZ5w938K3e0+mAG+7m6UzPiT8oTRRbrRvgVRpWl/6XS2w/rzATQKAuHCegxX6TvClDZcSvaYn1l
DJ/59G8OJqTN8dZEd6EJSPj5SM2ojNQiIMsW10xrUUFxwHzCK12vbXPcvpBjFSHBDZTAuRU1WOie
oNTqA/KxNc1kP6FF+PL2W9vnwLyi9QsorCVLf24CeJ4OMBgDoR28iaT0whdtehpHTjp18XD2AFFB
EbWIwqugemAOkMFQYrkNA1hBS3ph4XrptaSzWwDAQYowT72tRDxei9VX36lRZmipgm1ONBjNpzfU
bYZAtJqN+qxJn1o4eVoX7YL+6fJsro0Tsq8gqEWdEVl55jhuwZ2mBYkZ+7h1CUjmhu7sG7d17v2r
wYEOE+lpXPyWPPX5uqVqYJQljRJfH0c8hTYo+ulTbGnIxwvRXTQqVhJDpYuXH2Xr9F+bTMPdD5my
L/kTJlyXlNYapExjX8GpExMKYd0c9OAq6N9Cuw6vp2dBugHNzV4O7qB9K39AdKf2ms9Ee9AVleO8
bAfqP1/zVb8CDaoGpfrzWRAMM6PoAYv9yR2P5Km4Mz5mr7sP74Z7bYcq2hYTg+79/q4B3/4HChSX
l1te1pP1a0DGUXb6xz5zlMQGquWCAvtZaQVXqqP+Gm8BPbaGuxa4vzdpMx9MV3DzweqD69AG+9Mu
22qPl79i1elOPoI5XmQKHmaxhp/Lw2OtodFIMaxmtpt8K+tehBpCBrLKyybXDu2FxAihCVRzeASc
z3sVJino4yEjn83KXoMWut5d9YVTR6YX3uYfl40ti/hzkr+NMdcpMx7MKExhbNrH2+TYydhavDC4
+pbSAAcGLmyZSvYaEktdJ5RQSPT7BdyYg69Ia/+EAfShibKv0vp2uZYqZnoVBq8xULiXh7i+rVBA
BF4UVWj87XxCyypsAgqVMn+yER/TuzJximPyMrfWsBlum9CLb0TbfC2PwqvwOpgOx/zyBvkxxeDi
AcgT5FRISp+b1+VOmkN0sfna3biLUyd4SlOrfgluA6suXn5zrK3uGuzdpbgA+h+2PzKiVSqMIAbw
m3bcisPdcGX8ijtLLg1LGB7bxladR16T+OomgaNCNgJ1SxADMCNE2rkqwOHrd+/6tntMbYCYYhtN
BJypXN0ZJ3aY1x46n4qqT4bEV9Unc0a1znAK0yfkXdj1zciJP6tH3PIG/99RLTN9cpXVZDhtXMBa
6/xBWuohcDp/vkbBkptCXTzgh4foCwYV3rF4ybmlfG7NIBUwfyVUAMbIq9FjYNfRNjZcbdc/jcom
S63yiepXMsqkAS8BvnZNAZL6P+aZQF9AuS6oUgzUGz8UsKSFnBiz7h7fv88E8lQ3g1mN8fvyFZks
cxH4KK50/QEvHnRUWjXH3P+xcN/2mJidjAaa2gGL8AuqfCaJvimqfNcat0GpAdmMrpbrUAEZF++x
xVlFtqTXS6MoaznMKl7q7zX38sZePw6/V4mlvSqLOAlojVnsvckN3luPoN1mR5+EF9MxNuE+yqxM
tKZfwav+RiRLvJo80O7J9ebyd/BGyewKue+ruaf4jBB9mqLw1vc3Tc3LiSy3xx8bAtdmlJwkZC/Z
qRSSCCFz2XqzE+5f9e1kq4f2ObaDQ3MXH2s34QxqNbCc2GMCi0hK0QCrZOKn5SYnd/PClkbvleFK
nW5KdLpfnsL18/DEHDOHqtD0qK/BHGDvVtKDFY5s5sqpfT211eq24WKylyfApflc/vwklFWdCfB1
iPkc7Nyd7nCR2FP/N5r5rdGlu79Env9zcTwZ3rK6J9ZKRetxRnxZq3zZJpBI6v+o9p/Ls7gatU6s
LI56YkXp9HAymjHx861xOznkwIVv8iwsf35iAWQoRREpsNC9jwfcxa/GQ+5WbgLwUepBL8YBOfM9
hIEvj+tLF+LSYjHhGHBwPIsjeAfZSD067Anof6kDqBpwCenedGmF/ujJiZxnYSNuldfIrjflVjwg
FbFVHXQX25P3l1DSH0vKhPB5qLUiM7CkAclhR9UBusw7HlBgbdvjzgJUxNc9iS1w0yoC8ikSoL0O
uokoqJBh4Gz01ckFqsqUUUJYlGKYgSDFg/pEbOJp5/UQj96Q/bCvN/3vbJP54zE8FL6JTA61my31
q037p3yhm/wBNJFut+uc6jr8VW24qZ1lv7MrfvpRzIGlBHIcZiM+SrhpPNmtHGqjQdYFL7Jd2cS7
7F+r1dMTaywBzCTHFc3wksZBQuwYVN619auwcrsAeQFa5Th3NmUt9pyaY2LrLKN8qeUYXAfu0GE7
vvyWvAgOHd0M78qN6EJ16blx8726kbbBTYVjK7nCdUe20MK3aR8Na9wKmxywncvT8EU9c2HS2UIS
umo7JRDxXY54JdwIO+Dhd0png8KigeD2QwwxgulJ2RbvePTttQPwMfpd5EI18FOrLIpn6EP4S7HF
W9FPrOA64jgq20bzteNOp40J2XTOVaFMsUoK0EpP9fJf3X6dLcnef3JJ1zkOyNL0GGGV1SSBMXFv
WrGlbLwXaD5aifvOewuuXR9Oh8VEbVUNAcNY9l9GPrvsVqn+5LxU5U+4GxJ3pzaYuN0JYkJAcQQH
R9SMbgSrt8AZ701e6IwgrEf2ZvP057I3rb4xT20yQRvKvYJqUtgMjcmrusqOC0DNgmzThtO2Cua9
0NFtPLR3Y9rdGGZ03YOxvsrA7DVPG0Wq3VAyHufuRuBVM7izwUS8ceoSk074MvOYAgA3ucq2gyhc
Bll7we5dwZlein3F2fWrd/DT+WBCWjcMdTTMWGdxE9/PW0Ay7oiTe7XTcu6Ka4+LE0NsNR0MH4Em
dhje4Kr+fCCWuUncwYruLi/wqt+CFAn19IWykC0H05SKk5CHqZ/GjdNIUKgr7YTXqPN1+vyISd9W
vmb15MZBIMOjlkKU+lKzi5M/0hhtdWNr4tU0Tv3tGFdWpJkQxqrspOjsXhm2kWTnwWS3gLhlc/4w
CLpVdO1GCUoPPI4o8pFtWgtumDRuqys3C01pUGdHMwWXC+VxTSwbi/l8IO/Q8418OipObB6gkgag
evM28gnaFaq2sQjEP+XwsRg4q7HmXpArQ04H2UFg69kSQd6OEE9JdUDh2npbGtkNbbw4dU1xI6eP
4FCjfYiGfV7+YcUJcHXQIY8J/ikA7hmnpug1wQuPxn4I8FvTg09Zw+255ImUccyw+aopJCnt8haJ
z3aPdjdnkiK7FTPOFl2zAgjjQksHVhBAJs9vt1hI6DMSJN4o/MftxE9uqXbFHYCQ/LawfMGJN9eC
WbaEopCazcVhKNV9boxe00xPcyd6l7fnEsQYzzOwLyFugFIn0InLp5yYCpq5nicZVWE5c9M+doxJ
UtxsBBdF4o4azTZ9ZHAQRUtE/2lSVWQQgACZqDNJr3joEzxeMX/D6EL322rSARKtmpWZxRZ4B/vy
AFdXCxIk/2uNuUVJOh11qQQWgQxOq72nwUfAuxHxBsS8SoHlNGgnyLHf6vO4CUD24Qg5uGbVfPzs
1AhdnYTwkvyrNtHJufQ6oAVeZZxQihoqCBlKfRLI+aMrr9M39QzZds6bauWQQF3s2wzjibQilRyW
qJ3WjXxfDKAlCANbaIXtOEtuXQnxgu0RRp5e8OoGIEhgmPJX4z2zaJkMvVmVqgBDJMOvUZ03phw5
Q5qVdoo2lssOsroDkOEGWgnRFwIM5zsAnC3yULcYYiztalsBWlaxQWtfe0G1+e8sMaMSiDYptEBd
Bi1UUvjYhJas+Ik7tYeCY2nVO07GxHgk2hLaspNQP12atQqXxnujsIP0cQj+TSw8McRctkHc1hAj
XQwl4iYp9xCycPOag4Zaw0YYUA/6zxIxzj7UvSmkM5YoIt0G8vVe+R71G83wJeUtyzeFjnKaFlkh
nWzacKZy+e0f0UoDOQcYTr/IHRn3IImgqTWKEMr8OYd3I6/HhPf7jFPoSkDbHu2Efhj/UcU37lmy
9vvgMgAVrQ7hC1lbXOUkwPcG1c2pzXFaVaCCjZR5P8omr09xbb+eGmGuyq2aZ6VaJV97CHivFB1A
Cbk1uj+XN9BaLEdL4AIuRALiRzmMTO0Qa1Ia+415laafjcxTHl3bN0gggpwK9XJNJcw4JtWgkDjG
ZCF3pTXTRgwFC9HBkvK9AJ2cy6NZe6niNvRtjbkVRaneBUYKBE4SDUMKWigQPExRiDaarDWhdy/3
bi6m7UOZ0LtZhzIO9vVw3XWFCvLZnDpDMTwa6ZxxAuKqx3x/FstMYMxNqUfDgn2KQ8EeiEi8tBF5
Orara4mEFahbAOhCUuncLxtaT22v1QBsKqONUMhfzLWzC+15/7HA7Ky+K8a27WABmOVjCQEFYQys
WB4sDSKrhFiVTPbtXypELNkHcMUpqPorXxSGjFGpjaSlNI+TSwMvTJ8eKK1uu060pXbpFYrC7WUn
WpnGM3tMpNeNfKzrGvbgRxa0dNCOdDXV/+I8PrPChPkoyvBAkWClMq/IeJV1f7L4qtM4L9LVsSDK
oqUSFJOAi527BMgrlFQE+6gP5uxtBq1dNJD9JYPlP+sDXjJVl0Fzh/7UMxuX534tIWiCqus/P8ZM
fgfgm5YSnEs06RKvCOMdFaLwlralOyUxaOfSovRKvfyT9mnqJ1oN3JkSPk+NMu/o2PFatb+AJcxZ
he/RF50NfaF6Ox/c/2ihGpM8w2kcmtmh0Oq9GL5XafAcx6lnRpqlVUjAK2jdnK0Eal/IuFhG5pWp
vNHT9JCR4VVMtI/Lk7QSUvEuX3SqgXcHFSWzqEpotnmmYI4Ewfl/pF3XjuS4kv2hFSBvXimTtmxm
dXX1i9CmWt5QEuW+fo/q7k5nsoQkpu/MYDCDBjJEMhgMBk+ck8y+caD9GZWrWFSKE9nhgmka0hps
jEiu4rraQ9NrK889obGxUyrl0KTV5vawVk68y2HxN3Y5NwtjYEAcQecXMLs+9MJwT1vB5UVkhVvQ
1oL+3RRjQQsih49fM+tLqAkCyLoJHYqJaIxb8K5XG+J/lNTowrHBvKlgGBrG/eDl2letf/qb6fpj
ZVm9iyyExlac9TmsJBYZoYJ5dDJfGKVWDi6sCe6UCz8W7rK8kVbXUzYDfUZtm5F0NCx3ykYRvGtx
2E+b7MIK59DAydilrkpLErK37MHVQRMbzo+tnBIDgridiLdx3bH/jIpzbM1qU9QDEjzKG90hNeuX
LP9W54+y2QLFLeIUvjk4cOBxp3KhNKA8XSBUqaaC6g9S3XlO5K+seshAWi0sR61GfAPt80uDJFoz
ublEschCaQhjG2oX52T7NqQvtx1PX7bIp+VCjx0yYOjzAK1x7Xm9bo8VuJZQxe2ixE8Li3qRHVfu
RDOJTH2ZnlkpG0RnWe7TlGYB5NG/jlo7EAdc3USpW2jQm1hcvaO/wTISEYh2aO6c9IWLveO40OH+
buQtI51SfonjKfOsIg3BA6rYpI21KEJ7J4i0nDmZvjisDt1eieKHeYgUr6rQdVrT3CYl7RsfRRGw
y47meFRiUEbocmn5SjRIpNQbE1QNmhbcnpz16f8zN9z0xzbN5jqN0mMNJqM67j0pElzdVqMLGscA
bkIn3ifqPEQdm6Esi2q28aRER23a5nJPDFHWtVbWxPnyx84y0ov4YrLcSisZdsx94fign5IMN9SR
K++Tn9JOqwQTtxppLsxxQbOaU7xEWHCq+JEwAY+WaMo4hwVNdaeGCn67AmJUf2j289vtVRcZ4Fbd
7LvGrCbMVZSGIMp5aQbLjSBQkn757+xwgavMNa3uKOyE+b5rNjYQwe2drAo2uGA0DhexWMVkpdAw
XeELu7cfk/Mo6JtZDYl/1prLGP/HkiBkQIH0xDOskpBWRp/sNv4xdL4jmrDVSH9hiUsngV3Q1LmA
JSUP0EbKQGMUEbRbyqJu6vV9/89u4Wme1Uib8HQOQ9A9ssaE9PEdNg+5vfyro8FThvHBbgV1mOst
qbcDw+ovy988OwBYSSbDrrSJ9W6KKCtWx7Nc1/EX6hx8DtNKUVmVYwngh7xB+ku0sSBUhCNbHY8F
Btql5g9Z8yUmXISYHGwGUmLQ9GgPnobGv7K1SGHFBM1/1BSkS6s+h+InqtbglsYF49qWQ6FfV1Uo
CrWFnyb+2AdA4FUFGmv9WoRxWo1lF7aWDXYxLpTjh1RisAXFWSDTYsEJIPp5Lpypc1+E+gAIM2Oo
CrWZbnksCgVBYNUBLsbAhTQojhSNJWMM5XjfGe9Gta+TWJCLr64/CEegoYLrKeDl1/MU4YkBt1YU
hlBxj2e0HOYKafKYVPJxyAXrv3qeqRA9MnUAg6EBxC1KVDOJzUhbjioeS/ypn++tgcqbqC0VL5pY
4qI57U63J92b2FiT0VZqQfRem9LlyRYNw4D7gP32erhQ4l1ICypM6fwrjc7jX/SIQq/qz+9zp4Np
x3WZNYBb06jzyswkVvmDagK/WOv9ggIIVktDYR99ydyiaRRcLbGGF8F6OOQypS6q1ceuexwZJGVV
CrWdBITBQLBgQbPiKWV2MBgdGY1HKxHpsazNKDJFtF59yM/J3IxC/cwMxxjfokA6x0NNiLpVnj/0
regqvGpoIVkBZB+ExTwvVVs5oWqDQP7Yz+r7HJaOryUS8xLsO/92jF8WiU+uQVSuqaCOgSID/66b
VN0Y1xZDw1mVvfQ1O9bTQynv4ll12/ZrhVbGuRBsw7XQiBkE8S90uBAhuVk0RpaNTTviJplFQbFt
IE8Yp+4UqVBVjkgooj9YSy8uzXFuGhddpTaKgvpaYu0UpzjndQGQgUJJIye7v5jNP0PjERmQiAEj
QI+h2dUXtOuTeGhI6cxkfNbUJy2ePVnUf7AGqAX5CC5HeP0CNQ3vk2VHk3RO0J5ZjoGhZIcKbEn5
sw3BPtuBhF/qxQczeaDJIEgO1k4FC+2uBpiGjYUl4Dq6lIpq9qaOwkZMk+g36vEQdh4q5S9i2KUV
LgWRU2fG6YbRGX26rTVccdJg7urg9rKtucilFS5tK3JnklkOK5Y6fVNbgiRuD1oyN9FFMJe1jY1u
HBBfIf9AmY87S1s4R6zLuC6HKBdswTj5A43KspvE41+8AYDfCtc29HciseF1/UZqF3243BHM2Qan
5pzFXt5SkdDPqhf8scIjAdQJYmGajoKNpL3ruJODFkbgZ6slUSBPQFwCvIsNDqFrR+tKND9qHV6m
DOo7QPt3QfUiS/c0ItCcc7p3Nu6mX+iGN6avaVS6+ewW1U5tH2+7yFruYKMnEr2maJkFSvf6K7RZ
Yp1FazQBZ7tkiIK42tHkvjenQItF7blr7rgIYUAYSgM+hV86yWqarm6A6OjDYtO37luRR24C7cTb
Q1qLwxdm+LWLFbuoLXnBVbywjJgDsX/Jb2H6kImafNbOmEtD3CYee82gPcNplv1u3mAqG8nzLPlm
6InaC9a2F56ZEZVMGS8DH40kF5mwDVZ5pEKI9Q/NCQRy/x724lz+OveG0gBjkIcGfr0AxmWWj9Cx
yBq81xhvTbi9vTZrAwF5n4GyO5JVNP1eu1shFWBZWzq0y7F5NqnxHFfd1pDe/8IKXhrQMmcYOvg2
r61MMX61AwHQsehSUKcSfThZUy9ws9U3Frz5Am0FmmRQmXLnPRsyuR1zgGvGxqd4tNAo8wznnIEz
uSihqjNtnWJjxhuwnJBS20uyFdwe5tp+cmzTxD8aEAg850QmN6naT5hMq0kZmsSdoAY2y8uKsiGR
FMX/uvyDsiu60T96+NHVxs3qzKSwqB1cZbqRun0Hokc6bJfCiVEL0o3PA4MlHFxwSluFlNbiRRfu
PjPHimiDtitcABMwzIBmRk4aH6oWKJ1tbk/iZ4+8tsV55NwqrK1T2Cq+mDmZsYyqwML6aJBeL+3n
4EjlAn1hS3XZGrieZQPQnqmipduyKlrSm4lDbCuz/0t73HaeQZRutD0DLkRCh4vzWyt/Y4cJGU/W
Jw7FcZBR4Tpoce7fNTSqen3C7VyqvwO7+li2+b0U5SL+pBWMzYcwNj4b8Ey80y1H2IU3hKVd2GWE
8Sh5SdQodq1CJibuJjRKkcZ3xHTSbd6itaT9zupdV1v+bRdZW0B0rf3zAdxIpUIdzHnGhTB1XhTj
LpPuNH8QQfVWEl4ME7civP+ipxiSCNfDlMtWl1pcqo954ndNTfAEGg+pF9ECkQUtQHrs9kZJdOob
Iuzt2lJemOZzXqg4QWp66SUr0YuXbwDeUETFlpX7Lp61VWRtC2kv9FG4XQDFvEKuxw6TyCTfaLb2
W40+eLx0gBjEi6ef4+RRo3fB261hRVkGsjHIeRTq6+21XEH1X38HtzvMvB5o0+I7si/vrWvuG884
/gjf4qD+4uxpIO3Nx+JknSNPYHeJjtcX0mu73H2f0kmZjBJOBPHv0i91d8F51IvEqbqXOx89Z6Wo
zrlSq4FN1INAerGQwsqcTdkpqiGESMIxKjt04etuC53mMfMXLJwZ7llPicaO8Sy4CK/0J1zbXfzt
YseaTQfxCwVzXBGpIg+9uYk9/ZG+AI2JbK97pjYxIxJnZHidfgjmefGjT/MMKknUw0wwtPB9L3WS
gYlDQrTVJYPIzU+HxX4cjxvVGQMWV3dpVz7mEARSegw8/2aUkygtXOLRpy+ApiWS+wXby1ONNHUf
0jSWUT+ahnu5QfuX0/5AjvVKW+mu7fU3wYhXPQvFWMAQIRIK7dPr2WZzQWcnm0EPIFcekO77RBog
1lDbz8aLnbqt/NqMOwOcriSTBbO9FhnhW+bCg4BzgGfDaSyKR22m4gnzAb5cPmilnwseOVZn88IE
50sW8pgwtBRE/9izi4yUDfinTCIlzKUisODnWx/89sIWlwsU5qxFk6WjuM3sn52jE4hSPN9erWUx
PjkHJK80IE6wXnytfiqbHsUuOAdkQonWST4en6oevGrKeyLd2RIjlehkWYvuGlbIhIQbyJH4iq1m
zpMczyayKQPb3/wGjidFZYL4trpMF0aWP7/Y8mlT1WDWt3BhLpzKTx0z8ntHJnO7iEhbXUwaWsQC
m6veh06RD14MFN24c7lJbZwfhZEeR/VLKcfEzr5Y47cKIMTba7Y2NhA044oFoZmFzeF6bAmI42q1
wQYbMRIPuMn+OIVG7+lzn7jqkP0C24MisLkau5eHafCgLbnHpxw4jPupcHAmD+aBvo7TowldnyaJ
XK103DHf2/SpsAR7bW1CdWAAQaoPN4F3Xg80K9O+12xs5xh0TJIbpihBS48QtBMcEKsTemGHc5Y5
M0cjN2GnH5sfcnVqs3jjvIK8Mpik0CG3V09f2XEg2QXacikHIwG5HhSd6yqTuiQ7Wq8K6BVEvOGL
k/Eb+vLnOefQalUdy6HIjnT+NkQhqcGAX0snJu3VLnan8f32aNY286U5bolqZE8Av5ZoJxsMUg1P
NqjahCSfa0Hq0gi3Pq3TxTRvFmBg74Cn6jEcck8Zn4zRc2w/iwD5EgLpl7LqrWnk9nIpdePYQHH3
GFWbstmm0ReQ6pIeNWapeYWIomJ8TWf96fZkrvr7hWtwJ2cNasux6PIMhQ/wcSnP6MghivIwo5Zz
29BqRoTCjWXpkDbFVZ2rKrNWzcJuhjpUIm8aE7xjXU6iwYH4CIsfJinZJIbpjwNExbNdL4eBUsx+
dTJAFTbL1UEOmWAHrrkRKCEh8LQ0WOEt93pTjEreGZLRZMdJvrP0F1wRhe0Da5P7UVLEUxoUPfkh
Q6BKT8bcyI6oSRCl/70wXUetSVRFNLtr7oqnNBTAoGaDuwW3w2W1dCQ6m9mxAoVjvIt65dCV0SFf
+r7LvTZn574RAILXggreB1CbQAEXdNfcLaK3tEluNT07NtpIUtxJhQC0FQz+Qn+7pAoAoSEcc4Gl
aZxwSCgeBe3oAd32birdLV2igzcU3+aDUqO7SsPTBG6kst8OATP/9fM47CNv+FAHWJr+rl2ExtJY
F8ulMGN2GcS19FI64b8vbF4b4XagHkM3Dfx4uBWGZaA1GWms0RXzv665+8VYPg7bi+wkaqnT2Rou
Qnmr7qLxCbXJrdgPV60AZLkQkqOjhc/t6toZ7AXxc0xnNGqUCgC4tFS+Sw4T0TutHTooJaFZFiTJ
S6Pd9drUDsPDp43Mp5Zyd8idDWRgobUH2mGCKLRhbSRDICB+uB3FVnc0mNZB4wl3NGTOapQYeKKS
l/Sg2U2SdaBo/mBYLvpXw1vEG0BHKYMxSL0enoblaspleADdb1PN2oJDy0hxuUm0oKgm6BGI0q3V
pbuwyO1nGW2zcWUgR6bZtNPohk2QbDEE6dXqqlm4YKDZHKIbPEuH0VAt7Hr4R2Z+Re9MGxjhThm+
0BqHTyN411kNUMvLkoYKtY2weD2FXZxDGdx2UNKxhu4xKlTpoSoo8297xOqIbEDnce2EM/IlYcjK
W0BpIbdiqDIu7x+Q171nLTh0bttZXZ4LO5xDyK2VJZONJnrVf5OJ4CxcdWs0kSw0pDimeBhdb0Ss
orGNuraKLkt1drsRsuPSY1UI0g1t7aAC1y+kwiH8sDDiXC+KjF07Q6cdIb0d7LdOygxvCkfHBXYm
3odLs2o6RygbRPMxpanqglgjJrrOzEPdSz5q76Yn54W+paPyEksKRJBKNQ9qJ813yqShVz6sZ69t
0vY16UYjAE+FTOwEFdJqzp/7ohmIlTGUYmK1fuhTfEc0MgWCJXWyHfMhcSsTkDu5Micf6J9s01dF
fIjwy0RLAY6C4pFI7H2JGHzWt2hH4doNijzkRdcTApJnalfGnB1HKTtNnX5CKcN8yjMt92gdxW+x
1BiC1V49V4FwBkwDlytIF3FHThOZtZloI/KSiTRQSSW667wqZ+s1e5d/Fr8Uy0sbFwi62x68PtJ/
rPKPkkmhZLKWwmrtVU67H623qHmXtGg3GC+3La3tfJC8O2ipxCMKCBWu5zQz0O/dVphTnQJw2MjZ
uQmpaBLX0nU8G39QAYAYgs8fUeNqFCZNGRqi1O3YvWZO8ygDnuSMG+psi3Igck4JS863x7by5oZz
7cIut3gJflXqHeRdcSXVZJCzl1lJ6ENthPKhGKPyKSqjFG0vw+QNtiHtQlX5WkaK5o1TUe8AGYgF
67p6T7/4Ip7XzgYKjkpoD4OGEqmP1o9ICdSf/XeZsMqzW4G1tVCF9zfobuINGHd0bvhS2yodi2Es
StGy1+zyAs2/BYTURd3164aA+EERAE8R/JtVEutT5iDqHiG1I+P1Qek6Yn0XaT+vbgpgFkH3Afkr
yEFeu2o7tWD/bBCHLPIDhHLuPt8I/GV1M1xY4A6OiTWsLwHMwuueBg2ap24LFpOt5v+KyeRJng3+
oP/SIhfjc8PK0n7oQaJs/Wx8FPlynb1JZbdV4i2g0yhdTvad0VdEgz6AlZO+FCn/rB3KCxL0/2d1
mZOLZDePmDGNy6yCvMIDneou2yTnWOQhH2XlT7H7wsxyZl+YmSRahGkLMyOiKDGgvAjtq01Com8o
8ZOgPaJhK/FeUQf08Qzg0V300Psv77MvgvqtjRdFNzxII6FB2wY33l7rQViihjhV6eymYM1pwCZe
0y+T7hetiZtZJdiFa9kIUmAUycAEj1snl1uhTJjoSpHmaEOGIoYjJ7/QYHlfZKIy2aodA3kCsN1o
j+dPx6kBjAAAE9hpn8Z6r9s70KvedtcVEwutMGbNXMoBfJXRauc8p9UAfUzfeM0PsYhxd2WHK8jg
DSjaoikep9G1k+DJi9VJNeZL3UMHamBLe2hEumr475fkyg63JK3eW6Xp9PmxqH8DYw06BCEafSUk
Ak6CnngMBJ3AvGBulGSZLZlTfqxzCxrqd0vbaiu/CxHWq0tiOgu4Ga/dJt/kHkeOJOfMzI+DsjHa
uyH1AcT5i1W/MMHF3cjO7bFJYQLIlbbcwwQ48G+bWHu1XzBegMWoC30U32SBGm8n5QwYnHBjHMIg
DXBck86dtr9eRPWftazgyhYX5VFG77W4ha00fbGGvTaAFRwgUUeriBx7pemBurqp/CF/1vKfohKG
tuoYFyPlIn4SsVKiy0ilmDg/7ZxMh+i+P8ovc4ASrZsffijbzhsPnZ8EzGOn1M231Kte2Aaax4cp
0LeNj4eEZCFuPYFpThipV5K1q+nhAmRpNrVWLNPzRfFkfyTzToU1yzVJ44bea/Uog+bli0Ni/7YP
rHryxcRwmx+iO3NaIz875kO4aQx/kNWNPQe3jaxGmAsj3M4fGfSrzRpGjPqM9LqQnuXxVXEnR+DQ
H2gq7ry7msXlQy7OuzGxK91YRqN4jNB7tlcCe2e6Gu4PlRu76U7ZZvd1MHvWwfSoq9x/a/fNLgYj
30bzQJ3uyZ4egMLNZSdof6lB/qRAmzbeTsTEzGsk85JAzIm5rC3/1ctT41J6xvnIVxFrJ5yougBZ
oSPebKfZuz37a6gVQPlw6KLMaIACmNt6cSgzK5cgplCjoV8jcxGEGTqPuy9t7keU1DmxzOKhsATn
1tqeuzTL7TnVlNrcSDAsK7WCbkSzSzaqR8Vk380+FimWriQYGCPUtJfq/ULofr3yJtw40gyMMVPN
XdpuUGVTyijIt44RtJYgZV3zZ9xNUdRDhgGxCC4260kYGvXSl9o2jZvK5QG1bb+tnhJ5BI/1v69I
Lf0K/xjjVq/IodwQ9oBta/F0b1jtXcTeTKv3koYSWcmCQReJia0unAPdKnTdwiNtLibYEWp+dYmm
q7QFtG+qKUiXTfQrlY2ukBS9IdvbDrpuDwVZA2IVAPRzu9ZJQUXm9GhXipTdt12aIl8ba9FtePE2
fpOhhIHHFLzTopDExSA5GSO1XTqSauWLXNdBj7KNmpxU+jXWdwPbRWpMcrT+Wtk71bdF83p7jGtx
9tI8N8apTKY5D2toKIQmYLsVqlfhfIpo83zbznK7/DxMvIAvZWdUe7hNV4P7KAKyFq1f2psuGwct
7bZNcVLt71R5zNPC7zsRzcT60P6Y5LZeBLQwACBATaFfovVAsfaud8D4FSYVjG1t2+Ep4p+xcX4Z
aYU0KwWWcEqbTWc6Xj31T51dx65mUiJBY+D2XK7F5Ut7nMvMiRSiKWzxSzAZJfozs3/dNiCaOc4p
5IE5SrgYqM8Gi926OumGIAiL/GGJmxcnIk3RotFT+F3JIE+Wgw6W4ZSTH0G8p2U5dJV+a8B43R7W
6jopaDHBVpahFsqt04TqpqRqACHXjyOymMjNhm2mka7+ftvO6vShQIhyMG5Gn1gMQypn4bxA2NLW
+jGFfeaGSng3jiLKzlU/0HCfWEjclp7k6zk0aG7YZbfA1cYXk20l4/QX4wC9hKzb0FyA7Pb17ycx
q1ASA95oANVUYQC5Alyp3ItoB9YeuNEZ9cfO4isXvhDKUyaZA942JAWmwqDIwDSJ5v3fKMNtBksF
bIbqbt7Yb+iu6kjZPhoZUN3qeCywmBG6Y2+Pey3uqwjGqCqrC+qaG7cmjXTKhuWFDLVCY4dy/pwR
WyQEtG4F2ScEzEDDx+sASdAUlowZowYyuK1/dLgS6sOjnglyz1VnBLXc/5vhgkURmUMHWiU8HIEx
EQLH2Yh+oFyEW1ym5CK84/LvYBSI6x9t8fjv6yXUG1WBM3bKSW8KEp+GdCN3Ool00IQk1FMKJtjK
3Kh4e3zlNBz1NOuMVjmN5q61wCwclmSWBb0tIiNcOgVgRxJOCQalDo7PdDcDoiSUX247G3/Z/TQU
9XrqVAnaDkMDK/JT+x26Xpvn8Fez/ZneU8QNwUnF+dxiCz10KD4B0wt5QL4DvxgcDeR8snKqmsY4
OmGoPIeVIf+IcaX3gCkxBC+J6/aAq1jayx2NL9LqqWYDDgR7vbWZjMNYKURSSyC1rK1gFrl76v+N
7I8lbhYHR66aAcfwKap8M99RB2lheZd6On1r8wekbsOgCnyQO8L+YxJJ2wIWxv/wD+k6XurGSpuU
U13Ow05uaryTNWUZOADb+h2T52cjbfKJFLo+bqNR13aCMS/+x206PKKo0EtALyM6iRb/vYibaGdI
u+UJ/FR8SX/Rloxn4374WkCCoLsvR8FoVzbDlTEujkh93pkVrJ3apD4UcuPnXeZOU+cLBiWyw+Ue
hWNVtVbBztCbnhFHD4za4Daa9xTacJ3iZgxqWBBDIGZePtSDs7OzbC/H2SaLVE+Z+s3t71ld5Is5
5s4CtNmD12gwMOxoPkf6XqnmuySj7qRohyQHKr6UfSltBbOwum8urHLhFIp/JbTaYXXIWdCZURCG
iZeVatD1k8CUYL55eMsoValjDXCiDjwwgz5/tdr7WbdEhSS+zvaf3fJnSB/FgAtn7SHUBjgKhiQX
vwvra9/ke6bYZFYqP6lUQnNpG+PIkM05qCSdoDPBNTORJpdgNT9i8cVHGG3VV1EP55JQ6k8GY49a
5r2emgej6z2Dsl2egxhfE83xWozH5llo3ECkhheFZREu7EY00yUrkRAq3sYOD2KkJ7O77zflU41G
BtK/3XZavrLyf5P9xx63WWkKDlJUVrGosb2tIWRbJ5pfFb071mh10lE8wnNSASa5EczQrZMEAvur
TgUiDGvp9wNIkovGjpMZHe1t5VQy4Aam9G6YUkDO+vsZjyq9M2yMCbWsyTy0MyB+eL5PoUybbE1p
JkwTII9W1/ziW7ibZzMq3Qg+QOWk5cEgo6cB9GeeNfl46p1RN83+5sgD7xtmF6h5FEiulxrcujRH
n7xymsY3cG4Pc6BAsUkkdP/R8vQp9l+Y4UaFnt62HKxKPZU5tA6AGQNbY90AK6/LKZSMWI3WTzcd
Woe0bRq6hQGMV9vVg6/ZleO19pzt1XYMNzGTRr9Xp7fEGunBgmbJHkJOuj+rgH5YWTV76P3p76Oi
Tne3nYS7vXz4KCgNUROTIb+k8O/RQ+Qgm9cj9ZSF9KFrqlPEbFGj/Jof4h0aBNHLwwuEgq8XI7FT
1qP/A7NkTtM20SJrZ7cKWvJD6F/eHs5qgMM1BlkOZC/xgsqdFNUw6aiT1+rJyrRvWWoGZr4Z1HtV
A4MitFYS1cvl7zFN3DxrfWNETbWsHP/2R3A3XFzTgKMBNQqut/gH2+96vNZYz2Fite0ZfbW4qeUu
SoJeqP2uzciL1Ofbxj7l/JBYQKctMiDc1Q0AC66NSYk06YrUt+c+q08SVZ+SEZrWdcdILc87aa7h
9/IgCw5kvhlwGSOCysIEsJRU0RN7bTYCW/RcaGN7bucpsLt+U+fHJnvCRpPaOeimrw2e2eRz1Pm9
0m+GdjdD1svovNuD53WsPj4Dz5/gF8HVSgGi8fozshb01pPttOc5eZkfSs0F/CnvNxYjIZrG/WkT
Sb5VAtxWLf1Uh8QMCsVnT3Xtx8a+m6DFSugxVjaJRvAOHlZg4/bYeFBywqSH9iSqffBP7v/5XlUD
nyC6UJAzcnEptqjWZjRsz/XO+lG8J37vUqj/zdvQ6w7yY+NrOI/abRN0wbBlR0hwnYZD580P8v20
TQV+qnwKyos8x8XXcOFLqvRMshPMnrphPmrULvMjIrnI13EwhuTn++Sl5HfkCa4JK/tDBV8vGEBA
QAUl1+XPL87hgs00ckq5OyuJN5qVy9TXRU5bqRAxETtvu8jniACRCagco7QBGlo4LecitJ2GsOvg
qWlfb62yOZfZm9PUmyzuoAMVHatM8WYFYgbm8LuT3pn9OuQicOrn1GP5CH0Bj6Fijr+5XZqGndpL
tdmeM2h3VGYDhGr6FD0ZlZfqqjt1XiVFhDq9H9Jh6fJTvgpmYSVMoBYGkhJgBUC9anNzHiZlIttl
0p319DWEWO5QvaeRutOKkjBLJlb9UGfxbvzSNruhvqvzaNvEndtqnhF9TRQwiaq6ICPgYXzLXtAU
VL111EXQ2WZxx4I0qAajhdadtRZsZ9qxalwp2ozIRseUVI7hjex3Mm7M9JHKIwEliJ9pqqC4sMz7
1QGOb0C/FOr+IPjDv7hvMIeyKUOcT+eooni9cICUtAdVhKH4nAkuZgx0ZS3aSJr1SSihiScwC/fs
jBbwNnKLzM/sL4l2b9EgH85h5aHvk7FfgjVfgsn14BYRpgXLDvpCBEduzXsHAFE5jY2TPW/xrDfd
T6Orj6BINQ7ORJAR4N1yHLez8Dbzec8B/ADyBxvXcdTUgAu73uES+JFVi6r2yZO2we5H4qNjmSiu
ax4EoeTzAcBZ4jZWrhqdoTSwNG3qY7MrvZG8l8T2Zjzq6i40D9xAgcxct+3xUNv7ycb2TAjOKX7i
xfsikA9RMD+K2g0/WpSvZp77qiUjuohwlaExw0AcODF3ckcv/WXvy10JbUfIPRDtoGzzIPcq9x0w
K+A3PHSE4G3ZDKSNGlgblUwQfcyCepMLGkI+xXvus7gLyZxrcrt02Z0GFwTBruWXpAawS6TIxXfo
Q47revk5x1PAEldV6Yed6gtU3DHo0jtH5Ofr94aEpD2GRCYCb/9gRf8056j0o1gMvCMwPtdz7sjS
UBilYZ/mYMCca1tjO28TV9mn95NXeHiKdRfVQW+Ped3c3mnLeDjTiyADchBgfsCsyJkuVdqpY9I7
p7g62+odhV5g2rwl9V2OF9LbplaWECVeNHiqODuXstf1KAetN+MmRXtiMpGKugCcR2jIqpG3oB7j
ySLJwOXLuZFdmuOVNGYlnuHKVDpZeACl6Y+i/ddTt7xeQ0cDxGMaLmrc1Bl01JQGcL+z1tVEM1pi
1wGYAVwkEK4SiZrmPi/UgqoGjeuixoRKObcBdClqUxRAYA0w4lADUdeb+qq3h0kkmrtq6EMID7sc
nrH8+UUAyPWpr8pOS86qTQGp8ItzjfoZ3dJEcIp+9gfMGVDiIKaRHYRb7gBjqH0alpSkZ+uUm4Ch
6LlfhR2hkptXJJFVH0w/tz3w86UXvQ/mQuyjAMRsfFoyVPqqOs2i9NxB85zd/dD3k/tbIulD4aIl
cpNBv/JN9rpNjb9jX/Rgw8O1EVxgHgyN6IsBHS8CzfXU2nond6OWp2fzhbqzB8HObRu47FUwyk+X
Vs4Md4QNCk2bNC7ScwFcrAF07ORTErs/ZqLuGj/a6CS+Z14DgGwOBNHbS+1GnugcURd/vN5+12Pl
dkeOhMVqE3xE/TXaSgSCQW5PGEL3DEFY3Rv9xxkaweBXJ/XGJgiu6LJ6kEkpWPI1b76ccu44M9NC
iUwZU26RSXnQLFeHdGt9yJrT7Un/lKRizhftFFTLLWRjfDBo9ck0y6xLzwYKg3YZQ/JZl1ViKU/D
DurDt4193A35yb20xo2KMpaAXKVNz+33zM/dPnAI3Mm1fdVVXSsAGIKwoPYVMnqz9+MZwPONCYh7
sqmOEJoEHKwj7ZtJ2E4mzQYalxvm/m5IupW81IVUvTd6nSftbMFa8GDFD/+3Fp4/GR18OOu4z47T
tG8yVU/PfaB5/WE3k2hrEfY0Q6RaBVB7cuV959U7ukmD6OmZBUNgkmonB1qOs/d74ZX7cSSnxJMe
RfrIq+uH0wnRwdIBtOW25jh0OC2S5dOYAyjQtmOz11FlayLPSDVSyM+3l3Bte6B3xZRBfIteLJ2z
p9qZU0g9zdCJZ+7KOXercGdK1lESFfo+J/DwzEtLXDRoGMWlboQleSJaENGAsiC0Djnd6J6E2sJX
udr9d2Pjtn7cOLUmlTXGxqCoEz+y8b5PRtIJ8GP8sz/cCb0oy+ELGma8SvIaukmRlQroFdKzankN
OxT5OUIyOu/Qo0I0wPCZjnx0PvTSdthkJwVcIO+tKKZ/Xkd8AzRVFsYd5FE8xFGeh9hQpCQ7m9O2
sR7C5BDSO1X5cXtGV4cKEZqPRhWgNRwudxrVETdvOcvOY+A8aG/UL37Xj6mn7jLf2gAI5UOOpCJU
UIoWmP1UgBjQwhZBEyE7d0e20Z+qp9ZjgePPexbIQb23PESeB1Uw2M8hGwkiduFSp0N9l8e653k0
5Jk6ZudYCsI7/b7NtlOIEoMiQGnw6siL/yDzwO4zTZDGfmqZlhPce+tIzs/zsX36ahFKkOhDDCUA
tzB53jwej6+b98f39/Dr8JA9SDXpRdzXK0NFbRkiAKhfg7Dpo2fzItcq/pe071qOHEmW/SKYQYtX
yJIsgiyK5guMZDehVUImvv46es+ercrCLdjssR4bmxmOMZAqMiPCwx0y9iDQqotz8FG43KfgQFHb
Xtk6t88s1HfRiAt4jwR6AvbZTSuhDnoyFme6k1+7j+gUfgBf4Skb7on+bp3hOXiDYz2mvFlWdrJ2
Rmfvcn1TwfrMz4SGMRAaswl0MkhtXkdSca7s8YCqwD70AJCGsgtu+uy4Brj8m7u9Z45xqwKFnFKq
qDC3zTe5P0LN2uK3xgPZq1uoYW4ku35RHhoXMhVe68XPxYtxDhx+071piak/cL+yl9UFWJsCxgHz
RpxwlTF/EwDwlatatRe5AKTbol26wcOayOniel/MOON9q6qPSVxqxZnjWnPSfSk7KvQkd5ZBXqTB
Ann1/Q12+9q8XmHmUq+4XhvBg1qc+eBB7DNbqvex/A8pkeejig5vdP0rKC4iG8qsa6yGVNIIH50b
cPYIb9VammthECBNwLMNkqYIgiVmEH1hgE5SFKKzov0e20eu8OJgDXK0cNjx6kc1E/wMeCeylK2j
khujrJbJ+STZsvMkms1KQHWblkRscWmBuSWQliy4oIIFIXxC35OpJ49CduSpVyq/ddEtz3K4lw/K
pwGRJtRw7++DhdTJpfWbywIVqVwUKazLH2FtDa/pH8Wd9tnXYIdHU9rQxJG3cbWtXiRTXZOzXriG
Masi6LiwSQAhYzLlclFInURqhDy5OSDY2RBfXYOozQfn0rfgiYFcPIyAIlOB+AhzjptpiBu1DMtz
SDkzVR50ZERXppA9u6wJ5uwWXaC1YQ4TxWH44b4xnNf6VfzMd9FzjFhJ2aWBOf1kD/njcOZX8pE3
if5/GUe/H2YSY2QzDD0ZSKnTBMbP0r56i6zoWT1kDveIwxCZazcDe+JYa/Npubj60nKsq3G2BnoA
e2wPWYS0Rv96f0LZV/1sBG9fARpYyDfdQCTBIDXVncyXcL266tYvaW6NE1qk1kisbyJ71tC8Py9G
Uw9tnlf1VJ4lM6BWuC9fsr2wqx70zdoVt2qKmTh14itdBDHTmdsHx2qbnUIvPERPiblGfri0QpeT
N0/u5ZiMFG5XhSFNQcQe/K7Rf5J69xdocdOhtCOjCowHEERdro0IKielgSCU52EngyrT7L+qN+MF
lLov2qOSmPlK0eQmGsJCIdkJwTskIpG4k5mFIrhpqvlJcpZOYmYOT42vn/DS3Es/8WnNKS3svitb
zEq1oLcPIy6rz+k+3rVmsKnd7m2NYHH+JYxXujLCrFKk6iN4/mEk2maP0oY/iYe1Lbc4DqADIYWJ
WBJFr+s1igFAF9Oqrs/T9/ApPURfEjHFt+Dz/lb425TJjARXPIq60MNDTzBbEBeVNANMvazP2Xtk
jfsnz3XHvYmX4kNgvln+JjG7zX2TC3MHi7rAw9vN9Vzm1gfDYdqFfFOf86ewNsVT62HbrRCXL5yi
WQUDkQw229wHdz15YcGldclx5MwLxyQzTB7A9DBcuTiWjKA8B/Q00Bs89CGvjYCyJBf6KmrOsbBN
gA4DpaEOIMH92bq9/xAuzdl7FAMRMbFofiUzSF3VBbAhWoWCYwYtj7LLMuf/ZoUZCt9x6JkHHzXq
jc+cWJrlSFfGcQMAwTRhIAZ8AEofCIiYi1wp9ThpApjohN0kf/Kc4aqipapIRz1W1KRua/WlZYQ7
TgKH1rYoVrbE4kTKUCHA3kNYxNZchFRNFSnMm/PYQ9Ac0pu51REqrA1z2Qww9YAWo5bK4lyUqAso
DQGvIei8VUDpbZWTVfQWtFgAkRTf+fSjnz7QNQOFS2GN6YZ9kM1zDJTN7NjRgg0g4fWOnLgc0L4A
+IyKko3CvwVq4lDxFYrQK8O83frXhpgnkwAIG+DvWnMG656Vo4+vr9Dd4d3flDdVUXY481dc3IWc
IpRqVAIEoZigC3Gb4/gV/ilA4b0tNkApoSYY25W30QZzdInti+YuMjtTsefse4hE+3OHf73/TUvL
C20pULHM1P43hepoKpU8BxPfudHi6EkweMOepqhZcZE3JZO/IweiH5cI2AYN1itrE50iXedaFBP0
nbDPn2yXtwpX2GvIPAGDmm3UPWq+om0Z25XL+i8A7PpGwNpe2GZ8Z1f3POCwsA0Oj7cjitFWZZOt
uutPjYuMsFtuP0s3t195cKlkzvPv+xP8t5nhnnnxetGzvpKELgy7MyCYru5VJwUpIt6rtkFmIsfu
Kt640azBRRHjSTyMD8Vurep9gxFgZ589RkM+DryEGQh1q2y/tLex2QXaexu52lsiW0KEIK9x09ps
BK/gJi9voWpm88VvKoGatTyATFTVSoiCcXbZJOAhsFTOzg381+mpC71y/KNAm2QAGX65MXj3/gQu
PFWRGgBkG5cSGIxR97yeQGVI1CjugB0JKyuuDk3oqNye2zRvxdE4rF3mS+cBNx/ooJDumn3PtbGq
E3hSc3x35rvPXk5NYYjt++NZ8ml4lqBwAdwNWvOYt2OcxLI2Jml3Rk9othvbstiCKZBYfGcYJiDw
9Yq9hccqoF/A3wD9hV4bgYXcNTRFe3uWdwhfFPOYPCvHzTMgbT/3h/W31sDu80sz7CbTMq3gEpih
Htprd8qz8i3sXfco2Ooj2QQHT/kwPdN86s2nreEknw639X3ejD78DniP58qi5s/K0KX5bN37pnm1
LxwuT5pJMTp8k0rNVN8nGqBlT3zkGqhioJqITKKfv6CqVZ0nxe3eIV8AeiMgsjW73lCwzDVO+yIl
e+GnFbaN+GXYomKSQ0DtaC3/dVPpnM/o5fQxdwPJm7Zom6w7i+m+6Y9SZYFW4Sd0C8uwrcEc9vg3
yGmYiZM4xLPEJ9vPhJWj9hfNcG++mL0pjj3PiUHZnYfco6kHYHrJfwGvFRLL2HCG3yg7I/fz4VRX
kykN+6zaxvxXpWZWppmol+S5JXHvk26lR43YhmpT46kH3j11ZATM8m4Q3XwA4+tPtSUDGAhMgfNI
eipTZ9QtqNYL3UNUPYzBY9KAErqB6iAIPgYzg9LMnzT3uoNeOZPqStv4OwnjvR4C02yG4yoVz20G
RdRAK4y/UFSbi+zX+6Yxmh50811zfv84fQE0w5ntFnqWj5z5BZVilJ7n8jOy+xyoSEJQVM1/Sgv/
jP/IAVT08LBzdry5+8w2L5IDTkRc7c8QcQDoiiJl/a8/w6awcAbuH8Ol0w5pEnT8yniWgpWQ8ZYd
IXk+ahTPQm2b8fx3rHZH+S351LiNargFac9695okZG3r3J40lAXEuaMZHBqIh65nTCrjLEDWrj0P
Sj+ZzVR/yInxzifh0YgnfuVcL10JICEFqzxKR0jnsiVgKSFx0akzblfK9jk9N0pjV7xsa8hMq++J
dMp7s6nXcpNLL4krs8zxqKWaJ+IMFzZO4JqpHuXazJ7TXfii2gNwa5IjWKLJbXlbQJqN2zbgpKk3
0T8thsBToJwzJ5hnfM2NPMigxZXMgfvyLPK72DR0V0xCu32hzyC5GyUAFBwEiCe5Wnm9zr6S8Q2o
pokQvwF+CGKvzArnNMllwuMdwynHUgzNRlzDDN2gJv+O7MIEM79cVCMnNQbtuRa8CksJlpJejLw+
dFNuV1llhefv8NV74fB6/9QsZA0wpxeWmeSEWiWikUcYHIIYl2xBR42T/Kc3v7+Bb8ByChbBJRXa
Bv6s4TBu6qPssJk3hyiHxdRFEcCxR3nXo48TPiXcRfApwMOL7+jNAiWlS9f4PG8Ag6xdJkgetICE
OofpbhwCqEZkqZYAyGB6UICCl3IEJIFZuoWf2gaAL+JK4fSmzsCYZ2MCIw/CvgSdMFKQ1YF70B6M
p/FNe9COo9d9GY/RcS1t9/9ZZaRwAbdGowiLQiah2KvhiJMTjGb+mj5Vz5E7bQyr/I4w+MjMoRnx
Szo/Nw4fmrkdPOjO/X22kKic99l/voBZal4CoiCXsdSV5GiZFXgQHMs3KZg/EzMQzeDE1w4//F6x
unSdoUkFtdO52w6sbNfOWef4oJAaPIOE73Grop8VyvcfvCNLbhxu0d7NPwr0oCO4fJazc9cAESta
bbqy3rN/uPUf//kI5i02NErGRyomX8+6wYkE+OohlkqrV6u3++Nd9FSzOjNiBR0c1YwlIxwNsawU
tFdMf8TyyJPWum9gXqWboVwYYFyhIVUdSJv49jweuHdloyAQ2k8v6sqELd5yf1Wm/2ccjDsUJlJo
0iC05/RH+ube0z/Gi36Qn+tTUa4MaHlfXoyI8X8TLaoplmBq6kzxAxKC+TGLrBpw4T1/GI8GeO9+
3Z9DYf6V7CSCaQhlMKiHI1PLeB+NB1kN+DfbcwWK31/ALf3Kd4oCxs3xFYI7zV47529hAZW8lYzH
4i1zYZiVipMbnsOzwkAnCIJwclA9493YQ1AIIcFP7saPa4rhS25nTmHh0sS7CJuSWcekQBdqISLi
a+sjgupIJZ6SvBD5hdTTph2dEpUlyGhkAK1Sc+Q3smyRQjKh2duVO5IHVpEWm7JwyzVqoqWpuPoy
Ztm7gUhCQBF0yMlGrPcKuk/6x0j8VaRQBnoIOLf+1R6nXZZ83V/8G4ckoG8OIOSZpgNvVbYRmejR
0HZ4TvnoRzMA9FctXIJPHX2sA+IIQ4CO/jXc+G2+FpjKmXAYK6CDuYvl6ojDRkbhvGr8iDuF1A8M
zh7lU9ECsUN29C0CD556KDtXAvGzYSfU47s/90d9mwXDJwAWgM63mT0MYK9rP1xWehTFRtv4nYa2
Y5MDlyT/kYmtE5W8KyicpWqItR5ius3qrRbZdf4ocj8TpWjdqk8GVGV+hxxYd62OW1mQG482fxk6
kGYKGFxCbFV6UtqOoG+08aUmsnv5UHM/bXMe6HurGhsJ1+X9mbi5C2ZzKki38YLHM+DvibmIy9sy
58AOMjS+GqaQQtgbYIRRmzXc2XytXXkYxorITLei5xlVx8Yf8h+t7c22BQN8X9sNjwwS/5SmbiJu
iiC36m5TTC9QAVhxq8sLfjHO+Qsvxsl3kaKEaH/2u9pKosLTuNZJ6gKSVHTbTKUtxJacVuaEEmX6
69dYH+T0o21fQCnjBJEdlDtZa0wjeUTvmRAWm/9iEZCMxYbkwZzLvr9KseBjNZmggAEIQhduxqCx
sn77z40g2YWmL4DlIfzMRNKdrsek1YLG73Xuq2liskm1KfNQU1+jdrjNcmK5ISiCcH0+XIBQX092
I3URiNWE1u/59kONAyccj1MMlLLsiWFjgU1i7jySNkVuN9JT3z1J407pNvFjvU8CdE/l7WHKniPR
BQVS9BFbiTOgHzYPTn29LXuv1MwBvB+1VddriI3FfTI/zWYAKLQVWAqVcoTi8mRorZ9ywh6cTw43
9CaN6FOM5ha5lK1cf+San1lANWrwNNW+EIebTfw4xEAWQyQozVzxvUN80lZ2JvM2dI5X9vLtEwHT
a0BbUEOTDyoxfxNYF3tZpjSpc2Vo/XqwIV6S4kY6oIs8cHpi1s/ab0A4qX1/8yxcE1cmGX/ZCkmo
qAQmoRubHzvgjbjxSaJ+j0Cl+BxW+wXnzcg6jBkNjPo0Sq0yW+uK4SCRcQo7v/tpWzTHq6bxlAdP
9HEYiYl36iZWVhrSFhwh2BMgpoJ2krkNk4kHRgko1UIZRh/ZnMnOqwH9IqGYQvFSW5OvnV8ZzOBm
744cOlqP0WXAvIr50iCRQKfRB+bKrkQIWhmhVdabLlzh1Fsc04Wh+ecXG0XoxZBULT/6fetpWWW2
ya6ja6xHN298PCAuR8O8qfSmwR3bYDRD+hYmX1Xwen/r3ebRGAPM3qOBoMZJCAOKYArapu+siLpo
i0DZE9y400P/2q+8928XCDwGswfjRVTGMbjreZPFLku1IBr9soxLL1KqdN8OPLX1iZZApotrPP+3
dz7KG2igQcIOvb9Q1722NwVKAkgGGf0w1jbtKZNDMwgaJ6edPaXY8GGy1gV+u2gAMACbIcIs0nds
D3Yvg6YKxbjRz3QDadMYLd9poa1ZuY0swITwN7CA7DqcFnsR0AxskXqsYCL7WtuSLNdd4BhEa+Cr
1O5IXm1Gjks3GUFs0dDip9c76sSj1pshBDgcsDiFJlpMehcQvdDR0zHzpJCsJZnn6b0+j/hKyI1K
cyZPR3P+9fTHvRIbNUhrfaMaTMOILR6oQ2HQbX1wE2ONBWBp6i+tMYvdGEajiBTv3r4u7bBRNnJT
rABHlwYkimg9RWP7rCrA7F8ojMrdIKfUlwD2Cl5iBdvoqEqvvPB0/2yKtw87eGccFBnd/Hi7sKqp
aRbEipx31I+q0o2yD564UHA3k9YaT+RRC9HeoL9F+mBDZQjH9iNOnvLQS4w9mA4q9B7338qvItZM
febkGFee0rfuDzwcf6vpCjLhKCNcr+sAlXCD1gP16zQ8xAqgIEZNzToq1ljbl5YUaHgdgSVSsjjC
14bUstPEgWupP+ntQyiTjZhHL/dnetEE+icxzagnwNC1CY0DHao8YCyRECFkKQRwD9f8qtj2/BBn
j8KMhcWlNDfCstAwWqpCTVSF+mUAKZEAfsELNaG1iVK2VtTp9E2Jm35TcBGxckobB+Kr+a4lpLHy
NhHt+4NeWkDEZ9CwR8SOg8mEDVk2lBVJBOorjXZSsHGyLj+B3si7b2bB3c+CvIIKNi5UtllIV5Zp
2BsqT/14iJ4KsGKkU+EQ8knX2MaWzqUKNSVcLnMRnX3nT0qjirWUTn7TJ39IatgF/maiTmSLk3Gu
22atPHP7bENMf2GQOQFtK4aSPoQw2LXeICSWUH3LxTnjAdw2Rf1b6p37U7nwNoVFVJ/AqQLUPZz+
9T6dQPCY5wAq+XmyEzrJFoVdoGZgNGvNEGF1KP+mnezSKTxpfLJtinAllFo6J2hGBKXinDnCO/na
/pAItQQuy8kHhnKyiBRWHih+18QIbhP2uNg04M3g+AwNERVzHCmJuLyONSQvtHQjVHZPbRKbYmsH
uWomz5LmoWkZLFxexRle1dW2NIl7MPs0KM3G6cegbpK83pFWel6Z/9uHMz4MfTmg8gQfOk7y9fhz
sWlJoeDDRu6kAsYiSlbEOWJ9El6kyo2Vj2Etx7t0SDERABQBmo3OJyauFGWUylNZmnB6QocLJBeY
im2RrUUgS4d07sgFiaYE/ny26CVCl3XM+Gnyx7HP0FyegL1Cr4mpRiBQGqLf9+dx4UWGxze4nJCh
wkZmxfXaqEqNsQ15Xyhb3ivj9EXPOMXiQ6k95EWSezkRNKeXx7XGlYUTC8NgEIVkMrKx7FsEcGdd
pk0Ew8/ijpwHTxysqdi1P0L36/4QF9btyhLzDsn5XBKqBEM08mJbK6D8ALVkRLXH+2aWBoRix0yE
NvdTsg5BzrPJaIuS+voxs3BG6tenUrGkyCp5876lpTW7tMTcFrQA8U1QwhJJXUP9AxihRXg/Rf82
r5+b3r1vbWlcQA1h0wN4fsusFkYVPyQGob7GZ44WhQBiCbak21SHojX/VFQokAbn+zaXRoigZIZi
ghLnpmsKsvGg5M1FjBAdCbJP0dIN5rgCBJVun6yA9dZsMQmzLNT1IDNw9/IW/1ACxw+aCnFfrlhZ
cqRoFQCWWuRBpQCOoGt/Jbelluu1TH1qAIDYladyKGxlTNwgUbdpdkg4hwCBMjwq8eAVU/vKIeMQ
/DbUB14B1b1FfKr/7qbv+xO94Gyuvmr++UXgPHLCwHExnkFjiI5nvd+KCYhxwA+Wgjj4vqnFeb6Y
AOYYBjoOIbQ8qR+KcmY2Bao+YgjhSEQi2LnJgCVeU8RdeIag5ArxerTHw8mw7x1ahGmSTTE8dsv7
QehVAe8Y0bbPvqAbfn90S05mJlqEmAVuBvTGXk9kIExpT6Ry8gGu6zZDoFOXkxEKJtJUb++bWigr
AD6LMc3Kq7P7ZHZsSVX4zama/DR7JuJrnv7JtO/2pCd2PD205DXj3opq3+Y2MJVgsku8+/aXhoqH
B5CK6I8FLoO5B3mda4Yoo5hVeUy9vGi+oZYaOlMD9YL7lpZcz1/tMFwROu5DZneKoO4zqIAbdxit
/El6LulJ2k9iDIIDN4zWNujiuGalsv+xxmxQMk5VyJXq5Cs1ao89QMJ67NRduBKz3sLu5mwELna0
VCCiRAfH9VZpKR7oocxNvtzbUHfnkW6vfMP4VZDKzBsAvSonUTY9R6wh+U0aO0B2JH0MJDNJd3Wz
rcXEBPd/Vlni9KCM57jSzXTQjmqxEpQsHVhkX4FIQ+sqOkCYdQ7GWh51JZh8ILZ5UyLSYwfqeatP
iWAZUdzbDciwrVJv/4ssEXoMkLFBXhSqKWzat6ZN1WjgzvO1d6gdyGJj6yEg4tu8Hu387f4WW1h0
vLJQ8sZbElh0tncwRacTRfDH+xGIBB0hygWzasvYIV1Wbe6b+puNYGJOlLmgzo2gCEk3dZ7wC2eb
JMYwqNog+LoWntWMz+0ywMs5GwXRmiiBmCC4xu2RcGjkn1QwVCqT4HaEzzchHNkTiccCItgxMadO
Tfc6Xr+u1veDK8VxaJLM6I6JKBe2ngkEAg6l7hSkg5TUpAbCu9SPnYNss+QAC5E/ZpSPnsYo1KE4
25d2hn6vFS+1cLOA22IOaJFyQuGN2eVV19ZJ1BWSX3aHvCXHnD7qDUoGur6yTZfc4aUl1h/lUVzW
U59Jfq65wC8AQDrhJUScqCg3QvygZWAGg1JcGpmlHLrJBw32XUFNbeR+3V9gGevHrO/MQouYkIey
N+pB1+vbofZHDAMfwguF3chIsK8B4m5xWzgWlybm7XyxhVoun0ajSCU/VfZq+aARNBjgLTF0oqeN
h7F50IAERFI1o4dWpZYIdqLEkYD6SZ7+m7EiHMKNjkuP7akS0iZtWrWWfIXnDhLXW9AaXwvx5hD6
dj7/Y4PZQgnpeKFtK8mnViHZmerlVplZmkd2KXHqwM7e/09jYjeS2KO9KssxphipdwXILECw71u4
xdcAG4SWFBwJ0PWgFY0ZkjSSatILTvabcTuqP4381poy/dNB+uW7Fh3OvW/v1rvBHFrGUH6ZvQ7P
XKBNK04kAkGfj53pxsVpzDd81qwYud32UHTloW6lwkWi8Mo8fSBv16gpWDz9IULrOi1asHKjqrRy
zOeZud4MoB6A85xrSfibyuRbuCbXwpJTFb911Ro08tOBs7jYJ8r7i5Cs4SMX5g1tlegBQQc2sp0a
8xTI0j5s0jhUfLXODzWgY5xdSP0/RtVCrU5D8mgWwsYtx+43Mmr8IGkNhhRUxIVINYFuRgsWWMgC
HYoxih1VnnS3TgdhM1QaqN46LXrQpLb0ajEsN4OSJitrOQ+MnWV03SGhhEsfVyJzRZEpATNRXyl+
4+jaO8ebtfw9AG7Gefc35rzxru2gvw47Q0UODVR6NyxS7aSCkrwR/CmyFV4yy291dBW61uJwu44y
EOKIuWb9AfTWMMOJZvojmqsCIsg680CnBglJIhkO8mlkc39ECwHebGs+1xLqgIDaYMgXrtnAFcor
jSL4wvQWN8abNCaOiNJ6yttD4/RabHVaY6JlsdUnwK68WBU3qWyW5TbmANA6E9lOgb/pf9//rht2
CxS+0MaLjTzPNJ7RjA+oVdC+x6hd+QNItFowgXbDY1W/N/X01beCVSNnmfUgqw15S0pOSRmj8Hci
9VvJD+caSBG1EH9Lk74SeN4eZ+ChZEwUvCEy/azTEPphICA6FH2B22l5aQ60hLyVpZPILafXkTMr
uuLdF94Js0lYmzfdfI1eL9A4hIWQ4Cd+/kT7HGD9wE7KLDFDPrW4Fu8GPtHN/qE2TDWVTtHg8Epi
Bb22DUm3csz+JoOu9z9ojcAPPDd9gZuY3f96Xab9QCPZH0hgOKKW5m4dCOOmp3Xjl3LFm1XJBUCL
yb0Z6KW64YDYRh/q0P+sbI/ZO998CY67MOu1AbjKBJMpaXI15GLZ14TRVCJH43616MBu9MQUwCCc
PbQWv68hRKw59y3f7gBMwYVh5rXEt6kmNTKmIDUqcErSEh0vOSJZKzd2XPrYRCtx10LGHrzMqHqI
yizZzbOp7EDnBICgiOpHhzI6d3QAAbjH+QlSkNxgFm1hKoPZGJLLVyuQiwXfANNwdxB8mDuaWTR0
KuUBF/ad6ktabMa5ZBryxxAAxALnwEdQMc5AM+mSypEaM/yGmyiJU0EpNag2VD7GyTYMM8fQx5Xv
uvX282fB2YM5BYJvLD5D1OO2SORB9TlF3EjNtgpBiT0JdlEqbvDPQbCCIgmQo0ArvoytxvLa9pEg
D5JCNb9DC2x9IOBJnbOJCXWT5JkC/3siw7GUt1FC95qw9pi8vXEUCTAbHpkTrP9NerYbCpRIjF7z
W8kZQHOpBs89FOi656z/ndVP2usIuuxiTLxp7gN7A3KLjivt8/Ntwxy1q09gHko8+rDJGA+ar1aW
wLli+grsKZKnR73dJ+AIv3++bu++6wEzB1vShanguEnzEf6q1lBBskmrKLAkerkWsN+CerG0KBDh
HYhXJhK3zONsKNopanNZ88cITZXVa4TSm7oXJmC55bLdIjuRAHih2VlwTLvH++NcXNgL28ysQtsn
ATutpPmG5sXVYxk8hVCBX3Eef08os3ZAdkg4JiBNRGf3PNsXtzsgDErRZFLyJHM8dkidBXJsh1rQ
gwehaJLaNhIBheS2loDpiFvw9R7rRhjf4iqsajNBJ3SwGfkm/qwhWPPGGQZUZVBkKR6SfASbQ19S
aBUZ+J9Du+Az9GX0cVQEmzZNeN2qpmzSIZYBLK/dh4P2B63JcWWBrbfMrXgUyIuuDPm7HFHus5zm
bABOwaR5iZTjdleGSVN3IAzhOleWK6QJhRiYQIsr5PmXQnDeGtI2+2ynBtpEYPwAWakUQCYpIwAi
qVE6vg18Fwx2Eas92jQlIbeKREK3TtnWWmGlal6+J9rYISJTSu4xB50XOMJQIFUsCh1B/XEkeLv/
AUW5hE0wjMhgAAFOv0g+NIU55oFSPEzwdW9d02UgkUfbxiEVsqy2KhLkNpjHBtALdno2giKr5Q4T
L4UQj0KGrbFVzE1qD8o0fKlq1ORWk/covnSiWBoeNyly+JkbFTwO3yll7calDH5Nmpe99EIbOTvQ
AAi1lVw/c/KA/kF1EBf7v4UnmehBG2VaRCX0LaUM5dKYU/0uLnpT71bubuYG/Zedmftch/ANQP6M
HXDOBNMEsdhDmQfGPqGGbkn5qNh1msdgOBmIR4xG35ZibXMC+YesYv9jHSoHiGHmiihz5lOap0FY
a8mhPxhfqPbeP9WMr/z72yERgRAZr7U5YXZ93pJITAMpn5JDllGHaO02VlprQHErr85i45XqP0MQ
3thjvKUxhnqtcbCnYY/KXIrOv9JcbRNiLtwbK8ybp6waoeAEAc3q6ogVMo5TY5zUtt31RrVJ0hXP
OP+2C5/1L2uIRGRkz0FbzJbIZ04kCnmN5EDkibfKPBwtaRQm+/5KsTmNf5kBWwoiRsD6ACu9Xqqq
LPMWbb/JoVZKV+Y3HKCDokX0wZuQk6ZZZqML3W6SteQG4/hv7M4/v3DJVRVJnKRiydT8wei9Nm9c
o3rsqrUBLk7jxfiYY6ZkqSCW9SwGPJr0eViJG5ecBRoP/nf25oNwMQrOwOXZz7MnNshTcp98yAP/
t8aps2gFAMhZNQpyODxznIZKSepR4XBYjcobxMZUcxnPnH/2nvzXilxYYQ+RoUTosQrRzSm8qkFl
tSLcdMY7Jf3TSC/3t93iUTJ01GuQPAGGdXaOl/PGN3CzYBY+IAmtmJICgkEpjXlbJGHiQZMc5PFV
uqacsDSNIMCcHS6oExC5XhsNi0DANovTgyD/aaEPjtw5uin8+yNbNALuP6Tt0PZ800sYYLh5pRfp
YZSFh17hH8JWeRhBa3DfzNIEQqsPMnQATiMQZRarz/OeimmdHjTqpuRTkw9FaIM80k7Xer6WB/Qf
S4zXG3o0hHAiJKWx77agykM0eX8oiwYA5Zt1hfDCZ6+icJDGrmphoOZzRx89nqLrJlzZ3EvuBuWo
/zXCHCE1A0UL35XpoUKnTOqU4U4rvGktKbg4FFypyD7OwSrPrIoEwPKU8gMWnzh8jddhYUW4ze/P
19JQ8EifG68Q/QHNer2N06kMwDCtpAcSOTJaLQPLQBguOvetsFHvX3dwaYY5ojweWI0mxdmBJ2gw
R5JpsMgk/BJoiZrnFKgBxM7zzEaGKnLGoEOPWauh5V7mOpNvocZY0sqSNFp4iFE5pyUqiDfiMbR7
aeotZeyhNUel6Xz/q5cW4OKj2SiVCFUFpCbmZugPQu1JkyOoK/fy0ttmhqQr2KsIh28KwH2ShD1p
UcRV9133UsvxSWx6E8Ep5DL/DBJZWYjFIQGnaCB0QY6S7fio+bAsO2FIDrnRJnbfKvxeIiCeMUii
ePdnb+munGXm/m2KWXJC5GRMki45NI7mrPHfLY8DsDggaHQwejEX/pQNnUDmecvQK496gBVVk2UM
K+538XCgRPNvK8x1TyQaTpkMK42IWmpa7RSaWUb3CXKW5/uTtTgebAN0XuBSwT12fQwbgPUrClqN
Qxt/Kpo/hf6Q/TeDAXhrrs2gQYGFpahZV9OsxRMQ3b90kE1tQnuz4a8+n5dCkVlV8N92GLclG03K
iRPeYnknOUqFHkMOXWsctRqw7ECIzTIEUGNGKxO4+PQEShyYZg04kZsGI4oSDaQG8XiiSmVF2Qk5
ZQ+UXWM/QP8itqLgWww1S2/Q+Xp/6Rb3OeIS4BcBGkAC93rpqlJMRmnAQyBLEqsOfoxyrXticXNc
WJh/fvG+QRZLJlGD4G4MXoZxh+SwOXSv90ex6IjmAi6aMRVVYvkko1hVBzVBCKcXHh9bwf8j7bp2
I8eB7RcJUA6vSh2sdhjbE/wiTLAlKuf09ffQe3emm8PbxPruAjsLDNAlksUiWXXqHDT6KoHThxkE
1ESoId51471Y/L+2mBnr5ykH0AK28gZ44Rp8g/odIFmW3oWqIQIOcZeHpjWBx0TFg81HpeZG0HiC
K5SdyDKYS6v7ui4E2TxWyfP9eMNP0y463NZQyrhcIWuhfYJdlkeoEzp27yKX15NjuNjfJTUY6s/6
I4ju5OIL+sszSP/1mguGrWXxmzl3c7UKr68lb34pKyigZ7QZhn0wj9KwrUtR5tEkV0FVPqiAdazg
y7NLoKccwQWC55xooYcaFO1uR7Locuh1jBQvkXF3LA61XLqtcyqhUnJ9QLyQQjc2VdIGdy/7el0V
p4kXaHhE4yAds6wEPUwRNJ3s5pPSYVgg7C8HtzYkUac4z3kA4gCKA5BXdNUwF73BzAellZG+kefq
scKazUt+uD427mKdmWDCZT7q5iiBWTRCcs+09EfFOGVaF1bt6C2WJlgskTFm55W0vVYyDJqOCvMZ
io1g2ulImOhLNOm2wBgvpJxPHhO2pHFRoLoNY3mz3hnF5ptEd4u5DKz4ti+qoFCF10yuM2rog8BV
irJEMXeOknaZqk2fR2WPPIdbIbs3ej14XCH4nqrAQppVB5Jxu6xAdzoq6ALPlB7qr2ut/tDLwWpd
kraAoOIaOv4sO6u/L9ecZIExrySkqVdIHHXza+J0gIRYfSw/pYtFYtcc8/h+LBQ7xuZG0vEk5cUi
uCryx+bgVYOyEegUmSuPYi95PkL5DXg/5IcUNxn2YGcR7DSuEfRaAdGJf9Alebmb4wS13xXpvEiK
c1fdduhhdGX9+3WX5+4qFIDeRcIRO1kvlIoKL44cj8AZWkME9KxBvQCMf90KnQ825YV4j9my0RcD
tcHLoWT2NnY2tJUiNEyMM5pUAKI7CmE83LEAV2xZAN/KOAAuraRLX/WWhfAHtkLHG5+uj4G7HLTX
BiUa8IKysJDMBn99b+PXDec5z26ttHOH9PN1G9wRnNlgArisQ4e6Ingx9xDwPMR1JbktsXv/uhWW
b+ufIxJvWQp2QpGfTQ1ugxQDxEjfzFu4Fu5X+7S6UwLg6h45+iL/ZOzlMvPkcWc8X7fMi3mApaHM
iAcPWOuYFVpWMBmYhYkDipRr0CcjeCasCtrs01bfSLMcqUYlkqDnrdu5Tfr3Zzc2ZZSrrB90+F41
hxA7OIEKJOi7RTCp/KFB6M1AWhyVBjYkkL7v5tnKo1TXfOgo+22m+6pc3Tuj7JadoJbBIhXelxBI
NQPHIZz9LygUdOwnvUkm+DokZafbFEJEx64Cm8lxNHfD173zdH3leLOITDIqxbTrDELKl7NoLRVq
3QOSBm19X5gqUqKgpsjq4LoV3iRCJRTYOMDKcV9irDREq4xykrBWxuqj93rtwT3n3ExyGTV19YH4
SjvGQCQM5AGKJZdDQkUOT8lNg9Z9Bq6/djdAbnwUNSBwR3RmhLm1SKYZI9ui4rpUL142AfhJwk1b
vDi2fW18uD593EXSAQ8DQJtubMYH67XKpjaFD05y59bzAy3pTSJ0gsgIHfHZfspqJ5/lCkZylO+y
Ld6hfx1gMSLYTyIzzCvc0QqUMSVs22F0l3SXSyeRlKfIAnMoTeW29klHU0oAFDUTGO0h6UssAZyQ
hjT26INE079rwiau1sRYEq3FdNlG702g1Ou2D9TI6AULSStUERB9LhfEmGOjji26aTLTtZwfWZb7
FYjTPuBbJhQOaFciZVu9tKJU7eBoEsZhyG9Vd0rICJqCD23JMyPMkjSkGGO7sPOI9GAlMYBOB+u4
qBzCu4ygbeXfkehMtSBvyNymNFLbyrH9XsQ3ShGIoBdcGxa4jiiRPpWRupytDDAEuy9jXH7TL9r4
Vmm7OY1aXbDyIitMBFNWm6ToPUVQVk6Vj051XKfvp0kQVfhW0BtHmddpp+3lWLoJL1g1y4qoN6q9
mh7zwYGA6s6pv1/3MLq4f+0USGz/a4fx48QmkK5o0HMHjIOjOp7c9HiirK4NKT2i/Sgm2RNeuERj
Y+7Y9YhK95CXyIW/ZM7zeGuBhwTsJ9cHxkLc3g9rJPRxKQDMjQJrL2cQEBwcl5iLqNruN1vdLxrI
gftDMXjagPeK7Pb6a7M9tRugZ5oeXLfOC3NoXMa5DYQ2pby7NK5vFV7pzgI4AoSRQR/bnSzy+boJ
bsKP9gyrSLmA9IPtojRzWemdDFW/Ro9TT5WLnU7WW2sCh0zxSVvvRvCMVsB0Gv1/7IaiU6uitIR8
AP0fXGgvRwdpFw1dMgh+W/1NAl61dY3iOMgeyttv1wfJcRVIXirIy8EU2q4Y99xAfLEuS4uWUCCv
kfrTxzYs8n0lysjx7WAkNqRodYtVgG03qclapSsiW5eeF73/Ps3WoVqTY43nqMAzOb6BMf2xRb/l
7CxP5LqF6O1QRNZwNEiAUaWTIEZxLkAXJpgFUtvcWGsLw5laHIAlAfueqmX3XZE/gE5n70Cs5vo6
cQ5cANhBd67TuiOwKpdjKjWt7WsdviinXzZAZm1RWZMTpy4MMCMq7KLXlgH3xk3ChTFo1XWXlAf7
PqnT0Oz63X/l2/7HxynVA/RvUC9gyYqbbjCUAnJW0ZyYr5Jq3EM2XHC95zodVR1Awx3otNhbyuJs
lrSsGNMwetWvZrhJnH3SCK503JUBTA/MTxDkAn7ocmWWXo4hqIEAX6HhZbKNMF3++2ULR9QfC/QL
zvx5kxMnbkmBvZOaLmo36OD4yI45s0B31JkF5Oa1ct1gwVQfWsB3iu4XiqkfMIKqEAhndJSg4MaX
RozMUuqkwHlRWjfNj9E5xIIzgbcS5waYUZhzs+p5BQNa7aKDdc4Fe5C3RVDXQpcOKk8yeAwvByB3
8qSjTIwByFPj6kaCRkpnX6iWa4HOVZ8flFV+NNR0f33r87z43CyzM5d1KOaqqYoojU9y/yrpyH+j
LTMRlZl45x3ejX/Gx5ypC1JQmalifFlhkyiuVMkbhrnwweR1Xxh3xarcrcR5qWbdRDE9FtGX059n
bkoX5plrcqJMo642MN/Fd1vxhKYNyFCMoAtajdrrY0GugT+rKCggY4OyzTsH15nLk6lPi0aDNYjg
pADZqtB5L46VIaLt5NpRNWrhXV+a8Xq8lJVUd7B6wFhs49Goj1VxhBTIdR+hrv3X3IGMCxCe90QN
s3SSpWddsuEYh4l4fsBIhKVqkQlmeYrU6sE8BhO6PuL8ya0vQHjf2ZWo7ZQ/Yb+HwpJU5paDDmkb
R2teUegL9FS2NnQ+FIzQ5IcbD96xSEcze7kBiLDtpiIa7Gc7sX2Eo7lpBQGDG5BoRhC4WbRgv8v3
nPmYskpdLA2YMk2SKr9sUQyRMuM/8l+9H6Q43XALtrBDkaq7HMo6VGqtNLDSK6aPxQfdfauAV3vy
VUXgZrwB4ShCDQe8ulSN/dIUwNaVVQ5KETlNDf0bq5A95L9XwbTxPI1SW8AONFD+giVJm2pMgHIj
DhGgsLX4G2VhKBxZVPXmeRpeL9iWqHUAwM2c3M002LVRaPBo4H12+ezamkcswTuTOxikht+rEfSa
fTllhVJ3Q6Kq2Jm4hkyfQUZm94JQxruMgrvuXxMsd8KqFWY6qFiVEmK6XbZfp5OZ7BTZguSQKJfJ
8wCNIi/QT4f+EpkdjkbydjOmMurbJMTDi6adr4cyrgXkSbH2KnBhNvOsLFQJb+YUdxFNyl0J9ILV
B8B16Af9Y4F5+pfNtBja+/O4/97n5bEa3+TiObEKwcHNPVDPDTGPqzSxCDgSMBSAHePkiI5T7cF4
Rp55nUId3GbzB25Y5/YYh85GzZk7eo2jU0dxHB1oCgQvH96mAScl+g1AiYYdyiyPnY/rmJt4XKmx
tpM60817iIwML3EtItThWgItB9D+2J9oorzcOW1Zd9aoIERr8ue6vXeQVSAaamClSCiGt0V1QCvw
utKAJWMha6kzxGBPWd7fiz3RDnCGXHis8dz63AizcRAF8iYbENQS00DW4AhCgw+sPjiWFVpXxYvH
osM8O20yfYyncYKFuezRGwSAiPEqG4K3CHeuzoww56aWKJKplpgrnZS+M77RDQqmEf96DBBZYa68
sz4leU9gpanQJVhMtuUtdgu9NNCaCA4bOu/szQlUdIieDroSkXS5nLV21SswcCI+T1/Nt+Kx2nJ3
L0Gfo/siKjbxwjSot0FRAvgT3qTM+hQyJBmqLSsjpwPF8lZ1868+AZ9OmsrSw1pV3ydzFNFIc/cQ
fBqaPMCtownqcnRKMkO7vMhLHKUxSp+L1+W9q1WTb86v15eMZ8kwkalXgDLFfYpZMiKlUltXRRkp
RtQ3ld+kDyAHdqVO0BzHcw1AuyhtAKQ1oIl+OaJl7prJSaoyGoO49X50IoYX0e8zM9ZUk2R3JcYh
WzdjHQF2nUz316eK53LnQ2D2EPq0lqqBLC3N5SzzTf69nm+A0fVG7RWlAXRPHq/b44UeEAUAMAl1
IujHM+edgpJQBVbHEnt2BUGP7o4fwPbhNkhTpUDG4CbCHApq3/VLAmG+KG9jdPm1QWV+Jd860BZb
tVfmIqE67sEK4A+F4ADpj4h36QTlhptnU9awF/f3fZk+1CgRJDI6WzNTcpfiR1K9zSRU4k2wdDwv
PzfMTGU3xapS9jDcpx06/iCDTaYwLh8KETCY54bgI6TJbcr4ytL7DMQwqtWBm0vjzqqP8bj7SMmT
Uh7+NsF4eik329Kjnyp6nyzireNxSt6uu55oGIyrg7MnSxYQf0eQXpmzoCAna9n9/0wwgccs0tjp
QI9LZwp9EpgpvRZsIP4oKDoGmXLKqXXpbpqRgbCrG8pI1ZItxDMMcnma9WasShJcHwwvNOCdiHQB
TgqUPplbQpZUjVJNsGQvAzghWmXCQ84AotjpFhmyKslwGmOz3W/toLxskyoq7HNH+sc+CwdqCiim
GJBaj0z5BesV588fWy8bZILYvgga7N4dEqmgdUxsIbvx7Bpqy5uni1oDuPv0zAizTyV7xhFs2WVE
knmXJIs/Tw/EVu+b+QP3IWCzfo+GueIXsSOba2kgEoEwFB1oyLxYveDKzbs4gOcV+G/QieAyzNrI
QVTUGnEZaakMXutTb3duJUtuILh18RJwOCNoOVTGs/ivlFgFiZZe0t7HIqku1D/TR/tpSk/CE4k3
onNLzCFuDGZf2ZOOExCqD2n1HLdvejGFQx+7zSR6hdG1Zm94FpUGNAA8B88rs3tnIL6h0gRj+VsN
gjq0Wtxo/r09emvsFi+mUOWTt4fO7TGDm0oyESWDS2jbGFmTuUCAq/bsynTNIQ1WtA8AUbzsZucV
vGZhOqvHYTS+OuritbkpiFzciUaGgzJAQi6X1b2S4wlsbVBmikb5OKdaOPaxZ1U3g/EYz/rheuzi
2MLDgPYrUYr7v0CXEKRYbXSukkhqHPOuXWXT1RJoPkgzGrKsvqyhuVYXgoDJimHQ7JdGIfH0GgBa
GZbbxyitgUC9gkRobvHizyATAVf44riterc2beBo5F7JToU0gXzwZZmRUVa+KPUYDOmbVomodjhh
Bx9DE72yBZpwFnxlzo40GlNDItUZwio0elB/gHyprQVPPb4dmk3CEYEjnLn/VIaRypU6EvRrZG2I
rpve1XWyBOjHmvdoc2sFkYG6LLOFIJom039xwUe30uUBKIGElco3YZJHdKpveVz542L8R2GCf5by
zAoTtKEsSiwtgxUNnc9VF6YkrMxC4KWc3Yl8HzKLQC+h65Et4oDarE/1biYRGN13lnpfNtIhJh9Z
nzMjdKucPcWbssLz3p5QREFvaPYUa6/gg9QExwLXCeik4bWPdAybXc5Bz9goFkYyqdoxl4PXbQWl
VS5ILr6/Dv5a+zMzTPgkq7GqW7yQKMlTL1eOuXlHdGnXGKs3D/ojCO1cNXlQqudVPji96Tn94sdt
7+vq7YDHdBc4S2Rl38E4Ytn7TttjL0dS3h/qGdSyyp1xAHo2GBspiPuTLbq58WISgKRo4dMAFLHZ
7sdJnds6VTQSgYytk27aQ/5tem0+gCLDrv9thU1ZlpCLngYdVnAFxd3Oy0G1Ng66IFPBHQvyFEB3
ohVGZtO8S6mgykytVJoXo8CzbV5yHw9gD3r674EcxwVQ1MgRA35BHe/Me5XFksZhRAnQAJz6vrCT
X91AVH+LS2lnJCsy2A2Okes2edvy3CazY7ZUmot+xOBwZHhm+X1RjmQUnBW8DYNuerRQIW9poNXn
clzGsIArpiBZhOIP6L9OvfWjtnZJeH0kOi9Yol8JJwDycEiUMkNRsqJRkxJm2kDfTZG0B9dC5ccH
0AV5YFsHB5xruYpbe4VbhmmYB9+ev3SednyeAmOf3Hder7rzwdqB7MbtvPyQ+58rt/KyXXGYXgXf
ihGze/v8U5kU67SOaUysNItIhbtQ/yPVdtcN8EBi2rkF5kEjLVNfqDEmQzPzHepxobmAT1N+KtQ2
WMBNZmfHzqDk1JYFTj5RgztLYft+pJyZf+8aP3PleM6TSh8xQBX8zqBDGze3fwH8EsoTd9P3+Ovw
fbmFrHz6gJTf9ZHzvQCExICOcdggoVc0yVlRg+OlhcpvUVSNn1qKIdg2LOHiPwMEOt/GUYZGFIc5
M824anFgdyAXk0Ije4lnElhmtm9GNwe3EXGht+KiIFit/rAUn/R5jxqkCekvdHgmIHhahUUPXpRC
VuH3BzGbzCkhs5kk6Gi2oG7foe8BElWLanl6jNzTIjjM+cOn1BXYaaCdNZlQZaRpKYP4Ge7Vr14T
5/6mpm4ef01BUz6etFP1Y1FrV5tCdcrC5aR8ktcwUe5rZGygtnh9xbkjP/sWZt+3GdTUavBHRVAg
t7afswTup3pfm26Ti6rXvF4XdD0agOwgq0uvgZehrID4g2PM6LKP5YcKTJJDOri5cpLaY7xaYZwQ
Nx58y4H2dLBQWj+oTMyTIBPLvXqffwTrew1BNUBBSzle8PPNhKjlbf0pcUntJk/Dm7P4ykvmrmh4
eOqfRL1/vAPj3DjjZynwL3qpofl/TUp/MV9QsvKEGlY0Ov0VH5E9p9S5mGT2suiQbm2XDSPsDgUu
vqp67KvjXP6QtWiavgPa8YETCn0owJqCPxnsHzSonIUrY2sqB3KZ2DzDsSWoTAL1SWrkfUTIBF4G
FSKMGlSNkLTFs0C7tJRkTSwBgpdFVT55VfqpVSyPVvNiUL05E5o4EKXxSPx0fYvwGnxARQ+yGcrU
jsQm47ellmdWmaLddWmcsN0KbyvCuPs1d64S5ZlzcrZnMNsdM8FVmeUM/CdM4iYD4DPuaaiGXA5X
kdNGK2Y1ixz1Z6YuKCTWgWEQd65vqjTxu1QHlmt1B8jRFtvmmqTf440lyETw7h/wot8fwQSrJa5I
1hsgEJCtL0DceTNoCtDyecj+I9vp+2jhQoCpASmqYI0vR6stpWFDTzPHaH17CLfvQ+Emk0d+2tiL
gvcB75xDSQGtIMDFOSZb91EWs5QgIICnDjFeISw3QxkrswShlX4wuw8t9JqjyQ5JDPShXQ6oz+et
xJkCtzECyGumbaB9r9NoBKWgqBjMi+Lnppi4AgAc6rQNTM1e/VmJiscGqFH3A9vg3Aiz+/Q63fJ8
hhFL9V/GGRLH7uRlm6uCAxhwtIfr5rizB40rGdRLKtSjGWtWVtuZncBabMmHVaflZxeqqIsChg4w
/vYCN+dFZssBSARFe2x19jVkgdieYoQQNGeNeFUbn5yieIu7WHT485YK2ibQMkZVFfGZ8QooGSdO
LoNvZNC6vaFA4KS82YYdtMiV9AaiBElbucS8VZ3P0Bfq5rCQzX0/een2lCgizBJvG9jgJAXYGH9A
rObSQ5d6ljuwX4HzTGvyg20NWUCSXhFsNt55hE0GBC2YnNF1wUSQqt60tVn0LNqmeJcWUlARwPXT
3ofAvDtUx76dHjKrERz0vAVFs48KxgfcK/Cfy7GBCgfNHyiCROlke2B7sCAzKzxqeRN4boQ5+hSl
1pUZGPpo6x6a7bOeboJNp/Lc5dwCs0TxhoSNUWPyUueuNkc/RqO+UdZHGaQSlbW5ZUKf1eUoHdPy
LstPEm6sueFmbU6102e0uOkuXvnBXBDAOK3bbA6SYgt1bdcrbqV0+0ENLSLqlxd9NbPk+dpJaJ6m
S55Haw3NdxuCGy+k8EBpLZgh/jpDoB18ooCyq9T7zm4fIIkw8trBIQkmAOCViCshpVgo4fVoxF1o
gOVRNcEtAA0Nl1agEaFOeQwraWcDaE488G9ft8Adx5kFZqGlXtmWZcCU1QqAqrPp2SDhrkTwJL4V
Cxg45GGpKuTlOMZEL8qxx66wFsufUPqhOaxl3V0fCy92QyDgtxVmLCWJ2xTkA+A62k5qbPjO/Iqi
39QVuIyCvDf5bxrd7zcHKMRD7QuIGGTxGW+r53XRSwdcIaS6RT6vXPLTCJZNIPWSjzgbYFVIX6vo
KDSYgZEuzqs+Xv6holxxY3DmZ1URMbvS72UvDmg2+G2FGQ+GukEKb4OzjU1QjNBLhHiMlBy3XvTe
54VmmmKEvgT6lIH5vXQHy8y7wYqxUIVJEE5qrzU8o/iKVo1GzwNlCpAhve4a3MhwZpG6ztl2JZWV
SCnBRurryY9VNVydNnHtKdnXQ/qli0WlFq4rGkCWUTENdD+xK1bnZZtvGGFedQ66lztjv5j9oaqg
29AWCfFn+BMEpjLRY4X+8F+LeGaYWcQUTJgLqXDOm7TFfDyp+isarT7ij9C41QGhozyFKjObAM3F
Wwy23NjRdkCE5sii9KbgJsZdMjCHoYaL6GeyLTBJDNJoMiBmoADqjlp2WL44E4i89Xrn5KPg0sxq
UNDNDBEOlGsoIQbtb74ckl7FUz9IiIN2Q9xU2fbgq3Tw0ppQEYfYa+2lJ/lYusFYFDvLDKz203UH
5Ww+ql4OHV8UxKA3zTz20kSTFKMocuSmkH4HI/7XNgXNdj1bXpzUgksK1xiSrejAQtJatpnDyxq7
pcglUL7M8lpB16yYvHooNajNkzzAhVRE3MS1ZwOeTEk/UC1nd0NuG7MxD6BAWDQ0uE7KsVx7T4bG
tUrSn9cnkrMBgLSGjAA0fHBushnlsrXVRsbmQ7kc3QNJsSCthOZ4X2/iTOA0IlNMUOnXOkslUOdE
SowMABldZcncDuIc10fES8zCMxFLKKUumGeZPT0npFlRXkBvrfkJKhVe7edP+UF247s6arwpNI6S
Vx+kw3WznP13YZUJ0rgWZFIp05uUl3qW+2rtcv+6BbqnmFgF5SgUTSjNHSqMjAWpgNrLaKFPs5sn
0M/IUFRK52/XbXCOGhxp6A7WHbyzHPY1nEJbxmoMdE7qbbpAhte6kZM82GoIeihBTcpvVE1Mertu
lOcYQIbooHxAxzzqzpfBZJ2LrK41G/dQ9GXl3UuBPL4kWh/OEYPiFjrQkKVBwwQLxi3NzsoGPKCi
Iem93FFDOflkHFPLk6VnIfstzxmA+EWwAPMRxCSY52O5jibkFWCsrj6XjhGSFy2L3TkrPQD6PjB5
6AICYp7ysP7F8tY0nQx6EYwrqzU3iSV5BxBW6TXdKlL05o7qzBTzWJM2yCLoDTYwAShAHl7m+dNq
33XIk7SN6GDmOTsaTxBskdVC8YIJ8OPUjEU5Y1hO8mmCjm9Z64JTmZenxNFF2T5tpH/QEH/pdlk+
p9as4QxBF7GbOC3uvCvwNKuXQ8WG9NuOlL8MJL8d+QM9sZRrEU953UZzL+vwmmTmc5KhebiBwPy3
qfXwpL/uFbwjBMo0COhwPsh90C13doFD7T7NkFEDL9ZaPBXjAnmu+kgyJyCiMjhv855bYqLtlJJ1
hBoVmN2GDnIwxIQGcryonm0UsiAAikwxARDiXdlS1+AhadO3pnybuhdbF4Ca+POGQI6ti+S8yWzc
ziydorYwGlnPvFoqPQBkqzoJySg4LvhjAWiMvojR8cv6d9sUW9dgLPMSTPWeaoQIEtP8ofyxwAzF
1pqk1+Fpkb16P4AZim8+0t0CRNIfE8zFNt5GyApT+qRY/ZY2bjd930SHnmiemJgDKpUqBZchuAOa
gx4akLzbX98pvKAGgjpKUg4h47/KBmazps5KwPYBVYlubKDodMrjw2w//LpuhxfQzu0wy9FpOVSH
K9iZICQAflUpK3f/3QJIsZFgcZAdRVi73PN2bDi1tYA5q1N84GFW7fP1338HabIXkHMDzAXOaWZJ
jXNKqwDdc60P1KCuPRTokr21Pc7kbasOGcrv5RbMU+M1X6BEZm4Q5ntZS8fNjllyaHzwC0siAhCe
j4B4Gm2juO8BTMYMfF2loettfJdlg5FWel2SByEYl7d8qGahgAaSEZy1TJibW22xJsvB2QfJ3QZt
B7oh2K+8gjNuXn9MMMOIE7V0agmiT0OZ7RP1tGazZy4+kPp3cQb0uRbLrgLQ49I+DZ3tto957UOG
bFcrua+lnwxy0zUiXAvv1kQxLXAroADw2Lr0qVVrpnwa8U2JVZ9U8zFdfylZe6NW2m2n6QcItohg
6nSUfzkZ4C303UN7zZiJLuRNnUDoCL6I+l5R2rCxfo00I13emOXzdYfm4c8gpUb7AIHbg/cwN4AG
4lB1o4I9yz6ZxyqS9/ZJ84fQuJn2qm885F4ZmI/kNNxtP0BT6OsuRMF8CbCewdP9MrR2siuWRuZ6
2p+PYuvvi1RCVj3HR8UqNpGe7XHt9iZH3xPZ3uVr7w8godTH07Lqnk3IQ9Uv9/ZgfwHSN7w+Pzwo
wPn8sFUQVEaGuNdxhEh35V7a57flMQ6VL/EevJNRthsPIqlkurjs4mPV0ZCJrnawJTNBUo/zRl3o
mTWimzWdXXX5MjWgDRdkD3hefW6GObdKeLoqpZjiZXpUW4/UAQ7hfI/4NAgs8arSOooboJZG3g73
JBq7zi9inT5pmYUa5tjqj47R/XKS4UYvjMHdyJMNqdQ8qABriDvLVzpTcLbxAiOe9niI4EWn4FS4
NN6PUqm24PiNcm0Xb5bXDmm41CJUOm/HApoNKAOAkEhRMrOZaKtmtBkwfQgVrpm1EtCYUCF10CLR
TPrPtJcEpSquQdRrQdz9roTKBCVkpoZhMTGn6cE+GCQsve6hEqURuHN3ZoSZO0WdExA160ANolYz
gYawdV5UW7DDeHsdrYa/R8J4x5ZOAGCbBolCV7D079QM7FY6/2kmjo5Nb+UN/ek1KPzSzW+0XdYA
oab7QyS/9g/V/XajfNXC7KB7eC3egw1hpyzPAznaIuiJRhfk2rcwJ5sjd3jsOPgWJ/WTm/RX6hlf
jRCoKVTCiyA+apES4mCrwjlKh5tlB0xRfq/flN+WoL6Lf5Z3w20e5u7y7ABs4F8PctxbzflE0WBx
tkOndJPjNIE3IbwFYIVFPAgSsNoFK/FKJL2PzTdncG04tLceyGGRbudfQ0AgJ7u3BI8CkWMz55Gl
rirZqGOXSFEVn4mfHVJBUxEvwv4ZLc7Zy9FKcjOkUKGCW/vjyQy7k2A6r3s0anCXv0+MopYNCUst
B0HiXV+q69ODfoHL3670eK4NulK4Vf6s/c2TfVE/6/VdD8XuSxOOlMe44OHzTfNGLo+zuVfs++uj
EM0Q/fszf5PMbZwLCkeWpiP2qNsrItUI0Tz9FVXiFBUcOk+FO2ngBYV6wq8c7D3Ib1wfC6/wDcL1
fwMYYtXlYBQce8lkw5Qf17eq9wag7bfMz2/V4Cm5mZ9J676Co1EN83v1ZsVrepd/nZ6LvahrVzSn
TIDJ5FjXc0BCos0+1Qtuaanock799v8OYbg8XA50U+Ska0ccBzrw1pqb+8rnYYcK5h0kl627and9
XkVuyASCGWpqWlfg4K6icPkyCuoZ3OrN2aqxyQcNAqNdQgcz/FpvJW95zHcFMlGrq3rNIx53ZN81
t3N9WkVXBW5u/twyEx7UtKtXpcXAarfxHfwnyiY32avf+kN7mHfOLVrZZgjGCfyUzteV1XuHkp/t
OX1K0Roaw003cCPbbk3C3nAnv1rfNPsxHQXOIrLGBJHWWiQJhM8k6nx0bX6d9vkh8RQvDf5fTsKi
HZZU0hei0kAi+W3ahLlWBK0pOC+4Y4F6CHqAUOhDG8Wl3xfW6DRIvGEsOLrTI9BkWpAuXvllvRHR
pvHd8swW4xxdWqVmkmHeZAlIlEV1nU11l8XaTQ7gMt0KkZSvSu2mRflARgtA6GJn2sbONsvJHXIR
AJwbU86+hjlt7EVNh9XGUWCRKfO2xfqkN5oQbU1/5S/PPLPC+Iqlr3MsU8+MT4W/hdZeDrXIjnDd
IOEUihrauSfDmTXm7LFXbTGRLcbpT9wSPR8Ha/Yb6yOX2jMjzPFTz7niLDLd45USrO3zWkoCzxct
DXPqjLoxtKUDC071Us43tSxCXPCfbWdjYA4UdCGlxjzCgqR9zkY9iLPDmo1hmQfAkpD5qKSTX0Py
wUbG8PquFm045qCpCzOTe+oQ5Rs5lrsmUG6kZx2Zn8N1O//HbnvHOFJ4LRsTO7J0i5OMQKOqOfh/
q9EwVY+M+Ui8ZikrxbflejXwoMvX2YX48/yQKTYEhdvN2iA1U2vNflSViuziqjTRDTsQHIdOpYmo
1OiA/94hf76T2SHphCovshSIQHGoL7iPd40bJOr9MgtmhHs1Bo8JVSxBuxBbcjKVTTU12k/U5bGH
DhuIe4fx3PqT9CqYeu6mP7PEBDp5IpqdrAnQ2n3hZSbaZhwIyz8tnwZ0Mj7rEKgwEdEgtqUpj9dN
c8cIkW1Dx1MdZKmMXxu9U0iVVkKyUS1dkmmKO9lOYMbaEessuq9zV+7MGOPK2ibX07igayUl28s6
J9rBqhZaXktlr53QKrVC3yy0106UEObuIejlQtsWZWx04F8eWlA/7Yy0BEx4iH84yI6S+W5Vo2QO
u+QuA5oIoJTr08od6ZlB+kFn94vCUKQ4nWBw7ecd2I6BV7pdwIaTKqgiGYafbsfrBmkM/WtT2Giz
ANgHfVbsOm4tlD8A7cHmfcu06rgq/WdTQT/QdSvc4wK6qpoOjmNKync5rJpAWM9e+iwKLWjqLTto
XmW6m4h4DLmVWIA16IKh0x4i35d2ZuAFV6vGaCowGmzoXFR/1mS3SoWrdPdoTHXrFlBaESb1neWN
nURIz8A/0PiKEhwzPDKm9QTBFNrBt0Tr3jymu/mUvMyfrNkdH8oH84BT+IcqudtNs68e1rBG+nd8
bEe3e0bqfSd6TXFD8vkHMfMwzJmdJ/SDVs8KnSAPLK/edTdZmD/rYX6nfcseNuFRR+PntVlgDtO0
WLU5jmFUxviz+x+x3wXSbvOU6Gd5L3rY8DzqfIRM/LHAdGN10vuUV+ErmsvcKrjus+8CgdfGw2z+
rdcNQmaYQLHp1oFK863TexEyrTfqffep3TfeuEcQCpVj/C05dMfxIH+5/gl8fz5zLDYclFCONUd8
QnEwfH2XHwe3c2O8ekVPAF44P5tO9iEXd2pc5g4MgcanGx6a5ggebAiGfb4+IF60OTfDnFcAFm5Q
O0N4Q6JcdjVPBDfVBG7B3kWmZOtss8I4tLt2PwYLijCx13zTj651W9/qhyTYjstOezS8OVx9sisq
Vw+qH1m43a7+cptG8xf8eVTd/Ee6rzxDcDPg9XgBZPg7UrBtLtmWpchh4vvW6nMH4N9J95rUJQUk
lzxyW/my9SN2bkw8U65PPPceem6YCVFLn5gleLQQorzZk93Ms2501/b/h7Qr7W0cV7a/SID25Su1
2PKSOLaz9RchnXS077t+/TvKfe+2TeuamHcxgxlgeuASyWKxWDx1TuqKRGdsnKUz7NIUFXymrCvT
tJh9yVbc6oCygD1XPBkDYrkSFW18uZGgtQQr++HrELsDqUlnd/CpP5DZcI3HlFHrYI2KCjid0Ixl
GMBeY6m24bTWPC6WKgRrG1IhR+YLPTQ6GJkEwj1Mmxg27s/bD6D1TlSjwUoKeH8wDHQjo30TVekC
dOlmvhFt1VJeikfebTuz22cPw0uO8N1+fUAC5v4XLI4RTZ3zsyxgSxLlHsYU8pE24Yw2qif0xBrD
r1p61lpGuWExEIA+Be2FaIsFk8p1JjCi0cn30gbAc4WUWWtCni0yrMk3mYrSy4ctGgTQQo+MA5DK
a1M5mCSzVEKXgHTSwH6vOz06X/TwZRAEp9NFE0+wpEXvhdbK4BlC89xeST9SMJDcn9fFR1Y07KF7
Ew10kGqdLwsXuWPEp+oQeRiy0Jh98eWrTlnYHVQl3kL+VwUqJXUaiBGldqrsJmnDwkUu0SjIoPae
JRrQ64Yqz7V9BPdEV4YZnV7IZht/yuNAZHBFZv26/04jp4cUae8Kw2YwvhhDX1xtcI/NjYPAmtKM
z7weKHIRAEUu6h1BXB3y9xCUCehF4uR13vJOk67wCD039yNtNBv5iW9KMo0FmdVRWFpa86l8s8WA
OIAuGBiiQbFxPREZFNSUIpl70eJMJ0nFndrcOIUN9PQMtFTaURIFpAf6GxRb8TtjKuYj9J5x6oiN
m6KquAIdFxAis4JKOMvSe+fv0H3iTpH8ULdgTEt9O/8O/h8qAjKwvnjBBd5cAcnm9bBR5fDzpkVf
DqRfGn0f6ru+eBxYbI1Lkzs3sOgzFy52HOXlWR5WaqMaOF2qbuuH2UYsWoysPJeBiNtS8zFVwhsI
4j7vz+uSh12apYoHXj2hv2iCWXHVoDHBL1Kb8zLiaeW+GVvGVl462wDahycboKsFmv56JkdV4opm
wkzGxTfEBHP02zKVo5bOM/AegWp13rMifbWt5SQIOBS84Bm+mUvvyPrkPLPiyB5bsAPlAiPsL1bs
QciOt3bUf9EpQIVJXizzf7XmFApeRusPvwT5f1mTrHoy1m3COUWAVyZ0TfMGXhDCdSmicNtMtl7o
H0XAMx7PFqcYnTQgXoHqAZAi11PccnwicwHWU5IrwgnPsYSOXI3Vf7eYdoHNR0EhCMSIuF9fm+nH
qBBjncOeAK+L5LZNTPhYQ19kZ3WRDdIVuTDDzMTbz313XRwe+FZmNl3g1H/eqi/OAm+alDRoIqjg
dfqst6AMqtV7DDddHB0YJxRICsGPgLi/Hp0oNGIiFS3Q6WGYb/WMl8xYqgPb8PjIbSaxcVD/lLZj
gf+U6+9SX6rbFtV2Ri1qieQD6CsgbWfoHnDyVC7YVF1kcKg47rrx4MdWFfYEqolEUtaaZueTrXDS
HkJR5VRbfha8i/Lak/ccihD5rGXd+Ot/PvmXn0N5OrSxlQoNN4CaatG6BenLNDxnHMu3lgIheDDR
wg62BvTMU4EeUsJZ35c4ZdJaszXj1zhU21xDc7AKEsfaf9DEkpQ5i0WZciygzFHkmFuYsJMNUFRR
cRD93nUgplF4FHz1AKyO7ccfnDYwDvR5910cYrMVVIvw+zP96syceO1Y4Cotjdg3oiNk2l85r3lA
hxSrJkXlof+yoaP3C8T9YAKg+9Q9Seh8eeCiIy4RZhds036jgw6m6s73vWHRDrh/DNSWIUtCy3dy
ktdkgCHGxyZKrMEPHD3cyl7paiEDzbQ4aReGqN04DH4meJBGP/LNby97nqrn+wNh/D6t3gkwpapO
Yx4fDS3+bYDb1VBZD550DvuvRfk7BplaeBD25UBYpvERSIN9BR4E/CVsoe6GS6s7QFnMLGXcy+8P
jC6z3FilcgqvVBJO4jAy9dfgjH+8g+wCObjzXqf3+5YWdg984N++QJM0+yrXqTh54+Og1w6f6Gir
DFtnMHhW5x8VHP53RADSzWy86Aug5hHVUSAuuyo+RomJFooI1EqkSom8y1bswt/yqP4ao6avC5QM
hQ0YK/TH9KN/4HxSlxDDsTICrXlz2GeocFrtP4uyN0OkIpEfyqPYc2V8bOViN06oxwGjCEYtFoUH
lSj92BFUA8kYWDNmIPF1LPLKQg0KT9OfEk88TLjHeYWCs1zdjM1Tk76HzH7wpX0mgsICbZTIlXCs
XRsMIxDdQVnTeJL6k6BvRihr3vfCRQPz/UQ2QExyQ34i8l2tgg3SeKqNnaw/Tj7rir80ZUg+8KaA
4ArWASoStWAxTCrN857yRjQ94XEmoQ/r1AFYCdg7ueQZl306AfhZI1y9RUBj/9W3cD1lQgE1cbEM
uCcIY6cjURPZasOXqn8putFNAdUorbY9GTneiF74kORySjzDUcrCjHJGlLzdDID142EIzAQ4w8BO
ef0ped7FeVkM3BP6uE2pGuwUuntGxOBAoAuJGDEkStG6idcONGrjLnRtJuFKrfSyyD9uf4/H6E1R
N9NKAcrRDT9lz6wL5pvCbURRodyGAeFGi1HRlUvgCzI5UJLwqDYogSOWlNMqOyTfQSg4fuaErFLY
QlAG+zZSmxnBDcVKOgfQOH4YcIcNj7mkmHWQrmTj1fhUAksRzFZINpMW7Cc02N3fG0tmQWoGyDjq
GGghpdsGIk3KQbzShcca10FL1fGKlBqdZntS1R+jtMxczehRRyn6wI3DUng2cMl37n/ErQ/hTqbL
6LbD/W8Wj7heXK5LIT1WT+GxCEfdhPY3tk+Tc26heCzWZOpeCz+C5MacZonA5Bg3TPdaN/adwEfZ
UTv5NXGGTXSsd/dHc+s51yao0Uit4iVZN5sQiM7ZTUs0FOUy/Wmakm3ir9Gcb/9ziwid4JpE8WUm
5Lqev84PUz3kk+xYgVvMJ5NBMmnnG1bemp0sE5X1ALg0wkt7VLyTlEyQYgX2ZFTU+YkEhS0q9hRv
ZsBkchaP94dHVxx/Fu3CHk1a4CXFFMYh7HGCqTcfakWUdhugrb8p1mludkAdhG5T5og/shk8NcAf
swT96Dry/A1QJBdxRiFBR8fL7MMXN8y0Tvgu1rzsqJYNUXbV+NBxH56/F9pzmm/b4rMufhsp0b8H
4anJdTvLBbMOEyIN4TbOc5L46WaqeMbOWTgJ5s/C0iM+ohmPbpNoQboRoq8Nn5VanL9T9V36LnxI
ZqAR/rd/qlNSrZR979aOCBVhRvBY8AMYR/8CWINQuqHVwKImASRRjfKj0BooXVgtgv9qKJAyoNU0
2WuMjXV7s8BYcXWZ797Amvxczy+WIGvxOFhJXHYM5OwcH0UdaVD67BfxiuFvC0Fi7uIHwQ+ufhja
nFBcGKrrqhkjMcmPffMhyz0xvG1vYV+l9vs3ADvfITBn+rlWUOXIATfZloybzQ9bwNV9EO3VYEOG
ziJWFYUG6gPGVuJDteblY2kXu/whceUn9UncRK6/0d3pyfgVHPuzsgKux6pMw2UpjtCFDh0nwZV9
ytkVHfLjKQqfxwycKF19CssQZIUWqM3xrwMU9IBuejRGtCl2LMHgn3vovbHPXnAx+VXhZwMiuHwU
zcwFOBNYrmabrZs12h62wzpc+a7qoM8PLOXik3SIndwR1+IqWbFEpG+PxnkWUI8E7xbY3Xi6i6sv
eVBg+5gFVdjLxYcsbnBpIhLvKtxKyo+N4vSgeGP4nojh0cNH6z6a3GcOK3TKXA+/VItiKMNSOSpE
/Aa/KTRK9/4OgkAHj+SPLPzN7Uoj0UAeiQQHWY4MDclrc/yoq3UrcurxLXn0f8mZ2UZEfSz2uKpN
kcUz0ribjQWMGPJEkLYCsDI3PV1bi/FWHPtJbBxFw247NwH7u2yOhJMU1jQuWgI9waxYitHRO6ju
yrpq88Q4dutu271mp3Ivvnvok9HX8WO0qu1gl/2Ra4ZZllVq38RjgucqD1bH4Nt74vpvKHCRZqUF
FSvuz7905SbzTF6Mj9olaVv59VBjJosKHQSvPgee8lIl7bHigQI3jfFFDH7hlQjuum7RxZSx6ts3
dx5ctSEs8vO0j9Y1+sbtFXjVBCrWO7YKYO/SNjZ9f/WgPt/fDgvDvLIy75aLYCAkXpH2U+8dU+K8
/uMyCDUE6uKptznH84ARH9sH4DW1x3N/8FpSEJThV/eHcXt9mU1pCOUKmLpwXFPjKBMQ3HK95B35
Jx7190/DyU7eO+/C8aPQ9F6NA0sVjX5/ACkr7hEg9gXvEnj3wKVyPXXeyPtyqwj+iVv727Czhq0B
4u9N6pzaNf+72usP+atiKRZjpPMWphxThT9AMAucNDzq09dmFZRop0AOglMqO7it1CYkJSTw50tQ
nSgdlszugheCcBp1fwTMWWuX2nBlpRtln4XBCWo6Ky0lPboxHr2U8IzOhJvUAyuHNAv3ToAGEbio
jFfN4yycwGSFSwPa6b7y7oTeeTI2LMzuraOAB1mHCW1+xZhZrK6nr8qhJObXQXLCo5u+Uv9UPAle
g1cOp8EudII/ytfwz4AewABfW6QWbBA9HyhnPzkJn1lBulcoltR4TCUd643mJjhShiiHlPuh9Hkf
Qwt9MhDlqEHgXVrfd7+beEHZoBMnsdMSAUfMqTsYNhLR+7/OXB3K3UBgqZeRhJ8PzvlDbUaW9hCr
6/bNSi2FQyZIAEVgmJy/+Go/USOiAn0H9gK/nmCyt3/3z4loArjyZOvNxjO/niD3e9/cTUZPWZvX
8CLeGnw3adU8wBLulxDvAOw+sr1pbxxkVrvDki0DkQKcXCIeV2jwqiC2RinUItYqJwDfcSixfI6t
qa/nzjAWRuF2GgFXgRGwRAD7a9DCPMEgxVPvx/1J54LosY36Go+xGoto59bFERrwtIJnSNgCMOV6
+gK+4co+yORTnFqdYiu4FG6b/DDJT/eX6dbNYQfXPZwmyNpuBFdlZUySiGvlE/hdhAZPrZwZ6u/3
bdymhoC6XxqhnD1NJ7ks+0E+vcUfcIfwGDjJa/aifnYf8et9W7cXnh9b4ItG6whWiI7jGSA+4Nqb
5FPjDPEv+VfWEVysDekz9Q5x7CrFQJJ420OGBjVv4WmmPq1e6so10GfRknqXsIg1F1cSjLv/90HU
tuuVSYjGRJBP5Us62jnkiSIZ9C1gP5Ncxthnp7je4ZhnIIjwqjyXHOnSplRMbc1DT/C07c03A019
v2R7ghRNYIXmYL7X54+P75GcWsLqobo5POdJvzA8b9CLze6XahY3gQS9qOdYBTgy+vBdFr8+jZLC
8XJpBFzP10Z4OZs0bRJhZF+cCve358YrA2AsYwU2buf+VN4Wiihj1OmJFwCUZ5H1nrpqzaMw9Kgd
JZ+sSLNBTy/xD92D6lkcax6Xd8q/J/Jm2yf5ZEx8hImMX6SzaMpohBeetD23R0HVvj/Em0SEGiF1
iBpFmQgRosLJKp/c7oVjlFhus0bq96kDVBOGNm48+L34lJZmJFrBYUytFlxFRLNr7MrUQsvL5zTa
MvPqO68OtRFwGBigoET7CWpZlD8WEtfjTTdQTtUOVBhbb9fY3iP8ZFVvWRTOS0t2aYt+toiMPC1V
xZNP/GrYRRb5PChmZee74XB/vWhyotn/rwxRLlmjhUfmQg2h+lSdHakhzZZ/lw/ZtrZaSwd+t3oG
WqQg3KH2/3m6cm2bOo66cpAgyGLIpyqw/a13OJBpxf1SVtO3ZPoBYRpcCChXY6WcE6zYfhxXmFSF
TA5vd2tjVaHjmzGjt0f59agoF02LfEzLgZNPvRm52aHc+yVB7wUmVDK752DTvtaMrHLhMLgaF3US
AtpbZeD8Vk76Kie7wWbs6ZsBge0BV0LIUsmojgg0YkKOmwFwWhkkUWA1EIpXsEYxpuzmiJktaAIQ
SzNSFX9fB+HQSNL5hqidijf+W3OiCJuZq8noJEjF7dgKWJnyjSdA2h5iJ7iXoU4B7c35zy+OlirM
lTSUBP8MFiThjN516E5hc0PVRoscvQLSQQEP+LEzAlYwvgmQs2XkekAGo1Cs0a1XgRT63ZQO/lnL
XR033RKpa99+MSb05pb7YwWlYdCO4ZpLp5Oe5wfQI8H4lDJwpNCu0Hfc1AAerOR6clUttpKV0Pir
+2aXZhWtXniRRC0BXIvUMkoA1jRQQvfPAAyZk7rHq5lZQLwuD1ZC9CklE7lv78bvZ755tHih/olw
DGmi61VsJCmopFEMzuOGt/2N7wp2zyh13xZZZxvw/pkbDhTm9Ntfyg2hEXZycA5ceTPshq3q1jvZ
ASyTsYlvjzbKEjV7nlSOWiwrwblyOJBygYJ7U+6rdWwWNlqMnkJX2ED4joUNuE2AKLPUJMZQ3237
CWb7TXAI17KZHYSn9+ihdHWHiUlf8Mur2aRiYxa0E8flanCOH84+1OZO0PF2on25zlmzOc/W1WFN
DYuKiaXI+17sYVjcWl9pDmj2vnDh2Qg2vw72HCOxW3TECyeZN/1FOOlTXQqSDMMKHx6F1+wjd1jj
mXOL2+GACxE7Czg8GriaSUaixLwUnHmzt9WNvx7WoP56RB3k/pa6zQcwb3gpA7xmvvne+DuK/rka
q1V4zu3JEc3JSizQ5m1VK3YnUzKxma3QQRvl+oVh+NY1ZuUfPKChOQQP/vR1G5B8VfMAlP9xf1A4
4yUl+dZW8pZFV76wpa8tUaslD0LlJx0sNVbnTsRzCvtVsuttzjg3b9Fz6Ke5HNLsNhduEfR56E3z
kCRcmx5+dYdPR7eU/egER/8dD2OsY5Q1hdSpVozRBKA67I2IVJyp2S36olBRZVIMLBoCxxQg1Co6
emiwepikcgkS/+iMsiae1y3hQX8UbLRknuTjfbeg6c50wJUACv1rikq683DSEkBuonNpV7vEKc3E
+tU5KUnXkClc9wUZD+Kj/li6yg9v13gcPr/QQcLSmmV9hzpPycVaRilO9bLBd/SbxBWwM5qd/oT3
L94c7czxbX8Vur3TvsVu8hI9GCvJbNCLqrlMp5q98zoSXE0IzWQc6KWODBMfUliNVZOpNrlj8/r5
Dsr9fbUKHc/27OgfA7rmzjCoqM0oYBEqFNSWiVMx7xRo4Z07B+gGaReY03byTN3iH8td87Exo6di
X74KLNKM28B6bZfaQWmSzcUs2PU/5I2wFQW8J/MMF7sNrdc2qF0zFEEInNXPrkFHOPmtWt4pdVhH
xHze0MuGNhxw4SsAZSObvfYfTgybsYbA0DlTdnV0GJUvb2QFb5ry7mezXBqhjtfCE4qqHWGEX8kb
b8Vv+p83+doJAbBoV96qXlVrYTPZ2kp1cit3+jWrXHR7WYDO2Ey3PNNiKqJMecpoNL4EGvnkrIJP
d5A6Esfm/ZAwrwc9k5cWKJ9I2igqI7FKzh0a+cbiIdUzsxttLoZm61Fq8n9+IkIAGkz1s+eD2p1+
MYpELYJmkxyfa+lpaM2GA9TO9vsjJ4EzTLAVQBC8lHfzVlxVID8E2xbkg60c3ZTFTg1AhZU79ydg
yZVwg4BIML4Lj3WUK1Vi2mIriphir2gt1FcnK4Vkih131cd9S7dlCOz7mVAEFzOIw2KfXHttP+l6
rvZFem6/6wdhm5o73y0/hedoLxwYppYcB+hX9E7gaRDk4+K1qSKOmqIJy/Q8JdMommPuF3/kvg05
s0Vj1B+taXINcsjNtEMHVf02isOomonv9XtVaHK0TXNGhItOzSWftaK25YrxffNQabe7/D5qKkI1
Gn2/bNJznG+HbNwZYM4IJrSw86ElJl85zgRZySBdW1rSczAAiNE/3f+ExRlSQdoMiDCIZ2mRRIUP
uT6dkvRc6MrGAMUtV4NQ8x/bAF/yLNgHRSNcHqljrkjT1kcdOD3rfAHQaiT6ppF3BsODlzIj8PFo
M4QIQUtRqCiBvgw0tExpdq6szposAems7qqWDIi6scGD91plIDtun8YQeiF/CKkmPDpDVIO6D2RC
KnNgNcrOIHydiUDRA3+wP4rVWjuwEsyFdYIpDX1mAEjhwJz//CJVULSuLBovBwbMPLDqq8szd/Hj
1DgMb9CysSqys1e3/aPBVeKbMkbVE1e0rRnMK0sEvlN1UCxrBXyyqAUIOQMYK5mDiprAqtFTITHr
Ipmx4IFRB4y1vX0rUXAlB0JYwrsZQhSNRGw8bfQLXevOfGHqwJcE6P8CudRT6f9p0HUMOJRx7Ds3
EsMTOv5I2UJSvD77bWCOUJnyLImzDQk4h3JXsWjSftz3ehPj21DFwms5sIhox7teGn7iy0Tlqv7M
levSF5zC+93yCNHR0Q/QCj6tx6y2Y6UkqeaEXOh6HXBbUGpMS8JBq+RtMN4abgfYSp44qmIH6ToJ
vltoAuuPOtjE8H+31R5UOmEHkPlUEDDqqWND8sLmUNHi8ahXvHEySAr3ZVFbvPeZ8bkdPIR/0m5V
xb/V6M3oSQ04/P1dfXtkKiCJ/sGLQwpUpGMrgmgTdYLSn1OgEUimdqrNtwnvyFH4XcslSLJF/atr
ORbX8s9pT803iqESGg9QDkJdjzqrhRCEZw2vAww4vHrK4A68k/tunh3H/MiHB0kDQ/aLMbyEHPLl
gBSGYBeP0m/VFblNuuNPkWZFum5GD6CXKnxTER6DGkhOV97KuqOolrAfQxBsD0/aaBd2eBANB2pA
pKjIsM/VVReapfRs/BEN6/6E3sJtkQ4AE449DsYElJ+opDFT6l7zKq4/83EAgC+Yg+RHULnXqqnJ
q2Dat2UBRWhLe1JMdav4J1Xbl9VAtGilP6QBCWIW1lWaQyY91ZdfRLn2UMlDPAZef+7CjAhOXzpx
eYgNs/YbszDS1ahC9tzCq0i+U101+OhevIBU3EHhzbR54zoL+oOevoYz7sfAnjRLTPcZOEk4SwBw
2VvHSQnPMcdm61tNwDr9b95WAK+HRjPkOqC0DdwWde7EfVwMkzjEZ4VY3miPA26u9mkkyoFFlHyT
PVGWqAePWNRCucj6+Bx5nOIO0Bw3q2nQrV4Ar9d9L7m5WcymgKtC+wkKN9gD19Gm9PQuKacJKmXE
0kanMwGTAdsl6458c97MZhTEMwnHqQoy+msztd5GCRDYMGMAUY8MqTVFvWGdaj814ysHgxmEDizT
rEgF+rdrM4IhFqkm1vm5rgZunflyDlZZPvTilVCquWLmo4ZenqSRq9WUtG1lJnIS6mYfj3FFupIH
9ombQr0wM+hDjWbmjZCJ8yDVBOxXEdbRKmrbzn8IOS4IyICWHYFIkieeykIy4JqQHerMVB3rhBQt
1GNMPoh7RNnKM1CQCtT+IzG4yHPaKQskc8q47leYg7Te5KtRYxFV3h7DmAwJqFTUqYBfQ1f39WTw
cpX1qSEk58Fp3PJBsupV4IR4oosePuR1MpCW4Uu3CQxlkVpltWu7qfOR9TdOsduH0ibtzdBFgJug
WsFZ3pGJL77JeOejEt2+MxUd2DhotEg7VnEhARCFe8ZD4/S1A3QxhNxap+7sJnuRt/VXgFYG5MH3
t81tgQ6G0cqMbgYZxwYI6q4nVyh0bxTCND3XtkbkzT4wVbexxzMjiM+HD+XQV2aoGU20YEwbqJGd
WzN9fj99swBlzHFQp19tgELBL2DAW2nbhuweJDsi5j+HNFLTRZ1FvNZNRVHP47BLEiHM6OQhACDD
ZCzLkj9cLgt1wijh5NVGimUBCMbBkBzHJ7KrE9/UNhH5pxRZEEWHF+Cug4c/4E4gDH/tBV3F61Uo
zeas3m5c8U9tke6lIurr1/2B3WRHlCHK3YJhisa+CNPzGzhotj6J7NRhuNrtK8tsA5c2BGkU1uHV
14NBjoTHnTGHDecR0+bu4t3piVmXXVyhCyvitZVIL0v0lMEKyg4CcYQ1+jsBLXl+LsxvxmV0adKA
HZipo0HzgzeJa1ODoMeJEPrZmQvIWz6AAT7yyXp9f2UWDlBU99DiwuPB1EDafm0krwyplKUWNyni
/ZIeM7cjfLMyawbp5uJGvbQzz+vFja1F6stxGey8TR4x9sQ/NwnZnHRWG/jSpF3aoVw6T6RBMkLY
8Z5EszbVRzyo2AxXu8kD4WmXNihvhr5n2xZqk523nkLQ1/U1sLgeb6tClAkqrnG1hpJAW2O6Eldc
8SZnc78k88R6ep1ng47PlyOZZ/NiVfipkZRQwEgiV9041W5uUnS16ihn5BQ8s4qnS6fBpTXKoQWh
E4yxxqDQjfARh8T8ZizMPPF3hkPrPyUoFqqVipt748pWtGH8+lJ+cLnudDdQkUGSEtqA2VndQEBc
sVXyUJnrr9GUSPl6f1uyHIAuiWqV6ndVUGbn0UTCSWZVk9JKdwJ6ZZh1wTnzvzdt1N4E43jX5V01
rwsSAUeMSOyEDmcxvI2xNemiTdSrA1dNcLbGGk4QfF9VZmixNGluAYDXO4eujeTJMPZjjIkrvyNH
dv8YWxdNmYodn8a1uBVxtXq5v1SsYVE5Th9xil+MMGiFxz/pbrNmDYmxbWjC4txLeE/iYeBNNoW1
/JmYrBcFlgUqDPRFybUTj42p77eTMxBctll7n3HO0IdZIPtTEitY/B7sHOWqsje4ohPGibmYA/yN
MOigu45nI0i1RK3uZk8ezW4Hmuyv3tmsdZNzv+6vOiMY3BD2VP4kp5WETWMFZmQ87exnnic9kV/r
gGQmq8uFcX7e3hSk2hd4bg5tjqVAhsMsPlIr2RQmawqXEpzLKaSCgS/6gucXP8Fg1vnQzcqZLGVd
bcGt3phmYjLmcU7L/nPwQRfP9ZL5tS7nlTRvn5j8kraRpVq75/iRtYnun9lo670203hl1Dcj5g9l
Q9mtoWm+ZgzkfhSVaT0fKEkPYljB93BRbU76IdiatqmzGu+ZjjDv5YsjOyvqpudA/3Hmvwmpnck0
wfpIWEfd/YigyVRE6DJJyEYVaVRv4plTN4EAfgzM0JRJ95Hhfqp9tztuldmsC92y3RmriEoVmgCo
YBr71eCjOoHobVfWvibQTGeE6+VA9NcCNX+pEvY8nyfZWTjlR85sNhIealks+qxhUNMnlEpf8eCA
QFb9C6V4Zy0d7nsbywCVSvHqEKJqAgPpRBKSEf0zer5v4T842r8nioZjGC3aZcYRJva9bqnm9GBL
mb0xRxZGeZ6L2wDw184cIC4cGuT/yKuyOEONgH+JLP3xObEZe5Ox5ip1yZlVlWQIOM7ebBAOHW6D
vSn2DCP/IWX7OxAqckZFp4yVFiHEOPoqBf6ZI/GqtqKHZM3anvMH35szKmgmfZVKaYOrYbTbgnPa
0SXSme/TPjPXrKrYcuD8OyoqcApl0/WREuJVb/MWEvXEGMot6ucnX/v7+9SOz4w6FKoWayPUG40I
oiUoRHjgHvB2Q1KnInYC9NPxGP8JTW0gIrIrRkBYdnQJxeOZgw9IXioiiEqnFEE7PyZCxGtwBaKt
ATYCe5jJOutmD7hZtgtLVFhAt2ebFAreZMU/pW9WKOkExLC2w74w14xke6l8Oj/H/ntUVITQ0ixJ
ww6jGtH2AhLo3YdpJ+vN94uELEVk+P7ixeuvMZqyALWxHuVgGAvc4GSWzv1QtBjsLn6dihB6aeQe
AkR2fvk1BeSYfp7u//5ieEApdKZcmIvv1LKUQAWDAQLprzVYVroen6OUILO6b2T+kZu1vzBCrUdR
lFUhDMhz9BUO0tUzej7+OwsSlfxWHFqQAh8pdvA2EQiooIedXzPSw8WF/jsKWmUY1Kf/m/UeV08M
j11c5YufpoK0OIbAcdaYIPGlXykQJJDXjHVmWZCuT5qiKYwYza0IZcDWNfbJO/6XQ6DCsgeUGzAy
MJAcOrO3bOYVejlWXUwSFY3BkNaPgQZXBdHO8XduHnqL31UmYxwMX6WfuxKjAtWUDCvj09tv4wMZ
5td/tRnokBsYXCO0IgwE52kdr3a5U63uW1g8ti4mitrT49ikuYInpHPi+s88FOEY59byaX9hgNrP
el5wZTLfk+TVS2VJWz2YYwZ0Zxm7mjEQOrRqcj9FcYltUT5AWfecmayb+cJiA26kQKIIoCceiMLr
XZGWHi4UjZQjbcHNHDo9Dsl8lkctTdeVlXmYF1legZZyA//A06YtOb8F4kLAAk81Iyu9X9jjV3bm
P7+wI+RlNvDzaHD/d+cJG1m+u7AgCsBNgNCDOEcVaBR9LEvQWlSVHDdxR0wAZx1KxpIv1bCuTFCT
BZZ+sK1wMOH9au3+5bFw6ufC5i3hxYy/AsLY7QvH35U1asqMIhemplDz85u3d/jSlMGgAU0Bs/pz
f0uy7FBbshL1vknq2Q4w5tDMfjC9B9bFi2WD2pU4QzhF7TBzo6muvCdUGi1g5ytSnu+PZeEcvJwz
utIcN1qvxbMdsCeTvGMWExaqIooAlO8MDAWcjtbMNZpeELgJcxW+9HZNdKhnEwn5Inv7LxWyrkxR
U+ZxPfjbRJhS0AWr4dLiBFA1hwcE9kj4V1bBZ3GF/o7s54S72KB1JLVxNI9MIYbDmZ0JffJvxvGy
HG0ujFAZoyj7Q9sOMBKTyN2O9vSAOskzIxdiWqEyllFpDC3gYaW05dU+3pam/yx8P4+vDEOsKaPy
lqGYYsAkfqas/RDW6snOfn3f9+dbtBVIYIC85tGoCbZzCBZcx828F/qq1+T5iuzt44fCHTfpg7c6
e1a4D/eAQuzeh5dxl1vAQdj3bf/8NpUaX9mmTiAfcGUekn8oZgRm8lVZoVVDxsWqglVq+/K6Bct7
iU7+qt90FqDg0JHpJJO3RxOcIcN7ns5cIeEWbRryd7rR7HIjOUlO9Iqke30vbmLo7v0pY1JFJP1d
SVBoIdFbv8t8y/fWrZ+a0j5JIRy55j88fQXlPPlVj81g+ADqMKzOzbTqMiiYuI1KOp/xLrpw+ILV
QkFvJdoWgPmhcvYuy0AAXgm4/QpWsZ0U8hxajEyFZYLaC52Gq61k9HNNXDQddfdxYjVeLGWlV6Og
NoLEieooNnx2zivyVtqiKfkkUzCPT6ze3qVodWWK2gstlBt1tcJoajtyi8R8AxtiZZaJOb+7aG7K
OBsX4vyVOWpbGIEIzvwU5rb8H0ChhPf7rr8UQq5+n3J9WZeTZgJi9Dw94pVfA6IrMDOyfsnX4vG+
qYXE6MoSlVOUQC5IvgBL40o09/VK/1z/dwaoNEKOlSqS1Gl+ROLN3+qhYgxgIQpeDYBKHwahzrMs
wlZBadiV7SohH+tvxnKz9sr8DReHU9mHYt/GcOQQPXfO2NqjtGbVm+4vxP+Q9p3NsdvKtn/osoo5
fAXDDCdKmlH8wpK2JOY0zPz1d1HvXYuCeAZ1tstlu1y2pwmg0d3osBa6Bn/KAEPuRc01yGg+9/lK
tooHj9GJf32nAM79U0IsjbXu8TgJ7z4n7bkziJlbJsPHspZB3XmvVMEuXGIZ2xaJ+vvuv8Ukm1Az
/jGMvyZwEqHqpZJHNSUn+5BE1h04PVmTGKwlUJcbKPqZ31cD8j48ipKJBb5ixlTfwlvhxyqo6+1x
mdoJyWQ+wg36hB2R1XbOMCAqXXXq47ASPQ8SuC2/2U9VE0Bp9c69b7FmX6/fDZWn7jePHP1YaTiR
siQ6MX10IpRrpn2ftJ+KBX7sGHXLi1xTpLjGmTzhbSXCy2tmudMeNoyQ6rpdV2mgGYyg5VImYzFn
tyasRwhjp+gQF1otG1GCH+dbyxlJ+hHu65KZTGbs1JdmzGxVnqZy1QWwh50pOS/TXKVKwpuI9dxl
GJOvkvtMjCdrgeLlUDCFOA5/Mt9zm2F0FyWA+AtwHzIoGn69dVQd+AithEuioZsqH4lyS7p3RhS0
1FuNuYxvKZRprzJpDH1DxEVZa8SqknWJ7IMDEl0LgNk58VDcblc8mopzBBbxQV2ta4ziN4+f9it/
3LDyqIum5/traBVBLB5KHI81xyR/Ka1n9FczdnVRCWcSKCeQi3nulx4k1DUxTO5m2+G6Xvf4i9Zt
JoJyARiGLDIxg4gHHJsKKblHrktgLYKK9iIUhzi5ho4nF8sJib4LVFKYDNVg6N9XJWWm4UkTlGLX
QYhCgpZUeHkYRwdjMfn5+mJYcihnIDd6FZY1tmswXy6jY2AowrSV++tCWDtGhXmXXg8rFady3l52
DnoTrcvDhZGeYuku5QjCtuvjvIMI7ei022jNsmwstZqWODuPStVyo6xwHhg0Bp0xwIVP1/eIJYAy
BUY2oq4N+38eT0/KXeMw+6oXTfP3xfh6bM9WIEd9EKcTRD2w912DPMWHnqCsmWx85/pKGEfxNSg4
E9T0EgZ6OQjK/uTkiJsevjPu+Bc77i+HPFsLdckrrmnURsBpl3ZtCQ5vKqgrgb8PheYQM6XtxdRu
7Qs5vbOa4RmaTBP6KXLQTDOQ0yYKVhWRx01HlPfr+8e4kjRGODiUiqEoISNyO1t/+COstNX48e/s
y1cFfHZIvd4YRaZBSGcqOWC3LMF8vhz+pRDq3kteOSSAXcG9Lx9gwA6pi6Erk9Wes1RVnntRetoQ
DrYe2knhrN5YYRy2Nd36XD7Fjvy2ldcscb/RFqZXwEz5KFMQVV7btRWU76ndCaod7vZnTCHexD2m
i/uN9GCafW9hnUJsf2J69C8zG7MPoExF1PiJAiCASQn3/trfyCednDRL/5sX27cYunQrt32XBZOz
fuJX2+GrSQWThPnbdW1fztPMxFAxwRhoWVF6OL0ergF9cO+vnpmtGHdqqXoxP7SvSGym7zyMxaAF
2DP0knY26Is8EHICyRSgPOI+IgWsBws7hrkyKlAIvVDDcBw20KozkkfkFXm00FmD/ORfbqH80zkF
XVQOcogtxKs0vQ9Xj6+Zqd2wMmoM20fX5BKe87RUUL5afnviu63N3/3LhVAGA+OUfar0ELFP144T
vWeVYyZP14UsLgODjFNnDVih6RFeMLuX/SXXESkA1Pk5B3icug7/xvDNZFA3tIhDlRMSyADzEcjj
TWEjPw1bVhJ10VF8S/nl0UtFQcFanWK36Fm6RR/+1OyrMday/JqfiaEuqKoDfUJD/Ha2BjO4MQiI
u4mwqQ/r6+fy1dHyy6nP5FBOHcwNul/nkBMXK1CpvnhkQh0jpg0MTXdzqM7byOUcfVMRDS+iAkC9
mKhmPMGXU7mzj6DubA6sULUIp8WK+da/BYGQeoIPeQwIt0otli9ZNhEzcdTNHQMPA68DFGW7FzEt
awnt1CQjrljLWgz+ZnKoMD9M8y7NK2162qEyQZ5ay9+Mn5/XT5Bxs2gq10vaJqHPQwjG0MqHrdgR
vIwwjHJdymQDrqkJHen3RuABvBktOQAaIh2oaP4q1p9t1rTOma8YsjQYynZSRJXIFoab3//dCijr
EIo1xps6/H6PWZBDxmxrmC7KlR2iHTeGwIchVrBDX2Va5823Q9d8jWwWGsLSZANgHv4xpXTjVdCJ
yIpxWMjU1yCax5Gg6xd0b8z+f4Zm0d677VUv93ysKCUAfjYbEtw+NBgS5o7BTeFe+FWLqjDGdrTz
9ZNiWFh69p3Tu2wqQ0+vcOPEHdsz8AIcNbAYKr24PICNTb1+aDKn9xHzZxfYVwNGp3mot7F7H1tM
K75oAWYyKOs6dGHMdR1kbNVVtuM3gtWTQTJf/+6dqWN+F3iVgI6i0Q8AmxWHPojIcVYPyRmAyw8+
CYGZAtd0/XAW35kzQZRNU9u0qUo+mgRp4HPBdCCrzXhZwWciqHgETM6jkIzx1IYkIDod7Mr86E34
cisgrCzzoq7NZFF2ra/7ARxb2Lc2Ng9A9cMLIrQMVsyw7HFmYijjZoz6WGgRxDyN1ri7UY/N7jZn
pPmW9w2snZjihzaDruCnBa3acQARRDa1OrRO/tq9Ii41K2vIieyIFlPlpgjkl8H7FqdNuj8z2FUE
ujCOL3I8ZkdneABKIbkZTe9JsBkebnn3ZpKoWKg0MqONFEjiwYh9DCwZvEwpFsRShkXdnsmhbiso
VxtOAnXk2QL1Agc/xzFq/Isr0dChAUKQaUSdLvI3ndzGXXqBugFNUjWnuGNKN7M72Zf89VwQtWWZ
5/Vq6tXTNY0PIRiz2otV7956UlriH2hEtSvPtfk3BzWXSm0gz9WePA7YQImMTynelTVA5lvkhFiC
ph+idW8uiAoYe6Hl+iFt8rOGvGDyLJsVucvIaF8OxYaRIly8VnNZVLSYRLyf1SXOrHYQwQ22MN0q
p7IKWAsWacWSOZrLoqyrMjRQQhXH1k5ouWtMcuQW4Pqt6zZcYGnH9O9nV1erJAPE3hBToN45oQ4D
1/QIpgqofGvWNljIfJhBJiwcSyxlbNEjK2i1UU0GanQuLkAOLflVttG7XNvJoX8RHlQ2v/3SpZ5v
KWV64wTtyzHwDHETxpw0D4OtOZpjPHWvgemjUKbpJq/Y6Q1z1IipOJQ9Dlup15ULlnvBLmOAzSy2
gJABdmyxYoJRTEr4ny/EL2YVKU1UMZEnxXHECTl95wg71UwVmwwnlvYsBTXfOwqwpZ/ag2d2xNUY
k4GSJu+i7ZM/ndW43vaWoaXT71xbE2VNuq7oajWBHKAQvaV24HzUdnYQQSLBjKlZS6LsiTHGhd/l
EDU6Msr/IBhCYTtD1yMzuJl+6dqiKGuicLLIByUOStMjonStI0kfg3xroPiY8dYFcfXFUtt1V6+M
5rUs2v8athp5VBCmyl84agA3ppQy0cLwElTD1HSpoSYkwZnaBV78mXn99Jav3T9yvjzhzMQg4lY4
v/mSU710jmBnq7/oHwVsJhCyAKCuY8CJWgqny1ydaP2kh5h9nM6M2yuvbBbDJT0E56uGWj0vYiyM
siB+Z3CVD6xboBXwppNBO26U1X3svF/fsUV7MZdDrUcRqiFoNcgBjv4fUO2S0B0cYyWg+OxbrF7/
rwOgFXEmjT6gPpTl1BMhDaTC5K3f/hkfNiy0pK+qyTUhlKkYve5SBpNZ6kBRlxLpD55zljoQYBlZ
x7vRcvB6vfFdWbb7z2i9MVwWW8timWK+TMqIJCEvpi2PLxjbjZJv77e3/qEhPDl0LsIunaH1Sx5u
Lo2yI97YxBo3QpoC1AEkMpqn+vW6lizdq7kEyn708tBDSeFU/Ff01rWBqbnXBfzmXIaFmEugYhBN
HPhaqbCGiyVOoDajlaEPXCOKm5KnvX8bmgnpnBvZt/p723rdZOYny0ouPc3nn0DFJw2nGaOvTCEX
8AZiJHJF8snCdmfJoIIRLUzB5TKFWs2DW9i1/epbrGUs5jXn66AsR1ll9aArX+qggf30jC5i27Na
dJvc81vj5vrBsRZEmY8g4YU8ncyHdHQmMb05oPBxXcb0G1fuM538rv3cq4YafhKJIPFVJimo28Ct
wIgwGDpO17LFYRTDPoSUDmoHcOcxMA+f/24hlFnI5L7SOQ6bZYUIdklsjmaMjilWX+GiPQBepK4C
ulBW6Ce5ERVCnrd8fn6RnNGNb+T19WUIi1v1LYB+hBccyJzDcsQ6ssB21I1q9gCBiIiYkwu8+iG7
mEy6tMnE/FKCmUzKqEdS4kdaCb8LRHgzJyqGtafoVrVak3fM8vhv10idlVjmxSVOsYmI32WTAymi
eJ84sameW/M1sDmXnwZc2xVDC5c9JMD1RRF3WJJoZW+7QgLYpoC0w6q1oufKDHiSnzdRz6x/LIWf
gLb9RxK1o5wMYzRIkKSI0PjaUci+z61x1YjMcSKWKGozO03NeyEQJw/lRFa8320Aoc+uwk4/81tH
vldEOULA+YZ6KuHMqniNdDG4n2Ui/xFssxsdln6wZFEuEQFtVkQJljQ6LRDHowCQcpJZHW9DjKiw
ckSLNe35WVHuseqULAWSJkZ9gMAk2enOuCARUK+mVwlaBrf5GuUyM1hdv+iLhnemIZRHBCprn/Mt
pEr6qqoeiuZGr1fKPZ/c842T8uS6tMXqI9KV4PsC5jKS49SWxoXGc3ws4ZVydB2023X7XY/usb+p
2M7FUHsJCrwC0Iby9DY3SCMTYVu8qG+sezzdnt+6+L0Yau/iGtDxgo/FoKevJMHTNAy684j2AHTD
6/u2fErfkqiYogHl71gZePTwdmp/JGQ3PSFZMSbzcKZAYPa0uhhF45fT4VjJbp9ZQNiHp5ds1rVa
9l3fi6HjCU+TOTWAmOzGcnqrsav70uVP/WtHIvNiNYz09fTVV06Jrp9xCSgncg+3+GnMSHEo0N2Z
MTGmvmz2LykyOMyBdjrRTE/mcbZ3Agfw0aCExk1QeoLzFFrmQxOa8VpaB454Rme+294ltsdSwkXN
mMmlLDzaH2S1SCD3gorGS3l/U97cXte9xf2bSaAMe4EuxkipIGHr7TF8aMKuM06ItQbKpg8gvUe5
DBLAupKu/UPvAR7u2FVrv/ub6V2kyL/PiTJASnbxh5KHLAzwWcIdT7LVLWvacLIuP3UBIN4yZsQF
cF5pvybuZNmvk9yQm7Plstzs9HnXfvrncV8/2N8h3s/PpA5WGZsh8EepAaJK5aT7zjFZBVfWRlAH
2wECuvNlbMTb3Q2rL5X129RBqn2dqo2G305NJk/Ywvvq59bQ/sM3uAZg2s1Zsu4qC3A99s6H8z29
nx6un8HCzMBPSZQPKWAJuXbaopi4QC3uyBYG46RaxDFPd9lq+2LhvtmWjdFDm9ER+FWIvqZMlFfx
MFEZX1oowN556e7De91OzQ+AT++t9ngXWKB7d811eLLNxjqtD6nlmb5juO/Xd4B1jpTTAWtsxLcX
fIRzh9wow2/+djU/d5dyNU2rD/yg48d78sG65QtptfmP/5qy0xtFqXxfac4Psc0d0lXxlhBguEf3
FsdiULt+7elxu3+z4eC7/OmpRMEbL4o4bfgN4yhZX0ld95KrPC8socv/+pcnyTPv2o6NZHiTqQJ2
NKux87oCqjRs48DxadgN+GqFEMLIii/kKX/qCHW9szitQ2PSEaDf31WGLeb3t8ld7SClbO3edw1w
Q4ftTnqoFVPbB29BT6JdxILiF6cj/c8X/ddcXSd4g6ZPdwxk1qZEYrAuOrspr12RbF06T/cDWa3t
z3+pDtTNHjQtazkeG9sTk/HTEkvVqIvdF2j8jFX8Nh5lcUni23y1sY+7gdyZ1m1DdutX8/3UbM2V
NWG7baTIKllxLOMTqDz39Tv5m25J/6EnX6H5TMHDQMA4x4j1bF8aggp3ZDl7z70QkdgfYAG4Lg08
e9cV4su0zcR1ojFqXQK1LIlrGcTtLe4tJu8xSqbVmiPuxcFYYUryksiyFR/2aJBRXM52A2frDkhv
iz6R3o7K4anOzEbcnnuA+oMtN7X3CuF9Utp+Ya/HdbN6qlZHnbelP+qtAHa3lQwK35Wxk8CnRwKd
hCCf7DclkC2IvhfugApC/ABtqYnbJKS+UT8FdFG6gF/AfzBa4bYHUyeov1bJ7vFTilCi1w8XSzhV
mRXdtB4oPO6yXVHb+YPm5GaNz+X+6K9K9NUREWWkW0kOuEUrM995SC6lKwF8H/ubfMJL+9jzbu2s
CufDIAomXF1UzEx+U9r7DkLDeN1bUYOaNlIayhtvj9v+WJL2dNTtwEQiG0xkqhlYhRPp5MktCQim
4c1ysz+ih9fhauI6ygqaaqQmnqMmYIMl8rpbrYEFcaetQtvWbGSk98atvy0ylDFu9U1qA9qzcwqU
zpM3BQx6IxmsXjCND20runJNlBQV38NNYOU9cdVw6ptSt0jQ3dag1+w8613BdIZOys7cvfJv6Wrz
WG4PpaU8HMXWbskJ9GmZlQLvSXI569bbFPfaWSkIEFcBaQzSIJtDaLwC4LCAuoZ6aDtrWPO222zu
87e0MpVVYJl6A9yY0NEO8H12bWoFkLww14YWDegIyATiEdk7z7WL9akjEjBxs8/3zhKP6/f77lGR
CAk2lroZXP0OAxcbdMuuyeVD7chqo0L5R47Ue5NkiDxMGabrDyiazppEnAuoK6IPzTTc6IBWlyOx
TxeS2KUVW0D6asFx/NiaLXicNrH12QiAgVpfiLuR9uZ4ewgdngh3l/sAFvCMwBfn0R4OLv5npyNF
j01D5qrFt1i+id1fq+8HBZ1Bpo4fxU5w5lNgZW/jygE6e4Z/FOxtShxwLT1yKPa/e3b+1gHiOkFz
rkw6KyxsI7EP60cz+ZBXx3x7aEysFIASGkrCqxD8KOdiZdwIwjYhjRXff8DLDdD8nbcDeGyxf8eg
KJEL8s6vRVKtR83ZrJJNTu6Mdz8jwWdoDU+ec6/dgLK6uG9Qc93kGDm2cNF40tvI16+JtNq4XGZ5
PrQysBsz26PgvTKV99fYBHqsdDfB/mwaq6pMsk4ItvYPMqGce0hqMhyrbWJfYkLWrl0CJN6wMDPt
2+INh3gnPhZkPZge9uYTtgp4pKTe3r8/pceH1Olvg330amW9M655XIYm2W9UrP+6QVtyswqAjGRN
lmQM+dLmUw0ijeNCr0UPruTg6vfkJTxMDRmJVadEP6rOBANvuDiqTYi+b4Y7YsqnYiphrKRLIhst
4COF1BS24fnshMDTbxz0Dt3kboHIWboxYEazPeMF8bU2yrn/WDsVdalpEPGZDtnlQF7OBlAMQtMj
yFKur2/yQnMPJhBmmzw5xJnT4Hlfwzg4156frNDeA/VGOpRPuCwK6Hw1do3rd3btpzjqDebrdTKq
F5xpUZDHZ+EhIlvBwQVgLWsh/sOyJFCqSKKkAqLu57LEog3E1vO7s0FQ7c94BxYSo/T5DXrdI+Bh
lTdMBLmFCsC0tm+Z1FbGZdSkvg6ZQHbPArhBcLuEzmfHWBsrRPm5tOvHz/ot6pN7KRejtkCEYt0x
vvJ3+udn7EMddOBXwgV0blMAbpDYVg4KgPs7kjPEiCw5VCwOCLKcqxLIeXIAqEbI/siZL/uzb8PV
kTXIlh62Nk9OD2sWvuKChs3yQepXrW12cfy4KoV0er2gmMV6vbAiYXoAStP7ouOm58vDtnWcwDpH
6CPJyOMZAYhzR9a2q6w2DwExARX/Ppgb32K1y3z1gFMW6Mf6qGDck8WkrHus78my9nfvx+O6JM8I
LZ1tTlIbTZSOAz3PzW279SxQTQH/zSfWiOKo+bm67U37ZG/k7QmugdyE1t0nnLW7+Vh/HHh4qEeJ
7PcBQrC1bl/X6K9J0ivfTdfhOKOtANiAKFhwjp61d/dWh099cZR1hWcDhtVSRyI7MBjmR1YFn3Gb
vt4DM5WIRgFk1FPaJzVtlrrJv0txPy7U13Nw9uNqF2R9OT0mrLNP9u600yvTfjujJSYgCNMyq7Gs
9xBvwQE5nSlaUywToZVK8HRi5Ha/YPyvbfJPG/Q/UqEmXCziY8C7YLlPd4/+rew+rfaWW5r6TU3s
9cokJ/wdkzNoK1BtGx9ortYnkGwCJmPN0lbGZaQrUFyg6Wo7HToQFVmueFoLvVYD6X8JZKkYmfjl
SoLBT+sUpLl4sFwEhEHdk77GmChnVVvWKS9Zs7ksyh4rAfrKAGnXwmqGdrv+45HTdJbXr8hScAGq
6u8VUbZ58MI07lUFCE/mPr57S83kFdMMTAT4BQgAeMOZHMo2G4le5YYCORoefJ39Ir1dQAkCtNsM
wOUcWvLBckrs+8+Lc32BrF2kUqBNFaHCm3ztIm/7Lxp8z0nrCKspjiVG/xljBJExjGGB5VmJR6SU
eH9SKEWCG3h9OYuZHgzqgENUNL5Y/n4KUgItzr1eR4y2FzC8BX9wWXN4cQZoDrrgFZFavtOtNTf5
mBAWSsZlX6oozKVTd10opGIIy0l6c3dXuZn9fn15iynXuQBK6YekugiVBAFC6qSDlWu26JnPvstX
tvEweBaOjkVc9B9kAh9SEzUBXOfU2fGjF3ODgUu9NwBPpG4iJMZre7TN7P6vVvctifKjHNhaGynC
6izvIRqtysLjNbaaNY8D4xiZycUU0DTr9/+XRTs/QIhnlzbEsgpLIR04JwXiuTwmlQDhrwGViDAW
t+SU5vJ+Vq7+J5b70U8FLC55HtfKYWWKKMQGG/90Xc7SUwyW5Htd9FPMCypPDvEcQiIlX8uW1Dqc
XWzRSiFuUxB0JXsPcQXe9ZsINXT1UGqEZVSWwvsf30DdgwDsL1UwHeSAhFFs12t9J9in8u1fbyp1
H7yI4zCdjkMcwKGD+RFQ6Tj3+uEvJvkn8/y9qZQbiESxNNrha0ETil0KoIXOAbvWirmi6Tb9dqHf
kihHEKq6PCQ9VjTxhRqAzmoxno7pucM0PechVoqQpwgxUMmUzFJQyhVkPHcxDGG65w6gK29Ui1v5
kCjcXFfQZVfwvUDKnERykHGBj6dfipmReJUAc/k1ZHYTiZOKXdtHypY0km6AcgknJt92yKiC89cE
gDAKjAUCW8P0nBBQo6sW1nOT7DnXP1ZrVj8f4yjpxouEq1LRk+FbB7O6bxpgxqh+YamB3Xqf//We
At9WlUURgRdAbqmjS7uhuOQcFts6TxVAwi6YPDixfOty/mMmhTo5tTHG0Qcb+PnBIIEZ96QHYqtP
KktEk0xih45/Gt6YUhcO8sfaqIOU00SSUxlq2TpfMSXeqoKNXKSzYTJvLBzYTNSvWZ/KE0O/nO5e
SnjMxiq2aJ1YLbgSSwjlBwRVLX0fII8YrjC22XOGPFm9lu3y1rgbbxN9GmFGv5tZIFDJ15+XW3G9
g/XOyOYeOVLLwgiqBfQai18bzCb7pSj0xwbQviNPhyybThh7zetmaRro5XnzdjcfxfaxQAcgUdcD
4dzBQxXtugov+QxFQDOoIWN4BvTvlOxM4f04imAXBhOzgN5u91oww8OvCXfKKvwQQjmmtIs69INC
SGmnB+MgH5t7f6O65Uqxw9sYM72TTzxk9nrbIxX+2aAh6zO75ZBCJwMGLVjJi6XnxY/vofyXESt9
WWn4nouzF21eJqvebg81GrRY4+XM/aVcWMppRaNWEGV5Ux0mBgby/cl4Zr2YFsz7jxVR/otHv22i
BBCzf/M3NzpUpiOqfV1XFq/QTFUocyc2JV/KA2QUN97uYsvOLd7wjFCetQ7K2MWqEPl8jezrProJ
7T/c6oIn2N/43B+7RRk3jPGI0YXHSkq7snO7sdGEDfeesgmVl8L4uSi6oT3xhV6B4+3OmFEm2lba
+ii5HXKnvi/2rHUtJT1+CKOMnDGiF1rmsHvCUXjiYUj2robqp2A5GDZ8kTfD3t8klgp7Yj03rpm9
Kuvc5MydLckEps0jZulugr2EOhSKYLbnHDbr9vm6Fi2lv358JG1xglYskmlH9B7DCo+hhOIXZp21
zsnbdaCuGonkkhVeVsCMj4RjOJBRMYPRvPBmktpehOIRGueHwo4CKxo3l+K2Kld8cWJ85vQZV2yW
RtmsCDup1jXKDrzpbZRHf9t/VT5XNr8FQPA6IiY26O29BCBK6DwwhC9fNVWTMGQhg72GOsheVQcl
D3CQg9m9PqFW2ZEaBfPMCjfdPtFR3xvNYiR2eJaP8FwN/m1Muq1hFRbjSyZJv7YBHLAqwhxd/EWX
yYuc5HNglkRgHLVIlAsog6N6+1G6N/06xCjTM2pvp4jIW0zBWayhpmVL/V384SlLnUkXzwhaPKuk
xow/QDyaurikJ8YqF63OTAplpP24UIXMx3bz5uWdM+NnZOVZuLjLnmAmhDLRCSChRD2CEEQSDyqG
dEK8BrszT26vH9lCNmReL6PRrBu+5C9yATnAHL4TTxJegOvrEpaN2mwplJUeL6me1pN6wqm1x4/n
ZJ1bjNiauV2UjZYUjPZeMsgYwJwhrIttu6nezWjF4kFYvGrfa/n6jlnW2g9a1My+NAza3bvcneq0
yFFd37Flo6dokqwiQSYjR4trNpMSynyYNUXcIW0KbBHvwYhNaYteEYTVupOszefpPSaiO0tGlkB5
uKzeGSq+HGTOvoDScTlI/HqUgu781GcEUIL+pt0a6FyYxuoiwm+zvX4ADiWYl7MV8zWxaExnwind
HwxJ5voYwvsGQ9puRrydTVrbZhjtpbZW9D9rqiKD+NQwZGqRYRQ0UqBcOtwxGZ0KbYgzBZiG2Wfg
YtuHa3lTEmW06scmItUZLILbooTZ4iOARaqP8Ql/XResrrFF6zL7KGrxKPVoo5q0iJvA2ZTEpny+
B+B/9XhdxZYvjC5IGHARZEn44qKZqRi4ZrIwAYHIediMqCQ9m/fMQsO0fb+cgQ43wPMqpg1oqnMP
pAh94PXTSrIn9WUr3yZH1e3v+pRk4Op9uWU10i7lExSMxEs4TuSBZI060Bzz6wrnJd05/IwfJt7Z
KbMcmjvn8c8BVRyfaHvhdkTfzSlYFRFhbOnk4+n1AlQUdQhdVBVJoiLeIefzPuLTDqZ0wHzF5Rzb
wKzc8SBv7Vcn1qSyMBmBa+IosxrmQhHqcdkBbgbcEOXB6QHh76H7yuRWCgsO7avW90uaCF4FRdNw
XWjsHj+7dGWmQ18uVu9E5zo1fc1UIS1Z2+bu+XlEMJg/85iIfmds65IaiTPJVHRTe6OXh23V/T9Y
fHRU7abMBihw30VHJCUyfAyXuHQD5wKpkNMfJC/nGiw18Mhe2iVESQjv1Cwjv2TloKqGpGmT1qiU
urTxOCYXAIijm00nEugAy8ys5Nu0AIcx/9rrjsoZJkbtTANYT/nBS55Tbj1or1EgkrbY5ALaG7O2
JWq+FgIM8/OMD1yY9VPQYv39gZSCVWIeSsV0m3CVNCfe+MTff3iAzHj2TX6dlGzYz6VgZC6R8uJq
lLWS7mPnJSDflZukglWupKkLkfOeVNU9jHsDBaHAbBHjA4+CiWq7FL+KsIm8oaqGomrUBwQhJ2lD
hA9QgFe5uzMwVNCbB46Zx122VN+C9CnPOzO/encZxnrSsQcgu2Mo6ikmsm042UkAdvlGhiZYh1dx
W5hNRqKNcVPvWTmupSocjveftdKvBqkV25gv8QnbCc+8dbuPcl88ZttxlbqvmCIFvf3ajux1tPIO
rETSUhglyqqK6UpBE38B4o6JJyZJMeBJXU5ZM/T6MftZFobDob4zGdRZynqCHrwcMvb1TRabUy5l
g8BldY+8JEELDWexUh7LN+ZbJF2u8oSy6IZu7FCIVrYpXmFTs6x9A8D2YM9Zglu+MQt/i05nJpKy
jp4XF4MXwclaE61ZdQvGbmCOYdQYWsMGg1mUpkggSVVU2ZB1ak/5MWnBUiLDpbtOyJuZBfgj9djt
6pdoMzCSO4uvOeTK/08Y7XK8JgV+SgVhDxpyLagNC6BvEgFMlLAiwcWs+VwUtYtqmMTAqhW7s7eq
3wEgFRxEza1yB3+UdoByXH+vrEakHbuGUWlZKnGCPfd7lZS3MZpkULsUomtHI8dItOuaoE8iua3R
k4GucFaQtBj5zQVOZzwzPWlWpjH4SqYcUyQgxQgDB5g1wqF18W88t6JOhH6SrokqFcrGeJMNqaFM
ASCgTNBONb0hevOPaK0Dm91XsPjQRKAgi3iD4U+F0k4pVjkOCDSwKr2ERmC94dqR8Jd4PKopOJBJ
2+RGbRWpBhDS1ivDktTJRbiACFFvVNtrxPpT4jThz/VtkCaxv0InjNzqE0uyIX61/M02nB9jLhe6
uD8neLLJptA8DeImkUjfdMQIckcHpkzywgOAVcBkjX4XjX+amJTSbYISUfKkvBoJetqV8i0RbsWM
iMMjUnd2ddnn0mcqlmaCtkzxLS5IzKMxnMSZqV5WQ+UCqkFTGRX5RcMNgBxE2cCEMui15ErEa50U
9WdQDkbqR3vKcsCSvsYn6f76ri0f5rckujBXaoJ/EUVIilwD8N+YxPDfhn4TgwsLp/cSBqsIWa3O
ZYhdKLAqqM793wK/xhFnhzVFaz7AyXqMOgrosUOdTjI3NTPTvxTpTLTJaNUwwM+qUbFV1Esjz6GG
fA5BZDoeqhtWLuzrtUFr3VwCdRl0ictjjM/0Zy1HvyrnEXWwB/uSYRwk3Iy73iCtmx0L2VSexMBN
gpVXYK4F5Cwhafo14NkqU5QsXgK1aLfnkU+LoK2jORSu7q+4DUggW/WQ6FZTrA3mU2opNoZNlHhJ
FtBRpdBGUer4OC3gSC9W+rlvOVN1C/Ct2Gbx0e7ZYd+SVs/FUSZxzOTuwsndZIOnl9v+nAESTLMf
p7qIbn+ekDRlJjmWNGAuk8rxDJ7SV+hU78CbjjziEWhgOfhdVDcFeMcutnILsd9aYUHyLAaec7HU
EzkrmjQcR4jNgWUNPIgjIBRgiojcIbqXrSky4tcdGhrLbb69WNE+t1HlZKSXlizilHRBD5iqgT6c
0s1cabxUr/ipveAtsTR7NF+TFWveYjGHNZNC5+qyCI84v5Q6XOWSvB05ghKKCaq+mtSneBdttZI1
YrEYAM5FUnFEXosJIKKwsMGWP8az5bxY7U62/Jt2Ja/jP4HNsFZL8dhcHnVPei7j0ckJefsC/Eph
YX6MhxhE3yjITO+zd1b6c+ktrgDJSRBwMXkQc/+MHWouLtKhRUgmt15iBRpeqH1YJyY3Ar7x+tqW
deRbFPU87gaPF4VGR8p7JT1VCik1S8OQFgcwX9EZZYa0RXejAOJQ1gAeraOF5ufK/FoNvUDGyiyE
ttVdvvEsuJc7dRsx+wOXN/FbFGX7m3bghC5CWDSAbbN3h5J4FroLUELLbKs6cS6aBliKsvSwnS+P
unF8OfYhGpynhy1vNof/Je3KltvWle0XsQogwemVgyTLlGM7seP4hZWd2JzBefz6u+h97t0SzCtU
9kkeXaVmA41Go3v16sj/1XsLoBNcWr5nqw2IF8+ZKPER1NRjqykaROUF7KJzKYu93HApcFjLMeu9
iud+/nsqTmWZuH3vdf64vKTW4ozgIONHjZ3s0RtDZAiPSXujRxFM2W36Xdi79mtvf8vL29Dwh/xX
F7+01cmOfy8gMOGHOdvF4BiL/BIvrybUg5F9Ie1dOh3CXDLOdPNtCaSlSU1bZxpYgi6tBYljy8rB
wvzt5faVGG4JRKfvPtjee4X2OU8KUvqIOsQ1PZcnbF9ItLIdtHACN/cMFKQN7pFnlPa8m8ebR9O9
97//MGfH1d38cOz24CfB6OToC3oRfl8/kx9B16fvAPYDMDtV000mfEeZYdwtt8b528sLchYLCFTB
67ccAFWY0DbiBI7/MwWaYNh/rdxq/47J4qhF3j5c/wrhtgbDu8pARAryEmIYumoKTg9I6HzORj0N
KhPx7+BiJ9zl2Zw0pygWV11s97o8waD/Iw90LBTDEjRIvdzsuZ2sLsKMgcDOnkAsu0vTo4UcVG9J
9BL8wt9yNKyuhcmvls5EF5S0YWTNdhoo7D1WEFkB4dqpisQVbEoB/bptWCgsEZ1dahOxbOyGjmdB
2eYnvX8Dm90uWt6uL5kQ3PytypmQ9SPOoui5Luq6X6osYGj3net3gpZtdr8UHh8biedev/fMJD+J
Eq4kRSnqqZ2gD6iFMcK0J6VEgHARfRIgbAtvs6THyIcsMEbtOwULHihd/KlhNyYeXjFhN1Y4+Ulq
Ns71Ndw0u7M1FHxMOJX2FHEoFrXh787MHD2Zfi+GcrsQrZaYuJgA+VtJHUZHTBNPddHGGzAEmREm
GwdD57P4gUwuMe55sbOGLzz6aVHkIZaTacZOZZwi8hIVaE5TRnfKZTODN83z7EOECEqvbHVkIz6k
SlKXqk+qkTnVsr++tJs2g5qUaZh4k8OLX5qnnVXlGA0wTxphgAtGOsW5IbGazd07EyHs3rwMs6EM
sJqoje8aQ/fMpt3FJvtdtIZk8zaX7EyU4JTDumTjsGqTtO+kAnVY/FaZ/vUV25ahM/BNA1xKxde4
XjE6krHLgoZw11LeGgvd87K6t0yIsPe53RVVj/MWWMuDEmYOGU7DbEpWa9M1oeT7v5oIt8dYzJhb
Z0OIWmBQb7WvlG9gKXWXoXTL6Me/WTVUIi3UQFXUlC7tTCXDHHUNjGDNMtXNU2Uyp8kklra5apaq
o7aJpzLG7VwKGZJiHOKqzwKzDUeHg1X9YE1luOuqTFYzkIla/37m1scypzQssXYhf+Y9ZpPVD5j6
JPF7m4fTAuWPhdQhAP2CkLkB9iHUxixoG/NpXKw3MPZIbEB8p/3t7pC9IkSnJrHFIUuFGRusaOcs
KMyod7J4uKOsuOVF7kVdv0uK7r7DMVWH9ITWBbcefINHid8msZdpUTAaoSSg3FzYs+8R9lCl2RDG
xrTqPDvl+NDqb1X2fN0YNzySTtA+TixAxMD6Jji9hg/Qs4ed8L4/TMRK94ZaIfObI3QcieylKOa1
1yW+ECc4wEq1yyGasI1FNe54A3cx/kUX8mSR8TtvQDac32ToGEJ5TysKn1dAq1HJNm8EijrGzRCL
QGEgabRLc1UmAPv5PCDUSRuHtIWjKz2AgYsfq3hqgPVh+vN75UKgsI2ZEZPZbpYs6FQN3M21iTRA
yC2JlA0PdiFFOCAtxl0wjlE6wVy+WynYXKi+H43IqTL/usWIj+K/9/BsAQX/hTijT7sSezj3j7Hx
UCUYdaGdEO/r9xnOCsO4+ObUYSZAP0icwP8jWgM+RwNpmW0Je8dIbpGs1XCpGV8z3M5RtTMTh2T7
jCa+pc8YIRyeLPDkGOodIkCJ+I3ziCVGCVjVNA14DiHk58BxzDxTs2AZCi/r8GzFOKT88frybgSW
OtFMHVVQ04B1Cve2VeWWRq0+DZL3AkMLH0J2C1S2ky+BimivMN6uixObzv7ezX/kfXRkn3nvui2j
hgxDGsTFbuQ3cZAd4oc+9/rxC4okTg5OnOm1Vb/NQOfQ0o/YW9P+pvqXMHe57kUr64xPvyh7UMD8
l18mXPyqrdMu07ESRu4sqqP9CPe4ypJDHNhfq28RMtJ764GC7Np2yFrvcPTYJ+Seh4V7ADbth31z
/YM2riBg/GD4DFQieOIL3zOZaWcPAAIEFXufjNfSkmzF5glm+IcZwMD4icAzJe1hfDFJA0yqvo3H
52RwVPD46O+Y9fHluiofnZ/C+2jFK1qmgVPEcKNeOsFKjWinJngtUxT7lO9j4VH2rHagaWpauN5v
GKbm5cwMrDICF9GOT19ifVc3vacg/DeM10lW8Nz0ynjdooOEGZTpwgcl+NB4svFBPTnaw96owN0F
jvNdpL72/DHPb2sTtQnL49U+YU+qV/WvCzvEeQpaqlxyzjc3WreohZ2wbVtfN+rsSJgkzhYwu6bB
ZJSurv+wE8mlu3nGzwQIt+DSaJTbEywpbJ97a96P9XSjWUe9/tUw68ekPecg0L6+45u+60yk4FZo
CjuoBojk+RNLjhGA2EmuedeFiFXkv50JileqaYMjRv2IsM5WDj6zpGlhQUqVln7eLYafYTrjDvN9
cNfaXbcLE744EZkyL0GXwX6gySC5CDcXd60haEiZAHMuHNPCGOsxjhU40Oqn9h1W5OPdykkGzNDi
WubDdZU37RbnyEbBbi2sqZe2MhAtjIoQGs9M/wJv5U3z7LTjQR/4MbufSCdt0MAPfjq5ZwKFgxKS
Mm60CfmgoTtFCx4QVGb+mwuIWqemW5phIY95qVKWVFTPrCQLNCVz0vxn0bu0dflfRuaHHJQGuiy2
3xYIYNWaTAPIVbhXwWOAh5KGs2/qMfw4C9Jp8Vma+1GhuKnuMeLHLHKvb5wIJPnbVvE8QqYWioL7
+lLNukO+No3iLIi7MffqgiauOVWG16Nasy96lEKBdV48JTf3jW6nB9Wcm8fZjhKJvW6dTFROqG6D
HBXXixAeatzukqzHd4ASD9eWq36/rqg4vOZD0XMB6wecHcpIU0Y6ldhPY695xc/IH/f0pTiYu/hX
B5qab6WbAsQSgBPvUXc1DRSI2V16A+RA+yX/w2GPn75FiB1Nkrd5GuNbENIYe1oSn2rvgz7uiuah
6V9pGMS5xNluBo3n+gsbPS2DwkOQVAanOXeql9PSeDOqKiBTw3sObgE4allBdesGoajj4+mNXBKQ
A5dLPoZ2xyaSI2eRmU5cv6vGj+ubKuJ8/7OQ/0gQDmnZKJqRrQvZuzEwviiYYCZQoCXoSU0Otq8d
2tBJ5kRyi0jEakQ4qt1M+sZqMyTiBidl/Kc6+mgl7ocfvBxupu6LmjvR9BzxpyhvnYWgF9eQONzt
7VQNG0l3Gy5D7IZjdYsrBmmMwOiqt2zglWPOdJen6ELrpi+5me/Rqq3HiatEhzZSjypXD5LFX68Q
0QdTxGmWpmEHVBGkO6f5VKERGDl5Gj/ztHCMFL5xUdzCUA8qmsyIOjnga3f7VNlN7N/4y3PxgnXl
A8ECWLgCdBtY4LBya70G8JnGbEXBkMbTzFRys286qTONBXOjaarXU7Veqv1PnqBnE4m4iMjm525d
BOAmB7mcapmMiuFDwruSzDRMg2gBhyoBYjH2m/FFi15JGRR6vdNYI8mxbIYsGsE5Rf5ynXgtuN8s
Qydv3BJ4JLNFiPDSTbaXpS9JgVIvx+ze5hSOy0MxjJL7Z8tFaAj0mQEzwsBIQa6JFsYaPMNIBWeG
Y02IamXP1dWXilbKTPD4E1A2oEYlnNVhpHObKXBClX3SAOQrkud+Qk0uer9+HFb/eU2OGHDFahcr
EZLzmCDl5V2YuFquIXBWe1wruGHxnshkPdFbYde5bkLY1S1VQ6wKOdQl21n18/TbKl97T21GJx/a
f7FTCA80E82LFtJGwjpGDYb2jGkDV1u+KyH4cfXX6wu4dbjw7sF/Cw8OsNpc3hb2NDWKuSCNvnxN
25MyRV7StRLP/VFg/7RLNorSFpwmgSaXQkC0GUV2juRFl3TqIQmt2ZuTsvMwR1pxW0Wjh3mMFH/i
CcBtQ96DkKijbqPXuqNaTfWaD9lDZlteGYWhG5vjGi3NjT+VjeWGrVK4dh5pkpXfWhgERYgJ8dWA
fAkLk6ERK02IgtCom9ysvbEsxxgMycpsCgHaHIUfnBH9AzB0Fh4pqOUPSVbnwZI4VYGn7ivr7q9v
8NZZx4WFM6gSxAQifDDpQxTP4yQPcmT86fDOSxlL19Z5wCsengTgA5ioGOO0bcViAiWQK3IVvD2K
NnJb4wR33auolY0St7m5aGfyBGtiHO9XCymhIFIfmoLthnJ0pbnpLaUQ+SPWQVmGIfl/abKxPuhc
Nds8SFX0FGVwKXTxdTL5Nml2fZkeWCtj2tzaqXORgi/TB6Ut06HJgyr6iTy1R6xSYtOb8cu5CMGo
bZLrXROOedDXg7lHs53qJiRG43VdR3uOl53blN2yr4hZHpWkQvJFg7kUMXC+dWejzfDPbfP8c7TL
Rc6XXOlNHRrHeO1lFlrAZQiGrVsd43Xpyuq3XuyrLZ0dMN0aWW2WXR505QOun9Cj6ckIykDR3VAy
F2TLLBESYoi8jV4dNEBciuoMK8yLocoDfbhV1Qfax46qPF1fsK1r1QTMGbUDtNVTW7i4M/SGNiFd
96+03YFj8pN201O0zcvO2Oa64dIBnMVEsUL0fn0DSrqBszzAEXGXadkz8prqrzHXj2Fces1s+nEm
e/xvmieuCbLWadYZf4J6APmAmIuaeaBixDQZ9YeSj26SoxVW+zYOi6/N3wszc80UddJ49EK7lj2e
tuIJjKEC3gXPJxs9uJebiGtoCOkSrnrHi7OWixxj4anbTdZxNrmvgDP/+pZuOBoDg+ToCl5UDdUS
vNnCxrJUpwIVWQUdi/mtWXkD+zIvmKeYvyay635DPwOK4UhgBqZhfPR5n52HkPd1PObY11gN1Ow7
n341P6vybpGV9rbkmCsgCiwTaOX9YPo4k5PxzEQZ2MiDkd+yMMgM/cvctk86yPgNlf68voRb6RQE
FgzsoQylU3SEXu5aZieWOazSWrMA8cdAK69qwbCRNamN8jYQenYxHMfc7FwMmDJcErNxn+WNsr/+
IRvHE+hhZmhgJFrDHGEv64o2hPZFEShN7Q7Vr6X3LESjvawrcON0glsDlQANw7ZRkBKstKNlxqep
KoKGIck5dk5r3dQ3mu3SxWHsjYNk67pim9v5j0Dx3TuWLa9jugqsvaT0UWFfvpPuSHP/upyt2oAB
q1mne5triVS4A3HWw6EJsYJteuAYhvAOrh7mdbFrAT/8GCHV8H3ZT++Y2qC7hxyczZJoaXMHz+QL
F2SVJsWU6JCfGng7kK9KlXjUHpwuXSRLunXuMWsRp55BY5TVLm1Wi+iIQS96HpShr5B0l6XopNGN
eDeW9oGnNcjEbFV2UNYLVQjEDVyCFnJ9gNuBffpSqLpy6FlhVwQm8L53U0t+0NAAeMIOY9sZ87Jy
rSordmFu6Xd9tFR71Zr405Tx2LPTcfExgRWP7+t7vnFvGqgige2AAGiofRzuM1fBxpCrVpgVAY+G
YrcUee8mMRySOagyOM+WGSNI/XB+gHKIKKsmq5oUpLJ5YC5vRjMfB3IcPTzm9oMiA6Zs4ddwhzAM
zUN/OuYbCpZcUS2hQ8KLgDbNeDfEZuiHhFBgD+PIB2dAcih5afkJEAHuTEdgPnBL+NPYV34+Nq1P
Rz4ACkHG22nBHAjS1qVk4TdXw4CHtjH8QUPd5NIYOo0XZJ6bAtXXstxnZaXtdR7bu6w0cn/RWXLP
wpDfXN/trQMGoOeKpzPhr8XUQ9sl2tIBjRksJkDfpnY/zy+NQUqHhDL9VmMWjR13Odg0NKYylGwv
9aN5kkQjh7FXzVE3HvJSdoQ3dDEJShXrwEIUTcXeA65h2MISYYsr/XFIHtHRNFLMqJENld7YJ/AS
I6QkyDyasIJLPbokQiKFztinGPephRanxdEnxZnV7qaefl3fn41FMwGmIwgxGfDURDBbygs7MmKK
08i/pN2p4LJZtlsCQPGNhzW8Ozztuqhnx31qeZbTFNq0ZWX5mUYxq6btzP11Nba2BmQ16ERZ37yo
slxKydC4rw8hpLwCSWejjSx1clmHxta+nMsQNDF4tfI+rpoALYQUV+YX6JIHDkAG7t/wkCvzzv8p
IxzUGWY85z0E9SgZaNPi0ukJCcw/dwcXUoQLibTDXIQlpCj9fqqOTeQw62Yp3aSUFGJk6yZEL6Fq
1MrIIGic9wtxtffqdZw9Q3Y6Nw0NUBYdeRUDaYn172eGNsy1puncwkBohkp9g0eijyqaKlm1LUPT
4QE0A9V6DWWBSyltMfUlyvVlQNrwpx3eh7G5GzPrEOWVxKQ3rACwHGRT8UzQTIy8vpTUaU2iYTwB
9qeqzduGteDji1lxSFik+X98eoBAgIgV9Y+8lPAurxtrAt2uXQSWgkbf+qkq3rUWTRSNJPm49eBD
sXclCLcxRAbAqkud9IJXZlapRbDmHR8V9twbYLAPwOrpjMqt5S6aO3b3Sudd128r8Y52EQ3OG/OU
oaPg5eIpXKMLrQhI2R3mOPPZ8Gjz8XYEhYkxRadSb5DBujUNRSJ5w1wAjMXLSIf7Q1+4eqlw1Nsh
SlgwyvWF2zHNicofE8azqU/XNdyUA1ocdKoi0a+K769KaYypptjBqEbL6OSU7bFvTlyGx9uySRVL
iPk/aHv5dDVFLaDZVZ/wIFff6/FkT680lniLbRHAONgMHEZoBLhcsX5BvErMggeT8srN1xi4sDF/
uL5aG67CUm08INFtsKKsBDOMi8mKU6P8UENHGbEt/s12nAkQPHhZkakx0poHjX0CwntZ0ADanKTV
kK1dXytYOFMAoWCM+uVaVRGteKpVPKjpCZhdzfTwQgtljmhLCnIIDEUr4AYARruUwsk8NOA55QEd
bjFQ0mHZX0P0kpQv1zdlUwzSvMjBI6sMrNilGGVWSVP3PQ+AHt4XfguG01rtXLuWeHCxdW4tZ1v6
P4I+nMXZRTGbWdYo5QAL621HszofAnd5ljwgaGyH2/Xdk4y1k+vf0hxcmUtkBFZrHxcQag5vxP72
x2oDzvMRHgPHhEDsUm19odXcxaiccf7Khh+h8agY94n+55fJhRThso+qfiwpRyE7t8ej7esZWEor
WcPslpu18dxExzwwq+jNFe4RdJapiclQvQLiopxNDJLEWtYEjKT5UQd9SYJhhRqXEEJsOAwItazV
8wEVJRJCpEVF6xRMQkFC9jHo8VLlnnaSi2vDNlf6OGQpqI65sOI0HJRrMaW1n9HixWZvGEGoWpa7
DA1XIXqdr9vDaubCK+ZClHDa7Abw9NqCqJmcjHS4TTBZsCE3yHm5Cn+LW36IqH9d5Gpi10Su2p8d
iFDjpJ06YP+t6an2eHlrmobTgneQzrIJzTLtBGuPmwUMrSZEVbofPs91eZ8at7x/bYz7OvsR2pVk
NbdShTYSzKh0wjLAjCdcwDgUYTNTAOKX9iElqtMoMbh4a39hmjfHscMSZyxd1cSDoaitPy8RXAgX
zgPeqAVVK+ylyt9HlTpUezD639c3byumuhDCLnfP7GI9tqxVQ+TPUs/4qVDXBDMbcazYsYkzKyA7
3Ne6KfGj6++KVnO+soKh4pEczSOHcnQovaHqvcioJeu3eqVrIgTDnLsljEgIvEQbu+MeAEQDrGTt
jazAL9NEMEqTGsCJRTQLxuNukoQz27+9zkvE4ESkOIVbDR2UbRnaWCXkaNVAdnls3WXY/P/7eZGh
qmyNgYZrpT2/mZ/YvngrjrabfwWC5UvjH0vFnX37ZiWKv250Eq1sIfBIi76tRoZMotI17V0bha0f
UkVKMLlmOj7v/z/aCYe3sNu8yQtoB5w4KKPXWbGlyzDAVjbtbMstrfhdnaIWhTSFYAEgseholOnI
jJ5Q8FFuY5Aqtx7K/8i+SJZOJkq4iVGm0XjTQ9SIEcSaPbpRbHm0QdpZfWm7m6x/5LMsMyaTKRih
QuamaWvILFHLbsYdQG1Ok+7auT9w+7Ynb7Zy8y8M5J8FFXNYkRorcMoMWtJ91u3RqHv997fSrYBB
I9DAQ2QlkBWWMa7KNuQhunNMzbWDx+o2Oyq++Ve5b51fGmi1HsmBYZrtdalboca5UGEdLT4q/WBC
aONF/qOMj3PrGsZUXqQuGdCG6IO+dORqgpezwmyADdUftDwRQg5G8YTHT57+edUD76t/JAmLF5ox
pXEKrItZe2UyOX/V8K2s2F1frU2rO5MirBYeWAOuhnC9mDAseqzcSb9d2tsoe1I5pmg1K85CltT6
7JiQy1zje7zv8BbVBc24GiUW6N9RGQTgYUfp+DA2RGYGG0HFKgW5WaJ+4GwE92fMOfjd8jxHeWwy
nFzZpYNba/peHajTRr9m0KrxKbkdnkNdcq4+B6KQjDT6RzIVEHZhTRFfG73Fgb0ZKMasqaiYaKkX
SwA3EiEif4rRVgniaSAbmHoa83x9urbaU8gkYjZ6YC+UEYt/+ZSQfFEB7Mlrciijl7Sv8LjM/Ayw
0qb7rtZPFFkTewrmb2mxH7gJ/AOtDrNSSdq/Nq0GGT3U5Al6rT71wSmNZjQFFDaKOw3FR315un4U
JALExjetsJuqzkvgOED5FPLXVNb3ufH0wlqu5CArxHMti186j8zS+qIxsZZqDJ6nVt9V7T0np4Hf
pzOmwfNjPhEnmmU8aet5uryhIXbFnSPtjptTdMOzbq8RyASxuY8nWPNbVe6LpPA7YnlS7OLmKhpI
eAAysh4/4dhNKeXZMK3CYtMxlXs8piUx7WcHD3XW4gsa1fCk/OAuO3sJpaGuxksMCVlsIILGpAr0
QZalLAUhE7MqeiYGCTTAPFcxBSBWK2FCy0+z3v8rZVbkqgWiM6QgL6WkDfqj+3BBDalo15ZutFMq
kSS83WiyBkUeTE5fs5uAfghPnDRH2ZORDKrcscJB04Pd4tl4l/Z7pr7qreZGYefGcwZ+EnA2y9Ke
my7kXLywkhmAx0lY4GBZmJ5mmneF8VVNEtciJyXHoL/BUyrQpfSvVqr7nVofTJBFFuAQcwwppcfn
6xsrQZGxRwbLWAmKLpcbk1mtsGA4gWxfN7+ipEE7+VuKznL5on+Oiy9FCbfcFOW6ktbQOm34PgQB
eXQ3J9muHGe3SLzSKhw6uvzXn/uwc/0ED1OFRjfMc5GviVmTPZWD7O5ef0D0JcBFoMsB0Q/ucEGr
uiElIQvQgYRgB02/Th6j6CliB2M/PSmK5HRseS5NVeHvwagJHhZBnXwhFWczpCXREO9oBfaNcFZm
CG6zG6M3c5C1okHfNHPv+jpKBIvYGrPRuA6KcZyYtd5xiEYvp78mfa9nX2OgQK8LW+3/05r+o6Xo
Mq1GrVIjg7Ax+W0Vp3CW/P5WqHC2iiKcPM0BJG2LNR4pLUdnT5EeORgO51AuCSa3HY0KoN6a6jMA
hLo8XibYa0wyDXkwI4s4du9F1N1V8an9VSpHVfulaHtVC30CBsJBO4KR/vo6bm6atkZ7SB0zZI0u
pa+ovaLv4bE19LJGN0im0MfW69x6fLsuaNOLnAkS1BxShVWZDsRnM70NzDWClPsthpCgBf2/E7Rq
fHYHpcU89UsHjdIf8S6eMUchQROK5Jm2ddEBjIG0KQqZoGxbzfNMiFqbaaVV0GYqXtHGnrQnHr9f
12PTAlG0XCH1uIBEmgarjKfKLlRE/JiKVrjUlYU4mztyJkDQYQBYJptUCKhuKCjAIzdxiST+/GiP
+XRMz2QIV7VCzHwqNcgoj4bzxJzsCKD28d72q8Nb4+RuiJFZrd+4vzlet65ruS/arvbf2UGRfMnm
hp19iGDnZEnzVJvxIZp+k3Z3ZNyR+uv1DRNZUWEMuL3OZAgmDuqrJm1LyGgCFf3Lt/Vt9jP+pb23
GBXqg3B6N7h641SPylfrUHu9hI5AHO74Sbxg+H1mxQVdIL73zR3s3l2c4ghSgqJyl1vmKI7pljsg
5iInfa78BlN0E6/xMNhtR/f85/Ks/lX8RX16o+Iv11dm08kAgrPSAADCIHIB9EWmpb2iwVn/1Dwd
kMeAHowbMzn8d2KEBTBSEqlgpUWQmx8LTM8b3xtQxfCDVv8GqvbfeIAznYRrdpkaawlXYLk+RU4X
YsQRUrmapDyzabUYBgoOe6aDT0mwWhbauWL1EGLGT2jbcwzluW2G3fVl20i0w27PpAh2Swu0bacq
0Oom9ibpvT48aCwY9R+D+YrSa91ZLmjxMsBWY1lRaNPJ2cRCwyIA1qAauPSjWhnyRAmxZQntp320
aMyZrYZ6tGhq7tSWJgMAbzTfQlmU4PEa/rhvBa/HrKgbE27hbc4Wr8fY8wGDsMCdqmunscLA07p0
GwT7+kMWoXiTAUXBJJazeRrOvkDwiRQkaZHS4wuIO+rfmwznke/zI8AbZioLBrfX9x9tBQOyjXjE
SyKES1rAURK/TdlXJQQHSPp83Ya2QlwQfWBAFLp58WIST4OpA9vXpUWgv8SYVmR6rfmdJ/O9Hn1R
u85Xa2V3XeBGQz5mMuJWBHQcuB50tl1azqTq4EnKYwBQ7IYd21ErnE7rUj8ZhhF0YlkBfihj2eGJ
n9z0cxn7aN5TDnbX9l/GrNJcWmLSz9iFyrfSDn9ys+hRLkfGWq9n8DSgr9ThIHbwh6JHfxHvrWMW
NwwYpck+WTSxbwFjjW6u67S1WSt1N0rM4P//xBSZR6XSAkKaB4rV7pCNdaoucTuS+Y3150wmWD2m
I9+ANwleuerl6g0YJJkZYHsNdFxOauNHvHYUItmjzdzNioxcu3w0MEIKVrE2BYZtDMcy/epf0Vtf
7lGgnBBhglO2lbjKzcX7R5bIK1V2KQMNM04VEvO8PurlUac3RJel9rZeqIDIIibDew5N64JKhC2G
Ga24+iVSQ3cZ58irrOEH40vi2uX4M836fEeb3GWsACHlMPvXbWQzRXv2AZ/0rIYOfSFAmVce0jjo
f/mmuvb34a9ocJTRG/5NRgfURhaGjqLO/Gnum2rVrIwI9C0wW7J0551uyzTaXFJgqMHHgrZaFP0u
bTFhRtXWowIf1XhgdFtuu2KXs1OsPVjfMwxV+HF9BbfC3hWy/b/ihNsunfIEeG64RBTpfzf5Ew2H
faRWvlGkXtdJgrLVHMT4F11u6OkBI4vxieRg6rqqsU3slqa4C98pv/J2ukutG91KvwCl+n0qdcmh
21QPbbKotwHbhGj0cjXn0KyHNh6KICs6L6pvjR7tZWgBQfUvziQ32VZ4wgA4QqsR6DnIRxLr7BXU
9Jk60wwY+LJudrVS+aS0jyUGpfyLHTsTIxgIhjYyq0j7VQw6hMp4P4DnBMgiTw2XY7JYnUTe5hlb
EUtr0yCYuMUJjiQOwfVpoktILZ+n7pCCwLLhzYFFwKtjogQv9yhexfVL1zKJ6K3Y4FyyEBuoeYwS
qlEWwRB5rZ5jDpunR9O+a5UjzM61x4frS7u1g+AwU1EdRkCkfiQnznaQ5kqq1gytE7R94Ebi8uSU
lDIK5C2TPBcihFzGRDCrIoSZ5OYhLqmTpqU3gnI+2/eFDNO3qRCuT4ZePXQaiN0q1GhK1sc6EL9G
wdyBztxdFNBfmjqRqbUpyjA+uCGggUj/Zi4tNfthhFlqA4YZ0GX2SmLdqADsS870auCiF0Ebw9qB
iJcACrWXZ7rUZmOZqxAoX6tylH7y+viZgIIsq/w/NwcYPXSBLcBraZeCMD8A9Psamibm7FiCUJfc
JP9GlTMJgi10Pe+sWQNQOm5PZeYPjVuEN1yWvd86Rud6rFt3ZtZpRjBMjUKPRN8pS+aNwyNhTv1k
hdy3+uHb9VXb3J4znda/n0mLwQjfmyugHU/ByV8SDY2SvelOlRnvmIkH1XVxG8rBDqiK9zTaaACi
vxRnpKPOU4Y7pY0nZ16Oo/EXSC7V7sjruyKTOIgN3ZD0B34T2D2krkUSJrvsy2rsV4dUH+Y2QD94
bITuIJuisXGWUMnB7Q985Yc3utQpQ/tDxIEqCwi6oXXLrfujrsgO7IYfuhAiLByKC5Ourd0AGff7
xp2HE6i2eQ3KFYkX3xKEOhuGMK70feAkudRGm/VltjOcV1QO44j5yvRqKLnTG69AG0usYWuDALIF
4BvFPQCmBVNX1blQUsxuWePeMPPT8giCx2WQxL0yKcLSmZWe0XaBlIIedYytJo5aP6SyYHMD/LLW
SdDUiSFhWDyxUtIrNbhSmowHhYqirvbNspCx6hlufbMM7JYFWvuuAHBGUMuOmPWeEbbHeC2UNGJ6
q3FZEWArMwIuGeAtQC60ki6olxvZ8bnjDA2MqEf58RQ7lgUYqdKcaBlhaNo9y13N9vrhJbIxSTun
b9cP+gedjOD3IR64XOCA0Y+tC86SKd08RS0A3TxL9lV4HMebWrltYgUlv+EBt84uamfkZ1q3mXri
6vxpJDWmB5wmA6QKt7ryFpq7PtuP/R0Hpnekx0F740hqKOptou6L7saS8fxsUOSAzmEFG6AzkgBT
LCxZUxClj5cW0H3TyxPUTozokGPMHBp8Yhdjk3SnimZfoYtrKoODrxqIUyZ32XiiEyajLeYez9Uv
Yyt78a5r9WktMQEXnAFMB1XU6lXPnDSZjAFvXoC0FbWM/AlB8r5idScpG2+cfIsgX49Wdm1t9Fj/
fiYlmlgT21UCQFp+JCA21n7ivWSb97IS+EZ/ORoKkDhb3zEr/7YgqKdhy/QGbAv213g8DvEvk//g
IMYptdTNideMy+3URl/sn2nz1hVvcTJ87dXGwd1nkuyA1nTJU2DDQayFELQkAzyEti7he0aYggko
+crHn7ld3r/3i7pfUvNxrGRufEsUGB7RD4uSGSacCd51CJMlrNdZBkWSeVZ8o2KUJ8aDuzaXoSa2
JeFhg4YdbOkn0iq2JBarAPt/6ez9WN9Vxsv8P6RdaW/kuK79RQa8L18l27VXlqqkk3wxOp2J9333
r3/HuXOnqxS/EqbvzADdwABFSyIpijw85AGflqoGYOz8LYQJ7lDCFbK+LQHzl0078SwqJO+CmVHN
147G8FGvIg3ZhLFzTaU5BV5tB966UTrXRz4YxwkkmLBv/j2QDpPW565WlLbmthXmOCPB1KtiAiBw
ql4kzw37rV68Drz2tQWbvJLC2GQmFlqDHkG0BKyKNUch5y9k7N1EOzhi2HneNGgCri1Rk7p6ajxA
bJt6i0bQdKtZu8rcfd520QtxC9wcur/xSER3Lpu/HkGvhNo+COhQBzSnggDLRbzHP5CB69BCbckE
0poJyvUKSH/Mq0GOXD5r0z710QXMaydY0vS5u/S/MpibZhST1CsryEByF4BJlUaxC1sH+6Vl317N
0pnPk6VA1ofLAeM7rs8FjqIr9ABg0DA/qiH4x30e+85CfIx5sL8lMFrlWcDvpykkjNNaHACoslyw
QKFtAI0RmsZZzuLGoS0bdC1oakUfzfVylKHCxnWACYWPWuiMKpKpmLl9e8uWVBksA/j9OdsNgt9r
GUD1VPLoQYb0Ypjv5aPRPpU+Oj45Uevivl2IYVKbRoanp9HOSLs3AWhPontggxfPovFY86KEhbQY
YgQMPppxN8B8MuqWy5lvThlw21lS3xlqfbJ88ZjoqL+YkX6WBHGF3n00sKQDx14XjutKMBMtC2AG
ScICHkf2B7tWZeT3awIOWqKKFccBLa1xnnU7zyAAlJvNFPvqZPhCB37TCTHjJG2s/qO4w1AJ6UkR
a5rosntbS5ZCAlQN/hHIvjqQS2njpEFI4OWldK8Zje9GShYf/aFJnbRqI7dK5Ia0sYTuCQ8zoBSg
Tqg1VCMNQQRG+i7s3BEJ+3PaJ6GOBkUty10ZJJEuho4NnIL8UpLt6nNZywH5qmL6IGA1U2UfWE9B
Gd5HHlh3vV1okRq1myj17XYYian9+0etNbseKDRAWd/GQ8ToTIzlADul4SXYSCPppHdTRHlVFzi+
W56dM3MNzdODEBKZYGNF9++17XpZVhqFjGBFqUExXDpm1JBBM22Qpa6VeqekOx+z6FATpLWZraKA
SIablb+ycN14li0WKwszEAekj0FSPjYksooXpeVZ/tI75+Irv7FzNmPtJ17eoh8ldbr6FRkzMo53
ndK6AkhyAQT/EWCSZFZt6u6otPH9bc1dcDzAtGPyIOBH4PBmgWPyVAhlECPMSmbmsAfdy6hQUKkb
ie9hTrIh/Y/yGM1Lij4Wph5n0oR79BgRpVc3vrUpGgxARfFP+CNxQOOBIR01/K9H78WbIBQCc4gN
bC4oSolgPglKTXSjJwKGfgjyufVrzp30hS//pnRfxCdzez7u9WulK+DMMm3EcBmtR9W3i9GSGIUk
UJptJeiYEoqZmhjqmT1VUbVOetENPYOa5fSUjt7Gkx7TaV8oCkiRo7smd3PL9RXz+faRL/lhzLmd
r2kUKTBb6/oLTb30jSpEG43cdcBnCGjsl43GLeTR0Sdl5LTbLblibP28/Qi1gUG5lhYURivnGJew
j/PcUTEfPgMOR0dPmeLflxiAW9fyX1Omr2+vcSE2nM8cAGUkzuZawrXUpsnAxgSEMIiTzoKRkWlY
G9PLbRmL+4i23bm/C9h4NmGSiyX68UvEn0b0s2n0uaNhpioNeRMaluTgIQBKuBknArDg9Vq81K/+
QyIrR9vCGgmGl9OsdXWfl86af4hV3UtBjL8U5FrJfB2BaB20blr658F8wASTTm1WQ+U5Su2vbu/g
QnAFTiuAp9CrPgPwGd0AuCXvmi/0r/c0+OohUw9iRwvT2KYyj+5uURZYWFERB9ESyMuudzEX+85v
JLRjmKEKjve+dXLQlRbWsYnDNSZ38fiKF+9YJCH+EcioYOU1yZjqwFOH6cckuEmgPkniOyY22HlL
B/9hilTbg5mDjfgPdlVHCXKmo8AQE+bNkiVWVw8tWqTUzE6IqtAxsFPeU2IJOmvh9YVkDnruwFfK
nB2omLU6UgH1rAzLX3fCDIuvy8k2plZFeckUVpnuJbssLv2drpeDE5ndQyD51iksZe0ggRuB43qX
bB6zc+d0LCBVaBy5PuHa6AKrTHpg5Wv0WFifZvUw+LzIcvFYUa6bk1n4Aw1v11LKxtC7VpGAIFL7
Y4+BhPlg2FqXbiVfx5/NSg4tuxbUrdY+xM3k3j7b5W0Hm87cfwFvyjaVZpOSGUNv4KHgJ5j85smd
XY5h4ohFgMdjX3YUrq+hapx5dtQOJnqehow2Oh6uXVsIe3HCaOHb37S478CwIcekIwfOvirFdMiT
UJtxZG1C4sgg0/gWtzyW6yX7xcmaEggH52F/jP2aVla3eT+TjtalPQH84YhRYREvbKNV2abHOn24
vawlgUhyQY9mGlfc5NcHbekgK+469OPVkX5I+1dJROvzQZ2qrR7Gm9uy5o9nPe+lLEapJkv3hmlu
tKqDeTCs7AmOP6oG51Jc1F3MhQSWEe9/vJrnm+YiGspVM+l9CzYbWWXhgrAmcoLA9FxwwmGS69gP
a01sR0cZpMzRk8mSSJZ51X40U311e8FLV83cEoX5Aag64Tyvv0TJq1Hv0Ie9V6cCPLwdAIc+iLHd
zo8HmihBgxEG1rkPm47jJJYuU4SBIMBCL6yBV8i14MwvAzXysNOd8lkhYW+ph7qNbPMPMM/If1kQ
g9yE/m0SRCHH9aB6WCAgQwhyTDVeo05Q2s3o8x70i0tCpk0H1FAESyTj78cOl0Bd4GbTFMB7q+YQ
Kxj9G3/i+c/xPkuWjmQpoEjzeCp4/evNUwvV6+u5YSGtHtGkT0JM+ZLT8Q/8CQY3KWD+hWYg13wt
BS3lIIrtUGPNEaUf8Fx4apTAWE+W75HbWri0c4gRkcuWvyB5jInLeWD5mokCazS785IY+XFIfmkB
57m9uG0XYhjrHqesCxMTFI+o4Mrhp99rxOJV3ReXMlcBUPzBoAG28whA/7j5wi9a1UPgFTZo9wzM
lQvSn7e3bHEtv+Ww70UU67LKzHD9hXU1D7IOMPyjiDneYckd4smOMu4MkdRYljo4piLGRQJ3KCmg
SkptD8p2ex3L+/VbxPz/L1xhPwqZ0GQAYRbeKvNMW5Xv0Ugo/gGIHA+D32IYXTYR/1VyhZUkQFpI
T621qby/bq+Et1mMKx2qqs19dJTtpcAkQllSXzQ4TnP50H+vgrF7D8gUQS1namzJAJdjFdgmms3A
G/8nDsZCcIMrV0fLIzvjA+hzyzc8CGrV2FXkn0qM/hjz8/aGLR09yoPgNwOjI9Ie84ZeHH2uB5kf
94BEwRwt463WBIJ2H3uIGo4az9vC3uoz6xgevxaQ0qy7DPVi9CYLBIE6IsPkIex+or8+x6SRQPhR
Db4jDf86ZAEOHKz3AM7hv294hDIGysPoYZzxgBaP8X4yayL6wPLL8aavXv/tNqJxDT03X5SVSB4x
ehcPJQhHMuAF6gyDLj/HfF/0bz64sm6L+R4pgNIZqYqZX1jCaTHOU0jkaZIrJKjkVehAuZ3CkWjC
saHvJwUhCOfRBoEZNirLLCLmRmpZFRAjPfg9dNE2xdStugIX3AjaI53iBsGU5XF9e2kL8dhMVw0m
R9CyGsgeM3alKf3YpwFS8aCujcKVpnwqvRcRgNuoAAqcWI3JEOY0nsa96P1rm4ZsJB5h1dhadG1f
W0GYiMgCJajU4HLdFApoovsBraM8G/hubNdiGD+r5mGjmsX8GC1rEqVug5y/Lj3qpnt7L2dHem1r
13IYR6trpZRNaMLem33qxCXgt/2hVxo6jOde5I0J/e4PZ2HztEMoDGIHJuKSyimKhD5AxJXdJcmd
VDdgQeAw0LEvPXMmn9Nm9gMFXcuY3sQEJ1rdmrkVef15J9LSJ+0xcDFP1/UpRoo9DKvP2/v3NRbj
YgO/iWPsrBEnMdNLiOtpjsYbcsDQ4rSilYN2jWdx78ivxwrp2YrQvUGdp9D97EnqxvaWl75gaynf
voTZ3TzPgQAehf58MA37zfwrfrDcwSOPRrGjT5/Nz3FPA7Qu3l4/VypzK1hJ23RpAam2/+impF5r
6OKTnQAg+E8CYIfckWwVHAzOMbNFim+rZeywS7SqFE3s+/iEsL0RNjqG5mCODR06oosv+f1Q0vC1
eW4+y9GnmFkQutZ5Un9ERx0DrGkVvd/eCMYVfvsexmCDyAjiusY+pEhUk5XomuuCFpQTEn8912+p
G2OvNao2dVdBTGfHE8024tZoiX98jsjPziGnlmh3PWoQjzIdNhO6J423cJUe5Jej6K5erZ8VqVYe
obT7FN3ePr6KrkIfePVltofm773ACJe5RIJsPqOJGMUTx5noD+eYwD9S4N4ccPJsfPpvScm+SWK0
L/T6NC9GSJpcezhHyNvF9w2NXc62szfONzmMthnqYIaoRwzntiJv3aZAb2odkm1sr3kTGbibxyiS
MtZtoSVYkn6Ij+2xPUxHa1XUJFnxbJfFvX1bFaNMla6nVlRhVYUtoN5iiBi605FB3kgGyT5PQ7BG
i1WxTVOKKlBpklLfRCGtMEQa6ATORcQWgP7+GFQfNLBRz8CE64vVypANkA1odrE/mBNFOf9RCkh8
uDdGkruf5ppOTr2JdtWhX3Pu9P/nzvgtm4nJ9KnFo7rERgyVbf4c2l11X6m0rGjj6Of8QXMboKKR
MrztMpbFYg4QwgjUKZB8vV7yEOtKB0Lq/hzHmFj6YDSn6CP1lZUCTvsOM0hA3fpLAZBKKza8Jgom
PPzPbl+IZlZsFllYqeN8bVlHoaVmRIbRtrTdWGBKF2edy7L0mWoc2SNE9tfL1HyQnw0dTrZx2+2E
SZGk3KT2x+3N5Alhrn3V8hqMJcSC5K23snYJeZWeU85Clm0TrYH/XQlz2cdtnuvT7H3l/oy7bQBs
8E4dV026Hce9kT+ZPud6nY39m7u/EMh40smqAiVvsarSKT6UrUR5bPPcJanXh9NMllxhdmd/1ohd
PiLWhA8dnGEVc+ybZQf6W+N+7x3jQr1CqVHGhCBzpaFd30GXS5vRV5lsI7Rv/+iJ6Zj0tk6wjdN/
ywQQBOOT0F9jMueVotcGCX3I7KnRUu8TveLBa+zcJz+zYpfaiXO6LXA22O/H9Vsec1xjIMZeF0Be
o32gXP5UvGGSbPdkNSVH0P/jOn5LYo4tQPNqnHXBcH5591GIpveq/Zqs+3W95k1l4q2JOTcrC6PA
jCwEeNqPMAdS0KM1B4H8/yjh79Wwd56o5mozBwziZ/wUNCQjot3ufFvgOInlexxJkv8qBONx06iS
m2nEtoWfL3Cy7gaDfUZbJrs/8hSAzmD04ax4LAvCKIqgCfDy+WoFmml9Z9Af6Tki69v6tnxpXohh
1tMpvtpEJsS0GhiGqZa4AslX+vlH/NE46UstEH0PuiHSrYTtJ1oqyx1v8uJi3HvxBcxF0k2V7Fca
viDC84cOpAYzh0l++rwNnf33N9O6kMO8+aPILxqzLOYNDWjkevfIPW5ek4d+zYPacFbEXleSGUeK
V0NS7vjHgD5663gDcnGOb+JJYe6rKU+iqK0gRTkFZ51GdmmL7vT5eVtBlj3g721jPSDaQqNiiiHG
+0u5ywlAxX9Zjml7rvCQOMVhy6NvXnZMFwIZF5inRe3rKQR2rkHu8kOz9lfK9jgSa7OTNrdXx9tD
xgmKsdhLrQ9Z1hqsNVA+zdmrL7yhSTwpjAPUQlBgGbMpywehJRbxiXgyDibJOSo+/w6r4Whbw/AX
sBvMGZLrm7iXmlpRx3g8N2KngHfTq+wuDPNVV/QWJ6xYfLWj4o/2HNTDwRk2r/kil5tpU5eIGL1x
Noi/6+6LO5C9R7ZKjJXk5B7xiO4GZGdi4PPbHz1wLmSz3d4YqqiqagLZbnIX3HnBfee0P0TLNh0v
d24ryKL6X8pirEzTx7C2Cshq8506vSUeSUJ7bDeJY3p2LN7rQLXGm9qWYX3q6n8UzkQfjYfKNFiz
4Ug+vcPO1kGb7uNJPsdXQAY51gNH3lKweLlYxvRGMUo6NYW8ykaW/CV0BCputIdsl3jIR7369DP3
KI+MbTGum1tN0G8Cvk68oa5VqTRnKEEyX0GPBzfEDEz6qJOwo7J9On3yRvgsRgqX0phIIcRIeaQN
IQ2zkY5FTOuVj4TGdhp5Icm8Wd+s8WJZzM1a5X4U63o2nG1lsitHJjJZrz89Rz/ynuEskvUrSr1c
E2P4hQh20LDGml6yvUHio/pTSW2TdA5PQXhrYqw+1sMAXgaCdm5Aux/GLtw0b2vbo8Cw09vKuOQ0
L9bEkuxi5jzmVYwQ5T/7Jan3gm1z940ngzHusQ6SMOkh47mnL7v4+KbYbmCHT5qTFoSekAx7vr2o
r9zxDaVQGYuefFNP2g7uZHdX09h5fy/J5uC+KYFzVu1odNo96OhOvr2mw4GuM6TWNh+8ud08g1MZ
M/cAAlc8aT7FQ+HGPvU3wJvT9dp3P9YdjzRwMWK+PEjmjq3KSqnaCUse6YtBkjvd1snM62fYPGgc
7zgZR6J5SSOWJSTFxA6Pqu1vTPKhcG4+tj/1P8Zm6OBAnKtWKsvcYvZFkpSVBLtWfzZ3iey0r907
WtH3eIA+KkR31vapvjvRfofkEyjpeoJ95aUTF6/6i49gnEszVFIO3ndorn2o9sG95Lrtz5J0m8cf
SLb5PITfYlCmX8hjPEycd1VtRJBX2M8vQL7R8teR0gfeuuaf+WYeaG9EIdoC9xu7t+k41kqRathb
BBZOvwkI5ZXUl7X/QgazdUUchWOOrviznf5MDadbW45u76WnbUt2hxw5GQ4SfjHjDpjtP4ti9s5q
rGoQQwgU394MIm9j3/XJ4+PjRFBV3aaru805sEtQKm3L0+f6IX9/WAcOfaLO8Nk5Pn1a09MDfB9P
ked13tprxpcnsQlgQani0gAj727c3PZ0y3fS71V/3cMXAWIS5JqRFvh5NOD6K/W03a4fHh44Ee+i
xV8IYRx42hkSxh1CiJ2WVLXBYUehlbdXMvsndp8METT9IIIGZQsb6YqVhN4TfYLqB49KLNlFLHOu
uqWwCxOzgQBHpxtidyYk8fO4UKMhHc9ZH7mY7UW1EoNEdICjeTceS0365bwMDHSfKTQwIJatt4Ph
ra11FPnOh3dFX4XEaEj61yOAEa7lqPerFXVO4o/P6i3+RatV5HxiqCImsjsfnHP7agn/tqkX38Ec
XNsEXVt2qBG/2IeclOQu3qLAphJ8iiBSsqIVOWG0E/79TA49GTpnxzlW6fuu62hexag99MYj9mRv
wR4zwjvVa/ozZkgB1bvt9mDPi0ixC/eNYyG8BqJ4jT4szmF/V9lrscx16OlVN/UaxGrEwwGYmz1a
jRzeVfg1w+x6gyEGlgGnjSS9xvZISOASULx27M/6CuM4va2fORbJTpONcoBFrPcIE7pslRb7zLJ1
cHn+9H9lPqlqopaH7jniDU5acAfX38N4G6GZGoyHiPCUiS2ts3OjtDZSq/WfhViooMyXjCEnlVSW
Z2vsTFDVKkZIxL6VQ+KpORpJejXNeC6QHbgEc5i/SgecHqY9j4KD7V84qdSIZA/MBsjFk5wIFph6
K3TMHuW72j5+ZvSpO5yiQ/7jtkP5fsldC2XCL1EBh4VnSKgBrMqn2vXuTgiF1rdlLGnZ19hsjNSZ
jZ6pmFiy2QtokZm1bHRiJ7C1FcbcEZ6aLQR3+n/Gc/8th7HjJG3Cuiwgp6WNGz5PbvVDOqabgjSU
lxhSv8c817KYw5Li0YisHLL6bbY/Yyz0XQnEhGGDQ1TZvMB9bHc+0cCv3GL2bGPrWzm1Ryd/3Kz8
wI5+To7qTtQJ95YTebbx0O9HAvC1jcm4B5ubo/h+a1x/LHPI7RCryQj9hmYlm9I5nE3bcOSNTrbF
yqMcd7qkUZenzfiUSpy0BLjh+bRfYOGHnxnlLmjeXdahXMpggmsvaidLULH78zmDbBQl+WZtUOEg
bAv673Ob17vH3IilMZZB33/tXk7ump3nOqCG4wTRSxfA5YqYQNAr9RxQRQgpD9IKyAIeimHZBgEg
QisQcHQs0Cvx+6YHT9EM6Ljz/3J+fta75z+x8t8SmG1q60EY4wESDFh5ZBdrk6S2b3Pd5Kys38/+
txxmp8ZWNyphhspo7t1LQl9y4pqv3XPqcoPz2V/cksTEyr4XaNWQfK3oLlxFdkozgmdwv+Y+gpcN
9PeamAupFsVIsTDK/Fw70bkkCMZ7op50AshNtPLtcsdjm1jIPM1K/Y9ENm05lmmhRRZ28bl+KOlf
Ez2md77NCS8WL9pLKYxHjgI17iwdlTCNTO57YIuv3l6igI0Zdsy5yLgrYjxyqGeB6M2nlZLWcVGR
/TgKdrv+s52bhyEhXJt5GxlnqouCX2vyF8zkzX/A/VwQIK6RfiU8VNjC6xCHdCGKcaV9NhhlLH2J
QrbCzWnwA/1crnD0NzRbpTUtOTf18hV6IZFxrLUO/vYiQ0Ux2gz2e3wYthNgdr77wAv+F/3RhSDG
WxhendVqjOxu6byAIYTENpi8Nrc90uwJvtnvhQzWUwhdFUZWPKBe/pLAmpItZ7t4i2AchJYD1O8V
yKruks207ki8QWWIR8z31dl7axmMc5CUSWuFFluVvVTuSN+C06GmAMwh2gCqZitSaYOZi3ZOCmDk
5A/11aA6UV3TdV71Fn+p7fE+3my1Tc/Dc8zru/Fl7LO6lfQgL0toy0HdTnhYz4M+eEMtv560t4Qw
PsQamrZJVQh57jJyePNogphFw9yEg3nvqfZARRI4x+0jsZxwJZ7t7K9kxTV6zkl/ObqL2LwyQi+J
rS9HZhHxcEDdDB1669d0c3yiOTg69UdeZL4gcp44gLbamXnuO+9jMtQYp9D255fJRYK7Wdd2fuJE
HUseZq6Z4R+MuJ4ZsHDCF+syQGoUejOMBXOdXKQT3G6Hu4AKq8QJyKdHP25bJEu1Nb9xwP0GYQDa
Y5bct17vOFOFMYMu72qdpnhyHtwcqEoEpD4IL1yJpna2Mh/ThoiPt0V/8c4yenQlmlmqIGehlqlw
puUnmpSR7hr24IKZv+AlOBT2GwC2RDiWBH8JbIP2rnyvngb6Mz4NR3VHab7fWptZ83w3WRn3nOhp
oYZ5vTPMtSJrXQVSc+wMcN5UwtMBHIFHzekj0ron8+gcvaO24ZWcFxAXs1SQsKBtEA2RXxXHi/PP
tBpTHkJ4MAUSMbUE9Ro3wQRSwMEMigLq9oR5k1vBBmcgXmw8bVgIe66kM7eNluKhXXnIkYsreXWQ
HWmNKN4ZtgUx3rJV/iPnqft8xqwO6GiPw8BkoPSA3b9W99grutZTsVyNVBi5067wbiDaVtjOdxzv
3SDPd9g3aaBTmbm5cZFrjOOuknboYgOlDTy5jJ3rKq68NUh0V+1CGh2FVeE46wfAyYlDX0eC+SLk
tsovWvfM5/L3B7DLRVCZB81cW2nw9pQQOaQrTLM95D05gqoWrCsE9b8/iPnQsQe4NJJZmKXIdkwP
k54GhWIiDSpv0UXsukjsHe9R1fR/3V7eQvFDv5LEWHSNlpooVDyUWNYDsCAJrsDJLTGpSfFJSP1z
Bvj0RO9DxxHeIurbsk9SEtG1cZbuubX5WXXYw75cNmO/2iiOmdpV49nyhmGbgeHqTY1LlRRlF+yq
yAipZ6Zo3hDTaqUWhbr2ekDeOTvC+wgmYEQHe9j5JfZeOUXWJkHLf0cw6qtzW81ONNd7NTCFjrQJ
LYAmtQAvd0GEJMKpdZvbX7Lo6C+3gzHtVlaMpG0NVE5KW9irA82VlZGv1ZjqtjhsD1FAx/Fo+Juw
2SVUXol0fDcUm/MVCxHglYYwUWbVyKAgkCwEKNBEW7fRVLD3MGmro/oOEcQDr7yydGdfrpqJOLO0
UiMT1AwwuBwR0Y/XbjUS3qIWoq6rRTFRZ4Z8LV4FWJQiEzDpyFIB4jAn3NQGxZDMNI2JOt1L1o/W
+og6Vw8fw+YsinbZPKRay5musJA7v7ZBxsfFaEXXkmy29iknh5RMLX0Lj9HmkG2iTfXhO4ZTGHa4
MVatnZFXDDK2HTOlNi+/sYD+x4dgxglIOUD+qn3rEPQa0dNCfzw/Dy9v5uENtXPrZ7I62gTR8BwR
hzYvCbiUsb2Sydh84UVGJ0aQKT5ocCzS6RCuVQdzcO4Du1n3OB50S3mUly5YComv5DJmLvTj32pt
gHjVqNeCtTZORvYGjlQV1PSVC+RkB5Ckm8a0THZm5iomqeQnRdoKEVHSH2ggCmrX6ok47YyiJmVz
aOJNUVH/dNsCFw1wpilBC5s10+ReX7i1qKOyUobjWXFVKlBre+RlaXgSGGuYiroThj4Yz+k6si2a
HKn1cXsNS9c4ilP/rIFRcQlkGJZYzWsgyjsdVjw1WnQa//w+UEfXe+RFYi43I1ZgT9ik4q4hr9R7
v72Gr0COuZ5ACzGXDkH7Ac5Hxh8nJWozeAiM53orr1RHg6RHUBfTv3TA47oHbuixcCxX8hjPO6mN
psoC5FmnORuP7HgNVKi+8Ve9a61AMe2KgEOcb69ywTOChguTmwDxwFODbbqJJfC+VyMKea38kAlo
MrKOaiWRtllnPvLrBWfg0cLBXYljVK+s/dxqIohTYIaCaRA1e2hNk0ZSTqz0h2e1tAifby9xKaV2
JZTRRl8q9QCQjxHgh/y5XbWHFE/DX/VeeQqBObwtbPYjrNJc7OeXz714HYxCk1pJjAJt4FfnOA/s
agzW/5sI5nWvtqOMmZAQkbaYfVK9R8nmDwRgLiRa96D70I1r67KMvPbbWSfMGIGokWN8jX1bwmw6
33bpQgJzC5hCaIShN45nH2D1wO45psv7+fmQLg4hUcxWGRQsIAQrrBzbFi7a0OAZ7JK9SheLYPxD
LbSFb8znoCXgwWkzIntoB8osaoEKpeZEDQttxmBSupDGeIdESoxwSqXxvNsdvkruyHmfk1/nnJIN
+bXvnH28J69o6aSZsz1Vh4xmhw/kjMn/dnLM7eQJ8pBHIT5DnDpSK796DJ5uSt47cNGKLhbLuIk6
0dBSnYjjGWhpVAT93h10maMkX+Pibikh4xYiK8SIPbxBAKM7uP1jiJGKPrGOA4lOj49KjffQPiNb
cgozkt6dPs3Hz511/tiNq9s7upSFvzjZbzymhtDE3ZBCW8WH4H7YpI/dnbROP3wkyXmcqYv7ilEH
M/YNjJJfW3JhGGqYtqIs4/S8KiOm8hG03EBr8UK5EMGYthaZoZ6OEIGQCkX5w920OWfuedgh97da
OfveLoCkbfCEP1mbzw+Or1+0/AvpjOUHoCfRIgNnalUvWvkjy5y05pzX4gKxe0gAAvGDcYrXzmUY
I20Iu3A6Y4rJLzkK7dYaqD/UH20pNo4UYx6Eh9Hvt5VkcV2Yda0jN6HPBFzXQtUSQK8pjKdzVR68
+Fg19xLIdf83GczC2ryRwrxOpnNkvudtRyx5K/i8+c28hTBGp1qJl4hWBNdVdVRRNl0hOSXC/9tL
WYzdMM4CZC7g+gOzl3y9X5NRTK005dNXFW1nrgQiEYF6bkaEVW6D5ZAjcClxNY+6/eKHw0uK5U1F
YmI0zKGYEPEeOqRxMK50X53l5/e7/MElpb03KvJaPab3FRk3p4yuH26veCmzc/UBzP2gakNTpkk9
nXcvQ0h8RHL3o3N4L1w3pY8hLW2ntYuSZj+drWxXqFCFdyjK8nI6X0Xxb071Yh8YRa3VydcV0Fme
n58Pxf6tJu9jTn2yEugKTX3+/VFGK1psB4DVRngWcMx/0TYvpDMqbE6CgJky1XTuigfVP/WYkyQW
T55WOHKHoNaTHM6uz7t6a7mMOg+i5Y1ig+XuAN0Ynbc7y32vDwPZ/BXSlRMhB13R/HR6EOwH3k2s
LJrS78WyjGJaG7epbM2ydy/m6i36eFOfJsRTG7JyOqe3X7c/T9t+/bkVCX3tHOcpIrxiyOJ98kUQ
jaGNIHxk3G2j9n6Qjhn2W/4rFx4r9Xx7f3m/P2/BxX3lh70qFB3MOErfYvNJ55ENLv2+LIJveh4C
A8o0JpSuIrmWhkafzoaevyhB9WLlwx94bnBYzcxyAPOBtfF6CX3cTVMZiNPZK0NijZtWe85H+/Y2
LWVVsP+/hczrvNinSbXqKNImWJ3m6lRM0IhZnc4/Utn27xund4HGbFNinDliZy/Kav9MiI2yvmqB
h4kxdtGIUjlvcdf30SBEtLeA/6a+bzU5GFXV0iNTWoceTRU4450+WtYhjCQjIc0A5CZpwyJxyyTH
kOfb3yUvfBeIKjEtex7KhRZv5rtCva8yQCgkeH9BpgEgXG55SA/nCZUE4Qkl14hsrS2oULbrdbt+
Xt8Wv/TeBAgYw+7ApYu/sPRlihmmqR9N0tl+Oag03GKUgrP9fOD4uiXgwaUYdqRQacaVqU1YZemk
BJie9A0jkV/5SJvZhzGnfCWHMRJPS4Ix7SFHWCOeO9y9D6AUotPKgXMjp4c17w5ZurwBFQGMY77Q
MOmAMRnF98uxKzXpDNhoToK7zQrOdC+6zpZjm9+vCwPagR5I4MIxK01kzMbEPIsybNFwabs1GV/3
dOKFOwvB/bUIxoN55pgNfZUguN9OO+Lst8fTyFH3BUW4lsFc/X4ZTgLo1NE3ispwSTdkP9oOZ6sW
lPpaCGNTcojwIgAz93knEPX1CAgBtQFx4d1q3A1jrnBBBEgRUSiS0gcFfSrZI68zn3fozJXtjU1e
tNV86PXD+HLSHznOmPP7Xwu88MUWZrZNU47fr/GUzAhtVieOf5n1/9ogr47iSx8uJIRKB0RABwka
mTvhQxqs1+sP3knw1jE72QspfjGlZafhIOKf1k+wlvF6PxZKrdfLmJd5ISCIMKZjAioY729tna+w
VVto1UgeeOw+C2D6a0mMnWtRjny0CknT3eGlpS8vbwFd3+X0/e7gFmjmGdBteYcojROT82yGzSCL
hV/V2mz80svbfUfI3nEi8sSxzO/ueV4cuiBA+DoP1WMMJov0JvSqHC0hAGPAMeOBQabX2yq3QLZ2
LYQxmskqZaGWsi9P+fR4B6KtYf346B/axn7cP8STbRXEB3QVWV2OZM7yVCbVH3RzH7wMycG+fQTm
ZV+XJHDDVbM2saXS4578cPIN2nOfgDM1Xj/9Cb1WJlW49rBQLrvagy+0zIW+FgJ4nCoRG/1sPj0f
cGO4/0fale02jiTbLxLAfXlNLqJESbYsly37hSiXbe6LxE3k19+Tmp4yncVSXvR0ox8GAzgUyciT
sZ5YkXvd2pydZ2dn8Yz2L0D4+7uyo6a1UZthVEDc6YTqBkpx/t7+V1D1JYK5gRdFw2QbTYzbJ5KW
1jNo8RLeWtmZsvb3Y2Mun9lgGXCPpaSPW9t13Q/pfnm/ceiYV2I95ZxuFe43Yp7bix7p+lDh0JDT
G907V8RHWp69wtugZlOhA5TPMfRnGPZdP+b17YTs3FeooTyOfuta5uNt+/8LSn59I+bdVbsCK2Lz
Ghod090WU8ePKM2SyKt2NrcP5c9o9rsqDJSk6K1LpBKnZ28vYINIXAw9WMQ5xOgwM23eAzBTCP8u
jgGVMlHqQFBgGb6fE3uLz7Va3XfW8qPxHuBdrjFgbGLAg/ew/cVf+n2k7HDNINSYRVpAzTy01Nc1
TNFAo1jtcYxx/gH9EsP4zSV2rqoY00YmtCTCSruzvZ7X2CDRv/GnK/Alg3mkh3yIz2ZE7d0+urWF
blbkWjSbOI51qJaY2OQFHTylGMhQh6hPh9NpeNR+qIgy3VVufSj2EkNwLxh55R0h91Mx4CFrYqOX
KkykKEFMFm7r4xrT9fs951PNtBJ+M0V2u4EYyVUYUjkwQ2AG6gDojF06luOZKyxL5uWpeO+pyoBG
op9GU8gqvCU5GnSvb8njB/mF/DhiKssLbfudgyN/9jl915DBETNSlFgLITElW7vf1i7elDubI4Tz
WLMbspIAqdi2gnUcbfSwPZIVcv4Y6cXssG84vHs8k3P9rhKDH3VaS71oQCUf4l4hL3IfyEfgLp0C
/YG415/793eBs5ZrFu4lycCCMgE7c67B68QLwBBVDf8elqK3pDyCSvX2Ec7f6MnfZ16wqh+KAPtZ
aevEEyYYXl/vVkjoKQTNQAaO0vN4N5re2D8gZCKQMcULWANEJP5xxVD+AksZDewt13C6l9ua0at6
Sw5jgJmKtTxdi4NTPcXun2//8ZkMGGxhogXzdFXaOdexKJMeGwg8MQq9EdeytfbM+55wXcFZEJwI
Ywyv1Ydaw+ImlK8zpA1QJOQlJubx6EsC20YQtuGi1BOoUyGHdAdY/6BwhOQBKEV42DeLDBNZzDvV
yQOaIAN8GNNN7ioP1c6I7N95zgXn3lxzdpN702T//fzyAYTty9uff6b68e3zX/F28tfDWujajDrL
T/5/OlpfU899PC1XSyTiN6PV285ul9u56yHK46k2k2/8Lp15pXRjaBrJxAn6aFoeV5mIKfQzht/d
xrLqN9Aleu/e4Yfgc0eC6J25cafYEcU8O2NrOQ2OktbKgpeGnLEAU3IjmQN6HIO/IvHkeM1iUaQh
eJYf9TtjpSJryrHBeb99YoMMOJzFcZE2JT1BG7UMeLl3iK0aFDJ621oPHq9uwYOLqz1NFDp3YKcG
RTVNmekYZ3D/A7K2o1pr+19lASa6MWihmoWiFwalh8CUgG6Jyxdrvd83HHidjxe/xLDjiWdsSqhS
eoTxhQgwhR6MhZiBl3RORD7DJfPN2ll+/d48/WN0vi04qhes707HH90rxpi4L/ysezvRiXFvL7FY
ivmJmkVOnk6k2bjqBl6FjnQwCJ6c9Ljmht30T964UmzyeQAVLuhD8bWQlSJ2TS7++WBiuyJdLn0b
tOYj44l2DGzUJ6nN1QS3CtEPDX4+wGYG58WxvE9/z2MUmE+CTaQxjoVgJKOkBlDMRq1g6+YOWodW
D7W9fFk764EcPIQn/vttFef9XGSlQFaiGNhpz7wtUnfRmkpE9CqDN/GuOjyuEJ9IK+Lg83kYC/78
7K8ZP47Y+cfmSyxjN1UkLypDuoo9Hu+wjBhbCBw49Za6o0699Yk+3gp95oKHsgyvqDhTv6AX5Es6
EyPFaOLPpHODspjVbJLH1+2KXCzIf9zteOxcf3EXv2QxNpRge1WojpDlP/mNTTvDYuI+LBuUGoCd
Dhzv20f7F6P9EsiY0SlUTsKZBs804gRsgoZVs5fIf+21HUcW13oY11TOzRoLZOirLiyPmOnbUmc4
cJ+Xzu6nA2/YsT2OdvQv/nn7v7Rj3qHO6JLkQr1vvOQkh8mgdWP587zksvz/xWf4ksQ4rKdcwOq5
BaDtqfmlExm3Y7UsvBGe/jP2hIyW4oI2iqPeX57ZL6HMU6RH9T/J1NppbD9Ch4qxIUvMuraW9a6u
9qH9/sTrCONcB9TZceaTt7ZpIqUzqS97tu2jYG117w591LV9WbYc/f7yrP9XP53drSpFep7nNJZ5
Ne8Ce0UU5Nyta0TNazST6VH93VJ0gYGYJu5BdRDR4NN27Tvqoj/kSzf2X5HkRAYG+m02jida1sGz
wbPmxfY++8FLoc1nB39Djc5O1gPS9fys0wcSd999jAnyMWRcI3/APdv5t/jrbBmk6Rb6QtbP1GDB
TIBBy8JDgG3sOC+GxhPD4Ishh3J/7iHGSIkZYfrsOFjyr5w0dhbjf9HRVwys1WRVGPgZq1/L5eZl
vUZcdHAcsorcwP716xkDLEf0w5r7cmO9Bwia12sH4TN20HPC9fkE1eQDMBC10II6CWh22watXrXC
lPMCbsOeA0vzIdrX2TOwFGMK8xLQpEOJkVtr8Sq41t7jkXpRxLll0Qwi6WJRGiENocfVyQ4I5Tq9
rcZ8wmZyWAz8dKHUSPUFaqQEycP9Eb0qlDvvAVNmpMFV3TlWfA9qycPe57LUzqc5fh8hW5ZNKjUw
BRohbiG1tkxH+GWtw4bj03FgHRu6v4NdatRpgi2MuCXIJMLHgre67MgGCdmzdQApBK+Ew4F0rIb9
LrAcLoh8E6Tc/NcTHcWGg/Vwr4HBSSKfa+xWOCTL21+RZ/LX+GCC5211QTvTtRaorYOeiHvggNoj
3rD/R0EM4jSRUA0NDavLZfCC5x7bDbwD1zBu+4o6W6RNhEtqyBcYxpNfgQPF3Akv8SGz9lff8LZG
13j8xhW7ctpNjq5bSGGsLqh1PG23Ip58LNYhy9QqPNSGD5Ynv+g8A+G8U9cncyIyVY1eNAscoh+h
pdeq7fBxz4On214Tlrx8t8EQTPZNmkOtrR17SH3c5cfP0zOWayCk4NLfXpfi3DpEBkWiRu4LsYDF
X1z71cfc5PbucfUQbz8es7sH9CYNMvn4IMSq0WIOJjFz4x/Sw+B5vJPluMI6m6RLakSnBb16Z9s/
vt65j/fY2YNH/7DXV5nFcYZ51+4aCUw+5CDHY3aiai88t4pI4MmORblpOR+T8wqweTo1TrBPmla5
QYXb2crWqMiY2QLvbvPEMDFS0gb/FFxcV/VQSDetB2L9XKOGj7vHc0E5d+AaGk+Obgz/CyT+FpXu
4B6EcbcvNs/xZBNxXYMsT63hlg1LGwmlu1XiNv4voD4ddOD1enMQi83GXbJKHY0LLCFef2BU/J2j
C+/TMM6GWuVyeKI1dBvt2/Q5Qfv40qFfBpW3J44w+sduXGY2ERddsh6vJXQBE8HrI/KmwWZzLXP4
+RsvnfSXzNVvH4Clgh0qM5YratttbgsqKTQvUb3sssnMg3yCrZ+UZdE8DBh4460a55wpm5wrulQU
OhFq+v2n9HLefXJu7cx88zTn8MfSy7aNs6SgbnP+c4vu89RartytsnRhig/hEuVnsnMwyNSTTzRY
cayfK5zxQaoFep/PNbQrnSPKFY+vru0rW/Fk99ZYOUG7N+6s4dnee5+HbJuUgC3/f0RHNm3XtIk2
GuiUoPUfkDLDS0a7R4Z/Obr+Jc3624auc3oTLDkXsnipFfol459oI9Mt6YiuNY4UnrkwQRCiuqTE
Alv0/pRW5WmkfBx4PeMcTJSZwGWIdCMWUrStICqP1/rS46EUL+5nl9uJhZmoYQ0Jx22+E6xXUiEn
BULw5WLFAREOILItcK2sNK1GiUR6C5svNiFJlw/L+935AZV7jijqv9/Aq2taYPL5w7RN+x7PyaNt
9xoZ0UNOfiKTGXGcbI4BKEzOJFuc2iYeoRGCyRK0tghWFE5Nh5NdA4nyd69NXgiVkQ1IkvYWiG3s
O2xsDckH4mmCKdJdcm1DqLGWjUcSPx+yyNjIZqoYojOuhjM5QykUAz2kMGx6T27qPGr2BxI1Dqr2
NFvC7ymedU8n8pjbFFwWUZ0U+GYq8S+e+SN9u20U80HfRABzlxqMRmSYMIelYwrIfX1D0IeqY0bI
yw61sr3/76xwIpB5ogtZT402oCdIVqtl4KJrigTO8HBbr9lrNZFCjXTynYwqLy5lTN360QZPHA+y
Z5Makz/P+vFhlkXmiV4lbR8vM3ItCXCAlGdrrI+OjRL/BAtHHyxdtDn+A+H4xjpb3gGZIZ5Os1mG
L51YJ70fZSPqaXY82rzh0+jYA+1r4HIxbfGl5lXiZiF8Iox5dlXBLCTpP8LsbeYKvzybp88s3E1E
MG56pqWmGV+znIolPjwjy48AleeeX8PeP0B1IkX5bmht1tV5LOPUMvsV63w+LqC/IqDnQQtPWDm3
jZorjEGDU9gPg2xAmH08njc58XtLQWeoq7wIxt1p5dWty5FIf/4t9Vh4OBUSaPQgMQVTfrkkyA4T
FEw8dcWzdt7nYnAB+77gStOGXhTRMaiDlqilipLzBsUShKXmqsfg69Nt7XhGyIDEAs0jRdnQW6yc
ySLF7Am35MQ7PwYo5NisOpMaYbGKtxfftC7oH/6kzl2C/zgmP5+j+TJG1lVvx4t2Mk1Ie9oir48j
BIes/QACLPyLyhNlWMBagZYIKEnfPsr5Eu1ENPMip1K6SAYThnIGTSklKtWRJ+0t81DdhWS4/9W7
3Xpcy9swhQvtebelz08rTKSzcJKeyi6n/ar+a/5RuyosdG84TzzajPlExkQOgynKOIRSOeKAZRKA
0n6X91i+s/YOMS8ZO5+gmUhicCWWGrNPFGqbW9oeCCb5FHdhjbqax+N9me/YmshiYEXJ5VwVIvgA
Z/vYOihz4WFuCFZRYEwOJSDOt+Lcuj+89zLEAlgK/TZaH99COG6rBxRC0DqAjfNcfOa81Kwnr2pq
sGgGSGut7YmEjrjEghvOvZsvZU0OkAESHQq1J5o5b9fZBmsPPmVfzUmIhX077ND55PpQPKUYVLm0
gSDEOuRdp6cz23xd3N/+Sjy/kPXix1SmSkGEe5c7SHJ15BdafA2yQ6p378mPt8VxbIL158EjWxhy
QBXaZra4K4j2wM2gcFxCdiiljftBauihocuOPHzQUQQH3crO/sx5NHmCGJAoNbPW9QqCtthgu4o5
bDq8v84AQ5XIkmzQhLWvgc+0Xt3+EDwkvW7CmDjOmWRWRS3hz7dWv7YvdOH5r3F9Wlk+z0Wnl+JP
10JDJKWYdME1g9mxig6pU4IYzvhobau0scuBt3FxNkMnf4lgvkSw0KTSKCDCFX3pPiMSF154SjBf
ox4x75sH8FrQ8rzdtq+JLYOw4XkgxRKb2NANhXwR5wvNO0pfSjFobRhpf5YHiJReM6wR3tw7L2uL
86DOxx4KlkKBTRbEueyciTgakdhVLfX7cjJYW/hj6JdpCOafMAeIZ4jjP8wCwEQe4z6IvZw3dNTx
cfyVYXBHXgM3OefGE8HYm3zu4lNndvRTgU8AbWR3mJVYIduIfBse1pRXjZj3xrDfRzZlE2TLLBeZ
Wg9KOVJ60NbKSVyT0aN0ItQre41sI/aDX+sDZjRit9jKib/nNbDNmuZEPGP8gxYUXRtB/F24h4vy
GXIe8vkkzEQAY/uLSDM6MaDMpCTabCPrzk3s9seKPAjv6AS8LA8Yvsp+8FIw81nMiVjG/nHYejiM
2uXxYo8k/xEv0WdbN/BqOfrN2stEjvY9sivMy0LIDezOe3rS8dUMe7g7PXNscvYhn8hggh7aYtjo
J+ji2wEYi9D+grK3+vLOEUO/xB9QOxFDTWUC6tjPeo4Uunfw9BBjWcvDtYcRJavDwFOIXqJbkuih
TiShXNVneg6Fkg6cZE1tETf9CJehuuKFVtdS0d9FSWxvlqQa0UkbYX4+mkK1j1QC37USL88hsudl
RLC5hbJ8R66we7f3eoLZbF/lmMi84/f7YCW2aauIm7oeRBysbWcVIWjwK0jxcDhw1+1wrF5ie7Yq
cLGkZoB1g37V+aic5cAOT1/tOZYy611MFGJAo0+yfpGCFewxydywCEndZSQBjW+3UgQiiuvYljU/
aI4/FuN9I7u9seL8gNum+ievhdxEY5HQr7oVrOqljncZ+EcGHTnCwNErXtw6X/2cKMygyYiC4Vk0
ca5KvDKEgoip1S6lX+enVrYEhcQnclmupfeLPzpqdNR4cd6shzIRz4CM2euB1isgVM4/45TE9+uQ
95TPR5ITEQzGhNgTrdcJbBRzxaB5Sn085QRLbPT1T9k52NyhLJ5KDNikahEKeka/oN3/xI5hmh7v
7YtzJp7FATaJJ4uBmy7E0hwjhqwnm+55KB3sfrHL3fa1HS3jQMrVZlM5ravdqWeQF6Q2L/HAkc92
ZsVnDSTbNaynsJu3nYNn6PZ14CnI9mS1+anqzZQ+QsdjsF7FDvDblVYo3NEUh116vrfWXM+yuakO
ank34JVtzrqA7Dou6cWwt9X76kIe24+QuJUXKBaotT318bam84HHl5myrVlGmqDD6HKVV5LeibAX
I91oboE0GUfS7YddYms4VaxibyvFOOqXDRZW0G4q71dGaMft7meJBdg2x7udzxtNlGNQpiy1slJi
XPPSeVI+m3WVkTV3luu2wydds8eTtzcz47pVRjh8mIBf/FKsyzrvsBf69ulxHogrnk6EXDpjrBJ6
u92Hz9t/eb7FYXJIDHBUbZ+dKrrO4Gy3uj3EVvqgK8tz4HQnUj2ZWzRFtV7J48HjGh6DIcZpURZd
g2OLIjh5ZAm4Qu8XEnu8oRnOjWLrOa18vlxS+n3Sn8lh/OndPj4OFLHlG7nQYlkY8GG2wdLV3ZwD
tRzjYnurDD09xQo9JfT9pSjsv4CU7bYCHMu6hhsTy1KHhRhWJRQIVpj+qNe3/zonGgMB6nfPVOza
btB7ejuO235Nu7GbTRG7dWaBUBKtpvuDZTkvu4dlpfIAZzZi/zJstsMKa4gkU20o4KyPxh6RUtXb
77xZ2PmQfSKFmt/k/JSqw/hXDgXBsiy6r5TgYAlSZZRPsO/G4nYQ0vO68T5cX66JOFCHxH2c0vPM
7HNDLIngHJEtRmGS62bzDpBBBnERYg5rAWRoz+R4LPND5SVPY3CIeDEfD6jZNqt0oTXnlsLb2a23
AZId5yWfiOJ21Ift3t+/lCSWQSjTbSkDFi09n7anjlh7vhjOlWWHHYtLLRmthFisX281y7hPrQ71
O8xzDTZOzpfvuf2tvHiI5a4VUlnIcgUidQ8ZY4dgmsGzQved17bFeyvYnilTFRKxpleqV+0Sa3R3
h3f1HQU1Wif8H2Mitm1K7WVhPDWwvhQFrfipw1a+zu6wSmwAx9uZGM3aEdzbaHX1QW7criuB6uR2
pXFahkEGmXIL8pCHjPxqQNUE6iHOq8EBXbYYU7aypCwSLFUyGxIHpOaB+l/iK3SRYFOLYSrslM8p
7rpCMrE0BWwhduEuHtLti4W9b+tD7Npc/sX5sgVIPf8rjkH5Vi+NFhveaSGBThTuU//RWCm/Yqwq
NG1vnRDv4O05T+NfPtaXUMa7aytBNHO6lGS8892Vu7DGByyz/+QiPA2+/zSKLzkMwtdD3sndgp6l
D3LOu1Vgo2WcMlKdsa0NPHpcgfPZnC+B1OeYWGEDKssqCiDwjHZIOv+GAU1KoEk9ZbwreFYwTm9z
TH/ekfkSyoC9gJmkVjZgkk8+RLrbvseuzfvgINkC6PSt/cnnbQ79C+p/iWRcwJNwaqJewAcEwUxN
jPsNpboDyRdHs/kn87cYNlqMwKg3nmng8ZRttoM1usgXldshpmuGueOgHGO56jz5dma9kFUpWdDl
YK77WjwqP9OUBO7PsnU4evEuHRsqhqnQFApdUYW5odBXXRej596KrNFrcPixa1cyPANee8+8M/11
llT9iXqLSgwUo4SV5LodYP10FHO04iEXGybqAVZP6x2FEuxalchRWaKy+9QbS81FOt3mvDI822Aw
pDTTsEfxDUDsY9Qvfr5tete3/gZ0sLFhF8hhkapXiLKP0hpbtLFk9I1Sbl0wcRJbDcbLN/kKvT0Z
6LfsbIm5z9s/gXueDJhUjVLF6QUaVpt891bYwJB6s3ne4DnweG21syG+rhvYcmlg0Snr7J+wZlWq
qgT9oTX4y7BJwQWlCTLAt1WadbAmUphvll16Je8lcGQuGitTnVPpqFgClqySys8bjjnONqqrmqzT
bUfYssay9IOJ4BRpA52Wt4FR3Vtpgb4M+G/uPjT7Hu3Jodv6oavt3kMQnhoO5/PN3bepeObtKdST
gToXxGOHaonOrOjj9lnOVpOmAhjzEIN4ANk4KoD+1n1zP7RV49GGXpQ2Cxjj+9PCvS1wNqM+Fci8
M6KeF1qfox4IniJfcSovvvf8p9tC5ixkKoN5WC6XRjGFGDKOR9e+gJ8qOXGi5tn0xUQES6WfNuc+
kemH8bfVIXk+/UJ/Rlhb79ylyHPv8lQQDdImiNu1YmfElK4BYwrBOrDv0SCUkQ31ST3N4RwcNScW
r6bCqGcyEWZc2oscXyCsdjCu7fBej9lARZdVFcT/IurbbLZEDFsRtNMCbXPQMZEtNsQA8doZuuwX
FcHoBUefOUOYymP06SS0cfcx5MkxSZ4zEu0L8KLeNrbZKzQVwryJoXjuL50EIWf36MNba53X4iV2
pJfaJPGqUZH076HbpxcIVrI8cYkhrq8I+9WmP4A+cpOv1odNrKmLESCRIr+yfTstCcJAcUlGx/NE
TosS9xsy8Fv3CxWFDagLYc7WBre79kiTdwO05KDfrIuvKxJqy6Kmy5LBhOyyJC7GU0+/HxQ7iv+A
YLIjwzMPM67h/x+nOJHFXLQBAwZ5UEPWk68T97W6173k7oJanH0GXZt9CBw0AR4szQVPIB41bh55
/mAnP4Ax1jTFBF0v4gfYx9cAPIiIMDx4wzrP55m75NNDZexVC/NSzivI8cH9Uj2Hh9v3YfbOTdRg
rLFMF5fgcsafzxAnCavWdrwzl+N5Lpcz1YExwjYqS5BpiDgrdHu9rki87CzF3jwXmKa1WiKueo6j
OJv6mEqkpzq5ZGNYlqeghESajji67sKpXXI4cGegeJoxD/IlVnoJG2IoxRPmvU1IsdbKw+1PNPt6
TZVhHmFFHy5ihrw19WowsomF9AqRnjnAOOt6TqUwz3BfiWOIBgJIqdCdPMIccqvwl86PtRe6PKig
t+OP6wsfDU1ThoExIUaYVhaYs1JlCGvoEg1HROHTAyByTo4a1g0xbBLRDMxEEUQFYmg/0/Fi6zuF
oLsctbl/dXxfGrGJxPqSqYEx6lQjd1vYqIWfrXuLRHCp3y//j778ebSdCGQAKIykVFJDiY53YYTs
+Cbbip2h8/STp9ps27o+kcRAUJ4JiZmmOEVcJWQbovsarAYjWkj8ewGVa+BrfBB8yH3XHN5F5hgK
m1csjao2gpMGin07uB+Xm8Pa+1RXhsX7fPS9uGUpDESBgd5Mxw5y/H5tuhgJeB73orVX0bJ42ybn
HZDJaTLQFMdSWp9MnOZTijw9GuzcC+YZTWu5XO5w1z73nmHdFsk1FQalKq0pL6cUpmKfbfXa2Hdx
ZVtaFU+Svead5CwkTvRj0EqOpNCIGlwEu6M8BvKuPC5UoDy3wZt3uRkMUUbtVCQGMF5A0qFbLXaZ
X//affbIXZ64W3J4n01hnJtuIVZJfsEZnl7lZ8x9KTJpHPLDWVZw8BtQYXiGstwj0Q6oOXEzxLPP
9Nehsr3f1SVRYvEM6U+1g5Xi4c7dtks5J9g5Ne5fhOf9E6/zeP7VmYhk8CUAJWghYH0wbR0DaD68
ADU/sQbiifshOXdcYfAlyzEreqpVHK1D6V2rhiwc5dl7v30L5kKzCYopyneXAC2RizLoce9O8jJu
lgvMU66EZ7PZ3hYz66+hXxsLx7DJURWY6w3H2DBGyUDn8XLcefzR0PnD+vr7zF1OG0HSOg1//+TY
4I+myzJad7Axh3pbj3kHd6IIc49jkFB0gQlBaHK37PQhXIfbUbC0lpy3e1T+d+rjhdO2/xeg+lKO
udJ6d84SUYZMFeTbRHCwyBlF6F8GWUcn8v7OZRWYtQlNhhkLIs7NYA5TwSLnLqCWd4Zn+lbc5T9U
zFU0SMU2PyorBI01f+SS6vDHS6OZhoGOfuTergRpE9dUwlhCYwbYLwoyBfB/L4jqRaIlrS5nLMgZ
SOp6+8yShH/1BkzEMtc5Oo+dGUvJCE8Vd0xMrOcfltf6nswFZpXe11saMvdZbrCLR0ogytZeSyK7
hY3lI+4DhiSeP1BgvXeeXwZXtALyY71eo+P0SEMbuDCofr2/g8vN2r0gltoDaDhv77x9TQ6BwYAQ
Cf/UKPHLtrKnAtF2WKAIugxxxbk79O/cOgHGm2gF0KwJ9BtDtW25lWQSrqzK+pTvS19zOMJm38GJ
Ugzi9EqnnaQMSsHzPGLrEZIJOxEHmFm89PQsKSJWtv22Xea+BGPUGdpARYEFx1geZeykCFMn2HiU
2cfzLJDbNkTrMeiPUX/qF2KxFMY7Wh/xODc/NQu1k1/DIpQehWomYGnu0X4dfbl1Tev6/Ec/lJBw
J5auruatj8qAU7PQG1GSIY5WaUc7clcPq+jOKCxkxeLE9gCKgWVIXgVWCpjxYU03Tu2feB7xrCvw
pTWbyxR6ORLTGLaFT9A7rzU2hAUbeYnpetQ36R6v938XRk1EUud5AlljnRhDNkDzICXuaS0kZAEf
ZOnE2NbhqS8tt5uA82V1BqzCIMK4zQICfWUJ50PMUXNZC36MDVTgq3jnZZPm0wUTBRnEUhJsCh07
Kg9t8slhuPM8kHly0IcD/DoDPmkVX0pVhxAUUHNQiKJMy80/c6BXZ4AHqXopaZuQrin2XdNVBcvB
QwbeVx4nBg9KdQZ12gXezkUNbZ7gj2KnyoWE4OGnQ++cY7ummW/cO3Y3dt7rHbp7A9o50FvJRsdc
ElAHGVtxJ4C6u1597lHKCSzN4XqmHBzXGYRRg7YWFmccZ4plHXa8lx/o3CXGT6xiQf43GNcZeEkU
LcTFprLOxD9upcIS3iuU2LHClKj2v4sJv0yeTdZWRdHoRUof6dd6mf4ItyBgPIC+qSeLDS/bM+9m
/X42DAY/4iLKq74EZG2BWe5bgYi38MFxGh88/196yBPNGPDATO6QLsCuQ5sYo7sRITVOkDc4xrN/
g4GMy8WUjDKkMGyn+4uOuggaJG3kC3jbJ7iSGNxoe8mQ2jPsHyNW1zQj+I82KBb4XJynJ3PjphkM
euhpmMqJEo0oKKF3BtRUlIQbfguvZ4aHtwYDHlJRZYtEhq37x3rbkcKrCPiIJO4882zXxcRhYR38
QCmLIu9wdsMyKgmcsdhZOLppBZuiIdVgV2eikXoDb+ndj+Kd2Vm3b/W1me/WkTIIstDNMkgGmAmS
PRgR1SzZxyblzI4d0KitgpMVgOzY7dEYKsVOaBkeXtQQvgSNd/hMSVxbYkCmFaU81U649cPadU+W
OWBVPLiVFytUSLBV8bby8ynlr5vIbjBOR3EsZQH2hATlFgujVmB43j48GwS7y8zVO0caNRr2qA0F
azA02cAe7mtAO/FSTq2kdqOewR2U7XIrY1Bw6cV3hfWebN8R5nCkzd2VqTTGhEck8crOhDRM1ZDC
jq3nAd4JN0Kdy0tOxTAe95iVHbpS8qvTsCAp+CC94Y1XY5o1i6kUxkqLqIiLXr36P2jwj8HhBnJ6
VLO4BfLZBuypJMYAh1Mipl0Afc4oDzYjVr5hrt2ijY6IHz4Rs5hYN8r7VnMR0kTo9UdNLCNTi2CI
VPqtjnYnQL9NRHkSESC984yQJ4p56lRjLECxAlE0uXu0TaQvelIflRzSnt6z4/9mhezEgS4ie3Gm
Hy5YRgd5JFqOui6tNiQ8/o7Z7qjpITIP3hks6KFRQ7NhecIIme9istjA5gv0OoZENe0Tuugtwafi
9ZWOFuPgmvTl8svM+oPTH8K8h2kkdVFDb569tZuGQDrWlOOfT+QMkIB9f+I4oLNNMIZimIjuVA3d
dMztiPKFGi+qGk41Jqhhrf9lWuJ8S/q7/8SvLzHM1QjNpl0YXQH8wmwXBu5Bl/eDlnN43hhHDnsb
FHEUG4NeQcQh4T7EuqIYZIcEB3dbodnHd3Ju1w85uXZ6hIaAUIZCeHddyrR08S7ggUc2j745SAv4
vBzv7BznVCRF7YnISsUeKyODSDQ2g8rmdSu7+VrdtisBlbgY76p9W8fZrtipQOZWyF23MPqe6pjd
nUCj7O2HJUcE73vR/3+iUz8oY9a2FXQ6jpv0RMx9Am+J9o3a77wtQuL8I/rbCNkxnEzRUkHoYOtP
R0CWraEjAPRGHpgXOFpRa75h7dfJ9YlWqiGEmhSfaPxoC9ZdZJUncvaUR339edBf6F7Y/8dmWJ52
zGu6UCUNPE4QOt49YZ8DTTEnduWnm/QRvCq81sdZzqipcTDAETZlXGQitcaj2x2SwIabh5VdqAk/
v39+con7512Sr2/HAIhQh6hAKxBH+UiONnxNT7f6Ry6AzPokhiyBEd2EvyUwBjnU+UU7KwZSyWAv
6/eqo66tRHKzJTf+ntVoIokJSFopVUIDSuEA1ecEA1QYnlqswFPAgaq5YpeKDlhRwaIX0cCqyu93
TIryogkaBddYWT5Wb+ZD/3I+oW3ID99u2/1cHfGbJMZBuJy1xaIwVEjyj3fu22Pz/GA6H78IIn2Q
2GdWT1SuZzxz1zDzJgqiYWq0uMJ8sECIylMZmuOjhlzN04KU1qm3DJDpOif7x6HaVst/ZjnfeeA1
5++hBgZyAEmXFQGNhN8PNh6GXEyVUgAgu8H6ka63Ji+DvfuJLSBcbr/rRBMDKt+kMfAfVsU5Gy6t
cE3RllhJhhv+03Rr8haSxH0Aj0123Tn48vO8M1yM/FUW+Fc8H6HW7c88F/poEhSXwEIh6trVDCbw
Fndq1RZ9JKB65m8l56SgEA6vWoBE79Nc0UVMHIkUTBjdv0lkPnIjDPHlgtUdj9k9CsO6Dr5VpIPR
8zQ87+FXP/ETLTO+7jeJzO0cukUSjkEi0FLkVraDR8p8hnQLd7nxnCfxTRLF9clpFlk+guQ3hRV1
yM/ejaMtvT97VuuZj+94ByVKMGihW5T3SikzD4YmiZKJ6jAonmDC3wWfS0lGmJfBoFRycTsY8bgB
nY6DVfc6wQuZWLQ6iqwMJgVOS+PFQFfAW/ZsLq3kYvW+h2U3oMS2oqfqwcrvDnbHSxvOtbx/+4XM
R+iivD9jJRZ+YbtGYQKrKrawt/G8bBxwBeJoLGIZm1whKt21abyBkbHj9b3Pwee3H8F8n1OqpHkk
4JhAZ60SDO+iJuEaJOG6W/S8/zDyyfdgHvAkCc3ybBbQFlF3d5Be8kfnx+fpjRfez1W6vmnEPN39
OMK1i6BRu7Ztz2xAPI5qbbDf+iqRSYTBxspNtyamCuDRLrHCeYs9JTCIxZOeeha3ajwX9Hz7Pczb
LqV4ibWOfmbbflNexjfNBg8L2C4b0mHkkeaM/MDkJHDmYr6pVLbpZVEHUp2JVKq/HXbxXjqBFjCy
75XVMtxckCbAZq7IGQgWR6B9r/bfQ3vw2zcetM0CzddXZ7tfEj2MLqaBnzGgiIgsyPLsBe4FW1ZN
rF7jwCh12G9YGMu414dlZmrZScD7jOseJHb34CExwR10m8e0iVJM5CC1kXJetFdBLtLimUzEEGnx
i7XAOAcGOiwoFxbcXWPXw7qlIANpKciYhLKroGBJBiddl9boheTtzo0qoqL1ZpdlpLThpFbLw/qy
tHbgbLLaGHRYFGFpUI+SvWGlz/+mePXN2hgoq+pyNCMNdw54ekT1CjNe2K3Hf7c4IHIF/clroidp
CJYJnHywH8SK5EFIjOAzt8PEjcqffUDC0V4kBOs0zPWgvHIMbMan/aYlA2FlZSqdEOD8kYwSrEXs
Ku9KjC7RsXR594bzeikMiGHgMCtEnX5qmy4OdUJM629oONd60ZIHmfR3/2FXsqwJpiFKqs42Pi3a
RVv3Ok41G1yTZP1OC34Kvq47/+b8JnKY89MvYoDTg5wn1w4SgiyJgN5hapccQbNIMBHEnF4vX3oz
qv+PtS9ZjhvpuX0iRnAetsmpRpVKVZIlbRiWZXGeZz79PVT/3abS/Cqj3XfR0QtH6BRAJBJAAgfV
rL35go93rfMS4Da4DbPWXYvw8JfeKM+OimGjeB5gWrOxnPFO2nsgdzyQH1vcLBnZNMfPykVyZBZL
Vi3xFzI9ahvJut91LZAHrEX79tNz/PeITIOZwAEx17CtHroFGJUItCq4MARjdneiXZsh7i0PbgbL
ky7M1/yV/HSp0c9oZXG+k6ILsF4FcknkuBfQyK7YL5XLKmCwtEf5b0XzFEUugMKdEF29YBoa/S5o
vzBv28daSeuLNLS/NiowwM72rmqmJf70LPBpywWmlNstZ23e51aX8HQ+M1BXr9zF56J8sS5mZdKH
sw47Mznph9YRn5s7q3j84Kz3wGWur157gvgiJhVCpnoqVIUGQJASCFZ9bFty+Wjf4KuYa8eFVb+4
EI5yIXWd8XqqzFhYSvVaEmfrkwRcbxdmfXCNgPGLWJQT4acIQwgpoAqrceYtp2FpYrDYIKoZ29xD
Gu4nszp/TI+bS+Z+aHPrEOMWmBFu+OVP+1qcBmwZCgxjtp85D81N9ccTqwNtLclfCvn57wsIHSwc
adkAojU/NwAj2+YmjLZ/bMCfab6zqG7WQyfUnXRk1rwg6NSRSGOFq3vMqlzVXVWQ/pj/jI/p449g
s2ti69KekPPu5wdNhibXWmJVcYFLHYpBayOhaIAbHPbP1RUFKWmHQoZ5QRMh4wCulGy+QFHHgfeH
Kqw5QMUkuQp3eO6/vDOO+KpHXkhDnYLY86tC1wFRWMdT902zMSp32SQuq164nqIugKgzoJd8orTy
iMig2qAwmZL4A69CmNubewhFu9KJ8FDZrRVfbbvADLrDnXuk+eSR1dO8dhQkQeWxPg0PSCjN4Kgs
7DTUAt5T1GkuRhWxKZXEYgVBq3UfSRSRjQn4n0xT6ddx7Nd8o8+nzXnwOttDU2/lmh/nHk0oGAFm
fMO1oGsJR6lWUvJoHHPAxcR6fZ3IyQX7dELuHjfMjqHVFHSJRQUq3MjhEq9n0ZADH59PVwd01663
kcFwguI5M/5a/Vq/VEknnwkKv7qS/KVK1RxSBEPItK++O9igWH0/B6xaymduR7vKhYR0nplI3oTc
QMP5Don0Fk87TrBD7Grf6fud7WK87yc5eORuR2aWIVXdnS2U8t7VB9CifffBTmIxvu6aE1j+njkE
WdirqFdcKcwa51O7qveu+xCAv/fHizmiFfLDbETnj4Z41SUmFdZwoxQpSQ0d7J+fAxSJybe7nbjx
7hjhE0s0yoXrEpdWZQIYnP5WwGqrcDg34nefM/nKNbTDbU2ybJdm7Nck1ffRYYeTf/XJvAjNNiJz
67oELeBI9TIz+gkfXjJ5etYiDUlEQ4ogzMVgldJmh7dI7A3xkKxwYFYmzyCdw7RjPpChNPE0wzKY
tZh0CUdpNe1wO9U14BBEdYchMqONefYwxra9rc/1o/lLLOoi9LQ87+rZMLWHCxoUMTF6+++v3rRL
QajrT/SSEIRbHASxBtEMLoKrPu/kN+y93/gn5nDXaoy9hKOuQr8R1UifXQ2W4iaWVcib0fFNe3Re
yu2ued0wx8fXmBZxzH5pkHLcadTrGJGAgHioziys/8EOopky0r2fdweY8+t4T3S7JarN0u1aerSE
pvz4KMa+qCeBcH0aXVzHWN4Y90RlmT7DROg29SrXaykvoNLm0lsgp0CDAcOFrGbOC0G0WdCFeyzr
vhgnrHlBADNTVYLg3JyHKR/0A8gjsJvv+wWrmt+Z327tzX/57ejudKkLxyHXfSjQam0OXw5VO5cV
tq89Hn9BoVxHNolK1WWwkCfrNYkI9jT79zx55Al6J3xr3o7FCm/nv/j79fePTdLPhIM+FFJlQJ9t
RQTibad07tXACwLeXD8YH2/1yUDC3gy8q8jorKGpeqKpUstBSYVrO5oW/yjM71V3+b2pOyz6vrVu
U3UJRTmTrmnETjUSYb7SLN7fhhiatNvTbhRsZqvZqgdeiEV5El1MGuzPyGAbz1ZsVxvJtMBbxkgO
VqO+BQjlPNR+6MW6BYill4T/oW4u6TeGA55vit9sYQFBOYlOLqYkrvB5etjCxrevNSlNfau9Cuau
UZnUL+vW/guPdhdlwYtVr+Mb4T1N2gub4r5IzaIsbM6wgnQ/THbXk8oxYgvE+mKByU0psvP2/rbY
n+H5DbFpl5Jl2JkhoWh63dc2Rt2LDl5lnphuffLkuZhxINnbwwMek63IUUAvpV7DZ8yQbXd2uVVz
0m4R5TN7clYd9kI3VBioplnRKmMkXAudxP1mmkyUmkbyoaaMa511UjTK5xilgqPC4StkohUYGCvd
BOfN7nFXFoTJvTdb0C1VU7GKkrRaGo5Q9VwXOR63EcjOOuIeDi+7HZOlca2Hb+kD6MGYkJtSlHKB
dhxCgl2XkSk/e99YFHKrlQlJ0STUJsBtodLrztXWb6Q2ynFsTP9OskrX20oP2WZ4kOeluxWSWryX
4f1Eeo+J+njbeNfvwwU4dWbDqFM9OSsFRDGgNz6eVPOEaPehQW2rsgdzfp3fWPLDH10bv2Bpko0i
EcoG27CEq1Jsss2dOfimvEdbxbxc5I8egBcK/nyxXNz5gyc0kidAwWhkOXZOTrB+y+gs1P/3TPKz
VQtVZRSZwI+Hph1Kn4oE8glvrOZ7wxFt1UTC+/CDYJ3Y7vIBotTbX2/9QvyFRqsxFL2iTcdaQHFp
fpTzd8PbPKIaFxb6CBhYqxfIAouKnIzUKCZFgmTHY+Rbam/LIppoS+exeb3EWAvjsm6s9brIApHy
YVHlZcpUQTqJdE4mmocd6G3twRYNPN5Y79PltoSMTydRjiyqCi+fpF64Or2bbWTnwjO2azM/F+W+
wjSeuKQHQsVZ430DftkYG3S2e9bU4LpPXmiOyrWyIJKlNoPmLJTpQhuPxBiDRLc8mxx9NWRfIFFx
UlODu0CpBwHFpGdrzlSvArmWj7m51Q/ud9OMT5tLYl8QfbL6bNb95gKaDptapY/FvoGQ+9fjq3Md
S4JNisRMNgHh517984bltlhngAqipjgtPLmBtNCrIph8ScLHbD9P/1/GhlyiXfuWv922ytWHB7BC
/O1R6O3ygaAFUmEAk3eRoaM9rbfDo1GZnGvWxS4x2UW01Xj0FyJdRGulPtMCBWb6BPKewES//OSW
2/pNZ6WVn0fqt/t8gUT5lKj6W59KDlYKvHA4s3d+6l7QlXTMHONBefj5cMVWyfZx2HABGoTyrdrj
9YqV385meuuHUK5GzBu5GoTZlsDqUJ0SJwOl3/PnR50pTtHLwfiqjHND85doflXlSYQT2qBz33lt
tgapUbbf94g0nJ36hlc6BuJqprbQNeV8kqoNDWlo55MqnLDgevxsQZOvU8XMsiWWOin/I9aBwesT
sEq7cualEM/ZYTR1cDPnBEN0ggsSt5fBtr+5MiiFMFuDhbh4+jEsa89SNMuYKQeliLKqBj6OT3aY
beytNtVThQPLzBhnmW6ZEOWOBLTAp54BmUFkL7ugTQTrWvStwB2Z2eZ/tVfKETWeIGSSBrAoMY97
561UzKJw9TsLXamRGf4Jw7a6cEIyFdbkM3ejysNc94gOkdeFxDBxQ248VJtu2+lnuHtDj/SGzKIe
ZSUP5xvlycp3wamOMPW13Z4yqzQ5hTSuiSBxn5jBEYybyfGd2RX7uWHj1i+gvJKfepGqtiOuaee4
x9aX46k230IS77YzKbydbHYFEZ2Xxwtz6owRgiiUG/LTQc86H27oaKEft/7GusDWaFaW3/Hz3xeh
sNcJWN0qdPiOnXNEr5rkFE7+2Bu2YaNzClnbpX/LTLNzd2gBdX905v3Dfeq26Eh9DMDhA4YOd3L5
011nY+N5Ym6eht4dGAn1amUVa1jVORtCIz/dFRTWjcaVIz97Km6DAeZkO1h1bCmhwyWk3xpPuwrr
1vdnVn1p9U16CUwd4aELjEbwP4H5s0KykGDg4/nIjyBf2LUvfHnEaD2rJLkaFS5RqbNc+okhlCAb
uqIy+Hw6pg+xbwopuulkxtFaDQuXSNQpTsNGBVPSjGSgz102s8bsoMudZAtH7eX2OV7tA12A0Z1C
4NVu5TwG2B4jSH7pxK/BSb2mgdVuzVzDnVPaG6wES607+04yd5m9wcFWNcK69+YHWvo0L38HdZr5
AIl3Xs1CV4HFPSQjMYvdzGJ0W97VTHqJQ51dwc/KITUmyIsxstOpNB+w9crVTJvscLfN89mRyXo6
XvMXS0wqZWmbvAvKCbINrfnmRHgMQMP2jsmRzjLRz0achdso5fj/THTfXCT3BZSDZ91k3dRzAHLr
Q1FBQxpNvoqPBQUap+Mxxiw2OnYDY25rfWe/Wc6f4xYaFRdEXV6qgQc0ryKYrt/tOvd7sTszrG8t
zFt+IMqjGGHXZI0vCFcx3nIPeI+eAtPjWBPfawNC6hKGciFKa4hdps+294TWpBNak7YP5P6bDWol
MArt2YTUrG9FeZJpEKI6SuZvtW8sSwHxwyP6q0+lEyjov2VWVdZi14V8dBPG0CcJJsABBxYlw8n2
GJHAvhk0R9w+w6tPiKqKqSdVkUVBoWMPYVICQQKD4TWfNtpcxo3M6a0PrMcdnvAjxB7MCs5apLxE
pLxTI+RckAsSosZ9hSZiDg0LSCZRCTufOcaD9qotLoSjHVQRTG3bz0YCLcqZqUCJT7cVuOqPFhCU
P6rUjsO2AVG4ci0pj8o3MO60ZoiFt390ky2AZvtcOKRs4pMo7CBLb1rJfW5WFZnnaPdMVra1qH75
fSin1PiB1nkhvs++8wii7N0dtjvHp/NlZg9ivgSt2vlCLMopcRLXRAMn467SfhQvAhZCpIIV8xaK
J0zeRJblUa4pCLpG1j7NYe+8niZSwhzwggx6A2b2wBKLck8lnxsgOIASCwssRZOVu9ojt4ObYD0Q
zqflN6e+0B/llngQROd6o8wVw2N3FR52ovU437y3rXy18rQwCpXqCcuLsNLDDDAoKMvu8/H19bTF
GAZWnR5svEg+mvvAvQ3J8kw0A2QXc1nHx7AMMEAeK6Syoh1UTnS3LyKCZOg/KlKlfEWvV61k8IB7
euaIvEV3ATo2bovEcEd0m0uglUMjRIAIItL/5NE1YXYiyyLWb0a8GGvzTLWmGJRH8kcskonB+IuM
ynNxN26d7c/70HRxMYJ8ycRCUnb9bDXiXGBSzgkbHOUm8FWcYox/vXaH8Y4DxT8r9vsMun439l+i
Ua5paAYxKOsZBqOboPWbSOFguTZqVZ7Jaq6ZncEtLMoxpVXf6SmyhyvI+IUHj+yYSd+6OfyShnJH
oVgpQlBqs+tDbvJ8LO3jEIDUVzrKz+mpcD827Chm3bn/wqT8EnYcVeCvh1QoNz5XImkCotnJd78g
F9SrGXfjur/9BUb5pkls1KBJIOAMdgy3t0/TaplY/cfoVJ7ySUPbR1EsQRbNeUMr9cPDNtvM1XD0
/eXY72Yy4FbD5wUcFbcUutx7kwI4DtHEc28Xl2RfPYHLxWIArbl0DY+jMzmyjOZNyi74PsiSEd0Y
GOO1vJf71EJhH3OLDJS1G2qJQlnCgCmCOG2BgqcEA0V9mdiSjX14DGlWewqXOJQRREnZS2MJnM89
MiAbuW7RD4t53+/fsUid1Qy62py6gKMvqlicQMOfAg7cO5bjI564OieNtOhhOY5nNCto5DSPMpCH
+mW8LxRyb4+HCktTMRK8yY7n8hv4jm6rerXIsvxNlOWkWAldBvX8QQfreMWEPcE6WDQNwSODjPTd
ODDOnbzmu5aA1F2mDFos4Y1dRPQhuvFI5FdEB+kHXhh6+3gi4fEhNxPnun14AJ3+YEZPqPEpJhja
UwONrLZg2xm5M/F2xmLpW/MIyx9G3U2FMnBileOHPVVoAzHYfINr/m0JQF1EY9bm7VDMqnaOtZnw
RHL/YjYUXli30Wr5Y4lF3UadMWQ1P59TNK1icBAVkMzaXkF4y7/8iL6pJN8WGLd/Kj1WCxpLi/O/
L1IBuekHpZttXMLOeeMusW/b62o1cikY5YDENAnq8fMr7Z9fAyx/ftDsA6w1wqZ5Zlli7RbUNMMQ
DWyjA3sApUWtEfhxQMhyrdod+JxEp5k/mh4fdI0RxK5GlEsoSm8d3zZjhpGY6x4cg6+vmQVWG9tw
UwuTywz3ypKKUiGoh4NByQDFu0/HN/kaOwy/utqqsxSG8t+T0mDsPAFCcelsTBbMhBIMO1i/In59
Gsp1GzNBv+YDwpr9Bha2btGgw+6BXU0uFqLQXW3DVMhSZHSzPTvOeLwGp5/kx9zhhJnVj3GziVzW
5/kfLvkf0egOtgkcQAM/tbiVno8OOBfhC917hMjz4B6r4rH6vrOUj3LHnqh36iBAPhBjXPOzT/xd
EqC5nuAt0MW6RfNSlOQDxOfc/dzN/M6wxdVa5hKf8rrzlE80icAfXXQswCmiWRVZAOvunc2BjpiX
MJTv1ZRG86YG5oK5l5r4x2Z+L2HY5P9wur8+HOUuEh1sE1EJWVAGwdZsErcglYxI6liF25i7D4zR
nT9CbAdgnIW16G8pHOU7CsTqVZsDF+YCH6+/dBv+rX5jwbB0SPmNcfjb9e4t/fxskGP7vdnIDbrS
Inw1MA+7c/cMQ7a17G0pG+VKUmEIEjGEbFh6cMSyv5wE31mCsfRH+RJV9eKimC/LnCT3Ml5APgfX
WNaxHvj8Yx00XbNSVXGrSzBB2LnibN/iHaYGpgPCPcPE8Q4e7nZmu5f34h4zEgwtMiSk6ZvVTOHg
8eFS9o6w93eGWTqhswfVIgNn/fb/JSPlTfBULLbCBE3u8ZI5NKTn5iYKC7UsUGi+pQ1ew9n7GFcn
MRY2QhM5T8bA80YL6WbWNPQefRIVYvcZxjF+3LuHFzuwP4cxamaiwjgS9BgrXygjnqZnvQ6T5WzR
WgjWjQt3P/f3g7Ga+RrP+o6Uh4n7adRyCfpFawb2x0ob7GGvTXT5v8y7GnwHnV3YQX37o7LuI5rq
ORG1AtUNCInZYNBA4q69/nRBmXOwMZLPUukqmi7wuiLJAjJaVaYCSCNKOS+eRTxODkpE6DYgpfVN
cXeQEG23hCHdmkqXeL+ptNHlZE6AwIS3Q/GwJle0hlujRBTzjnd2JgYVDTTCsGo4a1EYpp81UZHm
4FIRvsopJkXQjdjpDKN12lcNDeoF69ivWecSgjqNSlSGglQLsE7LOr31zoXhnFeDoyUAfXlPhi8q
CQBQ85qTDLRlIH/G/JONmRPsM2LgrXnQJRxlGlzelQ0XQmV6RTofveY/GQCrPa5LBMoYWiUYMP4B
BLwa4+XujaRzBAQSwdtGx8ShbmzQkXVe2wEHmf0zmDMD8+pqZ4Q+4C9gQM0/mY58liJRt3YQjgnK
XJ8iWXCMiSO4YM3DUWJV1FZTsyUSdVW3VRlgr+w0Oyd0Cwo1KNrlZvb8AdmB2ddis92vBQdLROri
1rUur1BUwecqiXxFQMe+0RjHlK7Z5E0RxEoPiHZu0EPsiGgcFetv6JE4fzzd/lYM+6ZfFbKilCIt
HKDA0Q5CRxfYC6HXvd0/Xod+Sci5tM5TD99IaWy+eoojVxtIwJlVaJYC2CS1xBKtYrjeFozhiOjH
hbwajayflQi2jgi0VLuNydrmsFrLW9gCfW8kGaaRca7misfzs2rKoKmEKzrY4fUOW5mZ1r76lLHE
o1yF3Max3s3OyHoWnvmPnFTbEzpVU1fuzQnjRZtdLpDHMiDnyzvzqLE+I+U/lHqSp36cwa0eu5tm
xkaW31gL5Zby0X5jKMdE5GEpGJ2oH2pzXquW3t9tsEoWXc4My2c5RJXyHd3ojWISzBbyfBxAzehc
devBJYP7+M4IZ1aLE0vBKKdRFxm21ko4ZWB3lzb1D+Xl/ba1r8ajCwS6ZjB1WJmA3dIQ5oh7V9qE
BMPBl4d58gRtC+jccy89lq3uWS+7DFdPFw4yZZgmIYISQ/fMbIZkuXd6ZlaQurjkW/z1J0v5sQ+2
qFfjNbK7yoqZJKC7Q5mH+ar2P6LBf/wVPc4WJJ6ucP7nnYK6GFaagAj2zbdfwNny3TbrLetmZrhg
eoBWAvX4oEVzRFPdh/cXFp80y0vRQ2yxoFUJGnVmO88RX8R2uqnJkYQ+kXwid+CLb2MEAazTzNQj
5TCKOB4kUELMJokt19MmsObF3d+xbHhzRufOfzzO9MInvhtSdSpwAhDfHB3BupbYN6xgU/gWruqd
5aoYdzS948lTeqWMxM/zpjjH1+DdP8f38TXfwlf9fzgIlAMpVNFPy2GGsxAkPh+fePfZcCLB9HPi
PeBBLMTWydsuhXX46OKBVnkTKGI/vTEqL87pwZWvrr3bfQ7oMZneGNcLXS4o9VAaMw0S9miqeT4e
PTwz5/bGiOwza/8FIzTQqRylTJtmkqXPb+fd5weUB1jvOqsv8wt3TJcHOj1Hy8GcBoEtHskyGNVf
8LZ1wXMB625ZraYuoagMJU7LYpQzHDP0dIGYDLk5yrc+lqDe6wdCDi/Yk4JtPdjVMy8GYlEJsZwL
vfwJ3cSBLwoQFIQQTmJVG9c1bXRIIYOZOysYScwnc/KNzIKuC3RK1CnxCLjWRKEapXFsiB4IRizv
XfLtkH1H3HUZv12SczEz8zMnzlZJHJbKpiKUJNXUQdOAH5MMHTiy5YXkA0kAQ05WwKBTsQlYZ0KO
k2bfibf11A7Qa88qTzNtlPIpo8pp2LI02yhSjGkjuY/oHLGYlzgrNKH3OQkodYZCCZzKeUbzCPLO
a4KXaM962DZEtggeV03b3MScySpGsMzFoAoeHThHp1gC9PPch+O8bbEEDbfCsJk3y7rD2XNclQzY
mXIw7zD4QOo9d3hPesKq+FAeRxMEEJkZoPfiZVnEdmTqc6ZeMvCRHyQHOb8TJxP7fbjvEWfnqTle
ZY3cdtxUSPYbGP1d+WoqdMFPDkXEP0ilQfSmPIp9zQhqGTLRWWpa6bku55DJU0g+kYknI7b3JKYf
kSo3MaL3n6SiE9Wy47yU5yGV2iYkqY+FcFY1RhRN5R+fmsPEtq5jSE6VefpSbzGP0gdTmhz4aMN/
r1+NFg0T48/bgrBAqM/T1Fi9m0gASaUOS28fhDQ2VTk2R+MPPpAqa4IB4joNrKJUpayEOEWX5Mmh
T2uixttBJ0r3sxeUncYpTpGKZpKmDMw14VRFU7CzAd2BqDF+rTAKlaoNU1ckBy1Cy5G3LXTfCbvI
qlXGwvQ1I18CUY5YUnuxF9M6OWC5lBnzuzx851WJIc0qiAo6PvSBYYUTHSgYysRrygwiBgGU9bMR
XcPf3TaHFQwB1IIiVtdoEpqcKBdVS3ob8TWfHjQ5crJyNxp4UZgUxulZ+S6CKMgCEHhQin06ykWL
RNWHyagYcnrIeu6sDrml17qpKS/R4N4WR/5a+puPEIA0jG0ZmizLdLel1+lthvWF6aFph1mcUisY
CPOXXYQAfyGIGKaUDVnHjgXq/OheU0V9IaQHoT7HfWHqfmUm4bE0fKdWGLTbax9H/BtrVt1Xcx5G
Ne4iHh8nSwy7j+xGlq2i//emjIUfUBZvAEuQ5h+x+DY+SLU6r5DSQ61qzSGT8sThqo4/yHXnO7e/
zqo8uIWwkAzVf5kmtIsyPuPELskOIe82TWq1xjZE4/y/B1EQm8w3naQYtNJCXdGlJouygx+emxJE
QPO6NUEy/wBF1mRoThU1neZqkP1UDXCxZQeLqzdvQrz9gz+PERBDlgUeLDrUl++MvmqLPM8OVWAL
ylHLXDn/g5MPt/wPBHXyGy2SxziCBP1ky9Nzluz09uMPpFAFAa3qii5IPOUlY1DF8YUEiLCYTI6H
Z5FVk1cYBrzmXBQVPIggJBcMlQ5Wo0xAgNMBpRZUqw8lwolnRXnRovBPvrmB/VGoVogq9gN9PSkg
Ay+02heyw5jbhjx/lC77fltja95F+QXxWdRYHEatq0s5icXsYPgPivxYS4o7hSrhMQHKcYV9G2xN
cbPWDB1xoWDQXjnR9ArFGSM7DGG2jeTIxHkU8swKpo5x8Nfc8hKJ8jGtwBWT36rZQSAvPeO8s6SY
/32hslBNJzkotOygYE2ufKwDu06PQ8XQ1cqHwY4tmDDWImHQ/JNwYIESCZluBAWXHKbkFcuatkK2
mfhwkyYKiQRG+rUi0Rcs6tjwo6pzAQesfiePodXwZn1IBJY1r6HgblEwaQbWX0Oh9FaJNZdzXZYe
eOzIJCXnY7Vp+QOzU6Kl8anH0B9djpvvzfkq+weOEmoaoyDW1Bxwr3VQkxoF9rRyZN8jTeXK5VUZ
3pWKSCNJI0f3D7KrclbdHwzJN+FGLH7ccCwNzFZHXeVffhKdFvl5lEYGNBB0+zY7TP0pUDe3j9iK
4QNCQwyHzne0ZIhfjXNKKsmY9CI9iCMYpP0HoXq8DbAuwy8AKsrOk07pgxlA02oSSdusuu8N579h
zEIubL/UKmmsuSo9tPql8x973SM4Yrcx6HLA/9nHL0FmQRcgQit3WMyFMERU1NYUhbC56LWhW6oC
aq4hL5uTVPi5E6tCYIPlD9UPjhecUG7ibTMYCR7ZRMVssy5+uP3DWF+QOiZ+6utaPCtY1y/Z+M51
b//t71PnIuSbUQapeXpQk8k2lHrfBjFj7nLVRvR586EOnkyFbtmZuDpWWx4R0dC43YUTduc/EEFX
hZksAUMSCvXpuiHWfC7G3xcCNDMGu6FmndTVj7BAoD5CJ4WZ5o0hGFTaykxDjA2wEodVHSGa5/9K
g+goWML15Kvg2ztw0fdw2PHZa50xfMH8I39zNwsISgg8wKnZWAGixchcWpit6PCXUa8Z9+GariRe
wqYIrLMxBJquSebrLipbJChh+51vXmtpYACsqWoBQLMzjV7bC3yIZM6QC5fr22Oq8mBkiz9uWxUL
hopPazX2o14FjNxppNGOAt7sNes2BkNX9N6ssZclbphEiOK3RNCvov5+G2Dtm0sCiGuQJegoSVCn
O+tahe9mXaH5fCMY4k+Vuys0f8IWcVZ31aosIjJ41CVUnHQqZRAyWQvwnIw8rngaOsw7KKzp4Pk+
pA0YbCj/IFBfhCsUY9ACCONN5UemxTEWqW7zsr5q8vMQHyctYCGyZBK/XgpV2k2tJs4yJTHhk8ek
ZV0782/+XSbJUERFNnSsGv2K0KYRqE96LT10ftJZlRD8NMTKmuJaIhK2naAWy+tWNCnPOT9ueU93
btvH/P1/hwdFHda3Shpy4q/w2VhM4yDrKcLKAuXLINiVnbzTsqepl92KHzJGCrOu0F94lKv2pwL5
k4pbtlMeo+Jn1zGuglV7x9bUv+Wh1FmL7ZSrHP6+I37Izy+Mv77qEqBwVCswSqt/DlotYgSlbWQJ
Fav0MHCOomP/GL9PcpbNrX6SuTrBz7tfYRhfP4nkI+HKNT87pGP0ViYoLfuDrdabBM8trIovzSD8
GfVICnhXMTOO2jzN1inErd83ISoifdIFriePPulGf9pM+tiZgsJ5Jh8r6gUj5eiikPLIieryXETR
S6dzWO9YTLLZ+b5vCUZkbGKvSXSzLMLQNNqBlcOtKl9FLKuLYGjCOORXvaRqUbVlEyPP6hRS/4z4
Fpr592UPEb2hGIHA1npclVREPiS5rFVphkjC90xhMswcWEP0dPvQrRrpAoXK47GyXkpFGSiFbzUY
cpLvpupR/3EbZF1df4mCYVi6DBUJhjBiC2V20JpdYzhhf2kiBsQtOWYIyh/zatTH/qytOLOHYpfJ
x6IwmSUJliD0eUAdlPMDoJTt21g8dtVdW7n/TVdUEqNEnKRhHz0EEc94yzGE3TTZfwChG7AuPAtg
vo3SlZzleaQHVXbwdO9OGpWQaBwfENS/rNtAqx/FQLKHJUS8jJj76zHxPamcuAzpZC9XjgDe5iwQ
COYtsD+DEdbPZkrfHXPqrms6BvVQv/+KxEeNyAsNfIfWZCbnO3pv6d47N/7o9WgTpN9HzWPItnZ7
LBGp45noYz8VdZoddB4LTY0nr8wZsSVLJupo6l2BxcAcELh+2FTdPSjWSaPuSl0kdYXeWjuOXm5/
rzV3/+ltFM0QkMJQWkz8iM9iA+d04JG/kBGjuLqVvcre9TbOml2gyI4KOyi9hd8MUOrzSStKGOCk
b4rolOzbyYljBsjaB1JgdCC3lDHCSV8nY5pGaTvJ8GzaTylCy3j0B8cIBTBdF3HJqwZNFV63ghpp
BS7HIcjSFy0pKzCmpcEh6tqJYQp0E8Ln3ahiBbyGJyNZMjTKFjQJy+25CV5BwYZVkp+xAM/xo9Dm
xUPBC+cpaUil/Ex1VrK55vAgHKZfUXvH5q353xdRRhnlWlEHPc5VOdpFFJhG+DOa/n31XcKDPF7e
sPJNV+loXQuiHuwZQ3zQlES9VIU/ONIgDbui6TxWjLsStyPAVXl5rlvLeOL5KhDIYtre18f4kIee
UwbhSQqwFlxsrKl0B23n5QNCDb4njfQoDqqpGd1Z7VqSHXWjJE0spEQ00K6Xe+3pX5+JLz9sNueF
ptW+a/jY6OKDIBgvgdGREJOXahhtIo3hK2nmwdmYvkBRHxWTxmAUbtv4ELejk/GkDHbh9NjqBpGk
kyBtvOKgDomlhvYQR7h+QutPRDVkpGYGDtAn5edC1Fzp+MRDpQR3dU1G/0OMeWRoW5HVXLZivJDz
Fw7lovFeOBq1qsSHtB+9U9On6VYJx2vdgfX2tkSrSKqINSg8TqjGU0i6MnFKX0zxQfIzS1Feg6Ai
+aA6t1FoWpG/PtwChvICXal6SSGK8UGdTEkzQhPVBjJlnjMJ3VvcyfABpR031bHz5Ts+7x3NaFxZ
HLAimZ9s3W9Nvte2t3/Uqug4unDjBq4Mmoy2UtWp1HocKLDrEXHreTGJGE+/K9cSXB449UBDqkiI
W74ejSnhcvSZCTizvB5uqqyyEmV4VKvynPLtE7be8AwDXQXUpTk4ml/qDOosDl5fBsjc4oPPfQty
xeInkr+AzsqKh4/b2lt1Rwsk6ihKCmJjtQTSOF5F8LdE4IPGOjNVR7EfaxT76224tcqyhMIe/kNR
RIPX/arKKDaioIy4+NBH/ATK9DSylQKceonE+2YzJB72msWNJQTegPnlpNuCAbfcyEWGruEgfvOK
ZrACbJ38k/NjSFCELsmKQVdl9V4cOoXHz6qzHd6ZSTlVRGwvt4VftdQFCK3rsW0DYfIAQhANyode
MG8DrIQ1MgJdDQ9jiAl+IyzM9KQrIkGLD9FYGZY8ntu5kuYX5wBvlvZtrPlDUQEvsGR4cjR4IMCm
QrUMu4v5oYBvUzLptaqaTdDW97ch6KmM2d0AQ0MwiCgKlyaVJ0R51/FaBoU1U7nN9JR4HZJulRh1
bGYien3Kp/z/kfZlzW3jTNe/iFXcCd6C1E45XmQn8Q0rjmPuG7jz13+HnvebSBBHqOSpzF0yajbQ
G3o5nbxMGaC8zfS72sdOMAyuhQJErxROPqJs1Yi+aeESL75JvRTgSjVQqCPA4LAT7dsUTdsUTRN6
hvkljfbDU6YCKVjp3K65Y6yGMMs/YrV41WErEz0SBBMLZuLiWzi71PjoOpcD9MGhnVDfmV1qUTkZ
y73Vlj5NJylbD9nUb27fyuLFqzrQ05AUAEAwdyl5FJZ90+NSKiOunTKs8fpQ5OnPrbqOtpF/qXDH
jO21JWkDGyFZuLHjL2a9y/2X24wsxbQXNLjj66PaTkmJ48v65wgxlYrYS2YfJPjwZeKwsXZCS9tK
AKm5TXhRTVWi2Ma880bl53OSVmV5iy4sT5c3ZrYPux/Ns1wLiCxZWnD3mwp3T2UBLGCMaaWeFBkq
2jCGZpWmUbJlZaOkbtQp08EybfY17mO2K9tBukN2CxulpQqA05IfOySuW1rEvi8I/5YF6PeHcVeb
1kWY90WcevWqu5cE/mxRPc+45u7UbOvRhxFE26ac09qo3HH4FYnQckQXyDmxXk+0mhEIThsEqyAA
hNb4UQPr1iahwC+JKHEuQ84bO8wlNNZOwzpQj9O2m7ZM+/Pnz4WkzB9xFg43ddK3cQB5HNp9FZSu
6e9ImgjkcdFW4QGnKYaO0iThQsekrZDrnnt2m9h3jHYNcxnXb3a6z4sft9VrUb5+U+LbtdSsmXD5
8OWK1e+n9jGOzL8xTmcUONUyA+TtRxXGyc3lO6W7L0SLuObDuHKuZwQ4FQmyLo6bGIel9Aas6z7D
HGdm3cfyaQ5MAp1RLJi5fWrL92PIpmUAY1/hM+1mofhxOKK/deqyejPVfvBQZ/4msH2awVghim/j
59skF3UVS7R1lChsBCzcMRYwgxAIvCYq/XtiH2ozpoYk6kDkB2X/CSLOqHBnOZkEGFqDCU/Sh54+
OEXs9nlKB12mpTrkdNJr7Jqvn1oEoEA6DWmf1DTJ8WbpkMe1s3qlGcBmMLCTjA2uhpasxnDz1keu
pX2yFIx+3D6VhYgcpY65fK9hOYPBJ0e7oZu7gfC9URlSsx7dPvypaftU/tYcTUv0FF68AxOxoqEh
FwHw+0vdj5oYrLRzPE7YUYZb2jSt6lR6bwv6qESE5r8/MzKdNchNViBuQuuAY1gPVoOXRjAKDm9R
98/Y4UxZqCI4S02wk8hbtNK3gtiHn/n5R5hwKXhoE5ReP+dbzriQanSexQxcVPleqXJHyXdJ3jpN
hhLMKY9MN2hWT1Yueg8us2XraBtBEy3qbZeHV6RZWSPuTDxVfdCt4Gh1tsApL0odkmz/nwKXQEgt
a8AsAnxAaxd00CyqRvJrFBykskopCb1BFwXSs3Zf2bgzipxDGHM/Ksd5NCUNpW1phhntupXV5ojs
A4qVQVuz38WK7E5h+rWuRBng2ydqXFWEdDWVEwv8MjPfqU22LSqBV1103f/yZ/AFIRbXCP0G8AeQ
T9pOwT2J9C+NblI9Fs0miJjhTFwbtoOdzEcZoV5zFD1bRb/OhVSt1MhTOuCoqv2w2d42dssKhXEK
LCpG8QQ1kkvJ7iKp6KcEn15UrcPibtMVphuO0y6flG9RoWEC1G+emN0+hSz0wlbU1b/IHDYII6eq
Y8cMn9cmvWRJyjwYU49pTVWMqzzmFRvebrO51HCJ/DW6I1RAkIBLzvrZaphpaZynHjKfzoRq+QAo
98nAqzFQnaI8oIWuGWOq7/X+FDXTKunktZ+G2ybRKBq61qNS7VisrIcq8vrQ/HH785YO4fzrOKtZ
NnkWRwO+Tq5TGtSElsnLbQpLAQ1e8/K8qZkg0OMMmNZaWlJWmAXK0l3A6lUcVeuuH6m8RXSA93y3
zfXYvU1zKaI5p8mZtMQkeSFZ85kHP+JOd4IEGCrlycdxJvXHbVqLcqxg1gUNEbYKN8EpSaenLLYU
hE+W9pKhgTCr7F0RDN+TznCm3Dzq3UphwWoIjdcoKUTBGz+f/emXzsnPN3zml0gRhxkJxtTDHJlu
kWSD0j3G1apNV8nHpnkMpNAdTDTuskOFClHehx1lSB64beiGLVujiXNtI/aa/MnRc9GuiSXfr8yD
GYTMjcd8EUcJmz7MDByOMq6L6C47JbUgulh8y2MxhmqBO4JOEa7SmySmxgobr92iwmJzP3S6+lEx
CicL5MeaAFrG91cEkEBSJ4g4looZKMP+psxZMCUF1minyjC+/USjeqRhf5c3v4byVzX80rSJyjk6
zKqDhLBS8fVVLTIu/8E7pvtkC3MQqHVfXr6sBqToAOzgtXLpWNVDQfK5IdfpxsmZVPSs29k+aA4s
6gTWe1HDkAHSsfANfW58XrzJjL7rgh6H7qteZmAuptactmDUIvWmikRDjItidEaOE3I0cKQM2LGI
GILHpK82UvhgC+dKRDxxlnqKmKkUeou0iYZ9tpV9ZMoPJdtj3+1OSbLVbbOxSAwzWBgpRN5Z54GJ
SNFXmJKD7KjMdqJ+xbBiJpZfSyTypkjgg0S0uNMDeBnJ2ZwPivJVXOM9V7+NEm3x+jH1qhRoxVLw
o5wxxp1imQzwKTOxMOvWkrXH8PUa7b5OCl24fYTLlveMFOe8tKiTA1lSkVgw3zJWHBL14BvSKogL
Z7TeELp2MXrlK68sO0GEtyiPOhBidXR5qlcDrpNkMtPOYXQVgr2o/QeLKqcvBUQWPSdeZyrK0rqN
euWlcpPULpSmxUkqIdmQYF/HmZt0MOb+uulOSCXSRpEFuZrF2zujOYvSmTex0F1mAusx9Wy2y9TX
XMeUtZZtAMf/ePvyFgnh6NBTYKEW/mnZzghh6A0bDpsKLjodxk0xdh3CoHJyazmwadMWgjfH4oUR
ZAf/KT/zSBxhE7Cq6eGH0iCjivrcRYyaouTgZyzHP2wUNK8iptUR015NpsnYJtaUsIq9nboNqdud
b6Eca5SKk7WE1mb6zGK5oNPPuE43JdopOmUdZsl2CtxiJKLS1uIZ23BQKka/ccbcZbJGTtvWhpSy
9q6qs4mSoqW6Pq20GEHA7ftcOmBVwXwNUUwZz2NOWAPDL1pf1REFoeMUpLruuRNq/Gyo+PM9J8Ix
pKtyU0eDgen/sHRZvs/Q03WbjSVTeU6BixyVPu7VJjRxg0XqqO270m2wi442qPOqGP67TWzpflSd
yFhKg7ojWmkvlW208dIOEL6h+aRwqjzel8O4q8M7rYU23Ca1eD2GYmgasdDh/ImneaZuJVpIEASQ
1EvM2GGqm9forhKNAIqIcJFwZjVjFpo4PMN+zjssh41WaZb+j5xwzkz3ld6KNAu4Ft2eSIpj5keJ
iTRnUdDOjou7mTzBMFDJcFxy75BtlQl4mKXoSo7R6G7i2hG3GRwPUxvHhj1hsrAzqxPSqw6bkue2
1feDKm/qovwZhLaA5KJgo1dbNvDUltFhdylrndpJiYa3qBdFlWeYaK3RdlGJyiE6nZHkvC1ti8dn
on1YsVD0hju5JFZqul/VTYLhfLmBL5atfkNirRT4qkVxA4KthWFQzDvxMt1lWh5KQ4a5wcTOnVit
dEc3WwX+uM83txla1FSTYD4dzgrT2lzGapBi22AyRhTtXl+X+gsLg/XQJtSK724TWubpX0L84sEG
HauWX2DMrcQeENYNK7t/TlpTcD8Cdni0iaqp8WaaqswzLJ/2GXlj5D5Mq1VmBqvb/CxJgibPmDfI
LxpXA/TJWKS1bgaZFzQTOq5MgFf+xGSCSOCWpFuHa0dIhlSLzB9b2ml625rwPv3YHUYJLrYMyl9h
qzzqDJXxzH+6zdbSAcJia/Y86o4uY07ASZ8FAbbZZV7FmJOTX7GK7IlUr/P+4TahxVruOSXOVGQW
xhB6uc68GEA7jjqG6Ji2a+Oh1om5DmSCVa8ja3Z6kHSYw7B/taYfOK0mS8Desb1YqkynzrTgL/Th
/Ks4ayJFWLo4DNCHUnuxyLsi/0A5L8xEAGpL2kAMBBOIsDGaoXPMq32ehWhOhB1JypXZ7Gdv0jci
TKElawyICvTpos9r7uG+tFZmSghAOTEQqBZ1QEnrBm3xajXVvlalVdwiJx0pArVYkh/oBKYFDIJW
qM+dyWfumBlBk6OOmGGQctJo2N2rGnGUFksohlZkJkW01Ev20FDWEGMeF0O3zbc8WrVp7AZICPj+
5N4W1iUtRJoPU/lo2FEVvmkHkVMhS6OReZo6eLGheD7QrZS62aSpuS7TRNADs/Q+Qi8ZNoOjCRod
3ZxR1hWml1mDJugxA5SW2Zp39fBNa+1DaBw0tADh/9rbgymw0PzekM+EG/rYVBPzTxZgRzjd18PU
HKQQY7ZGiKxS2Dz4Uf0lR5IgI9pGM5CxnXInK+KjXPUHc/Jp1Nd/YX5sGx3ZSKkpss2bO3WMo1G1
MIdrj9W+r6yvWaw5ZdJtrUpUHVqUHmSu0bSMq0XL16X0QCaTQjEw3ZBPozfY/Z2F5sBuNI5EGHsv
kEI1BnhBBM35eNZz95k3OVD5RzSak/wFC/kc1g5ulVvoF3i+LaeLhPASRCAEiC9MsV3ypCqlkVcW
brBSjgYx7vPsIx/3kmn9+aPTkDFpACARRUGeg8vOGTVJkBbDFIUuybsAbY2ZXAP1WmCLF4zkBRUu
C1npQ1iTDpMTJdJWsfUQGcCALv4iZL2gwlkRbWpC7A3G5XSd9KVDT6YpPalSMxcI8yZyfatxbl/S
kp6B4gzrY3/6AO6WyrHvjaicJ3gss6WpmTp28mAaL6MJj16uCuxKK4KOVvLXADBzGNDZ3f6ApXOF
cCClj7w19J2T/MLOpa4vZOi5PtAy+8BD42/Af4xzGtxzszZRGVFb0Mj0kqI0rhGdGpmgxrPICGr8
OrIA8Dl8f0eUpqhFlgCzidUPK0cqgj3EtqjZYkmnVBkAJgSlcZTIudNqp0ruqiItvCnSi007miX1
M+1XKVdfgKjFBJ5mkZoiK0A5QAUR5C41uI31wbATgtmQYNoxtaFBVT21WujmuWjzyfzh3FvNAHQI
TC26YzAhygm+bAC0MdKDwgvtZ2zmnrJdbB6sfqvFgqB86ZpU+DFka5BCsvlRlEpWy9L0pdwzq2KV
+80e+eFj0mmPfy7W52Q4czHEpo2CbFJ49YSX0gbrP+xeME8ya+bVkZ1xwh2ZSuoBSOdx4fVdSpXu
o62qvzoroJcRdMrgBTjLx1n81NahXFgtmDCrFxAw7We5+7h9TgvRxTwL/i8JTqCtoSFThElYT8EA
Mo3GjlG7mdCesEqi4WANuitV5UHKzJfbdJcifuR8MSOkoLRiIDV0yRtA4oOmsQyAbBRM29hlVm7K
SGtp5DfAwZcJTC8Crc0wqMZLr1kYQS4tJ8ljbUViS9+h9Bk7cjkCtPL2hy3pHEaxLXR9Y9IRzebc
d7E+7G1kbT21GjeGbeExMq1H7VhMorzYUvc3dtMAA28O6+CiZ1U5u95B6Wo8CKAKSmzsRlKtp2Sn
VWRl9bZDGkdGKbWP7C2Qfpzg3m6MtW/17lhE9z0ZHJU9mbqoWWpJpAFMYGECBPAAyKZefhEbgR4R
REXh5ZVRUcL0wAl1vxP4vCUTcE6FUxzW92rRaZC5YagZ7CczHDUEEiTxx3J9+zYX3Sv8K4YINWzE
RqbmkiOtKNRImfICyaAPCxs4erSZldFcpOxlIBgdSmU7qAdshnRK29qZ1fAXJhy9eWSGPMOgyedI
/tkdl0EWm1nOCpQu96O6z17rsqQCHV46T7zrLDxFNOxz4vMcY58D5butcGu15EbpZmK+Gw6CZ4iI
CHdpxpABOsICIwXa2xB/EezfU0XgeotEkGyAKwJsJ94gl7dly36tpdYAIuEDcgJOxY551//FlaAf
Bk2gqDbhvDjLY/fZVCDkKTGQXxfUSo9lF/9SDUwkpn8TLqBDytQxw6oRFAwu+aljwNA1TVV6Mas3
cS69jepPJYsOUN7bcr7gvuEhdA1qhSoa9rdeEhpjOQLuUlMAJafxqV1Ka6kJ9sTC0yLuXSP7epvc
wj1dkJvtyJlUW42fIQ9WFx5pR+oXP5QEdaai+nM7gYncz0ITQWDHt8/6Q1bJoS9DrtETnDf1JthG
RiLw4kvtDSbBDON8PzomJmdez3jx5RASPZSlV0tk09v6fRg8l210NDG+OtWlWxQ/0Err5DGjtY/t
M7nkJGkj0K4Fw4tyGlBkP1FE0eBx+REYpMjTqK1LjxTlrmBsn4ugdxckBAN+yImjtXO2RpxqoWrR
pm2clh6rDVr5d6G+CYKcallI/UHk2hbYQbIaYQXqZJpF+AEQywxyYqVjidSIok0upL96NcIQT7bb
crjEFKrqBu4ORK56unu99adpVGEv7AargSo135l9Hq+7XFeoX2LOj0yhLhDLBeYQi6PCBO4AnM3D
8meo+/UdQNo8Iy1XydRiZ0qs/sXoO45Ox1XN45Ea/yxrFKxlsQe7xASGTTZNKSX7KLSlvV4MtUAD
Fg5xviVTnYdpLIPHyc2Z3CKpi3pJhH+wxnZpba9XbUTNydTWeR7Z1CoaTZA0WDpEEEQWzUJxCHiq
lwI/NHYrZX5eeanPfkjh3KJu+5vb0rFgpdB0j4F3ZOow+cjDIUa+IbMh1CsvrI8E0BvMxqIEjH/8
ORXkyMhngyW6pDjVTQw/zgsrZp4G9FxrekZJmEmr/40Gp7xxMKi1FifMSwvN2VSY/1MSQRvG0oWg
cwCvWkRLtslnwJpuVGvSRwxeMd6Sif3K4r8Z4gZUE2bC0CaHO+EfmVqjGKzVSoZJZnMTWJKrVMGq
bf3t7dOaZefyYQYm5DnLreNpAUDjS9nKC1ZPQPLEI90MPKa/mgqjDLtRu0gEuCmiNKvWme9o4jKF
dw8LjF48WfH3zMeMnfklkb7fZuj6bsAQ7ACuBo+1q7upY8tsRq2Dd39TRtqInuSin+fSDCVwnYIW
EZEnJZZrWG6emAIdEVHgQi69MqMgbMFAv6qxo+j26VyrOZ4qwLtHeAWnA7Tcy0tAw8LYlCY+n/kb
y85p07yQUGAjF2kgV4usgQbB4ru45SpHYjiwcAPsgUQvgC6W1efbbCydEWzIvyT4AFtldVANJqSW
jDTvXgBAd5vAtbAChQoGd1YLOExeLbA2JxxTXSm8pB4YDU259ZhSoipflrEzSP0k8JOfIcWlHl4S
5LSjHHqMJQGKxmOdQ8ZNWbr1c1etWLCW9lF+VDqBIIgY5OQ4yHN9kFGv9MzC1xyiV/5uyKTvuYzG
VI1lTGAxZ6G9Zg8oEJjhthDizxd6pvyZL4V5q01gT9J6N28waqUjDlB6tlK790pr3EEpJOqPvcC+
XTvs+VzR4CIjvDIwPn5JuPOnyNJ8vJLQtpOV6ywPXOwE8OvQiZKH2zKzxONcP5gx1TFAxaOdY3Qs
bnMVAZZtMS8D+p1V7H3sbiDZWvVjWhCLmqKg7loRMF0ISCF4CThtk18RVySFhiBHrj1N+9XMENuC
VuqF47v4fe74cjW2+kTD7/dDhMTDnU/j4EsR0YQIDm9BHuHocGyIQNArxkNBzBCdtjapNYL69z69
gywYmMnLhImkRYZmMgDXRpzD7z7JstqwpsGvvdA0tqUFXJRTKxXOVHX71BDUBefD4YQeLhyEECjg
rcS3oRcjXs+qHDXwrREtAGujh3hNfL8tdYtEsIdkznvOWC9cSMUKaQqIDiIBzquIX7p2ndYvt2ks
SDYhZzS4kErC3vu8DdIGgDKyQ9J4X6G5dcCaiDGSV2H5S+sTOjRqJHixLAo3sRDyItaCZnHCxzrd
N8cxa4A+8pjnD30vyhkvCh1esxp+Hpk8fvtSSgoM0xV148nVfTr4yNEMLizSoKqr2we4wAnqwxbK
snOmULviJK9kbeyH1osA4bDS+qrb1U1ki5zI7L05gUNfDd6sqHyjA4r3Wo3UhL7d6q035pOT2ulL
EZJjpyjrPmmomfWPY5s96lO+N6KNmewV8mJ2r7c5vRYVtF2hvWdGo8W7jzf08I+obJpaB+wUP1+F
6CxYx5KKrLDa+5SpSboKA5TmsdpkZwxjtrtN/fpCQR2JQwNLLZBL4rW7KREWNhXpPAzcOZ090VTe
wL3T0hQ8ya7NyCUhzp8pHcn9wLc6L4m3ebruy3WP0Z7gKJmiO5319/JOUWmH40K1EVjFCNIvHVgd
+YzUZtd7TR9XCUC802ovazlZ5QDOdaIJCJa2nfkOus8ZLYdAWUtyXWxun+u1kcFHYJoGD168RlA3
vPyISMnMuIEEe9nku0MABIl4oBLTBQq/cH3Iy6K7B4qCoiGfgB58Px+NHnCMpF/F93Uwj0p6YZkL
yFzL6Px2BwAotkbg8WPMn3EWjNSonaRWwoAqaFTyodTa6RhKmHXSuvRHYwGV2xzlequn4xMa0TVB
QMIvRkSiFjCtmM4BxByawi2eyXLqJjIUluIZAC4adSzDmk5lekzf+9hNDvb0OKoxlTvHb9dGsm8e
8UOb0T91H7n+lPg72YwcEQbb9bmTeYwZKIuYS0Tmfz6wswPJ1NzARHGoetFQl6uRycx6sPO4qxwj
NAoM5pWo6AhM4sKgEsD1AOQzD0zgqvnycNeqadekE9YZWR3VMHqW2VhEaREKUFOqV7ZbpNZqnOIV
M//cHKNoi50hGD1EIgxTepf8BkqcFnWqKJ6WSdiCl5iGV0dNdbqtNAunimYgdHLh+QBsUz5XVKWs
Q/97gFPNI2UndyaTaIFxPNpqeGj3gCIQGKVrLYUPQzyIJrIZe5TPg1XxNBALi249TFeqgOwzgaX1
ljKDZcd4KCIikOSFNwuqX/YnXhgq/Fflv4KhrhEXteLJpptVjm5hmxstNRfw+VjwZt9lGMMZ/tjC
X9LkQhE59g3Wk0L5BMMo+/vWLYzKAQb57btbMBFAiYVUohcPKCVEvZSQpMKjApk+xbMyvWPOZDRK
5qQFy/FuSZOqcNCvi70hpGwmNwgnjKBlEqAbb3/EtZNB7P3P8AgwIK5wnbG4jEiD1OEjJEXdIMdE
3AGYZ2slZtbOmKJ13+qRQC2XaM4xOEDZkD9BNe6ScQDlTwPg9RRvGIk3muFxRAWQFprNsOpD9gI7
FjC5dNLo1kDBz0L7HCDuLgmmklbrDbAMvTzvf4YhhhWBNqlmaLEE7OQ2jxNHKmpaJUwgvQvKAi8A
9Yd3RRsM36+rsFBl0QCbhy5BaUWGvvlRqJntNHHdjQInvmAJAOABJ475H/TI8ujodpYh0MQ2A2A8
BY9NhzH2pFq1JrCIEJvclpnrSBNeDfVTpF0wR3AFmpv0Usk6AMJhE4Ae/qhM1q1VicmCw1umgkQx
mjqh93xfXmBg/bMCC+Shrzqi2Vi226TsRZ3iS1eE1zt+CGKBwuB8rGduqe+bok+tWPNImk2erLUf
ehg0ToVOSoFVWaY0jwqj9RalkVkrziiV0LQkTlLN81PjbeiNp9Fo7qTO/3X7chbJwOsj+ECIDsy0
SzIoR6N8mmYaGm1UAPgMgb2ZsyXbspInQRJudmGXYSP2LAIHGFguWCN2Jd5TKBtSHZgqMOHTPRqj
HK36WjHZybp7TZI2+O+PWUNFDlZDwdSSpfOsVZalhi0a8b12+J5PKbUx3KaKYGOuxQ5VaEgcOjCR
u7T4ndKynkYGAMJNgCjrGFEvx++xOSQCg7RIBB1XKLTMqwwIZ5CKiEGehwBE9LqV3aoqUPbrSUmi
vyEEcHAouYFqEj8SY7dJWeRGZc7gmpWj5hninmDKm/c/vRlcP+qlWHUCs465v0uhkyemx1jyaWIh
ap3Jq9q2umrbjQiBaJtXSvz45+QgdzJqcaiM4GF9Sa5tfAZMt9DyUou1tLO6Jz0kW/PPoTrQd/NP
8DFPi2ocmamteoBQR5YXSpU3UwEI2x+nb2z0eiKzhm09aErg4X3sNDOLVAosr2uiZzxafFT5rPcq
JaJJvGv3MBMCau1nkhJG+/LI9BjlX58kFoqKr3UinQqsOMr0daSIEgRLhAzUs+EZdGyb4jeksr6V
/TIEhLNZ2E7QA6E3wFi7DGRn0fXcpnS16rNHi6bcyrgewGat1OZVI6Xbt0DDJCLfeh2wIFD5lycs
gLw8vLCpbDxIQUnzj0rB7oDFVEr1nRJUeKQKsqHLXMEoYNUe4Lr5t3hfQY2nCuenxlHo5IEarlkZ
3RdZkR9yUgsUd8EQobkMfRboMkWbD89ZC+D2NpN7RA0hKvNUUoIXC53OP2/r6yKVuVKG3hFEYPzU
dZSohp+rlQpkorisaK6pbKMg+Ptj1weY+M+2bRwfYktOxqtSaYIyA0B8Y6WpG9sY20klWXMqUxlW
f8ERRkAAvYI5EPTaX0pEEalK3tcNIjs96hxgBHfA/7CIoKKxeG6fy59hHmDA578/CxkAuzsREnaA
uogz+xETlvHazEPi3ublSrqB3AujjQE2S0YCke+wlHoA8QUAPfLaLKDM1x+xMM6tNbhzS3/Silpw
dDw+HqoIswzAWaPZEhNWfBsAKvcJSztFPSXUPR67XUXfdqcdrVxa0u93huNsJfdBwCOfCbgiOqc1
z45S0pTSVgsQDXeN60Z79rHfHt5vHySnulc0uOsa0J0SIxmjntzXr4JgmO+bvPptLqxTGitK/BS/
vT4Ouy/BLqZ7Z+uvBGT4xNEVGU6FOkn1axuN9qeXo0EL+mWgu83Pe486d9unrSs4r08/fRZAXlHj
QuLGnxiz5ks5uN+U9euxf/yye/y5WUmbu8YB9JcjEoNPf3qL4hzSnonBiDxMUs3H6B6VNdtN7mvo
7HY7Wm5XNKfdSnOeY/r0Ye8ErPJ5jCtWOYMx6fKYyGwmDKjmrxOEvN8KuZv90H9zd6XJvvn/uTsA
94q66xMdtrvYfbz/+XVcO470/d29LfHLN4gu3nlJPbLhJhcioeW+nZgpqadvjXtc1/TLY+g+bn7S
VUkVx6f7B/dFWgtoLnJ5RpNT5Rb9tb4f++op38nT5m70vhN6tyrc+sve6enTk0yfti+3afKt4f9c
3xlNTrWjtB80G5m2kxvu0J/qTFR/V/bFO4RlG7gPD6Lxj2V7dUaQ03e/b3Hok62eeifQqeq6W995
jwU5g/lHruTljAin7XGg9XPVSj3pjnzvP/6vh8apt1WYeYxHg3oqXUhjMq260/A2xt423WyfHfb8
kDoiktyT9OqeOP3W+kyKGoQGp9EpUmT2v/10nPxo7R62e/RVrB+E0sg5zyuCnF4ndoskTxRoJ9d8
3368KIKkAY/twv8+381mTSPT5QiCdzhKtHYK/Nl8V919SLeuSBw+55duyMPVuEESyEY3QZux29E5
ZvT45cuX0+7R3P26v6fO6scPkN331H0XpUKX/c5vSeQ70UIprDVJAeXDt8E9hs56t7unHqHfA8dx
3gVSwoMjXh0qZ0GUuq0HQ8alhd7BfX2tnYAO9N48bZqROtuH9+BNeLQCo8U3UTCGyYdONsHgYQ2/
2j2lbr0JXZRhlI+R9odt8jTSwI03QqcgUHK+O4WRQkvRdq+emvXL8RjeH5Pteh3Q3aPubjxr4zmK
o7rM2b4/3LaZAs3gh6UCIOQVSQZVfDtFNKCiDm3hJXLWBe0ILM1n13N0B3e9nujj5p6uVqv904cw
UlkOv87kk7MrFsmiIO8hMYfX+gGLCe/dwN0KYoT/UAJEicg/2Zh85mz+FMVKrCmJBo5e16k7QSh3
9/Cl+5iWzsP24UGjt6+IH/r6P0X4TZFzABiSH5RxpnhId6/dTs8dBF7dcaTbBxGown+ECr9pcffF
ojYYFMCLnjL64r4q7mn9CMvyc0OddPX89PDwLjjOzw7Za2v2myB3Z76u5EFlxjDN7lv7+GUCrLiL
VfdONdCJ7rC5h3p0WP2Ivu23T0FIP0KaPsxPj+10n1D4KMHDftk1/f4czlPYfakrSQ3+3WQ79jTb
ZU+uaP/Tf8jpv0T42e+myv2sa8BzkWzLrwZb0+3zfvvS0v+NmU9RPoujidpazVSAGeMtOTm+01JD
EFrycyC8bH7K0xmJUmfYvp6F2unF/WLGq97d792ebrueCgRlOTYHcMn/6R2PKpmleTiVmGQ8adTA
n2/9Cm8spXddgd8R3o5++fro8ryJwxKEDtJT+OS3K59ug6eHSKYHAan/cOW/eeJsSTkA5j6KZ+E/
fsPCdDo6YKugr/LqNXtOD8HpoUSw7Djp3XfnKRZMz3wmJm6oHp+J6VuS+XIdzar3bf263p0+bdmG
0hWerc/wd/gjkpdlP/ebY86+dFZQT9ZMs3VezH2tu3d7hCvS/eF9KwxXuIaZK9nkTEsxtlWclJDN
w2F0jmuJrte7TUc3Kzwg93go3zbTAsvB73Xsq74aYxvU3NCnykPzsv0QcSQSTW3m+Ezb0MgCxBl5
5girB/bHuS/8VB4wgJfrItshpDXHSue0CtR/B2XW7OPaBAa3A/u7lk6iN5TIn/L5+7HxzdL8vKVv
o2Nujq9v9ETvv37/3rs/8AAX3JKQLS6qBIYIYOiSWegVhHgEb0MnclPHFcRVn4XCG8qlcVaktcM0
lz8dybdjuXt9kyje+AjoqLXaUEJ/xPQ5RMAwUoQMArO/GNMhqW8AAWGe8OJYNDCdpml6oeGBUK+m
B/cg+P3ZB16xdvb7HGsmlmBmwEVHYG7jBYJUfkPl93EnuqlF9T0jwxlHHTbYN2Y2XhAMW8e71fy4
vq2zyw+3MxpcaNWRyK8TG6xktFnDSBzXEe0OJHKTU3wMN6U7CDpzhBQ5AzgkgR/kWT5fjrpp3G82
xQz34OBFsxW5l+XA8Yw7zgBGbWNhs16mndiaufNNDR5L3een7cOHKKv6OZR7Syi4wIlMQdbrOk6y
BR13Hbqmt4L6PoiYEggfX6VQdVmfdBM8xRiMOD199DR4EwiFQPA+I5Fzy1fmVl9mIPFy1J3quaMp
ZqrJWmjNZz25cWSfpuqMjppU2AIdgM64OXwzN6/ZXhpofrfdVqJDWw6efksC3+NiE5YVvoHbOR5j
NMGuEFX0tILLFeb9RIfHGYfUlyrA2YJStfr2/0j7st7WkV7bXyRA8/BaJcmzHSdy4uRFSHZ2NM+z
fv1dyr24O67oWOd8Zze60Y0GTFUVyWKRi4vmybZ78pju/sTEQoRLd8/Z+v5hzV8fP1bGeAlMJMKQ
0RybKJGEXJHe3Dw+avShJg/713VMdbp4bFO29N6xMT4jKsa+doHdcIJnlVv11Fqvz4aTvADOt/Dy
W1wc4yyy2PNC9PZPzgIRr0awus3qUZ6qMBbdwmMs3FrfxAr31sZ4jCJzg4FTIRAj6N52h5O9qcl4
rP7Q9df5/B/sJMAOKJgBnzKVUdl3UOsawPDJNcKZiebY1oh89guzFbdoKNBf7ivKd7Hvdmm3wph4
pkMTQStEBax6d0X6ComdzWplnFEzwZ+FG3ImE30rbNKhH6ZtcG0B0vFJGFKcZNxjfpRvboh1rJqp
JLQkblK5e2tjbvyikst27CAOA9hrc6DitiBgDTa1wx7NOo7S4w1DF+7nJZmMoXtyOkRhUEoOEHtJ
amXoHe/4J6B1F87tdzRzu5WMgftpkMS9gLWZV7yMQPISWNVgb1Prab0eucWw97f/uhXHWLcQcobQ
NVjW7nrgVZK+83sY2v01/b7DbmUwZp2WbeB16IJzis60rz6VH3gMi6L0vpSZ6/9WDGPMQ9lnOshH
JFQndjxYgKzMIwkdTnJDGwEBx5IWTlp2TwuZEEDTw1rlKsgzpdOhdCKOjAfkwxa91ILmsa+gYQRE
thS/jyj5W16WFG7aljvLYGFSOUKMUS1wOtFArlACGDAipz/X1pStxH/UFuQt6Df7/uEMQxzzadcO
z8G7b3cP6ZJTXzgXifEOrRdV6FjFgobzdRc6cmeqnB0/50gs7BY0eya8vdE59tnDKYGWjDpkPR9M
jhyIu2kpnlhPHVlKmc8U325FMY5B88Va1V1sHJD7YU2aBx9ylrJBM/nJWymMP/CTTK4zHVKeD9fm
+W2wDDLm28Ys1enh+GRRlbzGhBy5191hx50OO5MWJ9SNUfn5396XLNuAGmSgN+8nxQ9U0qz+gvgK
gdV6GYexpDGM54j4WG/GARdzR1ET7MKNRsHplarEpOaC+i/4QolxGo0QelXttchRkp2ZtwRY8z/R
05JrWjAyefL6P+7jsQIBYtdNaqmQg6mvDPL2dnLIaoWx0T55XnC8k+bd8SAyE2qkpetH4DWUnGvv
WQop96ZBPLBoWMq59Q/LdQ95QR4TbVRiVoo+yMFQkjj5xXaPaqpGTeHBMJulBN5MgeDGHtjGOr4Q
Kz6edhKXivuGkDsj9mmDso63CTZ7YIMWb8ule4ylZNUat/aKDssz4Y5PB5Icug1dDH2XVIRxJ15V
6G49QkpDu20yECS96oQQ7qKs4ClRaFhyywuRBgtqr4bBADc5tGQ8PevnAqWqZjEVNPPwuz0uJtQo
/ax2u66aAvqrOSLj1Zvu6hD51n2VX9o8xmGMGM5Yd8bkJRMy7tKFX19y9b/a0nK/5NsWq0ieM5Xo
2yCnlb6R0UttG6/G0h22cDAsg3JaVQMY/b/3rDX5Z8MWPxuRiOtqvVRwXlJtloQu1GPQGEkQZR4Q
3AqmzR8qu3jFTbaUFJzJ9t9oAsv02gxlADQ9RKnADFxVMFbirxOqXBXZeFv+qUytflXAfL8Wn0NL
ToMFuBepWklDjvtEQpnjYIsW8FwBXkTJQbOMVdMSKpILbWhupocFZ7xwv7DjNMQ0aqJkusri2pJH
6nA01k1lXHoNLZ4k4z4EFyFpU0LOMBmab+L5FdvIWSLEWljRTKrt9iSZkESoxiGR+lwCYuf5gBbq
5lE5jm9ItnkovS0m3GZKfLfiGBcitug8K6YHGEARh/xDJ1Mwt1usck9ffefSZFvw0f2fJLwCMR19
vmon2xStrrFQjBota10r9L7Dmsl03K6KiTtKMRsidXoyPysC4vvdmBN+1VGwj1joMKMkJOu1ZupL
Yqer/84qWSJfL5YTcEZNm4kpS7lLKU8i88uzl6LjeYcMXjz0f6IOwMKFo6wPyy4aEBw3FJMDuLNc
0aWgan4t/2QwYU5rCM2AGY6T89r1LxZSHORrqY7yX6Rt/glhYptCT8p+dCHkOqFAK7pJKEBHRyCO
tulq/R++X/6JY95KWtSB42RAFLA7XA/JgVYmfUIacWHrJmfwWwv+SZkCuh/hqKqmkjpiALDznPME
9FdLHmLalHu/zzijthb1SCjx+xF5PkimcDziDbZeRGjNm+y/ZTCOqMja3u37bwWo3g173B1s/AHI
tP40aHosAtLt6bDGbabb9Cu8LJjw/D39TzzjmAYtceWygXj7ZAMBbaEDeCEUmEEiT17inwgmrgnS
QvVlZVrhFRc0gMgnxwHozVtZAMEDVrr9MsyvBeWYd7hgOpl4M74H/N1qBxfJHUieRzyJfBLuo2P8
yv+VT80mtTAP2H0K14v4xZmdRBMLhqhMFHYgu2SW2SuJ4bntyDuDW42YyyV5r15UY9B8mPOo8Y2B
uM90Y1gHhohhdGgFPSJG+h92WaFcj5lQaJBXpqZITLpnLB04MUHhOJF38uocxh6RUkvPXu7rzMxL
aYKQgBIFTRTTfNLbrdUCd+CzqhCdPnJUQSUBeCjvS/hu/WFsDyKmxqD/2yzGLENX0GEgFqWIsD4i
13iDrP2bV9JTjBqjdzxthN0jR1fpev+iks7MCVYq2s2+2h+tS7t6WlCm2QWD4xiT5CbaK5YMPwKR
s5I2OcDDPlIGUmEq1RJXx1w8ovCgqwGVBaY4gRjkdlPjBP3OXu0huqvpFbylPjE00uUk6ggStVtg
6PvQVI/uwk7POFEQv03cvZKkgQ6ducE9XfTkphQhVpZI1q7bHix5ixH6pBHMcYJGEETR4G7CEF0W
doSeodgrMgMe4FS8tS/unttuv8DvrzyY9xVnzuxvJDGXQqR03pj7kFTaO42EjmFFghmZ611DdFra
96XNPQfQIaIYGJQwjSFhJ5xncSEjQIBni0hEDkVqtSIZPSRGJKBkHlsqo9OiGo/coVdJu7qgxGUu
qOZckQSIFX6iqZj4t9gDHLy+L2WXQ8i8FY8f/boOSLBGgK7xq2RDAzul5nhaooGbAYDokIoBL8LE
pQnyl1ttDRW+Hgc+kR2p3ITGuulUyoPcj4aP+cpQ981AGw20A+T+fs89xLHX6P6CrqI3ke1F4zvw
QmiuYDhIjFvtTtwUG5+IL+clX/6NM2IUdmrzneilwGiDPvbb9SVcqKZ9IUGQOQzULN75CV9QPsfk
pG48gCo5kry3+DfpIPj0BZOSC1Pa8gRwUvDSCQ9Ld+hcpH3zQYx7CAUjrWNONJzK8o6H2A62FX3z
1hzRjnFM2mNoZT45LyETp1+9tw2Md3A731U8dKk7cUCMx2gPQ3pa3z/TmRj7x8LAEn2700ID4sQY
3NTO0JqpDw75Xb+TN4GyFM3NhFk3chiN1RujqgQPcnbhprEGg7adbRxlUjnUilMTDf1ki7HG9xc3
826+EcpcY2EtJ16DFn8HMkcLhDwtb2bue90DR6o492UtqMgvMtLUixS5yNVJZ8Vt9y6ZXUVCO6GK
So5biVrqNTMX07T3NUTlGX/rdzEXjgm21Sw3nNXTY0q9BZ8+Y4wYDoSGe3BmKWCaZ7souari4qxz
DUcyJZKuMMunN8fVSL0Ld6o37Yuyqi4hXp4K0ZSDF2FgqR1F1EOBbjM+5m8xKWsSxY6nrJYYKH6v
HqSmPIbWgPmIx+IZpeLr3kvQne86Y2GqFZpxk00mG5jIAphwHNvaEpntb32CPEyTAHvHRC2lMm+F
PuUxmKSIXOfKW47jU1QurkuXtTod2a3R3wphfJ8KyKeRlxDyfD39te2dTnfIddmCKbQkWWerg23u
DmhDOG3Q0+qt/dPD63Zr+cf34/EobZMHvMbPYD8n221g0+32ib4vJW++y3n3PnE6lx9PPy8YPdVV
8IkmEPYfHway562ZAc58KIizOm4Bmhq3W4GO1hpQAUwSWbqIJsP99QFgszDAYwCIIHvrjoGniGXp
uqgGjjZmCSvrcd295gOJ19mJe13CsMweyT9xbMIjAclYNJaG68h6TkP1qhQL5Awz4ScO/YcERpO9
QgI7TAsJpZ1ugoq8FYS3im1BDeofvdec9M8lFRd8/zc4mt1G8JtgqDVoy3hs5u05BkWu92mWylNX
bEYKItNTQOxHsgLuaA91ugAxs6Q8M900iCEQi06EJOA++a6+/lSeKnbDKuhkB48KwQSgFPCcwnRP
x/eOZFZjaYjlnt7vO+fvki2z0huhjOWil90V5BpCSxNWUxG0JQV/XXNjH667T8P8/MzWZteuiwxm
s00pPasYG5WT8//8GrxdPGPcmOfccnWB75CRCLKzbWwGZ+/sPmzIcE0t9UX+4Jz7S5/xkTcrZ2xV
5HVlCItGdtKAvOUSUTdgYV6Kgmfs8UYIE6h4oVjFmQIhpnF6U/8+gjKnX6GIdr6/lt/Bys3usVgr
v0q1vhRb2dFX/unxQdpyn/cFLCkn220yBLnm8gYkjCf+rUYiSDLRUbBZEdnc99vuGhN66Ra82UwH
BZalYtIDiMNAjcB27EVDAtrbeMDuoVUcPQye5VQHh3BTs+DucaXRFVXoE78bSJCSr7O0WVj07Lb+
kM9k2ji5x9xspZ+MIwEAcari2AV1ELwcNhF9eJl6rI+XJ3/rW8iaL5zpTHL0dvWMaSJCS4MQ88id
9hq8q1tYZr8G4BJO3Xp42WebI4ga/CUYwpzru9lzxhDx1sf/nvZ8akA17ZOydjYqhz64R82yACrZ
fg0f0457prlYxZq1lh/7zZikNFQq0hmQDTiGh1Lgc/y0IePZspKHd3kfIgVNjf8ED3G7z4yNYvJp
q40Y64YnjJ2aDpzfSgYE81Vb0ueZNzEkIQWHQafIqIAm6/ZaUY0gTD1dwInCfD6E3WYVkz2ICCzU
IwJzIEvooxmej1uBU/7jx5WSBZ5WCyME7szDG0qB0KFH3XxUzRUgpuIUs1IkIBarPbOu9cc6p7Dh
p1jAFQDuh1jgSw65Lcib+CjuPzVnd47fpqanpYLIXOB1s7OMpWpjkmlGD4kN3Zl2tC5W7bp/yajx
+BfooVWNStP75VIeIuyysTkrJ22jW7ElHxcc/rz5/Fg6Y7Ri7SuCn+BDIiBeDna7Ad80GkNWwX6/
l7Y52WYmkEX8f6MOOxcq3ewBY7kFpqoJSgTRhfUMPBv6KrJVOSDg5dfnxf6rmYj/RhhjqrIrtX1b
8dM6w4c2dZqMKhopeStST2q08FydyZ7d6jFjoiIncVmeT9JG2qbwg/zT67YCzPE8VUXN+25/aSNZ
rnWQ4XIeZmTDag54XuikRYUNHT1TPw8YQxbc/AwM/GZtLBGdXmLisVTC6emHYguWF0JW6CZCMxva
jmlqBaa2cK3NAC5uJTJuKPOjKIhqSFRQQHqzV9FmvbCDsxfnPyvQGb9TjXWixx0k5KatrDGj92hZ
xy2eO4h8lpKd8/fkD2GMtwkkpZSUFMfVmvq2IiI1ne/44EE3V9wqXic2Z3Lm0oyj+eDkh1jG5fhG
EopCBLEJ2R0OaCZBPGRvdJOQP2TfmXjqbdee/bleasZZcjE642JijI+KhwyCn687hCS2LcDDZBfO
Iqs/ewuvyu0TZ6Y0piFd0tXp3H69Fn6smXExYR1XndxBdEb8B5UKBB0LuEz2gEla7xZ9QqrvrP8H
T8CfroYduJEMeohcNoTyU0sVztZJ6ONm5dqrowhU1YLqLi2RcTWhH8WG3MDV7HZqR0sUiKdK9H/S
HnFjhOzUiFop9cgHsb7jv/pP4qeKGir32pHdeUlRv+GPdw6Npd7tDYFT+UiCvvh75RQd0Vt9aJ7L
vWB+bKb5DuTxEffj/iiiFf+oEoTze0tbvYLHP5iYP6KP/90Os2mz0OuEsZnsVbQEguMkEV3t0bXr
W/LjfVEz0KTbTWb8UJ0qgto32GRYKEf4d3vTE0ICCnW99Cv0aJ6/lkzkd7X1ViTjjVrgvWI+VfBm
ye34BH5ZfgM8w5pypmF2uyfw7nim8crtq6UixDdS8t45Mw4pDD2ljGssFpMnTUxKpzVnPtpITjar
wiXA9wK3PNWDgJKFHe3M3dP6ib6+viA0GenrERCj+7s/Axe/3QrGUWHMXOnnPG4B9VBYHxxeLhth
1VoU2ZOGfN4XthQBspURnc8rf6iw79EXGE8tJNxscGFtgpWQEPHP69SuqO2RzDDX9B35YDjK+x8w
7e693WcCItWPmnQIZVyqH3+ipVEGMwWm261kvFIlZVLndTjbEGZLwM9mHd+t+wtYeCxgYsJt1N6P
ddDzIzyf4u3sgkQYq/HgU7SVcCgbcqRrVniE1Y8hsQpjzZP0smA60w792kGwH6o8CuxgqBRu5fNu
4wUhBp84u3SvfMh/wBq1IGE2LPkhgQl8ykGqgQmAhMg/i8m+bcyBowpHnu/v5HwA+UMO43bAKK35
0ghd5Cnqj9bq4eVFoBP4ErHq0oN9XjV+CGMcTlJjnvP03HJqg5T5Sf9qkwvGO5M+tSpn2DUA1C6x
j0+Ge++kGE9j6EObVgL2Mfi6Vhg/w22bpUFR82/lH8tinEfph5UrJDoqueQ60WBN/BWPl8tEkrRw
XEt6xwQ1fF97ajVgA3dBao472Rx101yMUpd0j/EPqRiFmIajTeHiFb1GPU/ij94CPUZgfnVrA2RG
z4t4xHmZGjIqGAUo6yxrBR8auIpkX0HPlhmf4AhxEX11Ozxi1p+LBf/JeH4rxf8XxjZulUrLZV0U
KnhVmAczxoAPUycU3BWLkmavWMwR+H/LYnu4Cn0QRM8LFLwu0IhkkOy6yOM4/+L8IYNxFUOJEdaK
6H6nMN5anwA8sRLJFuRE8WpB/2ZAC3DuP2Qx7iIbMdp2cCHLWB9MCbgsW9z0VvJ6bJZaxaV5y/23
dYyzACQEM6pEDh4QhzSVpt5Oh8bKN2ZFbefx8XFl0Nzar/avzf4IFovt1xcYAhf7TOZfoD9WzDiQ
3nB9zy2hmIadTl3k7sZuNuJuCUQ4g/C73VnGiUSB3DSh68EAdq0Jpmg80CaWjnSHfBBqR1v6lNLz
2Vwi2pqPfH6sj3EpQtfGrjRgfc/Xw1Wzm8N4Pl4m9aGLr6M57zXBfDArm5fBZ8+caNu0heR2seJU
W5RDMww1QnqEew428hWBFoLNz515/3qbfpE1dEzwwAgFEblRmWU28PgiL8tEUhxZzTBLLSD9Eoxn
imZYCRhzCJQg6m8gmGfUQ0k9N9P4aU0kF0hJ6Lvwd+kOmw13fgphdKNt/JjT20xBfzox36r36MjT
6y75Olwx3llCqscc9v8N+ts5N/lTLKMaspypbj5OYg+16QdT43+FrmfXqUllrkAGZdV0C6X8vH9o
s1mSn3KZ+0fOmpHrhmRymhrW+02WBE7JvXUBr91SUDKnlD+FMeEqn+l1XSa54owN1Ytj4m7Hdz9e
GeYSI8Wspf2T9CtorSuldTGME9t5BRZaeon22/YC9sGlFc2m6X4KYqLTNokUv5kERagEgUHYRj4d
7L6rB3QxiLayzGU0/eB/bQTA8eH//0iih7Jey810YBEBEyFQ3vTrc5mFYnEDmcsHA8DbuMKDFWJK
86qvNJS7NcC48p3/6IXENJd28rvp897CGI81hl6jSJhF5iBXfz0oSFVfuTVfkNEw1T/UXD9PXLXD
Fn+vzui0vVy21khf0higbAp6m6Xvmb3qf54s420kqejbQcL3oOpkJ1a26h9bay11i8+CuRPFTFzw
NqEChBEnzImW4INr+qSDIC4lB+Mqgk7W9lAfeFoy9rnA76ck5lDlltONsIGk8QnhMxdTjRh2C08D
GCjc6ZTIJlCmBRczZ/U/pTIHa4hDovVFrzihQYbITFZ8jdTZ+IB6z8SGJSL7+7lUb5l+k1UmzLnQ
AUxWwOvOIp1ajEqvy0FRnOtVAN1SBsAjEYhvK4aZr4vSdImlIBN7ps06ccEXOqwWFr30AcyhYngp
wkRRVhzgMd13zB4WnXbN+9RL3mWeAl+boZNgKFZSsCB59gL7uXTmkMOy57g+xtLTyiyeUaHlXw26
3zdIPSPUINrqhfLARfrncWk6+uwD96do5qSRkPXU2Ifo/I9o9aUjixsVUPfGBQ6uM8VX/dUwKO/u
IqDF422GnrKFXZ9TcG1CFePQBQxXZNbOGykWPvoaEtEg9TodnrNH7+zH5HLpXnzUNT/vy5shfDPw
Nvsnj1lwkqCfo9EgbxfmiM99gapmS1w0AuYvgDMj/z3Ye/AyG3sFzKWZ5a8GtH6tpf+gs80A5FCU
ZRGjHKco7PZW8Do+UkDepzkx+pZ4mfjaubOVbT3VVoZ193E+yyMBcGfJzmZs+0YuEz4kpea76G7T
8BwHLzVIM64FWlqdjxG29ihvZOdPCubf7fi2rQ9rbvOlLfaKLX0BE1MUmB43pCK+wFsrL2hD/kBP
6/n5Km+vu2r76dnDeuHQ57R86gzQMJMP85vQs3O710MOXo0EMDGnix4CRzRR0Bl2iT2lcc7Vzl8p
r/e17Jurg3FmNwKZJQ5xGnhxy0HLgO3GJEKfnnozWPOtxV2Szfv2yT0+bS3iP3/XlwAaAGSgBmF1
hB6ChU+ZLj3mU2SM60TPEHozMSaE+ZQKEyx7o6s4R/fsqE+IrDn6R8mtyuBBQZ+SkG876TUbNaJ0
X0lmR8057MzA6EnA5yQX34v8oIQlCeECYzCBrqNw32GEXHpqddr2Gy5uqKg7JXf0R6sA7e/fZAkv
Oves/rmE77rIjwBqyLOhzjGN0xGeqi+p3oiGD8rfxji4gpWfuU3h0rZx7u/bXJh4I5QJE4dRFTo9
KTiH480SsZMdfnKCpexGhDM2JfqJCgfeufDAspyX0Jhzz+ob4cxdFPuJ5scGVpw2ABs/RTFveg+q
9DjkZlZgbDD3KKYLae8ZdDdM5J+isJQRhaQXcq/nnKOItKhsV6eCiLFwf9vdByiDpb9FuWn+uOSP
ppBRhk8sQmHpMljQVZlxzmPMofNNxJ5LIg1F+vfxNJUmc6vnLLSRYh7FeuGQp328MQ5YBfqSdAwM
xRT7X9RmeqPzHF/2ruPp1D5kx/xJtkJb00iMeuHRoq0FRA9NTgtG+a2x9+QyylXmeqj4IuRWwqZ+
KXcYJAcS+YpKayRSTOfAo6AW22RV2SsnNe2VtwoRPof+5im2DBXgzXQVU+nh/m78TkB/7wa6bbAR
IGdi3aTCZ72quqLrFM9GQPQqIu0Hik8fRWKWxhPHN0TNF2Kf35rOyGTck97WburLEoDW2h9pZ5wV
ur0sUV79LindCvmV0czAHYrOO9dBkixZ49LTyHWXm61vqQ/RCs02+oPmWgoGJ4MWyMYNjCLfF2gk
xPF/rOHTlwBaj4nSiiTgP25vIqMY2lhMVSxXclHwP32cJkLpsDJTFx02W79f0LTf2XdGILO/fKGU
ftIqrtOX67oG2Lr9bA7aYbTK4zFx4LLtANlBcb0g93ecdSuXnbWRtnnqYsddZxd97a7RMSOJhWGx
0Ztrv0TBBJYDymB6vRgP56f4/HRe0OVZy/630RpjYXqcxYJU6a6TKYSvSM2T2uLOyQOiGjjs+8J+
949Mi0W/Kua4GiqGEDMZqMZrjJqXfc7ZySv3HD6ke9caSGgB00TlLWjCgTPFUAxvNaIf6DVpp/o8
ermevu5/x+84h/kOJqbE7Fw9ywTOBZ3AKiowvNoS9zQyAzOwv0KrLsjXTrXuy/zdSMvIZDRa9zkB
44I9zjExoNK0+70d/3HsICLO5kC6N1ki76q9Fnfb4eW8XseW9v4+mO8XRLlLke2kyqxTxcR7wIsx
fQ/vCeb2MLzCq9wBkQ56R549JAFHpz351+Qo02irr7pDJ5BtbFV4SsprY1u/hduSbguBmEtdbbNe
7eenMJmIQepLzm3wKVW8VuqXnqeKtOuePIGEPbrtuc39QxCmpTFLN0DNibfLtHY0Oty6lVzvaowf
gpUjTmmO8KNWj0EXqEn5KBB93hf268VmYMwQbktNUzHuEEM9b2UlvJZkhgolU2o6gJ8u3XE6eqGO
hnNfzu9E57cgdEhitJ2EU2UE1UHYlIUWIiAhZvLYvLUR0qvqSfl6F83Yai9rpPy1RTKB31mkW7Es
aLCNtAwpT4z1zJEyw17KIdkXtmojaF8asTTnOKax3XiQ4R8iApDbvYz6zsjCDLLaCdtxbte2tO4u
0Zsz+QsCMA9Gf1lP8kt2Qr0KsJoPmE23a+gSvnju6r/5EOn2QzK90JosxYcUKpGPobFVXUukvX5u
tD81TRqSdwtzDX5nD6d9/rF2xlyjfOD7MYLI592hN/NP2357O+x2u3UONrvqlMKKVXoa/jpVQZqL
lTjClBUoXnE9p8tJ2lkLQjlNViTMREan0u0GCEIWoQCjcE7sWU0O/qod753yGkPN7cZY6TFV+2Pw
avS0a1eVYS+o+uQkf9kvrhCkSwGaQP8xIz03ZL9pOjhRjbiHFD1KAfVCs7NFcPp+ZtNMkCWK89kF
4whUdCGLgvTtUn48qtKQi6Ks0TC9Vji12Fo+S5digF/lXfy8YiDJgacnRjOr7J7mrtcPTeNfRP0I
kAFNwo0UnXPuqsogv01tjiaWCjoA13tOpVd9J40UGzzkW0XcKaE1Gu5CtDlrb+gn1yR0loOS4Nvl
/Fg0xtaXWQBMx2Xkzn696Yuz3F36/qVCdi+nekbF4lkcaiJV11Y0w1Gz2pGMz2H3rmm0RY+y5mWm
NJI8/st1NDACOmZ2px40ycSU+DKol+LFKXJgFWMaCo4R8TKGirJQGk/LXQzRbr2LZGsuZiHEV1lD
wFinZGyInFFdstJyVXh0wBMteYi9hZDiOyBlPwCECgpmnYsgiGAxh1rdJVVcKP4lSVHDe9DBwG8i
jks33Xstm937COZps3oe84NQvNY5iDJUMMtrH1lGAV0Ji9BU7AQsBbZe00aacpuylXHv42NxSQwq
eIRXH2WDBFY7WLxiJZqNIbPCyt0bOjXsPtqoL/lIx2OwaVyCDnTBMLOtr9ouOtQ/XSQinPrgUowc
ChMicaQJTP+9w+wv9/O+ic66K0MyZB2QpkmrmdjKrxpX4V3Vv3Ah9U8FCa8i1bc+jU0bjPAUBmRa
wCOm5OEkm/E6Mq38cRvZ79r7WtsoZm0b685bTO/MXJIaamVgMZnebOAyYRx3Ivqy5g0ybGw8CDkJ
Rpo/NBpPlNJbF8WhPQQJ5WKSPemZmXJrxX0qe9I+1ipt5CXr+u1S8C0iphAiDEYWnw2DB1S50nEI
g0uNzuR8Mwhm/I4TLv4qoT1EPckjp/SoKJicsp3ioI5UYUsGlBS8wBJjm9sYCk0jS2hfOm4pOvzt
jJBgxh/YEuIWVKNvXWySh0WUdUlw8Tfc1bcz96EK1/xXhaf30S1IjqbqjETcn/FvEr2F/MEI0SzA
r8X/MQjawHfIUCG0V2MsmcTEy1nfq2XdlcElHh6MJ5iPsk8uKDM0w5lrArD42OVfFRn40eT1VfGk
tQv37szLDEQzqLAI0zWHyWjMRgRcMpaCz4WXAgCDllYjzTSa/a3cl8zihl1XgFFk35KyOSJc5crH
PrMLz+p0kn14p0g5uBzCPrsKT+FjXVJlIQkxBXW3/ub26yYd++Ghy96vRmn6uhrtuj4NA1xMcMHj
wcgeXZ60tXnfrmceyBpuBFQEJExSnphdbgUW5dgM9egnl1Dc55iH8c67VhOaBb/LDq5rw8UEDl+u
BYn4lyykY0G8JQTD7wQnJm1jZDiIeXhUwAQ2DHTTMuRbKUovzSrFtJsH9xUQL3hXs3tpNvGF9xau
lRlDvZHHqECiYsi2G0Jeyn8ZuO6AnLy/q7/jmWlBMmJ3RFIqBojfbmqfpILmGWl6AXulh4HAX93H
f6M7bYqKGF25kcLoiuCiq1L1yvTS6pvm3O8ku94ZWySrvXKdmfKOaxZsZ9IFVqBk6BqGIADRIrJJ
BeA9ak6S/Ozill+1b/f1c5vt7+/czNMRXKI/ZEyL/mEAWTDNxi0gI99ca5Hw4U51uBW/KwdUpe7L
mjslGY8ruGtNVjSD2T/XSDyxbuvsgliiGSxku1LwjleW8MwtdhLOndVPWYyZ5W0RxspYZRftT1fC
7xB+5/v7KHzm6pN6rRpatXacWfcXOJNnReCJ+FZF5z9upW8mih+bGTaFlBqBll98zJQfEUBo1yjd
tJyNscO+tG8rM4ks/kH6KuKRIJ9dR47XrLmzZ+w55S0QQiIKpPDWOuBYHVFCU0xonK417Vpzz021
GStLrzZtgGzLdkBkgha9AXFiSLPmyV3Klf7WPuQocXlNZoVwmn0P56nU+kHXFRc/MBXlLUsPcrPw
EPntfSECOQRkEFQRL+4pHP2xX3FauZxrjMUFbN+k759KwAyCR75T1sMmPauP94/nd8nB0EHwJqlg
l0LcgMzFrTig4aSB56vigmRo2xBNoO3GL1d+c1Q3lVk+Co8KGrONKEK8+akWK27J2CY/dGvQ+ABY
s4HsHeIVlvYiDJMuEYIe6+0BtgMlmof0P5DDHWkPbkWNh2adyws3zm9Or2nVP4QyqUmt73igNyH0
0Dvi5cP+CJ/i0Yx3AhhntjUaO2yLaiuQnDwpGxq26/ubPnfExvSagN1j7hhr9HnVupLQ1cVFGc3c
JV2vr6IeqGLDMNP3oKZKxdP7Er+ZmH/tsipi0SAAEcAbeHvMsSHVbtEMmNFkSr2doa6YpgIRREv/
Kp4bUBUVxLBSjrq8GaeWENhNRjqZjo/A2ZBgN6g0ReXtvQiRwxUHE5FZjFajEkODfFrGdPRo9dD/
TXPaAzLSbHKw3wa0GQ+9vy6TtfohVrTl1kVu5XibLDJn/Z49gIfkRDqHhWkgaWOVSOjFQB9bpbz4
EuHrmMblS5hQr7DLaKBS9xZkK959Nnw7eh2Ux1425f9D2nUtuY7k2C9iBL15ZdKIsmWkci+Mqlsl
eu/59XtYPTstpbhidG/cnumJuRECMxMJIIGDg+5Z+EGRSZJA2k9SDQxulqCaWrIKUd6pALgunRYw
Kt5g8RRFKUxZab3hK5uGMzLNwv8pIZ99/5B+m++oQ7paBaWVXBHnMivJ5Qkt7YFmKAAcKTsBrFzj
tjqPX0BLoATk2ukPZoF776PqhKHFKbY7EEVdVSGJxjXP2oMxyEZYr7rU1saHmN2KjJnlVukS/0kS
DtmD8hE8CbkZCK9eh4mSKCwPpncQ/9SuqWRbzEh0X3tmU9qCvJa1RwWPup8itMvEYIKXSLOr6BBx
1sis3MjiJVLuM7y58/0Q5mbUFkT09dFGo4SPX/HXjKSHMhEgflsVJltaXEuG7sH/anyj0HikcvDP
Qwfsqy8tbOdtbyelFJM/vLCkQV0JcqmK5Ylfh86OeTs0dlLoMXJpNmuAvNPXZYS2+viTY2QvXq9m
apd2YC2V/6Xp2OhjldE0gOgSRCjc72vg4juKlvFBTKaWJ+HQnZU/2b7Y145vcSCB8I7J1koxa+Yw
kNGK9p6u7CQ73GOCKtLzp1h/JWC7xEgiFjPI0GvIkhfM8j2tJJu3gkO48HqcSUGq3OWXUg+jocyE
qGKU8sQqFUmr89SuLT+nT5KNU40sf0nebfRzLY9KLxd5Lwilh53hDqVVoV4zTawdQQuiGr7lOq7F
7cVDjNnFzYIFninTXEmmy5FCysoJbAZ04zF68Tat9DS+i7tOJVWly837ODiIOzIjjNaZBNXgn+9f
dX7G613utEBd9S6SXag/dlpb8STwSI+kM9BAbx5ugh5YqMkZgpNtUiK9u6RaZ2a2EZwJnHL/O/4P
3ZRBJotmMBDzUScgoRLaJcn0HZviU36sSL9JjXK0eBmvzw2uCzvNe4ydPNWbM/uaP/SFUSDRsq+/
2ZBof5RVkiS6tC7srDXDSHd1ptK1gjBgNmqsSWuiQ3dkOLsbty6pjcRo9x6vN1/hYwsjso4MV1lY
00z4jrNVBGAKgKbgld9S9MV947oh1hIlqE5DZ/g9gseznGlETeNVw29ZtiBhwexL5R+/miEVMRRy
CqqG5At1oirbJlIgudBl0XRjvXnpe19XPvyN1z7LS4yuM9WmSZqCNLWKR7Pya/su1liIPCA5TFid
fGR3qh+/5i253pXZK4BBYr4awz9SG+i1YAeYWNCQNOYXIorZq3vxAVQuLvQbv2OzqDqJkRMDJIqw
26kjR602/YKVmEn7Xa+VskrymJa+oGKt7HrHHMLjaLGfB1AHySRZ1VMrGzJ+9dS2T14bUPkkDt5q
ekxSUpufuV5Y59hZYXICXBXxrKVX1cyL4OogqAuEjkFhSMTp4yKHy1dJKOpy/3T/lt4SRsGTKUgv
4kGA3pSbWyqnMtKetfer0WH1XkjHWFpJhyQC/6pykodN0dhMbilgEmKAmNgVNfK0Zt2/9+BFHGw2
ONz/oJmMzfRBCt50+BxUbKZM36X6qV48tDJOX4ELb/x9b3WI+xA11ZgBymxHjPCRWKJqAPHojPsQ
E+k7XqdLAM45HcTTEqyMMu4dmJWvvwJoZTkvpBo6CM7+prBc/2XM/rgVAAZuv/BOmZOFPlpFUaZx
wSKduyzyKOo62a9PwGPXfxDIMMhwI1mI+gMy3wvby89EDOqETAVIRUFQS70BfaVq+2ws6pPQbVTu
TT0z4BxWFJD/6JFnC1JFVM8sqmjNRwvplbn3IHcpmrrXnJwneZDm9an8w31FgkCEwRAlktUqyKMC
UumNaGTPsmT3+0oMSAqUQVZu1KWH9kwJGIiwiy2gLn2WdhmGGlf1CZOFnWP4LMHMvSv2s4pk8UEx
+IUrNmtQL+VR97gVcy9nOchz2TWGDUb8rsCM2TxExeWx7hy1IVyksxxR2pVy1NoFazobeWmcMOHu
fx0IdeKaMLoZUzf1qUlQUMk3uWiKBXH7XV5LZqmFpOLQBlDornxc0LXpl+no9FIydeBD2shchRaj
U1h1epMiKFYSkoymx6IS+BNVxlh/psWfZHiumg2vOd7wmtSkf7//GbcMMFMpEBGyAJvCssJvwHRh
USLO76VYwQYMCIIfwIIuGnxKit0Q6top/zir+0cJNZzA4shJcpKNaoZmo1cryeGXrsC04psdQZlN
RCZ4Yq2cbufFp/hR0AhFBpPeRh/Dri1MpBnVKTMydBimOX4y2SYSHcUnwRt3UDsjy1f3N+M3+rv5
ArCOIkGgwrsr1Jnw09h1vkqqE/eWmdJDh4Rgzce6yJpssME7BRCnygZeuOqtYQNuEduNUZIPf2q8
ttZliTpY8IaBuzvfI1JPlMAGfLDtHu9/5ZxFRE7vvx9J3dDcLXgtlLBNZaYPBQngXZNNkaNM6xFE
jfeF3bZWTfqh8Zh8ACp7HAsVXklcgvmmVQkXSECQJevOiH4BPDSN4S06Do5vIvW3UK+avRkXIik9
aJQ0AntVVZ3qCNlEPFx9d5+GRqgsPAZmCojXa5seCxcKVzZhhtnjv2vTQDWSbxu0xQkGsvYm+iIc
MJduBRCdxWYKSun7+zp7iBOi97elHcSQ16LjNG6VvGmrk7rmDp0Xk3KElLA5xMqCA52c8Y1OX0ii
DpAbu1yLfUiqUxDJdykjWV5VvN5fzkwZZ9rKv9dDnZknhFwrgkzthJTaifmSz2GxSoHhELZyqrOZ
4+8qdyGZOBMBgqte5DiZ0yQeczmut7DpAk9UWgn01LVvhrCNUf4uCQs68vsgpbbvSgplEhq3VwOQ
ZFWnbj0Q0Wx+iokLOzeaVWHWRvzgbYSvHkk5jrBWSwL8t0A6pzVZp0cfbL+PnpcQ8jOqA60Boe9U
LVPRg3e9bq2UkLkNmeoUd6+BglHb7WOLttTAEvCG7tr+32zzhThKf7rAj4uRcatTkf40GYarqF95
FCxch9mzFNEQNB2njDkr12tCBB6ONUbznhqNRO45EdBNES0BgueEcKoKz8JySPBL1FHmXN8wQxg2
J881PRETc2uQnS+1lc0qDGA/aOdC+YVXaR/ClLLIIFJsTqURO73BGeKPDw7SEW2pJdokTdUJSOKo
h8jBk9F/Ass46A2JcAC0whRXvFHq5/t3cwb5A4g/8vwsUg2o8tJ5MK1zVa3IsubEpXphFyfui20M
z9RIZdXIcSkESWk0HIssaDwMabtB45ViiWTTojGs14tNvOTo5zT48oOo01aiUWtSMW1OCvcUyCSL
N0y3DqLAUEPdEz0dcDSkM6xE1XmhW49vvC1j2MaLPCyYxjkHgAFGGtriUACRbx4yPdeXatuWzWmT
oNAO7jCnPYwr5Wk4DOiGRnI9NhO93Rr5mtuVC258xi5fyZ609cL5uEKhthGLU+lRVB+5Xd1nC757
0mfadGFk0gR0w/QSRaFs8jCKVZ6MTXMSEgDN+l2db9xmFVcPomstqNhkBC5FaRMOBz2MqHEAxYf/
cb2YoOVUpRG97uR1Rv0GOBMgWTaAFSnIH3do5By2HthoVNIZKxQW7wu/yTuh/iCibwPIJKBIVYVG
rY59Jo55XLTHLHTeRlyx+ss9gOy722YL3oBW3F9JMqqEGMqCHBA95bONGzeLQ745NrHOd8k679id
H2KSmF8/hoMD5OzCxtJK8pdAkBVOsBk071EmSw5YPqxLtTkyPPLB6BtsxWrBvs+KmHDjKL0Dk0OD
cjBKPE4jLWiPcYJKL++j+eUfGvffRaD5EPAjSUMhnHriyZrPpElQtkdulC1GeyiESPe8YmEdN2WH
SQwgJDiaqc+R1YRrHWzkhmvHSUxpyHa5VW11ra67F3XtrTgjNRhTMQPMtCkcjmh25uT7xvFXvN7B
3i0oJO1opi8BWk5kRZTFwPpNLZgb1WpEsNQeUWgJVnhRqaAj0BMG45I2Prtit3zmNF/ZpkL145+L
VjXkZTDEAokZfAe1CWwcqqUW9UcZlYTAHHYZpsOH++YpEp+l6ig2TsvvZP5BSs1wD6a9Bfm0ycHK
VWCrkB4V4MQxu4gSr+V+EWZFfwwCnxQMcI/qCdWoSnQqZeHlKkzneW1zJlkCGjuA4wA+lDpvtROZ
zvMayFJYHa5VCx/FdieiWMegpxn2HNUvpU2MEC84WbET0Sdt/e1WpiyU+lC++tU6yl+6ahOj113Y
RJydpaYb6nlNZG4NGO4zV6/lzOQioB0Lccn33JrM68+nTkoq3Y4pFWxVrTg8emA5HRU/7ynSznGk
a4IeayT++DfawQFUKwJMAQWlFDPwRTfy/bY/RqpRV6vKFJpNvmnXvGjmrxn3PIAnSXPaaC+9N0AH
/hvpmDKDxzUiEY0OXNHrXyvsWPfHpnwS+4aU6D8eXB3XWXcBexQ4nc9XqVoiD+MwocllJOteOLVf
+I5pY6/1RkMvNFwirASiTZHSURmIGTwse/bI5hFDcl5MEGsO6YIRmF4fV1KA4ADQGoz/LPpEUIW8
vglFxjNDj5bsY6xGuhDvhsHq2AcuNO9v6k2vLm4b5KAG/ysHVvxaDtTIjQL89bE/aM9ZqVfr3qkI
ysFHd6syeunp7TrZbt87Z9j464BbsO03HvFXvALHCyDVlDK9Ft8qLSbrZRAvbb1+F3RmHry3HMqJ
3ATIHRdWe1M+/F2tiCgW9lUSgeC8Fjc0co/XCMRx+bHgVkqxqlIzETCHKdSDSiH1mK98DFGuknwX
Ns1nUFSfmH9FwsEulsz87AkDNynLUCQ85KmdF8YozbjpW/oS5MV9bI/hrmQeImFx1dMm0roEeKQg
8+izg3mnNnmUChGF04A7SpUpDo/pUUyJyjwlT/xU3/fxhikHw2sOPcPpADEZUZQshOxzx4xGJGBn
eOQqQCdwve+y6uZKl8fcMe7Oo2bX8SPfQCQL9vn4KBXsQthzk5Wczhn7qqIpBHMG5Bs3lg1p1LsK
C6JB8KHoLxtMsPk4HJyj04KaevvaGAB7688+mihXjy/3r9TcuV7KpnY7ESpe8/zp5vb7pnopNwVA
//Vo35dyg8/7XaIqAdaG4G6qMV1vaRMmQVcrKXfcYW1ghxRtvHMw3k63MmKD7N+2IzBEO0dOj8xR
B5vdSTDxz+fUdT/o50UKoZuH618fhBgKrD44ahod1SpuGBeyyx6NFpTKGTl+7D7e3nYRGUljdXZh
xPvS3qyen/f7R7Btvd7fj5vCwyQeNgxTSTUVow9vumY7gJH7qOKOSmVWpwR0DbFcEgH59zAtMO5Q
0HlEkI/t+J4o6Vp7WBA/d8cUIPLgFEHWdsPBlQyth9Cy5I4CUpox4N3lqvRj4JUetfaj7xI0Kp96
XjJrCcMKI0PojkUyTUK7/xmTzaBv+sQdy8O6CSKAAddKoaAtKfLFnjvyspXFZtGhqv2Zv/CR1Xan
AMHMfXG/JXlaHqD4MGJooUQ1j7JhZSOpVR5x3FHO9hGHKaj22GvwxnvMh687dACM0kqIjd61NNeo
8lP4ImLinRzZvXwUEl32trJEegwfCkeTbQnmwyXlF7BdsZP1u7FK9SEx86XBfzc1o0lVEFzisGCR
8H7nr3dp6Gswe5S4OogV/LdxE6AoJq44MGw9n8GEeH+PZhRDQSUQuORp+u8NgQpwb1HMYCbtUXgD
Mh0c1D/3f3/myK9+nzqCUfaKVAhqcKh/I/0hoVfXaTeqZK/ui7mJzKca6t/LoOMRDaWVsB2wjA+8
QYzBaBbu78I20cCaRBm8omDw+5zhGtqOe7//+TeFOpz51fdTZ15LQ8vKLX5/4odU8J9uL65bR/cD
ki3ImnEAV6Koh4UmdLmSaxDl7r4CU9qFj/fXsrRVU4B6kfnJA1cShun3+bNvoVa/2GezJGD6+wsB
wRA1jTSpVKSjH00ftyrajYxmi77788Q7sMwKt6DEv5StFxJH1087YNdEjB+qMOVN0w+cjhcYwCF/
gKUzB6vfr85LIKqZoOTqnCaVvxCKFkWhTBIsE8MrZMJ8rtSn7/snNeeUYGOQXkJ6EC8m+o0ZMXIV
9dPwrB27S585kq1bvXkIMURu0y1UvWYu6JUoSivCIOgVMR0wyu092iimGOj8ZolodUkGpRhai2yF
L0AGW5CK6P6+WdqwyUFRDkXF6woPAnS+4E1O3R0/VtiaiblJ9YCoIwAN2KCoHfQlOTev56mF7EIO
tVuYBMGLDNzo0UPZWvx0PEewowdAaPdLLA/TL91bEbVnTJS7ZRpgRWDjdxeeorPncbEKKgbEA0nK
ohC/nVQ6sLHddjEftLRP1B0RM6nMq2me0hFzXZ8AHRctAX0F6dPSZZyxAFcHMl3Wi8soA9Zejj4E
bbwn6ysigtkZC8HRzH2/EjF9woUIT0K3QsiA219e77yNa7Rm57ALbnLG9l/KoAFWIdhR5RBUiMfg
qbHjF81YGss5KwAhNqiGEGMrdJirhB7vAliFcELnDA/A5/sWa+nnqQcyZhblmZjg56tz+JDZ44DR
6PclzEVfwJ79vQLKE6sux9cuDMDUsJ/p0KqnXv9Za/bzKl448KXFUMZEGbK07ZHpPBoSsicNyY4L
S5m9HRgwi8oj+kFukjRxlPhtw4HPHhyumR7oP5XBL851m/HGU/L7v0KoI6nToWjjDkJ8Ize1f5xG
nAzhxa9Tp8EqhVQMDX49w0uZJxbodiQMqVqKgm8K/Ii/ruRQZ+GFQRtVKfjdDUwFfnxJHcniVly3
SIY8a0cu1kMZ9m4UOhgtrGeKXRJMhD/mtrFw7LNm90IGZdJxHmwWhFjLywvS8kB+IF7BLO/a0/nt
4+PjElT1BttH792k5xeGS5OD2u3h3Y/BytkpT+T0jBlJm7e9sT2d7y9t1kRerIwy99mYl10QaQgt
H2NLdLYjONyWlrO0e5SlF/0oC9UaqwmdSg+26/Pj/TXMhfpXqkbZ+QFtyRiji+PZbbx96hyPTzX4
HvQFMfOKpoH8DNSQPHD414cyRmpa1pI0TSZN0R35g8aYU7bEsjcnhJNQVoOTB6scja5rwTISqpkP
Yl2i2oPJ4WUEFgC9XIgj5gzlpRj60uToMBsaTERQ7WCFt7rtLQCP5/TqUgB1Y9zKU5h6hACgYM7F
iX/7E66HpWs5Z40vhVDXxM26euhZCGFjzGOsdOExc+QDt/aMapX9Cz9/KYu6KGEBriO5hyze5rbu
KnOWwvn5I0ENUEEtDMgLyuqD9wiszj3me4wa+kh10QlHxEQLN2VOvUB8ISGDiAyO9tued2FYarkN
o9IVBLyA3gSjfE03yMaQnCAnCiu2wVjUl38jETkXFdhzpN/pfP/IekOdYazCMdCzne6ts97u1+2e
rIA8fJSMb8ZqSH9YOq2bGRiTBQVTz3/FUqoxZG7oMqEqYBaFIbF6+Jyi9Q3sdsb5Efxu5zM6D/Gn
WqnApkrgNFuKbn+zsfQr4PIDKH1hMRO1VTJ8AHZ6tOACX15qI9oppv7w8PTE7Z/Pvumb59X3/f3m
J/d9I3eCqKBrduo6oW522rpdwubh5A4hGb2VyUkGZ24Oaub1npgcjts9hqjXAUOsL6567jX3C1L5
j3Tq2kstH4Q1D+kvL5C+sbiIuI7sePb7Gm1yz+C8DYzUXgK4zcYal2Kp08ZUC66WK4h1QQumfqdr
DCydJrjc39vZy3OxtdSR9kEusl4JKaxsHCYW0l7HM5LzF4LY2RzC5Woof6lUdcPELeRUa3AiZvqu
e2p2UmwAW/X4vWBDxTnnfCmM8mpRHdWMFEOYuJsSZV2sCyv3QXv6AsPYR2eGr66BcH3q+O6x4naT
yA8ZN3Ew5yTIMcSp1pmH9AcUoJ7xfF6fPk8oNSw4XmkKFW90GvVXlIFR4JFkyjTWbidLkdr9FeK9
vcWOgiSVoqv2xAfar6ajODqO+DBwgKCzJEpM/c+fCGTlGANcrnKzBtyyMkJThfqvV9/nKaHlWSk5
5/b5/L1o8+aND5L/gDRIQHTQIByB9+JsSJAEqkz+Md/2GIZzzGzf8l9Lx6rsSvcc909qC2QdHMCv
aGQGWrad+8p6g8P+tYAXH0FpUdgnWTTG+AjhEG8FNLPGz8kuOmm7AtI8y98UD0vUipNtuTkngBRQ
c0S3G55I1xFS0SmlkBcjUrp5m5OJGIogkMoXruFsuCdwAosYDOOoQAd4LSbv1AxNfAUmR72h+dUZ
nU4EPMMAuMpc0LzZQPxSFGVY+I4R5ETJxCMgaqMjvaaOT7jC1j7OSggQJq+DZuesWp4hL1AfzcVP
l4IpW9OqIGQVxlw8ltvAxO0jMhoGlgzaLRAOE7jgpHiA0zQWWCjqjVZWYQDskTIe86rQpeE1rJ+H
0C5EyX7tY0CTuVIX06WS1czS0C6E+jcAePg3Dd1Ne3EI27pljxtNMivb/QPaoOywxNA944mupFB2
LRbrvOXxbjuG0tn7ZBrSYsrLaMX99/Bdg65C8RerTLeuF7d96kUBa7Ek8Qp146KkjRUBz9FjjnEj
bixY2vhS+ai1o93OS0nels8AW1cicaWTz1sL9/12wdfSqQXnddH0Rct1R7Y1RnQ/FLVguVmg56KT
1yKRlVUZ8RtQMi3IvXUgkKtKoDITwMbIilTA0cVDow5qBljSYMXtmlEqfcxGoDZzU4z2/nAuNSv0
QB/WbyQJMzs05QlQXrvOiNt+182CP5sJBfA5IAGcOoqBY/31JRcRruh5vBJpZX9U/lTi41g+FuMq
Yz7as9yCduEZPrRZLdFDzpiJa6HUHgQi4l5OBDSLYWtT5SqzbPS23xYKhlOGq2F4Y2rQBDlq1n1l
xhAeOg60hEygj+nnIO7q9LRwJpNDvDbE199DWUi2aLsA2t8fx8IY0o0SwTFmppyi2fPR4x4GnQ8z
YxEn9Rtb3ooFSQ3oE5Biolsvx7jLCq7t+iO75j2iiE9K1dseL9lV/hGq74JiFXKyD2Nw8j9r6Efs
s11eOdHoCO1OiElSPPRcp9f+URhsWTyoQbEQWk3rvveB1Dm1PlraKhYIwLAT3nKN8e2g8TdMyo8L
t/GmERjIWKjh31tBnYASDT4DOs/+6JUvkfusgO8ZWVD04Ue5xchHBc2DgyEA9oQtSNZlQXh3x1RP
IfdYxs8cb7He+4JOzFknBTA+NEygGI6GtWuvKQVjrgoe1x+1OFB7M03yiHhiJH5qgzpaqVT81MCG
H0qpcE2W6zdMCJQkytifXawmS0lIylgh4SSBxwAVeXRtgaNJog6i7EHmOwh1v+XLPfr+ZaKAbH3P
Jju/0hkM/lgoldFt0DfyqMV3Lid3ndT028xsrYqEB3Br7QuQW9fgDO4AkPlODH+nre7v+WRyL9Tt
P1I1EW0daCFBH8n1lpec1HpVXfbbodgEbqmnLUgti/ey0AX3W0W+rVkq31DGeJKosHCsqBaArkhm
qbBhLMoobtKu39ZGscv1z/VShn06GGpJVwIoHweilpZhgr7fdsJuItwo3X++Z1cCKDcmZGrMig1W
IEe9icmqpMl11zMjCQBXHuz/4L/MjfvHRFkFetN+o6QLl9F3xRg1DERyhYCoFQB9kibykp+kHjE3
UqhHzODFrpaL8AolqGmFN/DvfW2l9fA2ddS4JHu9vyb6DfIfcbIgCkC+oEpL7WNdinUidtD4jvgP
nd1O6XddBFykskASYwSmt6ns0sy2+xEJoC2zQa+ukVnf9z+DjjCpz0DXx/UVCFHwVfMG+hKFTjt4
wFjLpCgrs0VnaBQarAcmM+S5WPnlvuBJD2/19H+Xr93gPmO2jLwWywcjyrEzXYx2zZ+Wan90Zetm
dZPNvdAc9BiGY6JV/VattnFlcA2aPAKgKduPonkTgsxke0nPtC8xkvShVXUV3QNRbt5f6rz6/r1U
ysq4aI8rJLia7fFhMeWxoEZ4JFyv0M3SEpEfftzjRZ3p1J0Y8Ybs72osNWRIhdh2VAw3eSp8U0C8
kVoVJiGBvAmT0GIDbBdtYWWt64hRTsbRhqeptX3FLUG05+0eqqPwu3gV0thIdFW0Q63hCjesXfVG
5q0rsD8Anc8tbPaSIMrAljK6JfJuwC22OkZ31g362u8f5/+hVH+vhTKxTM+3XeTjytQG6MxwazkL
KE9QNbcxRhQY6BxfiIrmLymegchvA8cpaZRElfMa0Q3Zfhug4a+Pc72sSz1uf5pEIgoYkDFupbYa
DIi9v9Lp8XxzRy/EUiYKQLZBSnzsZc8+a+BTil89EbRE3oJHoTMhf93S/8rBG+Vah310u7GlCDmC
9qnGdvzAtPZwiqpfDfbfW++jMvJW0Meax78DskQdOq3jZp2IiEHCo4CZhG7d5nPJC2MZ26sG7FYI
GLPLz4IggZmtInzQWkx/YtwlLZp1NxdCKXcTN13tdzGEpnzyqDIZkTAvJ8zWaB+VJFAdEZV/EZXY
YXFf/dT0x6WmfDoE/mvbpww8pnwLAAlTpgOJhaLjRw6mX0qQ7KqPjRCZeHp/cIUlYrpbowxOATYa
TzD8qCZpmaOl5rn1QYzjZ07kbcrxQ9F2TeyuE2/BPdA5pJuPm4zqheXuytBjQPQPuyZLluQmRq09
uI0t9IZb7jpsyRM3OLnbLqj8rFsCaTNSV2AQQQvGtdg0yRJ37Caxrod2UbsWSJx46ALQPsdeMlWV
WcgjzS/0QiKlB5jHzaM8ConSM7M6ug/cul/zD4WhOcFCyDFvuC5E0d4wCWK/QIvstkpMzjq6hmxI
9t6UQTMY7zHl5771mLdaF+Iov5cWQRriqdNvGc4YRsKNhrxlzkxi5I8pWWTAmzVWF9IobfZVLQrQ
E9lv81RyxrFZeQUBIwkYyeXQ9sFWIHL4qxeBzUDAiXZFdNJETjvCHZWCcX/lsw5/or+epmECFEQd
qTwqTJZ7PD6lsfl2J/HHXFhQm1s9nRojQa6MAhKe8yplmrMKhH9exg3btxgt37CIS6nHW5s4pcnw
6zLYGFThF2d+cf/GoRKCIYcAxUuPTElAkOKhpToQzQKNuKn4zuft9/1tm10T8jAgDcdw9RvqUXdg
23r0hGErvHXIqIaYB8w8NAdw4d2XQ1MGwrZgSReCqPPh2VpkhwGCcLt5Un+BL1dYDS+CwenBWjF7
dJVW1k9pKrIO/vjS0B66r+d/mED+z0cg/y+y2F7pN092scGoDsg9uhOGLS8TD4RqYPg2ljhJbu8E
FooSBzq4QQgk0/kezS2qVI7RZZ+oSOY16Fo1udCo+qUdnT25CznU3YuEbhxLURq2IUpvOmZ4gLSw
fC3ZR4DvFmKhX9j5tbO+XhPlGBguDvKaVYZtb2HAqFlbtSGCzbFbq2TY6yORTG36Q0ozBRFCZOew
b+tUx3SsUEcgvBiB31726++ZzuDiHItIyyIuUfE9eCrFoeXKla4srXpeiKqiCxrgZQCXKSF9Gwte
ByGyaNVg4hswpqSvF8zWjMGelvK3FCp21sasyGUGUsTwNVWeOjtNLBExUCx8dGCXAJuV0C8xz93G
6yB7kadOoSnLhHtwvTLRV4eW9yBTiaxQ+9OFtlLvc42Axmfh2s8oKcjhcdnwHuLRYkmZzIFLRAFl
lH7rYqb8EW3B8cY9lIt9RzNHhbYbFBhwr8E6TnMX1Jw6aFEVjds8ZLFnzSHXtmNQmPdt2EzYgKTV
BDSGj4EQ2gE0eV333RiOWyU7ZE/lNseqknwlNBh1ewDJVs20OLclrzCTp4NYdNmCrhBT0264UBQE
jEqUYnXqjtEPqVNbrJmZIx5BjPnTWIJPhi1nLiW1bo/uWur09xd3TE4ycB5JkFqBQI8HmWuoiz2m
0B29MCR1sFrY29vQ/FocpSkgPADArIa4MQIT4k4sY70rj223dp8iMOgqjCkKJiMOq8EHY2b79f8T
T2uQF8lMl9bJuK3/qCcwPIXZilGsVU1K27NqzDKemCkXLsftNbxaskpdw7oY/TxL03GbBjkR2bdC
fh3eQDFHuu58f3nzktC3hF44SbwZLylWTQxvwUBNmueQObHuh1+eBfcnWyIBp2Ea8LBY04TKllHp
5yDwWmtUrW2CfPDHbdgoGPAbmFER6HC4DBKJGNBQgAzHjY2W2Q4c85h/tHW1lEW/9b/TF0ylLpTR
gfihzPYYj3w+1PG49Z3MrH0j81c5B8/kPvtP2tolz81z+uj/LHVe3sZuk1iAx9CMimlXtLfgE7Zm
NQ/6O6CzT9YbIOJGSxT1GnzuhbLmn+6f6IzfuJZH+Q0+aeqkVGGLBnbHjM/VZ0aQP2UNOVD1fHSQ
L1kIArjZjcWGgnxEFDDChDIIuSIkmZJn47a1Wks2d+UB4xSnP46Ilo7vkLC6t+AdZ23QhUjKKKiN
0Fdel49blnAb0VDWElAuS5kIGh32l87+LYVu6isVL2r9EVIaMz3wBJy8PhlXh6evVn/3DI5MoJTY
zjAFVSDf949xYU9/A68LI6sMbFxHLExAPYKDUCxA5F+CrungD859QTP5HujLxSL564sJYquakzJI
Ellb5IHNSEZDAmk7e8xiQHePuQ+mztbmWY/kOefgpUCGyqmbBUM73f/rSPL6M6j3aVmlatVrUCLN
fQ+0r2iJbHjW0l0sk7Y/owAeO7+YzjLJn1T3JRYOfGFE4tLbdyaToyAxiKuAMB8NKDK1oWkpuVVc
Qmt6yyfiywgoWL6qV7GhWIdUF9Yc0Cmyla7BqVC9Lkqfc5eX0ql97LymapkQ0uW1hCmXBUmIbwW7
cgV6HqAZ8QEgWywNcRfuGEfcIMWuL5UP5yweACtTHIlHq0zPs0tSl8u8Cltdg/yeOfSWCgSVZFRm
PjGxcIbckRokn+iniK1OTwFtWIrH5swDhigBWMVhVBQczrVOo/w1VK3fjtvspW5I9FQe0wf+U2mN
dN+98puaCJi/jlGDm+5Qk/v36XcsHq3Il7IpRVOkWE1Fthm3hVnog83bpVM+9I57brfVI9IuopHr
gu2Rz/ecvKB/1GjI9zTR+WT/D2lf1hs3Di39iwSI2vVKSb3Y3W7vdvwiJHZCUuKilVp+/a3O9/CN
O0GMiwsMZgazNCWKPDysc6rq5ukpgTtnmt1L+p1l37aPPd0Lihov7bPi+wFy+sXhprvxIJ42bB+e
puvo/quc8m9x579Pf06o/xN3xlXGnlGYOajfH4ZrdZAB/fcEXfac/I6q0LA/K9RB6wtw8uchml7L
RfYrYjeTx9BwMENgp71zXMhdNN7qHNU0ojtd9zYzUVPI2LR7BTFRlIeYv/n3w/wt6kA+BjcQmJWi
uH6ejv+87uBasrTCWw+ifY/5ScsvouufUQcvmRL0qUO/Bd48F78v4ZtRBjxMDugpuq0P40FffSn3
95cxoM9/th1NIKWJNPDzOwivD2Q8VdCjeWqfXaj6GpBP5WaGVqa3X/KIQgZLFtPLv2fuL2EO7R/o
HELjEHokoOnwediQu1b3XlceNg0v1hd4Kuztj+ARKZXss21Dl33wAgM4t8xX+B3eftVF9JfDGeND
OR5KNWe5oeDitR3F/GlUQwlBRVjoXnnPzk39pj9m6u3Tt/QI/eLH9nbYVjuIKWf+rXvzlQntn0EG
ShqpB6EnF73jcM/6PAEJJ2XZeFF5YKrOoQXULrehcwuADIDm5H0R0n7DlJ/DyufRLnYNGRqSgrhV
okJtqHMS3x06b9KTt52KcCPueyo39TbKZ7DCBX28jyCze3vzEtGXG5Kp22k/F27ubewW3f10LSC7
nv97Pfy5k87dxsBwvRQKG+klVp/yFe7WNSsPHHIiwbAfl/t/D/CXROXzCBcLTriNLIfZSQ/B1tmE
r/0WRnaQMrEv6RPMeh70ltzyr7C0v2TTnwe9OMxLpdAVOOO1+vvhet1ipUNHGKZh2VdtFX/ZxYBD
4J4J+yxIAF0emsnUcDUnuP/A84mO7Y0qYGgcgBEwbP89j3/buGcJGmwaCLLEcJX6vG5LM0AYhxPn
oBY4QvNbu/ev5QM6q1zQaNx9ueM3yyF8Cq7ZqbxxDu0X6cHli6Ki6KN/9kyogQKLd6llSVRk57bx
nYMDiI6JD93AW8EstPP7zLRfvOzfBkMSAJQO7woo+2LNlO7iRWat2HHo9/oWp8tOsZUmus35+kUP
7WU4OL/Xf4e6WCnD0nVeI2t29MtyL+ZkpE7rbNoeQB1j0LcBSuCyr64ol6nW5aAXic68sKbTCu/X
PZ6SKhfHaF8j2mKJ/vj3qrnUcsWePr9ecA73qFFCPerzqgEU6euGO1gPEpKtXtZsZF7l3TUgXYmk
JaJz0VGzUaf0tt99MfZl/9vl2Oev/J9TOurHAGpjGDv10ZDKHqN1O007dhT7ufnFVkIb8fHvIf86
r0jfYR6Eeg4U9T6PuBivjHsH80qGrRfm7exS97Uy8LEq75d9LL7YE3+fXQRNVLwRQ3GsfB7P1JMn
4VjPjquQD3I2eWs1JT107v29/8TVgycgq0zn5Lo1p0reybjJeru18DXg4KA3Pz2Q4P49BX+gi79n
/f8/0yVXX0K9Fzx1zEEK0VI41JRXIxgRy4QoUR/MobqRkPhsjsKlXzYg/m0voRsU5bqzsRgw1c/T
wYdJj7xu2DGkpDtW781L+a2Bz1mcscN8tfqbHgZvB/9pgbHzV25hl5J/v1f6fwe/+PZkgqFg0mDw
FlIrqpivh5P6DhnlrD6KQwhbbvp9uYYC+cONc2sdCu2qf0/8eSf996THvAfgGJ3tMs8m95etpyZA
eByngB2Z3qrx1PO7ubz1yPJ/HOZiQ/t6WkgLUeFj/8tewR7y3y9xmQ78fokIxvIwrDqLjl8EJjck
QiNBQuBN7LdSdHs21l8AepeKaucPhRpFHAD+BrbvXxKdeOAR3LMtP1b7ZNtskqs1V1f9MdwdnSL6
6I9o55dXab4em7uKlqcSKM1uh3IDilTymKKm/+9X/tuG+fQ83udVK3XSwnRkRHW7e7bJG+qA1Iz5
sLx335L2aelzLJ5uKpzuoz/UaHlvqVBPIbCdfz/HXzbPp8e4mPoErrSO8DAtsoRqa7lC7fQucPJ6
vPLrbRV+Mdof9Vt8hRAFlrN+FzkLxV6so07xuGVmFkcOPlxWZ+RlgC7ZQlewFwO6wmcNfg/BaS4A
OPxart2ct9Rcg1Oy+/dr/1GE+X8PAng3+O0Q/Tvv+c8pMcVy8Xk0iWM6P3gh1f7NxDq4hMyU7+oT
wM9j+NUV4JLKcF6CIVIoCI2i8p8C8/n8ycmc+tGcLuKo+gP69WdoZ226+KoKNuJu1js/3QRtHpWP
Unww0Fp5csB9CF6+X7z6eZiLkPHpMc678T+v7khVTyxaxdFn3yfSZw36Rcv+pG5Lher99dg8ek3e
6CIKRpAaXv49+l/Oygi4PnqoofeKGttFvJw7zhCq4+pYRy8Jh9hsmIWkpPWbAetLkLLQzVdc9t8H
wKcXRl8CQgv0qc6ChpCT/PzCJPTgXCXb+TcLswc8EmUwOMy8wt5G2fqKf/z24/bbktdYkCt96Wid
cwp7n6JBH8OKbOWnk1n6skJ8EQ3FuxG+hBMuRlkOPiS9ZnkDoKwCNPbVfeIMn/zx3EAD4EiMkguM
4T8/99qk0A5DC+zRNo/CgRMKbO75Fxvhj9B7nhtk+CGa6D0PdlOfx5BQIGalsfNxjBs6QSSwrr5C
icgleSXGnf+M7YEQ58LwAcWNz4OMgzPJlPPluGRvx2ub77LXLl/fx4LtgHp62Y+Zvgj6pjCDr0EB
/Q+db6M9+nqz0+MppYTS/dvj/t1Snr9Y2hUPd3c+za8ONvv2S9GraQO/OXoLaAgXWJntzk01N2SL
v+3yXzb7/msszgImMpuyX9EpoB4M8EL6YTch/t+s2zwkIAEmFB5+9AYgW3gCRL89+NuXKf+m6dNB
0mLM/pfb4GJGLlK4pHPRibowzMh27R9DJ3ffZ42lCc++eJ/qL/CA37rxlyvpPx/gsi7pWDONQYzh
ro9v8E8FJf/Z0P3x422/vT/mx9O+K/DHobi6+r49/Oy2r7v83+8bnD/xv57g4m6lxAyPa4IniN6G
vDtE2f7ttPm52dwWOTjEkI8tLN1GdEuLXXFzyJ53h4LSW3pFt9/zJPtqSZ53zr+e5uLwjZYgYPGK
p6lpW7zGWf/F6/6Zon/+vslFqLc8ElU6YYCh24OmKHHI/Rp/Ou/RWBhFNRb9fi36axi7ijungXaC
foXXxr/n/M8U4+IhLgJ9nySCqBYPYZpbF8256HX2aloNFDl6tEDj0imvTQjM2Llm6P1B6biGw2nz
VXL31WRfoMSQTSiZDvAYm7NSET2+ngxkfq5rekyxwx8pNl+GNfC62dwPOP8P2+L2ant4ePGz7Prp
Djvw46vP/+dJDOd6kHJRbgCwHOBc+ByQSmvTpRFWHpWH/pg97K16o/P2TegX6IqavsqVe2DQU1iO
U5m5oFYCZB4Am/Vw/ZZffKffOnwXqzElZ81XEPvcGIWQz08TO3E1hc4qj68OtXk+7Bn8Z50beZpz
ndBwV+FkArN82+2SPSZo2CaMlgiWeYdSKaw9q+PwpL9q+//LHHm4VSBP89CtCAm/izkCHqF7onl/
FBpa/Ny07IjDCF61TeluU6+EB3rI2i2BAmwxdOvwHmg44+nUqJs6ljKXi+YbnXii0OmitlNvnCPM
IlixCvcrtsifJyWeFbIryRleBVp1sdJnL1hj41X9sTHfRr/PrXqo5q+sM/4MYedB8KUgfgqI6FJO
EYxT3toUg0Rn1PYxhaamyVAnj8wX0QMi/H/kaOf6AtZEBO+9c7Xh4nyYjWdav3PmR2Q1PICDaBCu
dCyFdxeMjHxnga3eVz5LN4tcGC2UjjP8XJYkkltQk0pIcS9KH7oJ0k656BR563RLbpbFEb+MrCN4
ZpkpxdXYn8eNbJCOT6kpTyugvudOTw1cf6aw9qjtLLoobedYtvNRVNlOjsfmLRlX/chHvwqzKuKz
T9tSotEmdOtxu0AIFIX82ThkL0MrX8CXTXQu/Q5OwNUUDB/tXCXPnWm5D0Nlx4en5GBFlXuxXJ/d
tu/7OotbZZbmEDb93DIKwUe3+sX9uGTg+CVlGlu0mPbTujFBqM1ejKlaNgIqFl5F+ThWPyC/FCKZ
g6/2kFehXZFJiAUGGBEb1gV+E7UvOuAgddBTEvEIatq9qMKbwCRG7ftUgxBHGtHAydkfxymPQrmW
2bJW6L6sbe+7hfWR7WR+Wydq663RKHZ4FLTfOMwMHwPD6kGXcmBg+Vr2BG32Llrikhg/TG0VDS8m
KWds6nAQ0XUwOetRq57wPSd6vm9l3Sk6mrA5cBkNNrcN6e9m5bKXFcZqP7pAebARmbrw6FV1OqCL
aU0e2thL223lusahcgmGKSeLhfiOqS2oqE1f9du5SWoGV7up+zmTMCV5GJtO5knitjigfJhxbRbh
11CsH90QvHbl/WzDtHS2oJQ7qD9rpy6ESWYQWuPz5579MQ5pItXAsx4iYWwLmy/1CKF48JE8ETKP
+hXvnHwQcb8Csa2nIBtS7aoC0uPuUfYp4tjU1c1Jay4fwkEaCcsp4YuN6ppyoOsiuztTClJdrzzo
8E4NH7ZiakqIvzqut8BzIB2up9ldoL0Dqs3POjLC2fumVEBVu8HrNwbMk4ouxg0/KtPFhg6TkWnh
Ob70aTe7/l3nTyX8vmxYzruxG+ORdm3vQh0sqPm7Ucn4nvoWhCS4vA0tHcMZdBqjE7DOe2IrOkcr
vhdjw+hmLPI6AdxttaqQDR/RNh/YFEh1UHdPdQ1jY9qi9LfkjuoFNKLSiFm4xAEh9OCusmTLYsVA
K+7yXyFokrCQ7JZw21SckMx3YoMhXTRCJQJfY2MIGA/5KKAfQP2VjMvVJLrROcbgxibH3gFvrSBa
GCAY4Rp4GSox9vs8denjXLrR3YRpvBvdId1KjV7mTFd2/rBs6eH5LgCRZ8RdUYsTZvCf10BUT8rh
gBXDiJfUm1NgWaNleH9TYonReB6jF1dNMb4oiduf4EZo3JE6f72CWiG2/oDTD94bA7hE6N4fepnB
7NUMFPBVKmncSwPO0DzVz2SEbk4GrLr7Met53hNHLYIyFfJrHfO0LZrEsjQ7c9V2s0lnOK1HzEx4
gqXGAnEVjNWTJn51Wl93kEoYpQUOW5VrvpaKF27bnU94EzpwVSUAH+DP0D41TajGg008idmqhYOQ
lnrqQw5TK7JxHPGgYo1kkg2hIiJzGgESfmDcdEG3ZlI+orOjRUGkBHmAQu4Zd7U4UOHH2Vemz/XE
U7x0FCk0I5YdeYpBX1xyQBDRjy4ekPetPfRkMu6K+lELNX9vprbmYOdWMcy0+fmjylSgJhlXTU/V
BCfw8yJDQEi9obtySrBQaK0jBCw4pMJNaI1X199V4Gn+GOcmjUH8Kt2w8EnLxAENsP2VWy8laje4
D0Kwx/VrkgXBgg9hp3SKCkKqJczRSjrhnhysQ5O5pfJfIzKYIOv80ViadoubFnpmXkeF6JO7sdLI
MauajXsd8eqZqzZ2tvGo1UuqfafbJ2kPDVR3HputClsIHeGbOPVGGpUmR85TAcsgF1Ejd3rljRSF
mOl6Hll1xodA5aKdjOSxX1sTQRffGR5SOMbcABKu5cPkOX11cNzREHQKBv4WzCkGmh2i/isK0tNC
fbIOP/oxTocCEIH4Dmfp6WGBv+3ZySAJ78YxHtos0XH3uA4SVRG/mcMwA6vYB38pVq7dwpwuXQuZ
jkCUBZtHtQ+CsodzYcIavXWEjCytWGseuxqF9x2JRifa9uFSnmaCkyaLaouXdgIV/5h73dYnWInY
IVMSHIMHN+xQrQj8sm2Oc98kxyZqKnTit7HhuW+kV2dT0kLSw5tCtlw7w8R5zl1iI9ovvtaFZkOK
YnqJp88I1meTRehgwjRWlSxvR/h3PCLTmAiFQkG4XiveLhivC5IF3O+BNRnxgCJnHA6s39AIHd8b
MfFvuLNNFQ5o4gsapmLuDv1UtuOuVs58V6NJs9q0wkUOJMPUoKqzLk7huuNQb5rzYHnHEw97vE7g
UMyGZsp8r3LTZ1BFVocmzLMsD3U3WppA0fCNwaBjpiUmOqauMwXffds4fqbB/j9y2yhvwzVwXFoS
t5z3YdvBghrlQQE1nX5c2ANg+LTO1djzKbPcd9EvM5tIXrGlZvGdFTBWo41y4yGzjWshFXXuzs4R
z0M0ObkxnEW4xuLOyrRvnhMWuU1W97ODFmnJhmoL2ZtAF5ApY7/msJ6bQlVhfEJD0Rk58eOpzuXk
wMWrj6YWG1SgWywvAYZ2uTMZDy51TQwNk4z5GGU7shb9Dp6DlGbuOj5c4Vu4JyeqlvK6J6Piu3DE
v93OZWqjrSVmeIxFoqvMlk3vnsU+6vaaCeFcOyVrPnQVyvsltMucD1yirSBizSiKlA1TAlTRBP0+
XYNAHYyznNURmIYqBGQAAH0a37Nkw2Zi76DsY9mD8eu2OyVNz9ljOAzekxoMlPF71M7662jwFovT
fIHnJlh2rSue9TC7QHODEmUmZB4IN8PcLlMeOMhSs2VYBzR2DM34Yibi/lqtbHS2gPky7dAFKxhF
4p6STTm0ErkeclB08ijfctySTWQ3Y03E1RC6Oi1M3CYNqMfDFO6Y57XsftWpx/OkaTXuavVI5EM5
l4Tl7lJWT6CamAm+OKUMDrGN1ypf+7Fh25V3Bh2gAX5yjwsNLsFkrq3+7rA0Zg8l9pCijoO2sHwa
k8lFhlUjf0K2kMTT8mBqY70bjacyuY1n/2XA6njzyog0m3LFnyY+MHVnBK6YNEU776tPnJlnPgg1
973D1vdwcBNekDJRdwqVwytjE9xVrJD1AyvDqt13o3Lv/TlBEfh86CKtlF7yAUCBv6HQtSz3qqwT
iKwp1iJ9GLuQb1yu1ybjI4EFQ9gYVmVCW0gCGmQMx5S583sgbZLQSfTwXqoHAes1J+rwDTscYj6F
/VmAf+sx9cFLAmK5MmP3S0lTPrWxhepOi9AoM1+EyUD9BHw9VJs6JopSxfCHtatCmXfRVm0QyFy4
3VUxu6nQbYTExW29W5whkaR1suhvZkGag4Y+i0vFIibso7leoY2tGGaZJvC4TXH/kHb5SYa4uiN1
uYLsN6j3FFGtLNreIjCKqoWcCVKN9MXTYYSsw4n0CGqBvxxT0XPcXVx/VQX0Ev1tM/D0bpxj9dzM
pNzW2kNFx0nDbb26yQtzanWwjrZ3bueWZSaDkgSFbzvylnIXyA0f2wqfY0iC3K3CoN4lPofxuW/G
iG9j5rZDwSEQpa+80W1sIcIJymWzu0KBBHX+IMj7YOimG0wR8m+RdIDVZdo5qDa1jXPFQlyMi3Cu
2+fSg0ItYH+k+XSVMFqmDp/Bp+sHD6oyw1yncVF3huN61yoL+ltYBiIPR+OaHJeZVSN1X1EoAqAO
FpeMecMzSM2k7c9lijHnfs84nN4qeChvbZX2A8IWjp8jrl+m23ZVqPYh60S98x0beLnnQq7+LkZv
psLGxJkltwFzbJWD7w2ll1hCV0i7IwRfbAAoxWXnTMPzJXI0d/Zj8Ns7XKSpgWucoDg7o9dR6/DF
HypcOJpg8lrqJFWL/pjBTjfO2KWKTlFdh6gBoNUO/f527rLFsERSw5q1CBGpSeZ1KLjTiIca8PvU
9gxGmbDOYyEY1ypUeKs0mMzBG4VKkVmR5KoV44xOyQiNtnRNnGaltZvCgjUR8SvzhG9or5cRjbfz
okgWBjo9zb4JGipbFqEwNYZ1RINewWEokcKbkRONy3vJYulS36ayyvkQwaC3Mo2+M3XtfLjJGANj
S61acjt0UmdjlOgUi1KigzWFIeMDGITBXS+nISmCvot72jpsZrRTXnx0eBqKbAlQKKEgbaM+0g4C
meiENvZfHUo30IEIbAAzLIesmWtDeQLHDNd25dfqp/Wm+obUnOkiaTpsySrSicgksiaY6Iraj3MI
eYXgUFQazxQGdrl1XV51G9dDoEFEaeNHrDz+YCeeAKtzOXNykkqD1kDtdad5Nqwr5ApGcj4bTAB+
w0y3igWwmmVtLXCFskl15a9eLTM3avSURdOob8YIxQVGqnDCjyKBxTV2tiHldnI5RQY+vAy+rO5j
WP8AZxJIh10DW96tQjHRo7xxW8hrYTcIWgYEk6W8pv5ZqY64myBkCIPcJulSpNHK35exX+8HMQXQ
gioBceB/qaprzGzHkA3CYkmFuLRi1mPnYfFk8J0Y37iF21UReJak9qPcQ88Bo8Sy9RnRelZ5zap6
2JUxX6I8wc3uWyLLwC2mKlInJdY5KlJH8m8LbquAhcZwCGnbIB2iksvkBGKuhiKBXBB1vc4R6f0U
jr7ZBqKGuRWoMO5YTPCKKQIPIXinUElFZ31nJLwYg4R9I0Fg9RUuE4YgJRyBW4rEwXUVjZWwSzal
bE0RL4RBgtKP6l0zVUtcTJPk76206tYAj4bHalv77a5Vfds8NCmTOKxHtzfZZDWaSGSrFHs0RHdi
k/B1gFuqgfbefiCqe51rk+Bk7MP0mSnVrFAhc3VMgxWauIh3Da4sTAUN2UEas623pgwhk0c48t1E
zERmBqIxKw4Pn4RZ7xByiliFyD1rtz91HjFIrmvHw76HuqahpXE8fjAd6cbrsBtxYQRFEPURNMim
yPUB4O9AO+awF+zIeI6UHliyDQ80kthB+Q2NsAQBtc9VienygsbmPZ+DJOsE7gE5sOFn/Bw01OoV
iBNn4fiyJsbM2dB2BpcxB6XKk3LcHgjMADiKpjPYHVd+SGaBjApGwDmB6zg4XVgJXka6gBHa1+Al
0DiuekMZrs8tIlTv6euogtFEbtxJ3vipShuKyxGi3erqAA71PguqzI8Z+t3rnpm4KM1aQ2NF6Rb9
meUyQsKUCZh4kAoye3oyyCX1mdRCF7904B4jI9QQgLCjcJ/gevLTXY3zbW3DgWwiZNcDDs068GFH
CHY71dE4pKeGs7QE2F/Hp6ZjUwqYcCYa2WWN1zA+hyKJ6ZiX7KQfqreUtOuz53gLGB/WmX95ap1x
l/FHUudBMCdZUi7lfQqT2RBJRI3zL/YZjvERHQUv0IqGZCkJa8BfKSCrFjtZL5smQYjG5X08R70V
PMsN7tMNmsNk0EfHEQJf5XZcZCyp4wnE2LHGFy1k5VSo0S/x2GcTjEOTrCqh/5HxORq++b2eTcEr
1gUU12ugPXwa1+/JNPofevEjwDc69B5su/QQJuuRG2WxDrCZDSQrfbpEpsYZmvrq3dZRqrPonOED
HOwUAnjP/HM7hhl1NgwEbACZSsSxSeDyVKrFcXDvsjEYPl5tTuUE5bciceeG5bJSvn8iczkPWY1w
8FM2depSG7jmaDrtAxoUpn/xSCj9rYYp6zFJWiNyCG2Dki147+pjWtcR30Wx7cnGWybf21SORT2Y
10pjk5HStxvUeiZokYRn7bfa61yWO3D/rHYWsf02DSvp5J6A/QEFlBSLrIXfjTiFi1OJ68mvNKM9
IVBQ6SbTeLReEhFkSzsO7z4fSJOHgFaSIvXQEJo1RImkgEys9yMB0RXfZq1bmwlkO16x+qzvMtt5
00sCS9IbtRiLU8BrzJh5rO3enNFJkb32YzjmVkt4+GleQRJ1Ik30OoVnCHJGJ+TepI6Z9o1xeZs1
C/FN4egx3KVAc5ZcgRZAqGYKxqMjLiBFmkoltnpRcKpH6SdFLGVOctMOTjrSliOrMtCNRGjIYzBy
wA9dcGA7C/CZkXXyvlW1BGQ8GbgTV4PPYVOKxCqhdknmDnC/8UHQAfXJANQMkjIjirkAlxUqq5u0
7YAMt7iX8VyyFIy2NnTqHM2cCphex4PrPmjjbsfY+WrR1jO2WIkjAs3uADTRLxerboD27Ry3+ai9
+a3CKjOZlbJG0tskArhWypt8sl515YyRctAs4/gAYTCJ9VVf4wREmhU018bWgHJmgKU3kIyfuizF
rW3XRb7X57WZ3QnYtzKHgY8uHiEc0VAAEQnI86xGvCc8QQxki/sMUKdecmIWHwmTBukTqUxrKpqC
bjlAThFZG5CiIflFRBp11DG2d7deE+NorRa0+ucQ8XD1DomIMhnBGn23+FzICpaAx9t4AS78Ovpd
+R0Z2cIzXs2CK9q0jQdzgZkIAWDXVc5VRXQ7bVaLv1BUklCDS/yx9aDuA2zqrHeTABZaxiWGBeSY
dJtQ99FD3ZL6amIyAs24CdoQYuXgyD4zO9fNHcS/GXHptLrCo0mV1miTrNFA3c7zsqBkNZbX1QpU
JQO+4kPTXhq75l1dzk0eAyJ+XcSMDMmYarpnkSpfQ76G721Zrfq11kgzb3scIeGjh0N72a9lTfgt
nnLm+er2IY426NR5125YeuXbZLoVH0y3zYE0k7KZTiWDzfIwWYib+XFb5wxKId86EKewGAKdPLZT
ArpA6VqF5MSdS/2wNPWEsKZUD4zV6xeWTJkcjIJ4QtJHg8R/nATmNAVzb/bMGwyB0JWJWv0gF4fg
WzQ2Eqe6qionD5Hm4kt3RtxLaQS6sHBbsh9SV0MCgBzFAlzz0eShokPn63AGwXp11aYsuZNmOPcm
qIuMNmTj1VA5sYeArbmTO8hWpyvIg5AnoOPDsY1xgdvWyCJ4wTpbhcdlnbofTCbdAkK4DoYbX7pQ
SfD5ooBg47aIq3dqElTp8Utqr2pr290QzbPMxz6e7ZVFtQph+qwvgcyNjEfVd0vz3C+RFEAeTAT6
LhB4MD/7JtjJeXTVbrAG/ck0TOah3KKxtyZFW5UJdPwglsCvmnrF5xqt435DrguV/yqpXSh9JCpE
PYhAihjPFOBzTY0LiRVlJjzeqKL4GoBd3xfITEObJ3qMehqQDt1djgfII6sHGzX3He5IshAJ4mju
s7psN2FFWLkFP8R/CmJkKZi2RDi5GOTyxqH1iRxybMrSFit6yIYtmays9gN8C/X1TJIxynkVV1Ue
1YMSL9OKkLivSqQ3kEAHVMMJxTExhD99yAyjq24l0X5gwRBButZPvoHlS16V0zfLhxhYXL4DqZvj
OxyvPi4hiz53JnYKSRIn7dUaGBOjdiUkslgNpAapPXd2fRAYAF0dNwdSlYC2UBVAs+IyAxzrgnTd
IVJ1bram2kC22JpVXTshV9OGN7E+9YK0aItzVh9ZWtevUBTknScz0TZ6va+Rhzw7FRK8bIkieBwD
2OkgEOKYxblKRWqTl0Z6UEJqV+QSK4Sx5H5Z8XmyJnFVk7PeNfE2UpMJT+lEBLREmrr/QYQfoSN3
meDx3sAWONoloxxO8dRXEV36gRRRFazH0hPaK5oSKV/hG7Vez8btIsrKFO2Rge6qD4/Xbny0ph1d
YFEAwpCk/g9H57EcqbKE4SciAm+20E7eSzPaEGPO4AsooAxPf7++yzEhdUOZzN9lbOKCA2epb4NA
Sfkajb6B5xgHF4Nl21HsVt0QAkmbdADhXNOaVsTHVaHEsN/4c9q+1/Bm6OWdGPnnpvr1dd5G+6qo
rpsbJA3AC4K7Mc6naaQjqkvX/+Rhps90GOahW3X8rTJeVj6GtTonzV6meRIPy889ytYgH6Kekque
46BiFSQzIv2pWQFItYxfPHDMAbwgTnB9zDNxxoAAlpxdHTvMq2cIa46Ks+S4FyV3gQb1N3k22YSo
V7cJmQRbjrhREu5odtHs22PCaf2u7SR+SeC751at1GGOK8ciZPDeTdODPR0nS6dXeN3KZ2rCXs6H
IVTuPzF4AVOHptn70dfO+KvyO2fLJ2UGRtdPVXjYaLrNcfGlfNGkj5Q5Uar719YLSrUpFdFxr+1s
ivFaYMJfxN1nHe805UNcQ/XEfl1+dv0SoXS4AvUrjffRIHpoqGXnVh9qoxp9UF0fZ+yHUL5lcNBg
VGtjURICpIhiqafsh61RVt70FP+POybCt6pRcHilNztklmtln3pHAkF7tla/qjKh3K+bHuGGB3J2
u4i2i0/aE+1NuWgLpQYnREYFUCbvkUaeNeqE2QUKKKKgaRkWYcEAPrkcgj/ofGCGUthwOLaSKQFO
y+1Ox7RNnwEPss/hxWSXO3JwLJB74/+KtyV9XPp5gsHw5rkrnHRVHGKBLz/XzC1fvJD8hXTds3eb
lp0LtaOsk3uNBOjvtx7EzjSefMHWFjH+oeO+BsKroq/N13VznhNTn2smvTW5hIe6N1rs/P7ONreB
yVbYmTFslSxiKsAbk4XDSNhltv6tEjiQHPCT2SqVx2QZZkPZV6IghD4i/V+yohutS6ydVy9BEfUU
0fQQquRN1za4TYh8a/PZNOpP7Qp8lFzKALVepGd9oYZUISA9VHaBW36ANJtC056mpXSf53J2k1wb
cK6CyHXe7xa6ej3LaQSiWBs8QUb7A1yy6s1Hp8r2n56yWRSVWBNYpHaN34UjxoCItmD8hO3fRZ5p
euBCLH06nvnW/mNVh82eL7rJzm1AxQAHUWJ8HprmVc67v9zM3cqiChkbO9IkkvrGJrfjZZrbHmrD
lt1bPS/7cPDqzIhjtBESVbiBTf/sbYDxbBtK/YpAoHsmMd88bVWkWRHLldWgKV5/jM463gMMVH+t
qhdaR6q2X+sc7A9D5wPhpDa+Hbyrd0WtWfQW1HWEY0P08T9hdj87qnaLxZsJoNpYg3a62VaWlXRD
/4ve4gqZqwSNmarEeDdvdU9gfeov1EOuf1P3tkyOSxBZlGhxV//KerO+dBO4Qr7SLdsT+KQpC6MD
88sJhRAnu8npByoJqp6UkZPxgbLSiZAHbMut9i2RmlpXagaGbOb5phusnk4tJe9bUgf7/BPJ6eZg
FovGZTgHDhraYkic+eSYSs5325LBNMeBva4yhlDtl1j7dXiBr/Br6HJ3GG62SVlxMrEJgnO9Ort/
afts+GrZaiFIrYyC32Cxq/eBqTaQP6ktK9QVmhQf+O+gPvlOO3oFB7f3EwBexOfVLI177BmvxQOU
JnZoo/jVgPkJ4rJt80huQAK9Rs8uugDKwaac5ttop5I9+DDCP2MBNX4oOaPco+i7EMkE9D5ScrqP
5kJfVuoiNbrMTvu+kswUdsBT56z1+hl/mZ0BKRI9/pdmEFAgb+36mdCUpaz2mAepEC52BRti/dOn
6TAgDt+xM2WbdrzbmdpenoJhAwTPh3YWH6KCpPmT8s/J3dS4TlPIKci4OFEQbNAR1RAcdtlM5PFb
qI/kIHd+4D1nWpjdTeXSfvQb+DnnSZk8RzYO/22zdcvjmnqTl1e2Sb5T4WH+H93NhQ2GiT/FUevo
S1vjE0EOTUOKmMklAtkuoeqgTJlH3udp3TnLMdKGQ9Y4wJMn7MnxcmTZgQrAVYfo6HYrMNQrh40q
rDM8B2PXNE9LNIKNxqAnKCFC1DW31K0hAWHNWBLY2oQoiEqu3KHoo7ARRSB9S+U6p9Gb62W7gjS2
tJLRMnfw9kMya5q9rAZKC5hefkIGg0vehkiOYD0TAVW3pd5H53tXnqMnY+fGWF0yzjNVsce5nUVr
0dcZzc9GRZ/mTgJEqjM43gI4Pv3NPjaIRqZthZE061IdCPBI7YfPNDJikQe9OkekU1N7Kxu3ZWHu
NbSYQkYRH1VM11pwoCYbLqnKBgdy0xsekG2H8dANfmCeKr14MLwSfm4/Ov7CdPltGmz9bGQVk2q0
wEA9RwHCv5rzVCXbswZN0wcRjXt9O05q6J5k7NbuWYW9r28yqYHrh6V1nWckVaa+NHGfJbSbRjyk
y1itFOFOptoPALxO0ehMcnwNpG1c5mXT5TbvXhl1GSMfEkiXjYHwEU8YmPmrqicmyAhvAKPPdle/
B7RncV570l7Dd+ulPxibaXvOSobWH7zWwX0+OpP5i1YMOMwN2kSdkPk1zhm0MhhPXbeny6m0kK1j
aPVvFTjbdvKcUowHMabWFM4uy7q4zsncc8vngmChu3u+DjOtLooAV+4noUtzh/BuHQo0euBFdaSA
I1wgKJDLQYus2IIkTgvqD40PafDxyQ3rDiKbrnKaXquhBqnnotX70esifBNzk12FRa6O7bmb0/Un
XU71kpgKPsRPmsUvFnQMM8gH8VvHtRPqQcLzMy7NmauKEAUKix+tSlYces2UlideMkI40cP+5gMW
jfUw6WnMUFX4ewb0Icr5PmtrRkuEaaDbY2OYPMmHDAyiMjmP5kePVHHOE+kv6nPnW44vS4ky77hF
Q1C/qg32/EeVOl2ICK0kwDvyxp6a2/SDepLYBh5mZ2jWL8/f1UTeUjyz2xSXb1HODeGxlbcQZTtV
ZJNmeWmntnkbBhiaogyxFwADQ+4CatV7+WDFGEIXJUlX5/AYMYOMCH0Ob8WCzPYIYN2Y07RleEHV
lBnvRIWaxkdAHIHFgFde3timkk8OJNZ4sdhZ2rctA8z6dNOp9m8FV0/9dxNJut55FttyzjyHyFys
7uJ7b0zW+lyVZtgLUVuPlNIYIcpDaXo82qgqyaradmb3HWon3em3IRWaD8dNgoWJDcmYPa6Zk24/
wyloWV1hpf3bnTqHwNcylLKQfNnhsK+6hY5EMLKRC8WM78velUl6T7pSkp03A7946fs168BKGR9c
FuvC/jnDBC9bHgx+6J2IsWztcQ6iMmOVrQmCjGgJ61uRalalRmRlzvPoxuI/b3b3Br0WE97zdcqy
AU5sGY3zkYbdEB3bzSnbMyoN0x2cSHnTE6dy/zwNHtfg6CWTfu75etlFSNOXn2JzjHp1yXfno3Nd
lQ+dLilvzaCqP56DL/ve6xJO5hiM2rmDPWRMQQ/eS0jDVHvtX21in6EPyxjIY2XGEPYUHL68YSou
N1i37AZGioPb9Mfd6N47uZzN67sDpbNeaRv4PurNFE0iIHVZ32yVX/0BidDCyRHdBPYgpC3jXMHh
9TcbTABscjZI/+SIzNGnyI2IYLd+m1a3sTOu/jnavf09EWWzXxzb+vVZKfjvfJFh+aeLK+Q5G67z
HpaEa5sxzQuP9Sp5odmgP96wWSXOtB1gxlHjO2qNuT4yLmvEadK/SkmWZL044+bIO7Y5QoZ0H8Lu
t+jpx3Lrz1501Jny40OotgiYyPOnmNg0I9q7eEzUXTa3tIB2dYhlWsM9NDfKtIyDcYfQaU6O7RCM
BNEYhoW/RCh+uSW5Vt3J0hbIklp67mBhzyPaY5MPFD0yd1W6OodBCEKvt9KvYbYBfaAxEGjhsMmg
Po+tmOP2Zzeu7rcIZzWDOUh0eOguMplLnSQ/YYjD5Bylo/dGf0TGkZ3bkKOvXebmEdJk0GcjoHpu
WhFc9/LqGvZ+O5gY2io2XNMyjOdi7qSM7pzdZUSQETjAb53K8VkEewS47Uddu+dTeO2v5OYHFt2K
8NIbgQHAXpx9bKFkh4qCzAmj4FpBLPSi2K+j7CBKZBO0gX1KHNG2V2HeTMvybxj9/V8Vt218HOBW
XvYxBq3JNuFiAy6T/ZOTA6fRTB/6EmSQoee5XMyHdmoM/tkollcA/ekpS+empAVa7FtDoIc+N7OQ
DNKiud9RE87Bf4LVFOXAPFQ2jRfYEMp0jyEXY+2hLsrS9V/kLDa8VPHm8eXJ/OhAh2xDbkcSOb8g
UdYG1d0Uvy4Wpq3YslYORSlWFGWyctUDGRmK9BUqFEZI2ywjq3C1ds47s9ZfbpP5P+nOpkc1oPHO
N525XaFQG3sXCe321/HDdkI4Hg+ycG3UVQd41wVPYdLOD4QcVxir6haRj4U4+EgQAo6XxKIR+i2B
uzekgQnLFv340NwCU4QzyZeDcvPNjCmqsoo1f0QzxihEOggWXCdnF3Rhic1/ier3GU/cMjmntVKo
Kky9ePsZJZl7r9g93UFkkaaE5V3APEUBxatcGv9MAGiGNECkg38UAdjaYUOyyz0TBpaRve4omT8e
dqs4i7Eh+4/tirM6idcWSCet3Zs9SB3uzSToFXENaXTnuhk6RTkxiIS7gEsLhYGpq1O8talfKJ+i
gw22COYluj5yRBND4NJiXfWDsb8ZrGkjuiVYBe1ZJneULPBSWRoeaiPXXJahVY81SnEBFEcFQRhW
SxKGBFrWR0rj9uIw9XZ6gELP3jP4//6YhJuDTn4Z4qhg5uUe3LTIUc0tzAG7wdmRVR+HRlML6GAW
6FhbYKEibqp5oIhPzEca0x8VoJxeddZxD4ffLZlsjjIeQq9wd+XC8g3b/Cpbl0IjSlLxU8fRhKTW
qjK++FvKZ5ZmeQzWLv0vGlvnDUlO8qxKidZgWlD73fJhwL9M6/d9McVaoTafU7KcaAPsn5V56uKH
kZM75Ymw/pJ3cVtFz5AVQU2Q3uAMPjRLFXr+TQ9Hx7KDXPZQ4aM1Pkp3ifaPOgW+zUGgGiKp14CU
0y6ctv60xHv06PF2smKMZDPfX7U0v4DEB4Zl7XOzFIEYq9eylVT0AyvrFqKEtR9E9JQn0SzLW82Q
Hqa+WMjE87pWDmjn4pY/OO/39EQJupeHoZyA5uTCDi+SXXTug0gCewn2pUJra1dBqd2swMt88875
kSS7pPPsGkwzSgdh+b3CBF2uQyQihBosYXuO3GFB4y878+Y44WoZvgfk8S3WQNKvTDMBfOTYOh7p
+5zEQBmdfRlKK9B4xZL5E8mEr+QUeL40twNH3Ds8TPpHRqgbb/p02b5nNBT1YY5CdpePvlhfGpkM
WKSTxaqXkTFFjJaq7VJ/JaGu9YlnKzgG18D5VMucxMe24hwu5n6NzK0eq1ImaDvC4F7j5lCIsWSA
xbGJGOAGirCrU9KVWXxSTTdeYZku+04mL/0tNt9MqIBF8O4McvkRzo6LRQtiqj2KuNxssTV7+rJM
Xct9y0kjT33ceg4G9oqMKQQcE/SsSLugfESQ2SyHVaVElVF2RPMbbEpMxt5IIVokOiZS3p0mEO3V
Du73Fqr6uV3qgPFZgQVq7HvatUc/Y6L7YaoagxpGOzPp4mJN/cPV6TGDYBj56Wvhz8w/tOW7ZjDW
hAC2aSquBA6yI53xcDcka8qlFlag0NRVGDCAk/sv4U7rX+rnzjyMnQSzSbTa0qMj/bG+aXgL/63R
1HXfoYsdBEyKk+egNg1aEUjJFZpNzs78w6iq12NcL1X3ixdYI82mQ90OhgQL0m+5jYdDHITdr4nr
8cnVrvlGg9tFRbpH6JdmT0VLsS9u/GszwRydVk7OhsYwnp0Pr7u65KCeuaXFWGb2d4CH4amb0Jr9
lrI1zs2CKto9oNdr5ruWXMH9ba+gMosmbkEVYHnBg4+YaIb+BjS5XP5SBoXuaU1j4992xojpyfGk
5Fwzuw5yFWj4kUjKwEPp4JVdcLfaaCkPCAS3mHycVYWv0WRCYj1aDoHLzr3A8I1KN2jxJl/VZ7kv
ujvV4TL3l2iphuRWcUU7N2DEEKDeOMPDx164egdux9o9VX4EP17RjIF5pNX62iwZ3bobhfOnrqeY
0bxxCuProZl6i7O18Q5chj2hqT62dqQVNXToOqQzh/seT4+TddCSx3BP6oQE2+NTlxZZPFM4DAK7
PeDQgAxX4jxLZwzvWY5JdTQrfXxReQDh+YzTIjxzDu5bMeCfdS6Z66HiW1GF8Xi7aSsqVzvfhDjM
b71c5faSLX0QHkftlr/jBcVJ00d9edCirP9WJiyDvFqDpnkwiXUAZLBk1fc+kci/QTay32pMaIE7
40bpa0+3z/h3gaKtO3fQZUiMYQq3txL/E1KMelgoP6PIsBf3pHRPS7Pa+kZHyH85p9xaH1wZzMyu
1Eta3rtu6XNz6dSfnhmPUjeHTS5X/V4bJ0v6HTr0CizS3n7pce28s+dJBO9pOWXevYp32B8jdhs8
lCECmJOX+DuFhuf5KpmOApPFvKHw6RG4gYIJM9XnqLHRhKBh9CbwgDBKSHdsd8tvchAZiyELnQfP
A5at2L1ehA0ZInp6H6AcxWkAENiLeSl9zoZs6P42rDf0lHCnCe2Pt27HwRGdwz13HcLUuq0OfiVd
sGAGygKNey0CWyG/Yql38GdqMa2V/D3Bg/2X2VBgIvQJNnx1jBVVzdjGtAfGmKx879rVzSjCHd8Z
71a36zii+mr6kpjeII+UO/7cJ6PepWu34DUzFaOgxmkTP3w5bGGhhlUzXVAIL/7BZIEJ5WiDmjf3
azOwAHc9AyW2FFN+oU1k01OQEoSBVyfZx5Oxi7nzQ0n7g0xtr580SJVHy9yA0GykEI9/wmkHOF7T
ce2ZRQUBOBwXne6flgmQzwNmJUm97LfJgwtcOdyWYblW98qvW+bBL7ydh9CVonoxgdgDSfmUNQNK
Bsori4ByNOmLReKsPiDGvZ+LC0N0JMPD6Y/1itaFY7pOuGjBF5gzLTZyQ4QX1e+kzXXqojxU1tA8
xgxPQelf/TZ47jQNILMyjmXvcGuUfd3+gVh3gfcQDWzZcywJi3vrUwIjGeW6cL8gr05/rks7vHcJ
HA9OmmEAlqV/9U5Ll8WsprJe/QIh7HoP9Uv3uozh8Ij++WqtNouvc9+z0U+ZuPvwDP9J9WQIWq4O
ibcM3+BWAbcYXCTany0acU54AO8qbrM2j/YmxjMhrgJnt/F0eo8eAaqt35IFdRRNWF9UXdNl3MsT
3H8Z8a//gH+r6iYGRRpPTYxUiaoDoT2n2OoxqNSBIXoovb72jg0VLyKYtFeIIns3GPRTRcXY3Oik
3bez6wr53cJeE726B1bR93uqyZO2nv8zkYm/a3eeOCaE1xatSrvnsdTpDw8ryHfitBIhYuVhLvSS
dIkOYhuxh0pv7L6l3hzvrok8fBJI2Rt19KuMCaV6jdK8RCsX3QerbrYfrYy2MmcLJ8z0gEyVhyRu
UDhvoYP6d8oCEvlb0Qdw4bNJvyirR5nHmBJIeSorfGko/tFDZqU1vKFkK83Vs2HrnEdPvaW6NZoL
7N+rS5EeSXuYlsHTP7clAB7sh9FUlzScQjyj2dV5B5lEQV84UEg1/keLv8xHxP0SSRU8gFasGxhr
v/4RJk3w20QgocBN2Gj2/6iXzKeBbNtO1TRRjp6qBP2syOml9MGP656UN/o7mu+wM1uRNiXjJ5Z5
FP6hrCU2CxHWw9uYxfWEdGSIZbGqdia231POiF6jFC/4Nllsma/cWwr1Mj24zly/MeEgdO52f/Dk
oTVbaR+XuB6ofeWUhYcMkL+iBIs5q9gUiDuk9NYvRmktcbElMH4lUTUKhi41XyVjXPXXbnbAaOnH
DdOe5XWZ6qoL/wOu4T20+C/Li7ttM7U325q3ZPbALyAPI95kqJgqEqLMOiRz6JC1oa8AR7lfS6W5
CnDqLhmsJoL6xr2zTYa13R+a8H2u5pn5jamPECeuqgU8rXKcjYFE2/YO8SvQ5PR4EMD/m7I8JL7U
d4yHaYFFeZJPdOfdU7yWWIpAosahiMZNb8d0b12Vb8vVJR05LpRug90zzKE1/Tuwke1bdZ7SuVGt
fRho+houwLI0Z6Gukk1YaPfFuDyUR7XCWNxAq6mJkMBF/EE8P9GmR5F45AG2BpQObSs0SBPIk5d1
IzyDCj0MRsga8UiMu3xenG3qDwy1p+N3Mj7EMQpl+isINuwGQKGo0IfQ3yjFK8Jnmdy54/lmOwwz
6oSrtFM7A+2jmwoX+y4iwQJYM/uKkyz+Ldx25M+g2l9r77r3tLHNXoywTp9VSclchHofsQ5sZfey
YGLzcqZNk6ndAs7lyMnBV7iU0PxOwMx/OH3n6oSSHssgr8QEJ9OUxsujoLfs9yojCpxqaUsemt1d
n6vGsc+17wn3AEU9zOd4yMy/YcaRkrfRCn/I9NrtAx5j+sCCxDWVBn0XXbwFFf6dhLn8M3QlroW9
C1R0rOO6eyVWVdHyz8H2GE3Q9Fc5ANewWebhLTSy94+kpKGcrHbT3pbMacORJ1xyXeIpSmj+vaAU
giO4mbIHzmAH8VfJ9G20BJ7TTN8heiQScHD5LO2vBkUkgkVWxHDrhc6sDzKKMowjFfMWXlyXPvw5
nEUqbzm71D9SB8L5nkZrq8/zEIkvwxS0CH1XOy7v7RSOzqkRffrYgE9ytzYuL5YvgqhOuUAjRAkE
SBGmNoTQo01dwzsPT+SM3ak3oT4OAiTzcx+i6lkbiL17oE73tXPTXt61WQyqvQZT0DzqZInkXSmC
qzB7y7z62Buqd4xI3f4HGzH8EX0OhQ1tIMQzRHH1M12onfgfZfQvSMB1ebv1yFhEfg3U7oro8CJ3
nWaF6P3yiYyrZjsqky0v2jFecBPBFns/SlkG7+HaLr/20NMzOqVtqvOwn2hZESxka4KAYuicOt+6
jDmESVLG9ka6vbvf4YYZ0xf81fYtEB2CCNPO2O6vhdl6u0xJbXiNPTY/3B6waaZvU+fQTnJGQNno
oDz67sBlgZCqvEAVqI/VF8EX0EvL3KBtbQlWX+I0Laq6kt97mgaIvJVr3RzTR/NL7tn6M6OSYwOa
EDuKQXz616dCgkZcwHEK5NFGfWmn26DyNk7FE8xPEN4vnqEvxlO03veYX7HIZRXHEU18d8jsaMK8
Sgck0wogYuRO2KEItyB0cU2QjhmfQpc6/yXTOsueE1xDqPwSXb06oIbqycQ6I5whoLURoO4OglsM
nSWxVI5AVDNgUl0Ldx5lcAmDGiVaR0+RHCzEXlbMYbW8iy5S+Oc2bEIwv0l5VGHghjfzMk5QNnUi
f07SWZazGnq8rPW29QdPNnHM6V2KGXU+8wQpt9yfk9pd+GgxjQCubTBcPPDeq41NDkeQiWhh/5h9
KFTr08dtoV9fdM9hcYsfvkTf3nSO/kG1MxC7BNnVPHYIaNb/aOMEIRp9SThQDkbaJ9zrtX2ccBF8
an9FPCtWaok88H09v9kwC9Hz7WhK+bhp1H9Sk27NDdle6m9XY1DKESzNnA9TEvyMhGMfO9eyCMdm
nLqTmrfpw7RmeEuafgeS0LP93ris/ypkKvHVKLU9i7pxpgMZ3dZH3e+i6k1SE71FpUVDGMk0+Orr
6XoU2KQcCkx3oud9UOqhA0RbmTfzSpLOGiILO2R8ziS3nEWfEVkTKK5kU32uZd01bwF6Lvh/ztX+
bfZN/dENqbFoFdftGXRYTizFHTPNVrmpukAIAcRH1TpEJ9fDrptPAJD/JZY687AEe/u42hKHLo6z
BcUL1rj3ngy6Eo2uT3QLo0YtJhvb9N8rg8oxXGoHuSpX4y+X7S0PiEjFdwL+TvoUXkR1wMxBjoHQ
blJAUesvEuJsiBexbZ/I688Yvpe6jnteKTEf0EbUX6iRUNRH094Sr0p0xxcWLyVPRBRX87lE9VQh
FF+6+dfOPU4N5nbBG31mWhdDIND2u80iX9CemOYW3VLFX8faiJuYcJnxfu+H7TLvUrJKoJQa1m4Y
I4SGGPgiuZ9XkCyreuz2MfyWPqLTPGH2MSG6UgN1OxmGHgRFMaopoOHlPaRJ/4PTY1jPQym9f+R2
zP7RMPuJqUBw9EzNVNX1bWx+g8KeULN9g+Fz9wizyDRB8M6TPwZF0k2W+HS+gPOYyH38BCCD+qlK
Lb44dMWjoSZwC3DalGppaTaZJ2Hd/OEE2LwcU5jJ7i2pFRDGfpvdghcH0QUp7NC9hqQCKL7mCBoo
tzWlTMw6/ZCEqLM48iZSRJuZkipvup4DR/XREn8octnqX9hWqvosYtXeI58KMvBFko1YtGgzJgBL
cwFcmefLUm/EKkQtIsoi9ltmatnQTfxinxKNNyAS2d+rwupBwSK4531JdUTBPlt5d8WSfzUEVnRI
FJLgo4v8DOzc6Dp9Gj29zK+wVXjMhvQabeA0nScf+0Cs3XFLRPRjbStL6DDV2VMJ80Qtj/Dpx+RZ
TC3KFzukudNYwYhjS4ucqU7BAIxVL0COrtoNUHgWAlthxuLoKkm9n8zWexTLXj2R3NPeb16MDzvn
gJPd24BtL3uMEy08qrS1xflduKHreO4jISy0EaexnaMyRdq7RcvvfWAenzyA3iKXzYc0TLQ5Me9V
OdsLcnxv9p5Tu+GvOnu13wx4evADDtVrZklYmO/SAGUwnSL9VlAdYxz1UYJBBXd4c8M0v9RhbnPk
9Q51qqznX/EU7y4dIKqnQ9eoCWO6iJPy1JSMzxGHUfo+saRtSvVNApRyxb9pqWaUmbDWWj84YxZm
b2jU9/Toj1pTebkNMQrBuCZlvgWe/S8gu2W83UsKDiiGcBLvuimH6bbmJIwOG9MnvjPCm9znBT7/
6tbmkE//OmrQ1bOf2AzmJvW7jIRK0/TbTecMyX4WgWb+8zVPBOBFV0P1a7exHG7spOvgsoJ5Vg+Z
JvzzltQ/zkx/2evhoN02MW8re5pBxCKJY7wZJCJ8zpvf7ndL2kXlAw4j/FY+DSouLjhRxBAeu3/1
cwR52LJywe6KqFuxkBxBPqTzCniCdcd0ELi3DhGbJnfJgGH37GQUkGPUI86p1szyY6HSVU7nra9A
38w8TD0IJHGZ5z0T4tuhrN+Mt2MlzqAJ0F20H5GS8S8fEw33xaSzV2/aBQONfSBPC8GIWagfWiob
7h1BI56VUd4lpX0OyyhUTxBU3GHsyPBjCVJGcFbs8UflKEXgAa87u3Uimf0x9Vz97ngA+7FGGO4C
NIDsHDcZL3+GWlM+6rABCE0GWKQy0PzMptw1zrnQ339Oe+WUF7+bHHmBxDOfSiT6JOLYX87rUhr1
KIwkeiVFVfCmMoA+xBM4gS+mnHCdkv6jWStJR/qpYgU+7iM37F2dIABCPMnpQGBQWx6hu+VlH/Z1
Po7rPL5a+//7LvDMxxxAxR2kX8NlYqARcVHze5Oi1plnQMqjDq/JvIXmUo5d/UXoSEPXsA3ZPXZW
Ek902I/HPvSiJEdvgVa1iRCj5wC423jheJ84s0JF+s9e1y+AXZ7MaduB6xaXDuwKXHnBccGJ+QaR
D0EdzL3zZOsa4FZWA9b1UmXbP63jlfaUDTQdW1QVtOrgxSMgIb60/5F2XjuOY0uU/SIC9OZVJOUy
5TKz7AtRWYZe9KTEr5/FvIPbEqUR51ajge4CCq3gcXFOROzYe+vTIupB/JBJzepEDuXJ7Gug0yc0
2hFQhcNHfmqU3ARs7VcgKEQKtAUHKj1FbqDkFUPzvbp/lg2SoTSnl15rdxW5adhFpJ6ApIJ+eJ+U
yilcmJUZDG1aRSE+yy3dBRQQBPJ2eXlqT46YEnHZxL8iCIpzBCLLyCoaSvwWogXqctHMr2Qlc+TY
734DoCf284CdQpIZGI26yCrDp5GE+3qRoQLSu7CDaS9BAWeCA3NHexA7k0J343kETqD02GcJqLdP
tVeolIytqnIMlYwzADqxPEAAE5LPonGhfDYgGvt8zrqTt81Qnf1iiufSiWW5ab+dFQrfZNPPVsS7
l6o955tqLe2yEIKCcixba0ZxRzza0IRC8CJFpCJdkCcgXRUoBoBdEJpJdGyW2pd8CHscT4MnmC/W
83Rlqb33qRQNup4p32qvRi6eHVrL213Rlsm8B+7qg6bX61808YPgoT+ELDw8fQQbPclf0SWKF3fQ
zVhDvzLV0hkZyJiOdVq4JVegywnqDtDIIAlBTtBcmveU2+W0TL7EaZd4T2aSCCeQ3onopJEOXYAl
mfzZyjVYzjqt6zcFQfvPjGYDWtWFLnoJ+lKTaaWjOWYGDrlRqFaCMJ5HEnV+9plVPWWi5Mkon1jl
8SVXffIoR/FY/TlKbf6ekRrmC8qjSZBOxuD83mppabimVZx2KamtbhYePcX6rYsChSSFCv3Cl2IL
+aazVL9CIqHndI6bKVFRnR9T8AKFsj6pJZWU6qgF/irTK7N3LApRuWs2Mro6Jtj7J2kgGnLPWdDu
cKxt7FJuAosm4Q6ExaDcpmzztDl3T/QD0DbRwUAirYqQDjGLoBo0oFhV77phWKdn+kYsfU/+2lLp
jqWxwzhZEEq1QsKRo9cwEKKlnja0goWqEfygbyACF1xZXb0L/JNebZTmNKDTWincqPRQBLu4SVN1
I7beibIJDS1hPAfNYLJxu5jGQIke4J8hOeAfFp0Xe9BDYL55ULQGNEEWHY/8Wc42Bg0OwoqopZXp
Dq6zxC2oRWUwQtBIQ1IiBKk283hLCbaFxlg8LxMCJ05WSG3QDktFkB098UxvjZeDyVNThAFKBLke
bDRt3zV7YPkQmbPxcxNKE78H91fbWqg2ys6vqBkEM/qJw45LLaBDo7QlnHX6Qg6op0MT6TFt3tWW
ny0tLaY9kZJbo8x7uDnVp3NH6W3IBMtsXq5fh9C0D+wwkepfXVMo+1SF1zqxrYYsz+aM0CBUVEdd
9HCZ/rkunoDapOpXCUIJSsGaIHQHUlRB+RnMZEBDtQGWQHUiQC9gYmSKhOQG4VU5fg6NVv+Z4GjA
gCjUKIy+Van6dDrkjwDbjMTpSsDoYMIpv87TPK69VdLprbGAq6esFlbHg4ULESSHZYtRGecgnnUL
Rs1TGTXr7JjSkxy0pbI5nXzRt8hSB5Ly3h/V8lk+kt3/agDrkvY1AETRLvtzbb5EeV14zxatkmQv
ckGAJ73HzKKg7Vb4KqlVm6Hny6+9Jgb5/qVVlJT06YGRAeHRJB6rqSN7fnGohfoorxpyCyYUTLL8
GsmhDxW8KPO4LuIOfI8wNEQeKUaIa968frQ6+ZzYZcCqvNSlRJRplTVUA6lhBt8JME/VAtrMZt/K
RlG5Yac3LWDlWvBXdBb7op232ZmeLloRJOHJJHkPaZdnBd7Bi3P5Z5QLfrHKzSI3wadbRCE0+Orf
cSk1/EI1JTvYnHyzjUk2GIpJCa0CGFN8zXouwJwuujSI10EQifV3U+S9TW6APng3C8+FstVgpwuW
WQQeAWI02KNmGok8BIKTyI+/QNTS+QNSVxNfsqLKsx0awEhMlIpaVfvKKgC99SyZuKJbyOfNLgua
UrypTa5TqG4qkh5tB+Obk1aBmu5Jm59Oa0UH/CO0ik4/gKFmHs1sTavyUjxp3QbS6f6XarZaCDi3
jt4nSHAH6s9rclUZCkOwJJooc/3KI3LVuE0lE/xTvQE93ISvcpK6KUg8DAJxEme94L/5fTJvMmll
LmvbZqUm2Jele+ykpgzISEQcBJWQ0ScU+tHITxafgKrdGbpr34VIxAEdsklXCFbY/nxSXWAgZ70Z
tSJrA6W3QsviiBBVYFhtYvjNpkuKs9uWKKCUALGoCnfIC9JNALTCwqvFp6KZC7rx7Ujj2kpsA3nn
06jgTVDc3qhUSLIFphS9e0OEQnXMZK41sOkEWdZsKH+47XkZpb8t/ys0XROLfUs1PNiB7J3JhvvH
HM1030mNTIdSszEPp/ots8+nlbHRBLe2DektPG5KR/EXKXQMdoaa4y6dUma5s9JX9kecuSRAAhmO
BTpQfxBR5zWKpppLU9/5l7bp5gDMl1ROAmkeWBMTLN0dOUlMC3VsmbGPR26ESPGJdYP+Sm73zbaH
NYNgxxcXMBBYXJRaTl/BH8JO0s5uPgCP69VZ+SN3wjzP4oktfzsPJOBEcVjuQWl6LEha1rR5tjCX
baju7PxiTgltExUvj1f7rhEJ7Uz2t6FL401FjVY5JbQxbCQ1PYDoe1Kal0h9/QsjhKqUAXiZyWPp
8fjoK7Wueu0GMtvPli79pnf9YAbKBEn2eCwcC54gNAUaFnlFzRydV12wKtHUcriUwi+l9CIbn8xi
wsR4h2BCEoGYwCas8WaUBt2kC9kHKW8tlMXlaAcaNa/dkqZSfVkmSzAWj6dsfNjHhkZbkSe0Vpu8
ynZRfqjjl9j7I1vvZbN7bOXOjF0NZ3TUQjQL+qSUol1VvsvhL9Pa9VMiXVMzNiJx14I4oVbJjCWq
XTU7hcvr7AID18sJvzE1ltHq58LJC06hEu2M8JOnbT31l5otH0/X1KIMn3Cx+lCxnVSrZbo6b6/5
WxZFjF7O1f94WsZLP5J3CVqFVisRKzAJ2okEWYb5VdUPj4cyNVvDsl0MJaRbQAUGGu0UGlBi4Tck
grRfTmyvYcovL9D/jISHpSKJMidnNBLwAbmQi3q0G7jIZhTO1mJNO+7jkdxdFJNivMalqIN1ux4J
gRyoZgRRdkG+M2GUjaAclcJfZZdPGLq5HobhyBoORjFIpCjK6LQY7VESg3Oc7ML6mexGWD2bDXTO
oAj7/NtZI2tHnQuWzHkv7zzjawzBt5Ka9onKTAAC04IM7PHQx2Tq4w8ana1T3atnweODgl52E0jQ
Qk2m1Os7pZDTWIeYypfHBu/N9eUMjM4YEhieXpEU2rXWQv5xhF8yNalrTs70WH5uPLDRQeuNgqRp
4Se7GBbTFOQy/XaggyB9sxaQ6lk0YManuUEHxOPxfezI8Y41FYNbT5EAe493bGPGkkh3SLKzjsKO
9klwdXso9ugHgL5PeI1fjHcixfY5XevPKaRNpMGndEbuzbGpmtTkhseeqo/mOFICrTmD4NvlTtC4
gYCWCv392nFqqMMNcjNUTdJl+gw0lH1Gc3yWTA/oYZ3sivqFlO8MzrSEIE365s2MgzqHVgtAX2JP
TPBYusiQUW7iOaOLPLB0WR+5hBiIV0mC6byXofMQiWMruCEQaI7aF717k7InEoMRCZvGWJjy+6lI
9sNaAIA5QxKWL8l6zLU2nfiqmztq9FEjZ1iH4fkE8dt539B+eT69hdAhWBCMNWQvpGz+eApunOJg
jLe1Ar2OJaOdce2vcjhAtdRjBgz/hczPrCx//+8GdH5/kIaChmkcKZGyBGKk5ed9RxVPUSDqFr49
tvDxzLnaO4zh0sRoDEJ70kxC8/Oe99BMN58D9Rdj3qqx20HeTVl8BRFIW1gT6/T/sEskZhgaDzBr
dDbI+cKAeGzP+/i4bfNvkCI6wtC8Z+0EEzKk91MD6eSUutvNgWSwTKOBQiBCJzxhrxesoqGloKbf
7wUopeuUBgnOJMiVjRpMnMl7lpDGlog2kchAOOTakll4Xtn5hbhXfQjYIZbyohXs4QClNo8XcMrQ
eB6t4ylW/UTcN3AMbGH7FUhXwp/LwU1W9dkynb+wZ8jk5z+CGXN0R59JLhARn8S9XMWzpH61eD/B
kV+kq8d2bi5EWR9yBKoskx41ZHm0VJoPNgnci0gbvLGrtXhRF29+UUKspFKekfdtJr4+tijf+g5M
GrxtyEoQdIwdWkqHe6V2Z3FvZLCrJqrwXnm6+SntKfWksH49aaqSrSvKdmu16qVfZPuKpUoW1IEx
ttqmESWtXqJLeOb5Ufp0qsG6w+GmreETmTV1/r2m74UGba1ettBTzGpKH7bQCdvU1KIVzJ7BNxrN
g4mTdm8iFXphoMVix8vaaCcCpsloQ5HFvdS9Hr9FMX7Q7lunLrf5xFa8c6aJbWGKJM+CO5TGQqyU
Y4Ssyi2OF9zhcS7Nc113w36tmCc7h2PnRKdO18Pu1J/dx2t3u3SDG0HT3MRJGjzsro9bVsUysh2n
fm/owhwOBDhAhHmbrgPwa5Xy/bGxDzHEa595bW00pTT7S9x8bb8vfwJMr7/1v6RXcW3No7nnqCt5
1frwIM6sH+mz/9a85ety4t75kLu5+QCZ8Ju4VdP0D4G5iye/KkDgAxi133dr/4VywhNikcJWe9Gd
fpF/3ob7FG1Xa1Utow2IrMejl25eGzKjVxVTsyyNf8mDR7owHkOOBELY6Pd+BYUTHVZPga4t1Sj9
KqXUfmF7hiGufkeLYkHnmFMr/de/+QKLRCv7WlZIElx/wUnWQMPDPrKvKoHDVX4mb7vyTk4XaSva
1b/TLA0WXzfjWcO79rHxezuNFw/S25o0cLOO/FIT+n1UUfXfK8fqzVxXhm0dj69p/8fMF//K0scu
vJjngKo77Sv6x57OZiqd89Tj12mfrISOPifz+PmxvdubZEgbEROQ6NS4HkfrelSAPVmxL+4Z4brR
vTlU0DBD5C9mO2HprqMg/UvXL5cxl//IFEnnoFfFFJ+0K/SMxo+fUfWGLlxEy5vg5bMiEd0iM6b8
090RXpgd7RsYBpU0LjErGNW8bBdhXdLAkm+SyHvzPBlMuRv41cbPS5iiHbi+GqFbh1bs5mTnyyn5
8eFVPj7E3DZkKA0NijZ9tJNOctZmsLSK+2OXhAurPf1BbqhbnmJoAh6v7L09SwSkiZaEkJE23kmp
fNRAszJulfpb3EPTvAQ4mXefNHqYH5v6SGWOR3Vpa5Tt6stTXqhJLO47raHrC2UZm/LzUhWOnwBV
bDtZEexIPT33RXmgqPWU9uprmvTPEZxWNjzTkVulgKE1SPZnhgVn11FSaOkSdz5k0UFfH/xQgsVQ
KHsnI4MIwwWFGU/6FZjaQgbeaBey5+ptByhbriYcv3T74KdUC/eFaYky2U9rNDijiELgpyWPElmD
11ipt03cfBG1PrLT5Jjb4CffIUReZYX6ndrgJjSDdVJmMn3EyhJcdj9xt9/9HoUbgGQpIsLW6DHG
05MMuNeI+5q3xKzT5MgGW6tOWLlzXE0eCBrqNwrhHrnKa3+bNxZ6W7Eg7bMZvK7rbpF1brQDDxwV
c6jvHu+g20N6bWwUzJZ08guK4st7s6R/IpefU2PbI7EGcltcPjZ1f2AIB+jUhRRRtkYOQYEKUslp
6NnTF9Lp88gxvgdb6LhomP90+quBaYolyyKPZ0scDQxAdB82ZKQ5GcSjcCoG8KcCNKAV5/Gwbh0L
M8gTFk9uUfEav/igFkp6/YyhvqlgbZGLflGjbrXwM8WfeKXfNaWLFM4taFN0eXh8XtxRgnRO84YA
aF9S//5Dy1ho+2F3/KmH+s/Hg7r1YQxqCAeA+smWaI6XClpqzfKxdASQAWTDTto1cIoUJq0smSgN
SMMD7tqJYcyCq9nSTYlAZOSa40SNK2RLZEATOZTAoO6MT4hLLVXjrTa+p4AIwvAzXZAQri5j+jyV
YEKe/fZgUzbXiUJw1yYlwtFeOQZ0EBYdQiHmGSg7T5yUanuq/8VGIYozVJ4yEtjNkRUoziRK0528
51EvgoxRwRPKR1t+ebx09070pZnRba+WNOQj3SzvswQnuBbCA6yuYMEeW7nzLmXOhicMI2Lfj2u8
edXnggcl3T5Sfp/BRgrxWw2h6jFdxslvAEszNUVdHYz34bHhe2fg0u5oFs85+XfFOMt7nwKumqpP
RreU8nr+2Iok39mTl2ZGs6joudL1qSTvjxnMBqanOBlaZG5Vkv0fUKEoetTtiiio3ELmHa4hoEw3
sRGHz2coCia+ZjA2OiBI1luqyt3DtTCWEFfrI23/nW/szyB3yDUQ+cKyM/NLQ3GhIG7cx4MfztvI
nGUQm1tcP6zs2JxHGUWPVUgA2+i7Aqs4uTLbPx3knB1b09njN09BUU2cwVujlkjDvaaaOuk9wgw+
6sK30UrT0sYWG/uwkJbCcda/Jsq+O0vPcfRi6mtLn7B3Z4VhrFAtnoIKgSyyrdcGFS86gansrL0s
NW4BA0gVHop4BZE7lHTlrGiBnTSfVEWyDXp+cR4Ts3wnrgWkbNKSOXg+3qXDFrwYsUULjRmp5+CQ
Nj80a0fL6kyNFhKQuPhkN8B7TrAwMuWoHAjpAfxif94YdE1BCFVAHtboKcKUvyytcB4v/72ZMUyi
EktBSJSYd7T3MzqngfJI3j6m5QYolVjxflwDTG8Bxgcoq5IYotn4qz4Pp+Sab9Aqw0UAKbg0RNq8
p8Zi7W2v1CBvff/QNfLnvFzlsV03cxKMsOBvjObkWhC0lgIkVFa/yNKNFu4lYemH1cSRu3MpAeDg
EU9wxpOFIPx6dei+oUlKiv0DPZOOon0We7Iq5Wv2Uwa7sQHAK2a+DdeO0+XfDH/i+r3NIl0bH130
+VGrW7gz/EN8NOfFGZpzSBcs9Tuk73YO6k/yplR/h91+feaZbMj2Fe4nEcbx0WkIETOhnUzxD1A4
0XgYgmqDTtJaQpoyVae5c9KHxwXHDmShaozrNOh39WfjbPgHfQO5pBqujqet0VmzRI/drPgmmBMH
bcreaGhqhJYKUm3+IW+GYhTsMsfnBqE+uvkdqEQfH57btKYC8ASsEcka4m1eudf7BiyfrMODEh36
89ZfJurq7G/U6E/LAsbRW6NSZYcXP5+fdX+bdKSQben0M3LgZhJsWVhYwlMFKbIHj2qRC3bRLegU
DGA0T6JwKtC4WfPrT1VG8QySivDzx010yD4H31hwc1/8Lj6d3GaVrEGjffKAqk9Mz81La2Ry5OU7
xGNRL+yiQ9V9U5D0bn4/nv6bm3L0+yOfCrmcUekev6+2kI6YhU2jcBH+aJtv/7sdU9bJ8urcj8r4
yWq2ZX089+foUHdf1LLamjkuKdXPh9DvhIl1unmLMyZT5bzwcOReFkfLdCy0rhZijzEZ6XEhnrIE
CtKCGLjPs2V1btoVfZ8Tr6zbWE0BDsRrA3eANyZFf72NxTOBKQRy/aax0TJxuwW7c0XvQzgJW7s5
nlgiuaoMATUJmvGzONVoVAxbX9yQsXZOK2Eb2uZcXIYTt9rtzrg2M7rUzpYRpJGA2nWzPjnxEvCq
PBXf3m7uwYRFUQNUxfB+up4zKzRSUVBDcVOvyE47NC/NKuenv7fXUE49//pfd+CVsXFliHwlunk9
0xYvA8ey5Wdp9djA7ba7NjA6qsnwPjqLH+vSuYFtPgMfmFgT+dYDXdsYHddCtKBI6gJxY7zSF5LS
1EL/zcvpmen74u1C22NknRPuSXpvu5/WwZt1K3pQ5sZzM3HIbm7cj13437Uzleu1q5H+LdIuEjeV
a1FXsGxrHTrGxHhvg6aRlWEHXTz5OrprKohG2SFO58JaNzcd9edMnpHLmhjP/VP1z3hGlx7EZ2nT
RoyH/rOnyBFs4yAvBWfKzF0/cbHnzdGxgsKYbuMjK1i5oHkcEoL4ieOPdjG1HaWpFRp5JHgx4BJu
seQdrGXjDoeY/pJD/Cl/srbySrGLufwF7S/LUSYuramTMHqNIWAPj5qMZdkO7PxJcf3peZwa3ch3
9EUbF/RziZt+bs3T01J55/ltH5/UmWRDV2rrW2sPYavVOP7k+O5vSzKaPMgAs/Jqud6WxTFSQy1I
hm3ZuN46ceRV4YAjmaP9NOFVboOL4Qhc2Bq5FVn2ECJEsGEzLOLZjZfG0nOOy2CpuJmTuI992F3/
cmFs5F+Omqn0Q+PUZvWynLohh//36sU8GsjIY5QkrQoFKMCmZSeGbsq+75yTaxOXO+GXx+O4f8x0
3QA9QhKAStj1CsGHkwrCsRDBkMdLGFvc/Cne5xvPjib8xqSlkYtSBRjpAwVLwwGrZp4D/9f6uPbs
qVM1aWnkoiTIjsViGFPntqtqFrq8Bx31uVxkEwDXu77wYvJGPipHmybxz/ngo06Oag/XpbGu//3U
jT3UsTlnpsaAYEdcnVaRU8+kPzaEXi//cjeMHBJ8IJYUKQyonMPjMKtm1ja2JRt1qYndMDVzI6/U
IHp/9GJG1HArJjSN8Aa064M4MaC7zu+fBRoXVrxcaBTdYjwnZ7h85RVFfHvK89zx4qACebBLODlq
2aPVAapPeZQGZ4wEdoSR83P6F8f0ysZoYfpIRYDM/NjS8Aw5s3o2y1bCaurWvTNfV2ZGy5JbCGDR
aDIsC8q9tsjlhybFxNrflt8A2l1MmD66FXw4EMI+RMG7mNG+b9fP6Iw6Eb46hH6cZpLENqdMKrc+
9crk6HJApEuFboqBKTv9MPhVwT7CJD9rHNFZ/5nyC/fuPcrBFtENOQ9QY6N5lOAGjLLWGO690yr/
lj+dOEXGj9BBtW9iaLfZvmE2/7E1Rlt3aI8aef1hK922MDe/dHijinQEWmLP8qu3k+zslzxL1uKT
9zLpbAe3PbqtrsyPZhaJvpLeyA/zg1tPHOCjH6e5mKPNYAfEeRNOavjFG4uAHUFqMr9Ag/n7i7eu
LOlSAkUfkxvO6C9/yl11drKRfLfhOJ7w8Hf3KtEquFASiJqqjS76uiL9XlextElTmqwDyvr6QSME
+9p3B81fV+lBBqGkvCGRO+to+TYEfWq8dwLMIWD+7ycMe/tivFJQhDFcsxLXmWwnjrU9vtNg3X3z
ltRVbXMrPHt29i6KE3Y/WgjH83xpd3Rh9ydNgBIDu5Ur7GAWL53QMe3+udtyrz7Ln0M7hUIb8TrH
29U/4KRyqqkC3p1rgsKZpRP3Ugq9yYbA/cLcg/UkttbQ9nWCt/AlfBm8LIpL8/QZ7TaUx4KX47ac
xc6Uo7p7tC7Mj68PoUpIuCE9ugmetV3tbMpndV0/h8v5XNouEOf9garbn56td1xM7PF7p0qzdJUW
T5ob+O9ozbUuk8VzxZofGldbVpuAO99bDm5EnslP03HCR07uZrUvLI5clqi3Z18Ja2kDtx46xW5n
G6/dYnjSHJeVfXYJLEnYwFr1dFp1iyGQ9Za9bUHo/hNlxWRWzKfjI/nOUxioy3+nQRvdFJEQ0lzc
Mw3WUtuZB6r7h2bdz1GB4bGFTP3xvfqJFP0it9G1IKAvCCwmVuLOS//qE0b+rfPCCG40PuHkJA7a
BE628fbyqrej5XGDMLUtvE09KO6FMlc2R06HcK3SBfSxWYY8n8VL5SPQpmfeAa7SvVrLiTEO0/hg
7cdIA6NUtE4xS2nzXXkKeJef2GS5bTmThqbWc+RSarTi00RkYArHKdtWtmDDCWtDjtI5aGmvJsY1
cYq0USBQQsbi9cO4OneI6z0eGem6ZXjp3sNf+H8VhF6t3CgiIM4yyjQaVo7DMoShp+fKNl6Oy7MD
Nn3qFT25UUZPz0EfRhU8Nmfw3DrpFkGjj9XrHLiI1vnUhTA1nSOndKoH1ngDF9FwEbUr2tRQY3Nq
B64qV155Sw8nIBw0nti5bbB50Agn1zW5qncvhQunMPJUpg+NQamzqijyfuSFYJmy293grFQH6mu7
2g9+wHKEyWSeMty1D07K+Omqo1yI9hPrax68dbHFFboobW79L7UDTJpZ35Hm2wF5W1roys7adfJZ
L53eRqu+nRnrxkm2yRYB17/MAV7uPX3kqZBJNy2tZTNk7ufKrchx7hfaQZxNXYt3X7eghi1Jp9+D
Z/Vok9NlH0dN3EkbfdP/ND48BmrFLhohy8lE7r3H3qWt0Q4vhabTK9hPPtKA0utp3i3aFWq6+P/j
0t/XM2ORbIdrMeJAQxkze+xChi19u97/DHW05eEOb1A6wHyzhgfTJnHMpRdNAVqnBjna0ZGueCFU
7/gpm5e7fdyFh8EtImOw+6tI6GJCx1cqvl6Cbx5bVN3Jq7ZvntMOtyfLJ8/Uvwv2gFnSsgBEFnDZ
aFcmSkKC6Sz957RGz+YG2nj8BYu3ajkP5jxwHy/Z3VcbT0YdPgYVTkt9tGZpZ/jpEWHHDeKJf06O
/FmpV2+FIy2KZ+HsQre0zDfZPNhkBJrCQpt6s95bTLwT1BCGDDHfeIKbMzRIKXpqG4uTYbJDwb3a
cGU5vNKnopN7F/elrdHkFo0pJjXcU5vzgoh9Y9mnl3p2XP9/xEHDORsfhEtLoycJpICnSo0YlbGD
LP5H+2YsIy5U87n+U/44bou5ShHAs88vjxfzFrYxNOVdzOYo+MHPQJrbMkLEQQ/ZtuVNqj15TvnH
WPu28luc1TCNTNi8u4Lg6AZUFLKeYyfveZ4Ul1ojc88Js3aXrX2XVVzQJy0+/Y2DsS5sjVZQgkIm
LPqa3bIciqHh72oFoH3iEXvvxrw0Mlq8VtNKKYaQ8OPMD66TZ/1C44H3eOKmzIzWSiurblCEGeYt
JvfermGDn4Hinjjgd++fy+EM75SLgLg85zIF61amsNvuqoPy5LsZmap2oX4JJ/rlp4Y0ekHWcicb
PSLeHzVkpLUrB71kdvvUCk2OaXSnhtxxJuV4mTt1eO/77uCWT7Y3kzbFl8fLdC8/To/VP/t7dKfG
aGVmks+gSodmm23oBpQXgiWPt3+5IUaeODv2MC0Nmxu6/uchJzX4fQY15QaHVbhxThcDGt2fWSZV
+qAoyS093GnxUv1x3g5BKmSKDsz6Tp8trF//bhaNUWyqtJ5UVwFGh5KrSGImtfs1DH62N+GPPtrA
RsODqkVUSFWbyAKMMdNGCgNyop5lyoTdNl4CZnhWnJ81KIDOoTf8xycOmlu8vvrO4TA1tXceQFe2
R0tYQayZ0hghb56+5nvZjZ/6GZzcdmtjWLNhr3XTebKYmtvBUzwa8WhBa6NQcvnEiPtnyr7w5ZK8
RwbnOd2ftjqPTOVtYjHv5NguhznO9FQQ28lawjCN2UZy/Kd8vlvt3Xxb7T8tf03M6R2fcmVr5PKj
HvyzGjG4xkUzloAtfo5mzVKbOHz33kFXdkZe3zqdQvh4GdNXyMO/ibYALKBfrX4D9J19+ybPYdtE
3I/tOgVVU++snvQB8tENkP5jmGcVxrVsnQomU222aVF+ipN4MbFgd+5oWQK9pNKtQLebOnzDxR0Q
gvuRlHM1HPn/lF3iTf5Ub4cq/SS44v54/rE1ugRg+FagWR5s2R8p2GAG9fXwshtST9RkHUuYDLLu
bUiwqgNQ2gLvJ47G14TnsmmkUt5EekULpCuI34z0j25Mkk7cMySLQGNBTSoDrdr1RDZpE6dSpMob
ddESyVPFJLm2egEd68pzco2OyBU+sXj3nMqlzdHgtFhFASbBprTzDulL8/m4El3FeUMwyS7d4+dk
m77VW8Xtlo8N31vIS7ujhSQUyQSUhuQNLKMINswr7fdjA/eeq/QF/TObo2scxRjfUGMsCHAxDnzI
huPlT6KHNEvmHttt1S7K/L05Cqtc+2IWTokE8BT+/J5/ufyG0fUOgaZ0rOkw2Ii2t46f3mPXd8XN
cD9B3okb7RzKGMhugjaZOvn3sDRX4x9dF63cICrXKvIGwVg33rYr5VmipbmdtbNkBofw2dHnilva
uLu3iamf2lSjO0OVcpkmguGmet+8Q0w7e3tZLPYUBk6L1242VYW6Vx25HOmH971wQGnGRkJbhtDL
1he9817Mdt8TZwUnCpejzs1cDvH0Uzf79W8n+ePTLkwHNczU0plJRsyJOq0w61e7t8V+yIL8QD+J
5O1hKm0wsac+EvUXJtVSNk6UTwd322EymkMsSrZ9KoK4JXSChxS2jYEDgFYjZcx0aJRCiE6UNuwf
lCSi53a+m+/C2e/fpVu6SDX98O0/E/tmuAbHb41Lk6NrUqnhQQ99ZpNaLfCKbF2Q5qnX5Yu+zO3J
itZdF3QxwJG7RRCtboKCAQYBGen55s3/OBryV/Gnthac3Hk8uilzw99frJusCkaYhpjT4mzWi1s1
iyYsfNzmj+Zv5FStNkJ1wvu/u1G1VTd0M5v1Gk5AsiztP+gQTdi8e9TpYrWQW1NpLhh5OIEUC7wB
urw5fvXRJWyd/Auw20JxkRB+PH939/2FpZE/i5uss5QCSwraNL2ta+Q8Qu7En82vcOoqvnsTX9ga
OTBRL8sSUmBuJ9jfn1866JonotmJeRuHLFXl9yotnfIGeU2afc7xDJYga+bD6TnlpCYmbkzcqYV+
ohmBMcSzYTqrNghC5OeZ4tvnJbqUjxfpXkCL2zB1y4KYU7ppbFYSiIkzLVI2aeTN2+CZjiKrPc69
PkMU7pcVbk2xdpQ8nU/YvRemXNodbX296o5WamK3KqiL67B3+3ZBV/vc5B9S1js0Zia2/r2Sjwwu
VqS9jA46mPyuT7SGtk4uxYGy6c5uuuy4aVReTdVP9K1VqA821rcpk3eXEnbbj8YpWpZG+7KKilJt
oljZQGBvJjOYtI/aLPx1fosQHppaynvvenhnwIpqvODpEr4eXhZWZtIcc2XT/PFf0mW7FLbK9vQ5
fovnqjFh7O7A/muLZohrW0gR9xpKmkylBs3/THrTEZF9839ljvn+eKcMDunGR15YGoV8gq/C49Rh
CbkurZ1XP09/clRG5akNOWy4R3bk6xHFagkL+GAHcddN+J0wBZEgxPtaO96fl+Wn6t1AD3Omf3o8
vKmJHO3JqhQ9s1dSZHVSOwqPaCD8RjWvNldF8CxET0X25d/ZG91qgayKuZcwTCQy4YAX87kB/mMf
vZRrYf/vTI2OuBhaSXGK2I8D1WBMJthDq/6N1qnM/XeGhtvh4qb2hFaU/Dr7GJP5WfoClggqOuEg
+bb0vyedCczBKsJXQl6JXsRrW0HXx8nAQ7E51aYdxehjJbkr57skRLe5QBK4mNqYt56S3JUKxo4W
dVBxH+nPi9HFRZSbElyVGw0xUaGkHOqZq6NkzLpz4xw5d8ZxjdbNTIjimVRCgiYg7qqGEwf+9nhc
f8XoeNBK1fhZn3obQ/59jhfZcVcYi8fLOGVidBQE2UDZ6Zx4G/Ti5lGysrp1p04FH3eNADeFYFWE
IGLMcEab8xluitbbVH41a/N9XTw31v+cpTIkLlVZG3qnJbhir/eIqp0FKen7YGvGa+2rtMsVV4x+
VdYuOeqzqpwIWocTe+24rq2NHOQ5K3tq21Kw9RXfspsU0U6hQkPi8eLcCU+HHmDKSeRSGdI4zRd0
tGrlRoiyXH9cpdkrfFsJZblkdi7OSC9+Tkt/hiKni35f2a86pUBuKx/kyHYobLmRTpX0PBVaDQf7
eujX3zQaeiHnQh13frSNVGtdHF+Vzlr5yaE9Tu3+285j+tEH2hJRNcj10JNxvaRJQ3OZ2sXR1gxr
pzC+5MfMDnhk+pSDwAkEWzmcnX5b2oQLvQMtMyWAmkN7Bv3UljYaoQLWt0ZYNNkCiFmc7dSdgYhx
orm/8F3JEdzKMR1AQLNygTiME8zChT6PnXr+Sfplbh/vAOXObF99y8gF9FZUR2bbAsOQUZLZ9wAI
Aa/pCqTyzVMrvUvx0T7+UrRFZKISSLqGDlkhWSLJLgtfAZzG39GsMpsnQXA7+qyiLwmsYQHaP3SP
7f4PaVfW2zjObH+RAO2UXqnFaxTHcRInL0KSTmvfqfXX36M8zGfLgoWZi2C6MTNASiSLxVrPKcFA
XjyClTD+kEpAmBka/6aDDfn+Gm7vCqBoR+AZiQd8I2ZFr48xBCyEWJRq7BRx9kcDGqoMArL7Im4N
zLWIyYn5OSa5WUzQqgLM2QwzB6rZl0uF8ts34VrI5Chk0nhgzoAQfqV816uBUVBDAoNWehgsUO+B
R0TMrX7J6Vta2sRAS02g9GIPqQpnRvyuCixRXAizZop5MDIS6v+IThGhTm0n33qe4lZV5nBlYVcE
sETPMobfwRgKDj0zVjbg96FtFa38Jfj4W0fzWvLk4Ny2q6UhYxmwKJ8/pAwAaOhxgPq24oISzsRc
15Imp1cBUDDNvTpzQEJKUDLRrCKkAYAhtRV76GnrL7gQsytDOz0qYEAphim51vpcSpJQB3mZk8jv
HCtpQzjox3sBjrBAXHKQZqyEDBfpH2ETS8l3cgJm+RyLA8ENKB2l+pNkK9CN/PtoDruIJhEASyOk
uwFfJiEIQKMa5+W3BWDTNqq/hdNOGKCtwwfBfe7UQxkBqxyXcMESzh8gcDDQYIF8FNhkrjdUH9Ja
yFAJdtxhU/qcmbygobbMwK73QvhD6e67cOEhmMnuIV4dqRqAS4hi5hQvkFRR3mq+mjvB52Cnhy/O
aA8yiHosDXZf3CErHL8Qc8mznnv1r8SOqnXhfPJVoAGQleROX3/KP0mDaUs3hn9hVdx+yNZqa7nf
YriStYf2sY/0lwYI8d07aSxV9az7hnWmlnu9BZNdZx3gmXJVyh1uzRsSoEajF3ETrLqdbkWxwULk
HgdU/X2rpOD/As8uRWO/ZmVvcrV0g2+jtutPmYTaQ597PZ/jNMLNYBcOoJaQ40K3d2PwZ/2h2Ifr
v+vU4A6atdTCeZuHgmRRBeinCN8SU+3XBxKK4LIiaZo7WQ4yGwXRae8ZgI8PRSSHcupJ/cJaZwWq
SBWiAxLgUspEYNszzwcyEOq5yhm0LgbfPoSuZ4aqU2Ut4OwXxM2YD7AfINYBuALAVacJ+oIMHBjT
xdwBxCw4KdIVB2yZDLFx/e/xtwHyAxgFAGIDZFm/mZAYJD7BwFZQOB/jSGW0QnKGvniP4kKL4pwP
dyln6jl7KojLhhByGjs+sdOAmrJAw0fOKsxmh7ZbC87cg4+xc9fujM+ees++pa0TO13VX96zvlnC
zp1xgvA9QKuTMRYCVtXpnVZTgIwWSeGAz9TIstBoq4VgYU4CAh8g1sBEAs9p/P8XVkPMa3DJSmnh
VEEi7DowoFng0l561n4rJxP3X0G5QwImGBA4MGF0LUbP8kYoC1Y4+QYomFSyozVvyZay6+jeM9Q1
ABOPufHSYmz6JTaWcnvzi/yf9MlDl+lclqdiDelaVVpJmgsHEJ4uwTrPlEUBR3WxyMlpyUqblHWJ
RYrb9MSdAwzYc2hMNleYLd1jGjyk2ftC/Dq7MuD7jtcd10KaHB+AnZN4nB0CgXZulslOjxaR6pZE
TI5O8ZRCY6Aac/S1uA2/e7BSvKtmaVV7wXJ36pdnJl/3n4/ZFxRYkP+sanJeGIWRg6zCqvyN8i2d
saGvoVl+pbtgA95rfQtIMzTUYnLjtCB4DCpu1FQGbhfyv+ji5ScnGHhhUPk67r+Sgv4GiPuPsWvy
bKWvUu9BQJSghcXCBZzzUIDVNeLHK3gjAGl8fTWUtPK1COlnh2G4WrTsQ4xq7rZeMNbzewqWGlw+
CUN2/OQdjLva5aS+LRx08q8wBG9zFjwh3zWqvYS28non/WmpT/+GS0iicwE5Wkz/kfy7ARcmpkzS
PhEGSFYeO7NE7Vg5xjv5cTA+dbPekYUzHLfr6ghlHlPKwNiDuRypGiZHqOTAX6tSmEzQrGVGSfx6
rSp9bJWIxMz76iLexHYTWZMH13cFPUy9qHCS7pSEf376D78xMCnCdr0O+Br5sUKpJH9yUzNhVGGP
4Qf+7r/Kbtu8eJuqt2NPXFKnpfVPzrkta08oNHyTKp07zP6QjS88c/57AapR3qcROCxXYL32EoPr
VwPm3wT7/q7cxoVXu4Lk3bVCS7rUgdMCX8DavxiXcf+C8zotHgepNavBVshrNrwKhW7dFzue69W5
j1kXBTcJeSYRHtDk3DHOz4JGrWtHaxMrx/izsBVJasRdBjqZP/dl3ewxkA8JnmXAjgMEEUX86xUG
RKqLQlVLp0jicx55dppjWK+uX++LGc3cZElgvvtFOEcZDBnsazEpCDbRrQcxVY/eX+k5UPJVm6Ek
li0ozdx6LgVN7G1UYWuTGoIAynwKM4zbJvrDIGcL2zazHryPY3IMBI/IUU/CdiIDmi0pA6wnd/IO
/WX+C8ntDKwE9/dtRhWgCPAz4OQifTy14kIgRyGoMUqnf5Vj9HqVh0K2at2+L2Vm066kTC5/rraN
lslD6RBgS1bhIbAG5Izvy7i9Swp0Gr4v0omYLgGU/7UKsDDOJUUAX4eAUcmHrCkkQHsKJfp/+9zM
QkU1osqNjBzwN4YuesXIWgHeZxYtVYHn9hTwhqiXAKpZRxH6+kP4BDSkOchiHZ6gyUmRV3zwjQY3
wyWBKetLSdxby4p148mQRwpKlFKmsUWYhq0Yax7QYfP3wfvOCqBn+aYkotCGGrTUZmsuP8SZ/9Ll
tv7RMm/FErMXHJ9fK2JjoBahkpqCEyhuHvWOLFHz3Had/n4f0pMj/QqANieqHJVRk/IAyHPqUl+z
NDXUb1+KwXr0IWzDyohOOaG+tOb4bRwFtiZt8u6h8oEJ5Fq9/FDq1I9f76uKfGsswJuKVKkMJG0A
6000pa7BVN1pBD5uX7yBxswARfKCszmj8eDSATeoChcCOAETHQB1md+lbcGcXBhMMdh2nkojdcFI
zCjayNUFahQJA/E3lxcsxKQYooo5WbQVhr+FrpthCIA2HzTd0hJ29oxFuhI2ucNx5glqqpbMUUrN
EGtQ+X03+U+gftw/m/HXTAw5zgTPkgT+Ph0v1PXlQYWlAwV6Vjsq++KkiGogkBM8kaJjSeRfQFVp
3Zd3G24hGAArITJ7EioSUIhrgVLr5ZKstrXjayuJhag/eImpVGfGRCrpTrVJARRHrP47O/G7aJOd
9OZFj7bQVEfdVfL6/ufc6s0ISAvHE3yvQO5WRtW9cADjJO65WA7QJZ0emPqjJfuQZAuWck4G0oto
lgZRB2p5E/X35SzmEimtnTJEscN7TDPkmZqFlPetbmLgDfkOHCLKdEidXi8kT3m1CuscBL028PZg
ij30gWGicClcvtWXaznjYi82TNAEpZIZ5ICQTrJ5SwtXYbJqBqotkZfeWo1REu40wla0ofwq0oUk
X2rlHMWi2gGCkG8woXsU02zJms8sB6lsEL4CJgZB1ZSIoio8bwAXYOOkpj0OVYDAeyHNO+rz9QWT
ryRMTr9WCz30FUhAi4tdGJkRbDT7aSlf/ksWNBWDVLKGd1gHXsXUAAZEz8paChsnlpOH9qS28OAB
VlkWhh+8JP7TUOdnvks2fQUUuMHq3Qe3k21M7YBrw/JOfm61UkDjhyw1pOI5C7K9CvZyPaPcEsbV
zLmKBDDB8FFBQwBKt2sN0jC8jeCkaBxXq7gNi5vAaqr+5/69vm2KxHtzKWXyCuZl2ZV5XzVOAlxQ
z0hlI/bxPsuf/kFOOkN59Nq0oHp26Pj0Nf+r+nY4WJ4YL9iXmcWCMAz3fix4g0t68hlNpro5wM97
JxRVqjc1XWp4/3U3JgcPCbCp8Ch5EJVM7GkDhBg+T5oeCYkUFvQcHYFF/Nrt2aEykpVqxtQ7BAcN
I4fAuN+I9M/SNOCMeVN4OM08iD9Aojg1b5wftRFXib1TpajdJ74Bxsq4Yub9A719DmU87ghuMFCM
p/fXK7uwBmqcJdnQub0jpN1aDVGzaImRpm/iUkLutlgxggxhLWNbBxr9poMtLUtVnlXl4PTGAPAo
aZc/j+gKHdBNUqvf9TQ4oAc6XA3P91c4t4+XcieWFV3CdcpzxeCczcNCEDXjq1+vadzdi92TxRB0
0yV+t07l1VezA+g0hseeInup63TGO76WNL5TF5L6knDgO4Ck3vhKViHAWrSNvEnXw6o6V+Znte5X
nK06yErT1sBIsbVESD1zIeCWg6se1QZQ58HAXH/BoA0kLYDe43R9C5xNElCXewt5QFX9KLyV1AaK
lwZxWxofM/G1rOys9O0obR8DF7ARSFLm6rBusj249cQlAqnb52YcYhr5umTQI4Le6frbSj9B868n
yM7AxYORDYJsDqLqr+Mub2gpJ6rNqTzgy0NJXd3XrnnJ8JEx2oa5/GkOgmgZMrRIXjolekxa9F6k
WkL5buVtsuocaMKCxt3aPTS4SMDRRq8PfP+pVdIIH3JDGMpOUAILnsttxi1NBs94koDMBIo/iIHh
JSjSRNWEniSoKeqyw3wrP4Tg6GWbQaPaKvnB/NI+d0SORiJt9yB9kWQbOFIUBEUj8qnRLGYSb+3T
9cdMtC509TSJXE12+ie+MAp1J8gGZsXA4xN0m6pea3ZSnIZXEP31bC3aer25f763SdQRQBTvADis
QBUN5/patTKtaHvwHchOIXNo+DQk4SnYuSR9yUORqvU29h/EehtpW0WgZNAMLbZD5Susj+3X/S+5
rVT9fgkeeJEHuyFu4vWXcEpBCnUIFYd8azG6vqnMjpH3yBnBQQHIuGLV3CopHoqduPW3shM+qY/l
Nj4OP6CNE6n4JpA1Wq90MPMBxiYbFh6SW38MyHWg4BoBcQUJEy7XXxeVlZjlIb6uZ991DtZJ/SmR
/v6VG7MsOITlb/d34xa/bqQFvpA3eZ85GcZITSCva1Zk2+4dfevSl0/n+c/Cwn5Zkq89AUga2QA1
PJEoE0yMiwdqVTGNIsWRHgG2Dc4RdugG2zsGVqTYKmZBVi0Glrsj+vvKjHq74lUXbPGheR8+SPPA
2YNsicweyJOirlMOnBjeYGEkfRXIS+R2t0/d9ZdOfGIWlawhaqKgSaahatHSYdgq8mFh58f13uwH
ak8oYMBMgPbk+qRFX+g8UrWK4/ZGVA5UlxFFHANRoZ1fUqBByTKjehTZSx7R7YjAeObwPjWMc8qo
sE8k60qV9QnXKE5QfCs7DijIgplWZpNQqV+z4LFHU3jNH4dgYcmz+3ohd2IDlN4VaqViCizfaxmc
Upx4/p/OTsOMGJY3Op0T971kLddH2aA4dcCcgUTrRmMrSekWEjqj8b45vAsxE2VGsdBXMUCtOEqs
rJQ2Vg3S598lkrKx3iRWENdL6FozL+T4UCFnjrMTZWlitoSkcGP0CClOnL9H5S5gdhUpxxLvSssF
oOzhrPv6ObdCgOSAU0BFPgQAk9fqmakRkQZPVZy2S8G89KaI7Sp0n9Msol25ROc+nvx0O8eGW6Tg
4DzfUjIHZRcA6VBxMNOlUm7QiZWloHe9v6QZ7w9NrUg6IpSGhUUEdr0mv+aUOgU1jKPGATyM1lCi
YxK/ygpmcmRLhaKA5oenndU2VkoGFJyi1C70DasNLbB16T1EsxXjFVon1mJCYdZh+GXZQkA+TtNM
dlypg6EWI1V20jDeskKjLjBFOZwvBjR8VaTER2DocgbwZzJj+IxBxlVXq0QwJOnk6WsMDOsydZ/1
kDb1Pg6WUmO3RXqYDZBvEFQhCN7waSdC2Q9MAoSY7AhgqVIkQwQVZVkByKXO6ScgdzxaK8fg0HKa
2fMv1dIU16xCXoifbE8nI2EHdYdz2iUFZX7fWkFYFGblYYAMu4neCL2XFm7BnGKi85wAXxTNM+iL
vtYYHsC5LenxaLliVa2Q4ApNuddj+75ikvHbp/qPIX68w4gi0VY/MSckB0lg1ErwFU/w8C0A1h51
Y3/0qP2hU/t7FVAMa2/wr8ThTMOy9ts364d+7j9fnuud0dM/Pt2un63V/n29flqvz6e/T8+vGTV3
puecd8BQ3z0ttUzNHcflJ08eSRCYNazqoa1sYEYXvpB+1xJg+gqPAto17u/PrJdyKWzyYrmJN1Ra
L8uOhBb7vNyi4VEkL3JqC18coKVkK3mRtto+zHeutlT/n3u1LmVPXi1UdqQqTHE2UvwuI3nZlma9
5PX9EmjeU4CJdfdcPs9ZR2Rnd85oZ6MJHtDXoL6l4ireEECtA1rF6qgGzOaDR0W2rfYIj4mpLI7o
zzmgGgGz3oiny4P651rjI7mWJPD6Ko7Xf2TduhnfaY+y4TGodrxil2mycLhzVww1EQz1wfqP1FXX
AgumFVwZoNWuAIeGghEqf6GG8BtbTDcXSVrYLgERBmKQawnoKEjRxhWrjr3ZcMbmNNAf1ZTpN7GI
8eOaP4fAKEyVWiG6OJ7XZBOfXxOK2fnjn6VBuLl7fvklExum9Z0sDs24VmXXO67UIgL7QCPEwkP3
e0j3Vjx56CoQgfUpwYoT2m8Tej7r9OvxC3D9tNyfv+zTRjN/EsNDR6BuHL7bc0pdmlMkmIHsan/6
lBmR/bTLrHr3Cmrmha+bu1DA3wPhkg4UmBsC8qHwtTTIa9VpXInW/baR1lnSLGjV7E5fCJnsAKew
UvfFSnU62AoNHZaCRuuAkuzzvmma1d4LOZMHoiLIFjOGxdRelxo1qTAoUkT9Qr5ifsvIOJijjBMD
41dcpK34Ukv1oelUR1JEBAr7pl8L0lKSYM7DBJIlKg3wkVTM4l0LaZOs8fw0VZ1eQ8vkK2YS8hcC
emQeyYns6/62zR7PhayJQRfBUy6XYQJkVH03fPOgoQO1o1AtOc1zxgxEwr8lZ7zeU4BfoanbUvUL
1ckBiB5Km6riwcNcmF33BGeqQzFR14/3VzbzLuKcEN7iGQe18BT8VMvT0MtjCbQ5St/vNKCzWywQ
VkOuPlTIEoHIPFiQOKOCQJIEnqXMY24L/cTX56b3oGfzOBgVqRTehBAZnqY63V/UzHFdiZhkCUiQ
iSkPUg5HiGQqoa1XRtpksJPkX7NBKii9oBbJY0H4Z9pUGw+BxyIBgoriDzpDAG1P+25hlnDmMl3J
mDwHA+OJR0rIYNEH1lKTtdAttEPP7heSmTLQ4XGo0+5jXe2bmPVQ7y5WU9oM/UlVEeLLQIynEcY4
7p/OnMph2AuNe4pKeIQO1wogemmSVUOrOpyY+VbjZ+AsHbSIupWP0akk8Fd15i9c4F/aiMkTgzQx
ISBgxqwkjutaaJ2DGVRIeCzRTihg0Qh9DVevQGC3RmYYoG0Yjx79IdbqeDi8HzTzSHs7pXvg05tG
S0W6/tuCZf4/bMTFN002IuHQVAisB2iPzk4s6DQj0uoUtJvpm6z3tFHyJVrJOV263AXxehfCEqwv
mIZTHQ2DmeUxFDdxsFChnRUBcwIaRtwLnPG1iDbtEpVDTd2Rh8fWex4wRtVqC/d7zoSgwewfGaM+
X7wvulcBWIfJsJND+90J7JvLKuv+2ajjVtwozIWMyYvMJL6skcnHSMW23wKAGjG1waA7iKbxE9Hy
vNOMenuWaGnDCT79ZECkg2JFUC0ML2TG8WdzxPXZqBgICgwZQErEcH3gIMu0tKJN+KrCh3lrjMqm
PAVc3tN/US8VsENIiihoRpne6qaS+67PCA5b8WRb9GJ15SXZOe/VjViLyaOKmSlzYddmNg05U23s
lkJ5Vp5sGvx0sM+RmDgKeenjDSKgLAwNMYv+vYOBcX8wimrjXD+ZFkQAWd63pRAQuDEYYeBTCZRo
DarvbaW1/+GS/k8UiqXXuhanSlkoCgd9rsrnUG5e5U58I4HAqOr1iuHXXWPf38TfvM5U9VDeFsYO
r9+c57VIL9YgM0iIcx4xnEoEVK9I54BsB1ymdOTWiwHJDihfm5kaiC3OoiVQpKTXKAbc/5K5uwzn
CrzbyPreDjalilJ0sVwSR+e2nPrE8z86fJ/7MuZeA+C+oIKATLuKZtvrxXIkUvrGy4hT+ENooAZ2
qDLcMEVBTlk6DOHqvrjZJYHADzVvcFsh43otDs0Fgxi4jDhyElIF82iZ9smGl/tCxLkHFVVT5Mkx
CIMGx4llJ70vc0FfE6d0e+q3u5ZhwHMtAL+bHfiYNpqtaxiO5A+FigydvCpqI3Z3wJelYI3ijl0T
UdQ5aMd5tHfbB88HeBKoiOoDv9R6fDuVABcGLbpwbkU0/N3wybcdK6uS9cRx/QSt4pLts12LQM/b
iMxUBEPFeIZRifp/OAeCQ5DHWS/UGycmvARBB1A7JOIIbYM4h7An8PYlKxfJxoVert/KxPQ6XYqa
GKWyxZwAF0JUbTR2hx8FxfLeyCjSFRhRQhfZMd10ZoJwE6h3cAM6GhnevrEGzC7G9OCtfjyL7gPs
AvXBg7B9egLJ+H/w8gD9BQwHzDIAaH3U24snDQn0VImBIOIEg3qCE3RSS1IYbifyC/ft17262Q44
+yoatVDZmnYa+0Ocx32iw0bjpYo3EW3A9TAC7z2ijLUWzBGfrqHfMd1nmxygvCOUfosRINg6ioXf
vym/8cW9r5nexyLN/dzD18RqT+Xa1M999ocDKjpbuelOTZzQrwxJRc5Ox3zOFwc6jDqjZbXpM0tu
wdsxdDZAlqhQoC2b2+nSBn3LZq7u+mothTstRDgN8E8WUQmwH/426QJAZT5WtV1xRt4i+jVUjfJO
oKKClVRmq7qA9dooOXAQm6XF4gzvrXV0ay7OmAs71g0dgVVoMGwYAFdoqVFgzu6gVIx69RjTIT97
LaGKohx33NMc0h3YAJK04KRJqZHVC0/UXMYGQ1sSyi24w2jAmNwpFC28wE9xbCXuTUbPwGQyCXwj
1OQoXiXAYuiY/VMNKNPR3XvWz7dGv79lqtICF4tZBv89uj891aynyEQmgoLuaqmAMpMhIOhawdOF
8qEqTZkTmkJkRPJDzZG8T77/TLsKiGafRfqpK4Ula4l1X5dvwThgSi/lTZ6ysOgKieWQR7Qv3ntw
Qaker4Gq5hAfr3ZeUL4wkpbKID3bBWFr6J3tphsfTiEI0ZkYAYemM2LBknoJCrhDbG64yJomz1Vh
xsJ7LxiD6xkJR/PiGDevWvMcAbV6AEk3tzRZMfssjPs2DnGgJ2TaytnVbeYVSqI58Ubr3l1g6vko
Nm3kdQPMbNnpFmqtcylzcilvEpn4JFJ1v4C8hjFjyJI3RX/ja3B3PSqZ4elPuQZLDXCEIbDU6Anw
ha6yBETy62pM7+flN0xtkQ+ggnEawencR9433PSZiGhQKykAIXR9hekPUX6CB2NIxB4Sw287i/Cf
fFAeS3+d+wC3X5zaHVXm5pPGeRAU3gE18FuJuTAZjPf5MoigUi3O35EKZICy7xz8YOo29tYgt7+v
wjOtbWOdHSVUeO8gmRcnKlxUecplXq45iYKxSEs5KOg9c7zuvTBYUtEB+B/Z5r7MuULipcxpDRxZ
9txVvQzbjg5oQPjYvtGtOQvgPfSg0bcUdmKkw+up62AQ21zkRByP9XaP/1nzNB/Rq0XlV6N8pbNZ
pe6avEPnZWNgjE2tVn5fGax6lIAMD5Zp0ayypcHQ0Vbekz9R/brzQgaCPA1pgHwrcWdNMgi/4SXM
T4Jz6f5mz+oTPF8ZYAUahsAnKh7KvtJrbolr3QsU6FGGXoF4LqYh2XHqQZQKI1oqFs2bkguZk2cv
lnKplNC460iSJa9akhgEm4tCMDofqMre8hfB/Xt/mXNePmrvCA+BKIS5iMkyNSUsJE5rNSdQeJOl
Zx7dOFl0ui9k9tyQqxXhOyMUFSfrAqK5IGelRpwwTIxAXLttbBLXYqAf57wFdKHfyPlGSaCjaH9G
hg5RL5TowhCoXIN+9QqGANPfZrgJN7yBSUQ6UI/KqBJ59KTjHfaBAoUq3GBy9AtVsLW6P2T7X1aF
l0+XJpv9CwCcYyOFKwdwFFRRRPvlz/1dmdUwxHJIPGBjbuJlHzi2VdrCkCt+6mguNLiPdhGYkQhQ
sPruIyoL6qXn+0LnXnoNR4AGmrFxeuqO8EJWox4OoVol0TSCN7JPVrUO6LUMPomwEN7NateFtMlZ
FKwEi48ChVZhEnPxSxb/9IjW7i9pNoaEP4HxRh1NTxgpuj7xXk+iVOR8mH7uNalBRat+NdWmbk+e
d47ZOma0RmMfH+A1eghTJxHWnUIA/gFgdvIV6g/9CBRQA4aqz61Syt+Yx1ZlsMq1Vb4ERD9zE+Ah
APVHgTcI8oJJjiSSpcFve2y/V/VU7d5l94jJQRq1hzJcAryamUVAOx7aydGch9KSPo2UIp30mR6P
JgyOPvySYu37q4Gs+1KmYeejR5kOLDIjJOka2g34j2CaD09Ku3D9Z+3a2BsIzDIBSTZ+VJOLK+kJ
AytyrtEcwbN8xcqyFbD/S0NBYsFHa7RwrJae5zk1v5Q4CZpJInth6I9mLUCs7g3cu5dGVuYyzHh9
l1F7buGS3FfDJZETR792szqMe4jso8gaZPj17NTFjxmmlL24tWRuiXBsSeDkciVY3lA13Shw626T
KthH7p/CO5JANdOgWd9f3py1QsUN4RJ6B0ZIz+szVGpRqkpkcJxERfKj3AnauuWoii5GAOhq55oz
7subze1hAntEURuH9n794Aulacs2RfcE+tRGPgMNZB8EQXd+kGwgB9IP2SqoCkh6CKenCOBJDT1V
xkAQ+lppvHC0M8GihhSVjmVjvhWALddrF7ym10UB+WEoskW8LzGv1oxoNGuXsJnm7MOlpMmZxlwe
A2sDkmL3g/ElHWMhQQN7ZITsGLdwpLPLkgVM0wN3H6DLkyP1Gt8rwsYnDopP8KBCWxY9WqmZIfBL
ueHfRqfJq6yNxhlpsxFZVJ+YgChvBq8oAjJ2nwThBoMAA9mo2TeICLn3qLMiPzejl5qj7KsX9kHV
G8CBQDtMvZG6U6+uxGipIjlnlfBJaH1DLglGedqbVUR6mXIJksdJm6Do+VIKR1mzfPUj55INyQ6S
l71K0tt9tZ494AuhExc2Qm1B7VIIbWBzue4HnYsmy35qzImgfrnwMo4HeLPpeBBRcMWLj8zxtd7y
nKSmQQ1hfJCAQTxGByEXF0uYH7NqdCFlcjvqIYj5ZsiRkBO2fYJKHKpBDabg24gG/VLDxFzcBVwY
vGvA2QIM5jQt3UoAA8TTjTTYmfHm1+BRyQXoDggmj95rvNBhNLs0bB3uCCJ88tv6fmGDBqEI4zSs
kNYP3zUGIy5/VdWbyC01tcwdlAqPDI0z4yz0jYNMglhqkp44nXYKBkdjf/691o0dtr/+sCZPJ+FL
0rgM0xHEARYzVYr3DiAQevpayB5tlc/7skYTNVU6zNmM24VRnJuR+ALM8WGIMTdMhFqDWNJMfI4H
1GCeKqSvlyzzXHoNraP/SJtioqIeEovonyZOWmkbKXvgMyBLhe8ltxHSTx+gWq5RKrBsfrwLY9/M
SwEYP8O2i0tLF+H/RG9d1Rp8tdH8V9Il1NUf3fbJz6zGNTig3XdIcge7qNgK/GYcAx6qLXAnNsA6
1xpc3CNGhIEOQlMOkyPpHiDWdU+55Ei8gIq9eX9nZ57gq7VOcpaAfnYDgF8QpxL9Y8tWmsoZaInH
JNUOIz/thglLJac5vdRw00aEErRWTEt6LbxHKULV1ElIaIQp/6Bx+eb+ouauGIgbMDCHW41Eyrjo
iyumu3UNkliFOFEmy7SJRd0gEoAA+AQZpdzzyMKjd8vkjCqKpqPwCqYBAH1Ou6EI70dJzVziPJwV
aqLXBa2Yr2OG//zx8BWaXxmSs2f86VGUpI0xry/jZ6XGRvNyf+kzI5/4EsxMIRhD4Rm43tdr9wFL
LbUiPkXuLKmmCTETdRf5a7Xe8MOm6SKjdVgFpO8tj2a3AexN6NNEn05P2RJ8x1wT+FWwMPkWXQsk
T9AKzeGKtcqCNVdYKoKT/pgB3VVfId+Rhn9dySgRX/0ATKRfqlTfgmLhYC7Dlck7UghdF0s9whU/
/siIXVX1pgmAF6fYRKFN+zTOfgw/eRzRJNt0S90Yc1HkOD6A+UikD6GQEw9Fq+OGyxqmAQwb88yl
aNfJ8Cyj74bFz6H0KLoPomd54TdL/irSKWw3/fcAFHYF1cbwnQ96o8upIFW0FBWUJCsqiH/Ye/Lc
kQVndC6sQ+0LJW+UpngQy09uTC1zXuMVlea4+hlxrJeAMRSjhlpaPih9YmgyaBPDXcIM/yDpqZG7
634wMT9jCkt7NmMewPAMxxd/YDBHnQTejSckQd4KCLwHQJGAfniJ72HutYcE/GaAIYwcmBOt9D0p
y9VK0RymreqRWp5jT4LyMOLJFE+5KtOi2gVLCBDjSU9esCuhE0Vs66Aq3FTWHD09KfrXWOhikr1w
98e9uRGCZJg0DiBgaHjc2wu7By1pci3jkAngQzQpJ0CelxO5QHdC9pLCPBmN34V2h6Zj1Hy7cA2Y
xvKBD2vtSSWcSoVc/w/ZVRgjtO/iQAkwMCaxRyUWaSIwnCbjHoRi5R44ZRcjhZ8c7y99xkFAHhAt
jQTZAMAZTba3YkUoFxG2N0JSiIffL0a7ulqjZOHBm/OXsg9zp3kpbrKsXsh6tyolZLyCByZ+5sGD
Ajju/9+SJldS56K8HnosKayR/c+olttCKVGxsMg+/A/+NgbMcUwCeM7xkE00RxNZHNVypjsJxokj
4STVKBBy51pcUoi5ecIrSROTKAPeKovSFOg4Yv4WYwaoj2layqvKtUlb7TKdkuKzqhHKmWypaXnW
zIF5iMAcI5ODHrnrCyJkUqXXQaE74koeVlF0iEEe4NaGJD5Ggo7K3kapj0zf5tKJA6Jv+CJh0Lpe
8BZG+zK9paOBQ94azIoY0rv+CLmXpaBSKt1pMNPPAOgxKCiTl55RaQt561Hrp5JUhMcj9bgERN+J
pDQTAxYOnI6BpNRUvH2f1JSFGyF40trX+9o6dyP+J+oGjTAFE0KnN57rJPy2cgFQgJFxNAbcFzLj
3MCuicg6Yl4Ts+HTprrMDcKeC6E8QfxcKGYaG0p9FioEBMGD125idCIEmzb5IBxadgpLBy5ivUL/
G+PWS8yYt6eIFIcALwt/4SGZJjpiNNqxRsWNiXP+PROKM5pcwEZDWjuWqqWgeyavgAlvzP+O9LTA
WvhNbF1Ydr4Q0HHZCjhJQTGALpWXY9JVgYuuBbnRxzZP5dy6v9u3RwqZGLVBBKn/H2fnueM4lmzr
JyJAb/6SlEkjqTLLZv0huhy993z687HuxTkSkxDRDUxjeqaACnGb2GFWrDWblW/PaR9T6x+ayDs3
RIZ+s2/lwOk34EHrH3ZlZPHc1408iqEZeOc6+RNFr9Y+y2wIM/WHavopKKKbTVt58funAi0FVG1g
jqBpYS6XkkH6UfRooZwDBQiu95aH+rnyEawNfiXZM7iUf7+K865B/wSc8B0FS6cWAaQPkXUWmdMc
p8fyQSyjjQHj1VW8NrJwqrUCC0KlBNZZ1dqdpDznqDQYFqNf8iGLXgbrq+79GoVi486vRFIsJe+F
bgHvgDlzsXkZ73EdT9yBPjvncvSIkqKLJoZdPbQzTMjY9wEStX7obmKQV1KLW9OLB8tK88Yyhco6
V7Qxh/jzy4BeHWrmKEJ50SFzzV9WA3FAtzfynbApDzu/E7eOdbZOGRlgAN+99EOGighAEszrLWWt
nfW/IxBNJ0U+ZhOv2USx01F8/3M9qRunaYUYgSqVBCRUhRmQl3pxKXWtaKow4/FAPub1EwRFYJ1/
Go6O6o3gDHQkEbnb+fb3yeZ/UsI+VK/u+GS5YK1QSwTivr9/vNdu0/XvWRyBqEyVzp9/j/5Z66H/
9B1Z33UUPyX5Td3kw5m/brnuiIAD1WOoHee7OOd+CPxMNxsuk4nOQkhCFGqHUvzWe9a+qgLHrPae
irOSTKfy6EeN9qCcjGEivdNqZwxdsf0lVnsjoXYE3WV9MLZoC96nL+wPV5FEClIccqlbp2lKSuzr
wWSdM13/EAiBb1eV/3p/zd8/69hQ8L5w9QMNNhdnP5eSpu5HHgMLaukapo9oeK1z9JjJbTeJjlc3
mM7i3KNhGtJYhEwM/OcmCjRctFpxYumBjNAHUGuauV0j+R4xz60IFzE+hMJgC/LgmPohLyZGpuJd
bRq2an7yx6154pXHl6kzxYIWiWFQYKy3q6wmVaAaocdzCMxNe/IorEkoX9TNxnXbsrNIK1q5qqdS
JIASWvVUh9mRMcFHldQt2pjb2DI078LV+x5WAfSzFYbGYadZdpMegsDZwtqsns2rVVuEg6GUp4VV
89bqXfyPGaByO6DPcv9srj5FV1ujLbrRKikLJPl8yeQ5Hig79eBzbj7/NCLXbz+Mxv6+vRWaBi6D
yRAC/0VIuMQPaUYkJtKYeufYFj6KAB+DT4M7gzM+QYHeUGUzDjoMYc/G47mDqOa+9bWbCGPdPNWk
wo7yF1x1tW2JOqgzTs87G1pgZ8R+TI0q2VexBqvcbYyJrYVj17YWnpb5eUno0oxwrD8Y6vcyfSm1
DRNrd33mvzOI98ATLIHzYe0lHp0Q7xwMgO9cK5LsdnjylAdJedS3dm4+bUtfzrAKlui8iIyR3B55
vcwYhppqYGWp+Exw4jC54gqB8FunEF6Z8rPc/6z6jYxow+iSsLEJm7DQx8I7t2MGapmyqPVUiWR+
sGM3U8IEtAHGXA62gs5VuwgfUh+Gzpx5oNuP9bgSeVxVHgAi9bEpuOD2NDqe5NaP2lZ+uXpQrmwt
HslWzYo0EllYP/tTxJ9M9Vcp/JeAk/7u/37PwgGnXu0LasT3aDqw3kf5odqhvTSM36P4BPlk7mv2
/Zu2Ujcg7buyuHDFitJACypjUfeGS9ecVLAtounTTTn5+WtBTRmKXV16Hvp0X8nBccP8fLvenVb4
7mV4wGe4yeK05qleTGOKeZNOlC3puzH9UUj/KP6LVXyU0qPVKLao2En8GI+Km/2HF1/7P+t/ne6V
n5mmGQVSNB5oJMkuARlpg3E0ejdFA1jfePPWXgnY9vkPZBXEWYujGlVqFks+aR+tLRQMgsP9lVy9
CczAzxIuOoR6i/dhxBForYYbC4nmHKOp3SHUDCfvvEPX7YZvTe4g87RhdKXww+mZ/2pGPFiSZcBQ
96VlFqnE6QkbJ4dLFHyUcBwmN0E0Si2/Nea+CJzQ/x4yWbaPcqcsv7bSpmTo6tpe/YzFIRbpMcd6
z8+IWwUNJ7vVP07Fzt+Ne+0wuDDdeWBPoPorWRVh4wytOXcDtQ6KFao5R3K3Lqg2Q3/IQ5z7GB2b
+A1tKzDGdpFUdi05ubbF1LHSeoH5BwQiLB3EwtT8bu1FgQG7vMhGA91wBj393KkPpeWonu7k2XPT
hI4IS28lxruCXowIsWb7H56zechdZvwS0uUltDkrxkgUJpw9Q5OOFO2t4sBoile6svxsFhsvy5rX
vTa2iJNNuWt7TZqNTZ/nCa7qhEzYf3GC10bk2zU1k2n0UwHXTrjhVZUby98TBTJu6WvopY7U+8eU
AWO77ad9kbnZkGzdozU3yOFhPUWDqGf5aHutUidBanjniNplojoAcFxmIEAtUXBLn5pu3yY/zOKU
hcgYhXtD+PLvvceV/eX7DZcok5KJ7iGGuUtqks0heS2dUdwXWvdRJPkPN2cx1u4s8AauDlgtMNuL
jR3FKBI62eLe9Pohjc+a/HOqvlbek5gnB0/tcV2Gi9ye1Pwo/WgHNedJtzYr12sVB2JcQgeoKagA
LB5cuRGbAs5rAbfJJMj4MWgfzBLSMUgH/QZqyaGzDfgCSiU657n08f6qr8xmzD0BCHEQW4ToR1+8
CbLZlzU+XThHz7Pa4rCHS5tyCxuAHsY5PpgP4U5Id3K/z5zyuJW3rOUUJqEGBWzGEch7F1sQtH1d
xbIqzMdeT2I3CPep+trt4ovFAN3Ok7fmYeZHaPHaYxByWaYBLYT3Fr5y8Iw0iRNZONeG6DSlsAPi
0o4o0te26R2M4o9o9Y6yebtWNvnG7CILlFJJLdg94ZwnHwfpg9xCamyYICNtWC720FgSt9ZuFWwx
x68vMMA18MMSPCTLYrYUhIEyFS1vPoy6UmgzJ5VOu8YEPW43T60K6+oWi998YN8tMbPNMzxplh5Z
uLKQqzaYFSZHAe5ytLECdD187Qn2iYf7p3fl4TOJ2SBDgExehzLk1mk2edvrkcCj2+Xmg0mVwgyf
0tQ8mnroSMpXAybR+wZXr8tMjQM3CQMDyrLrWURDXY6qjJsWaIPQWIJ+jgGlQX8IzZQxshf01h3E
GnZSDg+eAYUzuDaVCg5RtRvJ3zL/o+x/VrYigLUYGhLPmVAXZPtMIHe7EoGvhbKSRcK5S1CqEnZa
xj/PkYLjIueTMrse24NfH+S035X5FhxkvjTLHb+2vtgHTfL9tm4D4Wx4U2rXNfAi7awXdtlpEKVt
QTFXdx0GCYpxYNTg57/91jCpZIRjCqwhBRpEHOu0PY5KSJjBhEJSoIskbdbhV94KRtggDqCzMBfM
FqlX1rRCy34K4D1Q0JPl1s0uVrPPvUvmFTZjElDZUjcLYFDNn+TykqVP+bDxRK5+uD6TY+oMgKBo
dfvhStwnrRBmwnnQD2bZ7I0ydA1axtzmSvmFWNfGaV8JfCDiQNYSKk5EetRFZlTr8H8PVHzQbtZF
1ypo4ISClLmdkW8RqKz6KYnFRayce0yZ6fbbmkH0/NivsUWtwuEsH4VAHB464FeumeQn32JmP05y
7bHPg9EJJH3rIV5dXXodpC40cGmQ3f4CYQySsQ1E4exxcq2EqkFAy+qphTEmat6C5OuGK1l7ibAm
oTTEdCttz1t7k9WPg5eym3X65EWxW/9RdUdrtAuKD4YW26Tf4la3ce2iXttc7GgMfVSrSNhMK1uf
CrvYtcxyJD885/7Hra0lUtEzoTQNY3X5bX3VdY2gWcK50r23rMz3RQJlJtRHyXeGN9TG35jyX7NH
M5zOO7knj90i9cxjSW7TmL1rDSdqwoNwqQ9SKzti+WlIj/e/bc0TXNtanJM4DEUvn89JP0x22IK4
33Knaw/otYXFPS+zxsiaYhTOX4JG3ulOHQo7AbDo/e9YSdeZkyBvRlaI4GupwadXeiOlFqGXXuqn
wTz6wyfTeyhK+OelkgdkF7zcN7j6WaDQZv53Gmx/oZZXpQ5NzaN6Bi2cswlJKsFyGg8hGEU8iFvy
P2uOi4Y6oxeUORQU0G6vVtlKhZylBHmF9qXXnzPjW7A1Cbn64l7bWFylMuE0VhRuzx781d6u/jKZ
RyN2WMLMNtxQ+W39NrdachvfZSyO+WA2iTd12LTkP0n7x7QuRfd2f5NWHfHVdy3doK4IFFJ0jreC
DxKTJwkCZOUsekfqxdVv/+tUbTGrrl0oRmYBDoMnY6Z0EZJbZd+ErSn6FyPpRXdStNGesmyLEWOt
r0z8C6Zdo2CAVuziBU9DT/arogCc45Z24NBhhJ7M2BW7t88FPJficcvi2nm/Njj/+dV5L2uv8CQF
SEuZWfAz7zrrR1dJsLtbGxdr9dPgewEXTNUdTNBiBc0iaEwz1GnVWq0bM2UVTv+Uj0w9ZD0g+uIx
rk6BtZ94ZEaJCrz3rEdv6fS6cXLWHpfrX7G4dVoeWJMQGECw0t8tNA2PzbfK+kz6AeZ9sKFDF9EN
cYf8PISOJz/zS4T2eYq3EK9ryz6TIKLyo8sAFBcXMxHhFe/lwTvDImQXMTDQ6FROlt3FzYYHXSuE
UYT6X1PLZ0f3JzNNzAmIC/qiJlRk4BIeMz06MsZ66a2OctRrnMEkbkonTX2t2g2MzdrNQSBi5vqZ
dZuWyWwdFbWWZeQ/tXgahQAqiQ1vsLKlXMwZZTZjzHhgb49wpxu5YU6Zf6kt6MZCH4fAmxd/D0pS
unozCFzZOos0jmFXOOAJ7BfmkkKq/VZJgkv6R31k2PoCScZjuotPwyvDFN5HH8LaiMng/f2TO5+I
m/QFidNZZwPgkAhV1rID4I9JpJSdEVyggx8Ud0YdqDV6ILYWPhfGvuw3opUNe39d8LVjGKesb3Ls
SWGGlOX3QE5sYbxY9RcUEN0qe6yiD/e/8N0+ziKuFPf4PksDrr64mq3U+Hnvqf6lq5NdmanHqj8k
8UtpqZ89wb1v690mzrbADYGKmtnAltNJaVn8f1ugsIDKHEpoxxpDOGxiRrYMLRy6OaStH8Wmf2m9
D2WvwHOJUnEq2+UWIcGqIdItDuSMQ14SR5tUqCoyBv8ydIobMSNkqh+iyXrI5R/3l+69Q5nXjiug
8j4h86fNF/7qZCSRCPVuHwQXCJqqHtnJaHQpcrhqmj8OSviUJGDb4CJglIczIubfN7917Wxe/4LF
os4sAHk7xMEF/MXgxQ9C91jriAGqqRvXaA8mqSv5v+9/9tr6zqqTEikm3Ytl48hQijpRrDS4iCSX
sEqoPeRR3sNmb3PdjgG5PoA97sL851er29UMXWtDEVzU5Cj6v2fiFcgrgn9N/csmkp7/r5mFF4tK
RmX1BjOdP+6KEDW9GGa0uHbqEh6WrcP5PmCbzc1wY6AKlLKX960o0YQmC8NcMzoSPuwtCnvbC86+
2e20z6PwLY6kjTv+Hh84G0VFb5YkXUGQZuNYNsmIp4Yt7CAc+5foOXgI6rNy0Ldaa7NvWnpnUzcp
0c/CIFTIb3etLJpuCKQ+gG2YIZVnn4tw8sLPgnwItg6i9a4JMn/WfDbgOJkhuYut8wXN7MamCy5P
374bdr27XCT7Ytm/9vvLw57Zr8v+Yr/uXpFgsF9fI3f/+xNEhw7hpPvp9+7Dp+8fzl9/Q0loP8Oo
83h23s67D5NzDna//rx8sR5enkbnaNit/Qj/7dvx48svWOZfnI8vzu5xY4PWHP71hywcfpIz+GfM
H+Kf1Q+NXR1Ve9oqmMwL/25jrhZrdiVX1ylWplDp8gEbfkTso7c6gZ6/FRT8DaLem+FpJm4HIL4c
4YUiUa9i6EgvkhbZev5Pp4Z2EIO+G3+iDj2poSOnw6ErdtTlyv7YTJUDg6gjxp8q/TVDgKcXcgbC
FBfM1+G+45qd4b2ftjiajMCAtxIqHNcj0kn/bEAxVtcX7k7SZRXPuCz36cKQhJE0BZcYwr44Ybp/
I2JfM8DYKqKyc4DHi327gW0fq12fW9ysRMO1l7iqYKxK9/4irXjdWfKTSADRHWLURdKq5zHwds8k
qHu1P2iOvBGEr52Pm79/WY/xQup5zfz3M3U6BSk0/9LOaC40DGzj+LswPpmSq4dfhDSB6tseVLcY
7bh4EKU/QZIQNfwHqCgds+tPlm8XtmtarTRHFrbrUvViFpr0oHj9xrT5muOnB0Engu+DI8BaWAm6
rAtpcvFUxwHDQ1AEHhGPjZQXBLJjm6xra5r+PUR5/q4ri4sibW8oRiJ5WJx+Ake2P5nupx+XD7ET
O7XzTWAGljTPbh6/Pr/tBmf3y3Qe7X+OyrBx697PXi5+xuLaQWTSxIHiBRclfhZNtCoYwZwoZM79
pjLRwYaf1DFyE6O1jdZ8kpTgMCBlIT0J5q9Gyh1t/FHIb4H/qR8Y1Dx0kdtqUHUFoYOXwANtBN8r
D9jNqi2uWZT2fefrAge0hHtQdCOghC1sHVbyNU9KZsjz3f0bt+L8bwwu4pw49WsxVVkfWnwfAstz
a/HJ8gJXyDeO4EqwiCH0yOk4wYyxZLVT+loOgzZGKk58KzsgmZmrSPDJ1W6qIIWmvWnTt/uf9rdf
uXC5c8TBZA4pL6NPC2+i6lUWVXkSXpTqm2Ti2aUGPexAPsgCROGe9QA92c4Shgc9/KwKgtM2HyYZ
YFC/xc204jwZ85IY9JqbQgCPbu94HVZinft8+2BIATSSI5SRafGvGV7mo35lZXF2mkwcswZpq0sX
fVcPkXZogy9NtoMy+/66ru0kVBJYY44F2ppFvBC25CRNO0aXZmLK65z7j16XQZzZ/cjSwLaYN3XI
e+7bXLsX1zYX8YOne6GQCti0iB8Zet2pO7895YHmIMrw702BsGU2D0FARqHnG3MVqujlGJIh5tFF
apxu1hzfgdQs1Q9ecxI2y0KrblKTqWPAokVXVl98WNd1EkQFDdZScScg4dhFc2+w/yQUB8+XTmGH
9ipKuvqLEOxLMBYVk1FW+GmIWPK+P5fd715QfqY/1Oe6dqrhHxR+y/BrS6NxIPiJ6odAPxrw3jQP
kfw9Urfod9b8ByBB1ouom9Rh4T9CfWonISqjSzg1BxphANn09DmV4Krc6uCv3SIodSSOHHP0II9u
N8ZrwjgRrCS6yOEvCszRVpl+7VzrtGxBCP4tky3+/roMR82K2QqLwFTopodoOpXJM9pDNpjEvkGC
ovnX2pPcIspJDNvTnybgWbzLkVHD7oW80yXTGRlSOjuKHimMbtye1ZW7srJ4i1UyInpCPSunR5ad
NuYvKvVbYn+ry3dlZOHkWLRMl6w2uoj5nyE9aZYrZV9E8xjosW3mb9HW9PVarAj18V84B7D/v/nZ
1T2VemUknGPpJN8N4udEjGxDhfko2+KkXTvi14YWH9YMWo3QJIZk46Oo1TvJ4P2/hEa9z1T3vu9Z
NUUbirhpLqEusYpMCQ+hMNXcpqZy5e7Vamn0Co5VfYmE3/dNraXl8IEB3lNmTXHK37fXSYTED8VO
ciXZ1z6kY3Y0K9GetYC8eNzF3uQqGsTGjil8DsMtHPfK3mHbIEcjJpgpQm9tq4naJ4KM7U55LYpj
htAALn1LIXxlNW+sLHyT7g+CRSU/uLSmlNsFyFM9elYQrB4m/TVWHzYWdP7Ri3ADIhtQ/fSyGU6z
FuZGOVQTKuvhpY1k8cmLk9IVEwOS+yJrd76YJDut76fDIJWQ6RaG92TUYXQKdMPbM1qV0ebM8y9j
T+bZGG24cbJWbiciSRT/8dFzfrVwNMi7SR6hMOGX5R9qiC4oq/9q1NQeUkbBFc+V6uY7cur/3F+U
tTX5S9XE4z3DyBdrogvomasDj2k/FJ/iOP2YQQinKFtR7Fp+AxH6zDg3Q7uUZZlck2u/iYw4uUDO
Mx6g1i/tdorQHPXPAiACufEJ+HIb1aOWyLPYUr5d+UxkD7lD/49qa/kKdoqspGXaJZcKrvt4cPS3
CcHq+0v5vousz9qK/2dk8T7Fk2EIjdUml360yxGad1Ww4Rwt7eif3IU7bB/s7ltcuT8YZMaVWUvo
GZfVlEjMQs9jHuZSVWa847CIp9qULCBzWfDNkOryg6+mW9yiS6OUJ0EfzlTbgE94HBduKdBFLw2h
vbj0cgeO92D4Zw0QWqkbh0jZqJq8q6HPxhhfgbCJYfoZWnrrhxQh0KdGwZgvvhUt3NeSYMsFivaw
25gXy3A76a1FoCoVbc+QnFjfaMotz81sX0P5Q4cUSJUp3tzaH3TPGrLKSy6Kl9hUswdgIrH2X4zM
7CtsI2TyS/BGSvPDikGMXyqttnXt61A1trApuLr6KVdWFq+kPyFnIcZhehnp3/SsXz5zd0Dcff9M
vkvq5iXjH6Dnc/LB9i2WTO3rqG+k5BLH0r42ERsMss8MOKneUXo0pIOoZQ9Sau5VoUEppIbxDinq
rau4TEf+/ghYD8EVzgyiSzS4JFVC15osKQhG0208F5Ytp3FAv9vC48dfv/6klx5kx/1PX7sZs5IC
4elMObHsINNW9VMz4bDkTfAK0xyFTs6nt5eSXS5uIX5Wr8asnkPeTPGe5+x2nY1YDkSlmj9xQqmj
cDvCK4p+c5M8oShRx8NDaA12SU4yIbFQBH9SeI7/wxfLpM0zcwlQrcVvQIzFKys0cS4ib4hj9jyr
PuHRbjSYPfaK2rOTfAiP942+mxJic1HTIPGjqs9k8bJJAhPE5PUmVjXYWATvez4d5SF/S2TH6uH2
gPW/d2H0VKwfopa69tigmkGLW9E2Kibv9ntuowN+miUhTXKs+c+vAlyxzb0kAKv6YiqCuBM90dFR
DHWmcfIpUGkQYeZpfbj/8fMtvY5hIHMmJAO9ymtNqebvnO2VTUELhCFWrPAlb8bArQNZAlcvTxsP
y/vDNZuBe4/3UoH2YwnjUauZkEvFDMQtTf+7KUpHGaV91oR7vYCmoP9aNk9B2MGOeQ7Lc5M0Gz7x
XSX474de/YKl5wXRpvWNGb7oCUw1iSuMT138rKnFG92wtpNs2ovJkKI39HNgqIG53se2gOxMtxv5
JHhHxmuUrd80p2E3i/+37MBLS3xmgM5eHPdigmA+bdnwPpXyhzCP+kOcSNKj4jGgXfqVYk9RLQFq
lRp4vTX9FBd54zZ1KO9FlFE/qIE5z+o2Tf84NdJkW7GXOEKBKKbI4+0WafMl0NQfQos6fGmF0S4I
KIbdP0DLyH4mqOH301/EaUDKuzi0iMGWyagnzamVvHaXqaLudrxAh2iIkI1AQ/bhvr13t/WvQQBh
uGFGkTg3t7dEm4JAEJqyOQW0r7L01WxeZaKjrnrtqsE2uu9VLz0IWX/wvtYPffDUaj9wX1NgbDxM
f+tC17s3/xB4QCDjkGgK4jtuf4hvdZnZ53VzQtrjwZcem/4rsj8of5eB4/vhTi2h9POerA5tbgF9
le6DH+y8D0n7w9e6feGfMlU/5tUbs4cB/4fPHE9XX8YvuiAd+i3Cz3cD839/Ldqf/BgyFbiEbn/t
EFKza5KhOVHSeRxy22pVqJMNe0wQWWw++XGLtu5vnaETysOPSjbt6kZz0d5I9Ye+eEyrmWT9HNSa
k8Eqq1kftXGYOU034C9/M97lqjKr8BegRWC/1MARq6qB8TVpT4mRFpNd9VrxkkmzKK88BS0YKl8M
VTep9MSyW98InuQxCT27HBB1F0M63SYjs9AWqpUcfioLYNS23qrmY1R6Q7Zr00o6R3HLjGfpRRmo
KMFMf06RD3y98NvoZ1lqvQ9PdlWcBhKK70FciRRv5SoaXDVrzGmfKbECQmBKt8jYljHGvEMq9S5e
e2ZymKG83SFVDaGd0qg61rCXFl7oat2fTPreBCNkIs/m1qTEfDHfLTRcKiozmszl/nXZV55fmsZW
9w3MAdfySk6qu7fZ6/u39d03wXHOQ8h4HqheHMUiSNSlASrqIBdOfuid0sTj9FWPhjY9xcJJjRty
J0/6et/kO4eESTqKEtEntBAIZd0uYzD5SkVHVzjp0SO93oe+OQ2kiKH6+b6d5cvJW62wIfOXGSAd
lmJ6Uut3XczJOceObW74lvffQD2ImTDiMZwqGfztN7SDVRr6SCYkTJWdmNWxKh/Rhdp1xbgR/Cyj
+PlZvra0aJCmRZ9VdaL758mcHFmYRFvom19CY270ud6dtoWdhftJ6rLz6RRhR22fCTTdIvOfND9l
FDj6mVRb7YP55bw53Dg4gsiZ7I/oDtKm2wUcCzU2/IIFLJ4JZk6D58Kton0mN+ik/f1z8P6I35qa
//zqHnVKrrRBi6kg8R77V6Xcee0pTr8T4RE9bBzuLWOLiEGQckOlbckyZuGjidgIXPh2kWoMVYMF
qycbEtP7n7eycdcruaxQ6n47QcaGRTX9GMZ0SEzPnaA/YPg28P/ct7Vy7G9sLQ5jp7eCGheWfxYB
ZoS9o3bPGZnGqG8kViuH/sbO4jAOYW10aoKdKX8DHQDztbyXio1z8a58w9W6sbJwRMTSA5wKWOmF
r6Fufu289EvmyU/yp+SlVF3BD1/ljBk4bWpRQNyYS3/vnW6NLxzvlBeWUkkep9L4bPW/x/Rf5ip/
P24G/jLaR+T6l7Lx6tTruef16ST458SCumGQtPBjq8u940tVse/KIj+X7bBVRV7bN0gFQDUAt4S3
dOEWu1SYxj5sgnOfiL0dgWx/TI0x40kWt0ytORDKJ3NwRwWFbtftrdb1KiQpqINzo5aRsIObgmg2
r1NwvyRTH5I69Sv4Jct8OJRT2e480e+2OARXrsOcLSHgzOCbyuj97W9IE1yLP4bx2e/78JsSWuD1
W6/fSUMjOGNR1RuN0HdFVTYVeV4LnBtTP/QeFh+dG4k1DVYTn4cO2T3Zg/uR0ib6iH7V7+IpPkSe
57R6eJYhXbt/9ddtA6pjyoNIAdTR7ceW9ahqkybFZ/iNky+RlYuHUSlRf7OU2BlAf8MVIQm70hK+
NVLfu2WZ+xtv4YpzJYynGknVHCWTZW+uMYpIFgYlPudWV6b7YZq0j3VXgQMyrSAv94GuiomjZGUW
ul4YB1sTPGv2eSbREOFnMFm52O/G8DJBz6boLI4Kmm1RmRy0tu4+i7LPEAr5+ZMYCM3B0FN5a8xm
5agx/EJPd464IdRa3KxyEkcpbtsUjnjJv+QwuB2spvLcLDf3XVWqh/u7vWaOrJfLBbcBBOSLgzZG
rVwbVZmd/SmDjYx0Nk9bp8QVM1+0pc/6roLIsWaGEi1S9mcep5zX/cpXZZ1oVn0w5We5MV3Db+0+
0R+8MDzG8in1JwdaoV4w7VbSnVQSLiq95jpVnlpj60lY2WCkM5gumiVOyJEWqxzXQROoelmcSypM
hQGpQJAfrNh8LKqhdaKofZWFcHd/qd+1/fj6vywWsL/MFO/LKmI0VwZquS3PVW4eO/8foXwp06+G
d7GQ9QUxoEXNMRw/+vIWC/+KtwYPb1DvltlpWFBvl90cc8bOpaw8S2r2pzH8XaT1TJZGycZDu2YH
JMXcsYArCcDNrZ0+9uLOM63iHMd4SDVJdVv/4iWavmFn/nsWMSXVhpkThCuiMJp7ayei4YzWbF6e
xzrcpRWT5NTltD7cq8knRduIl1feb7QloDhEIYuGgTHfoKsz64etJzBPTSnMT/MXSciygw8D5kYg
tPZJlP+s+eYzEbnMYXJQ7p5hhdW5UBwYmI/mKB3KyD919ede3EIIrtxDTuAss81zOj/ji2/ioApW
byGbhw57W9sCY/GPY0sO2Fy0Q7rTi+/e9Jwh/Zoa3yNr6zi+/1ayQUgQaDHNV2E5PiGKfT7qSlSc
k44Zav+7qPjUIB94DFwrVOz7t+799t0aW7xmbZwLY1zExTlrUH6pgPhvEQ+9m+tjIGnmQuXFhISX
HVyYEKqwSY3OjM/Iw+3zR+kJnqXf2rF2ciCXIM87G+XtcqtbN+/R7SWYrdKPUJmgI/ddeO7Y1HsE
LbAqiclugEIqZugrqr3n1Che7q/h+3t9a2oRP7eIWs5KhDHkeXUUuqbxGidbaKYtG4swWagioYJS
NGEYMmOmvivCBE7/1HT1vGm+3P+elQN4s3SLDaOV06eFaMXn1C/tKX8oEw6g+SQquTOZGxxYW7YW
V41yu5aFBtskvuT6Xhu+ND8Q23WSdGugciXLud2l+ZdcOSoNaEURpVhisjGfnAE+Fyuhvjgqwccg
qNxC+JhGzz1NbB+IWi9tBU2rX8qrCsQUsKWiLHbQarw2oPnAgewzJ/Orr1Hd78UxsBOfpD//fH8P
36cFlLN4zTh3lBcYEr392sYYJ30Q4+SclOh/ntrioMZuox2F+OTVL6r467651dW9trfI941EzsdU
wx40p7a4y9zL68/CnnYpjEsbpubkenmzr0ypi+BEnurEqmKGyBp/J+ZPafBnaJBzHR1IrpmNZqSz
sS3Kw8XQbZhe20KKhODi5g1kuu12UeNqNJVJAYFfDYIb2r56Nk1qntnPeGv2f9VpXpta3IsgLg21
yjE1TF8nJgIk1Hjlbu/laMMf83g8KIbrTz2MxgXMPKUTenu9Huwateb7y/1OxXB239e/ZHFvAk+d
Wk3P8TwP5bnfdS4Uj43b79rX7AJE680/9R+aHbziyPnFhe1kgwOK//6PWD3NVwu/OM3I+5Q+Cr7J
WfW/8X5M32B4g26q/ZT+FLONgsSWrcVJ9hKis94skrPhH7KgYJgEOMu+LO30FxyzWrfFZvK+TzQv
8DwWBNKD2bAle9hMreJJRpucJ2E/7WvmD4QfKVjBdDpK06vQ/lIeu+kU6uj8pu5U7cZ2r2+VIVey
WjwSuSRgKG0uSi8qWjVC8mOks8JpCW/NYXhKvzGEmtKv+DUNtr9V01+3h3tCeQovxW26vUqVIMSp
0SQp8hSVItkk+4NvZxEyEo4fddJcaDLKhi5Zm/9J6XqgwCWKoHjLyij/w3PH5Alh45xSvxuorKNh
aMSSA66p9V5MjzJ3ekye0vwyJMPGQV57xq9tLS5TKUa0MvB2Z5pFfv05ET4I1kZjar4LS/dIrQF0
wBx1sKW3KxsretG2NZ7YinsX7XHKD25gQpUGM9vwZkZbBag1e5Clsn5Q8EFjuQi09EZUp6wrk7M3
nfxZdvO3rj/43dOof++t430/sPrMIPdhQK2uAE1fJqZhEJr5KAoYq7+MkZ2i5Q19WdQN0FpLtgjs
zNcdodR28vRz3CpVrn0pJIsKPT/4vCmL365srlRZGHRxehZEyM/T4CT4+9RATrKNHcHcoaR9/2vX
7M3JIpAHwgZtieWpfEUJB2lgiDoUHzXhCWyP43mvvuoaGbwzLaw99w2uuT7Yh+Z7wNKiP3L7gWrS
iWWbqimPeKFHduO9/B4D/v2LX3/ylS0MzdrnmbMwB2eH/HE5EjsY7QRfipXi9zzbh7BH96H5yBwt
pNKRfcwDbyNVfQetYO+of6I9D0clo5jLIT4j8cFH1UJ2nibgFRQo21w5j+Vnpf0fzs5rR25k6dZP
RIDe3JIs062uanmNdENIIw29TfqnPx/7Bw662EQR2sBgZm8IUFYmIyPDrFjrXat97p3hQ2YHl0Fz
K0M7MLPiqU8hzXDQhdXcM/hs+HP8rxQ/dt/un/sLZGl1Z5nnYP4IBOzC4bC6s05YzUEYZOXVLpKH
uDfeNW39S3Oq3wbgZ0glBwzOYJZdF/KpllSvIRGN3DAifFX08hg0pic383spOVHj3vltG0GPboG1
ohAEBxYX/dYoNLMZNHOUyqtl/hmD6XlWE9dGn6Kc/VD6WEDH0nww59Tv+sgdg7Nud55E9VnqH+YA
wQ/q3/d/0LLe+qxQVqJraoDE5Lxuf0+SN3ogDWF+DezAM3RGY3WruMRDovpV+On+Wpt7f7XWyl03
fSGbwawvsYAvdScaoV7NwYvMz609Xuu9fa0uXx7GmU05k6dBiw4ag8DqJ0luj8Wwk61uPb2YPwNv
wAMpoq4HexJqRnbp4MaaAfmdVK8AUpToXcKrk8pel8p+lGnHmVE7K9+b8994/1gbzUsAkrQL1p0C
2BOmJO/j/Bp2jVfG1kM6NV+cXVawNzCu5abbMl1p6jcOHForV62kvWSJQORXDSB7I8aDHA9PXfip
s35loeO3pjubuj8E8TkUw09d/5LtSgsud3ZtpzDHyQv2m7Fka5Us1F2jzXNQ4N5MPfNUu0Tx0DH/
3DfQrQeRxvHCIA22xwSOcnsbAMqkkdGw0bj4z87ChzzKD8Zo/p6K8dEA62rFlmeExZMxGBdb9kU3
+vd/wZbZ8iDyKAIH1N9Q0apVb+h1VudM27FaC1YHgaWQmSERTjv+e8t4sFnoGpZhYVpNt3tVC42P
NbQLuEdWXLtzJDiWHfWgBNNeKX5zqZdXAv1oykfrcJjpFJOh0GWp4jCGqM9OQjzFFA123Ov2QssX
RFIYltnVnshk6za2Br6fpsOU/CUewCanO/2yrUUY2gGwyQA+VJirjFljei8vHQIJCc7RQ2+pv4em
lF2zNffQW1tGTzdZpcwNBhr0+u0nCvKykquACKKRBopFH8p43DmwjRjFWG41g/gyWmhrKWOj721n
rMvi2sx9GTzmY0sfJqB5c6qkqQ0eIkkjV5aCyUl8iQ7iiYdKzg/3jX7jQKlE065A6GppAq5uHSzW
UxO1fQFC66NuU9XsXAep4vuLbEUFEEHStlbA7jmUjm4PMy+zyDZpH17j3P/mHHr3DyTa3vvrl28H
Zv/dr50LlcTO67pV+3696Lq64lR2ric5i6ai8eHDR4NkRB9pKsWhSR5axxt7uMgOgX6u0q9N/ChB
WHx/3xtxIZQsKlko8GJVXh9uX2ZMMmlpcQXRZh6tOAoODaM6kD4ziWVr1bExkW6btWqv8L71agCQ
YohzGQgCZr26jHk8lmrEv668XNXPWm6HB7McdQ9dhOEhbu3FopTkVE3xyJh0bXqDA5IgVpL8AxOG
kpdphTj+/WHQZ0XLDT1yMGKraGdEtTGrUBa51lJqv2tKRzkI4qJHtarlx7B2wkMzVJNv6JH88f7K
WzbO0JC2KBfRZ1aXP39VL5WjqYeFuqiukjEfg6o/F4k31fLp/iobERZdowVzxYGTPa5ck+xE89jO
ZXntgkNd/1T787fB+G+3HLq1DJMCoAhxtBRZVl+Wru0oSrnhGKuUr5glhI6j/DDM2nPZz4ZPEWJv
6H3DUdFDIspZ0htcxer2znk05kVaVughaY9KwRg1xF6ZdSk1xTeyc3+S0fS5f5hbl/f1mmtkZlFp
LURD9G3b4ZMdXmL5R29/7DL5Iacql2nPOiLSQn0/A0zNi89NWJ6qvTr7xguwtM6WuSGbJpa5MhtH
CaSGueGKvGr2pPGHKPfiVxXDWwVWiIRAKECDmnhj/cbIQGrSoh5oTqdnJTnIoPIrksZD338dsq/K
1Llh9jlLD3taoBuRDtBxYgGqVvj+9RRlP5ljEGhkj12mikOutz81ZFK81IplN6/syr//MbfsB1ab
ZeSMSjNRz+r+SWnZ5dNUElh1c+2asVy5IZy9H5Se/k/vPNSpia5Rn9QIIkvyTqy14YQJWonrwMHD
FL6ePyspbFtJLNGEdACHi8hDNynNjo12HqRiccU7IwYbZsMkM3EQEyXoja5xHVowpb1WNfQhu29K
17rJnrLWxoaorirLlD7DHQDBbo8zyQCj9KDNrommN+dwgmC9NMbpvdCy9OqUKqgpSQ1hJA+tnRbX
hiNdKlUIIdp0It/MAQzaOAi7masrVHnUq5z2qe+mczL/D61cfA1TmOBVwJytBxxA03fKMKW0/efR
i0LTDbXDfZPcyjaASQBXpaW0dKdXrxFkGnmpOkA0wkJ6tHEy/dx6teXbQeOGffkxsgSsPVbvD7Xt
Bm12bPM9ofotQ1HJ7lACV0Aered2J1MPkcgGrBGkMW20z6L7c3+Tewuscv5e2DMzWFl9FcW7Uf42
lsGel15MbeXAAHwvEB/OkSBnlZwalRRpecCHKrJjgQDtA+Q2ul+Ks3pkbEupXXuvf7Lx/KH6SQbA
/Atl7jUjQRHVeRJPYX3NF7LqSL5YsLXrh1KDyHYnYNk6PsamliEtDIWs4/ae5XMl21Up6mtpNcqh
FLPshVm806PZ2g+xiQKoQCe9XxuBKadqKSq9vupV43Wz6ssIVZgicSGo+kBGvJNzbHh+Unjg5zqi
unjiVZACh+VoT33ZIAJN8yscH61OP2mylLrRzsa2fAVnR+K0lJnftGEoKstkNWlzTRO7PuhO/Tyk
XXku4h0j3zrARW1sQe0so0HLG/squJsRCRhFpzcEd9lxkKKrUp2YXaTNX33cJTLfMAlUj0hhQFgB
LFBWN8qsmihNzEwgjVd+nZ3RK5J6p+mxtQRRFpAdOJWola+CrTQfpoEeIdgx0UNXYgXJoe+yvVbH
hh3YhDXsgsISkcfK/TkB/i9TAFapjf2utxJXmqFoMnO/j0/3ndDGSgSroGUYt3tpdtx+H4l+a6Yx
Q3eFEsXX499t+VWGnnCXTPTtuYFFW5RAgIpRplpDxVQprwq9BwRtzrL9PBr28COsKW/e383bUIZV
aG+Cx6Eoh1+43Y0cq8mghIQyRdQ/6UNRwCCCtqQWts5DkMCAMI52hUqwkA52OzmH+6u/PUtcLTEp
AGUcBqDs29UZKq9KXszyKoYKCZksMT7ogZX5QTlSIxutaGe3G0DGxbdTXgXpQUVzHSiOKuTokV5V
V20IgQPPUqs8CTmx3UyRrKdRFMnzLAgF7CYHpmyKwPzH7CsknApmyI73N//2ovNx8fj8IgyJz3C7
+djMh8gMyOJiZfoKf+KTJn9Hq6kTtWdZe255I4FmNZiKIBimi0GYfLtaK9JoQNdmQTiqZe4LUdXf
8TDG4Op9pn4Yy5LatlTUUPAUUqz/A82Vrj4NzE9H3pA2MFxqvVSjFjZb1c6ru2UFy8QysFZcOOXn
258mnD634lqurpD+TOGHNvnQxF4z7MR6W8eN+BmwM/DZZLOr406a0Ej6PCDWE8I8T2EZnIwgVg5Z
mhi+FMSfYKRSd9bc3Bn1UK4w0Ht7nfT1k1wkekI40TbRUZakfFFLfLTqpPJqU/y8b09vw+il+ErH
nviLQF1bfWElb42yUFlMlJO79EMcCBqRip2C1O1S50DFe+fx3XIehOuwp5B54XhXH64kfCYGwOmK
9JMq/6iUQ2Q9aiEMjUL/nZh7Pv7tC8wGXy23+oJDJxwZ5iugLkn7Hqmk82h+B1W0J2m2ZSiQTi0c
vTZTE+tatp6EVW0V5Dv88WnIwqMYp8vYkx+oGbD6ZMf6N5fjvV+ojpluXNfUulGKu2rC+u1UOcUR
WPLZ6f7Mmv1Lnv6N4BW5byWbLpB0Cy8AsoVa+SrEXQgHG11XqmvzlKb/db56bGw//Vd0qFp5ypcv
95fb+mY0dZc2C01dANa3dztNO0n0Qq/AejJYLUDHQ6zhTHskvlsXDQI2KLV4xfh0K9uPwqB2rG4i
9UBZshBy5U9G+H2c9U+Sbn69v6UNVBDDxQysM+LAWA2jPbd7UoQVRFKqshh1WFSxztFQHkfVY/Ax
1rzZIMWrjur01XI+yamOVBnB2/AsW5cpPt7/KVu2g1dhJHsRmHxT7C7asdSy2q6v9XRQzauI34nm
sxWeDXlnoc3n4/VKK6tJjSwog8iqqfy6puV1h9LN/jVil/HnhxI2cOQzhT/vsahtNEQ5augsqHWS
l6GicHvUcTunFeFDfZ1RglUo+sLo+JA1w4McGG7mKPRCxy9JlX2Zq72qxAbOb+EeJ5hcGnhUP1bu
psnhpsuSub72APxILpjYaepL23zPLd0tk0umfDTUnzID5m3wLi0hec2l9yh87eQdG994mVYjPqPw
TbCw+hlqnNX0iDj5nBlG5Zh76sBN1fyd0GjjouLEQRIsjIILBuP2pNHhmLMokOprp1rXFsBgrL5D
r/XzfYNdvtdtfo2Te7XKyh1MZT2rMWNv1yTLHk3TgzHUpfZyaIsdg93cDmUIDoyWNgHP7XaGsIwN
I66bq913B9nOIOJQH1pt/H1/P5vLWKZsMnYPR+s67ZC6sB6Dmf1kkuYwqqsCZq+z9hRRW9hx3BuP
7ZIH/P+lFjt5lRdKMjq10ME216jHANKLkYRelEif4haS2tpJ3LSGPynYa+pt75DupAUVFDWy1UHG
vRU0mpE0V4cgNTvH/wZ7gNpNmwBvSAcFMlCAD7cbM4KSsLuOloQ3cZmwOJREv3riHNJy5yptrUQf
F804Mnic5rLXV0fY1UJMU9I01xBkRZyZvpY+MgR9rNs/981iy28pjJdCz0lSxRu7iowcgRT3GA7N
VSmV7kNaTs1Rqab5V2Go7ampSkRmFP1dH1vzcZbVxzYu9xQUttzGAt98ATgAD1rO4tVeEzhWG2Yc
mysEd76Zo7M8fg6lYyzpx7r7Hy7b67VWpmlKedDlbc9lO/XmH/vZ6n/dP8+tD0e/C+k9slTmC1fP
u1TCfBikc3Mt0i9hhtLLD7CZgfLl/iqL81k7p5dHhrFNAuj1EFiYGdUgNKW5wkpbVidN+37/798I
0JmNBbGlQjkDs/TKk5uOkMw2JUiBQi5/jtjn91wqH+WE/1fbsX3I2kx2UU/9+1l1WpS0R8AXMEfH
3m5tIeyFNJoDg2BZd6ic70b0wRbv7+9tyzu9XmJ1tZo+64rIkIkPMroeBdxWMt3YYvqoO+1Blt9n
8kGtT/fX3DLxpRRHLmdRxF8XrzpBxZ0/q6/coN7o/V7/UTvu3Hee3oQ7FAabNxoeboJY0h3gIKv7
JPdhrPS22VybSv0pxbJy7C079BrdqH0mmpSjosFsUOZh4YsQwFuXDc7Pv98vmscAOMiTaTyvfoKT
9yGESFQGW/FYxc4TCcynMI5PSqg8t+ZO2W75YOvLwOQl9U50gjCd1ZVLaJY0fRy3iPtmCGQZsFll
gbLzpm3d69eLrFx/KAqAs2rUXlvE14fkNDvvpcGt5v/B7yM8T+uT7hIIldUyEpOdUdBVBOzOKF9U
JffyyXoUiaP7Uakl/v3PtLUpB+SsuWj0IHS/8oZBWzD1gYzzFTOooSaBt75VmsHPjPocmG27s9zG
h6LrufTlXvAu66q+nFj0srNAXJu2xfZMu/ZoBaUg6KI95a2tLIAmvcMMNEaB8vY689GC1Imarr1a
UVUxePFfkQDsjkNd86dxdq4tk01He5b0c9bJ2lGoefE8RFZxjPLIBgdb9TtfdmPzNBoguFn4c0BF
r9xOHduTsMZE8MoBOwttV+s739R2HM3W5adBw/T3UlkhE1k/5+pYd1ETdVfz5NSPgX2I63etJWis
PZRleVStmJv/8NdmxJpwVJOnk3mtGTiFZSUMCmfdFeIxmx7zNSt//r3pUFeUSWMRdSTNWjmUIshH
3IzoX0LKzvhYKZqbdLL39xt5vcrqPogsrLVmbvrrMLvV9LVr/VJ5P9Apv7/MhikYxI8LtJSsnK90
+8ipYxJkbREPV7P8PUSPkeJp7b/3l9i42S90ulDvg9iz1z4RLpRSprcwXPP5ksRfKmDVQaoeHKia
7y/0cpFW3pdyOOgbSvNLQraKusUkj9Cvi+HaJcDvp6h6aupvFMbhV9SGnOlIhm4oU2vOucyVj40F
xcX3PvQ6FUGiX4P5YzafyyJxaz5oo1OneJ8Vz2b/xYxNLx5AibXp2UzqD/d/9dbxAPujjYQIIOIZ
qx8d5zBizIEyXK048QvHR6LGFcaX2Ix37HZ7IYwW5ualkrsKpKYpqzLT6oarqPITbDh9rX0M4/L9
FGbpzlKL1bz5EKTD0E5SwYWp+9aqxlkexzTVhut0CpOHwTROVFETc3Cb3Xnvt+EhmnzcQwN2Ehqa
63Am7rNxlBM4CMwenAzvRfsu8ePo31r5r5L+u/+p9DfbgkAC8YXlU9F5Xoe6GgrrM70f8nBjdEd8
+LhHPvD2OqKDC77KprRJGXVtDM1cm6HIl2p01qg+RTR30JEvVfS/FbvE1pjQQ14KJkfgFevnNhGz
SfCXUB/JzNaVIwH82D7JMbyIae7NmXwdnvs024kHNw6QqpCxNC2YDSQuvLWLYLQyMU8krYpeX2AS
/KE4xY4T2KjUAudY5FG15RTfcLmMsrDNNCbk7KCR8bNZsbzSyp/NNsp8p4ZBFqWyxk8bOlVqZAt/
nHMvgDJj5wpsbfUFUMsYDE+gs7rWXZVVdilTSkEF/ZBKxUEPft23xuVvuL1k9G2ZiaMIju2DArw9
TBonQR8JSlxVVbl5rOX0K3oKXU1wqXSl9UNb/y9QwXTK9c7b9PZ6E8rTGFs2RnFjLbIj9YZBnc9q
rnGYnQ0KK2Z0CRfwWho+afqn+9t867bA3sHZAuco7U4KKrfbVHUQ0YzK9tcJcONDpaEEodpR4kdt
Oz1YWinvfLiNzXGcQBzBOBK6GKtoDamEUsn7kvXK9gxm7FsVQPojoSzk6lP/qKf68f4G33owNvhq
wZWlNOmUh5Va99fCsc4qM1tR7Vugq2YsNA3UE9Nkp/srro6Uxx4MHAktCTUUFm+yFEUPtWG0RXmp
EwUeUnMsHowhsz1dSeZ3WWvsNaxXXu1lPSrBzMcoPP/Mddx+QmQibSOQy+piMeGn0zyNKfDX1o/7
u1qDuV6Wgb2T2c2l5AvW73YZSxd2RuOQZRJmU5BINB5hxoXtPakqb7YG7d92ytKP/QA3pTJN1rtA
0UdfLYbhcYqDfCcVXNnR8msAC4GqRGyIqGddGnYq+pWxqoqLpE/iqMzxl8JKPpsG5CtOmOsPUgC1
1/0T2DhnnltQAXTEOOd1xaLIRYj4oyYuGhbM8LEUQY0bDYQ5c7RjQmss/8v2eAGpEiMgwDuyOmy9
zDVYmlWUmiIltY7o+QRgbzsGWJ00lgjyYzOF21Q0zbeoTHv7ICmIc7ilJoX/Bkiv/tOJXvqQdlNj
u3k3N5DFImmtwXyelc2hgfuLKe2ikCOXCeNqp+6ybka9/Hq0s7RFDZb39k1MOvBuWLUtLo2SVYOb
hkl9Dq0598vSQo1Q9INEfyIsjqIzy1MqjfJPII+t6kZdLR2lOoH6Tpa6xyRGHloPoKvuq6DZ+Zzr
BOrlVy59lIUVjYrN+num6RxNUWGJiwWvB8QXSfNBSCHgsDGbvdDO6qMkuswzzMihzWMi9YfI4s6H
frk1r54ZfsSSJFPPeJmiJbW6vVXlFMDmSTHsMgcpko25Ghihr47zMiAcWCN5VhmLr9zvoDtGgA27
YwM2tHWLaQx/DX2gATAb2prITOnrZzufDK8xjOQRUpYipF9iTxU56AgNsB1FZvErnsa+9QoI6ckT
+lD7DI8uoZasBfN8yMYuEPCFjfLnv706CrghOPg0KpgLPPl2l008T2Y6TO2lVJXyUDRCYSyZ1KE3
nN0y9xJor0+Ud4X4GA9M92N1ol29JKmyzFqwkPtBmKkoGogEJUAnsP0yDIIvo1UCoZSi6dxoHRdB
nb+jxZzsGNiy0PqH4C0gcFkIxKGhut10WDZxJRnYV2mNDpI58efAzNJzMcSUehK0YxPxd4/rizFR
kGbWdZFGRhf5dkVL6EaT6nN7MecKJmyLsKuddVj9YUQ+YGfDCShc+3D/264Cpf9bFJwjyYEJE8S6
DhH3IaqfidJeUOZsPtA2jKE1KkrfqrvpQDQoTp0S6adomiIvmM3if1mecJt7vMynrpERMhRKedfx
uc0KFWbdyIfviC0oSGbov9Nc5A+mLgkv7RvVoza7hzZZN2SX3dNOIVbjRVzQ6Ku0z5Bpd9uB1F9M
WcSfMlMgiaTL8NXao3mKYVQ8aGM8Hcau7LyQ6P0o2lryCHM+agB/vLZWa78shvCb1bd73blV6PPy
28jUQaEC2VOpz96ag9yNjGYpQ3UJQyoPdssUR69bHtmJ4tYU7j7YNNLeV5mj7USwb19K3kgKwozV
Mvf2hrmOXlLV0xpsLj3ifqPbhIJhT0cyO/kU6Fz8HRN4G3AxDwSxJIUwitp8itt9zlYXDQlzJJcS
AMSHTGfmSzfF5NlGxXRHWhnxt/smv/yFq5vNmAWe8UVeA0LR2wXjMImSOXaai6Qm81FaDI/a9163
bHNbS/GIWgt12/XwM02bARhaKC7dGJi51yq91qQeZatKeh8H2UykJwXaMO9kkRvL0gyHrn0hnoJN
ZnWaZjyDAVw2p04/FAMYGuDvXILHJ2x3UqwN+ySMMhbrBG74RiTZqhSnIZsUlxqRuDYzPMtsDyYi
th14rcoqT6LYYwPYiGIJSqgw0IRhSI3iye2nq4amSPuu6y94JudbaGTfRjMrD1WWG35kIBjnjFrm
9YStboqOmUc9jMZorBvIUPbBHvXihiGhh8KQMqk0/no9PTkmZRUIaKgvjPPqH6MxnI9ZL/aq8Rse
mtIg3JwoJoOQXA99VzQY6jhW+0uq58+dExxTS/YnCXai+aFsoBSztM+DHu1E6Bt2RNWISWUQnpz2
2jGPylwU1tD0lybsejcCkKO0+Q9ZROdaP9+/jxvhMqMRC28ZulC8tWsOxLwkCxeB0V9kpY0/aYHU
medcSnrHS9ogeTaTrviYBnbluJGGn/blSoAbbZs6/62Fenoc5NJyU56x57CKx/cUv7/XqVDOxLji
oUkl5X2vIdF6/1dvHRAanZRUEedZxhNuTTEEH9aNVThcWqZiBsPpQZ30P7WxrryqyU73F9u4a1Q6
F30MYvKlnHe7WGUOWt4Uyzs1Nr03NbPlZln2uw3VH1Hf+qIClKm3e3Hf1qpQRDGOyhyJQcZ/u2rS
mZ3VVfFwaUzjk8if5vrfPjulAXFIezAQtbi/yQ1Dx2ctJbeXib91UmgPSSWNbTlcRG+ex9CCWvRr
AS9rlR4crTgVvwMU5+4vuW4/LY8sjYqX944mLGW/2y3aExM/qZwNF2u24b7JJ/uhz0xkTyDLPbW6
3J8goy3PYTylfm7Y/xBntgeFWqebO9HJmOy9OfANs1oeQdzc8s8b9LyC9kWY5GK4IP2UvIMftT1N
VKZPKo7hQcrmvQmerfUgdAXUwf3jTVxs4BWoY+5GRep45i+KPvslKHmXm/cz1Mp/iEXbv78zoBuJ
ZijJLcCzlUHlrdOayCGOly5MvteUcJz5v8qYvoRmvQOTfiGiWj3y1N7ApNKEIuNfEzAmPEKJ7MTd
ZTLV6TN8ml86kXyX677y5WSe34Vq5vhRo1mfmVMpvWwQzTOiXunBkuMY+ejYSHJ3qoo/ZmdONTML
TvVJsLFjQAXXjZJAdZMyHU+wp6jHgarDzo1f92uwTN44mnTLZAFZyDp+EKVk2Y1Ih0uiWwmMA1KX
PZA62J/CUDumfZ+cw7xtPmSxHZ4jC4JmRQV1PpgFmW6cW8cq0kboLk3Nb+manJo6cY6dY7Tnsi8m
9NOUFm06M3DlzP4Y5YnkR05HnsMkm5fjhfy0yh7jvgd92rd7PBgbXwcNcnotNtEXeIs1hndknstp
8na41CmabgCL4k9JL8LPMT23wzD0Te5GQvvCaPHktbM2HAtrGg/q1CR+3w3zoZuAh46ibx+h0A4e
bRyU19DgOjlGaJ6KyQjcQo4RpNNq+ZB0pb5jyG9ffn7/Qty9kGzgs5YQ+tWtaWQ17QLDGC7BXAWM
r0oVLE1Iit73Tm/vJqsQQPLo4xZhwb9dxWamXE4LfIHeSq1fpMr8FKrlcMwsufetsVN3dvXW31OO
B+Cy1AgJZ9bzQYopNDHP0Xgx8171UtsaniCwml090vqDlZaR37Z2icyBsUfDuLUybFNUUYCRgy9b
xXVpD0dyUOGFxFgFp1gNvyQzlK1Db8AALavTU9tqp0qMe/Xst08ODRdtGRCmdqMy8H17wmbemZI9
NPOlb09EYD4MQeMHwxSPinSaKk/ssaAtRYNbr7SsBz/JSyHSsJc/f2U3Fk2lqUji+TJUw0mNY1dT
kOwLP9SK7s3FHr3H5u7ogCCjRIjCK3e72tQtB2508wV2h85vnBochyNp3HTDcZXJukoAKP2pXqpO
pjnvWNOG9VJIZxBpya4pI672OlKbAYzI2Q7qcRofkujSNz/s/2kRsixGvSGYWsP42krLymKCMbNR
2h9Cyf04+zGYfyLUze7fxY0vx24cKMggyAfXsAoUGFyzlEEW84Vxn6h5lpOr0X2R08mDIez+ShtJ
zoLzZDOc/oLPVW8/WzQGkilnznQJG3IXDbzxIY78JPUERQjda7+1beY2KsBIw99ZerlnK/tcZL+B
hGM1y5zg7dJBUPatGs7zhU5r71GmawePN8g+Yi3GO2eMalcyYopzRpT7kwVBUlT38U7qse5SLk8f
/EiUwkzOgNh65fcyvWtGYfErCtXXvgWfqXz4pqv6tuuBUL6/5a3v+nqtVWQdii6ya521unj29cyd
qeooj0YWebwxO192w8uRJlMmorbJfVhTPM7KqI5jqcsX6i5PNADsgbjO4L8apH/tP2rV7ETUbys5
1FXwbQvEmyNdg6uovY9lWk/KJTayB4ms4TPC07FbFdIeWPPtMbISEjOItALX4NPdGo5ZRZUQQ6Bc
BFS26ge7/t2bj3JLN2sKd05xa1M4a2qGRHW0clYRq9pojeVksXpB57B9VzR2hPiNpB27qpW+3zeO
t888ajP/9xTSZnijy9zWSmOFxqRdkr6oDnR7Om+c7b0NvXWU4MyorRPwLZd+PRUyWkWRy4OsXrpe
/6SivSE3jhujed9kewony2e4vd8shUthTossCzjw7WciszDNKbbUCyxq7zXZV+QnRFaO4SSfIFo4
NVRtmHbfKUm9/WALZJHUjqIiqFp79QzB+zSkTttrUNgHUJrSzJCQp+jhwdyxjI1sjpUWNlweAkLh
NbSmaOYwS3K2V5mtcjH69kffMszXFWZ1zMvwvaKj6lpLkDf1FspJqVLPLu4ncue5fq7j9i8J0nBk
NDGA39DjJLKhEnh73JT6+kELZO1SpYXb5H+04Ot9A90oYL+0SZYYmiN+I6NiG2Fjz0LRUGeUk8RV
Ok3AahLAGq5P+C9ZqM3XuI6HwifPIK/RjCYDSQyCrvVELHXjYejaUfIi1SgjL5MjeJ+crs13LtJG
tw5qW/KZRbeKcZ31nIRTj1GVjKZ2sSqhu1maWacubfp3ZejU/sQgh2fMWL2mBQh+1vavTuqmHTPc
uGaQjGGCtJeWls7KRQ1GanVD0+mXxP6pdQud1rlw8mMeqDted+OSwYeEpimXGvKAdTlrCpDHSjqh
w8M/AW3pUVDNLMl0myorT4ZcJYeqHrOjlLXRqR+1XXbvt16LbIGyLDw0S9y1ZtkKpSpplH7ULwws
vdPL2E3k5P3UivMox+/CFAID7UGPf8ZKTB8BBm5DQZP3fY/e233j3Lj3wM4IywhnGPVZg1OswBg7
Kg/6BXfNhIiSu4i6vGOQ/PP9dbY+7KJDtiQPC15zFS85cto2iVoZFwcCbEfMpwkRkKEP4ajfWWlz
R69WWrlPNW7sMrRL45I2DWC6b3EePwr55/3tvH1KyScZuKYDQw+GyPbWaTRVRRO5HY0LDOWorQ7j
4KEU+gWiHTgFOibcJqVr/odPBYULsGcDcPAbpKteBIJ3xDYu40B5d5gsoB92ph+rtt7TRdr4WvRe
6DSS2DKEuW65ZZFmCv6lX8Kqem864Oki+cloftdwa98/yLfhlr7ECBCEUJ5fBoZvD3Kq4sgpUc69
ILr0KFmPlRb7kQyrvPJLa/4U6vH+chtFDdaj6AQHJH1Slr5dD8hdX3XtZFxyY5Y7vydyUDF5ZTop
3Tw23lhHzrsQMt5/7LyAyLylKXmypILR/UmvYQQalMm41ooTy25vouLqZYa2CDoxDggLl9FGv3U1
j8DhW9lQulI4y0+TZVWmqyVW/Ov+bjayEHZDBM6WiMEpPq92EygmGuCqcUFxSa1j1womN5PSU8UQ
tC17iYKIivzcAZKfhtFl5ztfbyMLWHw19UJW53+si4W6RvS1FHYuVph4ehl8HDJm3MQ3LUqu7TdL
fsy7wW3bYxapexi+reeKiijfkZgZD75u/o91CuAOZqiLOv6MZ8MDN/gjFe8h5qVVyNS5lnimOlaM
n5/uH/vG20FWRQEYwDnx9BoNlqfL7IFRm5egB2oTjGF/iPJWOhe9g0CEKpcHu7EVZFeqEf50ul2H
++tveDiTkimh4QK4Btpy+9VrWIyJr3piURiN/XAsM98AQOzVsSZ2Mq+XvayCUd4G6CChmGCYbF0g
CKLZ0KaIaC2ZkwO0tX7ifK/j4DkFshlo3hQJ5jWRxQv7o9l8DvWFZvw8FefKuFbhn2w6OVHsKtCO
C4oosKdSTDlaLRwV2sP9Q9kyh6WKQZ0SGDWMTYvLflW2CSyqR5qZaRdd+R7UsV8L5zedSN9Wn5aa
Q1f1x2bUziLdIwTdwGItHcaXgWMkATiq1cpzKdkJgRMRbXhWtfAUBGe+2j92NXpBBizsSa6zs54a
J0tr/aA7R3F7Dorx2BjROYvMj/dP4u3btPwcIk1edX7USzj66iBiplPzKJtMZhUOg+1L16s6fSv3
pBA2V+EuUf+g2fW2umqlsxFBB3tBmbn0qhkS/jRp9APJK7kKqF8qIfZfP+0LYzIgzEVyDh++SlIm
LbGrIIhh7BTzcApEUPmJquZu3k/J+f4hvr3jC28VsboMbRop7CqKaOTKNJtWN4kiHK/KNLhphDfk
5XUetaMdduR9JtFF+/7+sm8fXpbVGAhYol9u+OpqV5ERgWQzzYtUfJ6a99H4bxZSb917dTd392qZ
1buhSkU2yaFtXrSkPFLn/6OAV9GK7jkZ/h9n57kbt5a06ysiwBz+kuygRMmWbMv+QzjIzDnz6s9D
fTjYanajCc+ewYyBwbh6La5Qq+oN0EbIRBErdAdhg7W1NbjVDmXj5llHCvDAvZocR+PBuDW3WuIX
liUTiJo9OSs0h3VLqQ+7ujJ0RF2reinchHpwF45ldZOmeeaaQtnuzBLtzOtf7fxAXr7af0FXX60N
Z90IE2Qqe9iILm0iyvF98RpUfru7HunCKUcoqBu8m6kBnpWL89aftCFhXebWzwjrEcM6cjI5cioe
c/kuqW/78BiWW+vl4gA/RJVPT7iq7DVA7ETlMAc0TK7b28EWKmY5Jk+vmmVoC1+ZL8cZvprFUtKF
MMg0nc6GK83HTcuqy4P47+9fLXq9VEEs9fz9PPHstH0JpK+6vyXrsxVktcbltG5yoVt21ii5taHb
fqzdl+o/PwWYKvB49GglIPDrSl5gxTqCdBaHrxUEu4bqodNl+R+qf/3++oK7+FHINkgwWXY8WU+/
fNCXYyULofEQawArdSmunBKwxv8QBW3FpdtI8QES/mkUsxLrZFESehhyqbgxB4kGsEn+dn0s528N
pGxp2JP5LzBGZbXAEn0GaOy35kMuZminZ5XopFZq4u5lNbdI7cz2UFS/UuRuNtLkS4GBjNJFXS5k
a13VwJlkmgRxNB/8Yca7TM/0PZzCDEPhaN6NsZEepVZuDlqSF7vrQ157xVHdWthlSJGREpAarUWL
FGUAgS4M5oNWvsziV1yE91k0HOcMTcboxwgiN5GOqibseu22X+o6NEihu9uxOtlWUxwhGN2aCGJF
YnRrNAuocbPPvNzaq32Ph817ykZtFWW8048fZGlcGpHAvm/T+A0Jl/KlE0SfxM2vHlVBLRyzUhKX
Mop6KPWZYihGIYhxhg6ShYJrhkq3r6RBe6QPKjp1rJpfYmvQwYLqldtJwq8xm5PPkSgMG6v2wi0K
JwT9TB4/PIPWpt9lV6pmOnEqGrPkxJPmirlb9N9C8WYufrfVk6R9v/41L2xGMhJSIJp1kDPWOOAp
mqxy8nMUpTSh20mp8cNvAdVdD3IB1MBbnK2+eE2zT9aSwkbVF6jF+vpDOlUPhbXLjDsK+S0+JnYy
24EV7ufpl+6/5XFoZ+FjANHIb+8C3VNou0n5sI/M4a7hOVTbybCrzZfOPFbyfdFADt0lIQ3VXq83
8qZ3I6zVImJSQJEAPYQVuBY5F1RaGz6n4oM4SwVrO639Z0mvrZeo1dvMGRNFPMid0WcYsKlscFUO
rQBscD797dQI5mVFn2/eI1cWAWsIq+K7X1tRYBuyLyL1baQ5KOcBOajQSOTWlTMkk0Ita3+PszZj
cjYkkeJKyaz+jgFwhK6sRLnoNOThDVqkfg9hr2i7dCdoKKO6ZRh3GTjTeLH2ySfrh1Y1hmlrQlY9
LH7UCYBeHxUBOdXQ7mhLeU5pCE/NLTmj/xkrROlVDROfEkQjU78otETqOMt8wbC7VEpiB1lU65Ca
g/otmJV6sK1Rq7+0YSbGdt03+bcUX5jWDpoi4NGiWR1CmEGZuGA3AXT4shA4ghVxOTbZ1HTuNKCH
d6v3Bu/LuqZIu9O6Qo8OKDrp5U3TNt0PsRckeSegaKMedG2qfhTUwr/rQZ/le6bIDxyjy+fhiJWs
odjpLGvlDj3V/FnsaBVtnLfvnNmPqwHCLlU52sCg9GlnrFFqdNEUQeBgwRY0nltbT4I6tf0GtLIj
y7E02klHJVVBQmm0BYEWrRpa6ZMh4E5sh7M13RUVfF9xNuW90gN5s6VeGv5YdRp8zbKi2eilrnNW
iBuYwKCwwI2+cARXiUnUGFY7NwKFvUgsD4WEBqtUjrFrFb1/Fw1yu/ND8V8T5f8LCjCW4hEO0Mbq
gSPWUiQWfaQ/TMmx+2oWqjsXO6nZt9G/liuWSEgac7lzFcEDWg2vFkMYdUrJm8ZSbD/Uv1pVd0Nd
6B9fF3TDORp5N8GdXfjUqxwii0q1FDORcpDAhtVc2UdnbDgoyhYF5KzotUTiiOE64S0KE3iVDad5
6c9932oPU/xnbJpHJa4OQ38f5Znd9trjaCoHMf/UJtbPZNhSqVzfOcQGcgbIdFkrjHQVW6usWZh9
Mj9/WuTG4j2dVjvPtVsjrm0JiqeEUF+3kTgtX+h0O50GXa0VBbxWkkIUfFDCn2H6RcD6LvrXN9Qy
MFY/04p2KH9YxUgtvUkAA+oPXRXbYRu7NZySAJOZjdttnW0QB5kn4KSUQaghrIEbXRf6klxL5oNU
5OYhbUyI4qDHHWhp0l7uWtkNUj1wkP5ogMOY82ujN+Xe7K3XxJC7uykbpIfJJ1NKa6SBJ61VHgQd
a0ahTeIbtUdd39dyfe9L4ZaK8dosERYmOlh0hFG3Q2eBtXeaKEUz5ohqE/sPURrYSjLndihkX/pA
3Iv+vW8eKvXOqg1HXBRKfOF+mOpdXk6A7DqnzFxNeDaGYFcHkl2DCYnNrd93Vo2m/EuZEF1GfhqY
JXn1+9o6CUTq6f6DJL2FfMS42kvNp2SnVoGbizO+OBTDFO42qbkv6q0vu06OluiA/TACWgo32hqC
L7cY/ihN6j9kUN7sIhJEO/T1jQzs4hgR3aR3sOzBM6cAQQqNEklh8oyh+qsYAA5i+ei/Cb6jCA+R
37xowbDXAmmP6DC+uVto7/XzkkFiP6JgTUZlCjHy1RMmLGSaP6SyD6aa24GY7UWI5A2cleu7ZCvM
6shWdD8MzH4SHuRoslvtIJR/JGzrrgc5q2Usg1m4C7gg8Jol6Txdz02Kc0TiW8JDbSYHeehtxHb1
AfiB9r3uEQZPG98xy9ZJp3Tjxj1jMyyhFyclHoLQAuBcn4bO4laAgBIHni+hy2e4gmocia7pT77U
Ip1c27Oi/UqV/lno2iccWH8P6Bu3KinaeCvnOgXspyh1zOnz9Tk5S77ffxiwLgr4TA494tMfFlIi
T/QqC7y+2SE/gnuHoyACVBX7VLsx4LpDEwryzxkm4/gEtOg/ysXnxUQIFzZXyo4SqNwu/hIXO8v6
3NV7Oc535XiM4546dO1E5a3ZqBtmdud3Es8FHpnciszlmYIJcLRY8eWS3yzsJ/DcRKL11UVIOsaG
Y4pMXWlCpIIofX22zu+lJfAil0NaQft6PVlhrGowuAPPimRvMAZ7QkwCU8ZdkoU3/xrqvc+LCJtM
iR/g7el3SSUjkFKshr3KN023NeJ9o0rzLsh/QPTY/3MsRgTEF8LlUgle9ShTKhdSps4p1ljAEujv
HYPcv6XXt3AvNxbc+bdDReVDrFVJ3ZDTsoLUhNX5lC4Mdn9wi2lyLaQI9nlovsaCOu9DMYluAjFu
jv/DQC2SNfDEtGfWiW/ls5yoXKSeEN+LwV4v7tM6cq1uq4t1IWMD0bsUyyRIG6D6VucZ1ew6s7I4
83ibOV2Ajm/9pVT/UnjYzXR6094ewkOVC65WGBtp6fm1pOEZ8U6XWd7Ua51vxRxT32oxx+WXtc+I
+kp3mZYon67P5LrCxIMHFX3ePDBlEA1es4AqpDZMY8RBVuv96HakQ+cAry0BFI1yxOBE5UtGHREn
+7r2N5brpdiLXjL7D/8fOpKrrYE6Vj4KGJ76iAUO2H+pVeKEAjo1SFYlsvKpVMrXfx8uYGLKWqyd
xUDqNGQldbJgdQqmtbgrRzNrVjkY8SvzvE+aFiry1+vxzl9oYFbouELgYf8jsn8az5SnIldGLfPy
HuI7ZY8hDAS3LMYhf6rHIpYPVmLO9RG0UWL+uR770gJa5K6wkmX1UkE8jd1ORVo1zYxrbQaPcJ5a
uqeKmrv/HmUBoUIx4kCAMnEaRcbbDEySiNF4m2ecbaL0aJXStFGOvJA+gV0BWAtXEdA5d8VpmCAb
xCxp/cyjs2gbWui0A9Sp/ijCIQjDcS9owa7V7TAznwW/e0jNrczmQhIN9wdwL0nqoju8Xq2iQYvB
0ibsXaFp2KIet/vKyDzRyH7KWufvEV0K7aQwOI7G1ndydf5pVO0xrsVp72Mhccjb9AVxsMxJeIzZ
C0bRCVq52xlKpu4jWq//fvOAjqEEz0MdtPeaw1jNeNwnSOx4rSXsEYZ6HLnhm/qp3lRkvnQXIHDP
NobSBjRztQYq0UqsSl2mpt7r0m1zCHbRcBvD6tvhTXt9vS0n7umTUoNhYS78YPRlwDGcLgS4VHIn
in3myZ2ffMU52HdxGR2fhtRSWXmavLHyLu1gXsvsYaSDZNQVT+MZnWLlesYuEtM3y0pssD8Zl/lw
mwdbTsXvDqBnYwO+y3ONt+yZXoKO8iVodYF5xK7vU9IjYCMHknjUAiu7D+Hru30LnU3MhHpnZQKn
NCq6Lniz+BDrdbFXlMy6J9OPHQDHimMMUe+mQS18yoIAsr3UmMfJag23aULtLtCq5ED79jGoSmGn
xnl5GGIluBWVATh+W/VvqhlOPE+L1MFvs0JmValvJrnhoVsY5p6qng91Mmk37vZLtwIlONjtnCek
sqsP3KfgWSkp4s0ozG8k/y+h6NuSlOzZQ47aBM4kgun9HxYVrd+FR4Ni57o+ngmmL9djnXsoBdzV
0oTRz70a5g9G+/16oPPVxAnGecxbE3Iq6/d0NSVtGwlYA2GxTdKEJXwmpW7L4ZHMxmPWzy/Xo53v
Sy51pF7hCFHyQfXnNJo/86a09DL3FP13bxwXhlBW2/XwVw3SO7Dqn3FLvx7xHWN+uoQJiX4Y4Acw
stjYnIYMxjYaRAkzFC3E/QzI8tQWdiJE1p8WMaTZLqDX8lBTrLpwqDnAIRhwYntUwrH4JiaF9kVG
nGiyjb6cO9sodKWzSzFRbuY2l78XnV8+W6FW/QxAkfSumGUBNEit1H40OHruVQCcGwO69MGgBoC6
ecerrK+3PsgrcHFD7gktHK5StKmHg1ObXhJzcLQu3lIlvfTJeMXR62MK+Wd13Ixh0CQ8vQrAFPrN
BDf7IcinfYq/bOiLR0tJoHluec2e7zgOTXChSLHhGcGeO/1mU6/jJT4FuacjGVZa+1z/UZnFLbCE
Jgx3Fo/p64vkQlZNwIV1DndlAW+usmozkyMDhDaW7KLQ0otAH+A1A6B/Gwyl/wW+i9k7mZKYzyFo
c50cLaUcOvYF8nChNoJ5vv57Lo4fMQ82CNQv6AWn45/n1KLOX+VcKUniqDFdwjDvMVTsk5wWolV8
ClTUvbDDtTYiL2fZerdQk+W1gqXjkgefRu7okohiwgY1R9XtdcFJkoMSiv/8zGaaSfRpRDF13Cun
UXxpxCHQn3JvkI6oKdhp/Lmn1TMUs2OIA7yQZEdZYwOQf559LkFRzkDuCCjUuuAkW0mfitPM2TOg
U6I+8jreyDwvTR5ShQv/EWY7tc3TYVV5YPmBtdjHIxJRkPslD+lm6//S/lcWtDYAA6CB6yd1aPiS
Qs6WewEeyAkci0r4PPrPPkikYP58fR2epzaLQgKaRQuJgif8Ksdtg7FSplFhypR0N/cqCW7nKPm8
k/tmSzFw+ebrlQceDBUuno/LPlxNXjTVbbgY0idCcecHz2L5RVRtNcDHhdTm52T+aKwtVbdLSwJ0
GosQDiC2GquY0I4b0JAYhNPJ9PeNoc1ujDjI/vosXqgOUhhEDJEthewBOfvp0KYeeqEiN4UnhSXu
KnSNn8K8cvzpJT9iBu+WpmYnWxnEpcUIr5MtDPmE63Z1pPVKmxizDH9aNe7K7CXVbmtxqxpx6Zz6
GGN1N1DHyfuwx0C+iSeEa2/mEjI8muLIxykQGjdW46WV/zHa8ms+oEGRya0NpQ6wNdPSXZfITm6U
tlJ+jZv2qClbViuX1gbwGsBCqMRzN6w2szh0cSz0vO80DbBI3JLnIc++1YG7sMPgxyEebJGkAKdb
jSkdpaqd86T0Aj3Pd81sKBXQ904+TGMWHXPkqTYm8cKwGBOvYwiGcFfWlLzZitMyT7vSw5Ik3Af0
vW3Ufv7RLpr+Dv0o4MPLu8EExbDaWKNpRvFk4qeijrL/2HdINZmlYLgbG+vCili49JD4UcYh0iqM
AKg9walgcVWhKju8lGN4n4gvaj3wwC2fUjrPrTLdLP+NBtdOQd0kxL4GBwq7yPo9pXzXD9WNMtk7
kOzkJKPKSDWHeh8/Cir86pvy7uy1hjF7vdGN39MpiWKnjGE6u8OkFse2UiLR6WgLxK4SJYLbx5p+
UBUodK7UZZVmYwVv/EzARvxsJx9nkKBqZZtVWDfOFE/qJ+TEajgKtRXufOyGjJ3ahsPoVDUsZpLP
qoUggWjwH6GT1WAvQCbXHRqfw1vcmeO4T3V/6D4Xud4Ox7qsE8Wu0C9qbGOw5GgXGP1Sucz9hD8G
kw6eokR0d+PLLUfe2RxRYqPczaI/M+uSE6scrDLUyWIr5UbPyhtfzKh6N4N4k4NqdIy5NSY7CsNG
tpsaDZLeEhdjwSG6NzEV2NBvOU8AubUXNhKQG4B1lE1Ozxbcm3iLgrrx+EytXaTKTZG1rmIdpFRB
vja4Rbx6P0P2CpL40zz4GwnR2WH9Hp5iF89LELFroeMoTyWzM1LdG5pgn1e6xDslckK/iDYy3bMT
ewlE1WDx86TzttYVqKq4i/u51L3CzAHDoDmT1rwgMrtuId2394O/sUc3AhqrLWpVlgLMq9A9mB52
h56nhSZwU7qSptpG8iZYXzdW1pKTrFYWFzoIbCDnXLbrtlNkGmE7iOw+gOH9jpOquFMi9e/cweuA
TIB5Y1TM6ktTwVjoc6XYl8OgH4TF+ef6L7n0TUFt81E5C4mzWlLYbas9vlmAyWrJ7ayDKu0o1m18
z8tBgL7wUUlq16kFCVqmIyqpey3AxoYOJz1xzv2N7boVZfUqyCxKNoGfE6W5bSlqGvlB1TYSwPOF
wtKnEE6jkHoHfzzdgQi8ou1QqIrnQxmFCyhLRz+5QdvMUdKvUmRurMv3jszpOmGnQS+hi7LshnXh
IxRx7Km1WPVIoTIHHPCMMvWkibss+iQnT5P6XZS/ipSoRTV3WupWdT/tcbJ+CFToQ+nWjXlp+B9+
zvpJ1OrBqAQNP0dR7lUfmU/9vrW+tvJ+jO+GfKPHcp6RAlMi6QBGsNhdMNunk83aT2JDEwwswEX9
fkxyww5K4JA+2dwetGntyVnAXcCV8qnXysmpcD3fX98fZ5kIvwEPJjRO6AIiaLcqzMhKmIAMNQwv
5X6k0+Um2eu/R6ADwB0MFg0JsGXOPySM5iJlZc2N6ZWioDoJm90V03LLHebCl6NEAbyUegwaTesj
tSmarsDsliO1G/aC8gYA+F6IHtQbjC9dnun/fKxQEaGDAnADqJuy1vTpI4xbeyFh2kzxVpMpoef4
taqFvuVIe77p6fLxcOE/Qc6CoT2dPYyYS0nG1ADH4P4ub9qI/nz0SfKtjZ14lgKD/f8YZ73x5YZG
hUicZJhtEyWUJPoKGHlXbvlnX7jkl0hATmg+8Kf3ls6H9RCxxM1+ESLKORT2ZtcothgEqd2BRXb9
1Bdu+nb2j4gSo2zmj8K+63KN4yc3d9cX5pmOAs9pFRs93heasiThq1tRRGhSMAIfw9tJsAds17Ls
ayjv8kx98aGbVgdjdqtyfIy1/Lkcxxf6gwvgNU2qjV9yVt1bmGFclkvqwSG4JkXoQQUitpEtjzcK
/WQpb26q1BiOk5InOxLvHvKpL+2rNjBu/EmWbq5PxKXwEMFR/uWLKJQZTtdYqFdlbOWEFwYLSdWg
cUuDNDCPDbzkrZsZsXE9x7tW2xj22cPhHVfFEUhhc0Ggrc6/pi5ELUa1xOt+VokNAsW/G1U726g4
XRwdc/r/o6yuzYjNHwVLFPGT6PRP3Zc+duiTvFVbfZplK67uMmBi/wVajtoPCxuhn1bNZgIphU2p
8Gv6dv0znU8XzQGewRQwgNgi7XP698dczNA9tM5Tp0c/etUoSkbzm5nf+NrG4+l8ylTqc0jbAH1D
jGkNvPMnIUFBrB692UJOV+jwURkdwf9GibUaVGqfgoN29kZ6c34CEXRBbuF3hwn8mtQyDUo4aIE8
epL2GbwY2Qcq/0+5Pm0kaxemkbfwEgvPIjQal//9w2dqOhFbrNAYvQr2JWo/dmfm0PSB5kvPUlRt
JFTvh8jpqlCpbVHopOBJf3rdbkc+y09oVUxe73KafjcrezQ5w51KtTvVTnQHXRr78P3Lc/etPgi3
6Q9Q+O0h2oejXb6Nb+Wn8jZ3tl5+50uVH8VCQhaFOt9ZWaUMxK7xh3jyICjdDyA6SgFjqnxLav3S
VFO7hM+j0ik5e8+NZlwLtCYnr2lgrw9PYQh2P7dbtLf/XTpgee9/DLa6wToTAgbGLZNnzCHL0xGL
2rXE4EFJs7+5+rNu7nuhvC/KYyRsrKhLs0nSsWhoLPC/NY1YFES195N28kL9JjKEmzyxdRBI/7z7
wVL8F2S1++e8gEMsVpNH9fZgqJGdDtNddx+Eu1nY+m4XtiLoa/5NPWzhfa9SthFeo2Uk9ewpMaDX
6LvSyI4o/jKUjaTjQgaMbgZZAJ4joLWAiZzuxdpg3+V6N3tCDT3COJivYgufzS3I8ZEX3+XpRt52
DhhBUPtjxNVdlwxygkYIEY1u3ptq8bl7mhFjc6hH4Z08FvejWR7z0Zb7jcjvj8DVQbCo64P1R3r3
/JEIF6eLRHmYvdfXh8jeP3y6K+wfj5H9aNmZXdmR/TC6pPh26FROsLtJdsnyBzvc//pV2Y0t2XCl
dk+fv92/FK+Oafe77779JbQnW7brAw/oQ7ijrm1Hrmx/OrLdXMN93tmfD/f3t38/3YX23z9/r6/I
d37jtRGtbtbaMkejGRiRZhf24/7urt/Lu2kHgNix9tij3AFzebR2/r3uWj+ae9Q2NSd6bD85x8G+
BfpuHxV747K//H0/zPLqEo6TetT1YPlNj36e7erykFHK2lPb15Of9Sdgec38eSvFWP7S1UTgbKQu
pFZ0BM7yN1Tnh6mSsIiLY2rikbBLymTjSn7fc+sYqFHAYwaWB01kNTBopmLia4XoSXbh/MJUiH/h
6+ek9rcvP0NbtD3188b3vXAMwAz8L+Ry7n24KbNI7efBIqSqfNed5Ji6gtPamfPyuizYH+hw2M0+
e1WYYs/5a3rKDXg9W991yDaKe/Q59MLmbpH334ctTdULGcrJT1sd9tIUJ5Eh8dPEVNlpQsmzD9f3
qG4b8pRo10yRpzTopqjixjF8cU6AJeP0pED7WKOnJLr+0qTUomf03VNfHPPspjF/JWr3/frknw/w
3cQRLuhyPOIDcDr3wC7rqY4DyUP1t2nvrbK3sxLHb3eSeyeXlJ3R/Lke8cJhDJdZUbCE4YyEXrXa
ztmspq2U6JKHOps6Z3bcSI4c/x1SNLzyO727TfrhBpnpp424y1BOV/bCoYajQxV6kchcrWxF60ze
zZrk5feCeZxViYI89ivTb9T1YcC2+XOl5zvJ2F2Pe56cLGHJfwCM0Zxbt+bitOOs7kzJixteHsld
Ivxo8ViOHiNhowJyXps4jbTKOPtSbqV4NPiWbWx3P8XgRRa/5lXihrc+ypzXh3X5M4KFIxsCtQSD
7XTliL3RomPOuJppNz9aZApoxvgaVqOxhAqojxTWn4Br9nrYS2NkvmhQ0zpWeVafRo0stNc0NZc9
04DTae3D9snAOtd3uuinIG5M6KUxskTpvS+OIGjkrE6mWoySOTYL2ctgYA6DGzW2CqmyMncZN2n1
IPSJnWKjdX2M53t/4fsvqkUURhWu8NMxlm2oT3Ocyl4lPoAz7ZJml08vQTds5JMX5pI4y/DIiOga
rw63yk+VqNJr2RvLxjGLnyGehHFUgr7jwLe0W2xXrg/szNKMCshJxNXXS/OxnzWj4esViZ2kWH8U
dt6/AqwRFKcaq0MvuGpj4Q9q2FT6bCG04Iq4BX9sx9+NVt351qHN7KHCt4ll1kTGIQ/0QyobjqZA
cgn313/xxRUAypPjYhGWZNWdfosizuRO7yrZK4V97FM9iGs33wNIlyqUTSvbN6D5b2n5XqhdoQJD
qkqNhKMSaNRp1HCSSlAtPesu1P7gU+aMVrQTFbfkjSz+4fGKh0BtdwYS9Zl1vD7k5e9eHZNcCax2
2mMQHNZ8VEmrh7mrO5mk3NSQEGqK/eynycbEXrh3sHwjQUUDDb0ba3XvDHU1m1nosxLi/NkfZ6+a
FaeIOlfQc6QRRD6nQjW82TiML83sokBNSQ4IJJ9z9T31sB5qgUq5V/S/kSYdiDAJeN3bClmxaUe5
rbw1guxen9OLYRe9qfdtBmJIXn3QvpLLphboP8DRnup9I0zuqGe2Od7o0muZlF90YS9H98hNbmSq
lz7nx8ir27aAQpEYSaB5xVjV8P8HMpcWF7LrA7z0ObkGUArB5Q1v3NW0Kmmk5LEfal7s04FPIO63
f6fqRsAcIej73fCpio3D9ZCXtiZwl0U90CJHA9VzOqfirNElZst6QWOLu3Z6ltGdreLDUHwRU2M/
zIktbeQQ55PJ45FkbinHL3qzq8mcUEEQ8HKZvVSOlV3XRfpNIxj1zfWRXYoCFoXUaBF7PNuBU6jO
ShGWsyfP5PdThDUcovH/ajBFPsI1SsmE5gL8jnXmV/vYPyRVNXu6MGd7M0KsyxyVaOM0Ob/LTqOs
Fn6RWTpgF95JPX7h9wb+aDssX8nuZVO4sXx12Ji7C/G4Nyk5gRKBK7kGzI7WLKd+kkieHyv6j0Kz
pr3Um6QHmh/WNqiieGNrLynA6XFJHvuubPp/Ge3qIFssQGueZSRdwGQgWfhtCOESHUehqNp+Y5st
2+g0GIr9JpbTUKrZZut2UJiPIEXxrvTqTLSNiVf7yLs8/qwFb7N5p8QbW+x8Mk/DrXb1WAlDZoEN
B+IYO1o6OWw4p9G+1P8OyDgNtBwvH16AMp0ntQ1EA/ha8Tst0/swime7k23ZCG3BuBMEbZGO7h5V
//uACdv1/bZkHWezuvRDkLLgqbUW8jHMUrcS8lwvgz//Zwpu9O9l+pYgGnk9zvm+prK2kL+gX8PF
Wq/NtInCSsDL1Zvr4FcGP4aLzs82brjz9UgQqJ5gIXi9U4E+nUoJR9HRLDLTs9IscgD2MiZ6zVCD
2uF/Gc+HUKtsTs9yUy8RoqJ9bOa2oZb5LhrRov4fZu1DlNUiHII57ouJAZl+tm/bGdvbLZm4Swvg
45ytlh8y/03eB3yYzHBzocydDCRAZ7yYeoouU/zl+oAu7aoP0dbtwEUOqNB9pk3S0mZvdX7nBnP7
PFnBfVJP88Z6uNAYYEHQs0angrLgmdysOjd11CuV6U1T7sroI/pt89BY0k6MTXfub622O+CBeqPK
nSPeJlNqR510kIruhxX7r+XnpDferMS3lfmgSDx+aBWGifSYKbo9+a6B5Bmr4DBBxilUu096UtLP
1yfs/PMs61imHEViwY24ukPmOkJvHjQdGpbjDHaWu11229FV/ZtcNbfO2AulPdPgTqRHSV7Kg321
rNUxLS0N0gfJ97fYOsJAzwrsuQQ7rBHHjbrJ8cf2ryI8hZlsd5nwz4IQsIoXcWCSGlINGjqnO7gR
Fsi5UCpej9qsS49csdVY3MKGXUifYFyYxCJ3WNTzV7lMUAkCHL1I9yqltPMG0+Mdbz7jKz609cvw
mIf1xjF7vu7pg6EmZ6Jigpz6O/3swyFvFTC+Ar8GItVjDSGY1bcyo+gkJt+Fyuo30t5zKSVg+Twt
UJ2g884sro4NtUsQ1Ip0MIeJvKvymc6+nB8AfvG+teRfgCdjLM9NRJb69Cbz2Rdtmxw0emF+dKPI
pYJQSlrfqlI/3U619uv6kr4ASII1gBkOmRfoWfLJ049sdhKkOj80vMCU7gZBv69b/xkFBbuwvso8
g/Bkd/WmO/pNukenOFPvNeW2kcyd1D/KW+jx97z19AZcfs1CFAYBv6CETn/NIIyD5fvATOSvI4mF
iRTCdwvxdAeqqdb9in5Lg2M9Gd3x+iycbWykE4FlMd/crkjErM7dTk/kBi0xy5v7fDeFr1jbO0Lx
ZMwvyF9fD3W+3E9jrU/dChgn7RhiKYjrffX/1o9j4TZuKB8q096iGC2L62Q+l2DQtmj3gzwB9XE6
n5Ao1CyPW4Ip+q4pnnHBsAVM11N6K8XrVgH9bGOtoq2ufEXqg5LT2/Jy/W87NTYMTxQRvi8uwNcn
8Sy3IBAGp1B6F94+6/Z0WFKtT0Jqhb6X6pNdcQ3L4Q+r21JBuzScpepFBGaOMKdR9CGI8Z6IfM+Q
3cRygeJn4Z1ZbiQvFxcE6FhQVe8a2GvIf83whtQgzAza4NN8bGs7yJyYllafOsHzv88cFT0AViDE
QVWsVroYd2pcCrHPs6RGXseV8l9KtnGmLLO/WnSQ1BkPGOuF0rV6D8vwP3SxDARP07PGHbRCsJVB
zm6uj+Rdo+AszAIOkRFLAsez+jxtnKpJF6aC53+pn6QXVaLp5XRvc2BP0/5W/6z1OwjB6NpvxF1+
/iouCF+qfu9oZgRGVsvC0GohV0TBE+v7mA7/pGl2k/zA/rpvc1v1XbkEgCdtLPnzI4o3pMlBzQMb
IsVanR1fOyHSSiV4hOVu9/Mfq23svvtlSK9YlW3EOj816L9Q8+XAYHJZK6cjrOI+ToR8Dh+H/G2M
pBezexCTzgWNh5yj6g5b3sjvwM/TKSUW1TD+3wDhYQCeBuzqsKlnTLseVc6nrPnZOYn4iOcaJCyE
Veb7Vvs9IErZdZ9hS2FKC3tEaO/QGjtES5voFdslo0TG3GLD1HRRtgR6Lkw+sEcKPEs2xnt3tdTm
adZ9KxqiR9O/T8qAApm2F5q30n/FsHTjPDhTnCXjosLLuoLZz/ZZ0996jRazj43HY94/x/l3f/gy
T/cTgtG+3uwGiRX9pxLsiPcHhPT8d14/yshxqt/6UkFqahZtBROaduFXBFuI7POdTTbIul+keLkx
1NXCEFsYV1OmxI9SBFy6yamcp6NvbeywM88EZoAljs0NnQ4g5uta9zz5FHoRQXnUZDZz27qpmNws
r8gScb5AeGqL6qYrRdf45o+FTSVFDkGggLPNAlp36Tf40I7A+2Iqd1O8b9/B3CN6SpqbRVv7cjkw
V0sX5Phi3YEyAppTq/wJ1KZvhJOYPHah0+TPalHvq8XPQf/VycPRz7B72jj4LixG8Lc8RGk80Y9d
cxvCXJbS2TCTx9q6DesXqXuKgtu2uQeUv3EOnL9A6Pss/wBWxMSWROJ0X6ImXiHy7OePYdHvgU3b
UTLZNSMdZM0ug/qRIgLL0HeT6avk5w/V2P/zYJlbxA9oQYHahkVy+gu6KDHKwa80TxAsJ5oAWzTI
mdH1kNODuYFYOZ9YZHuXfhc8quVdsPqUgT4ltWxG3Fu51u6jTABsMmryvV9IMLnURn1Uu02DkMtB
Ud0kAwBJcWZNnYZzFpmJ4EWl9P9IO88dx7FlSz8RAXrzl5RNJ6kys7qq/hBl6b3n08/HusDcFEWI
qJnTB2igE1Bwu9ixI1ashRyI6nemk1qetB1jkP/iUFVOTTvT5/uX2K2HBwRHrhVoBcf55oRJmd5K
udwLZIDMcnTSPNB0h+e7WeLhs8q1q8G1qJ4GYiVuwXslayq8C1sLMlN6nkgiggJGUOh6YclPJarU
jXyB6/mZ3ccwwAD89Z9SSgNOm3JQ2zhJNwJ0vnaaRPDG6uWBUFbeazVsaPfn4zagNAFgIp0AXpEy
5PyR1vlBmhqmGJ98sZe2qSD3DjaBBOTNWvywYIqkKe2xgA7Iec97vtKODHfpW9Gp6hVlE03Y0r6k
1a3ohzWCwFuuHsYEqxVAa/QAcKrT5vvw0s0EQKZBEyanHP3Imp4ys6hgkC2d9lEnVsFvyP075/gJ
J9IOm7Q0DnWc7PNqZ2iZXZb9bkiKHxVdw/LKWbt96U2aOMQWsN4R+t7MuKS0se/XSXISXQsxbK56
ad8OycbN6YP5JpWNY2g7BeXCel8bj3Ei/POKw3pnTu2oKEDhX2aHHe+q1nJmJCdXfFBTlTMXb5K1
0tDN4abBBLJUOGzMSeX8b+j/Yf49teEMIH5FXKM++KrsNNXFgpam0U5UoHf39/DtQ2JmbTYkTRWa
xhu87DSa7dEsOlt0j3m/eQ/hO4XARnuRlbVI8TYIn2xCCDU9kFhEY2aTcKxqrb7MThVsNbYvtdk2
lNMLfabfS3WodlxWwWPYBjDMN8mwUYYqfIAAAkZm0co2uRsK3/1UWKtbL807WXRYuOC/g7Zkdm95
rTLUQztkJypn7KLAoEm8bg16HsJvfhcX21Fdp8SUOUxXkQBTwXMEElUSZgTpM6OlGepVV+nZKe0Q
aNIqVT56Kr3iRZd4pLIq72B6HreXIAgbPUrcR1Tsv2aSURy7ojb/rGyGKSS9+RrSKBNoC0rX+eNV
NLuOhkc5O2mvxkF5DHPSSnZr938UuNzt4JjVNr2Xa0Da2/ryNAkMXiedR2nybzbsw47PRYjijULN
Tv2YHQpJt71LOeSbqq1sCynGSH9oLMTMNgjW3R/w4pJP7yP4YkQUt2b3iRUMEJuMXn4Sm/q9aoZw
6xawYMjaqO7DVDQgRh3TH/dt3rhyBgv7IiecRKh50z+rCWDmhHHMTgGZYZqwQiRG80ZwSjrAtvdN
3UTekykKzMDwiP14hFx7cn0cKmItKT8Z7jdFftet9/u/fxMQzH5/do4lwdf0NFTzk2xs3M9hjY6F
XRZOGu/ZKPdNTedgtjPpjpsagHhlUm6brVSMWnroxkZ+iv7kx/wcRba5KRqnefPV/09L0/p92Iyd
hD5YbCn5SbNOhnnM2k0dOX31aXgVtI1Ur/jfhR14Na7pRH6wFsij3sXTuNT4VQu2knbxv3vJ22oC
YmGppsY/IiRu9Onf13YKhOQizRxYKmTt4dzt/hRETKL3ChWpE/XF5v5yLey8K3PTsD8My7SEgSAQ
cyOKsuFbswZlWNoOoPaA0UBbQBCmXP++JZhmGpD6P8VyaQvVmz48RO4ftzhKhaOjD93CxXJ/RLex
B2kNnvO8MEnvQZk+MwlTY1t7EZud1uUxfw6Q5IFX6Ylk8y/3DSqRzDyGMBCsNfwszSTqSTBukuqD
D3NmViZpScMhG8RMH33B26qI2d0f2ZqF6e8f1qryRQjjTCzQUShsk8iDc2wgiX/fytIG/B8iIFAb
RG8zX0G0BKxFwQpck9JbrB6Vih7BQzjsm2blTE17ee4rKIXrELYTP5GSuh6QHsaDFQVZcfL0nQ/l
fHyRk9TujRWQ89K8fTQzW5kW1rusqiYzbIQ6ffDlw/0pWzJA6xWdJXAooWM9TemHhelrfch58BQn
06wcKXlO12P9aSpmU8UJAo1h8ooEbTRzCzFiqxp5qvJkNA9IodBrpR+7TUSIrxg7MThL8qEdnH7b
H6zqPfDVrWyHkd05ZbPRpB1llWSt6Wph8a6+aO450rBIqt6gwCHUBzESp71op/6fVvznegB5MmgX
GD7cEvR1zva9J2QEepJRnfpdaL7H3VO+VjNccO5XFmZXSZg0NTImWFC6wRHbP7r5GBDPSqGHdM3l
/maZfmu2kjSn8iynRAk34lxyqhf1uMiTvD41CKw45Bp93g1hfIhDMBT/bopNSRcnZEOUQ2dhRae3
RI5+VZ/GTnJU+VkKSTwM+/tGFvYBVBRTJE7Vn0M82/zYHczRqOtTAjl2lMCGE0XfjWx4KLp8JQq8
TStMGVNrkjEiW0Uedeabwq7CxaJCcUKo61Gq9oPB5ldfFePVoPUwUcNdBA24K6iHStD3frzG5Xw7
VvgFyM7TBAioE47L64OuQk2NmEhRnfgQ8Li/Y/nNFTY9gvX35/R2j/BuBpn7l5KVLT/bj6hwBCGK
z9VJEpCiSDMIueW9kK1lAG9dPcg8BkT2b1Jan5P91ig1yGk71qdUDe1OesvCoz46g4I+xJDS0nm8
P6oFc2TAaBsFT8//5nXYvlaUuouUmoBa/yw0O0B6beWIzVvpjIW4Voq9PdPw8v2vtZtKbA/c1w+l
+lT88S6Q+hv+7r2N47VoY1ry6+N8bWa2JSUIqNEMGeqTnv4cQrpijcey+CohdulugoBQw1XtOvx1
fyYX9qGCzAa5LP7FmZjG/uHC6bKqt4RErU/qHiahT83TGnjoNmxjVB8MzA41jJ1WE4UYgDTM0R3J
1jfKPtsEu/vjWNjnV2amz/gwDjeKy6REFfkUIJKrto9TLsrNVw7TwkaYMNi8lCFkoQt8NhYpTvJ8
yNz6FOfQZ0A205EAdVPQ/RfXyFe8+8LKTCIraE6CQSH9MzNWt+R5zaBrTkOY/hrhWwoBxZWjtNG6
tTfxQqALGdpfWC0Ioik7cT179SDqnerJzck/ei/5sf0pPqAxva8foqf6j/ulXZnHhQzUtb2ZVxIT
V+hDUWpO9a4+Enm8qcd8S7/aEX7bf94XVyObZvnDvpA6McxrRcSS+m55xY/Rir713r/jUcgegfMi
R06Ci1ztzEyj6XFGGNOcuvDZDU+a4r2W2lYQHvTyj95B3eNRcrSkQzgmkMpnn1LvcH+cfzt7Zt6D
1O1EAc39iR7b7AtG0YUDu8mak2XGEAHbnajYvvcoZztXO4/jZoxTpzTswYcE+1yTg8utpzVc6rQl
733DzJnIcuYOY9823AKkauunRomfzLo6VGVBd8z4dRTX9GUWjj1MDDrJNFA5XAQzn5k1ctWB1m5O
8nDwh99p7tt5tluZ2gXHfGVk9rhoU/jzzahvTnH32BogLCWn1yCDET8p/T72jqX+X/B63+a0Wjcz
CeiWPQUg7CZIz+Qw0RN4aNm2gaOgzom4X/qfq62VVxbtQC4MjyTZSKC+18dj1C0/iXWlOQWh9b1D
QtH0hR9J+N+grjFILfoYRDP+r6mZj2lGI+5ATTenfEdYUG9q087LXZbtms724w3tQWW96b+uSZ8s
RHocTV2ZWnYAqqLoMhtiG0qjmDNEK8yegui5btJtAWEHpZwNeJptN1IO5xuk1oVsrX8X0+p0fzGn
kd0s5ocvmO0foepLPUA89RS35TmU63fNX1vHxXPwwcRsHZvQtLoUSNUJrYVtJfm21T6p+so4/gbg
9wYyW8KkKQYYIbGiHIJvFQz3v374kh1sZYjmCzsBiPTYHmLSx2RRv1CSrw757+xH2js6/RNoXFID
7p3w9yoOZW2CZ9eJ4vpB5jVsrUFON620Nbq1+V3evdBm0uIGoBfdhutdJMEPaCAKh3C7bKsRLea9
vymPP+V+17R2+D06yp/ub5rFk/nB4PT3DxdXoMB2FOjTmB7iY78TnU5ZedPdVv2mS+uDiZm7brpA
RBPZmq4M9S0ungMPyhcHwcG8fiB1f9Ri/SENHJW+KHqlXiJTe/J0z9b66ijm1PXV1laFwdYQfjS7
lUzLQth49W2z6CcuiOc6k+EX27wuSE9c9IsUvdM/aff6eSjllRfFopsA7UvKxQCwIomzve1XUVMp
gteemvqTOACMsYJnN5gQWvLz2H9KSdyP5AATsdqXmnjo/XyN9GNpxYkfgLXS10HQMnsS6nC/Dbo8
diehK23F21dyZyvlT3VNmWXJV0xSrcjD0HCkzXGEaQUFUGRJHVEKaRZS6z/GYlgJu5YiAcQcYX6B
KWni8bvevQo6KqVshP2pGIttKD4Z8ravz33vbvJ+uyakvLRXaAum7ZRHGiW1mX9NrEZwZT3pT0LU
Op0f7jX6c/HoRZ0+tqFhF7DEi8Pm/vlcegt8NDrzuKVAGT5Oop7X2m8/2hkGmKovenbk4Xbf0N86
x8zrElQiUjahCYF+znZm18Kon+lYMjLPKYPKSc3y0Ij1G+3zGzf6oaZf09ouguoU0PqKKvdel77m
wfdMaL/pgbkfIXHTy3TbS7GTK+6uQGC3ea0LhHXEZC2yX9jEYMRJBoDEMYybl4Sk+T6aPqxFIh6a
bKN/QSLS67fWEDtJ/KPeJj8DeuB/w1nXuz/9wm5XEjvTZMwn66P9mZ+GA7uvAJ2xF0L5WBjCq9ln
a6H2tHlvbMA3IuI+KVDNM6hGGUixVhT9aeQSQKH0m6m86Fr9nGQnfzTtin6vrPkDXH5rjNraBE+b
eW4cUvipYA1cm2zc9cmKG61RFbcbTnFjdY5sDgcRBVU6yRX3TQjaH6ICeZVXC/ugkIutL6KH3Rjh
ph+lbmUeFs64BqkTcHGy7uT5ZzdUK/DqqZOQL1HFr0X2W7SaM8rETifQ+fZNtNYaJBb8FmhHqvTU
Rkj7zF/fECBrale3A6XH3JG8/qDm29bonN6P7dGHGNV7ANo35N8T9b+ysE7l98ZzH+JwjbnsthWC
IQP3Rt5gqkreaI6YaWXGXjUOpzo9hXDBNb4tK49GuzeN7VDvWsPa53BQwUB+nHp6xWAnwk0r/U41
b2W3L91aNI+CG6GGjnKVOHN9rSkbXiMOw6nKHpuc2CrfWK09Arx8kdut8TyaXwxvjXFnaQtSt6F6
QDwPZGB2xlxhHCCFTMZTjixrj3Kw36CVg9LTSKkAcKVJglG2I2+0c8TgXcNaS8gtrAANGBNPGyKt
rMA8j68HWV8amjKeivA/eE2fqu9M0WMRWoVTdDBFubkjiE4+2LTLlMLBa6CJ8n61afrLj37cd8+3
DgfWQfLHsJ6yDrTMXp9HUxlQOJfF8dT0wGn1YjzCLLJWEbz1qtdGZpGaFKWaj/zDeIrrhwzmppwK
13aVDHvJClh1iCPgmuHSnl1pfttpSlmX4kkLPSczZBuCmz9x+/bvE0arM+sGRpj7enIrHwJbM0Q/
VBMK8aQPw2MnG4GtJOblvo2FBBNt79yavDfp27Lm50IogVDSEyme/ObB7Q+IrAXCcx2+xG5FJVfZ
KJbn+OpaW/DSXkBPjwo1QLopH349NDkPEepxsYoM5mDDSRltDYDiK3H70jJBEgvZBd1iE1/jtRU/
MrQYzySeMn6/jNw98L1XBL2/536wvT+PiwP6YGo2oNFKY7GONfEkqeO2HZ6RM1gZzJqF6e8fdwP6
x0pRqFgQB6CFRWZbSrwS299eHORQ/gLlqVyx52aBtR8GslFqiThhYiLE/MTiOZPGlYEsIJomK//T
xkw35DwqCLI2aXKD05O2UNVZvIkaW3mQN+lD/Zx+y1fM3c4bKSmVlAacVCB+5jgfw69aiUHJJw9d
hrrcx6gS31/721njp4kzyGiCtgCGer0yViUIVVjFykkcwerF5bajwy8Bn3XfzO1uJpLiwTUVvLnB
5gWIviRFm9WjehpyGHbEY01306g9BNEannbBEL6AfqOJP4JnycyHGkIit10kqae0LnahHpxz1/yj
VPSS1Ml/98e0sDg84hCEgyKWRpV5tZT3W5ogm2KcuCltX/yW40jvW1jYbQDYwERTPqT2i5jA9erU
g6qlY52ZJwOcXvJUF8OlciW8dmfZVdikNIEI37WgA3HRP1voB618wO1sgk7BA9HuMvmieQUuoA2y
H9XAOvnVc9OIqHs86yUpvGAF/7tiZ15764fWq/zWt06CHzpuENotWF/ZOrbxj/szehvNTgNC+5PZ
pJw+jy77QZTLoY2sU249D/IDiQLbhXC3Sb9LnnSkIf3TfXu3/b7T9pge4DRp0CNmzFYw07U0gmBH
OGl+Dd+tfKikBzHrzqUp0qTdOhDhwBdGz/izNV7G2Lcr4VfeKQQysMcAoQ3+Pay7/qBpKT64Ysus
ZSMWTeEkX4rYFr5otX10a8d7Sx/a5/JZ2N2fgIUJB80FAw9VeCQx5hOuwC8+Fcf9s5EJm1H4HjXK
oRSKbeAirNIBwVuFct/sJQzR0UhIQOiI/uqUR/gwQFPrPFf2ikns49UaEFARPFLOrSH86VBOvz+6
ZVuTT+NpxIaSr23VZVMmvtnpL42pDQ9BVb2bFWqBZVEau1BT4pXJnJzX1atwonShSQCsPHExr4Fr
c2WOJm5darDht5u8QVJA37dl+6rq7me9jdas3SRcpl7hqSeE0iRwVnHmSr08V+sKlpqXxviiG/+1
hfeolXZtFFCjk7pSTUdt1ib0doTYJLbihFJfYx2vRxiXbkY6BsqLsh3hwS3qM7HlvmxdEs/xoDma
RZPZ/TW8PaLTODkUU4MZtaW5H++iVMqbqDZfihIKaGweMkOv9pknSgewHY9K44ZPfiTU+yhLv2ak
HBxo6HJb80f9NbMKZCGrM2gk9+TqY7wp2lV6sJtLWqXUx102rTu8hnPIjNEJVgD7jvkSCjXdwFCS
eU0CTUHyujIVys0GwxAs5ES2uCvoJK6nPxGkFhFUDyb+Z8b7eaz38FW3KOrW77TE2MGr8mc4klNU
67WMx81lyhAn3jUeuHQKw8hwbbkqLdVvmxwS/jDudlJJ4yJdf+ZKjHjboIAZntKEh7wbmM5ZuKNZ
Xu6WsWq9GGKpfxu8hrtG8lXriyGP1Y+iTnDSQ+dZX0YYKgq7cYPIswV8Tb7rhw5mkibwjfjgj1m7
T0qzW9PxWJoGBHSQ80YrhHTg9PePzsurxKSZpJ3K0Ruf0L7KbF8euv3KOi+Y0bkB6UsANEyhYzYN
egYPRSW7NJkbdf44EvxbtlRG4GrQkrX1Uc/2kTGYWzXqtBdJASqd6rnn1F3SbAUzNLZ5I8eILUdr
3I83Pgdg50SEPWUXJ762mYerij6PxDBKToksxxc18KW958b1xfWkyvEDeh3pDILD0ywG+rJgxrg/
MTcH7a951E4nnUngx/Pp9+GobnKfNiQjsTZpKwbbaHQDkprFP8MhdbyNSeSoUfyVkYa5XumhCGKo
wEz/jDhM9ytOCPDbQCoPQxWLtM/4zff7Q7t9LGNwmtypbWB6ts5e5JGeak0ceMFZr36q/VuHxjIE
m7vgPZcRbPOLnSs4grrGQ3ZzQyJ5jMtik9GNgYed7TTPR8itiMzgnCpqeZAL2duVY61uI73K7WBI
11QobuKNmb3ZjdyhKJfzbGeUxmPRfUKXNKIJRCNH6ySIqt2f079P/asLGWtENYCe6e2A3WDutera
jysy0efOQRzuYG3jTbuBwHdjbuINPKGQmAvOrqMo+lX+mZwbydFSp1uDRU9WZl8xUWOKhLN05SIC
f72VBAnxyYYG6XOikZRLkecNW2hSVO0HXKo/It8zV+KQhUUlpDOmzp6pkXB+TORGVYWiieOzEjxJ
I5Ld4/l9qNYIh5Z27JWZmTOQikpFaSiJEU7w9nSFGan3KHnBPou2mec6MdXvRjEPuWSuPLtvvBDh
3MfxzaIQlMHi3oiE6CwiLq/1j2F8KnqY9M7UoGxI+fUw397fSUtL+NHibCN1QlSrHM74XA4vglVu
EBP1noV8V6I1f9/SwtqR0UZJnpS+weN1NqmGgAqkHMjJWS1JqLfBPgk+K0n3MsrV5r6lhfXjkoFa
dCISIsaak1SYZWjVoxxl5yEz4C7THOYx6B0kvsIkROHISekm0kKa4lYMTxv++kCAYganRc2CZjfc
z/WB6MoskDtjhLKnqr8VvTOMdkXa3trJ/rZOjlJc2KW4l4L4oK+y6d3O77Xt2UpacQ0bmChhu3/1
oQmM00PSeM7w38oYb+BKdPzwgJ02qkbFcM5znYZZbYZRkZ0F6VxpkNRW3r53n0LrkYwxOVGYEs6a
8PO+1b8P8duZ/V+r08n5EJ8MQ9AbaZZl5xYHF72Xr9qP6BKe2kd1A0utk+1BVT9lO/GR1t3T8JS/
hNt4P57FT/KnYV/vtOPaUb3191fT8HcPfvigZEod1E2VnaVa2Ajw8mi96iTlURIRWhlLB5XRr/fn
4NY5XFuc3Wil34eeODLxbXXxRNz8+JxWuyLYBN0L+oS0WuzvG7wJSojSwKJwiKaEPTQg13NeJ3na
ErFkZ7iBnFYSNp4pH5J0RalnyQqXB/9wp5EJnJ4GHybSqgrTKrIxPyuuTZQlfFvF79xms6Zwk/2K
SCTpLCCM1yZcr095rvvFWXBhT6II0W46BFVtRamUbV3w36o+EjdZj/RqrPTJf/T7JE7lGfnx/owu
nFEqmpBY0Ov991F1/SHp4AZELVp+DtSO99qkdvpALwkU8WuEFQuzSnaA+jHE2dTJzdnaZTmFWtJy
+TlrBjsV+3MJDi2kceT+gKaZmx1L3k4ghbmPSXnMe0QsNYm0sU2Ks5nG7a7wRYiqm3FNQ3xh59Nw
SlEW3jpygnMrlT8WURkMxZmy9U5zuweoKi7hoxAMXyXB/D7E477wVk7bbe2TIOOj0emjPuxLv/OG
JjOr4jwI2TEKPxclWbHyIRFaOy1729AagODHPndSQXj3yuB8f2aXFpAmW7YsNQUw7rNj0cpG7yet
VJzdWts1fe20bbOthWzlrlw0M+VYSI1TtJrfWO5ITsvK1eLsCxR0C3B2Qm3uhlz/dX84C+4S5PL/
2pndTqYfaB14h+KsGUe5KGmGf5NSKNufsvhEX/4KvGv6tfm2NCequak5lX632dp5TZNEvlaW575K
64uahfrnJossh6ohclSZnG9DKVwjuVtyM4AmeHBMnYK39FFGTKq1UJPyrIX+Qaw53IWtST/JrUbK
J9i5eF81Y7oX4jXuyoXJhe+bsioAJSqf2mxyJSAKZg4r0nnUMnQUzbe2MLNNn0YXjYbWoDYNxxKo
hN5f0tuzPxUHZIzyDiGHMm2tDwckAoSQxEJVnQejBDEhxf7nStfDy30rC8HcJJNKQKeRnSCVO/Nk
aZGIQpCoDC4ZokPlD/qDVljBRhE0DyoesfqUFV3/ORQa+rf1RthFvH8PKx8x3a3XG4qPID+EcB0a
AFTGrseqR2YdxZJVnZWykG20z8m5ldZ3CTrh4ziAbDTaiT/E1RIni5tsG3ulRTY2/OcGzimFRHaS
1zS1GSBb19+RVVDVkzSpzg2ZiC3gkfowhkmxcvEvrexHK7NIozVLilYByUUoaLstbxZI14aq3t6f
1NtDOo2Fi3fSPIOoYWbFpZu7ChLmVGqKR6V2Q6ic9J+h7O89z9McX29WID63vg6DEGJgEsQ25+V6
8uQiSBTBwqAmDmib+9JPWXIzWtZLY8Wr3t7zPIh13gAywKUJjXBtiQynQQtjWZ+r8lfbf1YQ2kze
S3fFpy5M4JWV6TXy4QCmZH57pcjqM6k7FEpgKLR9pIphOYSIN1Uj2kJSY42wZr43CEcoClNa4j6G
UX6ewRtKOv6sRivP4GY6J8+LkgS5r648hG986dzMbGxynadjX5gA2s0KLijIkNDF7n67iIjK1cXw
fw9DdaTTJfvHPTK3O7t2xy7vY1LF5dnSP3fhvh7e+/Dz/X0/+YqPvuSviWkOiUQpNcwdmqdSGY4r
rzob0Te5QnweOCla7FvaWeDyprtG1Wx0m1e89V9F6blZPAdglYnjgJT39W4pxqTMc3fAXau78BS8
y1/1t+C5fXCf0j+G4z1kZIxQpXeqY+w9hP2KS5nvVZnGDNwWFXKSRVNZ59r6gNqg67qUVYLY1n6m
nX8MTX1TSNpGV62V0OkGeT43NvPWeezLfuJJ9dmKSSLtRJgCkPJLB9rOWsS27FGIhoe+xzsd1LQ3
9K0gp5Xv1E0JR6hmaG6wdyWrnbrXczk+uEVlmE4cBXTH6QGC3Zu8rcTxIOsxOB8l16vYKcZ2/HN/
n8ydCKMAAMpKgWqkKjJnzeJd6el1PLZnZWjDvUD5Zx8N/iNNSOHBHcp07Y5bWKLpYHPVkswDwTA7
ckGedUoSx92ZzkD5OUhq4b0aEuOoB52/dYW2wr3kI4lFsWodJcqFTZ4r8PjqYevwvJOdbJQPYZ6T
axQE+RhijNArWe24mScgmJeJkFGny54oC1d+vZU8YVB7qIu7c9i4lq3L2aNmldXXeJTKp1gJFbsn
Tbgt9Cw40rQjPZQIlKwAI2+P8IT+msrrwL+4ZWf+Pe1SJc8yuTsHndo9kPZ5EaBS+KKWeb0NhD47
NYH7bnjKi5S3a3zsf0uR1wd5KiHh+cmm86qdg99jeYipoyv9OfTk4lTGbr/TZGWgfOSPDjGKuIsU
WgIbSWifrBGxXT1p/QMw73ybeHn3PYzD9CWqFdkJOwF6zljrSGCg+Kb0lWFHHfKNsV/gZ/PSeEAk
r4C1qY1eoD/snNpSXZsHESSzmas5ujh80oPR2rVi6x2EVn8ts6J1aPjcCsSHdpfUqFClabby7Fy4
HqjGQt8LdfMU488BeKkXlbEvBv3Zt340mbzxBsRY/c/IaB3MSD73LmgseUcg+MoX3j+WC8fkyvTs
hqBIjB7NgKpuKmsvWuS+lrr0pbeil6p9iARS7vfN3cS/03an9D71vVMRh5v+ertXOdx3vRj3ZykM
USVTNyGkviBknVhW7EyoHaXOjkIObMVTdyu2by/7a9uzfa6mbWOURtqfW2NAXaygMWeUN228b4Tv
iWs4suVuhhT+DrWK9l2wM0TTATKtxGvQx6VJ//u6gY2WzpJ56GaF4tgWfcl6h41NF6pIHNDS0zdU
f0BcrAQfS6PmiuJjyQBQlJ7NuDFYlVK1IwcsFKg9upp00Eqr/Pd9BM3jlKNReD/RK3O9rqbiJ5YZ
mv1ZT7RL66O8q9Ig+Eu1oH55X1nHhemjCKcC6sRf4Tunv3+IFDPDqyki6cM5qItD4Gt2aX4uhqNK
Y87QCbZkjQ9aZZ1SNAR96s6MdbB8OzMOlfEzBfidlvH+/ifNY3F8Nw9Vkg4UsUjMzed46EtXy4tg
PHuuyuu06StYc4EfBwMX8X1Tt8s54SXpp2DwXN7z17GFnKeSjsl4Rse1swOC/62bKenmvpWFoIOr
CHcE9w1AeZIAszlutVTwglI6R15bb+M4qI+5qGZ2bqrdvhsE+TJQuIcU2vN2XqEYG3rijQ3suuZG
a8d2L8Wu8RRZWbrz/KR4rrNY2htiZzh+2aAe6UuNcrEg8l0JeBfiQhIluBaNVC9dFnNujTaPB7M1
Q+U8eMmGjIW69TeN9UdtbD3fadCvDU5oozEIDUawgWAx/TJO566087Vk4oKru/6UaSU/bFPq4oag
JXyK/qA76c7fnMvvqMvuirVQZwplrq9QtD6IowFlTJr3c3oUxeqiTlJS5cz1Zyfb4kHahLufyoP7
mDrR6/2NsbDTscWLD1cK1e28nWFsMtHTJWzVxPdp/hlB1dJagy/dxop/xUsmSC3bD3DQ9cxBkdr6
VZgo5zJ6h79vFw7VNu4QlPTXpm5ySzdTRzinoR0+FQVmlgJFKcxaz5Rz/FUXDsa22A/hPi135NSE
hzFzuoMm2cka2fTCGSYPKtOQBCZsSodejy/sAjZpMGrnUtMfhmJQHU2LrO0/rxR+eFL/nFA65pzx
XJG7QO2j0jzXUltujKiO7aEsn8Y6WBOVX9gT7Lu/ijZQHhHJXg9HldtY7j3ZPIeaEGw0I6g3aqMm
GyuD1ub+oBZmjo5TEcA+VG+0k80uM1Gp6sQPDfMsFKqOlIlsotbZrymjLQ5o8uVQUIKgm1sxhEqp
814wz0mllMeWKDTgFmnC/2okTS73R3Rji7h30mYBb0AahfLG9eQZgpfHeRBb50oWs0vkepmyE2Q0
0e2S5rxVKtFbc4BlqOkq0BdPm2IWAwW0v5m5YQjE+rFtIZdjud8MpUPad981ia1E43kodip92npZ
2F7p7vlP21agLOmtoJVv1pL9z7njvqQjCBTxbC2lztKCqo29y5BBe4GQ1Z9o9NZEBhaMwDoOKTEv
QPoN5mk5s0BVXbBM/3LarviOtV+e7XpRsCSufX6ZiMNZu8ZuPOAEg/nw2ZPf+nB3GHWTJfQ1+pch
+A9PctTUk/Algj+7glMuHneKetSit9x/Sb3BkctnTxYfe90pTWslaF76EFoN2C68TEAfz7anKCVV
FeKML7UaHvwgpommrHNaY43UjoK1LvsFa+Th+D8PQcrx86YqwZWEGGaG8FK0o83BBFTYbkQf2vbt
/VO3aAipFqJwLhAwatfzi8/No6Z0w4tpCo/j2B2sZPwRmpFjeKtsCNMUXd0xyl+xG+oKCigKXrrX
trQkVk2abMNLEPrnPv+ajHuxfW3ifdv/0AgURd0OJWSfaOUYyZmBFqVEYJeowoe/dSE+3x/5DTkD
3oYEDGvJLU4x3JoNPU0aaajENroMBH/7oApTxbasLrfzzn+wQiv91PeojMsWWetQyug91iL/2LVa
98hU+o6nVauN0DfXMNeGBF55ak+cuH8nr/Vxu1s5osi9Gl3cLn5D1vMUmc12EFtbfstKxVGyfUpZ
meixNUUfrvXRjteeSbfh2sSiR4JKpOZE6VeaRbyIEsR+jSrYJdMfecK+hNGliPa+esyMYyWzDQVw
LmJk31+OBX/MG5AMFf3J5DL/1m0/jBwmLs8kqxJdiJ/tYFIKyP80/houasFXcUMTblAHIRiYj631
PbHUgEpeAsnsnSIVeXa2prC5P5YbCDhby5goy6G2Rf0Z6PP1Muahobqa2cUXV05Q+d6VGul7vz6m
2l4RUsiGBiduYczIeluqg01pPrbxL9CWmxJAmCo8J260cs5v6t5/PwnOO2K7KeuozlZV97Vcc2tA
sLEfv1queWyz8qfW7bTU+lnkrTO4ri0Mh0H5jWBnHQ27+1OyNPGEsROR9VSSnneeCUKX6m3mJ5e0
Bwcs9YgoaR4cvPetLHgz+CkmeBiqhiQRZ0c6DNW0k5I6uSSIWylFcBzGtzEJX4Xk/2k8YE9oYgcA
S+bueoVbapetr+pMZ5ohc32svX5lEy0dCHKQ0G1QTGMss2s1kMZOkYMguZR0DjhVp/90+wbecSFd
69lbOvGAL+lxY/K4CeZxaxQDP2qKPL0MexEil07fRcOh1y9u8KmRz8L/4exKe+TksfUvQjI7fGWr
qt4SuruyfUF5kzQ72AbM8uvvQ+veebtc3EIZzUgzUqQ+ZePl+JxnmV8Z+fvdDjk8gFgwPKCRZLFi
gF+XugY8Pi6FZsJsUiieq+gnop1vL4irii52OSyzcWXDhkTV5AVB3TadW6NoYkN/7aEk7BMUFN1z
D8VC/sw1tjOsjRvuIpyUVCa8sJdqbpqYmC3UPWZdBAPt/+QzRPEr4fI73UmVv1/ziIkiCHow8MI1
pJiW6NREXRCzUP8sQxWZBvXNJc7/Ggq9ZudwxsO+QrIACyn5UEuSWjGqronT3O8LN1LncDqDbtag
ikDwCL795d61kaRsAeHwXzjX4D3vSG/DpHEK2NXUbVxUS/qg50YeJn0pPmtdMwVkcbrDmJIp6FN0
ETnVjIhxTfNtxYLTSFpOkYHitd+asEvjit5FsK7SQbQ3XH8qqHVi00RWl4gs0EbL9IqsaO9J3alH
NxkheZfC76ux+iHiOK+i3J3mkNK5PPGCFg8dy01PgD1wrtTF9hNMCvCfIw7xNGueS6ZWB17DZ1wM
aDYqrA9SRcvuUNqmdxrK25+6hcOQxR6Gw+0pW49wecZ0NN1h/EJQLnDXM/jDFco13Db4xzaejbo+
6InaRMj5J9+0UWKe6kqNBLf52a2GvXV/XbjH2jAIWlpIkJFPydlxtrh6Vxt4tw2QbTBUX6jawVlO
Yx5P5qHkRcDIet3RCHTn0+1Rb5z5uFFAboHsJZ5yV3et4iwO64s2Hh0H9KkvIqexvZ7JO/ts6yj5
GEe6QDVz0Fq4q7dxwiK9PDefiKF4dvLNWSXDxT/9nmr41lnyMZ60/nvw21OAb9qY5z8c8TxCqN69
KytUHrF6bk/hxlWD0g/AlKtpwgrZvFw4rV2mQBO5Tcy03DgJJ0fnxYGT8lj1f25H2pxEKMaixgQp
7Sv3uUTUbdXUGJQhHtrJ9B00yq0ig7zeL5S5vwI11u1VQrWt0aEcDwYUcj7IpEsfTnEFEk+h4IDM
ApWe0jzzHP4zN15HbfDMqgjT+uiYZeS0fptkwYiEu/DMI16lXqncpYOPLFvLg959mEl1Zwl4vZmA
lzivt6fmSotzPV9RZkH6j2+BTqB0kPeZ42aFiwOPBitZ1weAtOU+Eu00JKfuG/gtcH7LuAei78vt
0Ftf5WNk7fL728Pi5IlZtnHTOz5drKijZbCg96M4Y0QTFhKWfQENbmdHba1wUNJW5Vg0McB3vQzr
sFrN9IK2sQNaRCdqP2vecveXVb0W7vPtEW4djR9CyennQNuGcw1za3Kd42qAPp1ajY+OBaCnvmg8
hDoGPMKrek9JdmeMctllQs+pUboWZ/LUvCzW4M3qA2U0mPJvVfn79iA3P6OOg399ta3mX5fzWerN
sFiCt3GW5B5ln1owwMtPxClCzc2fxuqR8L3yzFZIC98OCD4AnOFdeRkSLy2NWkNJ4wX6+JBOY8fG
rGtP1ZnhV9k037vCTD106pVDNi3Tsc+yNmIuXDBGfYE6qZX/XkZ3CDpm9EdHFdWxSag4arjiEzWr
g9sTtHVVQIIJbRyAFHBP6pe/VrgkQUERt1QyuQIkvLo+ORV4wWmrpJBm5HsA562TZ31uQeMHBEzQ
YKV4zkKrRalpPEWnyf9b5v16Xnz869KuXapq0vMEf113ukgdX8r6e2WekgRCPNCbPAztT+GkAXXA
VIlvz+M7IUvONGBwAjs7IO9hpS29swbauDM2EY37hYZJeQ+xppded30jd0KmDS9D+RtyOdZ0N/Fn
Vg2e+3mp7mez8vFURrY/3mfkoJRwgxvvIIkOye27tPBqZU/z5mrXo6MMONZa9Aci5IqDQJbCarNC
obFlz5DrZ/6UPDrioSPkyNriFcX1Zucm3XpmYwwot6OPgmaKrE+QGVPnumTCzIhUHDI+4dFfgZoE
27LFL7hW3WW497xJm9ixN835SSvm+pDrgxugHajtrZF1hV19KBwG4Eyt1XUZVGMMTB1KhdLYoGnI
1GPHvCQ9NfZdo/jLs27PcEB8Kn/tLI/1819FBS1DQwcSgia6tDJRIZv7xWloTHI1ArC+hUhF+rvK
qOek5h9Op9pnk/OjbKKymTzFSR/HcfRHuuD2V76lkGUzWHqkylunw75pVzxm69ACGR2YC7x2Icom
/TwKZy2LTAONRzr+QKbq+koH+QjDqfuTRiGFopcO4GFCMUJlaLudSsh7viHPDr4EejcQ/lq1vy9P
hd4ZGsVpGIUy6QLJUDbVqDkWTjp8d/HeeRiZlaxslgXulNhPRyEYxNJcoXenvig06s12Su+J0aVf
aTOgzY8FJR4mzaDj2j2Dfnitl99vf9HN/P4dhI7DE3QNWUfBKkjKqEGwjrT5rjWnk8USr2iQ9o5p
WL/o1n2W+As3fMhX7WQJW9UJPC6gyoUMEHLzsvSXCtW8tpw0zNe38r7yHPxHR+96ryTx/4zx3zjS
9dmXU2kXLuJY9ZudPGbO6uTxXNHvC3d84BdC1/JUp3ty9zL962sCu2SVYV+lcTC90mnKqo41do3t
kgOOCM0dO/td77IY9oJId5EzVS7q17gttDhdWk+8dsljOjqe4DQoimNdnfXvtvlQIt8EkCxokYQq
O9nCmgxcLny8DgHzAT4G/JerD8lMlhj9POI6NKpIr8WrIHuiXRuLBS9B+B6gBggMADb35eaCkDgR
E69ZrM6ZX4L3UrWGByrJKa8fshQCf/bsM/KlTXbGdp3nXcZd//3D25tk5Qh8JeJa1v3C7yb1YLiH
wvb1PeDY1ndEVXAFkeogpMoQubrVHaVJGxZ3pou3UzYkvmLqDHzYdBetfX2OY1C45nEcouQDO73L
QfFJGSCRy1ncwMQ1741HClt4e2XzpbiuGD3SQrnXEsjXus3nnRNnzcXkxQLJTogcQR9xRTFdxmbJ
MrMJ5LDYBVwWygJINGySWcAeFp4LTubE5jboLAj1Fl1Xhc2Uc9+Zx+7UdhzqxDDx3rnar5IJ3GVw
u7UMtEeAqpFLHAlOO3MeCYv1RnsBOvbZEg3m3/7VmvOpMZqjPe2dfOtFJM/BWtFDUOj4YvNczoGp
CWhVjC2LRVeEdgYTCIue5jFGGV1jczAitUYjxi+h6NvMsAJNlp0xby02UMjWMu3KWTOkH6AP4Iug
+4TFZg3ILCsLmvsWMgcYA+6N9To3h4zEh1DrT/mwgYq+bpdShSeKaJcf01QgVXhLx+otperdYnOf
6+NDbrk+MWZvKuv7Thh+mtnIX8hhNo8T3UN+bY0djSIVvTB0Xq5kGYeSuay0KxZDOsUjFfHQiRV0
L2HcGjY0YdfqLVy68Sa5HHZpVLCIQK0nthJx6KjmdcT9Qw16hFpBuLOlNrYzanSAsK0f1AAp9zKW
wYieT4PLYydRQkaoT4QTVz33phrVuUUor22rQCialY9WFt0OvnH2A3vuEmwfcHSAmLqMja5Da0MY
kgPr9tpav2Z7J0PZmEfUeEDk0gAGxBW6/vuH5UM10kxkGXgMBrWiAdGxPGrVY7oHWNpYFBdhpBMx
M4aBmirC8G96YHweXm/P0uafBwYeSAaU4tCfvhwF72Z9WIaFxxVIOKQKZ0iTw+DrvwiC1BPVfHSY
oWt4GaQjdl5RoG7jxeA+y2ARhBb8+LeUtpUEA3jNf6JIi40NqaPOA6LwwPB2jqXNj/3v35a7OiQX
PTwO8BWKWkR2pfhEf2PaTyf7bxbVhzhyzpSSnFUj4iz9yUkg3JRyzy0OtNw7ZzewCOtsAeUH+wKc
9XLpXmmGYixaDVuzAvoB4jm6QP+g9nIFECTPhVIzdHWbA7LP7CyEc7i9Irbn89/o0rKr8qYcGQxS
Y/jw+LqOEqMFEWQBZQAIUd8OtX526UoDxQL3OihDKBnJj59mMvKk7aoOi88ikc6U6qBoAqrcgJtU
o0qhBamR1be+frQAaAtvR9/aXzq0mIBAwXUKU67LpQ+8V6u2IAXFM38G1yaqROEtc7sTZaMIsNIs
Ael6t1UCIvAyjKI23aBZtItZroL+yETU6loE3657UxsiN1UeaH2ERNLJtYagWPTINJXj7ZG+v+yv
Jhpan3B4BFEa/bPL36DZkLNSHd7F0A//Tp1HE7h+opBwdisP9pIDCi60UQJz1DzN7hqPqexBWfRj
xtNImK9qtleM2Zx7PHCQskIoDMCbyx+UJZbTTtDUjkEVW8zcEyBQZ8tOwWMd1dWoPwSRZj5tZ3BB
VdHFirIcZot5zvyk859O+qwS6LTsfOi9Ia057IdLx8kKTamA2YuVnoKeOZTebMW11u5tmq39ub4N
/2/q5DSsIkqBXLyL+8QzmlfXWbxe+9bsHkPr7XU9e6C2whoLKrFyvi8INbIB1OsYryS4G2lhmp0g
+eR1qhHO5s7kbQ/q32DSAs3r1qzNFMEa6811v6fOGV1rHcXj2xth68BZm9XQ5wBW1pKX3cRaJA3T
3McM7yPS/BLmNwGo4DgdSPmqpfdl++12wOvdvwIs8c4E1gaFZkd+zue6WDQTprHI2pmfj03Qmcxj
IF4AYO+SY/lQDOxglrlnAmnzt2RoKAevgJSV7Qf0mCZTlJ05TfOyRW2rcs9I6Aree53Q/nZOUVeF
cD1odkgnIXQpfbq0n02yWBYKFsPzdEpPgxXZyUFV7vVKBNkecvVql0nRpEyiKpWhnIlJgdOL1WTw
RyP3mLYHqL5uv61h8AJZORP4eq50PtmNmxSJ69CYKajD2KPF/Mpmd1NKFA9vMOPzqBcgUeCheayd
pj1oiqaETjXoEZ/7e9yWzEOJZwyytdt+e0ltzgDQZOurH3g8OWNzIQhaZiKhceYb5W++vFp7ynNX
O38d/IcI0hzPVQGXtwIRuhzvSdpEOs7LyvTgM/uopzvDua60XUaT87eBmSkfOkSrKCiokO82it6H
GZlfts4jaYXHUV3si8zD6cBs9Xh7Nq+eIlJ06UMr/bhU/WLT2FQSyGFaS+LnNt2DC6x74OIsRRRA
t9D8wdFjQlhLuhuQ5DgiwRid+rDQY2EehQLm5KlG68/e2Y+bE4prHgZQFtKOKxK4TudicKeSxSZk
NEA8/23zFzaqIS3h/xlwWw27eezXnlsI8Yr49nxe19zWocJmCLcGlG8Bw7gcajNDWKzmmNDMgKdJ
+wbOQ9Aa/WtmtvFUKI/CNu6gu/NsLXvynld3yHvklecEzjAKi1I+t7RtrZplyuKekUMP2SzlJ+/c
AwTpTrfHuLUDAapR4bAFKzdIvl4Oscg41Ig4CiGkgqN5yhzdzxwOmAS6iTu743p5Ym+BDAOlu9Ws
RO5OiGEWhtOqLK6WavEnm1nIKvo9L+S9KFLq0jaKKfrcYvGkBYniMRbcnrCNJYny5LsEIZ6A6FNK
61+pKgv3m83i7LUbCq+dHG+sDpB+nzPdt5JoYpFTP1XKl9txr9wG0XOC/SVy7lUVDFod0kk29YZd
qF2OtwzXgJXJkPaaExKmnFDlALEXDd1oqwDtvxyDEfIl4NrCDQnECGQHojoDuAtJxpTTZ93IppA3
5HWBPPVxhkuqP5KxjmqFRSwhyIoM8twaafZYzrYOkaVqhFKMIaKcO5DqtBW+szDWX355oqwjwwZH
wxWaajKPaVmYcPQqQwlF52HBsxDklqiFFPln1P8GOFt72iDC29N5fYp9jGnJJEtYRsGDa0l5rHyt
z+UP98vg1Xgz7JxfW4sRDXnXgqArGqfyW8UEyaF0aoqyB/wSfUGgRtAvhO28Da7UVdelARV3MIyA
N8G7aP0ZH9J1peEthI1aHmvmfZpVX6e584HGXqXxUTw69LQILMWFnNoYEPhBp+nylC0gScKaysl/
6VaNtQISXOtTVHvL6hMdoUSARjZl327P+vWxtv5Q0FvhOIFcXL4fS72maO3XPK7Ll2W6T88JeHnq
Dtn++spHEGQkq9IsxDRlAjrgCtPiOqjIacln1i8PRS78ITPuUHEO3GxHWeH6/ESwVQUQ0jmqBeOO
y6lvEhe6LyVHec4GsKlkR1IkSK32/CU2w6BNCPr12vyRmyNZjw2qdYTHPWSOgqV1cjR8dHKEtsKe
tPPm9OEdi946sJYo2F2OiOsQipoMlceddpe7BLJcxwxMsir9mvY7k7e18dHxgWoIyOtoxEhHaZ4z
lhZQ44qHXPldrz4OeDmPHuGAdqiolBP6lbA9MOlmUDR/QEICchqMscvxtUubguKAmpA9HJIEmrUi
9yDu1vo6cpjaPpTD79uL/pqxjO2Jm/V/I1ryu4kspNWUxsKCPKinSgm+6r4RzVEZCC8JWn/yYRYQ
8oP+4vjJzjG39TE/hpaWZzJaPa0XBR9TSZQX02U/M7UPKGe1Z9djA4EN3dlpcG2GhI0FqkQ4ipAq
Xs4vt1naFGt9hpUnI6xwhPcqOBmHtN6lOl7V/TGx0BiFpDOkb9bFehkKfisq2oYoiszTjxzJtl8Y
kVZagWqeMseMGHl2+Z5vzpUy/nrYwndh1TbF+YKU5jIoTTtUPPOsi001aH+wc3uez8Wn5KT4dggF
3W+aEth76phb9wjAk3j9IvGGJ4sU08m0Xldb1sVAXQBs0wfq34q1vo8KRyYUalA6B0HqclQ1T9vG
UKcOqe5z0fyYumMFboSbhWCCh1na+Ea2V2TauoIh4QgUE6Iis1kX0odby1HKwpi5jrpZat7Z34p2
OKjPFTSdIUTzBU/GnSxjL9z67x/CdWk12ElidDHpZi+Bc4xgkFoqm59cf1S1e4o6xu19vxkQrVW0
/0DSuEJMVWlrKwNVO3SlzCVKnRIO3zBOP5RNUx/dcerDtkdfLIEz4M65unVbIENcCzXoreJxfTlU
h+sFlA0tzGw3rAlp1kWpXdRBm/ZVcHuQWytzJV2tsiNo5cpquCJj08yTvI+ruWVhP2qNZ6e4NW5H
2cobPkZZf8WHb6eri1oSt+hjq0q8vDBDI3tO07PB+M432wyES3bFdkGGVu62Wb0w3T4Z+pgT5mtK
FujinKtfe3cv0Ma8wcLWXQljwMJDYexyRDl1ednbmYi1ulhCUg7Nk52k5Q54Y2MhIMnCax1GoSsa
WTogRZWMWSpgC4Fz/gwMULxkcN80s8Ptz7MRBkW5lQQH8R/w6aU3V101Ltep3ccibzy01T3Mmq7u
CUltXCzAAIPaChM2LAaZQiqIkcxuXg9xZsEwXhmawqdj9yYAr4xqkBAf6Gh1O4fG5shQOEP2tpan
ZO5+WdSaypQMMfN/+uyTXj8p+c7DbmPJ4RJBbxeyklAzcaRjENK13eQA8BZ3BI2wajS1QKHAjw4w
Ngw6QNJ2lvjGytMB8sBzH91YSNxKawLwIXfWMnOIm85l0dxbC1SSIMN6e0lsfSzsIcgfo1+KvrW0
JMxksROrHAdUiSDylfCHdjF9/VllNHKq5vl2sK03OUhiONKwkVAalq+SjgqSpbk5xm6tTk9ZX5uB
q3AtBhvTPCp4z/oZc6EMyhQtqkiu3QnNEhEvocR1+5dsDRs9KTCckfys2k+X25oZBfrcdjHGam81
B0MBLp6rU2D1zatmlZ9mLO+dFbpRlQfEDrU4UL3BKYOo7mVIt6Nd5xqKiK0lx90JhGrA1TyPXFr2
6HXS9mnoGxIgt1CecN/Q+zp1UbIgII0QW9lzU9/Iri9+jXT1KCgmTWK0RDz1hAZ6m/ShsFzFh3hU
E0ylnt8NVAePb+iGO1Wke8iijTsXqCIkE8Aqr4KfUniX9Xlb1/UYN7hobe78sLvHvrb8pX9b2HLM
ErJnU7854A8RpYMcREwXJtuIWGWwwhLf2blM+HFlUkHYz36Ys6+3V9jGcYGyK9jXqAqi0ytfuC0Y
B01itVO8QM63iUd38pIZtZ89Q/eNk89AjQ60ZpD2rzl3ui1ME74UU1xAHn2AAx66cneN+u32aDai
oJVrgLtkgnYErc/LxesAd8crbZxjbtoPugKucWpUodJ3e1o5G6ceblvY6wJDCUKwXFAlY58uUIdb
4kJYyh18NrqAUY3tJF7XUVagg4vVh1sX/yvtRWaNM4PYrIiVvAVAk3vGHpzsesIQAXhaPF5BTUEt
43LCWJYqaZpguXUzC10GZoRtFz78g/eOlfVleFmUWwMhBwKsALkdkQKVSEuFOvVjTOZHRc8eWAth
xqV4Xht9mkeX7032Jxl/DeOeTPf1AkeXan2HOPAdw4UovXWMvNKMpOqmePqVu6EA6mkIVH3nEtya
xpVNZKH0jQ9mSrtWT0WmglY7xXxmcOjuQWJu/d55u726N5YDgPhoksDSCfrNsnVVJxT4kcMaPSbp
J0oLb1j+uR3g+rjDUgBTBX8dFjV4ZlyuBlWIgltNSmJut2NIC2KghmJNn4HuC5p6NT+EEVg4jWa9
c+NuBXZQ1cTrDag7XDyXge3OVKtyyQmg/o7H58iaYIam+BPxcwFsQrWnvb3xvdD/xZcCHxaVTpkB
ljtJORoiW2I2DR4Zj1YpvGk+3J7NdXdKSx5sJtQMcVCsXDNp95YoUeFMqJe4nY9190+mG34JX268
oMx2J9TGIl/9p5D2QXsdguRSXWamzTTqLl/A1HCiqRLPy2gFI8wCbWU53R7VxiI0YISJ8jMmEFrY
UkqCejB3ciJILOrK9e2BZAHnbM+AeeMDoT8HmjT2LB71cg0/sSsYs7gTidN69JsqXlLm23uqXety
lj4QEPBQ/MWahwiZ7Fxd5lzpE0UnMavDefmklI4PKyg4lx90HSqudRJq5Oft2dv4UBAahH49RMmg
VyR/KGDBk7I0FRIPkwk7pq6GnnAxLl5psVNfumTnY20sQbRUoecGbTL4ociCFYnKDINZTI3rJw4H
NGbbUaLeO8AzTc2e0sdWLIjxaCaOQNQKZFBMO2gu7RJLjVGJz/Mp6Kbcz8vsE9Xux5fbs3itGwPB
D4gdwIzAcNHMlfXw9FkdCl51WkwV45BMj5mSQu+PexaEOin5Z+48aOhDIEaNjKZ9rEQSkqwJl5Ge
hkx9oqmISOJ+vf2jNs6wj79JlvQcTJBn24lqcUnzcMmDKYkU6643DrVzHox+70K9Llau5TVU11A0
xNeVOZpT5ixo65YkVqxjldZeor/mvAqgxWbXT6VyRpMXTM3o9hg3Nj+uB5iKrc6t177YecuNsbcb
Ne7rOfNGW0ygzCb6zmm2sZIuoqyb6EN5xq4NYS9docbruFoTzC21h+nM4qfa7OnFjqrcVjQU1DGP
Gl4+4IpeRqtR8spKJtS4UyFGT30teQQteOqDuttZIRubf31X6euzahV1WQ+9D+PSzJKSJDXUOOd2
aBaihF9BIaCyDghrU+2VszfWI0onGk4bdwV7y60kZo7NaM6JGrtjFyRW+gS9jsJ8VcUPVYHH3Rjf
XhobD0fkj+AUQZYQPVdkXJejG7ldVk0F1ISGghoTr0v7pje936jzyTTDqVUiJ4FYdfnglu6DSPYU
9jfaImv+ikIuLltkzPKVUdh9ZTkpw/6rf89F+nWG1CPMU05Kb91RW/dmwJBKrh+QOUWFSn520+yn
ljixNoa84TmPsgf6DMb57Wm51sXFsYs5WdW04CWE7385LUMFeyhmo3jQ9jzQK8Q0PnMnVseocr4X
RRai9O+gUVX+GVwvBXWCA6ZdnQUUrTvyBwLrDwU4Zom798M20CjrDwPIF9BCFwJN0veqgGxIARnD
fOHxMsPdqUjnoMipZ9tDmA6ONxsQeKnmQ7frrLZxjNhIVVDnRZMeoBQpXVHZWBm9M2rxMMAAVyiC
AZmu7HU5trYbCFkQhYLYy0oivZz5cTTVBvAlLTbYl2ksArNbUMrQo6TZU0vbOELWvw9gOLBh12dx
V+R65ui1FjeLHpR1GgDtAqmf1MshvkOd8PaS2o6GLNnRkDLjsXs5rjqddOid4MPVhWNHzMSzJgUV
NpogQOpNKFm8KWPW/H0mATdZCHmhUfWOvL8MmltWmdn2rAFU8cVs7ADw6HBQHsd+OFjNXtVnA2OI
2wVPUqTP63tHliIxeDb0cLDXYlVZwhY2kgM0ZKxUDxcyBxBS8BOLHq38Kc1/urS4G8bfVD2OOiRI
5nFnA2+tIhRGIE2A9zfIp9JsT9aoskVbtNiZT273dRSvhf0y77lPbEYxULKwQcLHjSOdEqqYXXvq
IZJNiuqzKqZHndftwXT6fxLX2gOrXGPecSatzCZI7qEvcUXZmq2ibkucWHHdofLND24ZAREemV15
N5HuJc2fG/GLumE/GN7iklCr+qCqbfx/O7DZHlNzY+zYoVCjBnEZpQHZ3m5pxqkpmsqI2/rgTiNE
gmrPnF6hY3V731yTR4AT+xhImuQ0MfWmmkoEMu6VEQiVtAzmAdbu7vSgN+XL7DxD14Srp0aDmdVS
fak7ZceZbeNdA4o2Eg3cy3jdyA/PwhYLhZyCES9NkoZ534pjUnDitwboBLeHu3HIfgwlg2NgK54T
VkxGXLfkQZmq1xIqirdDbH25lZsCvB/gm3h3SocCBPRpnRtGTJrefO40tHjrsVVOEzzbI2O/C7AV
D58QlSS8CsEvleI18FszR+yeWMxNyM0+sOwzNY0g7XcaXVtz9zHQ+kM+ZGrqQMoC5wHmjkEhpsm9
0YlvT93WQsBWB1YSJxxIBOsv+BDBGXglJq0zYzSDGMzIbcCmd4BLW9scDYB/Y0jTBYsoapOamwgw
hTP1s+7kKuW9mnTRTE5UA5Z4oU9uFQzTZ9cUdwP/RIfzSCIO0svt4W59uY8/RZpQssqX10BP4Ias
wlbr/HVSc1iyuHu3/ubE4pJCIg93BeDkLid2NrsZb0ZMbFVBC6yBENRZK3bqslu5LgrZyOrQqV61
KaQgrsUYBABsM07qvqq8Uu2QZ1ITpU2bi6BN9PRBU8WzMGq7Ato9P+kJKCntYNMHx8j2aAabk4uL
GcxYKBRfCfSabqO3jUjMeBoOzXAvugfzvLtg94JI9yCU65KZQe4wbjXYZC33Sfa5Sgr/v/t+HwYj
lQLzARg7Ilwz5iX16uKHAcVEoexkM5uL5EMQqYiFSlqdl7DggITFQZtgCfIMh5/bK37rCEEL9j8f
Rdrg7ZA2acYxDsxVZ/wanb9mROM2wxeHm5kLoRFVvkoSFxAb4nIrztxfXF0AB/2+6ANerW+3B7Lx
4dFIeT/eIZx5JWmSQCxL5EaDOBmkqzq4GYXwf+RhW+bsEdSxvXFtFXfWail6UaB6AsknrQCbdj0v
SG7FI/mudTDXsZ/s8b7pmqcqS30LYrjlbH3OrUNhebVpH53+JM5GCb2ksNkTed4cPOpLa3YC9125
RDgY7VI00HyLE7ze6vZZ4Ulg8yd33uN6bCwXuPf+G0jaXgMfHAqAB5aLlXrovELO++9TDywUFG2A
IUKlXW6hl2jgkyVZv6M2ebRAWR2Ys+T5v1gsH4JIq95c8aRZyqyYaw+z/WDX95BOGf+aXQ4xYWBq
ULFFVxyIFCkKFJJ7J6GDtW5ftOk97F9ol+9cWRsoAERZXyEEHRdAutd32IcrWtA+M2fUOmJWFfPD
aCZnBfplgWAAe9lVQ6Ch70JmEK8lelKF4xzKpYTYODBZZXR7VjeOK7wrNcBVcNWsQNPLX6IDrTu3
orJj1T3bJoy7rYjtNso2g6z2d5CdAWBPTq7mfJxGZvc2Su4n6D3p2n3Sfb49jq3dBMLBf0LI4xhS
WqotQrg6KmyZ+nOg34YK3Bd1B8K+F0j6dJmaTSDTMDvW+fcyc4JFnNMhFsNeG3gvjpwHKIlFnGFA
nO60jOZLnc5PNM//CLKTkO59HOnpYjZOJXjS2ljxoLZOXpc5MLd5u/15doLIL4Z8HKtEbakdFwSt
ZtCPRX5XJ8HtIOuUXDZdUPtEAxgPILRwsJwv17I99IlVzS7KkvBXDXHuab5VznrI28X1c7A2sjzN
jpnT/209FIAWA08U6Gji2QVqkvStNG0B/qDRmnPUBOVZJX7yyV+S4+3RXZX73qOgFgQ1NLRSoVF6
ObyRVFQtwXs4f4lar/iUBd1jPq3+Uf5d4WUehOOP4/HFH71dp5b3SsTHmZVDS4seFtdpWtl6c74P
ouFPFoDLEzbRAtDOqTlCVc9/qx7bf0YaplHZ+Tuf9ar8KkeXptcaxrFsegyc/+pCmnuZCc+sV1//
QoI7dwh5FI9eXAZpcNyLvJ72V+MGNgeEFR2zLhPBcl3J6nzM63Ol/2oLb9LbwGKZVyx4YTw7zpcu
O9C+8k14Umger+C6Xuy8tK7IVOvgAUoDOBbcPrD2JZCBbVTj3BBenycBhboDEMF995iGWgjdOs2f
/9RlNBcBKQ+LcXIP5SP/xJkPQFdkOafmAXrkdagdu/6+yKEL+peH7vtvA0sOT0EkiVeGLGORCm0s
SX121T4LlNbRIjY3CF1QX5QA09/eAfIh8h4OnejVoQIXtIyMmblqMOQx9bme5uMCLKdncMh1OOrh
dpz39rn82THr2NKIBXVAaafpc9kaAki4s0V9+x8B1V/lcw3zPtUnX9TvCfPIn45Ofjd6lN5BkTyL
FB4tkGT/NYHTTgO7CKokXOCrbNyl+VHV7sqv2oPxzLTPPQxwJ197S+twKYNst1WyPi9u/XRppwIt
XvZDNjRneACPq8jj6FsA+IwQnvWHe6U4Ncxrj+OnPXfnd92Oq8AwLUNuDVid9a5X+iGlycHAS1Ib
Z2Bi+faDq3qvZRLkIvjc+rAU89r50HsZ9Gl/54fuDEfyWYRa75n+Lyi3dw/QvB7Mnc/4zv+59ZOk
+wAY8CxDJaQ591Ewh9BP+BOdrM+HxhPeL/pmHI/UryPiZYfB13aS1Xci263Y0hJCW9HOGDwBzsXJ
isuf34y3T/mzfW+d6ofc5/cpDLDDN78L/Lv6JY/M05Pqp598iCoe+kgL8p1T5CrhXLcOzi/g1lAP
WnsJl3cHUdq5n1ndno1sLtmpsAcFMIREr78JoZIvfd7NItCh9cb9RMubl2GpyZe5d+pvre5Wey+S
dfDy5ACuB8QUfssKk7j8NXOGf+ucpT0PfbZEpGvhDWjUv7qemC+Ck71a4rrmpXDA7EHOaeUcwu1C
Grw72cVgdnZ7BsTFODm5qkWUMDWwFRdIX+bUHqx2jJ3Vd6UxiikH+w2QROSkIDbInShtVkuVDn17
/h/SvmvJbWzZ8osQAW9e94ahZxVJlHtBlFHBe4+vn4W6M3NIEEPEvSOpoyNaUie2S7tyJR/pMuaC
BgaeJCYpCScQQoCqoT+Jer4v5K3ArZSMhODEXi3Re98FvH8fAfilOPJMjY0Ctzst9F7PS+ibtZmV
zO35grQiyXd5aEo9wa7XOmjNRSNRDZDiDBi79K0s6Oy5mwclygPtDEwFihCTsxY9l1c8KU/tr6/Q
AEfiR3qpaG76X4919l1GclzpfyVvMbtJuTMOWcILA+thpU4RESy0HC65l5MKtykPeQoaylgmFSfR
0GVIXbh0GAzpJdRqijLXEoJixlIBsQ6wPOJuNEHdLVpWMEsO+BCbL8wq3dibM6NvxJ1H4KT8vCw4
8HfFh7+lI5kxskADbDRN+BaYg9G5Up/aIcJ7AhdgW4CWMqHSARwONVESM2PIkms0BYn8CYU6QR4K
KDR0Dd7eLLUJGeSy2RRJ3QxTrvNeIXzNiSuMOOoJk4JeXGkEQGc89dJqrmMNDbvEycHPPGw8Lhw2
XA/QhUxhcA2XBw5ePr7BcdjXzneZn6QDh6Se8A5YP7ki9TQCB6q9aG2L8rOWqqVycEIMs7NypwlD
PfSGpCYoYbgDzfu6DnaIH8tQZ/uQf00yQXxVugSz7livbEuki3wONgMMVjvwImI4gca33ouT8dJL
kZRNacYKI9pCkywWZudsGZqEwdGP8o48lrdvtxtE42KBSn1mpx4NZAMsXaj36KA5qrIEoNov/h2f
w2x4DK5+avOU1ByVv9q33JQdqnK0DSQis0uUJXcdhrgEqFXge3iA2GFaJpqV74a4AOzJtTUxsxSD
IyFvcgdZsTqPVht3jf5+xSFRZwzCQg70r1ngVqmj1QUIaTjnIz/nFBMGcjtRDbvEt/W3j95I1vtB
r9YM+UjJBzaCHEua42dKPR1ztsg3IfSs/z4/041DWn23gxrUGxqRd0pXz/ix6sn5nNAzShkkoRnd
bDb0vBRP3Ns9PBhghQEiGUPQqd2r0eGaC5rjXLj8PWldUlbr0HvylvAq98/iVswkBe05qaTWPeNc
alYy3OhQFgFBRpTGw1aIl9rD7mZ7aOAbuV7UGENdOX5umsPwhJDmtnpPs7VCGr38zXb7/d68pHT9
77vXCGjoKdkNv+GTtJCPmXkZt/IniohrqqJlR/m6bFU+2ZtfJXWJS9bi09Mra2ZEhkPF41BrUi/o
+Xs1fyt64uSpfKgq4ShacVCT/OXCYygtpYnvQ9BbGeNhX2+vm7no9YYML7LzOid+tfCSZiwnJAA/
hMlVaKUHnOtWAtN2TjsIKXOJV87TP6vbNJtDS7SfvUC2kt6Tx4Z6VFTTd4snC0HQGBwY2G+lsbns
NgJm7F3QoQco3BqNSKRnDkr+VcmvrbTg+M6eEHTTaKYAkJpOcHP4QhyYHixcmlSSqLRi5UXo04Ul
zfg4aPRDXKooeNyomExi9H5oAYVIGJC3GqERW+pOJZtfV1fpf5eFbnxrI0UU4LYKXMsp8E7OW1Up
O4e5dG5sdtkmKAVSlvu8+u+7zLeCJl6bUIqp5GcQpCUtYje0IIssETAI2Ge/o2iRe3NOY12va6Kx
SuDASpA5MJetRMJTa/AYZAv12JJvjhqJQTfydqFIPves4JKiYgF/CaQOE8e4EHIhGkA0c4m0xpAZ
j0iI2x/f9Jm7N6a7x9wgmt7k6TChLCrB3+fHrh3JxWvhF7ucETE9yI+Nx3JmXhQKxYBFYjkIOf4q
ylcaQkUTX9AMpQtcbrrhXe6IOUJvWuJ/CXlPctCzgj1j4VnNZKVAPHclc3Jgndh5nqCmrr03j4D3
6S7Bvzry79+aWGsCY0s3K+cQIaY9L3i7f2DniQK5ET1RV1whySUYuV377Y2lL7Lx0tLeSlcS0U1z
rRn4hK/LqP+RbyhckmxFXSa1TisLWcJytc10/Xf1+ABmbu/NF40X4eoAFEbQAqnKXdv3tRW4zIxG
Ynd5x+lxUdGy5Bc2f1YclMwYVQHTdIdG5TIVU+bQVB6iQsQbfi1RWV2F1TZLl5gb54wrkukc+vhU
AenPP+N/tTS+CcuqE1XXrje5Sksg3zGhNwEWcB0cq6dElxxagicugoF1U7CfExHc0kT8bNHvnr47
5ZKmHfXO9PCvv2diPapi4HK0xrq2Xhvc2z4AkYYp7LvfALB86ixYxtF7fSRsYno7t5DCptRcuxys
/NTsWG77KSGRJO37bMGLuYMlQrMjsQ+uDlRiwZ4xpbZn0IQa52Hk2duY7AfCcUb/87N9iZCb+mlX
ArOwkXNe2428STwROJ7UsD7ktcG6qbacYodbD0zOPglY4jsr5Ad8YCPrSI88QRfEbeMfOfYt1tZ8
tW0NliUZs1ESQ5HGho9dCI6vx4/qL4C82/2rHZnEFr0XDQ7bBJ6tizQnmomiR0okAvfyx93QA/fB
B3oFOpp/l+PRPO0YKzrQ87P+tt+uzuKXf/T1hK4c40fRwflHVvnr4++bfxr/+T5pYvQTQckGwPs9
G1RWAU+q1zLQtZL4Mg2UTSCt003vBchErHk9eu7lfX4pOdJ9VieMP+2V58xbSMbPJJxurtC0AQjA
Nt9vSxyppO4r551jOEPSVoKToV1Ls6XUTEvUy5F7Ygu9CDclmp51RftXqBjI5JII5NqPd2gmOsQH
jU1wiNFBbzVtvWN7ucN459izWapuRKO0hlf+yafsW6vHuuPQiLILL3bOFF5LnJilHujKuPJSz1aK
FchD+9KMMJbhA6l5wDsWVjcrC4UINHiM6a1pc0eNDC+mUWC7cxGTVCgf6+K5OIDLPQbC84AuZF3x
jiWLYoAFoDH6NgeqXRa+YVYdApeFDiwA7eES3lqeupeLWEtrHHllDXJhMKywCdzP1qU5j/xuEqxj
dJfzjkIitqTSUklyzvHFaBIwbQOrANjHtKNfajCAI0ogv7ckkv+mGCRJ0pRwlIbmgt2f1ZDYbOR6
RqzQ3WzGZvBcXKfes2MmNt3yJRyMGLMiG/aZ97eBLMLaU18gEv+eZ8RlQBmAqasvCxs+59Ndf8R4
IFf2cMg01uviwbNr5VyrVFNXXLBTO6Kmev8ces8ARupc6usiqnJrHiG+XCxB8maKsaClA0IV3Ysy
GN2mRckwG7hoqPANKIWacaSjg+ldoMkhOdi2HYOsKzU98guVt+Ayz5/AmEnmAZRFtmei8boSoHGX
laHxaGwoZqAz1FlZjWF8SvQn/ZIWUsezNgpOzv+VN/HR/RI4i06CvHqjd7vikjyFRrVTVule1r3P
YiUchg1jHcCcnlEMdSP1l6tHdOnI594YOIkBykS8CozaxFIW4Mnl46j0baY5R6zuPyuFwaWEdzeK
dojDnfvDbIRsQXfOernXUifWz/ekoCsaSAVVp/n2sfe+a6ukJTFHO/iGyDxZ91QhvSH7xpNMQFAK
Mmt6sA/qCgAvYp/71+3SjNo5jQeW13EgOi4e0FG3l3+k6dBixfFsP7O86lLU24R/V4St16VkaddH
TT21/qNSGbkxQLkwHVIQJm42RAKL9F5r+MTd9HufqBWlB54oEuX+J7YTigVEaSiPIWU8UaQaxlUV
Qsj4NsCVhiR+uwoReCPrSqJpZi0/gWLWLw0m/a3yf/kuDnSPCags0riwMNRr4fBHYZO1Y3fRryCO
ZIOwLbf7jDJYnvsuH9haZcnRimOfW8cKluhYZsIIjNVBJgYC0Mg7bXTthEBAz5gQ2E21YQRaob3I
6L0ndfh5rDPHr52sBnAVBS0hgDmOg6xuV8OLtapWEhPZYY2Zq51PkPAR67W/L4SVz7tEEIOFwHtm
/8B3N9JbjOA6hGa3En2ukb2w0yLoqWO16c3+9HhFMwUXZHCvBIwq48oKFGXQA7sKAelh2CY6/y/b
AvsBf49ounZpvxjzscD5BY0MSJibgWT75ELkCVyASoQ8DF5qyldJOSTDJkg+H0uZKadgWaCRhm4H
RyjaSW+XxcVxwZd5ENsvpQFGkErHYK9LtWt2oFXfIaYeyKkhmfGUkHSdJEb1wiFNfl49/opRyPS6
XH/EJJj2AHBymxofIdaCIQ4dSd2vxxJmdhNgGjR4s/BNwUUxCetavla4tswB1OpguIe1Dzhamz+7
C7dwZiEwGmj7haCROHT8jOtLkjhR1qdYSNHELwpbqSZXFEvtgXMe2I2UyWIajRM9sRoRStqxaTbC
zvEjGsRvEbfv0zdhsMrOI+WSLzZa+skh3Uid2MS6QBvdkHkxPPtQOUvDL5hDgvyQuBeuRDy0Dtr1
4zObUSLwcMe+MhYoKADtJpuZ+lqThGFstxKpq5AE4anv3ovK7PgaXIXPS/H43R2BQoSgkdEcNBHo
hryV1yh8lKdymth+H1CuizKUjS20Dflgrf7vMnGBf/RG1uQIRbWIOy4IE5srFT1oNOKxZlw2lu90
es1+P97Iu1sJYXCix7QkKP2wuNuFpYnSl4oPfFADZeU2X01R/jyWcB/2jSJG4APaklFZmJYqMy4K
Go5rgFMEsMJDTah5e+McNIib7hO/3S6NtLx3S8Hfiuc18ruAEhQlwdslCVke+GEkZih/Q2GtG50h
yAaRfzJRrIFiGgT5fbzC+9B/InFyYiM5eBcyQmZvs277hV5cq6E+/ReYDUYZGfS5Jj8rGn7ri1ON
Zk5vTPrBqKHBjwUi8Hapqe/4YeD6uY3oRv/QtiBKd0zi8vpnZWmB/rNUb7h7dlgowBRo/oEhRcvE
RJ7rp7LqALtti1aKYrfhmRKm1IUk+9ctJDXvfMuJpEnkHsRgclYVSKr9n0jWzzVLzv0SU9jScsbt
vVLJUsDwSTMKiYnY00RcyRqxVUdfCJSWxExNmMyEfAGCFDs3wDLhBkhEa0boEe5duoDu7vFlvHdG
xp3DZFAUGTAVU/2z6leLgp8ojQ0YYHMj8of6YcYfWnmo15+NdW5BFmX8D8ShzRSgi7GjBMwvt3so
V15ZZcBd2sC9KmTrf+apWYr6q5yQs6vLMVlCedzntbBASII+AR0J6HQmV4N1xKz03bawUV3ryYBo
LzJZjME8KshakcAULxJNUl1xaBOdK4wL/jcseZR3XXkjR/T1N0xuDjoMB4SAVWHvYX/cfV3rWUwq
j9IMQIFO0h9v8riHN+Z1Im2yx5miNE6udYVdmO4q2i7RGc9p6JvVTDQmC4i/kMplYef+Gu+a6HtT
zTHp5b0L9ZXwpFyWyF3u3ZTJiiYaE+3fIZ+6dWEn2l6SreaN4XF7gvg5dzZaCdgsWUoFLl6biY8S
KJkUVgKujZDuOUYfYsBPX0Uji83gO+OJ2BzTGKMUeKClAQwkHAgmhXdAZaTFJ3PnLWHxABOjMwBJ
G3jWE5uLsRBAIDJxaXPuKe70CP16CiaqOrRqVyDgHIylGvs9Yh5WELwCwHlqo2n8M5lXOgE+fF/7
oVPaXfEWAg5nR68SUpLxCFMPDipR9sm2bcmwUU0BiaLHt3c8y8ntBTcG9BF6nMSxyelWQ7BsIwSR
ppV2Vr8FNW10uTnHmDsvLsiZMRmYeDNCCTBoAOX9yQED7BerXBpXdhCcMDVPsd1ij4vUEq9bqM78
zVafLgnRJOoyIDNBQ/rEDiInktcMcuc22kqQg/kCzkgx3Y1vX/ZBgWHonxse2Ze/ieiJ5R4TSo3T
ufi3fcuJHpJ2YeFz/ge6P5GLAr0wD40/eb9D3mvSSJhvR6CliE3GjHMj2flbpfvFya4iUluDtg2r
tTSseJApId/O6OJB/Y3einDBINynI3HXrj9m8rTdwQ+atlArGNXmJ9x+tUYDmCsZTA1uGCoehITA
pXmGQtqtq2+XUjfjbZoeDVgCAPGAfyAgV3h727gykxsm62u7kBkQjGrCQONMXFzlXT4KqwTSEVHx
iDSEg3crpmhjwamZUcxQEG7F8C9RsfYtrSFlbAQcVVZeA3ob0OwYYmvlAFOXRELLSPOptq+eug3E
bV3TdGk86h+I4Hb5mDIHqw8YA0YWgdz89rsQzAe1EvOdXXBEPmGocG81hSF8h7qyihgyuJYnEjTo
t/lu4PU2NTjhGAUkZldKorfhFmDw2uo5PSt/HJ1jDBHDV1LDGX7CxfFud8NfwEl3862TPYyjMA05
l+3skuxxK5Fg+EDVYEQODAT5NeOSbLODRM8RhSfx81gp/eVIHm3U5Joiy+iraT50CFk/IrrvDeQs
Q9LpX2Py9LLXyMerT94/JYujNj28fi7Iv0diY/Hg7xlZSPBuQeV5e1CMJnaJmksd3DTMKAmNYRUD
fhgWekJc09Ux5406+LkgdtzS6aqvpU5eRyxoFbjWtc6uukMvwT+LSj3VVjG3FCkI9+/wdn0TL42X
BlH0S6zPjIl51D962pm1MaBVrAL8wqA7ZKm/eGSwwcRCC8LrBaHslkJbk6U89X0vymSvx2+9Mn9a
EndgJnQ6O35JdsKriOElw+oUQZQHfZTTChfO/dECoj+jbKAb+YKCviPAGm/69bZPXuUAwl2eq/EB
bv7DVdvEI5W4C0F5wyfvYZCNwM/IXbL6s+8LhEZQhMCeg6tzkiRhfDcF5TiDZRPu2/TOTx9r5rta
B6ZMss9PQQEa1jk6B4FEFotJysCnLbyxe4uMZWNeO9KRI8PS9I5Lrq/xg+r2NsT3EdkffXQBbVxy
+if+WKd1dLbQKyhR/ks8/Kx+KUZfvz7+gvvOrXHjAU0am/yhrNXJyTNMFIhOHPf2y/btuPe3X4KZ
H44oVfnklG0tyzoY555sNp/l+mBvIsMjAP0+r14ef8Z4vHev7uorJsfPRRWfOnyEfeBpU7wqYBpI
a588FjL34EYGeUR+aDEBLvz2kgN6kClFmfW2PxhOqRgRt9SCPHec1xImT7oonVT2iry3SzCldlJE
BAEPN7RcTtGlEOFmvzSFTLr3Hcfy/X8WNTk/rg86jVfS3s70l/0exYKUbPvnt7f9h0ePl3x/gYnX
E46eOrIeyNpZu+QibNcxtQgxDDvliO1tYO2I9rQ6B2RjJAc0x9q/Cf3RH2//nGYVwFkBF3ecZzbN
EIrMWKCN8dhajINqJZCPf2Si4cfqwjHPygHsE7ED4LKgUb895sAZhiAe31SGXPiY+lThXLEyABTV
7+MVzd3asbAO/iMAvTBC4lZS5ghZ02thb+MPtQSc6rSW+ZY0yID+fwmaNoOXLfYuGh+pFr87/LZi
bWGJrX121/6zlrtJsm1eZrUY9LYC+mXP3cUIDLjw1c2WanULmzYFGDe15GKSAzatFjsEWAneYZIO
aDny1o83be65X52ONnmMUpX2TK9AkNMiptJQ50+XiF/n1gLexJFUGgyiSPHcXoAafNMphmv2dhOC
yDwCeNQ9SMFC7eAPDD1VjtdSJo5Qq3QtnyeQglTRLh6Dk7f9kTWO5lO2asip255ODX1vjPdPkSef
LNHRn/F4K2d9wetPmKhOYCcaRyxwATP9bZsS8Huk6BswjyeYKms4PAnPCdl9Gql+XgFHEdEF1TF3
lH+NM+BqU4FvmDzpHjSj/3X/6w4g8TTBOMyPxyucP0n0mfxvCaNmv3KAyiyQ3aDDAssQmAVPl92X
jFtC6P0/TvI/UqYKQ4oxtj6CFD9YxeRln47ohOP6JCEjbp/ap2+RtPA9GqPVD/D2xr1ED8aCflxY
6p8rdrVUpQ3AZKziI6pRP2r/JDtaorubE4EiHmI/NFBiesvkXYAzMa8Vt8e7QPd2mUimk6vrfJE2
dSaSRrEQmB4RDW0gDZ5W5CNMGRNqvhmAd6n0Ee3YrdF8rq/DPTF2GHRLi43ymdHVEuvnTHbzRvC0
uuZpQiJLFQQLpPAs+dMPt+UH+5Rj6h8a5cSV9pR+Pb6gc64FnEQWLO+oaANQdHtBWa4IKiEtBzsG
iAmMeyJAAUF9Qpz8EQYL2ZvxGk4VDuSglx8tqJjdMZGV9HmSly0/2GqfkDo611ymZwJh35gAbDHZ
Js6XenZmg71rkZOXEVQJxiKXwoBgb9vTGrEmT93Vh6BfTNcmcU0T4B6WMEOzUQeybqDdZTEk+S4X
gIlmYaA26mAPoalFZt6xpAtTPRZefcxPZ3d1baBbdcEuzdQfMDf2Supoiq8eoIup14mWO4Pd1LSX
SdIYABErIm3qX45q8ZP/hImVYvzm8KvHd2j2XK8ET9QoWA5zls8gmNee/A3Hkyh8Z9N3T7CKTbxE
HTbnmF6vcnKJUsUB72kyCnOfW8Yl0r8staLueQlbIox2/O62AtnHQguAwmZa7QjRWOvGgjTY+31J
tyaySKvmktuMYaGLkWImmm5z9Ls3jc9nMJiTepVZv4FRb58XjNTsghUen4HqKghIJrvL5Y7gt5o2
2MjUC6pZrQSPJnSxsjJ7iFdipvtaprWo9RCTZPvm2OekhSJIiEZV7aXil57IbIiMIccY7DsSGoIN
4PayljXnA1nmsTZH1mvGOLnG5fj1IaFp9Pi1Xp/WIFcxXbBkL+CS7y0+SHGRkUdSAKkBwCdvxeZ1
ndR1xTQ2O/A2I2GqlLCk5YR7KzXKQFspWBXgKE5J2NLC9fKiDlobHg0ssUy1L24LS0yS4/pfsvp+
TQiIeg6bsiLnle0Qb/W5WYE4R9Hd18cPcyb/cvspk10GwiBTIjds7ReBCEeQfxDORAAHCFFsASm9
ZtfW6zt65A7l8fycL+FU73FMIwXx1U6MO3WlkVRGiZMew8Vt1X7rf9H7T48cMUfh8O/k3fereJTJ
++FQ0Z54H7+o1j9e//xp/+ckJhpxCMVSDiucRNa/xtUxVxZq5TO3+HaBk7dZgU1LcUUsMNMLvTHf
TJEOY/dV5ZInI0GZZ7ehq9WPamgLKndG2d9KnjxXtWZbBSO8WziWJainWESkuubqsRbSCEQuSrnS
IsvjjoX0FCVbzBNf8PYWlz6xrEOlskMbYm8F8hYePlCM8fSLsFqviahbBmtuss0ZGnHJy5zxzW4W
PvUBFQ+zs7lR7hYkrAQ8X5F5+XcKXg2HbKhnrJinFZplH9+jmeT+rdBJqIRxkZjqmEJoS6Wa6J3+
sf9qzpfw+ZJu1mtLMl4jJK8TwprvcA5JzY0l+JboS52MM0bp9kMmAVOPgQ+p/6dbcmN8zq3x8VFd
wK8/Jmj2Mr0E+slKtiTe7d5TyThAh5Pz2HYTWT8LV3Dpdf9d0avXzWs1BnwluPzM6uUNfBc5fCuZ
mmtHr7aefvqnGDtDQZc/Tzh786zpzwuve/EDxud/9QF11/Rx7OFU+D0meZDRu4P9wCb4ZN0RK1s9
MQp9NYwNdiDaP3vWQgR9b5lvD2Oi3vpeleIGo31sD+2FTrtVM5sDtYmDGRz5Qhx5zzl3q0r/esev
1hqoWt1poyrNjRglvb1oHNcGv34yuM2B8jAk+tKlX9zeiXITyiyr6wwigUqQTE5fe2eXNKNfgLjy
BLjTbhfrUNwbdPS//jwLP/Jpqa9/Jo18u8UTNaeEDuP7/PjaQWqwHYEKQCuwG8wGJR/hFrp2G1KF
Pr2+1roKCglD6IkBsuaEOMeMAKKOo1+tFo79j0Hr1jO8/aiJ6guTOHeLZvyofWsckWuEbUf682R9
Eyg+/wk638VtX2JE/SshPpD7d0eu7sCgeUwcjnLBl7uPiV7t9qaCXltHP526044wz7gKQNkhLl14
ags3/U8pX0l2wKzjhCwkC3m+Rr7K7LN061cuDcLBTJulSbAzsImbHZ7C3YqiTL04g7xCf8s/98IO
/iCxWhMluics8eya+sKhzsRstyInnmGqeTwTRhCJQSx7x5JMf+OsxKOz7Zf05oJ/OCVoi+L/Y8HG
Xq39vtkNKTkeEz2mLnF21hNSbolMDoJxxjXaLo0xXDrKidKqtK5MtfFFgVe3Ki0HHfdxQaNhzYRL
1uq+Of1WaU1T8yEIfLNCg6zewtQZ8gYTlRMT5ScsdH16Uui3en5Pocd0+/cZ9AbbhWv7N1bi7sUo
ICTSWA7svuLkUNU+KgOMnWhtcb99q5HazKl5Cvcn9eK31PKQ0Xlee2a1FU6oWqR4Or5Jk+fRWK3U
YcTsLQI5ZyAjuGdXnzQxWrnrq0UV4JP6ZzEEEcoeqpyslQH4Ucf8Jgek6M4UscDCVswe+5XYybGj
NTDOYwFHAXoqXaaZ+h77GXVyK+boY2fpD0X1aNMnXneKmRhRo8FuSKR/br7H4JiF88/TrwRdoDh6
/MNtLwVuwRqv+nDgdRR/U1QA0aVrFi+7VwEwXhZkQQ35V1TkxK9fa/M9OEgbAyRB+jPaBPg9s5P7
pU0a9/7Rl08sHh+BNlsU49auHf5Qh6zNcMJSfX4+JsNVHAHt48TXiS+ZO0nua+roNiEjpYweC7JR
Dl6/YgwHINLQ1WGgh2WVoHi2db9W+WL72P1dAKM2i3lJoJVHn9W0vjTkfNkoFQqWNRvpQVWta4cp
KOvEB1C1k4RVIv3xleDGNd1u7I3EaaEpTxquDbykt3WGxxSsIKCBIW6fGR2XcUHUvXa9FTXZ3h48
VeHgYXEtZS3puN2qdLsHFxZ8Fk/PF17VfXULwlAkhYYZ819ThB3XYOBXgzGLtuNRPyfod9UXXtMM
enIUIaMONA4BwFC5WyfXL9Ht1w8oxIJeY2y6//hwV6AlGMhrf1RrcqAYM2M+3sMZHQXkPEjEWHC7
juPBJzI11Oy6ANOPsYe10QIw9nU8DStZL03gfNM1oXZgtOQ3oEv+3owVBpoeM4vGGVRoW5j2MTsh
Igqmlno7qDc9xtMqMqiJDmUFSBd4X5XqG4QNJMmWkoqjGzm9n9diJ25mw/Me7+cQi8ypgf87Aydz
F7h0cSbF3O28FjRxHYO8UBoP3er2C5JsiX5EPiTcXsCTh54/bVvSr9I6+kZJOWQbI/BKH9c7g99u
fN0G3bBlp6a8aqzNprEOuXmuKH5tUvPMEpb06L1dArLMXW9QHCFdNnYZg3zk9u7JVTBEmeQNNtef
k22e25pvhq23cMVnAg0c+pWYUS1feZecWOZa0eK68Zv6ORfRxfEdEcswDmOh6vccGXRVmavz6jPU
I+vxVZ9ThcgHQhWLGHmJ+34rms+zOIuFZLBdx6WVdnQE4NGCLSPEaIdUF4TNBA4qyKlA869ifDQy
/JPoXXMCVCFT1AWSHbPNQJKHK8AgeDgp9As1ulfM4yMOYfbInhTWEhbqPsF7K3xymLxTFkUdIcHr
Riv5JZPh7CjI8vK/JdRWkcMBqRaJJ+b0/vWCJyfbaJ7WuDEWzO06tPBmK0WhPgP+4wKzGlENfQV9
/+MDndMgaEDCFPqR1AyhyMTR4dokaoSIa2zlFSoflMapmYu6qO0b24nXsOmP5c3s6o24ibNTFzGT
ux2L4SSbQEdPHDg3uZgy5ZPrWU61kL2eua03wsbfv3ooYjRIVVRibSJVGLNP9Lx4y4+Vu1Cnm91D
eAYjkhclWzQm38rRmkoO1LRq7Y6NoidZCvdqm+bEc3rJqPOCWbdBzBERDNZx7WmWJPbMkhkfb8ZE
I+OhgMcf/GojonZixoFQlUUUZhsbU4bZwJKykcmS2cSv/Cn9yr+ElsRfj09SntHNNyInq459mcsa
ByJF1sqK9/qL4b5En2b+lk0Il+s+xs9wa697Z3HMnS5l+zx5zsBjm1idto+cl7g/VoBTSuC8/Rdq
FfheN2pHu36fOicRfxvjFGV4JTg86bn/AHWB3JnegJEztMypr1pRYtUZac/DRkBVsvrB/JZqk7A0
r1696FuWvpP2hLmIQruWypLGzk7OjE5Z+xtMmAXHSUVB7Cr3CyNl7lkJJVAN8FBWaGpCb5800RtN
V6NGUqBkImbb4VxylDFr8Rj2Y0tV6m3qDkTOhqCCm/0pQQv2K6b7PT6YGeN88wETJYLEQx8JiY+0
R6uLPYl/e+8XJeq4sWp54ebP9BdgsZgAOTaHwOn6uyNXL0xgs4qvYIxsPjclku0aPdsJuhkcG7Mw
Eytab1WPeuawjW3HHCKkFQXqmDFC2LPy0WGUKgEPBrNgN+Z8wJuvmiiZKOuYhuvxVaC3fJMcsgds
doTPMsYbA6K+0t/WnkUze0GXzqgbcOqwqgy6coy9/svSXG1GLGcy6ISjzk4GGVeUpUkN5wgp5Rxt
e8Hb41OeefACp6AbFkW5kSxg4oKhAKtGaZt3tlIx/kuD6JSIcucs3OaZ8oGKOVrg6APhJVhEpr0q
kpZ6vKMCpq9EKcEcAzNydK3zdFA1ZQ0pFHtAeRVVegcebqz7mGHTtzRqFSr2Z7nYlCW46wpmlXkG
psw+3oG5l4a+OowcHD1fdLhMFFCgulwfDkpnB+iC6swi3olSRjDZ7x8PLgwUK8EojFgak54ZmueW
yy48tJnQVL35gOlTjwMfChnQ8fgFDF/mR2u86e5XSJ5/V6isrMDrmruUf28wArLf4r8s5eBmXjpY
AEbANLBYYHKa2Dc+bxBsFQinCmDXkS1yWn0frszjQNijfGx3/lO5Djarx9s+A0LDqq+kTm5e1Q7g
c+IBXNpWZgTEBAkPORHMo3k5xda/iuxac/etUMBa2/Wm29t04QPmouObD5gEBdgLuKfiGB3DDnAm
KH0avfvkXUC0zgt2dW6HUfgWQRqAdnqQYt5a9j5lGdntWXig6D+TUKjoXpLhMsSrXlsr6tJjm7Go
AnrtACTGEA/c6YnmluEqJGXHDbYXU+Gt/gwBo0Dy7YnI+vfr66Ex0B4L6sR/5yLESpe2dUn6+PtX
6kvxmFxtFUiv8j04OKE3BTT+EM0ZSC/QHK4MiF3CleJR/uLlB894fK9mSrTjWE4kHsdHNQ48uJUf
haEcZlUPaBUmOO89jqjuL4AAWw+RbOTsXOk4NCu3Ij27IHnmkG8ETxdetAr4mjrEU8GK5zauTHh1
p4gNSXnqpQvR20yMiE4azBoBKBWd6drENml5VjNqgbCiEnbNl6j9Ft1FUxZWNANHR2Q0pgUwfRKU
IdM4LUeEyFUarINAXnraGtJb8CP/djvOBNs9lcz8f5F2Xb1xI132FxFgDq/F1FFSS2IrvBCSbDHn
VKxfv4de7OduitvEesfAYDAG+rJy1b0nkHfm9BZvsoPuDh+Cc3x2AW1gZvmBU7o69PbhDTSHne0e
DvbHuBVsGbZN2xdmHt52u+/Tyk62NAKyBjF+EeIO2MpmG6mW9/wQF+LopeUJcpVGZRkJmDYtDGdw
ab49zxbKQrASuQg2m2c1SK28FiHY/nivfqQW5NY9oj22my/XtcGKhoAkB8118WVY3bAXXj9XoWcz
rTekDhBMYfREt8K1KCKfzv7X+diARZaeDXf3wW2VlR1sabe8ijmbcENT5n6rIGZGqrNGXuPtUbgr
z/HK9rH0WJeBwIaZIiSTAFSaxYF7fcOxHt0KL0xoCBamijcHJKXhAmuCewr+g9Pa+mtmVffcVnv4
pTxD9uJ5zc5noRSG0b34jNmZ2PuxP4YDPgOC8QJ0fO9adK64Y6+2fM95/Se4lhTkPWi+bp8E8AmV
lek1zZ7ZQwwQdPxRQbGA3MBsiGW/KdALWHlj8buJ7xr98fb0/QOm/RkAjwsR7OyfCFQWMxRTaUM9
wDne+61ksYN81nfA7quAE6QWygVubSfbqrY013tCacSwvieTAIircQ89CIwt3INGpE7WVvFy0/9+
2excxhO44jPaUi/S+GafBIp+p+jp0+32T/13o/l/sN0Xp1Q7GK0klDWC+OKbKAbducpxuwRrKV9x
NF5sDuhugLpDhv1HbjUYQVzoKnR0GIdPlQ6uvbR24K+FmPbFi8ZISqP0sd9R79yNZgYDCAzpfen8
wQQdsi3oh6pkvu2eUKO+3YuLq1W5aNx8rETKMeFP5Fdxd3Qk8MwK9zFycXG3Kst+EzE/Nt/GNkVV
ZS2ztjiEf2PP0+VqLul91fXU61VlM/Bn3vjkVWbfbuHSOXvRQG12c+NbjkKfCJMxKH63MKilL0Lk
xGFm/UOYyfQa0iJgEM7lj2kDAZ9eotQry8DU289AcvryqcHT+3acpccO7gt/A82mSsYS6KiII/V0
obGzHGxtxa8JZlBBchC3QwCHkwjJtFj8lmLNLKG81/coT/mK7FQa3QaifDZotjKDp6g/VuPFV82m
kaQADG/wGEqGIuaz2OiJE6Y1gJIt8CdhWCWnsZc/a06XVqCEC29tdAeqHuAQgrepTCvrYuVksAbx
FQ6s6KZsT4MY2VV1GtlZycU9b6xl3Bdg8ajugGog4gUMeug8EU1zDq/+CnlZvwFYJrLUmuQGEOOk
gYke+yW3oPbt0pcWSi6Q66DfamYyCcqHK/nMxbN8EsaY6mc4Y+crR1F6A8Y1QAFX31nw6guylUp2
0R9j6UOTnZjCRAeuOsx4XZl8U1p/PsyTiNlUVNNl1O+uezsMxZ73+4AH2IM3C6SJj9wdnMgf/Jdw
JYeylEuFjCXyZpMpMzAIs2tEPtI+yMWMeZbwIkDU5NPtUOzOSfPSreyBC5cxnKAw4kGRUME9eRZJ
SlRW+zlqGfG27UxqNUDA0ZGkj2svGwhH/+w/oKfBeFWgwiAj0X7df13SyG1S4tJvwLHkaFDmq3bT
IhnsQN5Y0ElatWJoVsyXqZOKGvdZUdl/HQvacy6v51QlwfQwJEmIJWEWUqhARrZXueI3lcI2ee5y
GBuCI6HLAeEDgN/NQhaT/BHG2Q1AR3WFPESUFmV60FstUm21lI3CLjJkb38laeLzDtzkOB0JVr2I
TF1W+NGq5Z7P72mYKZPlGBjL9kQpzZ28A5KViFIL0QUDphASCZJxjCw6BLG6HdhgnKSsT6X7Qito
upfHQgyOdRjVnKWGnC+RTBBL3mUF6ih7CCuI8X2Wt0r9qhVaXzz0cVQbW9oCLenWTSqVONrVCBhR
NqSyY9BUEvZFOY71TsxUf6ohiL56FAW+Ajll8CXBydMmeMYeGNKnbIzS5hgqSqiZNTS/4WanVBCc
LeoIRunYziF6bqhy1D4k2VDGDgNirHOzwtBrS2blCGrGmMH9LvK5BEo8Ysp3tuKLUrgRap1GkHWq
+MQr5LTPvxQlA5KdhAxZss9MLEV4mSV+wYV3qA/IJVyKB0PeaBTC/Cet6kJwysZa4ojYilVhp42W
juj6mkbM1IesyN5zKFapdoSEQfPV6mJQf8lNlwVQr2INl2+6QjaGXcBxSnyGok0Y2yFYsOlzkcRi
UpG6AZMOjgZZrN71vaZEHuwXAtDYUAMCid5IaIl6T90bSMoHQadFZt+oufAYFEPHrBT/XbWkUjr8
uzTy3EsMePjaQxn0wb6pkRj5TgMhSodd06dKeMd1naq84WdKwCMybejfW6ltW9jX5cZzytJxJBRm
hqJddVlaWH4FQWZbRE/ji4xYo3dtzYWh3Y2xqLpBkUbxoYOVOHzCRNlPlAMSNFy092ufz49cioSY
iw1Ex4+CYb6XmNxxJOv7gtpjVOSBzRd+U2VmUxdKYuoV+MCQv2rysX4O4G4oxXBOMYb8qSxLjR1y
rYLhSCrSlDNlDvSojZQnomSrGjpJICWSFYOFb2mDbQt/1Rxq3Xku2B1XS9m+KvgcnRcOrQK3VNxq
BFDf2kSnBGRJgyN9M2TVNssGoXqAAkGqAd47VuO48SOu4Z8UnQIywwy11t+DQdPiT1bUpeIGI6c2
KHyoUW/3fmqMpihGfegIapBIGCqJyndMhUoS1kZX7YRwVCFaUYod76ZNneZQbKkE44vLMxgi8EEX
KBaD39tvAyme0IGLZRDeh3UZcndCnQuJnWZB1dqcHtHCESKRL2vS81zKrABkFP17yHPOhlwLe6GQ
9gngejTQ3yuHzMKRDrlkFF2hlQYuyFz7SWZ9glO4YF7URigqG/s+9nh+q0UeapTEUI40f+/15yr5
BB6HVGH0TWlpGf7vKIPOq/G98jkLZ95/K19JUHBDwXt2PNQZywE0mUrdgcO1BKZ1got0sk4ExdIr
93a06cdmByyq6kj+oWaE1s9J0rkh+Bx0V3kvV/XMkTj9rOiRk/NdbMX8mDm3oy08O3DkwcYKtxYo
eswNF6R6uoD3IDGOsVJZeRsFNnAzb7eDCItRwAaFiQLgClDovT70pLbTYz4EfTHlQDDHc7wr74QO
3dciOa88KwxEjJbg4dXaaQBJDaO2Cl231FV+6gLfFz7Pk4ANCOIiTqpZeimtoqygLThwSCF2xPdt
fQcMafqUHvoNe+UqtznrW9US9pluqscG7iwupZaGsmXg6s2uhXZBaZ9DB8mC+LR2DVm4QgMKBRko
2BFqujD3YA8KCgBZ1POeX6m1OfQV6hZCAuUTLE4iUh8OqwyikhHlqpUn0lKdDNajUBJWoEIKwXrx
eoQMViX5IAw8XrhEPDH9kTZgro+f2q5OXENwItmk39QdShNFnvYueg6jlRvt0sVosmBEOhTa5T/U
qWSxqpME6QIvVdLBYn02ErEC4bv0+zUdgqX5CPMh1Mpwt1REkM2uW8srOHQB5uX/JE6QAAXA9b15
LcmuXFnMCzjeySL4b6Sp1RePk6aDvqzEZzxSbj0EkiCiQqb/6mxqBRvVhbWniSo1QaE06skOEEbF
hcpK9zxaa5vY0uS6/JLZJhalWq62Cr4E1aHpI46gD7oP4NM11mEXgxe5kshdSr9dNX3a5C+aXrY4
RnLpvwNOOtxW3xNkWKf29XZgmiacNVcybn8OhtnmeRVzttHETSBKQYeBBXDx89O4c3eBZUKGdTV9
O+0TtwLNXrvRoHUdxYEPLpVjsX3pyFszs/qjtfYIWtg6FVSQDRHrEgoqcy6tEmel3gMV7RUkiMz3
sLbrF/aYAAHhk4n711m/4pXjd2mmqAIgQDKKdyigzQYujf1CrBvKe47CmcIjx8zdSVzzy1sLMhsp
Fc9IpUoRJN3CWvNgYFWYAIsY1srRM33sfKAuGzMbqFTjGioK2FNhcVO8pG8wzz7Hxim8B+YUQid7
WL3gzpbGdqvboUbktVWwNFFUDacNCj1QYNVnG8BQGLgajoPggWbV+iSBaSvE7FJHf73zzGSN6LI0
W3Sk3SEzi6elMpe/V6tK1wdfHj2uELZFsxcyfuXCsFQzgcDD3xCzBlWamimMk0aPPfkJ9Oc+3h0w
U7f1HsLRj7AIIsYRFoE5uUPZ+4Tnxa/bA7qEsL2KP9vHioTTYReIJuqeUoPRZb0/447o6lbkJsNu
ohJic9lw2Ft8W/m1RqJc6+DZ2uAFOmSpDhRqmdI7XS02HYc80O0mTi2YT9nLHp4tjabEshxqDaWh
wIFSsY2br15WTuNXz/8QCMVHqEKi1ibNrY+VOlRkJsXAGIYTcMJovwvmyPL2dhRpujvM24OUEWog
wAZNQgv4+4uDIEojmhW6D+SuRHAOCK+j+Vq/Wq9A8EILKzMFcOKGt8i07ZLAunjcP3nNg7m2ZU/z
8tZXzEauSrQsrmMOckrlKVSOnLof1kShlgbusqGzgUsjAUwRqNMDBleQRBuBNxtJ3UG1UjJv9+lS
+g8vJKinC8j+QaVrtq21kSQWcI6eMlbKa7YR9mB7xJ/ZFiK1KWDAn7fDLV6bL8L9yDZWgx7CJRjy
MXikgxUA2A+1wCDeFibqBAeo49jem3//8oULG7yUnk4dWTUKW3yF/W3yPI0/ZFGQySxEbX48Vhok
scoTr1sBql0DWMNK8xF1NpdEaz29MKgoYeL4xXYK8905iwBA2SBJBCR8szv1HEwok26n1fvCidkW
CgTgCXODaRySmoxrIOCl0swkpYMxRgVfRYnveuVoaZqqcdXxXh98UPGpSF+iVsY6JTL7yCL4pQ0P
YZPswkR+aqN+G3O+W03KzK8doG1Za+rRpgI/pv2owsJSgm+FAQ+0xq9dWN64JgATJglInYLQcf2R
jKmpmMjATMjH4yugme97nAv0izp4r6S4qxTQB70D+Anu5eB2nm/PzKUk8WX0eT51DGDfh2wO82iz
6x4HjWTaC885VDpFDSi29Zrr5ILQEKxdMCQKctN4Rf7IShd63/eCigIAJaMWmzQwbD/y7TG545Hj
kcMjUIE7/jkTbRFY+JXmLuxiUOAAVgQ3wknMabaXxiofdWHLTfpKjf1KHasY3ZSzIdsMnEIPIqB9
O+DScXsVcLZtsjFnVFcC3qMVUJ1A17aDWfRIfiQW/ewSRvTUrIFsLPuvIHDL8o4T7jnJUvG+Ud1B
duvIRmJPpoYZrNViFq52Kpg9SEFDqXty/b6eeLA24Voug/Qe0uHvOmQEPppkpai1GAIYAtw4gESC
bdh1iLr1Y6PusQAzwhmEbQyPnlNvpYsXrsLIG/4NMhtTOKZ2rYp0HVh/tSVC4TTaZS42VtW0HOaU
h3yrHJxBNeGRgQnVutgCqqdwx+/zY+Ss5SCW5zecs8Gwg1cB1MKum4yKei8GWsl7gSZ/xV1ki822
HhKbS79hjKsOTsz97iIH/kMkX0WoLNyWVex3IlSgUVr7AZnQipzGEqt4b6Acod1rRPiON3mVJCng
0owgNUDCXHCKkBGuPKfxw+2xWCrvqTLkSMHeQhEVibHr1ncpy/Q8xFj48VOnvpZI1rvdWQ/MMIRJ
g/wkoSwkNzxsOd0mhJGD1Xb3ErSUbn/GtGXO7ipAcuLJAJ8U+JvNBcGRGi3VKFV5T1SJxD9U59qw
om0TWjJsT8cV5PY0h38GQ75JkiepvbmOmaY3TB6QwfcEHTB9rCNJRoJ85R20dIpinf4nyOyQGKtK
pHGPIEbjUvUMxXkBmcD+9Xa/LZ4GF2HmB2bSV40ocxzmz6iZmvHW9ucs3ofhSVeOKbV7ZG2F7e2Y
i903ZYUluIei9D9rWUE1AcnxUPBgtmfc9cHKz/8xI/kxPH9/f96kNqnAI+AL0ZOCQB1Jw8vRiee1
UnQCXk1zEgUsH0ke5+xDGOrsiYOVgkxQm8krK8Y7DtUHA/l7Igew9naGsUztWPEh9DkYeH/beZcY
BwodO5xgsYBsut92eNEwOLUqhNcreGWXPtQm7Wzgkl80S7v3ELX4gdCa4URASokFRKeZ/tGOIwPc
KxiTmETNIOSuoPRDa5Z4ZEBLn8ND2MzLTLnne9xN7ExK5XMh5LpsjRCNhai2ErWFW44sdGKVQarX
VyrutR5qSp3bQ7Y8TS76dLbHNX2RGSi54lHeNkg/aBtoOiErxcwxJLl7O9jSgxlJxv9MkD/Po4vn
Dz9IY8X1seDVB8FyGphJpFvmRBv9tyOa7T17hPHy3XjQIYsW7rvnGMyIlS9YuDlffcG06158QcfL
4PZW0xTlH3QODrsoRd0r0qFK7ZI9oPpGy42e61ZaO3z1KquG1au5JfunMXSSFpoK+oORrrG5l069
y26ZXtoXHxUWCoqdKnaEtLGx8fDMTP0XcRVhtHSCX4aZneBj06J4WyIMtMpj6aCFdm+4EjJNWbOy
Uhdv64CtyhPlBnJw88qNwSYnYQEDrRAFZlrI6u5Bx4A3QYYNNQaUlj/Im5CIm3QXn4ZPGL5WU8Z5
NQk6zd6fO8bf75j1bFKGeQFKuuBlvdU+tHCs3OuHnBEbNeWX21NrKeE6oRuR4J6EKX/4LfJhSrux
yAWPh42rC36k0KNmYRmn4HXnfzX3JawsnjYrQZdeHJdBZ2PqsyobR7UQvHCLW1lDcnXq4hpgFEu/
7726dNI184zF80uCO4c2Aal/YLXFIPThHFwKyHqJuyK3usYWw5VTf3FFXMSY3T2CoGyyUkAMWJny
JzW3+dwrUAgj4xozbfHMgp0PTiu810BUul57GLNcacAC9fTU9dNPRd3zxcqtYjr2fkxCXZoMYHF5
/oEBbgs2SBTPRa8o7Aq2BeA+BYdSJfyDQrfRmoLnWrRZ141h0KVSgWi171Lg2u/9KQ2SgOZdruQD
FveTi3ZNg3ixbfGsTQKxRyQ9tVpcgcOHKrb7/hOMw9uzfGk2AMan4To8AYXmfH6xHoOwxbXJi76T
AFqIbQRE31vBQwRc/Zfz8DLWrFEFMmND3tWix+55XCaMiHDClwTqllGYxX29K9eyKksT8DLgNJ4X
vah2kaKNBgIm4FbE+UZSXtPft/tvaUpchJinrHQGiQnJR4gOyq02O7z3+/ysC1a4kv9YfDBdBppd
JsoBYmpKgEBKBSmgQDdDdvYhOl9/MIwZ9Mep/NQ9VWFHaKRubzdy8SZzGXzaKi86UqdF0KdFLnqh
ATcuC4MHK3EBWfATsClrjqKrTZ1dJHwoIDW9iKY2tZO2ZpFug/KBa3blISoeGU/NtHWibtOsWsQu
z5dJ2QKiGvCJmP7+oplyI1eZmDail8G7ccruWDo0P+VNXd7T59RRcsDEAlsvLaCQVIetQm4X0v7Q
fIGcCLzT/xgAXccXm4LzsUaRiGvNun3KIRhhUVOxpWInxC6vHhp5S2XLeDCilYfTUvb8KvRsqXDi
WLctHqye8uUkG8VhWyzP+gBfJOg3OrCvz83KTCBItNVO8gZaQOlO3Is8EfGHczlXPjATuMnWvT3z
lg7Evz0CHOp1j8QKDDWQnIbvAcz3kH4FueB2gKX1CwYJcNTAmk6wgOsAAVeV1B9qwRuQWXXL0BpK
AiJ78Iyk68oFeYlvBqoZyIJTFgY0qdn+NxYQBwhkiruoJXz6FlRVd6ggnSYzo/97o3B4oDoH1QwV
SuzXjaJjnSbBIAgekCdD0m98o7Co2NhDn1h1XRHADyEbshJ0Ce6gggqjSKiM8cIPn4/S1/h+LHU8
vqFxz4BCHO3mQTn7gO3aydO+2K/d7ZfKE9B/BikZNyZgd+cln16SejYCJziJh9eH4+CmGqkcM7Dk
x9sdungBRbEMYsF4y/JAC133aEXrBOByX4DL8fvA/ea07RD8UpttbpduHZtiaPG8Xddm9BYP+0pY
OaSXJull9GmVXOxLnNyMhl9M0dV9V7jyRxW8JPq2Du4VZIVXWcYL2xCYcUgLgeWN7O9c5J5GDf5q
jESowiXMFOGJZpCKvUq5DQIHEOjIE9n1MU822VdT2U9yakPnFkDwjbKFfSQNvvNgEsB+uz0GC181
mRaDGINiCJC/swOwYZB5KiYqm4FXPKsiCLevlV2XVuhVjNk5141Zr4o5YnCN7Axc5sicfFAbb+g2
tD7GwZFyVljrZlkMTlHdC/X/+wtmSxduH2LHEtS9ixEQud6tGV7qjWxT3M4Ebt/6wb6vgLr3W9IM
1JGNbFs1KxipxZ6GxAJUBTQZb5HZdIMOT0M7yo/eKPXv1NdMLo5XBnNBnRgW1BcxZldpXStKrWLo
6dEd3fgQbsNtY7/D4A5/3JbQRySXtn/Up3dPHVnLAC/VGxAewEeAF/6srOsVBWAwrMopCuzwS/oM
QNjjTKgtbhLTRWHfm4SaICOwCd3TmvPXwoF2GXhe5xtb4DRUA7iCDobz6p3WfQz5a6quFBTWoszW
il6wYuhrzKI2izLTqLqHJtM3LEbKje845/bC/F86E7B12H6K2Ihnq6YM/6czO7O1jsf73GncyGbk
kaA3oV7ebaGFdfq1pl65NE3x8AMqCez7ydF5NoaUV0YodQFXoO6S4FGEr/Lthv3Z6GavS7yJ/hNh
frkXJBrXyGqhKEuG0dSPsOMFB/L+GZMTdspn42gcqdmSr8ykmLfQj7dEm24h346yyu8Xwu1aVzEF
E9l1k5PIsJa/XxJGuPq+2TBzaasEeYTvA9gO+UVk/VIndgq3OPoP/mT1Zd9BCC5xajdzUhvpW3Dr
OCc3cem43VNLJ/HVl8ymQKYPBmAPDCSaYCObEOV4ByH3yO7G+F8m2+WYzDZIVasFcM1RB87Q5Gbq
dDRZ34ZWTwDKgbo39LRxSxz2EINZueH8uQzemg/TjLw4hxPsJpmh/on9/swQG/pKJNxmBNcOgkGn
5OGrc0q7J+3m9+EFql0ETMrcTI+B1exXUUKLxxUKOIIwFe4hPjj7HlluJMkP2cS0rkHD2BQn3Rrq
O1l6ygTBApy700kCDcvtymgvZHrhsfY37uw2BAucTm9TxBVdGCi+Nr99g4Diu7H+n3Gmbe6iv/to
kIYgQZyEtA6/sxQGZcOB/FoJs7RbatAsgKChhjr+XJGsh3+HWKkDjzDK1z3M81yY5fGxxc6ggcH0
2b9beW0tLpfLiLOGMTCmJGFAxKp8yBXQXmRzSJFOBBm/P4RHQ7nz11BDS294HTc6wNFF8NVRdrzu
TI6X1UqmgEIeewupv/cI9oRbQyUd+Cr2So8uTZDLWLOXToS8sC4mI55tHTm+DjrI+Ro7WvaqY/iC
8D9eG2iRqGMVCLitXLdKD0ffqAYBGGteNzu30g4GVqGwy7YueZzscp3GMb/zow5JD/e0l57P8t3Z
sIoGW+HaqE7Lbb49wIgGMirQZAONYP5YbRjLBRmtPsavwUkzhZ3ZupN97zcW/8qklRYyhGj432Cz
vX/QUn8I6mk498z5fHfeO3dw9Z2Dqfv4aJg9SfcPz7/tF/ujMl9ql3qpuUltwwqe1t+bSyBsHd/C
T+7WuqLMMRID1ZPU4FALaHs5349JZtVGqmPMGWiHQNbvFLELLYPR4p7ngkniZdT2Sa4W50jN+a2C
0pwb80y764toopuVgwuKlXbf4B8SdYGxsoMtXll0HcI94NgquLfMdjCORWHJOH/KK1i+q/FEhqkw
b8UbC2ejsT0Vn9+cBZ+KbUd0cw3tsjR0ugHYAyo4QHvMwdaQD9DDoUAGvmE2Ez4l4XnknJCUyrhy
YK0Fmibsxf6px5kU+kj2e73mvctdaUb9qUSHlmuS0ovX+csmzfozVqUCTUIaRcsJnAJxH+lQ+rXr
t1AnCkh8MMkkyYO+L02OI78255X9ZmnlTdq7U80EOqjz4czAKgzSDOHLOjBT7ahIv+UY4t1RBH7d
9x/xZDDt+goVR9KUOyGwE5k93/6IxTmF/MBEuwUyGjTx695u89JP9aQVvDxwJ+sD4+OlcdwWTjOQ
Sg3e7na7k/aGXUdY82oSFg4w6KdDNgosNmyH85uwnnGSxmqAB7tdQmDY3Qw2G9Hf0NPZnKSHjqxc
95aGG75QGtIuU6eDnnvdVJroqRxN/b2XwJWm5KX+njyT4OhAUArJTcOq9rkpbc+bze1Onu70sy3W
QJIOD41J9A6kmuvAFcX+I9UiaGuDY+TvVfDVDocU5jrA10uxBR2UlTfA1JJbAWdLSBFzECaRaPPi
L6E4akJtqfoa2G9hmeKhLfAQzAShGRvSdaMyEZpfRYUYWX8ce5uZEQNHbkW/YAlzdBVlNj1ltWjK
MEIU1pjB7j46JRveho7dl2gEsARSNzgTN9lw5kt7ZbosZQanTAJSdGBaijgmrhsYqaEcGT12Wz2H
EYf+ZAiHIrMzkEBzUtHOqrmK0N+Qkh45M228NQvFhaZjc4DW08Rvwa11rt0QlbKQ9awVgR0VT9rX
BMVIbFfQ7vhXPyIboBAa27fZw+25umAJcx12Nq5MDrkcKq2il9cndQwsMQeo7mg4+rCpe6JDJb/U
HMPCJ2Thh/LII8+hWPKhPxsJhGNXbic/9wh8jAhaOtqPQvrcWK0PhibBW1bE9W8bkXC/UohdeItc
//5soSCFLg1pB9M2wCWJqm3lKDSRWjQVts/rJ1mFVVxzNGKrGrcFO7b92hz7uVCv4886G0kI2mdT
+8SRFC/0oVGe/cTys8fE/2AfiXqvDab2q4DKDPCrtwd64Wp9HXu2tEpt7KVKQdvTFAxwp29KwhUP
9KVqNjVw0rbcrJUSpgv09baEiDIQeqhcAMM4J091YjsmCoS9PClpU6A1+T7TiNalIFBqgyo/Jb7I
P3VN1FtVz5hiDnmowM2+hqYLkSse0MI+U6TRoZUe7VmWlCXkngf6mbBh/Cj4jP0qtKDK7Nsd9XOj
u/7q2bOAQRxBNFQghGo5hEymupGA207CvUIbM9bTlWgLMwKkhQm3O2E9f2iICEJb6gXIUl6kvMjV
Vo+fs8653aCfxxHs8+COCKz0pBwyJ0J1qT5I+dhPGBjYWzWpOVbNlgsTSyvPUmoNaWYWxVoK5Odl
B+kugFcnkXLQMuYurZrRGV0nywCJJHUMHZ70g/Yht3J1XLhTIIqImgqUUSDn9+f9cXF3zAc5C/wo
FD21Abw/3TU1ieRjF8IeIvWdvq9i0tTM0jsnyl7r1O2yUwbpPCX+WlNvWii+4FMkSYFEIzLSYBFd
Hx9Bk3Rq0mei5x/LZ4jnWYoNTeVy31i2Tpidy0RaucstlKARckJ8g7WEQ2OeEuBCfex4BaW68VQQ
SDnDjFG2hDtq3iWW8g/3N2ShQcieNPYF6P7M1gUeTZoWDSlABLAUsAFjLH/xH6KZmdDnEOAsTLpX
Ff/zcXiJ3dsTeOHlhmokehaII8i7gSZ83bfRqHI+h8uHFxYEdSxIEW78bbvXoGIHm7rW3v2utoDd
e3g6bm+HXtjCLiPPzbJAy8zSQCwlT+gTkytdHup9A6CbNoOk3Joizlo7xdkVhBPZUHAc2sl/l1Z1
J1nbYJeZYIP697Utgx7mI4HYuklIqrV62uJSuujjPw+Hi6XU6kzO/ASxywfaks7NrWAvgXNn8qFt
cpBl2aN/zezlH1I+V4M7vy23uMF3iYbAWmklH7KZ3iv0oJj8My4Y6Zpd/dIpiLwSbHOQGgRZTJtN
pbxFck03KBAqdE97szfIr0BxSsMCNnoIP1izBolZ2uAvAs41R0UmGPCn73HsAsAPZRYR0i2WegDF
XdkNhw//ZZfiDbL2el+LOptJSHTTtqKICm0zPjebDirn/9QyyEaoeM7B4Hy+xXOD2LVJLAFvI55b
Tt5KArNaiEcqoldJROe2Ga+/C/l340O9yRHjDedvhmblCJjGa3bHUCCKAqgpTlEBitzXW0MaJkXJ
R7nkDSbdpp/dNnDQn2t3p6kycCPKfBBLSDaBf4gok2Oe/E6tzhXeq9diizL+WgJ/4d2K8x4P14nm
Dn3l+RN9bHHMpJADRJOsbAMVNTE3KczGvoYv/csTiSEQdS8e2T0Iv6EjQeH8MV977S3se1ffMF2S
LnYD2jAlKRR8QwL6jWFG0YO082EU+rmq/Lvw7rpu7uxciVI+1rqpuRDoVn+5gUteiLT7LuB226wV
oxaWxaQKLv/p2ikde90srh79mE6xjor9a3WWLP863nCqOgEV/4CiLzqtE9WgMKRCgvB4/iyaTraB
dGRj8Y5dvGGaWLePpqXHDBrzN9z0ORfh6kTTAcSdxojUTvM9uABW4zjk77vDU7fp439aBPKE5wZ+
hgdg9jqeogtVmeSdBAeUmAy7XrJF/Rh/RidIuBD5oa8feXZo8lUvrsW5CBcp0CohgwTZ0eu4Hexu
hCEZRM+CKCfDUyU270JCveEJiaPTGl5nAWQ25ahwCsAqHdLm8uyN2OpJN4ZtCWBJZpe8lRim30VW
yqfgMCZ2kOoWJInQB4eyjMhQFiSUToKGC1g42P3oCek+ZLsUItlNsWkBAikPiQhfjadBMOXaVN8l
GIiNFt//SlFHWXMiWhCvwdejymBMZW5kuWedFZZATQ9KJ3pnCLORfrNNzH7DY3PECw/at/mjuLca
DfliCOrcno8L+i7XoWcLOR4qJckCnDnjSYSZfW21ln/qLYMoEZFe+Nq235B7M+WIvL25d/0R3nRr
xPalK/H0EBBRIQNvDk+D67lCA5C6DBHHu0RgFRkUpi9A2Bd80NPwD2/5q1Cznlb9CDhhhlBny3qV
d1VAEo4IRx4XtM1GXkG7LHhQonORVTQmJzW8p2bRkH3TgjrB0aq8Nh/8WdtTq3+W7hL7WTPdgwAJ
GYjsnWrv6UnyvBo+lC/55gBX9N3TCTant0d6IUtz9S2zgdboKOUQ4wIcG0RTSDI5iozhltcyFkvr
HjKmoLkDOwf3sFmlqlcqLRl1Jnmt8hgbJMvdwKa4GuZ2lHi3W7R084bg5d9Ys4Nh5KjoQ70PW7cF
cozxBAf2z8jj7NE55B+wtt9tSvPbXIm6lHu7ijrbUXtUO5p4ECVvKgFApfbg/xd537XcOpJt+SsV
9Y66CQ/cuN0RA0srkiIo94KQjiQACe/N18+CumuKBDnEVL9O1EP3KdXRzkyk2WbttVbSqnEgbLA3
N5sCOpbvw6D7C1EvP+9P+NZTBT4bZAUkULEAzXt5TgK3SoY6lBBpKHrTeFp7pO3rfRO3dgko4pDQ
5AB9EX8C5vPnaQjAmFdiclEPUK4KVt56Q+OVP5MyvNFTNoYtINNAXnrMMk12I1d5ihwzmEqLdrL+
yXtG6/C+BCFDs9CgYP4LGxQh8S+ogDLmB19qfm+zM6sp3VrO8zFMvNBSFHzQPir8KRVBbalxYRmJ
dsIP6rOa+/mpCtMeFIui/CW5qlQbae2iW1xgfHnbeQN6AdW8qWKzansQKOZR3vOaGMLF0KQsJB9c
LACYkzYoKml5zpSizntghUQfiZug75alEfJUnpj8iiQhjizJjWWzYOqPAS0nD71fZ1DbLob6FXj8
ejmwXZ0bscqIJ5krJQfMuNGeS4sGKYuKy3IdVLN5qvOJxHtmCUSTh//v9680lQvkStksWzBCDMes
klUAzn2qbEORjxZZJA8LP5O8T05EzVevBRHs/UmVsNoQN9VKSThmGWUghdQiNpMbPeOiOkG7fERa
MynQhqmBSgDQ6cQv3knUFkST2rZ2dTTqhh8xlqrURq225j/xav76dBAzuTwJbdCgsRPKGyfq5ApA
zuJRBSsnl2rM0l+7pupZnj+TkLvp8p7bnN42ilT2CUquJ38j6f5xRw3vwNoseCEiM7LFmYN4o+aH
E4IKMhqocdqvOgaUNkpUmrjYnaa/MRprCzmcHMCkVHsRd2BAe08zMJIaUqTrTGobM6/F7dlKyG2i
pjLSd0wOhygEbi91sXASGqNhDkN6CJ8ENAoVGlliT8k8CIvKbd099HPYuPE3T8M2/i/L0xfES7k4
G8RAOKkvXKaHGl/YXLpJG7ts9jPuwM0bAL4FmKBxp4pTiAd6QsFz2yUCAu4Xtd/WDUADM9WL2zfd
mQ3hcqvGWc8FIoGNwtquQS4CziDfePxyLW/TQFhotTh+L+TlkzIb/96cHCCTAgtMNWKn8ednVznD
D0zPeoNwWgcwc/+ZGB2Xq2909rsnHluN1LHMj7+7P5mrkw8A4P3ff9MlHPGefw5+4jnJYkdBngkD
Cl24tg9g4UvaoKQnoJwnZ9rAH9Ja0tR001YzTtuPt3lvbpOnKQc1bJzlMJ2a2+3bzgJaS2tz4H3A
NrjZ5MuHhxWnGUeZapBovz/tm974+bQnp67zaEY9nwhj28G2/35DPKIJJhqElo/R2s6+n19j52F1
AoLksEAO4T869H+t+hSVyrAZ4VuKqTcv7GY3BgCuAYHSfnesgH606cwuunnJIGCD34/wFCD7yVJ3
IM5m2QBXagi04xayEaJRmb2zAs/OpzvH53jLMz03NllbtWupN/Qi0giCGa5kPXpcsK/3v98N9B28
UWA0VB4kscjtT85F0oRe5daRgFSFla2JpS8On4s5peSbuSaE9MhXQM5L5MjUA8W5UEQZN2RQ6O63
9ZFriYt34UNd75avjek/gvL7QQcX86k5hcbx/hxveYgA+o2Uu1CyxQgur5VIrmMeYm3CiUofef/e
p07MvPeced/KDUAsVvLMzGSODM8nkVTyuL1exlvT15s9BWIq1z4cqHnjPAiatmEOitZu9EqXQpBX
BlCCYaAQA+6uGhWH+wO6uXuADQE6lQWiYvoeZj6XE66XhRN5Y3ZRa0v1MuUMdFBIM7X924YkCKep
CBvxeS/XV+bAdZ0qvniqDEWy+A/iLpLEbMJFNkcLzfM3bnHQOoB5e9TdgybcpSnG85gsjmEqNUsI
HTHHwRp4PVq+bSHnlB3RtPvljcmpSGMP0bcJVQ4HVJrxHl3JgQFqv9P9Jb5VzUC9GTxIMo/UMHhl
L8fjxozKej62lrFt9W2xSTWU9fXiOVrHG3HlS9AcnzuxNwSosYvPbE6eZ0V0faaKYBOOBrIfoN/S
3vDGHC1sM83+pW3MKtfNxUjBejCeZiZ86wOg6QjwFaCdAJ+dXBdlJYxMB7hvmWMWqRYfvSj+Iw+a
oC4xwXtGuwyE7zbcLwa7ey4Jf/ONPbc+eWOFoBlSQenHqW+NYq8+ywStv5pC9W+w3y1m5jpupumz
Cq9AGnHCyI9PM3SD4nYsE0jCKUY7TLWEhmWhJ75shLRBX7hidNSo/F/3jd58y8+NTnygOuiTMoN7
C5/96cXdAsqlbXeltvxq9/v9c7rZ8PqDvljoT3PXxQ0HCZwBwAfAfwfPmjQ5xWFOXSqVsXjivkFS
0iLNa4CrppuThx3HP1nUCzOTE5MKXhRWUD9AtmXI7IEqWFMmoHrvogJxfy1vZVsA7YYnCxpBkOtO
Q3YPiobi0OTiCblIbWRMfbT3tl5o/qjfuJ45GuOxu5gYHjdYw7mAgAoemckrEw4kbyPRa0+JEnmG
X2NidevXM6/MdeJ1NAOJPIhKjM/ptB+tRSZeLDylOXW78IE1+EW8RVr8C3RddqCL2+fKFIzSUJvD
zPTUq9MwMTw5e2Ig0gSMNu3Jkx7cYs0cqyUfLwPfAqq1qd5l7jPudV+XNmi6Sa3Qtz7U90gwoRcd
qa9cCbp5I36ELvU2P/X1MgyewU8RcXq08e3C1coG3RmlUcJtNj0n3aWR3mzUE0uflVj3DYhQFtGu
y2wx18sAdGCL7Cjl+4KttAINaoxGF8k7dAsPpWp5HOJcYZGhzXcVAARKNzFrtJwR6yFqlJAO8jRR
MVsecBSugnxqN3bvb3Mx1tAYhGJ7xTyDzQR5AcH0t8IHLWdb28ejdLVVzr7h+KCexTmqG6AYrcjN
SURD/xNkVPkKdMgbFmR+GIx8EBmz9M057bqrZ/rnA6ImxaIQDkGA6bsR+n0jjx+QtfydjFyVC83W
mTtzzsbk9mpSFPeha9Ge1oKN7rdszc2d6dvb8K9ZTB4giE70Su7hmIGs3kh2EBdrnkJsES1fu+8z
98fVXTVZscmWb/s8ERt2tKWhWVBMF3xkiocHV8s0Vs+tds3qR/Vvi3qNRgGBQQwM5w3U6pebI+6l
vKxICKNVWVu1G0Vaz4admbbLIgbiqKugguuTOcaqa1zoj134r+hxBTRVmCxsnNIYSqD4dJS+kQH9
ahy6YR6SgB3xxCXReDBOdrb0GXCb7IvsCsWArIAm1Pv7i36VS5kMY7LmwE32CUloO1b7E4tBGbzA
lF0zQD0n38XynI71T7X06jCiiPPnvCeHkYrpIHQV1lvIrcrXRBWKAQFdFoJR/UpFTR4gIJCC8k2X
9pCOj5ehvEh/sV8NFNYQYpvkkwWKMH2+vwqzX2MS+pV+UKcyBH6w9dJoEdaPIqv7H17mqHoMXaFl
/dIGmxBLAm0uyQiZddA/3h/CdWSPLyGDnQGuHoQ7UFy93IiQAYPgUSa2p1JaBxJyxPtkr/J6BSXy
7FV0E61biIkWLXMR2gpoGaGa+sgGzx1v9dDUQvMnml9E5HJbjac2324lYSnO4mxuXaXjOzgSWMIJ
n2b/e1THBC6RMMhCk1a0wweUDomwlCrb6+woWIXiW6nuRf54f3WuEwEwCgqEkSmDlyEJN/lAPKLK
kpGgcOjj4g4ey6HThw7003mwp/xbJxFQ+qwKzmKhzc5AQUtS34p6Bvk6DQXQ5Ah9AgW9etA6JQhv
J3s3ZFy5FGs0Wb0I9gt2iEI15RWBpZ3asR3UOpBq/SK00AaydR+BrDKkbQIoifjzz/0FGa+Hs2N0
NZTJejCAlAHNP5ATAaydD1stJA8Ac7vxzJynMcDUEDu5H3lQMDQhA0MFGA4D9rNz90qeaeC2M8VC
tKpYj9d8DXH06q2vE+v+LCe305XxiZPnBUMjpCUhpyp10nc3Pg5kFTSLgDXYypKYmeTa5DW9sjZx
yVnCKBXT4/OGKOZITtC2kM2pjbjYxdAYuz+z2XWdHHeoXJEuFdGGmSyJ6ZVWThYJhPlAuEP1Crf/
QjS7WXqNn6813TbAW4BYgZXAlfIT8J+5QmxQ9PLA4WuiHNooNuRZLAo6bahFAH3Jfswx3Nyc5Uhp
hKsCwjuAeV5eajUlIEUFFP9EBVOMdLFa0KXKL/J+DyfSj75L1S7w4rLur5nlvfUtkWMmSBuCjQb4
3UvDQ5jL0EZG+xlf++6TVPet3XGoqEEvjdP42O/f+qCJn6DVSZcskftFzPRow4vS13govkM2bu1S
FtJDBCzcbkg54JaI+J71NF3cH+mtg4xCODqZeE4S1CnWuYuJn0YuBhqUVo3X0Gft1OCVRL9vZpou
+9nco6cBBIk0YqUm7mjTuGWLcgYIQQsDdSKd7sHSuY8Pkkk/W7sCzT1jiuZGtoKlaLdGvCRWjlIZ
yE0PoaEuIVoAfz2wmDkHczzC0x15Pq7pDklZzuV5jEvmvqQ4WjRWVQZmh7SO573JLcIYPtHFf1n9
r1/df3tf6f5fv7/85//gz7+gj1gEIJKb/PGf/6suq+I9Ct6T37S6+Hqvf0u/fztW71VQVsGv8n/G
X/Z//vI/L/+I3/VvW8Z79X7xBxMKYlV/qL+K/vGrrKPqZxQY1fhf/r/+8Levn9/i9NnXP35//4yD
BNmbqgh+Vb//+0fLz3/8zv1s6/86N/Dvnz68x/iLZzPU37Ogeo9+c76KAhyzRX/9e77ey+ofv4Mp
8Q/IxSN+h/ACCD5HSe/26+cngvIHykQjCocTQBM27qAkLSr/H78zvPgHizYHBYRIRAFEZ/xZmdZ/
/gwodiShR+gcojDC//7niC8+1F8f7rekjvdpkFTlP34XfjLkZxtGQc5EQtaTgMaZR01uysUTh0Va
pXVeO71YWSlTAVMcZZ1WZX2scXxvtuXwUUftW6sSX1NY6aHIgvfIk3cN4lrBMzK82rghTSH6lASx
eYRGJocW3MqWvdJoWx5BqyCAIxiNoynT2V4iLSOOchqUdhcDCROdhsVT4+7qYDuw/ipO13U5wBlB
eO3BpQ0Sjaml55wML8pY06ecWXXscyMJm9hFDB50ncZ4ndMnbaJJKaDvXP6mgjqPr/wdoco+V9OP
ik0XMYQcQXVHlqA23uHONqEV+pCwsYscN5SGvXxBMtZm+m7LDNJBycVAl9kUXGW8n8Akt1RTADQ6
URe93KgjCTkSi/YgK+1ltFEID6BT2UNaEw0MiWA2NYe3dUgNEjW+pmZyqGUVVEv8ugRfstyEGpvE
73KCXowq+FRbVNmUvNaK+K1L81eWQ/ogJR4A5cxR7OI9aT0TbaGy7onDO6BrR/A787uqHjYRXvCY
sp0JnoA1zzPgykR3bo/hJYyrHARZqhcgLn6TkhLkAK2s5qZaKsIaNJKikTY0sSHlt4SE5KFm3c+Q
osuLJa6rUVm14zJR9LIKt13BPhR59Z34OX5vype2SPlI1QLRVyCNyeaMQRIOTGiN7C+zEmq0KcT7
tL4MHqUhWeRob9IHthVtKKi1puzyZhK0KnhYoOIE0PAHI+QgqIsLasltRe0W/PkImlTylMp9bIBH
CRR1ratxERhy8dBv+TZ+ZRrQvCssNUEA3+lgT8Pi+mhfVaVq0WfkSMRo2XLYoxVEBANXNTiP0RuR
d3q5+hrKYM0LrsVE0MUTlRiymkJY6uhzf3MLj2oyw0JftNzEbaCzIvI7LlA6uDjLWOPVtNaAkH30
JHrwq/hXk1JDdPlvta4yvZF8UeuE7q3yIGAmy1tKAPhI2MGWs3gUjVK/2i575v18mRXcWzm0ps9x
VKub6JUGUKpMJWmf56CXKdQ+BXEh2Pmg7vjJD9ByJzmvSUl7lOvclAp+sPyg6TTaBqs0TCzIlT9S
Dxu2zdkXiaFEZ8hQA9OeErMRQY6tBCIEEkse+SbfjLJyLY5Sr6BCO5Dcf6sV9dHL+ScxJS8BoWZQ
F7neMd4uT3q86BmkDwPuKGeR1XDxwvViQy7Kl3CIXkuuQNYup/uys6lXvVKuOjWsXYZZhdc3MDMA
QQ2+ix4gN8z/8tUi0NRSqnhGF3OxWld8jV5f75RXWWrjd1Gz7cIjAl6DpMPBBzVZziWrSOlx8God
csObWqJbd2C1XEre5bxZJcRfQApF42VvnNv7QNGEUrVWPuwHyN3qbRA/9RXaQwTmg/NZVw9zdqO0
5IOFCoeG6uJWVMsWwBo0HLLYvGwbbxrgI0FtH6+DONwkPlcZjBA+F5L3DC3dVGvUCmOFzlmDe9yI
FfnT51NJZ4T6qNDkwESZYlKOQeO2zGcWF+4auWNXCh84lRpC0KgVda8MgJOVdgBBWfJg1y50YL3P
EgKyPs1LjURgWYDANLjBSPLI9gPC1trxkU1Bf2mFsLk8Nq6vrHNePjB9tXPDUJcVf5HKiFlpwGih
B1pANapsNWuWau8+Skx0gLCLm/o6Er0vShXiauXqN7bpV0H7FuTsoi8pa5YNdEgyBS2I/QcnQR6V
8Ymks3yxxJH0cbk00cJTM/GBsrGhCMNDmfvPPFdu2FR44YYCe6rvIwOUYO1KKbG5I57bKKQBXxVQ
vgFXPbWZ/Cp1XKKRJH9XOPcFHafrjEIDJaW4NoQc1Ew+6L2ROCkMpu0bS2l48DqkgsbWzUPfjnaR
buVl5YFjh0IHTPk1Z0VqZhKcfhe+P19KFKWcUIc2M8HSgScFsFszLTjwafjsYwD6X43tgA8DXfmn
2uMjReE6x9ZO0u4xghI8Ti7IniTBSADHcwn5ZCQaYbdA8xTavwDvQs6LByFjkMh2zrGWCwyi6H6K
fmiiYLuSe1LpA1IJbiI1Tt9V2zxIQETWRw8SF6F1SMqgci2IRt6WoFEvlnADFJPlFMQsCGAa6Ezz
g+lGVaSVKiJzliZ7TqgsN833bNvgbWDTmYQhnIpz1xGewBiOo50YDsEIQZqk0MCCoMI774hDspAB
8gxw1SjsE+O+5/yT07h0OGAGzaMoO46ZXHkcxlnMlOKlqkO3J05S1NTTYyogedUVnZUGYfKLDKJw
LH2fKBrftEjTUD91W+xYodqGMoj9G9qpbwHgfJ4BKKr4SdMCsPKZMV6laUdfjUNWAmkZ/K8yWYpI
qKBpkjfEoeK3987UOoI7ebCi7rP/rFxoK882eEwCLGWk1T63OEkcJp3Q06aCxbUqmqXt/kL2Id39
C//x/52fzo68Cv93R/3hq/3tOLrLvz2/R1/lpW/+83f/dM7VP7DskALClseHHsPtP51z8sePdhfI
XZGfgrU/XXNO+QMIVCTPIIGH3QvH/cw1l/9Axwf+NWrpYO8YxRT/hms+fvHzc4IaCji8kVogcPPR
TjqJ5OQuG9xALkuHiJmG6xMtAa4BRwPoUcPjHs8W6N9xwXkcMN1+MIaIAjw26BxBwfgHAXN2KJmA
6QWWaUqnCbMjk3OHUcvby6paywg4qodM0BLSEvu+1au74Mcsohxg9tEQjAzb5V3g5Uw7xHxXOuXQ
W0rV2Fm0KcJDO1hMOVhVj27kTUYcrzIbtrHbcjm0tiDOVVp/0jSTpUZ0Bm77H75o8KReDiMsqd/2
ilo6QwBC84TXO+BvG1uG0yMCDtbbHgTMk039nXpanyGdbMWQcD9kmemLq6pH5wi0GpBpCHgUHTbo
AMPLWHdrCNbUzK48zjXf3NgZ0E4QITiE5nGRn6qLx/WQe2pCKgdOaSeles09yyKMpoyGQzF3F46p
ncniQL0MTSKQbACx2jRVnJd961YVvhFtsoWcFE4SvqpFhv5aCEt53iYNWWNgRR9I5O8KSk/Kcxux
c48GTuL1IFBVAo4BY1CmknHUrbiGyaTSCVXIRUh4LnN68A5ialCB0/vKSCGplKuN6eZQdAMq/GVm
p944IGCTAxgJkj0E2ueTneoGSUBAeVI5An1220pr0y/qcaghJ1otE03OdlnoL7unsli22TaLvEXh
V3rJQ0TvJWDD8TmdY4GZvtc4PLiyMB4QZo7KU5NUMjpLxTqP+crhS1Yr+E1a6Ixnd+ijR/AMtgSj
q78D1LzoPocGgBJnZshzMzneW2MQABrgWAE3CJQHL0+O1CZF4iq0drw0ZzWqApOvtFw3k227gvmN
U0WlAh3JsDX6J5dmmsLvgWpsakfw9RI+Q2iGylPAP8i5FbWOizg7Ner6c+abX286XPAiXACAlRW8
GxMvoFFpHRLqi0dlWAyx1T/0nS50aEkW12qvQTNek7SuWwxNb963fHXAwT2FhAxuo5F8Gy3Yl9NN
ODQZdEGjHv3UUbhtzoCitHgNsm2Edq37pq4+IPI/oxIVckAgUJOlSUkAKZeBryGbdJShTpJDELSc
ueOv54JDKwNtBRI9pMmnl5WYdzxbFE3g8FWm8WKpKZmFfl4dNxx0XOegmres8SMYGo2JeJ6nDWAC
46FVSOFgTfE1lwcd8Cv3LJRrJLPur9tNQ+NuhH+AnT8F50RC36RJhYCOA0RyAAOSk0FaNF/kwcwx
n9RswD4IwAPkuUAQAvwnvIHLvVB3KeB7gBg58jFCG5k/UnSDMToHvRLqugSFynzmtN2aGpgyULyH
tMx4111alGjMehKJYBGl+x0v6wKFdOo6LI73l/DqSsXM0L4NCrCxDRhsb5d2SmhMSUlYUUeEBi00
9EDOgUSpJrOHdvm3xaPGZRw3OiheZEHE/rg01rUV9nkgUKepVY0qCyTPjAohL5iGMygZx+Tx/uTG
I3rxasIeemPRKQP5CQlYgkt7fqFmPJNkoZPWA2KYPRo3mgBp1Zl64pyZiefCKaEaM00OM6W0TIZI
T92lxMgbZq5Ye30FX05InOzDos7xMHewBHoG3kJqNq8tV15HuS0YDPyiF5Iu7y/hFTwVCBIBGE2C
jwZfGFXyyzVE6iVhod5NHU42inodR47XGnBHfSCteUTItcBp/bBumEVrh0dwKmRf5Zwc/PUCjxSr
qjyCRnEli5MFJkMLSmwmCB2pXxTyzg3Wbr7l2I/7U70+crh+sTFHfxgRicBdzjSKvDYKuS50fMZy
t8JDGS564JtydqbXYvRSLnclaIAQSsDTBxmEOj1yGYM8lCjIiUPcB65BWi5fB8ic3Z/M9Y11ZkTF
BXI5mSxrgiJIYYQBfdigHPhoK/Y7odbV4sQjlKfGfXvXT9iYSwDDz8hjDCd18okCyet5uSC+UxYf
hH3O5ryPG4sm86AqQj8xyn5XmspNoqaNwLG+I8qfXbVnEjuAdsL9OVwBMka0FBAQCsiDeNyIU/op
OHNI2GcpdVjvETwaAAXv2WhLejsVPxXOSh3BWwsb8V1tQF80x/k5XcHxcGFLIKcJYCY63ybbD2no
oJRSL3U8lJFD8UGBm3V/ftM1/JcF6A5herCiTiyEaQdxFlR7nRSUQF21iZB5c5unv28Edy7L4n5H
pwQ/2Qi5GmIvSCR1ZPTSC+5nLi1paP9tGzInijilSJBBbXWyub2ECXOwDxUOYbcUNRASo7Dq/f3V
Gl0L1AaRASDSD5j1LBoP+Shmm8wvnYBdUoBEQ99WEIzen8n1R8fLNPp9cKvBDTatYIuRWuRZniC/
IGdw3SPQ+qV1NMfcNmdl3BhnU4FEQdKmBFYE/8hwaKOEHO79eVwlEbBMmIiKWjycZrQ2j0M4MyGm
SkBLFyZqdjUI74RRLYnTJWnQvH3Wa71VoZqmq94K/cF5skySGYWGm1MceeNEUcG9KvCX9tlQQm+v
F5dO11RowJfzWK+Lfk445uqG+JkmniLsbUSiaBe/NCP6tdv3HlI0BWsQUUNBJB30pNE5sGdYKfdC
wrdmeKtLw28Mdk4R6Pr8ggUXGxJIuhFWMX2KwdzB9bSVS6eCIEwssFqT7cW5szV9a8cZnhuZXBID
EwPJ5yINAwjCQiTPrkTNnnsq6X+y9Tlcc6CFgVsNxbzLpfSHVIxjNqucUg78RxaJcWMY/HJxf2Ne
pZV+5oN2XrS7jM1bU2rdoY27lvBM5UDiLa0+5GcozrvyS+Vb8jMVdBbVHKW0UIQrWTthBjuuVJNH
KfWz53MkGDZ1CPbNdBOEDEjO0ZeT6hKDpnT82+Gx9uy0+4JqhtZyep0uVGLdH/2tXQ0xLcQ3Eu4H
JAcv1yirWVLkDKkdUr83AgrWbWDct3DrcyOhgmYoZBCQhZ1cDQENBLmjIapaJY1Waca3Sw8iODqp
VdC6tqi0zNgb7+Zz72f8HvAkeeSxwEMFENXllLgOpX/OTWunje0+tAdk2MkH0glojFEXDND34koF
9WG7y7NB49t1lC0D8pGh4xtiVPA541jnmZdB0cOtXBiqZPTqYxNZkDoXBpStVi1ngfaOab8z6J+j
wg+VH7sId2lodoquhiZbP/hgWXD3tAQlTqmj4VvDfxiVWvMFBql6o4AxDy1oy+AX9YI1eO4BYPI6
d+bCvOLuma7D+GHOLkxSgLdKreMaPq0WKmsqI2P2SHxLhWvPaIxgDof4NNhS5gyiVb8kgBAjSNJa
2cgXPSTFS7M68XTNflfssuQ+UFsHmcTG7Q1/zrW7ijowVBBwY2+gKx+IrmnnZV0UcdzJPe5WeRkR
8iuQ6q3wTN9lZiGpVlJUjlI/UVrMbP4bWxNIN2hIIPEOdvcpPxAP6noQndDKacVm0MohfxOo+kKg
GqUGA5nZlz+X52RfQhiPR2sp2uIRZ0yOGk+LIEGHd+lwPDrveqcUSyMjggGa20h6ofwubrQyn3P6
rpixxrWFTwuXdnQ2rpLvrRxkAmSma4cDClRTFZDPeUZ16qE8qXU8Yn8T/s1OyGY8qNt2RyAhPBtF
vPI2GT9XuKFzKydn7QxT9BOt4Xy78ayQWWV6mqGbtP1obK99un8B3LjSEGL9ZXhy4cQ9jYWCeLXD
iNuUg/gvN5cVGitG0ysGJuB8IiOLBsOpjB2BjF0QC37tZLwpR7prl9FDvAjJGmRgLqe5O5KbpP28
P6+rTrGfLwmkO2hyBBRTpuVKhSFuwpc40OyvbilJyDmDfo+YAm8FHqitXLJnIReOLl0IvDl1iaZd
6IiHfzO2nA5isovbUoyIL2E7KVENWAuL3dsGfApMTPZ8f743vyM6aHnkCEdxzYmfoHqdyqWZiPrH
8MWlW1JUM/73D4Xo5ESOvg52JwJLmBlHcHZDolWsyhMOT1OVb/Ee+1IByNOpAKdEPiwqdLOkTgZu
kAhpOJBVkoUggKOF11AVrtNVEbt6EiaLNLHAw35/6rcOz8XIJnu4bguedfsImXC64PK1iIR/s/e5
1yQ0AMVwGSt/rbZgVqMfM4avovoxNQFJMFCuI/zBQ3q5JEwqhIwSjJeUXZu5Weq16WmMTg0BagGu
9uurR3P2t2fMOFE/bu35p/hJiZzZnbi9vpzzZZi7cAqX8kf8FZgN1Eshz7twjWpN9oXJr8BUsiis
ymoX9aYw42O7rgzoEj/0C2rOrMLoIlyMBuIMHHoWkIiFE4HSwGQVaCdycs4pR4NZWMuPwAzNSgOv
mLSemfeV84h004WlySMdcWIlsgUsQcp0UywTo9O+Ek0BN4agCxBn63WLRV9+tWhAfdWYAehhJCjM
smZgAEVpkbVnDft/A30vcL7nZeIp7BnZ6MtRTQ55KqJYAIpD5Vjrvd4Z9FNZIaLaNFaODlV+zS4g
fQSFoC8NnY0m8J/4hxiSxdicJdvI1kG5J7QyO5ojthh3373vMtmdbJmqYOfGarVoSSQQuWSh4IaO
8l/P74WG/syNq5E5samrEzFZi8nOHCKelAAIjDbZURUJ/fogizfmQP9X/Gc/a46sHQdPGTiRn9v/
7DJSCdPGIrQrwBYAhkL0zIqLYQFg4oo+9AbkeXSq7xitMVZY15m3+sYUL6pDk5u25QFoLGjGHINe
A/y1I5onaRz6B2NNjA2SGfePFzd9Pn/g9ABOgKRMQBPylJBACcFTS0OPOpXVm/X2Q1j1+jfaY3ex
HkFMEiyN5isxKjvDPz4UkGbMj6f3chehPnVW+Zh8UYQcUL7zY7DLa64taqLWm0Cz6R+Dxi0L07MF
zX+AxIUBokuwB71CXHLsRro/iCtv8GcN/hrENNRWhIpUHY/yi3QCbNZwrWwB3at65g3lpi7u1Myk
IBJBgksuA8w1e/EW8Po1Tm80kK7poxieYHTmfgCVdmtkWmYrGk4R2k12BAp496f7UzeYrvl5FWiy
5nldB2nrltQp3yEiojeWCp1qFzpmnM7pshWbGBV0+FitMwbj47FaIDAB13dgp6C/LvTSAELyFdJn
S8D8bGLjddK/CzRUMwbVQ001OhBsMss57U/+1vLJCI9R3BFRGZ5m0n1KmyLkxnqSxRvNeolk00LW
6sNgAT1pQptCJ6vKyEC7QC3v8FhbrSVpKbpA+Aj30TtgzSsg10Hrwez9mUN7s24ikpH4Afo66BSY
eC8d1wEhQcLQ6Sx1x7/mZvyd7anBLUNThjJqYQKKmWr5/v6XnDU7eRtbRDde2sNstalt4ZAeSqO2
VHNY1RaxspUMTjV1x834JVd9nsglj4wMPzlMcApM+zxJgKgq80jkgFX38CJrUG+EfqdJLZB6aGBM
2Gye7a/91xdQprtwx2TaLOXv+OZd7mDUO5AXA+coUj0opV/6BHGsUsRZeeK4b2j5fWdN6ArMXQrX
FzFsQDcBnR8jdZM4ed/QeZW7TdElTr8Snuo3f+e9gSvXFhfMIxCJZnt0n7GltiGBdrNBZ4qMV07n
uMbnZaPJDIkaUCZTpcTJDGJmlqTntm9BC8zgjNRyH5KZDfzTJH61omdlqnHFz148tg+bKBRHe8t4
ER86FvoJZKk+FGs0j6Ddijfyk/hQWpWp2pUdHJOT6rgmWdTPIAlTHpjX6DT7Ba49v8s1mNxTRctX
ce7z4xr8b+a+bDdWJkv3hQ4S83AbQELOTidODzfI9t5mJpgJePr+cEldaTLbnOrqPjraJVXVv39l
EPOKtb6B7ZAi2QbOMyirMCqdTEGHhfDvRigDQ/6jHjS7eRVGM1FECsKT34LS7C/JX2U1btOP3gr2
RHKH2JbXUbEunsAJ+Fe1VOZtT0NxNfxMyQwGj6nYO0qWbD+KpF7ANNwenlMdSERtEGU7/NdsNct5
LrVSVeKehRsvbli3OqkN+f04mn7jeg3hV0F2QupGUYSpsDa737q09Wkai60HoLfYZ5ui5/dhbEAC
pznFwzpLlryTp1P1tkFAQwGFmiRbZotWBRYjbiod2QVRPeed5nVyvXAM3G0CkFAERniHoSb5c2Jk
fkzzxIg6LwWLXgVgR196X84joO9RQ617Mn5EWnZey1AN+FxlUdXhaY2o3XgokfYMQHj6fW5uSjZT
MxCJgPkvtLdhNjg7UIRRr0eAMTvPEM3IBcgeIBooQXF2ImxD3uV3Il23H3Rb24twxjs9nK5tJEoQ
Yd4C+VoAW/TKSJinarUZ2cOe8qArHdrHRD4rKFO1607cq+IDBJTjQwWk/u9dn18W6PmE9QaUAPQ+
4AmmKb7aW61RhGVMS+ZFMNUqucZs9ScWbmp5XWuvvzd184T8R1sSkiRIed863+i9zPVB0KItIBTB
YjLik9zt5YIYnG/REaKOxUrrMisWoVCtOchbmV3zx69tVarIUD2H9SYpLn29TSGOLm0TUGlz2wfM
AvpvwkbcKmeh2ajUFhIRXAt5oax2k/udf/5skYB31XOVhqFqtDXcbDSBaBkJHhPjC+ggAxZYhpm+
/T5k9xYmpmeSuMY9DlG/2Q6LQtlPwrBjXqJbTe3WtgTdgW23EWW7eKbCeUjN1lh3yUF5besl34X7
raO8pyrAZmBxzorLccUajR8b5rXVo8xas6q3MMUlIFSjWP7cSwLeXm6uVyQr1lxsC9Sk/UXQ2cIa
nR/PWJ8C9j5qPoC336KySwrmEoNFrAcPTAL0xjCseqQQl5IpNyf0dzPQagHuGo5Jcy2oTut4DVYQ
vKfsAraPeruIXjsBos5CQaJxtBem9m6voHcBfL6M6Z2fz0OrsrQc0ZxQIPPsaqVb53YGHSUFLNJa
M5uxcEN5NOus2Mdt+x6V9TuqA2Y8OOXSS/PutwCKhizxFDnOL0BpTHIqTN8CaiUqPCmUxPYV95CA
8rPQ65vjDoOMt8A3vhP3Ej/bRKNSylLOR4Kn1LY8nHJPzk2de8wexWJV7UIghavBCtoj4+BOhWMh
SZYkL+5NMyrWcHQGvmRKqv488VTdL7S+SAUv7b9Gw5mssRrYJsEpAslopVyqW94bWgwrMnTf4LF5
LjyTaphghtPiZYe2vlTbEvWFZlwIUW9C4mmPTKhWCLegLiXM8YR5P7YDS2rB02q7fsoYuFJqZU5I
7BjWaWImERGX6KkbX6FLtDGW3lr3phUl5ekaBbf1RhsuG7oAthaV4ElIg6SPTVUBb55acn8yujfW
ZySun5io2I2SEJZYUu+V2QoUwd9X1/xV8j0IeAHjQYLzAqWHn1OrJbRNQpkJnqiuaGqXEOeS34uL
mKy6/gl6EAthw03hcmoP9XTsm+/ayrwmXbWKXheJIHgqPSSCy2Ikvwez7LZjaDW9Kx5GBSJXFvNX
hm/VxVN8QYhI1MRhqidlRA12qmIyKLzEUD7qzABaM9UHjDrTNWX7sc7JZGZCFwbpJmgDhx8ypmC4
TBR74Md+DhL4CJU0yRvj3OkKc4ocTdRxFo3n5sVtjI0xCekg2kVJDyIhP5up6jhCWKWNXlHDum94
jpvzEDulrDjPLI1MXqiInC8tAMC48LM/ol4EF1BYAh1FmkQ99dmzKJD8Bq+FivMSFmWh04605Tdt
ymMDxLlUSjaFDmVsGWHAyce0zpTinPPf5b5CqE8iFfLQqmT45uIqq5S9GCdGQ/Ju1M8lVH9Lhxer
St4iVsx6kmc4NV6ZgPKbpWi0Si3ARmFeGAR8I/4JuaKj27EJGXAdgTzWu7rlmsABsjrzfI1PChP2
NFTbjnh91OtoVKPMxhbn9z3XyMaqaGDLtZNCuRitcZBr9gZug+76GbiHJuUgRos7w2i2YQOFRLfT
1Rw+9EoYy1ZUUeUMtiLloPPl97scduGIXFnQGm5btUBuVWXNC5YhJ+GnXpa8YsVc3ZSkqlroUUUQ
2S5B5BkrhDdBA157oIpgSTN97DIwtUNAlVW5M2oTNZjqqQ3DId5yWR1JsGZXgw5eeyUTbQ2EbM5i
VQNJwSIOBQFgBY1euJoHux7k7xjlKCGjYCZFqHsRaRTaYdNHVcvtgzYegOuBpiXINEiydO+srwwP
gjnqqe8L/zQaSl3YedyxP10AljARIwB3IRUwjrg8aSNd2lFLn8Y2oE+BooYg6zOjAx2pC5BuoX4C
xQOppm1r9YJW/sW/IYVONIpJYANQp4P6bFC1IwAJoqYGr1OjeRK4bIA3TaaE21wLoVtQ6F1ggI6v
qi6jBqtJgDoV5rRI0ZygydEnDmS/deFuk8AFwY/90QJVOPnS/Q4jkCpJftDqEqLmccfVT0WhZO2u
08UUpaMkmrBhhpj9qfm4jUyu5As4UVdQucOoZAL+SRGJgSlTHsyPrh+rp1HVCwhdwHER9epWAf0o
iyOjMLUyhr5YoNaC2ZRJfcz7EFTySoUYC+l9+GxrUkQHq6hS9t4PA/i9Y00T+JfwABk3Rdx86S3q
K3AkYbXdFrFWuFk4TVKcMsg7NAC6EVTQB3ChhQYMkYCnj6MhNtWG8+FfQZIcdhikEVM8YCBiodQP
lTKWudmywoDkcODzUEIaw7bb4VjoH9JYU/J1o6gBlAN4CMeYsjxgElItLjR7bBEBWUUzgFWktb0K
oo2fSS+q0FBUPKWWQkq2KrjcpKiD7OFMC+OpHBMAg9Go1k+Ywfoz4gf5nHZdO0LqI2jXuRrGlzAr
Nc7R2jx7NuCSU607Xeo7E17k+BiZNszKlJLiMvVHLlnBkGzItiW47aswRDLqJPNKIFpcnYktoWPc
b1kbxDkRDR8ejNIQ5ntgNqjqjIxrzlQuEERDab1u9npcqeKuN8TgA9gmilwd4iMH4IwACe4hGl6Q
4+sBcBfG5qNuNaMBJduI3hkd+3Ok007EZvOLx7bVoFKsDn7z0Hb+49ikSUykgimg3BeylFmNlvGd
o3edMQJF0Y5TJZ612XqglQ783ACCIdODIne4KMXCj4OSelXCS7wrqC2nOrUy+EcmJDI2PVUVD+Gs
uI4SXf5gdV4mR8R1XWNmKQ7nM69UEiOy5JfFntWFvi/UIobVUKnR0EobQXxFjj3d9XrZtJbYK8Gw
hTxCGFohKFXQRIFPUW7nQWMIZuqjK6aAxV6YahNCRoXGceqDveBrHvISvUBSnB7jNgvLgZF24Aag
1EcuMFM4zBSmIPZyYGIL0Vc4vfJnGvXha5z1fWwKjSBFADRFrNrVvV+2bpJx7JR0bRSvyoiPoLqn
4BQgbBw4m+fhmrgqphatKtTFBlGMrqzFoAFiRBJj3riMAQwXiB6IHYow4JLDhptrxrdA4TEaPoZe
I6icye9SV3CSmSMhtQ+7IhNXYR6COAAdih4neoa3ZFMkCijerITBEF+3Q3AuigC+mlkLtzLIBQCO
STTk1NNNMCSBduoi5GBIkfEakKUF3+EoAn8AisoBVXyz4jVEnIESZEC8D/B15MU3HbBkWGvUjBtX
QhpA5AQMczm3VcgUmmpZCyemJAwEvVR7HeRUW6PmANeFXtJ62Hv2HNIQDe2kzmbYl9JWySp8dgSc
G4SnWth/CiWfwnK9lyCYUDGm4VgM+jAy/Yz311qDO9zEDdBA0oY3/ADaW6WM7YND6z1qJDWz6yrm
ZNIyqHxZlT+EO8XP+pQkmY7kY6KyOLV1vYvfs04GfKQT1aR3eH+QO1uDgk5PcI0iUVRl8aCRMeCw
3dIA2haBLtBXg0WNbqa9MnCWJIZaRRpeb9y21fGY5XqBU3G7KonsGJVcHhrsBMOR4pw+GFnUPmhN
hBuEaQbLSYijFKUdzB/SEyzSOSLraaOZdNAhRQbRlhZV3riJRqepxfHo46QQSSzFgm5RYOp7M2m6
4Q3yq3QN8FP4mjIWQvewldX3Xgvw6qyQlHKHMjM6EvkiVk3NFGnXp00mmZBnqXQnE8LQN5sWF34x
0B5sxFozcLANveomvt/GlqRyxrbrlNFfFw0aMGEb1GQEuVDjIRR6KliQgB8OOkDXX3qODC8WvNid
IQWJfEKcs+i9bJvad5oB631MIVGxEkYmjKSrmmSAt5DR8IT3OcVlbaL8GZW+gi4QX9cJafWMO/tS
HiDUzQL1vQyVvH8odT2GVG5dKJDEhhORIwZ+DmhSmbVQeeByMIflwAhlKx2K9E+mNcAtBUGYOqXf
cImp9lL9V/cNriVBZ/QB0PtNxFmNoReXEL6KvKkGaSOtUTpNQnPUqVDaQlp3UPpMBrYBscWXSdVQ
SdpmatF/KBInQc/DB2Uo5MBLgJBF2Xs6HyGS4IQOgjxhAsMkJ+oqlMqkQdOssVJ05MAFnz5rQwR1
Ily9+qWXU/6Vxrr6hxk9TSBWlSY95EaDYq2OzMgt4CdkwxIavPyBoyvGB0SofmaN6ZjgdVCL7ILK
dleM1C47VchZeOKkMEjC9JDmRYYYIhOleiQNU5vnlsGYSdfkITeHSpRCk0v5tjQHnot1UgXYpmbn
jwauEon5eyVQYFSmK5TqpszpeWXKIz/dZpmRrbu87BIInOjapqIhziODqeolH2rlU2sbdSPqDZ+a
FXj3zAw7CbfDUBltjtc5qNirXO6VU2pICB6ivvgYR1XZ53yVZCSpWh2KlRwVXV2i7NQZ8rBrIE72
orKheMS+L14bOlR/5SrIVxjTQoG0Vqw+xg2eeMCvNrHq6nrUgK+WKjjXOyEESK6Hjs1DhMC3MJkU
UxQD2kSIyABftIQkBq4/IgUN1XDvj+Al+p3KTuI4ln8gXiVhadGRVrbol74wjRB8L4WwiF4KXfJB
CZryoNC94BHR+COsm31NgxdAY5R4VMPb48T5Ss2TPhSCt5TSHtpjGmD9URWyJ5oX/isFHaYxRRzX
F6PFviIh5KwwZcZY75Mc+D4Tuefxpcc+SsyQMXnnK1pZAtvY618yS/J1lRtjtqUjz6VW0yHVbRf1
KD4IdSu985XK7Xhk45/KQvc/87xOvKT1hb96zLWVJQxGtlF51l2kGEhvU+qy4VRJAYNIQJrwl56j
xouAqzgmEB/jEzOPyuwE8RMdD02V416gR557ja6AKJ70dPgTh4mGeQ5q4VDiNgfIoxmhrRToqvYS
Rgr3XCJcBXuRaySepMj2SISlde366ggkL/Nr/tDLVYoAV4ugVVBHNCK4dbsPZSiYDIK63wNwDOmn
CNJdvQGxBdQZiKFlgSfLfHFMshoLtuB0Bq4E5j42Yc3T81YZ+qJPmihJTS6R4tb2Ad0ARFUZlbdk
pOmxDiFdYgqJ1rqt1kFLqQ2TFJBowW+hbS3nQWj2Y8c9CUGjv8fpWIgPTKlkaacrA31XZA6em03k
Z2+waktfUEUJ/ub6qGiEVqxcKx0F5r1JhPp5SjiUJOKK/KFtxyoxWygtuX6HOHOF8wzShlQIK2b5
lM9OA9J9BcmRC9qOA0UsU0zaF2YcZPxR5ofmCVJIPly9fKOw9DyokYUUK1iepK285/BcRDd4fuhs
RYYLKJ4kOberpQSEf94AJoYYiDkejATepnZdx9XDkGf8KZDKMDWjeKwBjIsNaB/rfFabHLiimx5n
9GfYGkOzgjWOKhPW+7rTJTVEnnzoK4l2LxR4gGkI0Va8NA6wjA/hoUPiwYgepUCAgJ2SCNV7BbG7
2ixlPEQR8g4QLBtwe2lWKFP/KUJAH4FuMCpPWuOrEcF12UVm26DyQMJggG1bExpJuvHrCMOO4np4
UetUC+2u1IzK1nQG0hEvtsJ2SPpEIEVfQAA4TKBCZFdNJ6yTglcKE3dDqbppJsKPTGKlWJmUASpP
QP/Tyk0MUx7o6Vdybuwyvde5FYjzEfzxED/gSqGsJ6NRQgmu9IsYdzDyCDDC8KkoklDpchGXB2IH
kqWFhLpQWfQjYtPBAH4AdbZdX4cVTnwqU9Ugg9YFEO1X8bAmmjQoeFv5onjpRgYNodjnDZSEJdYn
LsZPDSFjQkNGgqRSOzBK464jhshg3pDquJBhjNqpu6CWQemqIz6IwHuIDciRqGqs8+NHDBNFSTyU
lR4iu/V//imeKA5dVDsil0AZCnpEwEopkB5LrbytsGuiCeK9EXGKfmWoPqDveZ++JGKl/Y0iWX7J
OlrAj6BI49SNiwGqK1KFZ60ZSFpT43rxtQpeFkk3xtBVDfwPJZMg0Wa0WnhAoKOGzznUWT+10ci9
OlZgJJmNBgUSuMer3+xFIY4PelbpvRUJYV5ZSoGYFu8mweBMJnaDsUuqQh3sIArryGSlz+hCvvI2
UYgS1KRgBdqcIQtzxG6IB6TAiTBSHAVAj+neOFedUwKO0q4a6eX3pOQNBtuY6l0qDwP7yc+Hn1Ov
mdGWNOIbuDZmZNx1xlM/El99YMHef9YiM34Mt8lwWWj0Th4MOVCwvVEzhYLWnFsSNFJIxyA2PCO0
e1MJ4e2I08JK2rOKbW0u6W7MO4kUH6QpMJ5Tym/Szp6l+/5n9I5nufWbRmepzP81lew5gkn6H1XJ
nhUsbno55d6vSrTCv6NbPdsYN23NQAP/piL3HFv43RyINBqEOL71qmfV5/91vepZ9en/nV71bHv8
/6tXPRuh/65e9byY/j3z17rQswFBquv/Xhf6v4SL3yGm/CSWzwpEeetrTZCBWJ7v+i/uE4CfS3kR
3+FvfI6ALVU2iU/GL1BkHnqPdxeO5KlL16WJOed8dlp1VV9RfeKc5560LZ5DeMiqu9TmHkDgD8ki
SG5+A0zNXbPPZ1u57JtssrGknkT8wQy29CndCpvioLtL4LDZAYWixs+Wpr+/OqBiJBXLVgbPHXGr
uiqfYCADC7Nh2y+IO82Pi3lDc7K7OvIFqFpoiNv6+2KdHgMn2IWPkPRcQhjemytw30AvBv0Np9Ns
oQgqJyW+IFCv38C3KCTdR/FsPMVu+qQ9oD6fLfVs+r3Z2oC8kgTOuATrOzCafw5hBaJDMQH6POkI
8Ev/WJ/0I9Q3ttJXdPxX4XSYruu25sopoaoz4B/S0gvX6YPk8kdx999YET+amA1fM3JtEHJoItlG
G7wm3HLVPi9J699ZdqKhAbKHlDcQaPLsXoz8LhGToiy98bN/lw7hB1BC4vOSbdEd7hUP0hWoRihu
AwgznxpRSVJIO9DSS19Ck20fndWKbQlwlnAuejZPLtSSF06KOSYLE4QWEZtCmGJS1JvdipnRJy0y
aKWXQQKZiMfGwbJbQDPdMGdAj/tBbp9NEacIVA2pWnvIJZOPVb1nH3jl4jG0zl2IK4KeElmF42o9
YavKOolkE5KWwOsENIQAjIPzZLL5+wl5Q7f4/qYrgvrsUtDGYQx1ZM3Bd9A3wjZ7tFa8ma+ErQag
OJwnU1fdgrEjWqaxXtiB31YVP3cgxuOq7dnpnHZI7rdAp3nIiK90pzgqgG7zTrH2UwLU/wpq4a5m
9iswEB7FHTtAA3qBNCTOK/Pz7s/mvYXAK6wT0X3YmD/vwWYyC6taq5vuWK+A0l/R9TtdZdaFt/RV
ap///D76d05XIIp1cdL4gAQpWvp5BinIAcAnCaJ2KJxExa4ObFiwcG79nO+N3dIanwcAOMvFH+T3
2VzXQ6KlXAqOaIEltY/Pyt6F66/79Xunbmgl82ZmY1pldQMjAvATxWRbd3upMN0BtMBVbhqW2ZN+
i/83wMIwtmO7ckzx0Tqlwur3j/iWS5qvrWui/+ykQilay7kYfR2ceCdulLPyKWxXq71gqQ+V6+8c
5Y04hDx25HFt2PG7za1PJyQh3+BkO5AzLPnIl/X7N32rEM2+SROh5gd2LtTAbh5stVF34ai2tffy
dvwAX4sj8OQk+QNHPiJSg3Mz8W7AWOBsZCfs2Jr+UBP/G/+QA7UMLtj2hieb99R9kmyewHWBnEM7
BN9vAAT9H396Fw6E69Pvn35vn/zgp8/ijVIq+UqcqJ/G8WKQ4gFuBek52QRPqtWD1ifZeN8Sbs1b
AmI6bl1vc6d0w4UQ4YYGh5X1g709O0B7DdL8OgfaeG0jW2jBq9EUQIRLdgqIqED3IHNK6Cqf7FWg
XCcusJtv2C3z5mfnlSgH+QjoBYi3e3nTnQuU+OxgE2KWwEEVX1BzZ065Qv3r98G/J/vyo9uzDWVk
ftBRoGwQgxU77qAdjEf2rB20PXPaD5SU9kux0Z0L+OdAz54kKB6LRhbiZIaOzKqCnVKNJfi3I5+f
oFlhjgUT5TfcSQb+LEnb/heN/5NAP9u6Fcq5asDi1vMZyS7JY3EOV6NrmPQzxIyHJIsI9yp559rm
gbiw/INuLwz4bRyP7l+xy6e/v4quoSefa1IvNF7yJX1yL8lf40nfyefymC8hw24Dqp8tzVa0IRWt
Fmt847EdigEuoHrqdnxSl1budLLPT57rDs1W7jjkxRhJ6BDQIeLbiDHcI7dYgjK65XdsD4e75nVh
DKefnDepTPEUQPYgyM15nHLNc2CDGVDLxYVe7eCL9WJsy70AfZEv2B49JAun643h4LQ7rxuc7RKg
poWszLBLCjiJvEID8TXbKMqmt9gFyIx6q3nZcwCDmHppe85XywTBhGQaYHvAMcP3dDaHI6PyWKRl
59F4/QISoN18+MeSkn5Hz78P6s3VOjWlAvyIfgI1DCjkz4XZqq3QjRM3o7JUp9rpjr7RN/1F3wSu
YOUWJKrtaF3ij2AaDl0Xh3YduiKu3CX08s0mnXCYMAGDONAEEJe+yUtXWwTIfD+J8NceOxpnWpF6
w9YoSJiy5+9Qla9QO9xku91rvx624SZaUi654fxN7V9jfGdP7ZYOeQJECo+41YA2zWX7Asf643Ht
rTtCPnfPrTWaBW5H0hP3dPl9Gr4fvddr+7txvFUlKH4hu/ztanjV+TbOor7RcsHbo9UXOHw6L6ID
Tw+yoqbjNMQBTflxvfYEktgjcXavuK7xn3fEFzg2v9ylI/OGLfePD8LaAA4YOGtjFtl1gLqlperz
ntWtS5Oa3tv+7eVln5ijCdqpU1rpoXK27vl8OJxObvL8+3jcXFBT8yCyYHUC4w0hp9nxAmsLqukV
xgO8hPBl3EYOO8iuYI/m+et0Wtjo86caGtM05buUAJF99fscuBp8o4XudzfUsvcGopA1WEu06Ol6
mU3uj9+fhTqZBiOoksPvC5ZvGXth4WCcn/jzz5+F/PGoSRA0amQs3C3sYt5d/fHP79MxXc6/dOA7
iroeIAnmKoWBDvh7qFMo+/j0++8vDND30XD1+0XkK9Iw/b74FULHeTHOmkbgt++fLeZRDcpcijBC
4R89JrDO26+7ra447u/duHkOzWZCnK3aBsppvNqhH3CoxYMcB/YBYd2aADRFFyb9Jgs6b2t2OY1+
mPe8hraAarBbG6JKAqJ9XBbkMyXP9rBiB/dr6VhYmqjp768mCnLxScopaFR6gVqDT/K/CyO41MAs
TIyGBLDXaaYSZCgA+4KlEgHje4dHCl54eOqRhZP3zt7HETOxOkGFVmV+vnmiiGlyPshe/pogQwFH
ZXGrLwVL88gFc3XdyPej/WrYEk6tE6Yw2dvz+/wsmHQD/YGHeJObi+nVhf58L9GrpowOzMhQQn94
uMKbk7TEwllwb5HrqBIiClP0qTY5WwMyVaqiTgTZ8zJmPZLElFeSDUjE49JiW2xpthgSsMlkDjwR
LzhAe+p9HawlJ3mA9MpBtX9fd9NmmR0QP/o0jerVqKHC7lew9cYEwQxuIZq7OyNX4zU7/UE6U2gS
47ezmji81e+W2Kd3TucfHz9fwq1I1djHMEWPrZNeoJy3dK7dxKPT+v1nF76DhavhCVO8JziIe2BX
wgrRDKCaUpDNQBaW1p1j+kczs1hUzXOhGkM0sw0eVx+JKUEMwPx9ou/clT+amN0EgRKxMuZ42VM3
+2DrW53dr5dqRHfnA3ETtHUQOCGq/rmYtIHmHQNT2LMUcBxbk3q/92Hp92e3zNhkBZUz/H79FT9Q
ZwR3wPn3Wpi2y9V8azAhgTkZWpCIYAVOtfDz96K7SafvP0dodoToviA2Pg4Yz5ouSZwij8gFbAzn
7KYL830jefB99EI7TwZJk0dNZvbwNtSo8YFdxuZw13vt0Xw692S7fTlYu6ev3wft/nF11dRs+fJa
CZvSFk1RPCBEc7XK9srGDJei1TlKY2J6T2T6/+zSbH0FcQR4V+5j9DJyOV3ytbISXAFJstXvHbq7
V67ama0zOhZVHyUGorJTupLXO7ibkiVZ9zv3/Y++zFZakw9ll/YYs9AqbGOhPHL3PLnqwGyZ9aPU
47bCj0/BREaOqlc41u9jdJMjmE/GtFmvtgo+n6dRjMm4XIApI5NK2HGVmU1AxN3pdFoar7uXyVWX
pr+/ak4OE4CTG3QpXiO9u9t8LUTii4t4dlulSRZ2rYAGti97sMjI39oSyeISnrbCzX171Y3ZlTWA
U8Q1JUZtvw0O+drzHhuAeslCZ+7PvyEh9oIgKMoiPwdrBCa2ahRF9rqXHGncvzC/fKJnd2EF3OsL
ZMWgbQERbXgWzVrxaQ8gGs8h4oKhzkNNpBNdq0dhE1i1u1Qtvdej67Zm49ZR5PZ0GireYOrOYIP9
tw+QJq8WQpZ7N8xVM/P3XgwsuaYydEl0hJ3vgtmwUKibxmQ+/9cNTGN6tYz9OtBAq0ED/Wb4Kp/E
l894MyxszaVOzI7JvmgHHMdoQ3ciF+RdJ/gXBWemrQ9XABlq1qgrwwbmZycgpt62PosUb4S6GOTN
1vGIkGVhdd2bcRTzFKSFQFCGGuvPRhq1g5U1zNfxpHwBNfM534JsbKIAdrrgcNlu26UH0U0NdeoW
AIAAHCIRBaTNbD0PFCRHEBAk7/JiKSgJnfOGANXPW1+naPX19QXhavypXd3+riQvZuvvvWx/fMBs
kY98MDQUgA4PUtp7Emwoc9imO5gun5GTYv3hVq3Jjktb6zYT+rPf+ixS4MUm7DSKfmOkxxWu1sul
sSDKbZOHh8dH4XD+mgpjX+6fhRme1uF8L4hIcRkwpoGm0Dy47tpQaNQ6RnLl1Ln6n3zjnk4QBFnY
0nfX0VUrsx3HIMvMBxVa4VXriAAe1Re8p4QlSw753gV13ZvZrkuapOGUFO3I+ykJAr6X5PoPxuPH
6u3trbfhc2ch2MMfd6pCAi2tPoDDgnLuVK62vmCCByjVX86C6Ov5a/P0/oTs5sK1cINQ+F7hV2Mx
27h55/cZX+Abob5OXuLMzJ7UmLiFM5DNwUThkZm+F0ONBWB9svSq/T48f5vvWcijdGIUNyJav1zQ
+nYFHz+UFtaB87p5Csmkkx1ZubM0//e0JXBM/XOZzQ4SrW5aLu3QbL2xoGdK9v1ju1dSq2Dk9Gfh
6FWmEbzpI0x/Qd2HZoYyd89pwAlREr3/R+T18pKuNSRzNKI7vKlh6qf1563X8sMgEOOJh5+yjUIg
aGEWAfHJLSB/C4diK7ZhXmxu3D9fU+JnKvd/Fc7X15/FM+9WI2fa+yiCQD5pUiLWZysiZhnY0ikS
NNIx3Umf9JCes33yZOxLS7CDVbgtH7j17/v+/jl71eZsHUhikNIhQ5u1LZ6KHXvRVh6FBF74XK1X
tQP+59r/zB3J3ERHOIpbIDnZysJH3LuHpUnsepKuQkVtdtZ3EMKupbGQvWoXASLATJXEm8Wldy9C
um5ldqAXvU5h1V3KnvFSm/l6XPcy6GeQlu3tha1997l31dT8uSeCHqZmGpW9l8Ee18pzvob1eukY
b1+TiB9CJR+JRH0VWEsFUel2yUOyBbUKxAS8LAH09fOiroYkzRJNVrwtykYcYEdH1fz4+JDNj4fd
8/Pz6+vr4fC+eeKncg3sGcyFa+TO9YX2FVQvVKTkUDqZLaciVNXeEEbFC3fQ0SWqw1bKqjazfeBE
TrOVHH8lPWbO6KprwaZH1eYdDEm6iZ9a9/eVfYNBmrgSEmzHIEIEl0EIMf0cisgAuSw1UhWotIKS
VVPaoAfnNvdau0uJu7ttQSFTnPyFdU2eix4JIWhpUMNQPX4Tvhqo6iNYOYAD7VbmQq+mr/55poEB
AqY+gKRQXcEw/+zVwEuxNLQGGCDkOOB+7s0XXKR/ZVJaD7tXAOsWc9N3LtOJ4YIkKzgnUIUQZ3Oq
tdA4KpDd86ztvnrwjqu31R4qwSDsRkD7rY+g3BFvRfL38LF+cF3XdDe27UCntjKt03YhZr9zSP78
mtkNgsUlGAyMda819Yv5NnyUqS09S7vxANGS7tIgOXgOzgujPv3ozahfDcHsfR2Ofc7xtFCBvols
2ln1E4wjIy92TbPcsU26D4pNvJCf+lbP+a3R2SubB8W7jMIS427trbf9cXU85tbqCIIueSsnaJWH
5I6pg+60rg4Wxv0cE/NdhLe6e1Ie2v8g7buWW9eubH/Fdd7hRg5VbVfdtRAIJokUKGnvFxSVkHPG
1/eAjt0WQRZx7Xa5bG/rbE2sPMOYY5DV8/1ZuOEzTFP/r1anmfdWpjH06Hq0Orm75rgDx1YcmNsX
dPka1ogcKfcJjzH6GtbKIgPQjfkHtRkPHSooUSHInb2MIxs1QuwxitPrLfwGsDqDMDU6cceJpRVj
XaU7d+GkXbuQE4/jv0zOd30fMl3Qe6qTY5Il45RbS77+ra18YWK2ldMAnf+dC/oJ1hLX2jezb2Aw
tCUvL+BjWYmrJXTDzTHBsUBFG5rGIMG8vDzkpEwCRikVR8/B3HzKHpYSnd/CRrM9K2o/LMxmTeaK
AR5FhSEhBdVufKoZBX0DH4cOUVdwyCcmcGzkWFjFurCqXbfLzWnAieUR1jzGerAKoQbwKFkgQzDC
A8CUcH2nJW/wv3IL7OQQZngBrRvtNpId7xi7pp7pUt8ujI48MeYiG/aNrQchJzQcq/y097+zyD+S
BAqXcnXSKopT6yIVNu4jc8zN0MSAINQQ/fb1ceWtK4t7qcySqJsMbppPIB8OMQDp0T2CStJmrWbl
7rvlZ2eazdlsf6eT0ckKaUsIZl+up+dWvlgKgerIAMzUdrafYJYt5AleCru12r1r3L8BbrjvQIcg
f/1Pg7MbIFTbIFVBk4KUPEjsjd+lrZjjljeI54CIy325b+4GGOfS3CyMg7kkHtNQdRqj3VaWT03F
yDcj0YxzpgdmCKL8AftiSZbgxhs7+eCgkVegkoLiyeW0jmWgQrarVx3XAunFqt5gYU12VSx4KEtm
Zm6voBZcnnowAy9p1dveQbPCFViWft2fxRvJYUQ/P4YzfcePHRyrwJoUXac6rylARL4ZHVxbO3o7
eTtajZ6is5hkNRF+LSFCbpQIYBgqdChpI68AhsZLw7JSBBnoFlSwphdr+SyvY700oP1kDU/Ru/R4
f5jTbM3Pws8u1dnNw4ZuwXWtrzlCAaoyggsEJMLAxY3dQg7jtiHox2FSp1bc2RkAzwQ3uEmqOfKO
WXEmc/S2rCku7I3rtCFCQIgD/9PIbOdXICSqx8lIug2f5CdeHxem65bLKoH6AFAvoN1wpGfDkD1P
U1q50JAiYc/Fmv8ov8JjavDHJXjxjUdnerM1SI6pCEnmWnhhw6guzzVoH36oH8In8YP7bNiFNblR
y5vAg/8yMnPQ6khuA8mFkdonHEv4gmQH78Dtyo2yBz1F+VsAsRuoIz/vb7pbR/in2dlNoWW5wgVR
C4p2EDCR7gx92YfyKzPrBYT4zdX6aWh2VzSJK4KXq9OcEuoGx/BdQSeUKaG9yyfjWVnaG7d2Hzqw
v1PKk0r1zDHhAhcJwiR1HR1UMfFjd7L5x0GnEq22nIFEQHy6P403kq1YPvB+g0gVLbwoX1zeFGld
eyBygcFSz4h3IIrhm8JbZcn2y56HEIwG2nswPi7EEjdScJdmZ6csZtuUUWuYZddQV0DWY1xJmwav
mm96NvKsBKqH9mAKNHnIabPp3paKm9+Iyh+31nfv6s9e99m+jRhXqaRmYE+vwFpKIN1HfuAXuDut
zEqsoKGn2BhWkQkSsp17BF+zLu/Sb2UWdE/p9xdh3sZ11Uc78w7b1q06LY64E2RgohXotx5bPX5M
DrIRfnQW3AvKGJKxVczABnhNT6D4Udj+pqb51JhgTxBQAKBN5s/v+q+LVtvq7/+NP79nkD8NPL+e
/fHv/6+p6vIcB+f0L6Am/Dw3f8m+/vJUn+ugqoP36r+nX/a/f/nvl3/E7/qHLf1cny/+YKR1UA+H
5rMcjp9VE9ffX+F9ZtM/+f/7w798fv8WZ8g///bH+SMJUh1fVQbv9R//+JH98bc/0Io5pYH+66eF
f/x4f07wN51zlZzT4HzjL32eq/pvf4B7/68iyFTgiiqIwfgJj919/vkT4a8qsg8QbYJEHizhJymo
t/y//cEI2l95VkAoA+UDyBICSfvHX8BG+f0zUfgrchX4Edxb7vsv/vHPz3v8c5P+uQ6YkH/8+aeA
1nQp/NjKaEqCUDDiJWRa4IsiQ3F5hiNeCcQ87SIHhRvJ7lFLouXYq6DFBB/Mj5m5YWp6y69M/SkY
wnEymmovTVVqA01nlgVlkZY1VKnHhoJaaqm59SqZNo0IGp0YFYhUUeqZPuOH44QZzxOFr9CMjBzp
YxVqUkZzNnAjiyvkTKJ17HMxAcNJvBrjpilpLMI3pl00RCVpC7YTCDMGak5TZH0HmroDOKldX+la
PakZxbeEJMg0wnQSC3pVhkFzcJ9PbNWC4PJPRY5WUepCerCliTxUCJ8aNDxQ1o86aFqW4IAzuyGr
zjVYCF2TGdVYoUAyaL/SrAl8nS0HhTHuT/xVAIApAX080mkqGpklcU7j3gxllAtgUHNkdw9Vuspk
UF1BgcKsWqNOn8VN9QGYaeIyCysu31jyb7nwidsBIOm5Fo43PVe9LKZO4tP4Y9KpAmtrCwJFKzE8
EVy0GxDTtA9lt251uSIVEgUCZY2Bgoyt/wW6FNBPBZuxouJXslaMYi2YcUaA60526o5fRyLxPgvw
/KEh+60UCDjOwlfQ3Xq6564aD+q4uziB9NqKPYPYiImJ+KJOtFvnBtmv0gEJdwtRhdiuIeDkLTRz
3pp0NCcDi47Tj4TmdIR/7kOJwavpFzXE3yfccAdZJuFzEA/ggVNTVi/RhoK2iXbV1ZbWnIu8/TcB
LFhzEIEDVMCrPBb/283/cQywDfuMbdHALqhWVT3nzaNaW9KJjU9sYyZLrtzcpfq2JnLIToC/DXWb
maczBCOTaqmYORWek5UHTWHiNg9dtfK6/VKK7Tt1eXmRgNtZnPLVLNRpwTx5ObNplNTIE0vQaaby
sdIMPjsdQDmOFllG336gU1Wlw2YrPNcSVXb+G9iVwm24uLdvLPDFZ8yz9h2vjUoX4zMKYusasXud
eYvIR2RkqHAzxC7NVkctOCuIKOrRfqf7RLIZA27KxgYfg86jS/DtQdq/1iDD5TfIkpHWzFaJsUPF
HCymhpcb6CdsrNfKelBZQ3iXDxyPQpjorV1L2wpThtxXCVi59B6JmV1E1B139ClYm8Et8RjbUJqp
H+UviKPrNg4T/oFRDzY9kEYVHKd4+/IFB7vX1T24456qVIfv4NrF/phu89rInhU0kNT4XOZdPYPz
QEbKB5y2nSWYw7EHD+zWhQOWWBxcsN1jpiLS/9yxdm1aufmpoVM8IzZ2OXTHCmPXwWgQrdDT3EBD
jrpUemOhWdQ/FKR9elANn+qpaWjooQSaywSH4SuaUWUAlaBUjoo9GD1NpiY2urDBtwZNbrANU9Dm
CeS8tVY42UfFCgw0HEmraKcdvM3UDkkO6joxIvK7M6GyReM3iaENeCl06Ddpn8qGt8UasoHIUO0f
fT1DVRvsZBBhkTc88EQ1ZY+dq39ItENlsejo9sy+Jdb6pdjsC116fuBboyVPIC9N9cRJqWAz+sFd
5yfFkXKCvNZHZ4pENZiDa1gdETn0x8r7ttOHFWvYzfqUvYGITbJ8naqNHdiBqexjQo2agi0V7KGY
PgDKQbbmkWjUWxR6jXz1BDZhCMulXx/QunpYfZy6F0kgxF/r8nqw1WOPFlCIAq5I+Sl3xFpDHJGA
lLbeUZK6FPnJkArvoP8Gdy4xSxOpkk8FvfThXoQUMDGeQDpsFHqkbzOzpQJ9aaGWS5V1pH81HCB8
q5LYa2FHx8M+MFnCHUuUnWPiJFhf0Cnu9zb+stmRvMekoQm4xbcg64fZX8kfe5R0CFXxSzETDH31
9fRttKBCt0/xR87YJMRUdP6FiY3Vh2tkb53Z45ejoYmAKAwQv9jYr15o/ClaD9lm31CMtIipQmPd
CipDAUJPe+S4DQi79ej0iawJSsTt1t3Sep3vPiyUdyA188GiBa1ajYq5hupnRo7aB/IN/he6ll9d
E+weaLHPT00GPTzkV0IdB40lIDujw4oI1tpmUt31sCt9o6Hpbs8Ti0ofZ3RYdaiRpTQi6wZcnpSs
YoKpfTcj9D/vQZc7PEC2xigjQlY2sqsFelUN8KQa/CNDGT16yAFkQC6uJV+fPolQwq03p4/X5OE5
MfuDvwvPetoj0mFxGJp4t5Yx/gUvYYqb5tcqvErUqMCqAaGqWVQzxFXJVYIKlYjETAY9U8CSSX95
NlsZ2vPgQv0be+++zXlWZtKt1SCoCzQvaC5A5XF5k8cTYbYryi0wadWpaZ7hBXiIlkD9537dtzSP
2eDoItUAbhVAX2EOvvWlKXAO8mCw88Ds2utB8BII2KXIMymdmbUrX7Ya5NMEMOdbo0RC7gH6oqNE
/RHsyTROIDKEVR6hopgbIVqsx3WZHyqIAeRP9z/zKu03feZU+wRjG88hlYno46fXIIdpC9XCsnOE
J+ahWMcVtmiFvC2cUvdVlu39uNNSWkAYCV9X64A13f+Aq+h6/gGzoL6NxjEuo6zDJaYSAXpDoGqv
xEOSC6Rlz71qgk6YilD6Ae+8kO3d+FfCrAblHPo8afN1xuFVS0FiKGcrzvd0lV3apvM0x/cHTsAQ
7FAUYuYVYjkAzjSr+A553vqj3/b+nlfsKkOJIgNV7yre9SfJGpFi7pqlDMuNEwIs6IQIBR0M/I6Z
lyNEIEmNFKZzil7ASVYbph0JuG7HBzmRREQPTaZBYxNNewK4ZYugIFUWCiVJxWRUjKZX3U9IIHDv
95dMuHa+sGfgeUElQYLmxhwFxo4Rk3Fd1DsxWA9EyjWvA7+OwcXadETzMxNyBnH8m410hYMrpB7D
8b2JSCEc4tLI41fprMV4lKTiLeYOPEjrhxcNHMRVucuEr4QvoGhAA/4tygnUHAH5iVIK+fGhssOe
KPKC23rjRsBYQELCQVEF0e8sSMykkFU6IewRvdFQ/myf0swnwjl6Ek73Z+0qz/29j35Ymi1moXBe
yfOwFNoa9KvhSnlv4IeGdBiL1fsd+BYwmXm3cON9R7mzWxbiQxzUK+EnI4c/G6AqMFkEt7F3lAz9
uAy4owcDPKYp3KBgPW57FODs9CEXqfTKg5/Jt9wc/pwEmnvQoa8QSlSUF3RWQIDU7diGRiEWeaRD
bquexUA/g7TyPlb1Jl+BaPT+nE3X8fzbgXGa0hVoowe52OXlBIbVHEI/YueIrRvrvoKbAFzqIOEd
EdHcN3VrT/80NXsZugEs9VyjgoXNEl4rUPEougIfiElA9m6O4oI18dalIoHBUkSKHrkabvb2lUVX
gQYcI4sTjKamnAilAvB5TAIy66jR8zQ24o8+2WUZqGsbHQqn42uojqSLHsN0LYhgLdA7MAWl66Cy
JQ9KLAUtG9MF5f5vJLjjbOPKRhu/1/5rle80/2OEami6GiLTjx5Fz8iSDop40rYTH9hqH/Yrd4nS
7LuD9Gr1JOSTkGtSrxEhbSyVBau6nTOcBBQ7GRALMQGJVNrjtmZfs8e+oMGv+rn+KgaPwhUOTM0Z
xZdwL8egcynDt/tLfIVMmE4g/gXuLjAvSbIyXbc/QtRJgkQDDy3OOqj/DbTPIwqH5gpvcyDv/nrq
/RWUq/J1ktC+JAV8cNkOA1quwa6rZOb9j7kVzU3fgneFR55CnVdl5bFhFbHAx/Slrp77ZlM+liIt
SlobgO0cJLP2TZFvFzbebbMyUlVIwkHaZ17Q6SNZaCvAHZ0oWlXeQamfwo/EE5BkMtIWPSFbyX8X
YipKud0d7g/51lULXPj/mp5Nv5qnQSkO2A+dtmeAy0EoOOiatBlynQuXxjn5LVebD6rE8POQUoU8
0uVaRw1UQ8YSTycebiGkYD+vH8TBqpP1MGyV7KQuaRdO9+i1QQ1lTDiWkPacOVKDz0Zu62N0tfQh
K90p/52OtD1pdbHgst26FFGIU8GjBD6M71Ttz10MYpZKEIdocGq2FYyIheJFGwSZ1eadtnD/cuKN
QaF3Fgg9wPQETOblLEoyeMW1PIEeY7YRx98xZC0QtzQ21DCglMc+yhWNIxttN4XOitb97XLLtjLx
CePxAk/h3DZbcpDXgZCBk/tHIYJqBF7K+xZuXcITQA5qpLii5LmampdFuQg47eCkXWjmDViLEXV7
8gq85gsTeSOFBGwcymGQO8QJALLmciK5rioFtxk6VPEllrhrL0UXfPo06jhrYKB/Cx+LCMiRfJtq
CElIffbeAVQrKyIWu/Y57JeShdeTe/k9M68bDS3QWBjhjGSRJrWIvQrN5hqp+8rZHEFrLEgVSmxs
NzhFJKv7FEDVgLB5WT+BG7yH4EgJiTvswqMLTnFuYbau6pgqKs0IziZkBWRBsPyXsyUN7JCKbTk4
Gvoh12kuRL9F6BSRvGj9TQkUJXXVxDdbNiktMc/FldtBQOr+5rjxWlx+xDSFP14L4JeC1ivUHpFR
qNlxSuuWtCJtzQZ6eZLp/lLQ2ESamObPKD1CK8aUVKhDUaldcOGugMLz6Zj5JqlUd0UEPKMj8FgZ
wnMQxmlBdQPNzgH5iiQi4vjIaS+N9hG2phwcg9phoVpQHxKpWWgkuirCzj9m5sY2IDBFFUOBP1no
zHbaC4KlZCtxQsSz/XoX+nQY9opnB/UmpjxQ9MObIugLi3PtrmFxRKQOALfkIXk2u5iYDuQLgNri
K5AoVJD+1FbKk5L+rjVL7PWmRNXbbFuLMZOIFvFGTU0BaH3+JHBrBp2hycukC1CZoH5ix42SIz1Z
7+rIzku6hAq98aUTX9E36hdJgXlevKig8FqH/eAI+FJGVSBCeGhUlYZg99eSF1draB4835+e65cW
TVg/bM7OT8RBBaAcYLPhDymD4ry2F0uONPUq9QYi5QuiwTcukwtzs5MyMHWCijDuCt8rnQiaW+Xg
r+6PaMnE7AiIzcAPfAwTCcTp0vINRZT/wADiDDiGYNJSlNkYNCWrPAiaDo4aISeLWKnK9P+bhZlH
UkGPTi5idnDwtiO88pBtlPm3+zaunRAs/I9RzA5nxTS5p0zThLYmXW0QW7twfFKNavG7VC1cBdeO
yKWxaef/uCBdhu8zaG4ODju2yBm9d61E0Ci7cA8vWFH5SyuxoDZCL2BhAv43wwNCgKxYgGzy/Ym7
ub8gZKOgkxCR8jylIQZJg8oWxgJuDahlfPjNUp345jh+WJi9uCjHFhK47vCmldC9eYHiXFIteEw3
jz0+n0cqg2OFeS6vH0KpD9pgdHh+eOfDQG+0nnp99dEULHT8Jh44txv+k/VBgz+e+YmTZn5wmqzm
gqyKRydU3zJo0Gn8moEgy/3luTl5P4xMP/+x1UQtdmPomIxOXKJMINhtzhmFsJSLXLIyO6EQIRX7
MYhGpyx2brQv60eOWWpXvrlGcAJFIA+mYGg2EnVkmL5hy9Fp84PoPXVpsWXzkyvlBt/ihnY54/7M
3dzYqMtCFBeC0MgmXs6cF3TiJAuL5Ul+R+oJBLv/t98/e4hrsfP8ZEgxHv4zY46l6Pz7vx/6HpIM
hnD0lswbl8uQr7i+lkdHkbNXwS9foevyH+xgaIgAggp1cDSuzJakg6zMWPjs6CCDSrTBbqRn6JPe
HwY3He/L8FCWkMTC4QS35sSDe7kOrBImfNbggunCnoEmjTYMFVTmNOQBxU4soAIAPVuXJsII3SEZ
Qj+7IOQU5HekPudpwbtZujDs67dCEUVU61HXnvhRJtzRzzOVxGUdN3w6OKiQxu6vmpTDA3JdvvDv
Mkoh+QNDGLQgASYIzutLQ0OuBULOZvBGEp2VSCqvQmkV99tYexIKXdwVopXWxwFPbrUwxKveiW/T
E1MhdLw4CM3PdmcXQjoywi3ohLHpIaCqWvAeSBbf2iKqidw6gFrhxq1fT8z4WAtmpy54FTfKKxj7
vz5Amk3ymEBXldPE3hEDW2VTggbaxuLfy+cGuBMRyscgzQWqtt+MhuS/yvXCvXkj3XNhf94gj6A2
LvIpiCn1RtEhqBUdFdEqXWhdkfxZ21XgWF9BBfb+br++5GBVQVMdki/QK/+u+fy4ruO+E5OOjweH
qWksGUVmSIhcQjvMN1Cru2/r1jYGAB/hIotmFeSKL3cXFp7J3E5EoCpYQW0xrjHY7Iu2iK29vkgn
zlHA1gTIKslXpUMF0r0QFi1YtL4PCMDASgy5rq9ER3LQz86dS7xRR2gRpERbD+KCh31jkNi9ggyd
exSC8MBfDpJpmKbqFBiPB1MjcbeX3TO7UZSFdbuOVVCHBRcEsC74L9C6XppBrSApCxBoOSUCW84Y
jkF/qPmzx1C2tLQlRYAbcS3MIYGFCQVAHo0zl+aKnOXLTo05NOl1woZb5Y95QvMiNxhN95NNPxot
ktQmhGhxRPkcyyqERrZUZbuxWWVFAaMBKI95LO3siEIclh16bFenbNadFfBmzaLwrkZbVTnc36o3
SkCKrE7NkZIw2ZrnfDNolmeJO/KOVBtsCWJeS+khAkrLgBbAQRpKrPNocl94Qqcn/vLpAfUH8vDA
Jk5FrnnR2wNlYBQGpeBo3DZJjQzIkI59Kpbaxm6MDoykyGWDahm+JzdPufZSonluO7LO4FajkWvS
YLAJi8anqIbyXpizGunGgN+mmZQYmS8/Bhrv6RmUAfZVNZQLz870as9GLXLwSiUAtpD3n28uqEBy
EsPwrJNXhzCeisSGmr3cX9DrOwFAWyQiFBxMgGbnvq8SuAObVQXv9JGDZmcSNOLC7XbTAnCyyCcL
WEV+FmNFGR9IaZPzjuiDexzPJQgtF96IGxOFKi7Ae8gIQrZtvv89lffEBpKuDoTdCLAJLaBWi9HP
rc0hIRMv8FMlEvnk2UBCia3HgU3AWlDaobaClDplt1EFMTqgaORtgy5lcNYvefTXF9qEWYaLA2AD
dFvmzMBhLSZeAxFc1FybEXqBgBTomXuuQZpBpYVjdn1HX9qalvLHo8c1Ys/GUIt3hlZPfT2IN/1G
tAPp+f6e+17yy42toU9dkDkR2BlM5LSeP+wwVcXEWeeihUkXSGqlW1BbjhAr8U7MQ223L5JVnaDO
CU9LkXYe0nKpGUXUa2hjj8f8dwwtYhLFjidZ7uf9T7u+STUItKNpFM8ji36Q2U3K1r2XZJCHdsYC
6FpI7yZ2JgIO27qQKY1NRdbv27s+HLAHSC+K6pIm4Vq9nIkE6NBoLDXXEYGeDmWE1Qt3yPX2Af0K
rjJAeABiRkL60oDoCm3fVuxEDQKoYooqCFQtSckakfwgRwtH/fqahjHwDEJrGLB99E9eGtPUoU0r
+IpO8PVaxc8Zs27UpQfoOgq5sDEvQyR1lvGtC5axWiNl/qB+tcmJG1PSp0blDJtGXQdLSN3rY3Fp
cuaflYNQ41rEsCL/wCfbttEHhkoMWTgWN/bCBMBXBDQwAKz7HX/9OBUeW+RlmQiSI8qg/ZTQ4tqt
7u+2G7sbsksygnacOlCfz7wVNlPrukxyUGihdlnsE3c9niESri1yGX4X/2cnHC8Xbks8XADHzQNS
New8OfYlycnfeaMvHZG3ZbxgjYvzDhjmL/WXplHW3UQ+0QApfFrqXbxR9tMuPmCaih+T2YquxIOk
FdRtgAiek9zknXbFQo41OYsABMoEou1PQ2EJgXV/jm+4hFM3/SQ/gaBxKjteWi7Q7ir2as44EoLe
ynRVyvFEaz7bzZscGsJnUdrNu0veFYmMIon0IlwsPk23xmz2Lz5hdg6HPBvqXC4ZBxDlL6G2eQ2C
EXaj7ZCbyQ+MjQxn2zgL456uxntGp1P0Y8ZjP1H8WIPRtMGF/RTFrO49ysIRtfGsKEnOHPl0oQb4
Tcd2z+bsdqvAWg/h+IpxVM+MesBeFUd9KxmrDB6lDILM+boTfmWjQlAWTDIzag4hcLFaTwI2JzmP
HoKdFKIDHzsiXlfiKgq3QAMl6UOr0ra3mXjqt3FKZu+PBpii4s9kKad6nVXBPoGziY3C43lHFfdy
2iQ2g3Q8tLmd4hk0I2oFFoA3ltZvRaKX2hPDNkTOl7bo1VJNexNNLfCV0EoKEOmlzUHoS8ZtMG1V
vJLql56lkrDpnjyo2/dQvVjiXrq6PxEdobkIIQq0+virFEbCKkmmyYyLmAHVvuc83TAqXvO9trQF
r96GyZCE6E/AfyAYm+37TC2UJksjxilkIu5DbS27Bk979dAo7zVNoB7eLfWrXl3ak8kpBgRXB16J
uUnIHUZNW0iME3tGkz9n8ob1HvKa+JrZaJYaU7nfB7+QxO5aq9LM+2fupnF8ANBlE4Xfd+7ox5FL
QyaCmrrCOBn30KJDi13MsF2XkPHrJWQMIDyGp+kqBuFyFw2rTeOfeHWPl50moS1Eh5x5lcWB8ilI
LRJDhrvtes+p8EvdCCPFYId8LYEQIjRGzV3YvNfO4zRguErAIyNOu0IdQdewzAJX8U8jc/Bruy8O
Ynfq+5cKd3pO1YzyxTM/oM+/em154I4VA4jT8TnszopCW2ACFS/ThZHk8SfTQRM+oGNmdvIOFd62
Qxy7mMCadt3FJTV9MGrtyJ2KCg84yOVp85TcRbtc650EU3EhxxS/igp42WpAqRvQsILYxkhLq/Do
gOcheYy9r/u75Jt4df4BkPYA9ndCu+IIXn4A2qmTKi4k/5SkFaS/1IRAeislqd2da1HvztCuH/Xq
ecx3XPGrzoGdkClc77cso3CswiLUJTOBvqGp1hSYbzTDiEbGnMdjcUo0CvQyKx/hJAdGi3BZMhIF
yveUs9ytplLN7CNbfslHOu4DuwEvLPrWNT1b+7Lpxmbw4eK+dWqw2ngIsBMiMKQJdP/ceXroftyf
iOvCv6YAKAP6kOmuBc3nzJFLeF9UvEHEZh53SIAFAKs+NsDQSaW3KoBS2QWAMsbgVVLRy8CsJPep
BM3IsZZpswQNuobTTN8CyA6gfBqcJHX2XA6oB6fjEAanGmFFbg+cHp8xlcWnFJpD1JM8ckqQzXLA
+a2nWxnCDCHaM3ySe4HBxyZjaxJNI4NrX7qlisiNU4+uR/wLmxZXNugTLndMkocF8OxJcPJt5tU3
MxdNoSv2qwKT4N5F2hUREaC4zPv4mUS/Q3YH2CxzQJfIQvBy7UZikiZwKWrzkJnEx1x+R9b3cll3
ZXCKh0ftCftU2iYneHHNcGDQkNiNJpp24FaOOqtaxZPSLlzvV9ET7EPZcWorYNEMOperKHu/GgWf
CU+ocaCBIASAKMNlgoaC7Ahqu7bW7+/Qb0TY5VG9MPgNK/pxowdMMpbcZLAYSN/SaqSZQrPPyn3J
DAbqwEVKqi2Ib5o9HmumPPaZWXhGp5LszXuIpJ3L4IU1q/AhPNYllR7vf951LQBdLmDwFtDxIiMl
wc4CiAJE0kM9+skp5Le5r8tn1jWaUC/YTbZzXRNnOXDYcsUJxD9lIR0LALDI/W+4fvMUhMyIaSWc
X7AUzdzrRM7r3g2j9JSyXxquecRh9w1c53nQQo7VRsYFoTmGO3MqOTcII9kr01Or2s2h3whmvdHW
cBO9cpXp4oZpFnbZ9MmzRUdKXkXdDglVNGLPZlV285oRBD87ueUXILN9/dxm/26PAMYEmhUJlw3a
QDG+y4PkaonH122dnfDkNIPBjyQNHbEyuGdmCYdwc/5+2prdsnlbhLE0VtlJee9K7GLCbnx/G4XP
TP0gv1YNrVq0JBv3V+271jefRNRqkP5WJ2ljefbIhU0hpFqg5CcfDXgj3hnlNQINEGPmLfWFbVvp
SWSwj8JXEY/oViJ15HjNijl42paRfgccaFM4UngrNSNoA5RCnU9onK4U5bVmnpvKHitDrew2QDPl
esADphJ2gDsR0qx5cpc89OsdgWQprt5pE06sBbPlylOh9YOuK05+oEvS7yzdic2C73h9tcGENCVL
MVcoHsyu+DitXMaFCPnJq2rS908luh6DI9tJq8FOD/Lx/vJcR8WaisyQICMrhFcPwcDlBkRrhDCw
bFWcBBc9P0RB66Ptl5bf7NGxqpdH7igZOdGiCG7Jh1xYzMIBuDVcbXLAcAZQZpv7QHnVugLX1cVJ
GvXcJV2vWlEv6LGm6ek5qKlULXVdfecKL3ckhowKCWIfCFMj03k55FgTarcAK/qp1YXezBBxQnGF
cLyhfhXPDfK36Mo1Uoa6rB6nBheYDSgGRDoeYz5CC/8g0xQUtOciJLXBA2YO+lDI/5QqjXxaxnT0
aPXYf6Y57QvCNXaev6FrqRl3aAIok5X8xle0ZVaoReVw5x6XSP2uu3JQyJsU41CcmIhs5tUJrucD
dWwltLMKhEVHS1y+gNvZK8wyGqjQ/Qaem3WfNdBw/RqkYy/qYvckfCqIxSW9C2mqkWoEpNHQklUY
G1qlErG0UdMdeZ2F987TUFlpPVpmNg2nZ5qJ/1NCXev+vlSvUmKzUcyeE66Ic6SB5fIEsoFA05Xx
SVB2AkAU47b6Gt+QhUYQ7lrpZxYT79eo2mFocorlDlRRV1VIo3HNs9agD7Ie1qsutbTxMWa3ImNk
uVmCr+8oCQ/Zo/I7OAq5EQgvHpiMAMkJB8N7EN9r11CybQyRpZee2ZSWIK9l7aDAD/4sQqtMdCZ4
jjSrih4izhyZlRuZvETLfYYwJd8PYW5ELTQbQY5kIfPp47f4awbdmDIVYH5bFSjSmVxLh+7Rf4Mg
Q6HxiETx78cOOUZfWpjOGw4bqFplYXqgQXCEQu/lnhdSVk6wL8oTf4ievU0rHcdf4q5TaVURufk1
Djbu2UwPo3Umwd/nn+4v541syqX92TUzlJkQVWB+PEGrjabVl0rQqPOUHiULc4TGoYVgVLrOOEz2
AIVCCRh4qHnOVor5tEsS2IM06lk+VBC7T/VyNHkZPtomKQi6TcGyYKNvtvliX3I0DOkFAvV9/cGG
VHtXVkkC/mBQEWStEUZQwwLWVSsomra0xpy+OXroHIazunHr0hoMUe3e48n/kPamPZLiTNfwL0IC
bLavrLnW0lXUMl9Qd3U1YPYd8+ufQ0mvrkwSJbr1ajTTLY2UxnY4HI4450T3hz33MAiwzIPNbsXz
5bLwW7PWDMD+SGQiGln4LWngqQGsfOPzwY5GXIr/1MKw9DzddfJJFKGXVEGVVNuILVcctITbAZQe
VEPwJFqMCsXqTIGyWe1L1AEprHsbRzD6/4uOYf+ibiEyb9PDOPbIaMwy5AhltSVYsqIykqQCa/wI
b67mO2plV23PdfGO9B8tdxP7UvrYbIHHCA9gDObpFnFjze9cfsAiSGJRFw1ikUBfN9mn0qxJARmI
ZK83x3HLRte282Kqi4VFwYTwjGKqYrKXyl3GqKmOG9f7yoMRNxye1QglUPu5OQdqroqB2oY/NsOa
z0p5TdEM+RES3aas+So/Vp0nlK6GntOChdd31SIR4LTj54hiHvfEeAPYu/JSmT9IQzSIz0FZeBHE
V3qY8l7F+mpweF30MLoDbkncMaBApMJpKi1BES00v4TvFYKnFFz19JAr1n1/tLbLCEpRSoRMOOKO
hTvqglYtK6XFLlNUpCs3iN6m4itoDkh4jBsRztpYEEMH8BvvZYCXFhZVlUkyDGrU+sww2y+4fQEp
FDySkeBCauX+vFbPD/S5ANKVVQ3NCReD9bQMS1FqWj+AVMlgJ/K5EpCzYMgvPbfDXu8sKTFFydL6
nfZq9BvLuvLEACjrYnj5+pqJtKYfi6lqfTIcdelD/yf0MiDvroSCSuiB+WPpoVM1yUFONt5qa4Hs
1dCL4ySpZVbGedn69Zf0JyHEItymilW0ujk9x1Zjdugd8KIq6KDbUAD9Y+h010d964WwetMZEpnL
az8ucxG/G2QKCqHtWr9DO/WsPJbUoZUVjOeyVZzaYFYjmTxBf0X1dWPvZ6Nd3g+XIy/ueJ6DttKg
kuizBoJYeWSqGnp6TE4IKeTxO2nsqf2dV18Zf2m6o2zsQ/4OyNz4ufEZc4Ls5jPAxKTIAxANKYmF
DSRxR6oCfq1P/uPnHkIG7qjPDws+HHJn+i0Ux4TutciKP6RHfbCLcnf/C9YO3Fy3x5MCJ0Bb4qDL
oJINpuADIFXJwQMG8SY7ViXSzKG1KTJB1iKNy9EWrkRWk5jITdb40gewiE8DHu+tDHku0RHjI3Ny
6gWNh0pXM7r8GJi1F6SQxGHfLaLBQ12joVD8IXjjOQotZbS02EOBqd/ix66ahgGuNACjMJElmqjT
8iRSAO/w2wQPY8SdUfCQM5tpL/eXftUBAHQHzDPFcx8vrOvNDwmTegpgg49nnC/8Uf+xapcPrkxO
am6KxT46N4F9f8zV7b4YcnHg0jzttbKbhzxIj0OYQvTPyS3WPaZbqML5l24s+2KkxQGTpqE00ggj
tTkwRlDkV9ywqd7vT2f+kcUg0EsEygAcM0UGPuR6BbshDqnWKwDatJHDcECT8lMhG/u0Ogi4yyCN
UehCLpMMQxyl1SQEjV/l310BpJz+p0xi6/5MVjYGZvC/QRbLZdRKNmRMaPx0eI81CBz1zz1ADbFL
8OgY+nHDDtbnBDj4vHYquITXC4cYiE2tiuE6w0oAn4UwQJr8nwH9OOoSoN9QowPYEpjg60FKaewE
zljnhwFU/xRzbIGR2qKkrN1ls3AOUkAzXhbAp+tRtGQyupzmna9Jv2LVKtKjMBziJLZBbA8pRLRA
hhEaN9NNmQyH6UP2VCt231S+EbqsGDygwQbIsgDXqzdhUkAqvU/EovNHpIsn6dyOxUbAsnJZzBoF
cyUO9CgUD69nyifalNnUdT6BgBguybY8Bt0ubZ5o4N63xqV5AKSPC2mu5kPAEVNarOnQw2LGRgZV
gEuBo9dI5Ccl6BJ9sqXJ/EN8uTzCGGq+/ObsC0Q4EPldT4oUkt4AggJkZf0rE0dLGt2wcDT+YuDZ
rTpl9direEEKL3WIUlFsKgUKt0BDm2r8jylHFrGvTP+ryc80/1S7D5VYQhe6RbtRxVleCsvPnM/v
RU0jlMqo5gEFAIcmsiupk9NCMP2AqljyFPE2/j+eT7zDUa6ZO+GggAXdqsXR4ZAcArojkV9T8CZe
kqHOgZdUakcmICzc3+sfJ3m1A3Ru5EQB1wIJxUBvguupyVHWMT4BsiVMD0KNZwyYIFAo6dFvfDQF
ck4k6Ab+VmQfvQQsjXjjXzH83e204AVaPZMvAWWCP7/r30WxM/SXAcp/1XMcHvkI6RrUU0K7a+x2
RBDHwKR30szs3hMoFPaOWqGdRGaPpT8mRxJuAGuWLhVrOKtSQrgJR4aghcb1vACmbbNcbtTXPNID
BNLAg1YaLIyVneCkMS7bSC4RYXd86/isjazTubiEyj5qPAubpspIlECo1Vc0xJQ8eUzASiAAzjcj
io6xYmSe1iT5s2LwrUfFD353sZmoawHsAKLZfLIWb5pBqKuQoZfSK4Ms14DyWhCYYnJQclCuzfIM
tn5XHGY0KjtP4YHpj7kBZrZ0FgdLlHbAwE9Qq/xj8OM0uQ2qReqT1EFus/xPDneJ7hAkFGYZ2bf0
X1ydszaw4sDr0k9oroJ12iWWfpQ/8oNCn0V9cmMI6A5urZ8I/nbfan9ExpcTxfsQzL2ZJwGx0+vd
VWmsQHQfTZwYWv3YQx0WlsZTYndVGe7KpuV23aeyndSk31dK89xCg9hOePUSqllnyxIgbemU2FC7
B6xsniMNARVoySywIJOMmBVKymafa+P+/pffPHqg2AX1MlRkIYI3d1BbOFcSyYM6hXrqk0ZP94Ys
ZQ+yoO6jNK1AW+mA2QrsggSja5Q4bXDQpatkeJRufMY8zPUCzklvADV1YCiRAV8c+74gTcnqKXgt
WVaYrVQ8MxxaWg9AoJRmhb1M1PYp0t5iacPj3AS+WAH0QEWADZDyXFtYGCkNVFKJtRj6WeEFg0V2
gwQRCW9o7dgf2gNqOUrwTeWtdMp8Py5nDAoC3prAAgFJskinqElBRHTBDn3WGbojCr1qDgGKv7zo
I6+JpQxRVwOJyCigBzkSIOEQaWbHptLWSRQ4xlC1u41NmK108Unoz2KgpKnKSL0uu3XRvs1jlTWh
XycUHZoYREjFRAG62VDcmhTc7UoS2Ulb6Z4RipPFWJO7bczYXufyVtH4BomIfVEN2ORP/mW+lq/P
VMjEuOxqLJD0okNONjnzf2IDFVJLLDyGBiTA2QxOHjskeESCswldDZ3qaYX88GNafMknmVjIO2bM
SUHvAzT2L+89hSFL7mjSUSG2YbxpfkgtTdhax2Xw9fPlc2UM9EZIWC6BKJmi9CGktGBRb4EKRTc0
giGnDJC5hwqgnqb9KIZvfmSTl6nT1kGazWa5h7OkG8IX/PfmGUe7StGiqgiB33KNR6HxRuIQ7RCe
FVTA2kfJocfsffog4U57RtEkhOiuJSobK3DztP5ZgYuvWBxnTga5D6cynDFucGGBHf7iAjLvZlQC
wG7J/S6hT63iigG4TVDvf4bK7Rt1+Ggr7Igcl0Nlkzwprxk04AO7FxwDMmgbru8n4l8sFUCiOPwG
GPiI2RdOm+QsHDpFD/1mgFzyM6/e8soZQy8oLDX4boVTX3pV95lP0Aahp4h/1aKtSp42JuaomFLu
oflO7wzsVEHAWCydtLep4E38oLCHNHVY8FQkFq0dIdl1gPekjvJM/kKwMngxfrVsXwOY2sYWE76p
+oy26CDXnbvD1H5qhjmGVggx3peEd6aYH9ADfMNObkTRsUNXk1+E71TIeprFNPTVc6O6XIBK5Pgr
Ds/ILCaHmL1XlZnvsuR9KDpc22YZf+ZPrNglij1Fp7B1VeVdHm3+Vw33ofCLQoyuOGjc7uCxjeZR
Rb2B1L/gbcx89EPZ4Sh6UCsenjTVJRRViACJpN6HTlSVPyLhFcHd8ZOquXQ65+UxHQ4tNASFfahD
/dDMire8tktor4+o6MXac/kRVvZ977dyh2NFVGhnIUhD7WkZeXKtaUNRUENkWlwVgvDAJ4WorRm9
nRRQ9ZZjD2A9fi5aT0qc4RWvntxOw4OqWyo/02bjc9aupavPWbzB09wowqEJQp+fgRRMNLdJ7IEM
ZiQiz//WcosiPQk5TV2uN4ZecSFXIy8cb5fK45RRAdShHDpC6ORcl5bRoMqsuk1u1jnUD9N8Y8yb
9PePPaJlF2JkvJ2hxnvt7btwIrSuw8hvxQdUkSw2zYk13WzKJz5zUVDqTSDrDs7PQULY3Os4jhHf
G5uSbTdP+PlLADyeGwKh8RTQjddfkrFSrmhHALfSlcGU0WrvQenk0at6ZEIH3uSnRkt1AISHp7AV
2yMVitxsoSHoFhkfTTWS5I9CRSqjm6CbPYYj4LNS8bcUgi2W801teP5U0L2AAgEIFjIFi9B+QEOI
OGui2AcLZFfHzDa0GjSUXaN5ZeNGXe80wj5nvR0Vv5jwltYno3YTDV2T/9w/PDecenwJWqYibTiX
S5C7XWyfWlLCVfQg9lUP9ERTetdcfobXSqglB3tZgWa3/Jk8Knvm3x/5Ryhg4cV1hI0QVUZNClr8
i3PS48UuN0aU+mr1kBtuHR41dVckT1rgE/WLaeesMQN2ICgQq06jN3YeiB+l/DqWBSC7INgS8Ley
jwFi9zwNLL2MDxgKYuCtRZS/ke6FfbTxFlymTn4W6+KTFwdMoikVEIAlvqxmxB/hj1w2NM0+0lPZ
yWqWW3Qsoo3rbt6B5TqB7TtjnwA3BNL72qxjeagVFINTX4IQF38b/mrkUD6AlbHVm+5GXmDWOZxx
VpBMAmGA/mCGL7ITWp0FBYmS1OfpBJnMM+UHqdbOQXeq/GqizlB8lnzXo3qn2AINXu8bxE866Hqi
eOeiFg1I+yxtexN9yQLtgiiI/FqyAcFig5lwsOPdPj3nc48OJBW2KCe3G3o95ML6U64LgdQbANBH
pZXIHQTZJLutPqdJ+RZqacN8bvJhSNADX4a2jWDoztWq651Eq+8RGGgthoDqAAHcbmpMsRAtYdC2
2Ic3RWj8/uwFoZIBLXBUvBeWWkCobJQ0xvwiB3rqOewna6SZKcvfyL4ov/veAc6qcgH1G06q/mi0
LsBSuCC6xszlY7IJMri9mqA4Cdjy7JglaBcvvkdrS8ZkIQV6WDgPUJmDCkom/FKe5x42UFLfZ486
umpys3kivqE+1ejUXu4rQM61LaGUm3L4vDQEKXgCBig2Y/lwLsUxq4uyZX5N/5bla18/N8ITyRSL
R04Ym2rQ7jvmK6MNeQJGD5B0MxEIyp0MtI5z3+TXzA8nWoSwKbAXIJ1fG0RSVOMgiQPzO0IQuCAD
7dWEtbYUFdOOaVVq4zrfemmsDQrYMhA62Au4/kX0rCRNJGVRnPhppOs7Ckbsfug+pbY/os/0hMcY
iub3p7mSq0BtEDQ85GcBa4F+0fU8eRXETcCxqhP9onzPNQkCOXi+0MbMXkaEzU3sSJ2jb+n0rB24
WSsBVA/UDtAc/HpceehKhucy8zW1B80hPSdJFtpaC8Gm+zNcW1PojCH4QCiKP2fzv/CcakgM3OhV
4uuloj1o+ShYLJXQlrnU8GjSCmSJWJZ59wedrWPpL/83KLIg14OSbhC5pkcJ8h+RKQKox7bkxtdu
BKi+/H/zuskDBrgQhExhiR+hhC7pCegFCOv/EvTKeRPzT05MiIM1yQmsjHEjVb66pHiLz8BzdDdb
Qs+nKJIm0WgSv+XMzNNXVEbsiIQWG0ucxy1pgVWvAKQIIhKFoO6yLGUFRZ9EU4EdhPjW4KZpDWmj
RozOYapldhsnzUOUSYIndSVADGzW9OYR+m0BS2vW+pQ7yaSMbteofzXGybGLhfiYTbK8EQusniRU
hkQkpMHqw2Pnes9bAEFQvJFgaNmxU5AePbLA1MkD9F3JdOjoSWy8ZBPGfpvyAjgM8DcoFSDFB491
PapYKJxQriS+kTV2yJudUb0Ik5Xlr8hJk9rt5kZA+rERbUlA86EtrcW1ywPN7+Zeomh3h3z09fCt
GMjlhP4bvlj08Vko9NRM9TR9YqAvJUEsPuZTMXmKHmRg2w2f90/Zih0iy4A2lYBWgMG89CEKCZNy
LNvU7+LE4fxIANmtHIqXw5bw5nwHLs4zhIvhQECvQTX655174UT6AHJhSZxmPpK3jV0Ag8+nxEy3
ZIHWJnQ5zML/V3qRZmxIMj+bgIzpDnSyI/k4dea4lQlccVAoqYI6hRgEKgg/Z+5iQgpXY9TB88yv
RUCcuYoWPGHCc/f+Bq08uKFJfzHMwsuHtEDlrywyH71fgqdusMHKArI8N0vdFeRd8yrXBzXf3R91
/tGbzQKQH610IVEA+Pe1TYqhHBpsbDNfSBD2j1X4p8jj3Au6PrGg2ih43SCPFs0L/nZ/4B9Wz3Jk
2AlYlDM89NbtN2WItH6X+hH4qB00BDTkbKCJQztLVJMKWiFii9yP3OgggIZKNekvc9rkLc/ibrSE
BgTdrFZKQOj1Vv0TQ9I+scqiaAsr5kn2JqY1GW00Z9U7J9Fw9NyxlGICsbOwbdF9q9a0yoy0Go1d
ZCHE30cmMfSIMvQaJRClosgaRgGTAc2f1NgyaC0UbqhMYecF0C1S0fMhKtHHO09B4KrKEYYXN0Kc
WFI6Rn8IiQNidXGqH1En7aHkD8E3KFoPCVLJedQV70WuwttQBYAQ+/7K3tBpERnOojno/A5NLiSu
FycDono5SxleWpztOgh7l14Xq2aWHED2A7oNCDLtS8d6uMAElFhzN2pMBRwot/TafzXYgW+YfNr+
akMsBNCG2Uulnje7Taw82a8/c/EglIteUSADl/p46bZCb+sN9saTveBZM6zhpKC2CmIEviQarDy0
hHIjnFtdJ/QQVVB2QgCJtM+17Q9VxXjJptSfxO/4t7hjJyGC+p1cu3EHIJWropeNbiL4tioI1dTK
hxA8ZLJV9JYBssaIoC/ZB4GDQhVE4OtkD3kBaGZlMAfNFNnrxq6u+TuI8OLqopBhucE7dEiRCtMo
pX7Bd5V67NDxMYlcZIgIMOWMfAP+47TI7vZgQvXJB8/NJDjEMjrVAB2AEla118mbwS11AH3+nbNf
3DARE9SVAESNdf9j17wKYnM8EPFO1Im+COmEqI4HzozUR2W3t8NOLe0q4wFg8BW00spSNdM0K3Z1
LfCNTV0JlaEIhX7tkEzGE3yJIkvrIoA2PMUqqWK4a0bSoNjMpwclA2vm/iTX7jmUnjRUDIHPBZf+
2nxKrQqVeorhr4lE0ZwDJDxmFG9I9B/EpNpKmK+lFcDsQmJU/yGfL8k5gR7FAau6zK9UU62eIKPU
iUfdxVEVkmM5erz27s9v9UK6HHERrwiIluKuH0DPzY4FKN4u68wWWJv2VeUuctDxO1ry8WjjHvyR
DVxeDOhXgZQiIsRZJu16XUelaqQomjKf93jbOqVsBs0fOfNCAHHld3hR/SnCjc/AnrX7xgI1HRel
I1gG28vTP4kfgi1m90rgNivIQSsBOkiIARYOVawkIe4EIUPCw+gPIFMAPtAqLzIuoTMRjegoFeD6
i0IGshYQYBsviLVg+YfniYAexVGgGa4XJNGCKFFk8GOFBt0g2YfGUd+hO0E7EOLlY+ul4XOtN86m
zsENo32+STCoDLXQma+9zKRRKQOSpMfIA/Bq1XMj5lC6RpmYgaOUoSkcenyq73170qPWDDNXQecN
yMWYXeko4+sEsCg8VGo8VvnDGL/p6dyIAL1s75vpyjGkMJc5C4DIXlmKiQq8VZiUSbnfAh4rkH3Y
9GY7zPz1++Os5aKAoYEu25z2gj7HYhvA9Gv0ickgEX9B7Tuhxzz6nWueUpQm1WOPQp4yUM45qEDj
SyMcg+QEt5cmzoimo92xKJ1iq5nRil1eftHPF18EpsJE1QChfu6jfPgAcanSRvMJWMNoStF3M25R
o1ZuoPmq1KGhhlcEzsK1HQp0QDwTYThdO/YgA7D2KeBvY/i9XUVeCbmvhpo/5WJmaB0FNxhhrbm0
Q+tYSJyJZ/FNBDvqG3VcIFWE0R4Lp3qR1f/ub/OqOV1McrHLpJKGIZ0wSZE8qxLgH8wdUUHZus7X
UhKXM9QXSdRMT2jBCQES6TGb5l6unHhBf2yGYwjRY0jd/DcAs3QOttJma94EAyObBHgtHt4//LeL
pc07KQUFDAOz8txHzoiwT7ASwQWGL0Vd+QiC4taLcP3oXIy5CPXqQRWoGgJ2pQjHGZUE8RHJpTvZ
pXuhqE1tTukmbv1bfhcVhP+6a7CHzqYZagNGvQF8Wbfi/81/cavNb44Obe+w8MpJYm7L0ajkAzA8
qd5K263UFIF7Q71DAUL1Rxzx2opjIkRZPCBCSMkXxMlGUtgqNKfYBFGFX7r+1kQeXuSWEu2x1zVo
Sx3bmOxKdUpHFIa254AWoRayFAvUKPou5GKd+SDtM/TA5rjBz+i36nAsucUh9uFyZouJN9G94SXn
+rGurNyjrqrv85P0PWUOnp7tkcW7fEt7Yu2oaXMudYYGznjl6+UZWNjLQyJmviG1kY18iOxWaLHj
qqwEtrbdxFvg5xZxxSzWg52n4DOgWnk9HK8lWkHUBwmDke+mLM3BTq6fgXP37nuQGxo1bk38Aw7J
bPGz1sr1QIQnBe3VNvfV0tL+9KVZCE9ZaBrIFL9Jn+CIi99NOVoNeq+Wh2Rfo7d07U6x1X6NI5qp
2hqz08CZMjulhzDeSWjx/i6f6K9KfmpjL4A3+hdmDpxgNDzf//RVr3T56YstCQaStF3UwcWr9jDi
/A0WlAtT9Fisre4osD160RW7AZ2H7w98C3ye12w2Bg0pI4QcCw8RJ1wLQg0OP0Cn5ZMhmUjJ2XFv
PxUWmkCaBZqkoTWOWf2NISQaMJP3jgxgnPWVNpBPiSn08Te2cdVRQtHUQK4Q8Q/KPtfbKAqQ3ONV
BoENMQ+rfUhVPETbgGQffS+Jb208Y2hJzNEdL5Dj/KWbMvGNk1x4p7mM3oH3V2jtsIB0ga6Z+BaQ
XBf3BUeRQ0H8UfhdG02u2EAXLKHZV9OKyktfi+NGtLPiJVFsQK4Silz4d4l5N0aNdUqDlnQaKEF7
PZZkt0QcbGsCNIpIBcGptE634uwV6AMQGKijywgvUNpavhtlLiVS2UHTRE5tVTFr5sAO62JHfkEe
NvAk/ova1blWj0TaaejEWuMS0TcWei2FrgCJCaa0CGuUtUW0T3jEZaXsCl/YqdJZrqHgYFanCp20
uIlV72xx31An1x25cydoDn5p+/tbvQKrQBNbqE3OYCCIVi89VZnLZBKRJIJ6DHA/NVQVXquoMlvs
coVUAzCGmQqMqmIlIYJtaEpNEOqHqEBnVcoWFefmGACYCoVuaRaZp1Ay+nklXsQLyYC88QTU9qti
2gG6tKI8YDsvaNj0FG0QMZfh7M9IFDqbs5oNqDILH1AFeg9u0ZRA2NbWOFqvQ/ag5ib9tbG8y+By
HgcWjQcNUo8SwHeLg01rMPwNKX0d3XZfPRC78SIXLTUd9vCbogeEudVo78atLkdcmJTad/3Uh3L6
2rrl6RyTQwaZuj301Se3Rd/z4Fdpb8xxdk6Xlx1GxA0E0URQGfBUWZYqpVIPuBRn2Stawpv0cAZq
fd86/HVjnKWbWA6zeBKkWsSztksziOVn/ufLv03R1615zB9wYX3o8xilYYkBAk87tubpgTjMtJSN
aaxt0NVyLXLvSjwFjQHdBmzQ6GIo1w1NuD0ztLQDLpsN53qTy1ku2+KRIWr9VJbNvGxOhfxrj5Z9
D5H5stnMfrbkGytAoQvKD3PqYInPwr2g1zGZp2UPDkRjvxvb7N9qU33/e9/elgm/nwldDLRYv2ic
GB/KOHv9gNrLEbAzJ3O39mg+JDeTAbJHVOCPQPyi16aATjZcS3iBMdxHbM/+lJxenreCxHVLuBhl
EQExvaqAycMoEVJepivt8K4+xCffL61/G9HW2qLNDEoEiYC2oKfk9YRGFKJTKQ7zVyEyP9BASPNY
aO5293dm1dYAi4PiFGRaDXQmvB5FHETI+tTQCYeba1+QOztajqVvSYwsw5PZAC5HWfhUyCKxoeVl
/gpKDN03e9HcmMfaYl0OsHChbAB7qJ7aHKY8vvRYq9qK7XDDxlZuoKtZLEysqA1SUdKhHmwG/5FH
iI1BB8mzmg0A1U1mdblaCyPjXSrIWoM9yUwojp0qk/8d3ANCGWH/d2P7559anprLdVt46CIdOdpS
Vvlr9Y/huf1tHPcG5Gmc5IXv5KN8DO23+yNuWcLCY9Mq6roSr5/XY4C43US/8Ny7P8KmSc+2cnEp
GKPY90Vfz8uHi82VGXSAYlewNx4la6HPlTks3LSA+BdgpiZ//Uj3c89QwRH+I9bL1jBrd9zFFv3o
4F1MJwc/axAknB3xnwk+2WSB5c/NDdPemgxdnFCtVsO+jmAIaGoBrdrsIFiVnZ0grmBKT//HDcIL
GEQ0aLKBBwK9zeULGCljQepEsfAHsRxsoeLQjEHHi12pBNwEXJmbWk9CB8it1wHtWbyp34RErmU+
5iSliEBeg2obWRhJL1UswBMH3xAE4nvBe+Gv3JO4N2Nk059RtoLZEDR9MUzkSIZXYxhiKIMV4N8+
dE2lRV5mNKVo5T0EzOomHxpTGNMQ3bMbJUxOtKjjBB3CifTOFUF518YcjHE1C1KUrMeyLKxMK6QT
4RLXoOkaCBAXyJsezGtNoD7p81J37i/6Wt1kvoFR0Zyl2/Bsuz4VaTrSOjDK0i8ga6o6UMNFmGEX
IHmUuSVUf+RP0TCFg4x+Kk9DNdM9LPXP8FG50GLSgSxniqlCke3+V63lwMAvw/egEohUD11swwzl
rztIMvkGLT3NkVCOdKUHVfPGyGoP4X6wUfg309GZtlq8LR0RuseIwEHN7DYoZALufL0eXVtmFTGC
4FWqPvMBmlDtPomeoi0xpvlOuHSwy2EWDjYMyxByYZBCBwS86kBa3CJbz/t2b4DFvkZBoeio/gav
HZSYw/ShAYgYKgPQZzmSbKsT5PK6WM5msV26nOhakmAwLXBp+U+CSp2ibryw59+4mRBgw0gdoI0J
SprXGyNW8ESk7oRXMCAgg7CvKEJs4UGr/rTq+6BspEBXZ/QjoQQwNrzRYn8CuaaTgNP/aijoOdx4
mfZG0Nbvvpmv7RG+dm5zigotOqpfT4k0tFDiMsAgOUoGwBP2FP26Rg1dCb5SqJPeH23Nsi9HW1iE
Wg261owYDa1tAGs5sIagTSEUuLayQGu2Dfn9H10moA6WXQVqUpF0ohgoNcBPR5iqID15fy4r2zML
eCP9p0IcFS/W65Ur06bt5DgL/VSt3+u4PlWAz5tRnDn3x1nZITz5gb/EdPDuX4K4NIFA2aetQj+O
jZ06odegIp6qUbKzuoWU4Ra9dsXGr4ZbniONDayfQGXNm+Igh9JjoCQfRh7/IVCPqLLehaT5hqGv
zhD5QeCENSDvli2z2Pzml7Mw9BNUVGQn7hRL1XdJewSmbMMAV+4aANWg4w1y6fy0XKZr5T5p2pGC
utgdKihBhqGZow2Mbo579tg+5bYSWE1gtugcZ4bgsQUmaBboKfp7QNuQ4jPYom8v43Z4ravPme34
IoIaw1pJ+sYAk3Lyql/9SZSOv9HojSpntC24b0c/epcL74VkGJgdoExDdHZZUWFBpPRinEb+wPZ9
e5Q0PzlGvQuWKRPNONghSxhPZteldhqhGRY99vGjJH5kxl5uj4MjAo8lHLTc0RTBHvNTEmgb7nV9
c/73hUtDyIlWTjRKoIkPRRDZbN8bELMaE3IwDNkMZV8ceATNznov2+kzV8/VK1DR4+/2l5BbHNzG
aCscXDsMF0u2hK4g0xnHQ4MlU/RzG3xKAkRwjR0JoFTQGr5SuAVUfQgyvGJt14CplTaxNeO71s96
H5opmlre38PV7wG+BAghKHRDmeLaXHguG1kbFZGv1TswLXnjpnbO/0MJBlJa94daSWnDNPGKQCsP
nEtYzPVYndRCkolj7hV1SWbJmU1f6ocIODHDGR7QStfWokcgjjXmTU7Rmim6bbxufIOMMW5MVlFn
wfsZJSEv7ouOq3VmFB3Wv/UmFYRgkRxYiIYMViX36MTO9ihHezJ0R1OxsZRgtzH+mo+fu8XMxxRs
weX4/RSFY5VzdKsQMuhevSWTkwURwArPMoTOVGoihR0TU5E/AfsMBVvUwPl/+//5EQuPPJWGGI3Z
FPmd9gIKuKHvJHbSRxONIfgz2oCh9bEtFbFNURHdy4gXVZC3Nr5hbSOA/oZeEAIfKJPM///CT9Vh
3clZ2sS+0L+gmVL8rNUO2i7I4UEzHrLkFP4VDmQL57hm7YANKugPhuw9kL7Xgxpl0kL8FXy0uPSi
Fg1Fj7n8qZFjBEmmrUVeGwu7rEsoOAPYKy4W2aizqiaJEPtFFzoK/Qo1yD47JbCShuF26hMQQ3Hj
CMW/tvquThmz0RjBUtGDpvZS9HC6v9wrYZIsIgEOQTnUFUG+uJ44SmNVFYegzRitp6Y7SXweAo9t
CYKuXLtYVISzON3QA12+M0fCCEk5YX7fHgRitcQGvj560qe/92ezcsfNurZQJoJ6NcDoC6clU0DL
WkVI/aQr7RFqQoiaabePzzXZxTKQvZRthGYr60dAeIJICASwkEJeZA6rHC6lRZd7nwJV2ryDEZRP
B5b/vj+v+W5eOCcoRQDghvgSm2UsnFNU0jzsO5b54Dw7dBrNIvxzf4SVecys+lkODTuFJOi1HQxy
p0lDA06MNOK4T/s4Ts2het5KHq5MZFZxgYcD85RisOth6jxIS15gInWfvWliq7tSXW+BTm9yXzhd
V6PMX3HhQrqa1tFUol+HaCXaizL9a6ZnBuZx+Co1uPD32+Sp+ZgsNuhqxIXh9dDrjGg7o1iMx74/
kFMQpxbLPlLpzIsPMnlAmpnNRlJsxdpxV1FYO9LWUINZesoiNvocNLcZedi1wJolv/j4WaM8A3Zr
GT1vhXU3NjL3aUOxH9xkqBGBVHm9rL0mp1WhFrkfcwbVtRQ02tAD0Di20kTeOFc3HmMx1sIvUb3O
RmnudyI1ms16A5IKbtb0XhyMdid+3Tf+G6v8f6Sd527kWLKtX+gSoDd/SWamvKdUqj+Eqkqi955P
fz7WuXdaohJJ9NwZYHow012R2zB2mBVrYYynd8mwyH1xzV8XVuTG1BgRiI4eXcag/9XXzZ/TFr4d
Fd1yutQIHi1wXdiTvloIdSGRa19itnoXZAzSAV+zdqhASq/aUxTtTxv7Vsa0sLYoszE3tiBx1xSt
WpMkchF0tZdb15p+6H8IMtXMOLuv/AurAUEDE/uGyW+P2srkcnc+fXKxUWpJqwy1pxTXkuDOGUiU
F4DJ2T7+DTpZ7W8LhOgyGeAUcAlbEhIH3TTJ0frd/+cvWR2m6KtlEwX8kmLHTDm0FGW6F2H4uTUI
k2kkqk+wAhaugRhk+tgKD+n7vPUofHdA7AbYJqCD4NoodqyOux0SsCFohntS8IDIb8qAkiFdzFDZ
D2fxcD/vtrqlRz6XZVCQaUY8DajTlV8VxV6JEfVovLL7ETNT5ur9Y1bapnp2enePHDO0mUtdCg1F
SsdrO2GXmVKRQYIcP8zKGdxM9TXXCcaTcSuHXLzXF5e6KB0tE5oiDE3LROLXGzVXk6X5g956qFGG
2V7YZ9Uuv4oujfHDuM7P4Mo/zNZl0p5r8xmMbMPgZoKr3pgf6Y862bhURxwEsu8segFgLULJX3+L
1JR6L5RT59U6fN8+LNROVqpbVv5WBNZLphuwPPBU40HRfzVTD5niQ4CKmbm2pTNBhg3kPDpYvd1k
uxjKpbOwtw3DDuadOsB14ioMJQGa7N/M4SVkPlS97ODXCl9PH/p3pqjFY0HNuhCf89e19yIuiTsj
k0fYGmz9wRd206Gvd8rvxDXOUqDGwYGZoKl0huoKGZOh2EnKbQqLg3hm5O6QXCbVeXdA6q1s/qAE
KOwg2IqLnT//SeTZOf1bj3x6KELiaKnucHUgY/66hzM4D1nqfAiNqj9SC/7cbtWrpFMhiXlN4nKp
cKfB1uf3/WX8anTlczLFauGGtkavHW8mLXD1lKFO6ywDAH56eUsc8fWGYGjhu+Ex4Z6sGXiktJUL
X04nT5Kdvn5hdMguILs/beT7bV8GSzAEpQQJ8RpzSlmkNOqmnLxo3vmNsUsla+N7+u5GvlpYHVLd
+IUewhHrNYB8Rg0eKqUG3XwIJMPVYCDTpy2QzLETUmBLxzuKQI3XCi2qgKPWM2H0EIW0B+0+nn9C
HR/B8Xt6747aoamC46ds/63IHfvzHGdmMHklUfoSlJnQpKMO4/rtx2lLx06JQgGzJ3DdUn5eRexa
W0zCAvbw/AGHb2X7pNjiLjp22/4x8Q180QzsWpplE7Pgr7582YrM9Pw4vYqj+/WfVQBp+/q5GkPV
lJ0aT56R9LDwQffMYEbyEpRbie7WWpbn5lOA0ndaYPE9Tl6nIr6R5VzrHFHDKtni8NkytHq3Sl8p
+8nCEDuLopoGKFiXB7snZj69dccMqSbhKmBA8K76srWfVtSZslowwTuhBNC5UkrJPLiBme+/MUJ/
cKFRoWm6/IhPRiD81IN45Ao0CdUYtA+D51LaqsYeu8qE3v8xslrJJNMq/3vPujFwTZi6zGRjYuX4
Xv1jYeVwjCHmdpsso10+S+td89Jg/+93iqyWx/t/aTRWN1nqx6pDZpXjAIDe5Nrer8zzytrqBX3D
xUD9SUeBMIGuPZNc6wcutJRc19p+9hS7Dg/6W5RcNj/Fu6pnFvtQqWfWXfHr9MqOeWv6guICtcWl
/Z0R/nQHRKmOW6VoZg8JEHvKdypVlbh7IN74mcQbYd/3REliBIO6GD6NZ25NepFPVV41gzx7JsO5
XfrYSaVborT2Q4jvLaW8yKqtTus3NNuyoQTOCCMxs/YdNR501phblT97fedMup33O/oUhopW/Ifk
WNlddCcBsM9++PLZ6X1dLt36Mf9seOWSCsMH5JtjWA7uByGwtfeyOKTj/fRw2s7RPf20wJVHqtO+
EuVysWPdRReSDHH/q1i8hsqhvmAS+7SxowHY51WtYuVBzpPY7M3Zm5O9le6rUbTHpHAz5SViilq8
6jq4TrXz01aPLpHBFSgSAEdTw//qpoqm6FRrsmYvZ2DrdqrsgSua2+h3Wc+tvFUt/u6vEI6E755A
k8sDP8NXa1XX5V3HOL4nzrInaKWjKVvfwfe7sZiACZxZBj73tRKCr0mGn4jx4CkMpaM+tUe46zJq
4cRJ5n3Ry7vT+7dlbuUfW2tsCkvGnJ4d2ubg08bOauiuz4Vky4Ed37z/rGydG8+J2uhJi6lyEci5
rYx/2+Llo/m0c+t+/DSZWtYL/PkhTWsfoaTSk5gE8BEtqTZelSOu46ut1cNlduJg1EU68Do2dpuJ
RHyuFbgZDOkpQzcG7DnpIZRua+0uzS+zcguJcvTYgMUqBE6LQvHiuT955rwLsypTWKs2MTbnlOZr
FpUobB5g3Dp9QY6e2j+W/qp+frIkp6E8qmo2wGIp33SJ6AmSspXcfF8N+Fu0Q9HeowdGaPN1NXMl
Nz3scYRoYoqsJNxsUOI7og/bOVjcXDRS9/Sijvgqk0oZtT9AePCyrUMoPymKXOi0CX7vi2nYlYYO
1uamQSzNYBjNaH8DS7ZzVAxP210W8tXxYxb5UJAcoL2kNRJGbyHUKLVwhubxMb+sKg/VlmQIN47s
2HbipajVqujQ8LB93U65QrIrU/IZMZXAaa1bX5l2RXwpKMhsqubh9JK+O2BGnmUQmpDVQAH0rfPi
N3XdpTjgID3Tn0sEOCL4Ygb5o6FdWVez7cOUctrkkTLnV5ur+wKXo9UHGS+NdDXSPStRLXYigRm8
WkEx3tVfKuN+w+RSuFudHCNXzAksoKyFlOvrnkoDckhKKvWe8aKBlrMbhMiReLWue8/PzvksTts7
coSfzBlr9LuazlqbNphbGND3U+5W9Y/qtt3SvThyeF/MrELXrs6EKgAw7KkXsUszAQCqlEEfdBeE
B38Lqnfso4PCCapKKEjpZ/11qp9cidW3emwW7eCBRErvVC25Ngfm10N/0nZdVQvnQ5xJtsoU5RB3
/kHxYRc/va3693SAZu8y3Q0S7UgbKot0qex9iwWLh7J+7X4J0i9U68roUoT8qHJRr4uk83B8FdkM
+M7L6yq/L5klyw+jdZ36z9l020KKrjF39p5YLdSVF+bojDBP+w8q/zT0V3DIiBybdj/9pH2tj/tw
djPIIJBMMw9pfuhKe3icLxS6ku2fmMm1i1x0qvYlTH/r2u98eNA79ITPtaZxMh+ahN1onEcXFUTB
Rtg6YIE39Yi+z9Rpy7agj2FCzIq0y3IdP51MP3YEMjVxjVpezo+N5Aj7Tr1N0OzN4LO+6EaGHHeK
ybDuXZ678su4VaX5nml8/QGr94yIB0GOPBq8ZHBpqGYfU/hBppH1h07fSDSOfFrATWAJWpj19G+E
ZZle6mCu09HLZ51DAcTc7cqcqLHK6Br/OH3hvr+eaH8btJcgxKQBtAbWEd6ZaTFUo2e0KBv3PNK2
qo/+hp7U3/nWlXdSpIU/UYSDZZlm+Xp+mlWEsm9SpzXSwmaUe5/6rjWGLpCisrdrw5sVdAEFqJZ3
Q+ZG0EhOg5MOhqNOj3p90TBt3dTCWRlSwN2f3oFjd4teFFoRyzvL4ObySX66W7EZSFMyG6MX0/0Z
93V2pWqlfV+F7zIoCGJoANdUyhrXB3NfHYJNyWv+/PXeEKxD+0ihQaeA+tX+VCy08ZNIhgDdsEYw
OD7n89OcnU3WuWFunMTfssh3azAa8L7TvVhPpxqhUJmDIc1eW12DZ9SgTqQwb1tQVUwKE6g7CFKt
5AyZRvkprG7CjXD+yHcEpRkx4SLzC8p99R0Z9WCo1TiS8cVnsnQR6LZsXhlqbxeyExYbccaRKBhe
20/WVo9imiR6UrYT9QFjX12Hkm0GH9JlcBkSQ6X+VaDdzv0ZjB2TuLHMI3EUZX6m4Sl10VVdwyKs
Cl0msyboaJWr/pdqfdTjk7XFoXhsLxdVKLwirz6o0a8Xx8h7WHsLefLS8h7UpFW5VmLLyFM5Mk/U
6a/kiJ+gkse/GdSjQr5G46h+U8y9jJ+YivcmvmnMh//mz8e7w5ILamANJObZrcRsbEcvMsTmMgk0
80Yz08fTRo6dyt8n5P8aWYVl7WC1ilTWGPHlV0Hojbu2KD6aQB72tC7yjYHoI085rW6ZLJxrDjRh
FeXquWL2VdePXq9rZ4P4LFq/RLTWTi/p6Ll8MrJyHsFErb2rmtEL4/CxMulgKxse4+imfbKw2jSx
FUYgD5xMULy3vmuMLxLEiWG2Ffl894JLbW1BSLFl4AS+XuaxSVK1V8bRK8vAMdtfgbLvy8eG5/b0
hh1z918MrULKbE6AssvT6JlSs8tyGpbw2ttIFBd2Tu8ypO6URISZsfyhxAZEw/6h78nyfE3dVyho
BbL6bI3Zxi4f+5Y/L391WRSNOqYlcllmzUqfoM1M9mFay+diGyD6HlbJ/dSrv2rBVP51UcJkO8gy
6aiBgFur9mbMo/ga1IReU7b3gxztqup+mp81CNjhRttyyEdim78oUsr10KHyeaxOOReIeyoSI78B
PBu5em1DyprTRoZJZf6jtm4uXaQvaLH1ADXGDz1zZgXU3xYoZDnk1SsIEmsp41LTpV62eoaQWLKY
bApFr/rIgh++pLqpsiv661h5M9R9PDJlxdjVbP04ffn+dztXhqnL0cCE9n15m5bv+VOw0SWN2iYl
D4PlD/P1VPH474I+/VlMs3YnN1X24sOc9Qv6ZuqEgJLRjW6jWbocOzn4nUpJSvBNtQUd33nQnCHL
6uiQxYV+l+i0KM+WIbXAnQshv1H8aWHgDDl7B0EFLXyDL6SFWX8qgrumTzTrTon0Vn9tOZKbSh9H
BTlYS3qDcah9082s+Mn0T/2nUwLrOggD38sHq0OcwLIQVhEzBS1SKJGbD0MPGj7ZMZFyN5d9hIa1
TKgXzKhogiMSBPqMUT8CLpHwy8C/qkiHWc3MP0LgrrEbKHXZoL0XQAyTxurE9ZOUP5WeyUB1hAlw
pJ7IDdJCJkRThm82T1qdGa0bi2oEW2fYWgdfkud4txA93kq0b8/HvrOuEz2cFbtETEp0YrnQriaj
FlBGGjqg6/HEX+1sauLGVsPcQB6PitWfvDPF2S7SXgXFURskPxbDLAoYXyuNWEtpTo5YjgbBktCY
4L6bWLjtgm5CRrfJ3mttpBFRtUXzM1JBCWuD2H+kCogRhF2sCN45uakp/mpL3aGKwgJCJ6FL2D1y
FwGu70a/jmIjf9Mk3kE3MXvxVg8FX7EFPWozRhOaNtuTM+i1axn1FNii0oWmDQ0TxEQgROgS6DUN
XtRF5XpCBqfV28uJJ11wwgZ6mt0w9NON3yV2SVYtAp4XhEfZz+jTzFn5J9QrrXVhbIhu1SIO7iRz
zq6TQa2QZdHMfThqPqLyyss4m/4FofTCwtTrnWQXFe0Q2qNB9FGa13OqtZ1rDbEJ66TGkA4Ch4UN
7AtFpt6KDTbV8iNbLCLlPJelgNA6C8vXIRVlyKuKqnjjvyqDo6XVRMOjiE2KbUksDTujjPTXKOt6
kuHOnCsn1LTQcGpQ/LCNaMvfzmhnTFRpqUxMhBHkK0PdtYY9zobQ23ohwFM8tjGVd2sCiokYRV8j
9jDUF20iAMvKCjiEUd8Y+Dv0QfzVU7Wt7WgUxLOhK34yuQx8JDZHpgWnOXXNQZsSZyjCOyEL1YMp
DemHEpAjFF1uKo5Um2O0o3flC3tB0f2HPhJzyR6CkBkm2PqVJz3jt5U9HNvt1DVXRWBJj3Opwphj
Fkb+W1MyvXLjWGPAIp4iy3AaLSW7jWdoj20jZkACNEudwegihhGcOw1adUHtcwzaTT41KPtkVdWJ
e2MSA9UW8rLbUS4jj0oGJXXKplFBTA5h9AtpDASNx1CPgS/5nXoelEnS2UWDlB5qmHXp+rUiJU5R
GelgL7M16i6tZ3cUjEq1u6lWBFtu5QpwWyzMZyx2Uu8aM8u8vgxE2LLEWFUccM6PUtSVhyKWKpmP
UavP88AUMieos4WKcwJgkU4DRyAaZ8w+FKrdxFP6HkSG+hJnobQrdS2fmMcd/d7Rh6CE+k6cxtYu
GyXMYcNtlMkeoXAy3E6oASZJuYQwm9pP/kEMfH+8KENtsBy98833CpDic4YU8Ecs1ZFo55VQ0DSh
CaDayH5XwQ5cWxjvRL1hNLjH6cHFq86T71RSrTzXUA5PrjamheosdEznNCAHzU0iKX6P4jpIXLK+
+jbLBcvnyPoRcoUmm96jXhB/wIBu/igjIbwqx54XLzaoZNvMgQUdqJM8+C0WI7NWEv0VDqoMpxuE
OubBEXwx+IhLfWjcUrfG12gqeSOLeKJRRz0+Fa+CoDOAvub9xLsm6P27NXbDRxKIwR0av/0dXx+8
fUFSMMYR67mpO7I8qMhiNV38UMsjzFiTP5SSE9W5MdjC3Eex3ZqxVpGmTXDP1VPTwJYqgcxyRjHo
7rVoCIb9WFW9dKn7oQ6VZ9+q9piPwJzKZAxyWxHa+E4Ve0NzENgxlyqeXpwxc23BYi+jH/8wWBoF
qkQ3igME35XuqpUyTSjYMbfoxEM3lcykFchMWH0Y1LuoUbvmvBySYnLo45kMJ+u+/5jTSm14OEIl
3Cl6gz+e6xFv0ypt28K+lFtP0jg0oj20FXlTI2kd817UHnLmInJ3DM2BF6wR5qvap3Ut4xA6nh1N
exvn5U9u0qQTnJajD3dyaRWvky4VPKgllqK6FH5PvtyVTmfl2WUkok8nNmXlCWLKdNKU5Jp8KI1J
dsxJEFwEv3nF83EYJDto1QrPMHQUP8qkGx9Via8JoCSIcRsW7Gxfm4HxEM5DWJPHCvJ7YIqR5haT
GN3nI8Udl2KOOdlxL0Rv7WDONyEyuFFNx+myoDwM0XUjwiU96GY4OuIYDr99zUQ6D5J1o7fVhu7C
uSokBMJNEsAg72tjAzOQ6UvGFdDkwTpQhwOXFDazfqhnK5ScToWduR6SKHeiblBvGaSfRcL3pBdt
qYB3/iwR8uiKfC+U9qhOd91BF6whfywIfCCJwvkXoPSM8SI3Kl5JxONSARCsXvINKwO07H47pa+l
nkSt23bF4M55U8E3P8dFuBv8zkQrZ5yj26ir43ephJTFybMYLtlZlPo/SZUkd1ZYtMgMpkL8zBQT
wh1tVMD6NncqYQt7juYPEsSy1xqm/ydrSqlxhSTPz4YwblA0HNPskvcq+jkakL3wDvYv4dBq8oUg
+Zpsa0LtXwbgnWQ7UkeBMUldCXVUDLXgKavm2HJnPRdZhzFEqHTIEa8qGT1ieL2kPAAvsQTCkJS7
bSiD8qYSId6a7aQ+i4JaPFu4QlCVYQpktoar8mpO53G4CDW0Bs8Hpcelk1IZ7U6sK/lZSnVJOKu6
ptApsmVl5wSdaXmZPKvPplbl6UVeVP01qODilYk+Ld0D4jFzPOrUDq4+AtOX/AGujNnPIJychPAF
VuWo3/V+Cve4P8e56gxdpF7pIS+CbQyzck6/uY7crIuUR2lW+5YPbQp+TlMgd84YCkHJ/S79S1mQ
gFjj1sKHAtII+PZbH7RG1qUjM3xQpmW2xfwIsNEpTS+CTNMLRjAFiWIGdBTPQp4xmikYoeQJVluB
4/ZL+V2OKVnc8oGCfU3nuG/syS/T343UFgwcwIRaqZN0n1mt8ZhHUXwQdLn+ZfKfua3Nan1DtKn9
MivCFruR8uJdtWb9AYw2GjOjISO2FESj/6uHUrZCd8n0A6QjCsAYktCGb2jSIG8IyXIMXUTZVhEv
dgCuTsgGE3EaqQiufT9kw/Jc2AFSnV+6NuuXiDRQO8qISfE7i9V6q1LzF/P6LcVYUKbWkmLRxfua
YqRVhMRXC6iC6hb3Ds37CxiP08f0qj+bfwjVoXk2z3VXuszQnrxurmP1MI6uQT8hOJgNYZBtlrvn
cJ9pdnzfnZ3OgI7kueBZFlp5uPEQrFgV8oNipFka9aLnV3rtDH1FeVVKdLg0Q8KH0YcWcO6YxB2F
aqNS8n2WE7ACKhm0ABepK7bm675Yc5XkgzSIlEps+X42H8ZGtt+mX8ZFnRwsaR9BA/8xHobSoRbd
3kRPYbSRdh6pCFHhAKC+9JcI+laLV+WqThICe49PD0/WE7XJFZi10u+3sH5/C/frWwDN9TJPTsNE
FJff8inRTA2hGWWJjWZytXhJX+FDe46t+/C2sisQhpdFYS8xQrxrzV0IydwGOm/ZzLV5U6fotQiu
sdZVOUevKtMcfHXyhEI6L5pLKRP3p2/SloXVNRd5xLPUpENepuONSSjRCdQUTts4UvsC0PbPKlZV
maZkb4famMBBIbOBlxXPzbLaN3719F8YolasM1gASGhd/dLqUFNnhM88KVzaEFb7Ucx7VT0/beXY
/WMqiwIus3oLmu3rnagSI4vrWADSWt6H2rWgXxLqnDZxbMc+m1hfO5THKyCsE/1Lsl1jolE42XUH
+l7ZsHSsW6tBz7tku1Bi6+sazpBFQabOYBXk6boigAnLe9F0A6CzAxmp1rxFHeLJm4yaR0pYmKW/
T2oABupvffHTh6XOfQItXDF7URuBWrAu+9jjXiCoSIxFao+C4c/efKqSX4BGKE9EHyPU7pb/HmUV
Mgwf/3q/AVKgF0ZfdJGfXx1pbkm+wOii6OVUbPaKYD5rZrQn4Iipj0zZv//mAKnD+0JJaKGlXJXv
lHopaffgLSdyATdvo4Ao3Ho9vaTvpEN8c6hHMMazjBKQsny9pkrbmbEYgrRMBfDQkOR05Y3UUQ1r
acdpT9oMoqm1kTFvd2lQO5VVU7gyXX0b0XrkNjPkI+O/mJj6zhaBPkqQJBRBvOxGfw4qR9p3F0Z9
Wezj+dy3w5vYFgbHuiIUohRzehf+PkcrD7pAaRcqXYVPdY1tNdI01VEMEb0+eBvlxyJ9icio6Oir
81sWQQUw3IVNchEm6mMb9eex4B+qZZrrR6cxlNM6ZnRW+W7WvlVh4WrBhzbPtrgFM1vc+PpH8qLx
lkmmwVzz6kJMAf9Tk9NgG5uL7oFQNTNeRGE/KvdR4/Lhb4l5HcEYM23MpmiauAQ46/5hXph930s6
BeTRnozYGQNr50f+bkpuRAHenvCavvqF+JTJOxk40caZLP5+vVxqt0AQlvKGtR43mqd8Hk1ib2+s
tCWOQ6oCQaECVLg7/uqS2TYXojB0mfrfQXAoyxtBuhUUIms30A+DeqijHcmkOlpOsFlaP/rbLNSv
l1FYWCJWLy6NrV4OjFL0AkP9HXfRTm7Oycx2QvoBfYs+7JGK76I9w9R2/q8ZWHGISFXRt1n6nRQ6
VvfAKPIxpswpesMo2GP3g+JeJ6IEZicp4AzyV0pGyCXvC3JZoXxO47vTJ3Ms3EHdg0lZGhmAU9f3
okvnzESZi7gyfuz0H2V5rx+6ZzNwwpC5SvVRGaEibpaC56EJmb0kmbxVKJic/hmLZ1rfj6V/acCF
tLziq21gl0o9SnURaWZbEe+q59pyo/MmdFWoUaYNnMgx54Ti+cLWsIxA/CWS+fQQTVVFwa4PJM9q
DqP+HDOYh7vst1oWR5f0j5XVkgyzmdUhxcoivBkheqhQ7NuaFz/2lkMh8I+V1TOW9FUjq4LA/YFw
z7Be2/45iy/D8N7UrmGX6wFgbHHFysd810LUvbCqsoVr6odOVCddq0goOSkTckjR7ptbTbmq0l05
3wXibizPzNx003ovVj+gHHd7PXdV/x7RpKTtd7l5Z6VbSFPt2Gf86Vetm/ptUlFkEQvZo4qsT+hp
yuE9mn6TvA9EnXq70Ms5vQMo5d6koc4eBagTVDvog5wyMaHsaKtWjytUA6iy9nowQOaLukWKOls0
jru8S6wrpCwaXGYsEaD4bUfYXNdK/7uZNBkWIUAydhfMRbTLBiH5M2Zp9zOkgTjYYz3j9/QWHT27
qYzGUcs4eIe/LG7ReJuSGBG9QcoPktYPrVMS0lLcEaxacfIy027Fnndplymp+lxIuam6E3Nq6LBp
UVscymkO9z11v59xx66mtRi86tE0T/v/gxyXJCZzxB2MVX1PTSUrqPaqWr/x+R4J7Rim/c+NWNMW
TE07l1PJXWcMM1aujHDXWwcF4F3WbETiR9JggBRM7KJCDdBwHbZBO9hkJeUqD84R8V7Pd2LuFUQx
9jRtNJaPxPzgrzEGslFkBHsVTKVjl2sNmFHPTA9++kvTL8ViwxEd3ba/1JWwCBAvrV4ecW6TQO61
xYTb8rqEd+jE9f0vumf/hXv9ZGiV8rXFPMDKh6EC8aDUJo+Pgyvk6MQ7bTyPtiY3jsYaQAEA1tA5
VAHY4Bo/OVif0YOml2vZa+p92jpFSkvkTmguyquoeJjF0UlbtAbPmi2WkGOX47PdVQ5F4y4IW7y7
F1Gzt/d6S+cxfi3QD5D0jYD+2O34bGp5Yz4tUe8izZgslpgAwYrzM0X7kb6fPrTNbVxVPcph7Jk8
xgYqoOdCQO96fvaZO6zfZlbGaOCoPnaPEA/bY6RvfGdHH5bPC1z2+tMCCxLeIe8wPt+KENda6O1J
vxWAhVbhFLf1RbmZHx7fUvwhMBZSszVdltqoVSanjexloTMvobBrGm6gntXl7fiU7rX8fGyDnYm4
2HCBM9vEtyy3ch2DwCQrwodCaADA4euK5YYWJxN65A2tU7ePeelM7uhoO6W4kOKDqF816vmoutad
FW3UfI5FP3ydVHzA9evg0r5aHqc6TYJBkjxqjkPSn/lW4Y5ysxv6xK2pc0btHcMFzunrddQoJHBo
RsITBZLlq1FBbSa6Wb7kRahqFgf1rQpeEvO8Dm41MoMtrOYx+KRORej/mVvPCFVjnYDGWcxNPwfh
XTDOh+CP3pxTRD/UsSOjxi3uatjNX+m60M85vdhjSSH7SnwJVHdJQFarHaOG/2uKZG86JLMjw2xg
2dX8Q8l3EiX1JiHg3NXXeXKGtky1e1RTZOugNC3PtHO4T8bgAylWcC2vp3/WMZzlUmIE5UZKTHlp
9ZV1U9ZTU5eo9jXqfoAmThXoETTe0J2N9XUcXI+CG9YmCr/DvqhupXpLo+PIpf/yA1b70oAYkegA
Mg9OQDFXEfN9Wya2FrmOzPJ6krs5USYkXKl69HTAwKugJTPipCXhsvWDy74COOS3djOMe9XKzqtm
o4J8dJ1wlQENp61DBf3rbWeaphm7UZy8Sel/jpBPCnG8cZhH0gqTBBt+xeUr/jZ5ZBZzMfQ1y2yz
KHOsqrtrMvNsjokSxU7YeH+2jK3ehqmtwTdYlIk7iKj0G6N7G/Ifqb4RAx3bNXjkVKbEFjpxZYm5
Pz0C8ShqEzSOVFf1iyR4kPWtsamjd4PED65IijXMvK0sqGqjKH44Tx698aciOSvuTXeob1TlMZMk
l4JcB0hncja1ho7g2ExDB1lPzk2pZZ1wzgHZDZKHVPnLu1xrwSY4Q7pPk3PN7a/Ca0u78bcqvH+V
MlcPDBy83BEocGCXU1YxwzAifGEJmeR1RZ1dhgyl1FZqOsY867uGTsaFJne0VOexuBUF2ruWPxmX
Sa4XzxGd0HONqP8Qi7Nx0xdQkRlzORyUWTVuG/5lR11gnZ/2TkfCU5D1i3zG8t0w3Pb19CvI2sOh
INZu5t0s/VKkp0nYg0rQpo2naMvQKjw140wJfcJ6rze8nyoYgKi/L1kSQIrTKzpWIUUkGTHhJX1Q
qUd9XVJW91aQZrXklXBvpsa1pryrcWJ3UeSowsff2UTBUfuKjNVuygsp2CXq/HT6RxyJc6xF7g01
PiZVwLh//Q2anGvmSCzgxb+l4tqQalc3N8t9R3L0z0b+5vCfvlw9gZdbLWXRo035qtWvVfC7Ha5S
AEm0r5TY7cPfp1d1bGsX1woulPo+jbPVlxzpoQp5nS96Zh6BjHi0pKsi22UJpBx2NXZuLSA2/844
5iQ4aeNtMRocqUpwsAAAqDAu/uRvfeDTiqH+JQMvWtnL63t9ClwQca16be3N4azubRPyw9LYWy6A
lix80x5AFmiaq171z1bCDN5GRHckfObXyPJChq1JSyfs6yGDVOmVSmOWPE0dsqC+KRGAuBtfquYM
HKOxU5sN0PwRT/rV4upaDbWkDGmHxVxobR1EVRQ6IHocbb7M60dVFxwRLGjsVtN5MV+3/f3G+X+/
1l/sr5NZsGFjn6mTTFfJLl7Gu0Z78hPwiQ+J/za/JfqtMTjGnwKJj35rxuz42TOAhLtawNHrSaRO
Rs5Uq0wqUkmLpmkr9oADjS6lM20MuvqY+LL42DUIK5qTCPVqpyi9PeShBnu3niiK3TZsVlEOs9PA
OzDvg64PL+csKUvGTofxF3Cj6a0Qs/lPYQTVvyZpJyqmevKfn7/ySvMUpcinU1Cr0bQXG/1MmR+K
JLwERuTEZro7fVJHDoq2n0rVcCk8K2uyWklqS7NgjsCLtBe1Ojfjp6zbnzax3LWvLx3z+hB2LXxT
1FCslS/oUnNQ8qmXvKxHBLpJnalqzoUQcrHyWUndIc2cAoXh00a/ByuLUh/VGuaVaWyuB3kNqwNl
jSwcLBV1zDhC+jb2obD1gixnsV4a9H/0DBf5VnEdseeDmgV+FMqe3tAnSi8aMK7qdRfKVOz9Paop
sd0A7jS7fZT9qNNDl91nDBVp8e/q7PR6l5B1/UuIJCiaL/Bvc81/pVVplgZyqXgSkDOhPIiDDfVW
Xu5A1/pb42fHHBo39B9rqwC6NQ2zS4xKoQXuJm+qk95q45XmiE+4z3SLoui4NYAu3NKlRb1ui+Qt
QZtpjZQ+xsuxhwvL/hNo+9JyKW4P4dvcbPTjjn0T1id7y9369HgMVjy21djL/0Pad/ZGjitd/6EV
oBy+kpI6O3W3x+Mvgj0eK+esX/8e+XnvTjet28TdXWADMNguFVksFiucc8Z8ipjRusV0KkfEwgt4
hoiecYzhpjSDtU8BgLxNHCnyOZCfG0HdKNJkN1IE/O9zqRBT2KSi+Spln7XnJjLYndaCt+5rjv0u
GA1QzNCYgVaeGZ6JiemGetLQiZcp5zhd5RYNwwdl6+Wkf+fPEM6HnLFP7B6KnGAe1mb2uus11Uyp
LOKsVTBGH5F+2ymObB6i9/ARHU5EfeiqJ3Ha18DtvH0svh4lrNz53kXmEX8BHe5abmPG7Rg0BZ76
qVNgFsCiXhvaiZigsBmDSca0UffHR+3nxtO+yEmgPEoGejeD3ukAw5fsgmmbYKyyztcY+5iKPaBw
jeDYS1StqP6qBLhDbbH7SPBWSFa3v37BvcxTj0DLkHXUwtibzBjApItmBKQwE6Kju8vVMLtRqbwb
c8kMMLaEJhADTgxV2es16rQSMHPmpJwb7SmygJ228p0B5zlzwvh8W6OFo4XeLQu3AcgLkYFhRIVe
k01trCtn0aQdeA36Y9T/vC1iadEAZInYb2ZrxUTwtTYVKhyhXMvKORlLGlsYSmv3UboNeEHdkkUr
+H0F6QK0HLEhbh92ZplhOvccnUD/4VHtaKHNWs6JsAl2GEvwXT9wb6tmLC3fpUzlWrdaUwNfCk3l
nGs5IHzkGO2nK1Nt0NaqleWdBYbcc4NO7hMmh5TfQjSjCeStF09EFQLjMPgTqkg58vSpE+rtJCH/
X44gHYiRuyd6EYvvVTGTswDiCa32ZSnUIDr20aONkQjdB9SmiYIYAdBx8Aswe1Lidq1WuWWBmDIM
zJes0CaEUtXU/kSGut0UVYuqmprmKN5KyicycSB4lGv9hLGw5EHOq66kJeCbSloMY51RzDChW32U
dbtGAsJHn2sw/oxyo8JUe5xka8T6qJkNfSHcaV5314+StanUJHozMH9kJf20Cwrd/5CBK+tTKVfL
Q6w1030aRYNHxiocZEwVdQCTVTpZo3Pr8Oc4lVWGJLJHpboGL31cCwVm6tSHrIow1Y0uCfCkZUH1
JnYhMgOtaTSijUpy/J5iRQEBhL49XgFtIWBCPgDjbcgOoHGF9ZV+LqfFpIXq2XqRgcFNlGol5/u8
W9XdAy9QX4iTrmQxwZmmht6oD6l6Vju7Ex6n/DF+VlF3qogIUnZqKCvTrg8tYE952Z5FWwYcBErG
8Abfeg1Q9E0rf8hU3LIv1nhoOyQ2OCW1haIJnAwAYYEZNveZGcytY2hDhH6mST2b0dpbBaCAe8kx
9FSCPXowCjIpj3mLLvN83/NQUJa8EMbW5y4vAOYAiOL6pCZGmyplJ6vnSH8vx7cxP6XC28iD9Vry
3MAj/D8yJ6DuM1KKQC5FeTTUs/gq3Cf9Sm83uWwjoao/3PY8y4JASo7cnwTnyjgeQy4l0AIG2rmx
Td1V3kVvnWVOF68LXive0tNVQwb8i6YVDcYmY5F1g0HCXMSeCccisVwleTGDJwXdL0PmoBUrGgpq
livYqgCIC15EtBRrQroBgLu5gg2/fr1vmMgbJCHU1XMKoDTQsq3QGpcFhh1HHcqHpj1EdsPLliyc
hLnei6FtnAO0NDMyc9VP4mYosLjaVKymeU4vE8KIjh4meW/v4/fkGrAxLkQxmYgYfJCRXqfaWf5E
g0bfr1objSGDwAlcvnkVwJOggQgtIeKchvk6lxcRdDyJZZ9ofn/OzMS3gxYatX3QOreV+coiXAV3
sxhgNmB6bAZEYaMJLdSiDL0n/dnX77xqJxybjZJuwsDFMGfXvBnyRzpSsH7vIzfP3Thw3623RHWA
0pNYP+UaDZB2+gQ0oEN5HttNHP5ALTyRabIPVpVH6g7Z5trGvYTh4lN+j/mxbm+he+IHxq4CG+AX
VXI/FCutpDWYSOp1cdTLh0oC9j+qhQKJ1tkbwCQea8sFActcvCxQyduG7TaO9qlk97Kd0hgvDAxv
AxzSdHpwI+VyQ+K7AYOZ4KTSUpIC4yVwGuFH4SJfp6tOcFDfo5pb7/wWzVwvJYtMgUFSvOlMoztr
KNE/A8RIadDWvpfQf4ePMR41wakDh4dX8c2tzFJn+DIDaWUMzjL+OR31sm7EuD+nTd26rZckZJTi
wcn7DeYYZ2JEoLgEYsJLj307Bl9y4Z4Bn4IMJcvNmoKhBLgfMJwowshufpjQqxPfZaE0Z0Qx1Kag
+3BY6R+hvC9+i/eVaWMYAUwzHK/6vRDJfMfsGS7OSaTlkzo00F8t3QbMghZBd1iEmMZufuUaMTDP
igmD0Kf6A5CZAEBmrPNf0u8OYAbgGHfED0knav6Dc6wg9NupQgvifxaHcUdIHGJ2PZsBFuXnzBUA
l1RhIzwnVNFncJ8aXOgg3m7Mf36xCnUQtrkRAmURKFTJOm6fNIkG735xsihalNRN+9KH+xjCM1Lr
dizsQh6C6neiXGwEWE/mSwfjPgC8v/6ETE7rNi00AD3quxDT36gDPVggMgLMUvFT8zIyrLWMJJtS
s1tg89OIWE9S+GNQ3NGEy3CGDPPhyBr2RIlWSn/Q1Q0Xqvl7NDN/JP6eO0S1mZ/h+iNHL+xVOdPx
kWCv30YDDEZ/zNSN3qz8YZWE21h7ra0HTTneNojv2XwIRbEeFxRsYpZ/LVhBNFMLOsBLAniE8KnG
ZPw0YCihDB8i5XXQRXSEbCtw2gJ4SgjxcdZr1XLOLOsqGLpwtqssT5RBscDhcvIe8Rin+r1CI4dz
O/JkMFFOHwmaXwCh+GSHT7/T/XbtcwSwkT2rxHxvXlh6oPpTgidJduqpTMtV5WwDEpD/NaZnpTDG
jE4yRQslSIk2+tat9hqGcjdG9aRm5Biceb2W3wI2Vhxjlj6YPT2/+GIi1wiS6rRyJ1tbVzvQQDSU
JvS2NbLeghXHeIu+KIV2EkFIbh52kwu2jhZO87aIeYEuPSArYraTi21K1AzQEDrIyJuNakdbjhHw
FGByIJLUSRYmv2fm9vgNbo1+cgR8A85kvp99fPi1CWpuZbbjmLwqu8jW7f05vudZM2/nNcYvFBnA
2EwF66RvMXKoOTq5q+j6A56BlD9ubwlXFvMsqPxJTSsFVmaD2dt63DsYFwIvjfoDjejI0fKyO/PL
6YYJsA+etmsFQcjgbl4mj1gH4p+ahGyPJo+24NuDg90rxiW0Su1LojDbmgscP5LT4i21k21BOV6B
Y3Ua4xRyTDd5CgbpTy8qldbqr4QqG84W3RaBAdHrY9NlipSNOtasp+rWM+mY2vfI3FCgwrwB7N01
Ptu9sMocXv7yv6whUtmYYpMwujB/2MV5tTAz0o9jkp0OPQaY6HTnoJVrS7nTRP/lYP0RxDiGqED/
C/BsslPnmquUTK5A4lVtR3fJmnOGl9fyjyTGScR+NfiCEGSn0qnsA9q7Q/J8e7uW76K/JbANHVhK
Uy0bSMDsFcHQz4/B2RaH9W0hs+//foz+CGE8hIR0Wx9pYXaqt5hm0Y+cVeLpwDgF9Lz3ophj46Vj
/gQ4ia2y0t1odVuH5ajgjw5MVOAFHfxcFmenlorPkW3enxOHs0yc3WZ7pKVS6yvRgx7w19ZT764V
zkuDJ4A5/aI+hKgaQkA6gSQNBBy/ovPtVfqqMN7aaiYMyKw6REci7EmqtwaRZFvSiHQn3NW2iFds
RRy0mttPT/HvkGK8QkZsxTHob/Hx/7nSPxs1L8KFG0gwyKGkDeAlov2udTTXBAU9/TkdMrrmtjHO
bvmbtsjQmiYwyJB3ZizPSLMkDbs8O4068X3a79+ok6y3n88KLiUekcTy5XchjTFBTKe36PlNs5P8
u/RptY0QNVr2bjgUdP2Pbr4LWcyFJGudVgQtNAMKJh02EjHWAGxAoznlBHKLUdaFIMYmi6Lup0yA
oGATHGnp3rbHRYu/+HXGHM3Syj0c2uz0/DoF5Cn9dfwHvw8kz5mSAqn6rwLvhbHJY1jIUY37VH7u
V9oWFIhrjoRF53YhgdEAQC4GEueIE+3BtoFje45Sgrjgthrzj3yz4wshzJkx1H6K4hJqlHc+iU8Z
yg23BSzfmRcSmDvTzAuhTObngbp6rmxlZwazFqHN7ahcDNkuBDFXJqYI+hElGfhpJ316z+lDb4v7
inLOB2fB2F66cWzSXFOhDuZYzoDYcDlX2uJt80eLLwzoC7sqirIqJDCFn8wVYqfV+Rw4nC3nSWBc
VyVYkxj4eB4GL6gLwpM0K3HNiTZ5MhTGFWNaDfuBvRgfX5B0pQH5uG1Wi8f7YpkYL1U0hQW0aWxD
Tadd4xy9J84+8wQw3gn5UNHE0B32+aGjve0INkcAb4mY4x1YQiO1MpYoOE3reLXP3Wp1e40WHezF
GjFnWyna//9kelo9/u8fDwAatC2D/lcErzhz1tLSa3oBYKsIhJHIyOnoEsxEcIQsbMGlELa6JeVl
NoizkJF2m9k7jTwrWnJOVyKY+LSoAMuJf+Sn2lHcd4ls4s3gRGhLfL69FQu+HKjwGhjW5rH7b5WK
SjZ7ED3o+enFLelAlDvq3fHiVI4Mk3l+WUUuTU0xy/AOmLWlqoISBq7t6ve/0oUtFeDiEzS90+Zt
0VfeY4PrKbClipSn23IWzPdyzdhCYNwYPUgDIcdGy27ekfXtn19w5Fc/z7ioWEV3AcqAOR7erpwQ
1BdLjqP91uSFgPRKBOOkprEABLgAEd5r6/TP94ULAl9HtKVnGn8EhHNcFvcfiCIaeo0xPcTeTHWk
tHE0Yf81YrkC7ehd7H5y3O7ygbkQwhyYUWssIxAhpHTU1SHeldQ/S5/n8QfnAuEpw1xSQzGhJ2WW
A+rzN2mtH53s9fO2AXB1YSxAVv2hbQfIALX6Zjc6091E6ZmjyFLsPjd9/70tjBF4Qq8DXn7WZB/Z
BjIGbkBTNJ+QACzR4g9eepSrFXNxWQ1mB4XZDMLn3qmJuQk3RMGLgR/afeu0hn0boo6ZQQUdCDpa
Vq5v+bzH7HxvqHMKwTvEd8Vm3KZ33urkoaQaHpRtuv85PI/73BZsz7m9eQt3A4ZDUVkG/9Hc4svc
bWVklooPup7TuJLpoV6ZvzjuYSmpdCVhvr8vArE8TdW6B+wplFPcV7AgE52g3sG7ghbCgCsx80G4
EJNI9aCUYpedcnIISWQ/ffHG316sJRu8FMLmetpGzU0dI7y45qJNkdAXczMB8iehc4nD2KT/uye6
Esc4CU81As0DWCYOr+uKR/qROxwJnO1nWQHUWKsiRZ/mIoBI3/WH6omzYvMnMu+iKxUY3wBAwKSZ
Sqgw3aPRzgBXXkAzsn7O1zJH1MI1dyWJ8Q/AKZfAcgVJO/F3jxn1nxxNFp5FV7/P+ANFkPVRbkQY
WEVeSkdGQx+ga5A4f1TIbVG8TWEi2ir2Kj03IKn9PGCG2C6ePc7g5sKtcKULc+oHqc6zLMKZRFZ0
ozpVQt7WnxzT4hxIdji07EO5BwFedgonErhj64zKmpeq4slgDr2IdOJUGzj0JaBpCQWkLSnX/3I7
2HgQ0JCdZJZQZNchg3zuOZQHHB3YMBC+GbD6CXQQO9udSPo7PDQlL0fEE8LcMJ2BRJQCpFvUymTq
6vu3I292lieBOehdhqbVsYJJYcIUrFgaOYe2/a/Ohcmc8FYtMn+oRyRyRJR9ExsDhZzi+EIse3ku
TOaMA7xO76Vk9iHh1qK1K/Mwu3i3IcvdWOSGhnEq6PCCWFmmomPQcm88bznREueAs5NysTI1pifC
r3vnnHSn3iI0t+nH7f1YCpGulmu2iYs7d4jDWvY8LJewE7eHucKSk3xwz75tcWamOc6dZZLFMFSu
ZCoOyWkD5PnVbT2+DTcg/gKImjT3KaJ3/1s3fZ0pU+hbMvRYG8SukzXmjUa3IZlt7tE546H83q0w
5UlyXPvxnb5aN+hcaX98Om/i/ZaX81m2kT+fwzqcqPUTDVjC82E9+Gt/qx5NcjRs859cAhdimOhC
bc06LBsFoR99rSbXotVEHe18e20X77ILIYzjCbseYOjgOj4Z9263i9Y8x7Z4Yi9+n3E7NeDZrRJo
ySe0GA12o5HweFsB7m4wXif0QiMfDSyT3WQkj8gbHFvorut/5houVGGcj4pGpBisDfO2VxuLvKB9
kaD2A/hpl6PSone4kMQEGLXQtnorYVNKp7ElF+OsyF2iPRPlnXA9rLuKGo9ORY4fLeVInhfrWzh4
IZkJPHAIm7EToKM9WKu2xeN605zKl9hV33fqmlfQXryTLqQx/qkazLDWM+i5q/YuQKft6rniaMQT
wUQgGCRpVUmHdaREsuuI/Nj2ROP4WY4Mdgg4l/PcLz3ImHFGqfCw6xHlcDZmMbr9s1QW4wymwMiK
0sPGDFgodOF+vHk0W3EU4dgdO8GqgnYnC2ZFXsTVbvwql2OmnDe0zjuxLOYQaB+HVBs0tDGka9eN
PrLapcnL7QXj+DUWMg3v+VARRKiCztLX0v4Zuj0nfuYtFuMOkjYoZTAxzI+/AIxUTmdb925k2Pnp
tibc5WK8QdBH5aiG2Hq8m9NzuPrxllHjgRcf8tRhTr7igUQUo044i+UzVLlLNxIF5Drn6bSUKry8
yq35LF2EJGj5zEYwl0DM5PaOFtieaSONgsR6IB8AhQo353FcAOcKYkdQ464q4GNgCs+IfjAFQ3OP
o5Ws3HSbqJReaxUByARMMtDqpdtLuhPuD6fRKR7Q4Y0Jw63yTCkw87GcUux8CjnlBve3Nw8T7tfy
B7O1imy+A8GCBKgLx5boz+rOvm2It90c2MiuhSSi4BmphGOLzqqB+JvOEZ9uS7i9U+AkuJZgZRO6
mxBInqbji/bUuiNnn247BWD8XP9+OyhFE863W/YrJ/fw1uEHx0/z1ohxChGaQwS1wSlKKtsFxcM+
wDgr5WwEb7cZh4BRPuBOllimaNM75vMvaWWspt//UgjjDyzdjMK2g5CdQXBuAMr7SPoPjpBl3zaT
26G9xAQTHaMKuCf6NK+N2U2DrY28dLa/nT4/b5vV4qZcCGFUqdIuCX0RQoKclM87gAliV9DAeVvK
4q5cSJm/4sKzqSWYXVuARSFcj34qj3uJzn2bBmfFeLrMX3EhxQwtgMrlJuL1lpo/843k6OuQI2Px
GP7RhI1nxiwNxhLotScwbai2GPJSwd+4Nb7ecxcCGHfVDTow+HxsCCj7HkbakuDxuXUMItwHD8Wm
ElcdKgY2Mran21vEU4zxYKHcoF28h2LAW9vcZbw6Ls+a2cBmCrxiEEZszu4gV2gRl8CTRAJ59Xhb
DY6lsbFNEYe6ICUQU8l2TAcqbdWXccfL5iwn0y92ifFleWD5Ogj08BaQ853/2Froa8Qb4EdAhFVq
cyODefG/PT0uxDGuQAaNEfBsYBRf5Rz3HWQBG/oWORbHunmrx3gDweyzuU41x23WUbjvTsBec/XA
5riD5eTLhT6MP9DNPp0MPG9ONmbzHiyi0oZI2+aOJ4e3boxHCHoZ+SoBcubuAZneTwR9j9lTxWus
vn14ML957XnCwQq8bML+yCDbIoDYzni5gm/TSdd+AQ2O1yLA+Wf6TQ5V4mJlOMYrWPBIbhPqVLt6
s72rT7toI7jmFuPoSPYUK4BVc6dKFh2siW43RHHos1bYGGSsK2yahW1rn5tdvDkDv4djgct+4kKG
eq3n2Iex0PeQsdNX2V7cSjboCRT69o/iHZCBKsB/1MDnycjRu7StSzHCTDYB/HaPsRhef+jiYbqQ
wPgIzC2ORTGE6I+JKfgt0ISBjjeL64oWX78XYhjfYE3mVBgRxLxM9rR/0O/b/WPOec8ttdUiqvmz
Woxj8DNpkpIpnnt9QD1ARqemvwcK12oDSIETif4XE/gjjPEOshHFITDX5615Tk6TKz77JNScACHD
7cti2Q9hFBpEFGiXwOT1tbGBDtPUBbHI8TaY3PEZMMPkYaLei+R83pY0r883B34hiNmkYchaQWlK
9LG8zI32AxH+V5iDL/9wIYHZobqbxiQSsrmRoXNB+/qGBzEFcwiGJ10ZBCK39VneowtxzB6VVmZ1
kYaVEzFcfQ9aBlKQFGK4xrDkWr/mDYGUBMAPFpXYqBWr0IMmPxWonEx2YtdUuFdpiDXsaONEISpn
YL/m5JcXDf5CrM569E4BPUlV56cKYjF6QYvdJqQ/51c4jz7h22jlvHWXshjXrqSJLicqVEQj3XbY
D3tX2us01RwyHv+Je72UNd+YFzGyKIArcAJZ9kkh0wtokElDplWHhCnH4L/RiLBKMXdFnKD1M26g
FEZkctI+j47hAm7xpX8LKHioiWFSUXPSB+4chcSxGJabC33GktFY2LoYwznVpr6TbPVNddAMDJaj
u+FVetbXGeWch3nd2AN+ua6MJ0ki0c+aspo7yfBQGx1pPn0ueGXh90OXI2zJ5V8Km1fgYhOtKS78
Pm9z+EbgruGCTFBBztBK9E+usEtBjFPRxhaeS58t0+420xqTFLkdOD7PKHmLxziTQeqEYUyhDwic
bRDs4cA9ZZhtr+6K7fHfrR3bBoP3QQTKScjq7ORDdnzyq7fbjbfjvEMWr5aLpWNhZ/q+6Bs9gRyg
Pb+nTuD+bpzsDqCACAE4KnEMnm2EycDEDPLfr6MW34VPKenA+bx/H0hpy79wAdT78tTQT45UjhGy
iHxtr3Zxn8LiO7smOp2fc3OxkTvSs3R1gr1M1YAPZ4LukTlZCEQ1wW/HuQuwfu1dyclW3H65ZV3+
yGAOVGKEYRXUXzIMlFoUXGdOgfCa5yaWQkJTBuo4UJRNYBIxt4pgqkKTGMO8ZhjCms+tcNDebC6J
1HxjsN4I/FEG2i9E4F+yj22/t4TaV2ARDW4vF1TM5EFbnWP347YNLBnepRj12g95gHEzhAliNDJS
JETal+bttgSZJ4LZfUMexUarIaKyZQ3JtsnO0DtpEG2TkpeD/wjiTdK7D6pvD2fHfttm9JPnBBcf
+5dqMtZR1lkD6vovNQ1S0xPYqR3P7lBmP4s76+G2xktvrEthjMttBcOafG2+SDA/HyN/IZPP3Lkt
Y+lIXcpg/a06DjAb3JD+GzrnOqzn5t8JYN7d8jjJ4QBED8TVcOnYtYDefd4WsRiB/lFCZt/cQ6iq
qSdjV4p9Tt6H3a/pecs7SN/AWeYo5lIIE5pNXl+VwRya9VuPpkT5haSIDTIpH8m/+6fJdpFSePA3
KrgLPqP11trU69tq3jYHmS0sBIko5amBD1Du3dnqBnCQcOOJpfv3UksmVtOkegy6WUhwEn7VpCPh
ZnStlYRGEd/mDYMt+8D/+Cb07l47jUwdalMQIMwGxjomOuhEY7TUBuT2wvHEMI6j8XOvHsFzfkL2
VH5TSbqxVhXl3b287WFcgxGmJoBVoUz7vCmcxnnzba77mRfkvztzINhdL1gSinLaiZAxdVst3513
j/5dS0Ry129w25qcSHbR4SqoOACuGZyh7JPYigopzzsxP70q7rSJH1SOQS8+DMBI+rcAZskKMMJL
YTlh/7PAcfWtDm5zMoJIGjg7uHLvsoqOq9u2wJXJLKFc5kUVp1AKTxGVCsRfA4fdjal+6uhb4Agb
cZ6A61Y2R+7i1l3oOpvPRaAeKYkfGSXu+xgXZA7AHtwfeBjodkdFl5b3vLVdPMhgSwTc/szPLTJr
iygmK6JEnh8G3akmUQDMCoXW948h2u+5T/OlqMm8kMasam/o+SAFkIYW78iOD/stUEO5JeplR38h
hllEQcUhG0FKc9Jk3CaNq5HDkNvTCqTyvPWbncK3o3Yhirm36l7LUgCGY7IF8BiKk+4BHVvRZjUH
7eig2+VrpFhpwDNPzrZ9rcCFmViGHJqpAvOs4zXKPAKpgZj6S3JoP7k8FTmb9vVuuZDV9YUilTpU
RCXJjn7WNBBJfgKSFOG9gJY9CcafTID9zgNv18YfeIYq6IGSn7IH2x2AmVWfy414HN56EtHKbjk5
ykWHr/wRx5gJuEQLEGuqc8LBIq1KpF3xqr/zTvRiZH0hhbGQyipav4yhlJ3sD5ldAtpktBWHs0vz
t363w791+fZOSJrcyD2crJcpI8VdgTp5xgVRWnyiIqf7nw1ix4zjxpIkyYcu6NEpSfAyz1fuPWI8
NyvOpcIVNZ+AC6uLC0MUxHnZjPuNi+J/f9gP6GfjVWc5NvDVi3IhphUbYaotvONEJ3V+J2Q/J0V4
N+Ti5qhAm1eNmTSGRdEp0IQRaTUMbecdMPhG4fU4pvy1v9/2/0IE48clYeyLoISIFh5Pcl9Cmz63
IY3XyjpwZWDi1ZvuKXE8nnkvrt+FXObIooCu6kUCuRWS/K/l+aHkgQ3zJDDnR8sqfyxFSFDcxJae
RJKtHnlzYd+9OCDqMHWpSyI4LTSNWT1Z8qZKk5X25D583L7Qv7u0619m1qftwBYymvjlgfzmfbXy
PVi4/nHGgQ0FGhhiXW1PuLbjksSP+Wrr3O9H8kTtx5bs12/049ju6MqeUVS24OwpeX6Ht3LM7uhD
k+qtgU9IKeG1mnF+m82o+3FdSumEtUMAxPvtL8a46wNztXY6807T+yAbygkfbp98ctjYEzCZqPN+
wussICiSZnZr2x8hBaCu7VE0IhLNpr9a5KGxspzTy9lHdiKym1rF8mZFN+AE5jhS3iIyLzXAjZt6
52vtCaPQz7dt+8vd31rDWa8L5xkGEnq45zXcvbYEtYHIdg/epiIycX4H5Hhb2kJS5XrHZk0vpIm+
JbQgZmxPiv1U20CYcfY+Yqvjx5GjF287GG8wGkB5FUQIGgj9uK2E+v0quFaC8QdKoSdCLM9LFtn2
5uXph/+obl5WB3tTUvOhIc56RckR/0Y/DZ7tuuPAFOlqfYxWJsYx1rxE5sI0yPUHMT6kQMAldCo+
KCabHagVyA43xlG3iUuPT9lq92rjtnJsByOfDqdkxjNNxneMgpiG/QjRGiGEM0KzUI670ovN2put
ptX+bPfPsSPcpaviPSFUsKOzLRScxMEX2/uNc/Atcy+BZc+scH4B8QoUw3gdOu5+ztXWJFuX7st5
JKu188mxJc7ysUn80EIJqZuluk+o5nDcxheI8i2dGL/hYfwzrjr8+sF97c/h2XRS+rsk0cHu7p8C
W6DoJ1qHR4e29nF9l8JH+q614aj4NeR26yvmo3px5j1VTspmwFe82Pbh6eP+fl2Sn6eSuLucpA7q
Pq4LZMec7rqdZ29MFMpdn8y+nNLP1eNAnaOzVXfH5LAlD6H99BmR9Wb7e/37TiQr+kMhhwPYsuja
dG4f8+8xy7XxMa4q8GupMsIvywY4s6PdaYBsBRfs+raYL8CUW8vDeCpABORCnUDOiwuwC0IO9wJ9
PZx8R0V5b30XkOedI5Lj85oHmzSv+y3BjBsDib0cdQUE2088neb/9dZPMw5JsLoa82k4uJJ779mH
zcHuscuvrrauEcZguCF1FbK3nWN+z0uccbRiR9FAXOJ5YQmtuGEg75evo43bu877reuX0b/7retT
/u9+a/7uP2f19m9xjIAdTdUm8C/5c0QUbGo3PfQu5XWvcrwn2yvdFyboXuZ77/3pgTdyxgvM2YFU
wxyKXphvtudd57qBfYpQUMvIj9OmJu4TWTsbbbV9DgilDv0Y6da3efc6z0iYUxRNEmh/ZvVS6vAO
P2/pmHtbVf0myS38tr3h5dOWHKeFN7KiKTLauVTmp7UAVQBx0DuEBKHTrX955DgH37eNiyOERZxt
6wgpz+RLiOj4rwa889HouXjQiwHrhTIs0LEcjH7apEaH/NKhkkiz61/MNeYpBbve8fZkIV8Czpo/
K8dylwLmPY0HXcP0Mz3ET+8pTd7QQsiFsOSt3bXD+CuIrHEKC4ixE48oKfF+pdAnQdxze4++MR0D
G+ZKn2tv8hdYjWswTEKQgdbv3nlV3kGJqAEDMAN8pYC+MbBLEef8Wbm3BS8Gc2jwnCkRwQ+isMka
LTDi3BvM7vRykND6i9NbrUHoiwc0YLHWDXrWfLdfG5vk9zxFWnKegkuO71I6c7FKhVKMYTlLb5+e
Zmr7D4568wax1+s8IQL4NbDZA4jnykv/1SomEPtNCFAf+4BihgOwy6sDAv8Cdyt47twQaCKrzqM/
t8lB2Pj39ZpbXPmeUZ739s83MEp6kSCg7R4HYwTkM/qe8Anu2bzjDUAt1AGu5TBOMFaHyU8l6Jr8
nNba3YrKSIsGW//IWdMlZ3upD+O1JC+ovZm5+OTvinyt2krnCk6xQyFA3qXHcZ0cPASctCDbCNlF
/a40CM9sebqyFYFIlkurG6Hr+IUWkWIGsAfTdrDiBUlcSdexzF8BsJPrIPqSNNmx06zNveQcy3eu
oHl7bpjq1xPvT0DxV6ib6pgMMJMGDsACPkGHnn80Rd/NTdEerrWIgvgEDeVcyd/LK1eG8+XZLySL
kxcLowXJBwtYRGDNwHuncSaHZufbpsNdTMbNZaJQgTtrluQCjupBt4WVD90kTo/Istv++8R9DZJe
KBSBHUsIfL/HVdQ+x6sE2F5vIb++x1s3xrkI4HZqldk0bO85muza3sZ2bLdrEf5S4L3wOZ6MrRYB
ZTOrutmLFLZGeqckEvE2ItrmAalsALCC88pfupGAHKarMjhuZAv307XnRFfFmGUelOvcA4goS2oh
0/7u7R9+F7sfBWqnRF+P4HEcPeQAbpvJwvZdiWbWNe3HosqFL9Ev4CykFXrNjrwr94t3mDlvV1IY
twxurtL3ATCEXjNrl/3M3HDbrFWnfLSepsfEnCcqUNSkBS7AfP1ZPcrrPZxcRrbnYoUpBbSR2xhz
t8W1xe0xWIqlrr6NceVqmihqqs7f5n7FUnjfSg6hprv9Byi0mC282GfGm9eeHPrl7HZSImJqQXNk
+8jrAlloOb4Swk4F6q01Tf5sTM8WCWg8kAFAXj6pbRm1wcQJXf84vvN2eMnbgHoU1quiLRLQL4y3
QXOSHFUi3EDp1E7utA4aG+BCUz4pzlIYdSWKOS3RgOGJphE6tPt7W+2HvxsaAmaylSPuAFy1jgid
UI36KDGRFrrPt4/LwsVxJZs5LnJbiqU6Qs3iwdtXjuo+In/PCdS4a8mcllQwilavIcT2VnPxBUBv
56P1k/dY4cphLD/TRD+OIsgZKbrEvf3+reBG24v+5cIuGJMX0S6RaAFkHN797YMJV9YT3bm9KRwZ
bHIl1qXIFxsPN130EDq/hFWFEJ7rpL9X23Gu/mjC4otZsTaUtQFNKvcgO6JKVoPT3TUohvNGgb5m
1765ywtR82V4caemfdSjywSiSie9s+7U+/bsb3WQP2pO+BhjkmYO9u4yZ70b3J58tuhh+MweBRv/
NaI3kFfoWSotXKk+35cX32NN6K1RBSywdC+9iLifDhuDmCvJdtFK/qpux4O/TWwd15T9s93Q7E1b
51Sge0dRCZy2R2i52QYHBR05MlrpPfduu+5+3jaCpbT81UcybiHxpUFDJNIDuBJzhztl5zuGc5e7
zbk48IxhYQJyNgZgXKEtTZ0xp69XZND1UcsDrMhI+7eXYIsx28aeA8lw2x8SUPORiRYTccKTeo/L
rcWfxqTfWXZh31Z7qVIGZDt0niN8MOVvJDeiLIAQGbwjCGWjDt0mEilXmZ3+LjcPwzpEz+5PVHCP
EVF36BS1ed27y7fN/yPtSnsbR3L2LzIg69ZXnb5kx0cSJ1+E7k6iW9ZtSb/+fcq7O5ErGte+s9PA
oAcDmCKLRbJ4PERznoIdwwgnaUFwnK8AlhTG+GyGluvyK2FbnHEjJBPgR8zweaIHFnIfkaNeCPOh
EspExHvo5X2eGvN1eDohlpgZjQ29erosc9QKhCcNk4CZyzD9U3mQO9rUrcyE0tOCFrSFxog/g7WR
LuHdmFNR5Gd+XP4Ri9RlG8pUTWuiWrD+7e7zLVlczC+G0kw8K+9Yoby1HETKbBaCRmcLtn0BTMh7
uCVTUYlZp7q6k+0QY/3a0phbqxC6/fGY/rTnGfFI3VVBwpRDmd2uT/IxX+TrdlV9GJHDAn5lnhnl
r+U0iLhMxZkVvf5+0gBmGxqejibExWOOJuOCEUOUy/aDFnp70w1cwW45O8h2ixzOYyLkRx5pBuWv
G67gSjGH1ID0ceCPAp7GDDaY8qLcta/WySCXIJHn+uvb/CXS13N7wWxunPTY3+KiY1Q/zuV55oMM
Z5QfMyN+Q0HpH8D/3dkKGoorASoCr0YggsfDi4z27hB5kuuJ0/ePj2UCK4kQErQ5h9SyLAiU0Pi8
DfjWg+fRdEzSZJxdmNjBa1yegF0SAem6eGLi9//NDfqL5q0JZeSSsTi5SX0VNFGkzAKw9owdJvbX
laEQ/LTOKYIoI2cpolf63tGFIhdmTR5fkTbHULL3osWGsL4YNV5Jqp0sjDfy3uf1mSkiDyW9lM4H
w8FN+3WsF/3PF1Bmt9cEcdbFwfXUNRiHWma6t7H01rKOjFOc1slvOpTdFYPErwcBdM5YMAyIQn/V
rjWruE05RDq3zlx1C8go7MLLHNbzaapXAj1iZPMv1pxpGl2dCKOgEQKpvEJXxRWQRkOYEYweGl2G
VRxuuBBXhS4NZv3aRHp1woKUdV7AnXMRwOXk1/iIfy9yVkvJpES+P4quZqBUqgxy0uKxg5UKSWyI
p+c40KtXhuAncrYApJ8LaMydi9giSwnel9QsTIAGfupXAyqxb8Yzq51o+oaqCI+wzRzwpDRghQfU
4S7wOsJJdpbf1+I+2cnL7tCleob1Y+97VpPDrbuTttUYrhNwnEhHozvz/t5ceI2XZl5yPYVf8QvZ
y0eS/aGxsV//bNGM4+uKO98PhmAcAyePdIZIp/w7QAhR7VJ5WRJocIzwMs9DNS6uJwG1e7fY2h3g
Xj29N42ZIxks+0cO6Cev39SoaKK/cJcu4tIr/FKPHtHyFFvAHdtwWLLWOUfWPNeUVvK8zMmSgtXI
P+cJe8G7zBqoS+DprrBJdCnRObs2GCIkIcgPpkZkKKZqb/AuYVtd/4Wr5TnRhqRTsCjug7d5vUAC
nCHGyUh+zBgVFPlZeS0yFYyVZmdHpzo1fMWQcWjJwjI2b28DXlGXNw6DhR//hFfkbgRFIVpD9/tU
/CUUcqKs0FTFjle+7rufHgZP33yDWyQFEx1r+nrgxnOaLGNbAr1LRb2W/VCTQ3wB2Cz6e8+xLlqa
nR3nAHtbiVigam5/8evcaDI9WmlPtcvKk02mkfjRJ1BmR2j5NuYKfMKaYLe2y+tn4eav2Xpw0uUv
DKtgQ+jCiqxF5HhbVtZ1Ms4aE6e0KwhngtJHIC4BS21z0NDr1BnbGfPBNBWX8qIs32YeeOkmhFGY
MCQenyR5j0xCQdKpgdUwG3YmjeuYBiVIb17k1/46XFEfltYpHsKL2NWsJwC4Bu7MnC+L3/9gs6sk
jUlS4hPVROPnF7Dl1k9ZbJAM2Qoe2nlG3lZHW9LMZOWYJtPEY5LU7fS8OO+9CC7EJNDv1R47CIFV
gbkYqCd7aHrSpEooEQuSLGo/QJy0Junla8rjVW8r+i7iLYAgomUh2deo8ksRsylvMp5E9eEvglSc
l2ZFGgN+k2RPojlSjtBGwCvoMzwAGMaGxRoVz3FD0gKzUIQvXtohZ2QmYA/k3XVTv0ernkWMfPYP
Kz5ii9bNJsXQbAViLwpS0aizz4HfzgOfImHGj5MOQ5LJ9hdBVXiZ8vgxnrR9qkkkxsC4NJoFSfjY
GX94cxFY/0Ubw1TYhGIRjygD0/XabVp9dLWJMfcVNerQXjtHCxtqN4KxqpnJyKkHANkRJpH5EgxO
US/oqBMGboZi6SnE2qNhWz2xUkiTvgBHJHCCOEffhUhd5ixv0nAYrlA9QAti9meHUSYBgATiFW5I
NMmF5hZX9CcX68u6NCP3YqFQZDLUcspSjr+Cut9DJl7LmYivqG0SxLinDHPcivVKEtaq9XVEFo8V
9U8+bcY0KdlqwpWL0xyWszTTL7edGfIyB4S4ZeSfrcsxgdGnjnJMjtLQ3pO6Csm6KzZf4t29w8T4
BWDb8jLFWOYmNi8m3O1C+v8PP0s4VB7b5pAvxbo5SrAXqfFSteJIgfh3YirWYPxKHCYg+lRUOKZC
iTKLEBL6hXDFbSj037uZjpyvgR0mtV4f4020VgpmEmvqwo9JUuK81HyCsW4w1lvi53Ay7Xez3Yim
/9Q64iL+E1gMDZ0ynGN6RINHF76bZRxavkDPzQFrH+bG57CNsekOOXUSon0wk2fTDGpI7gKPTNXo
XoWm7WdzbMsm9SGyebcvdM9E2RaZ1swyq+NsiWosi8kpgy0BKeQ/NCljwBVDF2KKgQRGnNFsfetP
Yw6ok2bMytT07RuRIuyP5OnXcugFIkiZ8ETV4bLyTCTtD/I6YrVGTSonAhZV4FUVMTZFCdnWIK6q
GbkCQqY7nK3isZ6zYE2nekNx1b7JUHeg5gYukwuPBGKY7+50V070FF0tlmDMX7iNxb9tS8Del7qx
UQzrmaSLsAk7NlEyeqyqN5NNu93xl1BXo8KKtqotwXBrxoORLbmV0uj+FunEX61F0A2l3RXliANR
q0FXDOU9dFKXP28523nTfmHQ2UHRyGi/OPtqbt84WzD2LDyNCXRbSGskLuo+aUlTt2mOjzT9g53q
1YIgx/BWkOntly5EBt9iIDBwlX/QXXJHl2jLSO+kqlEvWoRjWqOU5uvNNkCLPW/7RmCV+875enwW
LDbpraWXyyWTrj3YdFXFfFc/471md55+UPK18fxV/+o3xn9RLZ2KTsAlkgK8zEt4gNwzKfRVk0uJ
351kLOJrto07bDUHrSww/axkB4sUJc/QAzR13oPUYJsd+qETPX6qjdj+J7HkiCV67kcRsQbDi8Lu
1JT6e7vM16JehTr6kBYsWJLJaHxMiorGvSSN44wDS6TzBb2Uhm+1eP37THCcyaQDjgmBP0ldq7fW
pJEyapk8B0QUtCPfuOoAOIrqMEfB0H1Sev1if6kLNFNUy2hdutcFK+Sa9C+yzKNdVBU5bA261xEv
FyoxEXARVEfi0ZXdZ3juG288mhkbs3klcRcrLzct2RFN6kFQDxpfJjVoSrpZHNBaBXXprM6J7cfX
bjKcHNGh/JjkI2jvWsi1tpsVoCJrvVim5sf/RoTyK6LmAde1BDP8ynO0daKjYpMyTok4jR+mfMQI
ZcoHrQRsQgMahZV/CKu5IViPmfibI0EiCOAkCgbZKbeFEvtFrImyc1/xc4BtUcAUb9a+OWNIa05k
/pOVb0IUKynQNGIA1BH/CFR270sK9eAttp6SX1m+Tk32k3AyYpO/CVJGMNBEIc7aoDudf/udDtBH
0UQ597qoFt3TYyGST3/EGmUDtQwVBDXS4Muk1xCbtg6eUbFQXSdDs29u6AaYNCr5eujBTfh1Tq3M
XhYA38Vjes3QuGmFUICFPOegD6pGKUSPNmAv8y4dXtLx1l/sFOM1PWHi4LHIJoOyERVKG6QQK2QV
QoV3Zw3KLb7OHRVXBezP/0aHUoLhkkRRU+bdSTgGJxlJiMLkbObuBBY3lAJwMXedNz6oaIsYqKad
Llkb8cwxfO1jKhpHXPHIW7RDyfulBJlFCDBBpLLnjqoDaOqxyCbTo7AF/9aAH/UaNKXltVqAmxze
L7K9J9UUl2/J/rpgtS9P5vXGpCgndEnzypdTkGpJpu3i1gvfEVZbNKQu1/8AXRdefcQX5X24wIuw
SBrEvE9hByRaJ/3ULCzWsWf7xMpdpEwfC3LavY8IEpM4PjDBF+tIxYE1kq4GhpSgEnVx5NNr/FFb
6bma6fJmgy2vrTNbfWmBXqz//ytS71mmfBRgcCLBq8DyxfK3gXHwFjHm+Fkvjsk+JFmUeAkIMqi6
3RqHRoz2HFZ/opW3I8UT3zqH1szgltI+WyceHkCoY3xdPIM1JTvpUcZUKeZqT8kSrQLVy5fnrk3Z
uDqo7AEGsrNqtAdq+8fHORnLj+lRljGThjbhgrRDpc1ft0/5TsvNCHUaxZlb2Jbk6TLqUmvVM4L3
fxSTjmlTdgxw2Jj6S0DbTnbBzgueWqt55UgKwGOlBKfMjCwhsYnaJcdhm+S91ma+P+/zHlrrv/gF
IGNnJrMwMulkxjSoowuFNJ4Dy7M7JWa/zdFU6fh4c66GnuU2WcxQZ9ZXQRImVxB6uRrndbx9F9A2
aYbPAJzOdeOIx/ALQ0umwo4xa5Rni+UwuM4Ja2vAk7avyjpc1u8LzNE37LrBVFAwpkVpRVmUQtkM
0IreOAOudiebsk6wGhU2tDCLLcrFlRc/imU5606mMJilxetoS1p8eZYMBMLHEmQcGf1klryk5ooC
TMW6GW6R0sP8/werBnhrnaFjtpHo6NaawVeBydyCynpXGbH1+3ehLwGJIATWSTSj3mo2Brc++ubC
6FwDKOF7afnxj1LQ44+g3B9WeZTzsIKunLONosdb8ZeQIuXeWizTRe7TI24p1+cFaSx4c6KUbm7H
vuEvu143Fgvf/li0rE65yZrkmC3KghSqFzZRAmrNwbWxOFs0DrIetgYGLo5fM1a4MsmbguII5oox
OnbLNI6cT92V84sSzHHFTbfcBE9z225+FXq7PLymqOKzkMUmYxb05fxFj5JlfGnLSolALzdfgPBe
GMWfrWHsPxgZj8ku5zEdSorqNU+SogQdgNbXu4S3mrf2t6zzGzzNDwL6+BfmsdodjesaKQO7R6UE
p8n4iMlcItZ9AD4LwyXSz1JorZUdF0p4Hr6/Kzq/in3U1g6Hw6AXhr9Knd3yFJiFb+ar4vi12F9+
71FvM54NoOC2lo9mIuO4h/tgXd+pF9f4s4hhHJ15EquFnBQiLo7sdOt++dgCEbP547aMmKauZdr3
lZBj+Sb2u54U67rEQL/C0NpJIzciQSlR2irzolTBgJkWhmiWALGBDj1mYzLHPpYSpUFJcJGUNAcR
vtR9RzyusOV5v2dwMn3bR6xQvjyPo7C/JERa6a9UwXS/ZsnmZv68Ap6We4kM1mt70nRjylmZK5ok
Ys815dM9TrhUreCB4LnHeKCG0OsFff/m8rA8KMaT9fqG9JkhGcliVTu9nmb6wt8BC+aDId4pJRx/
B+Xp0TWoqgkWFpzO63dONi5XXbCMvWZ+5UbyaTLHq2+Oj1ZLBRNeGEnmBQk9//dKf4m9Qs7Ua386
n9GzMwCcHhDkwwJDSh2Q1PSNbv2KMOLTOkfUN5wvH2VawD4xlIr5FZRStXzRVDJy2pgpEmQn1BWM
zn8eUiOwNUt8cgC2duRev8r3+I9RYvfU13V91YfWYnWmTvbGjqVBqV1TB21TtB2kYbrYWKjv4hXg
2EUdnzLjDMAAYfUz4ITx5ytxr3rXWixRTDx70G8MDcD+MrgdhOf3B3KN5KAVvfp6mgV6suFX7Sa1
RCyGWYeb2tLwBKkdHqOjrDTqT9txT5bWf7lsh6sEspLu4QDU5UbVE+YGuJ9GEFRUWeKQmZZljk4M
coLQyp4yR3rTKZ4r29sdEVUu/t9X6J4IdYVSJeI9TkFVlbRKzoCptCo5XdjyO3SgfWXGc+se0XHw
+pjqlPxEXuQ1NC+rqipT8sNChutMLhQiv96KrcCUHIwuYgb2MZkpAY7JULyV3CAlqMoTMuSyulhI
zHoWki+9twiyMCZBPmHkBmEPLmhRQY24cOcOyhPMKh3xdI8IEFGOCUTNoM1EiKq2Q7JxEKWQeqEY
M3cGxA5WGuF2Xx5Qo2s887hXIu0CatdVtjlpqb4rUEtVzCC2hOUZt3sFJDvskjeatWrUprzisWjK
uhyWjh+Y0a8BE6GDgb3CmhV5prK/AjFTAowATKJrskQ/kX24kz0NDtd0sZj0DWQv6MmysFxsSFQs
finrq9zxDIYuTeTk7qlRIUmS1mFV5BBNY5CjwDqj1zm2T+fYs8JKWzGuB73OpVD6Irheb4yR/b9r
z8aen4oRWE5kAAhDikIQgXh0plDODBszA85LUKIBcoGFhQb9B2nAXLAm9Cai9Xs6lLvqG1kpZ8CE
Okn27pwY8Jy2+ta+pDYrovsbhfjmiPIGFcdFglaAo8qKAGWHCPmqi0cZ+CCYrfLNYs3ibfqgvglS
dqypsEY17kAQnd9WZOYLlYDYmKxYeyKMvBchZciiQIxbTUaJSMIard+Byb152NuLDgbFjP+Raf5m
iTJoiX+tr31604qd/2n9+qrWL4+tMlPxKJPWF2kuRRoU4qXaF+jiMbbpzjcNBhXyAPlpyv5iRKRy
9b6HeZKOqDfS2qETmSmaZJFFuDIbgCeVAA9fgvvDAcOCukfShS8VL0deZp2QvVx6vET2nNUYNAFI
CBUYUaFukdbVTZ2KqD69tJnuvntGAhuHKVPTVZ88Ed3TnB5Y29VBx4ifw2Ghw2fisNR9Aqjj/iOo
CwbkRS+JtZseajrnAsMFIAf54i1dbp+NyxKoqgdWqDDxuLmnSd2xa9YpRTxH20FuIsOGYc3g1TMj
e7b1MWntpBW63B5rzgRaxz1F6rbNhUFqZg2y2tm5RDPke3B0KwOdPPCDAK5YccYcC49K4BbnaN7h
P8Q3MqYg2qptvckN/oJNj0/xciUtr77++NOmndBIC6jbWck+7+cZtCBadubv2O1WA7pXfBvIyY8p
ER5/3J4RIfqOztoyjLS4Q634nMCEJiuGlBm3hs4xKl6VVWIMIRfWuVN07GJLDGaf/M/WmLuTpFOM
MjfzKwnrj6A77/4eUW2Oub2ZGXM6q6uJCP6BvG4DbqMwrZnLwaUocDCuuBrw1MdmICby4ITIkAAC
eJqqoJP0R11YS7oKqw0bTOgNgD40agyLXY6sqIBcYYoRUkLCP5KAcfab8R4xonR+EnqkKSVFW/Xc
zO12DQuNuanECvQvjzVjN1HSwasNw2AESUDADD1l13ipLaWUFK4IrsIcsWWsz7aSdQXMkH1Ut9bW
20pLViFSnHAOd1QpQzbjs1DKRChG8dWaM2TSuo0amaHu2ufAhbJglwQ+owDuvhGYinG1+Sfx2Bm/
4mO3FdeYbd1gvxSxv76dOMoTy0NOnvRIKJTNK+JMnPUZhLKusHwUL0wXrcqtiQDXD7HqbG6kZuao
h7TWucPjez9RMSXnIaFpA7EhYPupMDeTqrLIQngzAWdBlt3HW0zF+xYaAhVg9Smr41XPVjNTAuBb
z+wpJqf9Q/tG1Glfms6VrvRQE+Ac3gHMyHyBx47VrXJdec+cyysTa4awQxOUOVJoJ0VTUMb/H6l7
7OVt44lgV9LL5dxsHDyvdGk1A6qwb7OeV7eZhB/U5mS7Ma/BMtGjnmXSdG2sIC2P14qytgE+wGMN
UbQr14DD386c3LIWezRd6pbxBhzGZ2YgOXW75dEHULcN8fElqEkVosazbQ43CvjudewicbZdZYUu
AJxmy+xNn/AlosKhFxJpGrKsnIrEypqPG4ylwjb2lmBi4ZKlb8jOvtaQ1whg9qz05NTtGdMjl390
pllaipGaKYTJC4zx61uLHKTJuCcspqh7EnMoCCeZihQo9li5WKzbGMCQiJZutoyW5QcBX8kVM1wq
TmNm+pvk8KalpgZ7VGpKg8fcUraiGwDykAvkQ/gV5Es2uijbJ5Ry/T8Mlid83N05UnFRBczLKCRZ
33jRoXcjQQQ02AUSnwLBFvBPGRpPBwMQRNbsPcI6NN7XsbnAWCinOXNq5oZBR18lJGAVQBJx/PzH
brTcizALEPn9idtLIDI/kilxC7ipTwGa9K+YCUCzt8fsmucnQgoC9vIXXUrcM6/mPCkE3Zfu/K66
76hlaxjo2Jo6gkASCBK8kMeCn9RniZNUNGtj4IneIOpF3IWv+6CHqmHHcL6r9TfD+/2YxqQ6j2hQ
hmHIK6TRr6CRLiJTM5KtoX08pkAE8+PARhQolzvnml7jyrCHYxF+G53DkhKLA+pgKk5GMrogvw8h
zQxttWXmFyZIYIkNhuh5RcakPj0QMog15lNmfH/SjiQJhNxYhX42eek7V6xoVDDYwKFOfnost6ms
xh1V6miSgkAUqKBarXhHtCSwd4g3mvEpo+Gl3TN9xIRBkUjnIbpPMK6Bydl78+ljJVmAsmePoPny
0jiNmyLU/FNtBIxesp61E/5IwmIrAT3yEKqiUEqhzkKs+/X6/uSjLSswrwytnko13P0+ZbKUWR23
XYoSBbcPnrplemh380X64eMdcGHc0onxE3lMi4aCSuaYgBzSeX9ar91bPQQZqFPy53Qx9KX+Z9Na
m3ijv2Gew8is1bF0MwAufyCBw/qOyfP7lindpxppITY0YzcSOg1c+3oIgRri69q206Pj4SBUMNUb
jAvrxzDT093xSz18rbXTx5qFRTxRPYc8hDlqZYKI6clbRmPkhqVIDeW0hzxKm2wLdnfD8pTZp26N
jIHjWJurmaOFpUa0c9SWXx8v/+DazGUNIAmchB3Pt+MakR+UfGjmw2W45czWqjMDNNgMKMyZPnMu
QLlmvZiFSV1WEDfLHCfJCJ7v743UxE3Ka8WA8z+rznv08S4+D1DrJaAZW+tqvq1+HVfXxdcKgMVv
AHB5jnTW620qwJQwo/rXNxDdGDF9jYeeQOQPMLJui4BA09tNeeJffu8uexs7yDdKqb+Vh/Sp1Pvl
MTNYoEPThz76ACqAF6WuLtKkghDOXaj7GHh56i33d27bqXEIjcK0GjMvAJFnrXhApAG5Z4eEHKuB
7jZRRjmbOzlQNrMSB18WKpzFy4ubb94r/Xd/MXzdmRkO+uv9Jyx/b7FJkqwOieCJGLrHPAbKhHac
5mFXNlEFVJ56632n2b8rt9OXn6HhWBFetaVxOR4BWbhnXf+pwAgJfQ6oEpgyUzCyf68Cg6hVUSQN
YF2yZYNL0KhcHk+vKY/JzNq6ApTk2KS6wvBSE3ASKFGKPCwgCrGYJKDIhvK1zJChnuO6zXgjQEnG
LtzUxdavaDd7Rjok0lfaCpNtq8WiWbwwsklTmUlAogiY1cG0FYdrf8+1JyVBn15BfraAqXF3vztM
eBmDY0HU+nG/YGnYVCbujiAJlkc3rVDjUpUGEARGpY6aRvpeWv4bM7k8lfq/o0M9UAU1TFMfSyfQ
auGKRrgqTHiPrz1DY6eCDCSwkWEm10ZT6PyV4PtF3xbS/KRksNXBbulAUwFhY62Mx3b55yNCgXag
TxnT0Ghsp4eeNKygGIZLjGgGHinTsdD1+L8RoCyQ19eXvClBwKz2/fkoH8zHvz8RU9xzQNkWT+2z
7lomiClWw1q3NqvtsWf48IlTv6dBxUVc7peVRGjMz+9PLXZ4WVakP/+PR0FdWTWR+SJsiKTsSu/f
NsbABGL66RPv+aCuZRDN0npAVRmxCDBRHZz3CoWKXt8zh+l+ZvTuKVH30S/CYVYooETgdApjqW96
02IIjHn01GWccajEXyocy4sroO0wO7Bmfx7fDp4eMPHzIS1aCQTiX9ovDCgzW8WI9t87xrGYeBoJ
LBRaZBZbiEkCmlNkh0awWCw+mE7oZwx6T4aKQ/gQUUBQg4/1TBfftjjz295MFp0JPNR7OtRll6IL
XpUi2Bl27rkxzuf3wFjsLsbvnWvn6JPs0My7g6PdP7YBE1kAQhddRxoeScgeUlcnn/GKVnIXKIL6
/IIFA7q91J8UA5DYr9bWYCr3tFp8k6Ou0TwQcmzcy3BTXXtOFrGRIp+DBYYLDSAEzA56FjnqLl2A
cC6hVxmR+0XnlvLOXFxZ+bMJ/3kvQeoq9VwlptkMNFLfkN5XaL1UkeivFqx6BjmJnwr/l+huJzny
0zEKKhF/AR3T7TArEtloEjF06xgig66ZrPvFUgyeegR0SqAofQ5yeHwN9o6c1tIpF9lig8c6Vuxg
1ySrGW0CQOZOlDTIFbbaDxoHlKvTC9Yhvd+U8fSp/8ETC7GPgfWSrLnbaav+LVPq1rVcUl5zCRmC
Yd3YhsYIJSdKQvf8UA5W6oNr3BdFf5KfJUSv9hL7EUXTQY8dsBENpob8zOjdk6N8baVWmh9kOLIC
GxCxBvu63puMmGGien9Pg7IXAaDWvJLHBQ42zQFVnE0FoB87dLDiBe59ftjor9ZliZmOZ7QoKG9f
/oBbrRoC2zKzzo4yJVKbCVmfVlDQc7x1MXlxQtZSDxb5FgsoGFZy2tl86wllRwat4GfVnJgtu3o+
7MiutsXh4LtNbR42+3gwtRwgnj4B9HpM+W8c9TdlyrpowDUJZR9XItax5dCtbBzsjnGoE2+Ou0Ol
S9iRh6xDk0NPzyaS7id9ibwGmsjR471WLZarYxlMupYtyPNauRAfkAGizPTd6rzCcMx+zzCYE129
91xRrvsSiZXHiaCzXqc6/M3OXi6fWsP5rBcHPKdWGGzS0NLH5I8cyQNDTbejaTWgPK816Lqmbduf
/JPztLFIS35kvLCgfRgOjs4NdaKMmQqS4jSxXuJivGKJQSQydPBm6h8xRNmVPu3DUguIKzDPdmWg
VwQJCKz/xeLhY+5gDuDlsdKzBEjZmCyS69ArQc9F7RqPX6R49OHtMY2JzMa9dlDmo4or/jpXcbHW
UPp3aH1gH7B/3XasDEVLuPGv/ccHx1hnPH2deV4FRjAQbPF0vH9sl5Ko5PEFuhF2OvdWI2vjYeOD
wSusMyOu5ceZjQhR7HFqNPCSl0Ix8KR37dRC9naJndjO28rCtubjApHQ+uOxTKcfeyOilJmUtExU
MhVEgQVoKcbceTNW+33NOrpJPzciQ/RnFAmV82EW10SI0EfVgeXfIWatkZy8msaqXzBzkZMvsm96
tx6MEb0unF/maUHopfpLodcbW9rASCrIK2Dw04rPK1aczDg9kTJdicRzUtuAooRVcddXxjFNerMR
P1TUc9WKOmmID1+bnCUtvNWuOD+372jzYdnCSR89okT4HEkODd8VkiSgBNSoyxlIUAxOJs3f6Pcp
y+Q3/uyiRLAUaKlzdzBMn+Q1gTwGhixZ7oRFi7q6fsW1TUKiqxcslibl4vd4YZ8KZ+kgF7oZjCuW
n2PJdWov8EpjRSAsQVLXuU7+oxDCMXQkhyFGxoW6rY0ZHVMr9IBz9HBMmh3t8gXKKQBF/mDxMJHQ
hckdnRZ1b3O5TJVZAgkKuqn+woDPZr4C1OVCe8JiCpbqTeRx76jRoOeK2tc1rxEtR4fKsEzmGKYp
McMDhGmj+g1YlcXH4vjMrZkdh9Ph1DefEvV0qgq+SaUIrgVhB4k6PjGUDr9iGYuv9Z4198JQS3qp
q5bNstgHbNZJ2alLCTlpht5PdL3fy5GyFh3GV+fzEKdGAF6B4EJS0YatWqy9P9NhxkhslLEA9nDm
Se1NPV7QIPv+vlui4oT1TA3mmA1MGDPCDJbkKOPRKH0ltzN4Kz9B0hCVRFaGmKXwEmUyyhbQX8D/
Iqk8AJHa9r8YMi3JWJmMRA7L90qUheiBhQXIH3CDBKVuVlgWVx41l2v1itm7O+2dNExaSCKmulTq
HodNoyR8Wfdoqa030endXeqdgRHd03bLmv/+G6X4ixa9YCQS4tqXBtBavwDem5SjQ6zHdmqkq+Hu
LbxQGLaQwRy9bGSeaZHkV4ioz2665Yx3PQclDO06syWD0rTV/WaNcvJlJswB44pX1zr8hWyfYvBn
pBfNx1SmH+zI7P37sOiem3yG6lpZgcrFOsNHnt5tcy2688K8GkNuec1e3Rn9q7lffB0TN7oYCAsZ
IiXq8DMU/f4C6l73gaKGXAyJlia2ainOglmrnQ5ovilQN1mYcbma9EgFXA20/pk7ID/6+qfjbHQ0
KWDFNUkdVYChY420T1uQb7rU/c7aeM61c3KC1y/+rdx+MS41S3LUnY4l9TrXMuLCAmwEA5S+f9oz
SExMJRDz/s0D4XHk+xtBrBu5xelcDSDubHw9dg7O07Y8IG/zWBX/xhx+k6LsRtAlVzy4IC70272f
4I6xqfBm2Nfpb5b7n869/cUXXlv3fEl5KvgFyV+aKJovCdAAqVgjKUVyDQxPwuBMposRfKCkaUp8
5Lu287DyXkShy7jlLFndINOB4H9kKHOU0eiSXBrUDjIMV58FE1nvsULLHOXrpTDygdtwc8EyFti4
aq4PickxbNJ0Bmh0NpRFaGcKtiaU0OsXjIGhPT1b4Lmtbj8Y+kbirL83PDINWN0L4ZAUGWQ1W9h5
oHsLzNQTZAvWFXp8TVHkvle1qML7MItApzTX5/edfXpqUxQ68Q7ACniDYU0FcukfcUUZhaAWrtmc
cNXZ5vsafbow6stD6H6ekt0BzQK9oH9+6rpRoR0Js63aZn2MsWB8wUoFM0+Rshwz2asij+S5TECX
5EvMUM0QeTCEO9EAM7ZP6HC/F2474/1QmiG+RQOMO9d3yKF3uoNFEQuI+GgsBKxTZennY88s37I4
I5sYopm+88iz9YLxCWP2ztnGfsFEHWBRIeo7onLpOzwoidqs3wsyoUGM1BOA43Ve/1oBO/UYOY8v
xN88if4yHrcYckQxVqs46kjOC/A2JCWEJIbTErAHq4RZtJnVAplxA+k+U1XwhWt5hSDVWNcCNFGf
e0P4k2KJZhLiv8goCB7SsM+ZCkOw/AOX/bZa4fV+tCx9Gdie+efPK/qRz+g41PaXjfHh4R2wWll4
ETQXZjqBYVxvvSUj+SBlpqSlgs9dI9K0T6EOZdOHFepOzeLxUdxWyT24xTe3PCJVh1dMdQY4irVp
mzuSujikjh2u35EyRm51U5kbWJC5YRwXJvCAFqG5T55ZRT6GuaeLv8o8u6g+eZAPy8L0dILB9ZjN
6Szrt6W/Oc4Rm63P13zVQaKxjgrY/oxGLoLyc8DshF7DSW4tI3wCythxv/4HmH53luMWIYxo13Ug
thpJDiHuxLJbV1ns0G5cmZ3DOs3pYumITcpIKUH176pYZdXmOkCnorrRHQxPNobxIS33vvnxwkT8
Im7lgQrRBeFWbaOoI+9lJDj01PJ1tEU6v0qHiWI9XZf9Zu/2SBtJUki1SpYVUHrhnDNm9lzyNPfs
V8fa/rLwNrdMxvX4mxTKX5aKrgQXvogVmaSoTkoOIAbcUNl00JCwl7cMh8qyivTYc5FyVZ7PoKMv
9R9FFzT4GCdbDMg8vAJefzBEG8BTDAYZN48GRoShiS4dCRiLi5EvZP1y6nuWF2MY35tnHZ2aHzfx
9crBxJjmVdYHdCzqv4yFETC8CisOuNmAEZ26ieRBRS2WpPWA4wWPif6ABH8YDDGesmhMvneYTRMm
UUa8SfrLRQdqbDhL2xUdG5nfg++gv0PfWugFxyJt9GUxiLNCfLoJvK1R3ahkEO8dE8mc3TKy6/Uf
uE7S98160TIiSrogO/g4tvpfuUsU9rwngI48Nsys5xFdhI0a79+NODZWDqHnRzMOuvFrRd5H/8WK
I4apopsyfSAn11iQQ0qiIZYEl7v0/FW8AqcbVSg2FCLDjdMF2IjrYlXoiLla54AD0bbcWwiu9tyC
3W76OPWAUch7nYxyydM4UhVw4doqQ7O4P8bKrxlPZ5YFvrXsj+4Y33Zync+R4RAAcL3LjycEiw6/
1C0UoBaAgvj6ut6aERlawjAhdLmyDv6jhxfHe4OhB+T54shy1KwQ//biGTGXB8IsV/kbc+fzDuhn
2NgBd6YZ0pa0hhn/R9qV7TaOJNsvIsBd5GtyESVKliV5kf1ClMtlruImbuLX35O6c9t0Fkd5MdOF
RjdQAEMZGREZ64kvsyclJh9v9ydwzD/PfN1AFCbU23KIxPHW26Gvg55Ie8SiWg8rwlE5jslnlwtn
QtU28YhEC4KkAuhUEBSVU16eFXwF6PsmFgTK2Ff6UxgL3bwsFiVVM8BBr+IdRxp4n2e8nDbur3Kz
wOdR/yKHP7TdxkFmzdnX7n1K80/y90HYCaQxVQC534KSuzs7sE4d+Y0uMIM8IODbe8rTfXLzVfkJ
OSYSG9pAFGN6sNu8S2ab78IjhwSHd+yezAU9T0VDr3adbQAW9qX42pmE2AT4AGTLL26ubfYFmRyJ
yeTEcmP2iQp69pY2NwDXKrU2mNbae0Av5JxtVrIntBgbqJ6VsyZGt/zHqXXgaa9WSNADtw4zCwhf
7lPjygbl9ERfG2w+zTDWhwQ9RlLc9w8Esai/ZoS8PaD6tfd5rJwvQUyOx6R3gFWOnCXtsUGzAeYx
wM2lhu6GDeQROR5z1WMC6+X+IXnSwng6ZYL95AZ9L30dc/yX1f2v82SDMROAscsNJaBfB9Kl9JAT
/cBLv87b9AnTWFsxDnplmqDxskV4C54B7sY+YFQefxA30OFBwBm2BMvxOLzjaTNbMsKEdSA0GBwE
vtkWu7UdaQkYWd6rweEhWya6FiE0mgYoNtqHPkLUG1YHJC9Q48U6MG6oRzXor1Dvm5vsrIkSm2Vn
0mxBvoq3g29aAxrKvqiPneBfztl4R2NMh4BmgLxoQMxWayKkmD/gFdnm4+XJeRiLIYdSsAhpntn0
XtzUedLtP0iZO2i9ogmPFtAp9yX+lsm4x0DGaFRhf70qxu26TvXmTPzeUtHE7KpvorGrVt6l5Txh
XIqM1Wiz7nKOFVDM7Hcg0v8ZAGZAnHiFzrKw5FngWT9twk/GXmR6aprxLZukWtLhFY8kkqI8KeTe
GmM3gKX+r8zzyQeSCh1N+YPs4caqLe+IxBxHDLl6zJiQKMyyyKyoHOr7eJmRm6vLeU3oLfx7ufhr
D0owCNElyUFDI/7gmc/pB0fwaD3mHgHGtdDSqujOdALBfz//ubga0pd7w3nhzbrPz4/8IwEmWxdK
5VRIriboYAMpMqvY04eEW2+Zx3IXkuvj797t1uNa2YYpSiCexznlfftksnWjpsploBCBOl3aWSwJ
EpgEBt7TVpz7um+bsF3y5+OviWYuy9TsRht7m7nib8/mid1sRDfhJGMq+lExov5/SXyQ1WqBvYu+
DvwT05beLrw+zfsPPeZcf57HKM/5UMSQv+1oA+2Od5b7dsEUGbuQK4vUaAOwy8RJloGL9mcSONcD
5/p5ZBjDoI7XUC5GnEIhAcBvH7A7XN6svWPMi4Pnu1wml8PYhEw2y/wig1Jr9Wt7oOvYfo/ramX5
vENR1vytuDpCKYApLUw2LAwEXS6MHEGpK/nyY0ZknjmlTLlHgDlKrKGttEpAwPjT2lhmDRRc7j6D
+Yv55xAqUwQ3jLSvlStcV/k9w+KlzaPztrZ4ys85CNseexkxcXsOQEQhKNG174mtlI78esXSTSwV
QNMbWkruC9ysFVBFkeJPmajrMloj9cq5oQNzT+NvLCK2lDVCqPsU5hPQExKM5ih1F1ed2dFDYcYc
zVs7DKutkHJEdhNhVMorIs8/rhOClMuTsEYajUjqSpwpBcGrtUWcgbR3QzA7gIlZBG4vnBPO2mxA
ciumYko64omfBA2licY8AZiVvxWt8u0SP2QYx74uYCACZ1Fy3XIePVbeL0UdqRTbvzrEgJg93HJX
SDker6+ck80WVr9Pxkp9mXZjagbYVeCXnY8mifP66HmL1Z5DZla5JmTo309uDKh7sqk1YGC7Phn7
bWSVvf3JazueNUMTItS/mBAx+0Wg9ypAsc5fcUrix3XI1d9ZF2VCgvH3kWzus8VZBxRnB4SV5mIR
N/0TLkNtxfX7Z92tCSnm+ZY1I6r0kcocphL0P6kM2DY1XtYhKgZFRABqS8HqIld8+LT3iwTT1b5m
c66NI4cs0n4ap0UYZOCo0mL86JCR3w1mXTGfwzMhs2/75LCMldJ6RRyrBoRSOGLxSwcE1s7uAIF4
xcB1TYxm7Ygu53CzzsuEJmO2TE1MsAwLDO41uwBY+cPxU/tEhEizFBz5590lYz9apR6GdAQ4Xfor
OY6/eNybtfGTkzDmoow17DRpqXZZ1B5iN8um9H5nt9aqh18FlinZLxzmcU7E9m0PAGKLC5MuUtmW
n6uBPLV/QuKWXqBagELztCcOPc4R2dbtEIvTFpcEFhEjtsBWSX2YfAJc18X6l+IcbV6/83wJ65ul
GqPoqZaH4iKj2mf3v7CjikbcvT04NfGsz/tn45gtjSrhxGwpuR4r4hWktsHSXbhnzuepbP3lO01O
wvjoxiKtYrWB7KFBI0UB9Q1AMPcPwFFe1sUYOmMsE8or9/D1332ZUVHtKkhhWeDLwQoNzBfOlrpb
EfQeaxi17ELgTBsxPv9iU0jYwgHusV08bN/b0TKOpFhtNqXTuvpOq4HDgZ3XPMXlPIssEKkkhKhT
CTB7bU2wXeZ8LL3kZQyOEa+gMt+6+i0FLBxnHjeXy1Wi24LsrCQEHQk5yQ/HIxfonaOotzaniTTn
5iCIZwOEXl4WBFtS7Ouuer0vFfORzeQwzEOP7ZrodBtuxqcgvRMBRDjd6G6O/N59SvOp2QklxgxI
XdtdFz2UZ3va9mvahdVs8ti9ZBZQrNB1tj9alvP2cFiWGo80xzPTGbOglh2mFM4gDWQ5yX2nI/FL
AMkhkQ6YWsu275/01q91Rxd0xkxguj/u45SeNLPrhlgywQlRkUCuiutWcMRep4/LREZSQW/qlhqM
2r1sAzjt9ZI7GDufEptcHWM7ZKkIQqXFga5ALX6ttlVHLKzh4j2EHPOqMzYkHy6y0crwCPv1VreM
x9TqkNLBkMfVhhr7yiO3Zs8zWzrz3LfnquzNlKrY6RSsV7GDGMGVVxiJoBkzu/B8b627ePR5mTOe
FWE3xYipImZnFYddeKhNOAT9hp6F9Xe8DpL5Gv735S2YeEGIdKOTAkiIQqINwoWdm9jt84ocxE+M
VA3LI6A8smfejALPsCxYw1IJRd7RtzKKYLnIEo8+ui6QoeHNBXGeTHbZS9EqsiokQNU1GxIH5MJ7
knmGa8FYD+1yVYuRwiFTlzC+kNGjUHi0tvQe2UbsB78R6JlY3pBvlcTf88abOVrBQnxe9SDv2gjk
d+EeyS0sReOYK451ZNdkIU5fhNcRkjjYIzk/x0vMM18aFMk4hDjO2YKxInGtn7X2gqcmt5uPBwck
7h+ExyhGlzMzvrQqjQwAVCP8Vq1hfe6wZ/I+EZ4tZHsEaEdMs6jALd8O1kKIPl30TGtvnxwyHLvO
gpAWhV6Uagx3pnBe1K9mXWZkzR3vnS9qayhdAwXaMFW2VzVMxSZXKbI4GrNDX3NdDPB5K7JGjfT4
/NCuFDxcvEw3lyhzT+2iMFrsvqN1YDpZt0/9J2Ol/o6x8cG0vXVCvKO35/GTehd/v8n/nJTtWjUv
gqLJCTYdKkfXfc+f1F9pSgL3V9E6HG/j38Q736QYg7sIsLBp0dHzYcOJTE7qEo0XL72x1F3or73n
SIrKORljaCMA3Y01jVhfss32ao0uHNJie43psh5ug+y8Dn+fjXHiykYt43QAsXJzfvjIbfRSXzab
180b3kvupCKPGD35xLcRMebRKgYs+4uPRmp32/fYDvQYHGVbJFlo7Sufu/CEx0zGdWtLIC6eKYz3
uPPdlStY4wHbIL946bV/8yh/85Fx2y7Xc6d0AkVB94FKuVsFNkZoKF5LjaUQQJTjEaTfuyf+jO0V
SilQjQKsPC/sAHu2ovi/lXrGeavirstlk54I4+e5KxzSLYTibK+PsWv/J/Ch6LL/tlxsX2wlVk3U
i7goABRdiPG4ofCOgLq5r1wccWAbYgszDXsUf+Bb+Jj7iF/vf51nCdlu2AaIoWUUgGc1xmLprACG
jCnsKp3jQ3CC2ARz9fZ9oreP3hEFtim2C5QwT7WbiNsneY1tctiF80HBdQZMcMVWg/7HzXmFQmoG
oB07W3L3Qs/GtQusgF1IBlbk/NX5jgU9clkmmP28AB4vd85Y/UwhLe8fdLZvW9Ox3RQQg1gmoTEy
j77VKtKvdIbbhoh0H4UFHDSomfnwR7cfMV4duq0fuvrDZwigSMPhVIvmVG5KnlEIY2gHJR5A/uJg
1NDhPaOzz8z0+8wz2rVSZ8R0RB3978E6sB/R+ZaRDc0oe7rDi83oK8JKzYQam/RIm7pPFIUyc1se
k9fqN5o9wov1yVuRxuHaXzkPrTJQOQIdLBMq0PAW/eFIBX2h7h2EeS6lIL6OVYSCl791P9w/+qrx
6Mg26pM5JP3zRXDvE5zzSqeMY17MYWhUU4xR0TudXHsAjEVSkfsUZl3SKQnmnZQW51zvzyABOBpf
dUovfvR4SwdnXyysutRkpIdR/Lw1Hk0e41Cq+6GTRdgq9+TDVLXOe/4WO/LbxSTxqtGQQO6x1/TL
C0Qsi6y400CznU3TH8Cocx82sa4JIyQjRe5o+1EtCQJnaUlGx/OkRw5P56LKKTVGey+9oCFJjuOC
mLO1AYetP9EQli6p5xiKOQmZkmIVWUYvUB+DlBKT5DUj0T4HiuJ/dx7W/5XCVgK6L4i01gKTj1JD
DACO1TAWe6HEvXGrGrMMVGUEj5IOOGy2HTJNMQTfSyBon94DIPvBt/HwPi+4/u+cQi8mhBh3ewyL
ogoKid4UHlHXFZyLS45H3mzM7a1nDceUDmM4rugcPAcXHOjFxxrF9/Jx4SW7ISQXuwaGi30MHDQ5
Hy3dBYobXjNusDZnGaf0GUOih+dCOZegj5X0yMKFx/sSMiuFEzYyRqRIhSEYanw+gysqrlrb8Wou
rCT9yD0eMu61IkvCWPUgQpdln6R/2fjkgVxfeQZr9n2c8ovyc2Kw+lIaQwBEg18letNGnAobTP2l
87z2QpejwrPZrikxxjipi+sgZSg9UV8DwA9Y+qcS+ZWjxLPNGlMqjFFqo6LA+C5E3cakxfuKxMvO
Uu3Na46ZdKsl0qrnBZdzuaEpRcY2DbHay1jFQDGlMAVvQrWstXq4L3mz79cCPpqoiYaBvQuMZimR
HBpRs8CxOgqYoDwUJ0HDebgt9bPiNyHEqNA5E7GSM1Up6MgJ7nb0eMFQ/4guAP9RRFkSahsfRf/L
sz91h8dJeoi/RH9Cm9EvvcgxF6kpkJCGbiJwJJQ/PTxlHF7yyDAaFgCWKxclSuZUqGQ4vKG34Qsw
sS9cZs7a3cmBGP2KYzm9VCaY+ZKi4IZGJXcAiItpLZfLB+jY197jATXPzkxNBYXRMgAAm+nY6Thc
vzZvm2zHvWTtNXSA/ZdsZDStMMqLgd302B9gB4/jcnPEgbSVYfE0msdERr86QSqT8yBjIPddeUXP
p6qQxiHPDjYZZvg/NBAZ6nKPpgpfIRUvsz1bg5jwk61BqKNe5YkBeyIiRdWthIfMv/x++OqRfqv4
mzhmX5hvgWELEeWQqLFU46wvFwcL/8IHd9sulTOpYjLu38TX/QuvmXK2Ejc9IGNZSr0phioFSbu2
tVtH3eAqtrzKX2R7zblLLjHGuoSRnMpaCGK9hUm704diq3aG0THYk/9OOtmKRHbGDEN10SA1DkWF
LBsiOOqr98khQ9XpjsliKw+XIdMCY4Rd9ht3m9uDP9bWo0UiBOufw/9j/Igrj4xJMQMzUUUJJgXS
DtCOwV48wIZR9BwuC2fdU3TZYhudgoWttzdp4h3EwDPqAtO4dfRadnoI1+F2FC29JfV2jyrVg/Y0
8AYZ1Vl+ftNkPNVFV2eJpICmBlhSIjrYC4cy+G+DrKOKfH7yANAot/6+vm9yjPDDKzeMUQY5eTk+
eNwBtXmfZ8JCRt7TRpT1Tsf3K4duFqeA7K17tTEN95/Ioa7g2cI6ZVlngf/UtL92ARV3LGsXPvLd
+VnD9FiD2kTzXGJPZv/Kb8efvSvdNAy0YSNRxabmhsGUjSKMRzR5pHvs13bg5B9tvDRceNLZF3tC
ibkmjJxeUwEjurQvItqNeGgwicQrIs6mGrGY6J/zMJcVqEWen7uA4ghEBUHnV+wIzsK0gk3ekPJq
lzXRyWWDGO3Tj+IHs7M4lzircJMfQBk+Ubhe7fRKzhKs9GrcEzaMIHR/kEAus7ilZ97dMT6QFrQX
UajDERHhy8mO98qBThuiTGflAuEciz7QfynZ5FiMyZIxLdmYAW4POIcADxWI5kWSJa+GGqt6riR1
6QllkcdN3hEZTyiqx86MZXATM2UFkRLr9dnyWt+DfHJOeGvPu3dCxhVSGuyHkROQsvX3gihubgPx
3T1gAuL1D1o0Hp3XN7pROyDP6/UanbMnGp/i/UMd4PMTqEnWwxuueQ8HlOek8ZjAOE8hinqpUeCX
bRVPg6f7gPWAQODgLTufN3Tfd6zSIGkiuos0TJVEjUZkclGsAXIKBZ+xSi7W87wHMSHEPBCtCFAk
kQoTeLgttrJCwhXofCmPha87HMmlGn/nXlmwbzkvMyFRoCX+6bLtSO6VBJCV8oEXksxiTk1Mj8qa
njHqDP1KNR8IJsbypADMP0ydYONR3A/PswDs2xC9B08xhkljMCxuwvRG6yOlwk2bz3qhEx4zdkjs
lUhKY2rYF+h3e8cCWjfYKEtM+aHwRjdGffIYIM0+xBOSjD2KF1GoZWKKa7XfR19pXdO6OdnRsxoS
LorBDfvj3sUyJqkRFo0kKyBHK3GjHbmrwyraGbmFjF+c2B7cm8AyZK+0WwIFPa7pfqf9Cy/g5ckX
Y6KQkJaTtoF8KcR3TVcTLQevNTCpuMOOnKeFxREfL4lxza44cJASt1qLCREQXiydGBs+PO2t5bWg
c/WUMTxlnjeLPKUm8f2yTJ/DLezBETi2PRE2vMwS53Asnnii6iEElj5mNfFPWzm3xM8StU5sgSSa
zQ2xZ33+b1llm9HTEStfFRG2DiHMFltZVgDM2x5eDYKVG+bqk2ODOBacbUVvBbh2woWKKgJC7Hoa
SAhIezrAyXkrblXNO0rBNqELC7MIkivUHskKjDnpluILGGK3YwfYxKugsgIAAro9WjXl2Aktw4Po
hNAV6pn/h4PhE5vINqqHQYT5MgEH99Ul8jTSGeXWtejHWOYDaKJPbjKUo4waY4LUpE7ksaP0MAGT
HK87zwOuH4fJ8ynXifAwlifOo3PZF2DyFsbV/ciREcp9oFjGR8/nxh8cz4st76ZlPBTaAkdCB8AZ
2IVoCOEVI2cxOKbXxPg+537RoTsUXvO4661ks8BIHt4uFL2kBxEw55fV1x6F48DSHZ7bxbMxbD97
28uG3NYgjd7vW/IVEMkblLp87vPEUUK2tNtK8jnVK1iz69p1K8u8Yq8wsDCFFWoY2KHFUfk5e2ao
WDijK4asKiIjiZox5phLz26KeDrZJiLgnlxO6hlFqJfP7HSf3Gy3w5QcI5I1kGJD4wJy12WFmQTf
RY+jAeB4tFmERDPtCl3glujTztTFaoFxpeCWeOZOys/e5/SHMM9hHuVx3ms3DURHbAxkd8D7oSDG
raDPuqtTSozQLiTEyjWlFCyjozIS/YzD0XRNwsNKmC1ITEkxD+G1SqS0C84jIvOYNCO2amGm2KIt
P3DsvhD5mFhTxglIZrPAE6Js6mbMig4tLCAKxRdICjxq7/rBLSvSsJt9MKZUGF98RHK76EwIDgZa
SG7H1usVxpmXo5m1MFMy9GdMYos0kruooWTsrd00BEKJdcv45wshE/K+ny88G00F/t65GG+8amWt
GxcgeFLsYquggXXpxbvc+ky2nwgf76vfbEZvejzG2860PLhGGuXiye5EiP0mojCJCPo/eb7E3Htg
qIYJ31bD3m6R0fRSw0ISI8spJ7cA4HnfKu55rW3blYiMZYyn3L5/ttmUypQgo9GLCNXMUAFBBGsu
xRoavAHoskjnUfOJAMbnZmTnL+/7jIxqC5qsA/UKe9HH3QvQr2kSMbFLP92kT5ji53VQzRbmpidk
1Ds6C1oslFhGr6AdHIr9f7BT9xn5bxT6n1OxCq10nWD0PWVktqsA++7tr0sOiXlt/ibBaLN4CZHJ
VkGCjrmfbLh/3sLqn3iTxrP4lhOO3WzzRJ3DpojzTKJCeHK7YxLYcCixaA0p89fPry8esvZsZDkl
xyhzpuqpKHa4oJcT3k9bR9ke0GcehhA4/JvzEaaEGD1WpVFqDGroYXPDfYgNazHgXQns039JiHEP
+qs6Zm1bUgaOm7Qi5j5BWoL2o9ufvB1Gs2gL01MxJkMzxFCXY6gT0MJEaxdZRUVqT31arL+Oize6
pfH/saeRx0rGbIRm0wpGBxGBJ94D1wHgU8+0SMS7MirSfxl6Q5FhCk34W6w9vF7Og16rBlKEQOTp
95qjra1EdrMl11WdVa4JJeZErZyqoQH9wp1prwkG3jDsJqwwR88TjhlCmiirkroQZQnLDBnzJ0fn
vAka9RY1PZUf5qF/qyu02vjhx30xnOt2+0GJsXxDrQtCbmig5J927sdT83ownT+/CQJvLDXIrJ5o
3GB45gHDmJYkSoap06oNI/qBGBVVEZrjk45g+EUghVX1loH9KE5lPx/Lbbn81/zUJ888zvlxmqhL
popKhypqt8BuYrbi6/UspWoh0jmQYP1El9qSt6v98AsQ6VygtxsQLiOZP6gx1xiWeZ1dh1a8JagK
IMviHftluhfyEZLEPQDtJLttVXz7VT8YLkY0Swszap6PQPz+Nc+Zax2egiTLEKjFX9DOjXiNhwFA
rE/ZIwrRiwXAvpADRPPY9XUP7/WFG7TOOUQ/KDJnv3ZCEo5BItKi2VaxgyeKLoqaD3fH9Jx78oMS
I8J5dh4BM5biTjuE/LtxtOXPV89qPfPpE+ZUplhJFloNuW8FVXfmeqeE2ab5uNPKNu/B1Nbyt7JT
qejoQbQj4hq9L3NFQenvX+OcE63LkmxiVA3APAuReZ3kFAZQ7yC+L7b9ob6NH7qdEwlQmQ3pALFB
Ezl+YHIi2bnQ8gdV5vUQLoF8ySRK1d9eH+K9XAGfNrIf1dUy3AwI8LBSInKu2NCMxkD74n+G9tVv
P3iHnzGKP34GY33lNlJroa1EmCoXaZdMIVKItMtgCehpRlezhS3tYc7dkHLDV/rrmidMZyQ5xRC8
WHQl6Bbk6qTrwhq9kHzs3KgkGjoSHrKMFDZcn3J5XA9L6wGz8lYbA3+HSh0Ns1EsMqz0lZe1mSs4
/OAII/n9OMKljDII4Nq2PbPBhinU5oL91teIQiJAoZRuujUxBAB3fYltf1tss4EDJbwsUnCMW3Kg
XtgdTrH+bR8Wmalntxvq7G2Q2N3BQ3TMnVaZi/ynB7852hMzXqVqeo5EHBxYzxrBrC9qG65BEl7o
wyVEZXJCqChNtRMD3D3COtESYlf9VGO0hYyFyxFvlWrRPeYxLm5dyAoCcZzpRSODC/654wZDqg6W
XC8ILi2xgMmGwdwtpliqpfFmoIPqI3s1l1YyWL3vYcsH9uhZ0Ut5sM67o91xS8C862WsT3kpRjPS
8QvxI06odGBSCMtTuE/H3DzLj9tl/IMuOvc1tn2BE+0apR1sfdrCvI71snGA/gqDbhHL2JxVotGN
xMYHIPE63lDLXBrrx49gjF6ShGZRmzl+BNIi3VF+Oz85z1/Vx3+SOfhBiDFrySKMBtPAaa+oASLN
s6y9wB2w2Bnm7PP++zEXRv2gxZgyzMBmubSgpsymmx6dEEgKGxpItV605J2MfuwvgVYUrJQyJJlO
sP3UHWzfiExTpNYAt1dY+u8Xbml39kmYkGB0RlsEmqaWtfgk7CAObxiNQ1UVpU2Lw7dZyZ/QYSS/
V4bejC6g49tUAdN1675FsLkcMjOOMYDivjnGCH5q1kAspBzTF5Yt/wlsAD2qJaZ325Vge5+0iBrv
9nsOVfrj790TI+mtDhgPyaT3JDsXK4YvEeA9w9KNI686M+d+/zggI+sGgMHOVQNSrXVbGQQ/WBgx
hf3lAagOm3x4DJ0JDX/QY+Q9K7sIe2BwbwrZ+hI64zXnrV7yAlCeFDLP8GKQAjwRONWLawcJQZwr
ouWZPvycm+IQYh3ORDXCrmtxnAFbN17/BG74mZBxsDI4QNytERyxuHmFk6cP9YtGCwIQa63Gdq8P
ih8AC3JDfq/gTOTEa7a3bGO25Sb/qJjfEUh2cNOQ8yrrY3prnZXtjE3ryqfmwS6fvwT7M1pyVzzP
m8VvvWMXmlwuuWicNRCEh/f+XhF3FZIMMGFHfi519pWfkKJcn3BVHBM0f55BqrQbly5qiysLk6km
0a3UEQ7n2B+tev81PnvHfPm1oJ0LLxwp4l0sY2XOxlmqywU97daW7Mu2bcnxq/3AI8DdTz//iqqi
aiDoFCXE3T+PmwZhXRqGSI+73XWvCwczQ0cvW/KSQLOWc0KHOZMYDnV8EUAnJdmT9IDy4fHzPtvm
w8wJCcZMnlNNuPSYs3nS13VJ+m3xJ92en39H3rpJ7WO7Qyzt00Ii57rmvaEJXdZmVmKmteoVoXvt
IaV7JukXinYYzaI9RrJTG0Q61E5rp0+OU9L968K+RxxMnrntqbN6OfkljDUdFm0ilQ04EG38U/2E
BJiyRuLEOqIZjfMozfkOiqSL6EdFVQWDmD/lBp1EYqDpI83TlKmlVMTmeSezKRFFlhExS/iPevPH
J5qYIZFnaJlB1QCrhYYzbBpipKdwOTjrGECjEc9/vjWasXZtSpG5yUwJxiQNF+BfTJSPdFwLkhNj
Adra8NfOEkNHf8gmIA9rQuEydX29t5FF+NQPAAz7FQLiwr4v0bPKOf09zH0KVyXRsgt+j386RUjA
kdeHtewF3AVwc6/wlA5zmQtFD0O09+Ayn0JCd0c7ZmKtlkuCRkYB76WV/IEEVTwAgJuDeYffbEeR
cBXg21zoDSMe3p52T+4NpdtTATeAIhL3eab3d48e5cNEohStSK7XAvRSYr+/j2S3BLpwRh6evf+o
fUmf8JRtKLqkaXgRm/+V3kPQOQG6cOul9bXv0S6FsXiOqMzZ1yk5xtGWjVqoJMpK8ezUF3+5PESA
lv39Zl3RyvNlNbLLnRaefZUVGd0TkkQzl+xCpw41Tiy+CeBWCYCpJScg2mGcrBjIUFkoafG0YV5K
/yGnMs2vVzkNZSOLpKeX6xJ2Ftvp057oPKH8N2bnmwwjJPkoa3WXCzSufM8Sgg3Q4aNInkWCUmpo
05UjvAdkzmxP+Mj2v56T3kBbMyiiXpzbWFeARTEU1HP5SJGvLVrA7YnhtER3eDydi5umpBmxGYyh
VGoTV9jWRCLBajzTqjECeJRNvjhu+OyT8S0uqvpT++rCuChFCRFtjr0NGAoU7TgUZnPa0+MwXoYc
ZDHw18BJ3x5kKzpKS/20Vj+wv9YLd/w5sjl3f0qO9Tg6PLaXC7gHR63bDImVeNY+wBjg6r52zy23
gDH5lknmYaoufXkdsaQLXhqFqwR0tEWHHA/GBlP62Pv064hd25/cQe+5suQPuswDFDaynhj0CVaI
ntl2qXpXN7Scq/tWrdbNu8elyJMR5iUKFkXRXagZWxyO6L7EwPR9Ts5V+KcnYp8cpYuvA3b+wojY
rSNA05CfXnI9+Fm1AjQ/igAq2kDYpkqz0hq5EzLpKZftyMQokhftvfXzuioJFwhrZjAaWxe/aTEy
HwvjGYmPXALYXEyw/Sax1FPwykMImn06J1QYUdf7oZcvLajYRkXE37p3PL9yrobq/1+v84QEI+Sd
Wo5ZWp+lpx62yAudpwupLGO1eJesdaNzcSHm9sj/YBwj3HkOpEEF6bYn/+JgBrvsoFd0NLMNyUuw
RAMwyT8OBxQC7cTVgNmjP8UnzHWs1k610gvSrvCQcxsBZk3KhAmMAhhy1mDrAn4U8tmpU3uKZQM8
bc9h9ay38E2FbbTUsnZxjq+gQkPc7XaVAD6tI8sNXT7ORfyazdFPJJRF0knGWq8GDRfbXi1bfJZo
cfOheLQMlws5z1E8nbJ34uF1DfRON6F48JhtMVzFmOh12t36Kjn/SfffVH505j3Tz3nZatdEeioN
kvbeOFpIbl7Jl37mmP/blvi/NENbKAjTAU2gs+mPMpOqBktfpCet9HLvwRpCS/VRiKbrAngVldkw
WpkQY4/Vho3SJgXU0AofFLtaBivlkHvDQSVYWlcjcEUtEQUz5TMl+jNHMGdtwIQ4Y8yGQGqUQAJx
9B1sO7cgWHFjdjZydT4PDmn+UZ3QYkxanHR6oOaVhMcNaMxb7F3dIfw5NMgs1c5g0XK4Z6sHjrc3
q3q6inQLEMc0ccEoeHgejLwLG5hrG4X+y6vH+f78/X0TMBg32Wi1PpV7ELD99+27+3StCFaHEivz
IiLeNkPzSM4HAhOSjMvcBJKETUut9JRk1tZ3PyrNKsul8WCjTyKxYh4W3lx3v45Z6f/jIbtLNKmD
XBvrC725zs1la7MGup8zOLKJtK79OR45UjlrlCf0GC85loOyPV9BL9rQ6nK4Hj7olF9a2ijrcWjN
WrAJLUb98ihRlTYHLRsJudhBBR2jGGhi5i5W4XKR0TXzbJajptSQxG0S2nrvqDJafiv3uXk/pthF
suQ+O/SLf9mxydkYjZPQIXgOTMgJdoGoS2BZAZ8meS1BNXcsm8NIjqIZjDuhKUDOCK44nn9yZUe3
kFw4YF35ZbU+fgHdlUNt1nBNjsY4EwVFntJFXJsPGwLPJcb2ZtU9egHCNg4p+ql7XGQsyCKs6yJL
QKpB35773qxMckFW1e/h/rlr/QOFqPsUb1uu71BkEbTkS2SKxoh7q5zapYj5p3xztQxgvBYEQ9tA
Pts4b4PjvC5VQFqgtRp7b1EzMm3b53guczDpU9Vn146G5yDR9fYqAfxt62O3xnZ3sT5ibJNeUdBS
J/PWJZHdt+cjv9ufo5nsDtKsbmNTGcCFlEg77M+83mr96tNY8wNZqgn3OM5YnEhaREppDhLwUBBb
oi+td+KtWVvC0rqUa6xy50rVrIP/LcBsIWDEdvpAbUARdkeTLLEi8XPuU3CD47Uhx2TdfhQf9+VK
5kiyyVig5gJgCO0CmhiFs2n26EkiT9VzYa2MzfKXZaU775g5R6RdeK1hXNKMKSovV1UrYkr6xS7W
0e6SYG5ktdrlWOspaKRZWnCu/MyKtkASzLaf3Faxea94wnDWPsmqrkchfkG+KQBZ8XGx9F0NdvN8
4pt3eE+WGNOU1P93sxqlg0qWS/2ql+4NrRvb3DUP2uHP4QkLzdvnwRMiNOoUK71HKZtnkXlCzRgu
uWjUepCoZwL4jHqXuTmQGk838aLAq+hDui9fHBbjefkZDbRKny8ircd7A5ityMJUy7isVpcPg5tH
u+8hoHP2J6X4nI5C1oNSLdjXxwboySn2d6183mDj/UcNGCQ/6SR1GRSjAjpuv8w9PDDiw32e3cZP
/720SCJjeYJOwuJHqcND1rlbNDkpbukWz73pmA7aiZDDOPYfuWV1yzWafJa/O+vx8Hhetuhteo6A
WIPB+eW4FHcPnYP9p5nlvQz9cni8/yNn2xSw1BENlpqOdu9bYWES5g1dZDZSKFLDIe41kscEMyin
rXjFAOa6fROrLcaSudnFuUzLlCrDfDFCgFbUoGrXkS0csiuxyjXFurh/urk7npJhbqBtii6qRpAZ
WuvDTZAJRhfV+txY98nMRpVTOtSlmTDxHDc6MIDocUx0PqtW3ljdurbWiiNtF28cYnMKMiXGmPoq
zEypAqrOE9Jup932fEhDSzqjKVMl9ynNvSlTQoxhN+OuyZtQkp7kdCUcUDUcIysQuNNyc/7elAxj
vaUwr4azOUJNMOO121XWAbtFlgvLIWu4PnReO7G4FVEeExlLXqnpv5joN0dl+QZsu71h8Ywm72SM
lR4HKbkkGW7K9xvb1gAz8oyGt13lRhq6CblROJVm1t5MGMm2zGitKXe5QRn5gsaOHRo7Vgfy+OoA
igNwED4fvZfDRLZtJumKSo8CnC/AcvfEWq+75a9yze3k42gx2yPzP6R9aW/jOtL1LxKgfflKLd7t
OHEcJ1+EpNOt3bb25dc/h34xE5mtMeed240LXKABl4osFou1nBOVlSHkPcQkRJgf0Q296JwycbTI
E1LSLqwjjhptSOBVWSaLxuMFZdxHFg+BDk+FBbV2m02CsUq0K4YW7b/+5tcAedvHOJGuTVPM3UIa
ED4s77xCkytIM1DhfHyqJ1vcx1ox/gMQ6rV6SahWmMYKci/5CHf6IQudemFfDATguTsHJWLmbN2t
Yi/P7hwBnG6Q78ffMVlh0nXMxuiaKksam/SrgtBo/EjBdzQ+QZ5juQWBa7Lbv9Dhe26KcerBPJbG
aN0kwrkRE1WimE6bAnGi7IaFF29X15ggOOWUzyZNdqQb4zoLvREASS5LB6Em+UZ7A7xAbUceWvY5
i0ijob/O/EgQ4zxbs6gVUJvTJLdA1AVqnCj1cGRMGuZIBuMrBUWo4k6ADMf4dX2XAOGeSU4iOnhK
8OD0JlNu421iXOblGhVmdNZuWUt1dtp8fOwWGHwAWefaRar71V6Fs3+mHguYeR7ENI4auM3WdtKn
i10UhI6rrriQU5y9MpjIVgRW7MWsoBs6NJuD9LyUnVd6vT3WZ/LW/tktlqMrNPKukmLsVhiT9reI
8qLdyDxsZJ4QxjNK13Co65ZeNXBW6tnW4KuOj/WYDqpGijD+MBcvFkAl4B+uDjByBucyM16FJa5N
nn1PPaZGNsfO6IVhU6nGTZmV97EbSA5l0CiAaXZuupUnivELlXQRwosEnY6rwieBgEYsZAVQf9jv
hTVn/Tgej6XmkgYtlBTgBh8uw9ygBbnYHr7a0HldovEqxrucl7mbGrDUdZRPDTp/a+jsqErQZ62c
AHsWCXl/hhBk4S1+P0X2DPEHkBZtUMVxky3TC/ojkoYoo8h7kCs9rFIDC0r7WKIFZw0nI7iRRoyd
d1Unh3mpw/VR5vbWHcjVqxW0HqE3gVtQn3wUjYQxBg+KSbUKAyqMog42634rAFn/fwt9R2KYm/Bq
qq0/aBAj4PCeWvf6kq6KI/BSHM7iTTuJn71hjD2SC00Kc+yNY+BVdNrk7qYLgWqrbNRTtrvO/sz5
Iem00f/IZO5DkNMUQIiHctQeCplUITHc9DO4khekvo4cDXnWx9yMXd3GcaJAmuF9ob3/+XlxntMC
EVrFLqCzsh+Lo9/+913/oxtzN2ZF25gZXpoHIKRIzz5Z8pIB6pQEA8VRiqCrAlaU2TGtMxIFRUsZ
LleeJT1RP3BVZX+Q3GrdzY5Em+eLnXqHxfMzAME7Oz4iT6zZQLXOLDRUupLrnsnWRoGFC6g6dXeO
v4zZV7ENz2mPkjQGXx3//SlzADiCAdDHCzzZpDOWwuynnKVh2V8gBeRkHyEYZZ8Nd01cROJLAOxx
pE32bI6lMfsZp3mr9Dmk3bhXgG5yWCwW4NQkn5/gU+a1wE625I7Esf06iTwAKT+DOCAmOV6AMO7g
7QxSo5y/6fdo2zDIjs4DkOfyvX+6auTJ7dcFSGExlDY/b/b5GxBeHi/41PkZfxITEV21TpCL23oX
6AKx+Ai5U/57LIC5HhqrO5ciNRu0VWIKDOmFs7M4AD1RfP8Vv+mgsL5iXvqY+7xORJ5mzMWhVm2n
NXSxFRDOW9vUfbxwk8HRWDHmrugw1JBkNX4flWkL9QWVuIoL6jyOD59MD47lMJdFBrbXPCwhB90D
mwMG+Qn4iNHYiCsd0Jrf1vrIUWzKgY8FMi6oP9eXurtSgd6mtFORKLP/h54svXNvwqkL1zAsS7bA
Job+MmaTMqkLUzlqZLy4VxvQH11I+MmJxidbI8YymI1KTcwsxzlk4HWxQQNBUgN2KiaZ51xnlb38
g0Gw/Z8IiMKcdZzKzYzlMht3xd1b1BfI3XgeDN58b+biV/n1T8Uw20UnGuJBhph+hroTtgsNrwjz
eM5rssg0Vofx/75sNnonQQ5mhQ+XfUCCZRqiu56gTjoD7Zv9cs3JH8DqCk+0wfeb46sn6x9j+czN
oOt+cr1SR3Ih6ZOK1Mht6IRz2v7D/fNjkMyN0Hf/un9Wjrk/WWRTf1ZztUIDTYyFBRrpjFZC/pml
sPeCftYE7dzWcCWetAqWlp17kbcCTtljOZNP+9ESsiik3XBVldjCFioom/WbQ7j7TX7RPjmb9tLM
5/GMW5rkHHB2cmAAQFQnDlDtdMIxAJrX4nn2hOcIna7jvX54m3crB42eIuJV61FOp+vYDY63QIME
cBJehCfa6w7wd16ZeYrCGpyz/zYWtjN2sDpRtGrIo/BXaE+6oZWBDwkN77+eZut3N3Rv7e4lN0yi
fpENRMeSGd9iUQICI2jpYURcCH7LBTra/ov5Ad72Mc5l0CrAcaSQc31pXIyxUESVx0Y59UQZa8K4
FYBGhx2MX0ZzwHHzpR4SjyPgP1ygP7vEOI5UNq54RWKXMAYMSDks1uH3DAgVaxfDudydmb49f6Qx
DqQR66o/Y3TvsAIe7sfH2QGSnGvNMiwd73DRn3pgBGwrqqFVhj9UEIV5o5IEm4rWKHmrx7nF2CbU
pB1646LQaMCh1I7KHPy9pY3RincKKh54aGgAmfVjm5hsjBkZhc6EBVpRJLWpQDPcaJq3+EqWGCUZ
1oiMLRveI3zeLu16pa7kFaYhHsue7P8by1bv8xnopJBraYDCKxSLu4q0Am1HcpCRAqDqV1ahCZBP
wzjpmk1JNDVFlZAZ+HuZK1NNaZQHVLElkq4lOaBV2+kVotlb0VvaGBK00IHES3lMno6xYGapVSvO
BD+h+7sZPGSM0DhCcudNmy2xvWiMJZzlnXrgYj7XkDWFhnwi8+CotbBDW7iI5aVwkrsvktHQAWBj
j+VMnY2xGObZkWdVNahKT8X4T5c1toz3IP4PK/ejCbNy1yTpFMwz3jSRUJgKHcoX9wlqovkeRSNO
WM5bN8YsFYBwdkYsYZ+Kp+jphQtKOXXOxwvG3Ci5GSn92cCCtaj8nDYbHxmOizu3YnfPQw+ebNYc
y2JuFbHpMn24QhbetRtPcg45COM0cO0t8ND45gXIPFNgbhij8AfguwzYpxMCOm/3PFMPM3e5vPWb
c4EMpvz/WDfmthka4LyDo5NahbODu4wIRuBenmm3JlK+6CqZvbTgwltxE9tTV/VYMHPxmEZzKZBg
gOCcqAdcBNz4cTK+GolgEZfqIg/BS4qVRFvd2ZNK0NyoFfWLIVkCWdfhg2hz9o7NZ191Ocjyjq6m
A29x2hzF2cnyYskOLsR/RgYqAk3RY8/xH1zxv8/17SEyiiKlwQpkLaUnjY6nbXboyERSCOOLLmYJ
QcP0zzzVLc8wEqfFeSQpJcStHBhM671wfn8qwBpvGuM45PQaNj3owhGkevWHgZGgK+/OnCw7jGUw
zgOADEmRNtABs8ibTbNAB+DiQO8RDMe8bzW0AWICmnNRT0bfY6GMF+nNRE/y2z6h27JYDA7yhUjf
kevcRVGncRX7FeMddKj9sYFMDtWOBTMO5VJdw0RrsaI1bZpF6IVHDYosbyjV7//8M7d/+5aRdZyv
uRIbUQdj7N0w8kyJz3jOcRy3Uz8SISjS1ZIv2LxwgR6ZaFn8WQIU8vGaTWZaR2t2+/eREF//12at
0jUKlt6BdHNMaj0//XrrPdsW3r855jE5HDmWyEQAgyr2iVjQY9w4zdsAGwQBI0fIFCkMRl/+7Stu
B2OkVgMsqiFRIOREC0beFzp+Etxl3ZxyOc26ve/NdNIBjHZtb9FsSMqVsP5OW8ILq7jrq95HrY0g
+6Wl4UOOGw1ea9eRxezX0xqgB+hgcTi7eXP07MtjrDZz3svrGZSrCqzydDop8/KX9s6TwAlHZOZw
S5URJT493N6mW+wCtFWgeum788dmyQmqbu+Q0fYJlyavhAgn2SxIE2Bs8DfH+XLur1tSbSTgUvTW
uaWuAlg/MTAbl3Obd7R47ugG6TKS4WutlsfyLeLQvM1H+B3sk6fkcFmAkHnPnRzgWRrb44Y2yzCQ
JewMMAu81Cnms5ntonEIQTwtL3MWkCuOeS8kklGkaODDCmJAZPeVuNm8JBsSBQQg+2oDlOc6AcgP
d7yHYxpsyxugERu/brBziFFPwLAO7cPM2CO3Cpimx0Y42eQ2Ok3sRGSvCwaogaCig7tkmCuzV5S3
He7O0SPz4NDefNnITjpTV2PFoGI+3jjniOcHFcYhNFrcaEmP365t5PmQWQTNdEcwpfQ0I2/r8+cW
EEn920u6v1JAfe4EBM/Z34Z+RrqlmaF3BtUtIWc0lqmOH5E/iIF51sgJpm5j2CM5SZZfe/UMq8Ad
BvQuZEKQ0gxAOfpkrglZv4OlAywv4Hih5EZcXBTO20KhXzeSHkZ9ikYL6k3wtohI6kkzwDjjmc4t
q3P8FouGIilNkos1JB0d7dcqXKA2ie625qBqdpoCzBWZQG5bBC+gU2mgMlJPQoY/knJsYuGdUGDH
iTukqJL6zvOiIqpDUNq2XXueCDY3gKVe5MHZuKHyjkSn56zIceRplfJ00m0VSN0I+ddudIDlzrnr
ywuYWZQUtU4Ss6EXj3OSTuKfCykWO8yQZDO1tQdM6c+XF4m85iHZv3xzN5cT8LFFN6AjRYKgUDNC
h0bmhphtmHMCo8lqzcinsfgoWjmoQ9tTBZ0WnIR413M9NMefqYzPCbu8T2Xx9q73yufSpuy12dN2
jmsPM2WcOJyXs2AbM5re7+U0pIt22nRAyfUOpvM8I93slRe58hJLtx6RkTGGqW9qQnB7ZiOHDG5M
QLh/Be470M8+XbtccO9YTrDFMv1V/lAUBn0BrGCO3semfd4tnjFnLcy2ld3NgAPDMQ+OI1OZXMVZ
64ZBirGY0YwfofDuU7ac1pgXtMDRFzVcNFLVoCR5R6n8ZY+GQo4e04EwZrdxt5jI27Lxnd/W+LfB
olmzQCUySlo+KH9sToAwuT8jKcxyGWYWBec2UNBqUO4t+/IEyiTeXOzklvzIYMO6OFAA3CRDE9UW
n/xnzvGZ9u2jn2fCuMK8KClNewOk47jZhE+bZO7Bt6Ns5czWxmxtg90XBGlzbvZvMo4bCWaegcZF
P8cmdu6GNuQkg9scuq8+XlNYyFe7eKV8BI+3iyeRyQsHSaJfkgwSvw40+VdtHv/8dEQ80ki9vyaL
QgGukIilBDI9QuLmJXXKWejIMZGQEMMQf0ILMw6KuTxrn4x+RpIZj6u0mRBVCjTDrHRK6uH0y7bP
G2MBOCC7uHr7I2+gZnJCwRxJpHfAyBUaQ1+oYuRDVwQEJUiCL/bsXXYQ9cwd3jGb9rsjYXRjR8LU
qCrSsy7gZYNWG8/DEOnsidC0H2jDeE9o7i4ysVzdt2ffj6HZeSEOs22/fgdGh3txyh1NTL+8AKKN
18/NVZDxIxg7KTtNhB8BpCYwA8G5CMa+J/0wqzD9B4ry4Iu7phyTYWO6IglEEKNhTRPS2iBgQf/X
DukyHW3JT4jmPj+xlUvKeMQbN+GcQjaiS6y6COUIujr69/zPkTdKMJ0l/jEWNoIzy64GFBAUO1Vo
iCnJ7hlAdzNk+a+EsnYDTpN7Gng2wwZuoRCWiiBB5uqEXjDaHbl4ImuTvAeYVOXifvFWkPEzUdp2
ilXDQp1wsbk29kDUb2l5AQg05XCl4LMcxzZ9zeEZCpQxC3w5jHspohoT5FWi4HEFuEKUhbxnGMov
IHemLjAQ9t/fHIHTGv4IZLxLbYXpWSwhEOO218XHl0CQksSlhIblGTrsEG9hDPgKBus9H0eKrt5f
Lw71RzbjbKQS8AS9BNmrdPHRLDDBgVir2dDHHLdSOfm6GclifM0QxVKsUFkb5wMpmwGnfvEEU13G
0A66cZ9yk82RGEH491YynuaqFkEWZKGC9+NOj+nI79JpybxBCMbZw8nHzI8kFv3r0td5nFwhaUUb
LjwBnU2LGeC/XOT/AantcMRxlpLtuegrX7/qN3HgO9Znm48vcsCE5/t76wDjgSdu+hk10o6JXrSL
OHSdRNeRwgYXMbgCA0848I4eVw4Ts4ATrJYDzIQfVrT/AD1F4Kq6rlJg2ai8puvpG+HfpsEOHbZ5
m/exBVFO6BNpXx3nf3i+n6sO40ms/pyFehJBhoQQyYTLQv8ELYk+tob/EJ786MI4kMYIysEoIae2
j/qyRFfiEveZ8LT65s5VTLaxjo6UzjiMtjYzX6SyHJAgfngLgFzQJD9Bt/qSgrVRXFWetfP2inEc
1y6VkyiOIXNz607vbUyrIO8luh/Za7oKDsjntRi2SLfoBoo5ge50Um9k/IwTydJzOFzPkI4mGPyF
aNQCpNZxOAE7R0t2/BCE0EY1XOAetS8QflImBY2zkDyDNJjnTwNq+zi8QpWV8BK++DUQlOfByz4S
CY/1giuKcRlVfvbRMw5Rl2R+fdMKj8wxW39E/+Nj4+etGuMyrPaqSsnt8kzmfUuyRfbi8DpFJmEt
R0ZvqPchua9K5yDXqQE6X/UzJgOzGhd0bucdSMEWRF6QNencz+i0hGMEB25I0j2tNc+Hp4TgicfR
efq9r5ngERQ10dTZfdSuZ6O9Zhn1x6qdvzYk7e3c9HgOjFr2X8HBSAyzhzJg8QcVnLSH+OqUhxc0
kfKoGKeTJCMRzPZFdWXEiQURhVc4rQ0WqHWRghBxjiH+78eWMu0mR7KYXeySwAez9FnBI0CeVQ66
cKwEVdHbpDTnLHNlMa6/MSO/TKyUBpGVR9NnaPhsVmYExoJ4E86uDm9ki7uSzCUgJ3lrxgFWsp+t
TvrsI1sKHTkjD5nzzjbPLJgrQFc6JSt76BZaeE0BKqYi4nfPnTiZjHFG28V4/aH0B6m5QiHlxuq7
QXPxs2E/VcCXf0eHKcjlCMdAqD0/snfG0yf50FUg61EO0VEXMNaGnPveOmRvCeFGOpNu60c5FlEy
v/hRL+hYQ3Gmf6w2Ow+1hWFb/qLE6tyS2/SLeySN8fupL+RZbUJa7p6c3Q3m+jZK78Il26sjt/uM
s3Um4zguKbgPSgXyEnphGmCPQusSWsPRiYN5IUphzNm5yfB7pCDjRlRcar6mXqhDTObGBtUSJEA5
MugBemAdJuM+zCHIWlWFUjVs3vFCR0efJfIVvOM1+Rwc6cK4Dk3Bg0WhuiSkdAe0s/FuD97uMJ7C
Movs4mtQBCCV4O10ETu1hDYTc/Nmf2+LKWmarFqgNJFlhQVmLfveShulUCijubnPkS6u+U9YjhD2
KJ1BVWlpRUmPUuOIR8uTv2uZyPOSC07/987cqWMyx2g4y0HVWlAHM8XD6uxyDIwa0L2B3f88c2qA
Cm9YigJFKE8dEg+euCm9/D3E5CXHBCai+HtRzHmp+yLSABOo3NiIT3qBsWyL7BBBlWQRLMWX4ux2
s/ydDtzxGg0nUlb3splzlJ/1UumvFfw6gvkNcETRLxeR0Mk2BiYUavRSyCBirjFWf95wruW/b657
0czRks9JnWQ9RKeVqw72QbBT09EG2/mHO8mcMMkXC7kuIIcOww2hA7Ln1INTsle8ZOpEiuNeJeYy
TsTUrAeqEqXJdNp4YdiWYZ914nDL0xMx/b0s5kZufMvXAE2A50OWzAfPIOo+zJ1GXlaZY75x1vBv
d3svjLmMpXLoMwVUGqiYHDcW+kWfte3wAYcbIIXDdbocy2DhWM9FEwXtucYN2ToecA3VJxEUcLbN
Uerva/9OKRZq9YqQetBziMFMPUbRRIC9IuT9BaQ91c3CZ4NniPQcP3ApLL5qEySldK0hD3Pdq/ig
to4ueOnxiscyD2KPZ4kW41PkphOaHIB0tCC0uX6Z5IXuE6/FcCKyvl9Cxn0IWmRkgwmVjhtHQAuW
v2gwRnvj4+KtHscEWSxV01CzTNSgUWsfT8bOc2S3rV2kOgbXnVcaxzh4Jsg4jVqKg7IKGrz/ycq5
NsRc978SXhv2RJve/fIx/qKQL32it9DpqEmwvdVwJeIMI8kd0PyLuY350vnc4FM3/R1z3ItlXEeQ
qlnTy9Q4woZcfRujnonzB52BvD3j3NEW4zaGUlKVtqXmgXE0x5xZIDfcHchsFuuYDzhyzvNjaSqL
hhqeoyztqM07aAv8aC0wiZa9B6g00MsOAi/XMfHGG6+iyk4tlTJmK8ILTASNV2G+XKPuadiO9GRh
rpS3kI/NUWVhUduiURspoYaCgZXOQXEX7GXWHp28+MOJRybaWu4VY3yHBc+RgQcWwlDTJcO6CBEQ
LDCrUta045Yn7vHBVkXGh+SlWjQDPQRlsa6c3paXOcEd7RibdWRj+K2j1GK8BX0cp6oic76lWLCk
tkb0iNYdUSfnTxH9SHOOQdIv/88OXxWZ490XYOJRDQgBtodoJ2f3EmASuN+ptV1LyHRwVpITzKki
c67FXC7FlB43yPM/0MgF+HQAtT3PwBOyWGPs4p+ryJxwo/arIG9xCBzcoLsNyTbtwua+KDkn+5aC
G1XhgzI3/WqAFBCQL7OeoO5RZYQIr9oMtydSerwn7OOrWr2loUcCDTOudKHEzjnKblMcEoEMG9TE
uG9lju3fgryRnH7QNESnNzPMfhevHCvnLRtzkAVMJA9XqsXmGH2GXvt05q0T5xjdfOTo+40QSF+m
DwmCReKK1E94H73wcvETSf87h3SLQkZSivBS+W17e1Qigkf1pgOS2SYJOW++iczyvRzGKYTZRa0u
JrQ5bk718aN3LTJcl7VT6LRW9OLaOnkHHdlWeF9tVsJus3LsfEcB1ObO/5D+uv8Wxnfo0aXFjA+1
jEgn9ex3slBSAghQ7h1Nn1kPnNRf00SFHyaiCEGnLnA1UqyBlhygJdvV9k244Ta5TKTL7xVjPEZ2
DQuxabCZ2fGiE3MZXe3SXKgRuXjWu8VxwfL0AdPwVJdNDUPUTJYgvzSd33UtfcaXn5Y3YLYUf9Cf
UX1b9nmbR6Rd2z2YYyhZ05/4lXMDTEdaP+KZLEJjSXUfVjfxq+7NxUVK+E2v04fwRwhzzHsj89Wi
hhBvB37RGZh4uTnEaSP5EcHc0dEZkMKqRvU4IR2CsbrdAbBYTwFg1d4xwvqyBBfGH851NjFaSi3l
Ryj9qNGxz82s6AYfQk90jK+0F5mN3pYtGluWZ/A3c0xl2ln+SGMOf3Lp4qJNeriymgIcCXu1tHka
8ZaROdRG0ipi2eMeW21A77mxS4dyUfPE8KQwYYCunxV9AIrZ4XgViQ+yN45R/52Zv98X5gQ3lWwm
UoHfT8BhpTjSFhaALk2emMk7WJdNUZNxeoGNfL/9QqK2VWUMeIKFJF4n2/Rd/K3u6sXZTTDo+xLP
ef1bt4kUxhWitGzKkizqqmzeMvcjgzM1zMPIeSEjQ4p593SBXPlHUNi7FIWjYLtbSKtnwQYtwRoY
Za1zJWkAKpZ6Xa637msze+FZy4Tv0kQ8YyTRgOtS2QVIM7BrBVWA3FxlnwYnDokFtMsruNjAsQ0e
u3bexY6+9W3O/k4svCZh1S1V1sB7wy4D5liD4RpatAwIku/4YLkJkIWB61cT0y68fyiN8dBV16RB
foE0Z5d/NG/+Wlgu/ygx0Z440dBUnhXTjpoF9goR02gGcy4uaa7ihN/sFuB6+dltZDIEeJQq6A96
bmwVI8LlsBU2nU6a2SvKTbxZoamnFfpmRPB6g9ZBVTTmE/qg6wrVF5ACWsrbr25eRSSaI/NpiLNs
AShqUCEOu5bj2abiJyiNjVQAYoK5OHqBjOxabJNMMHzJOiCSdZuVvMgXIZHf9rwDRL+eOT+WBNI3
rK2IVj2TObF+G/paICrWIY2I9ZysYTMvHF04ItjUYNimQjxkmgXIi4UAErstxXHiWCRPBmORsWSd
q1SQrUPpBttN6kXL0v4I5gIxtmlKmm3sXjCEw+0H4YllrvFzkGhqftWxS468bD8Vpy1J7GW2poOR
XbFd/XRx+EmTCScz3rO/0mq1VZZSgAVdxYva7S27aT1rq5LyAATRs2MrOVnGF46Luc2fPrAUi37V
yCIzIdbPXQ5LKZwenJn5p0iL/8UxJTt9AUR/IpDss8H/KRsptN/iCPkAZSnSuTbTINITL8C5jW7e
f5AlopAHcFVVpZA7dHNGHxREIBXwtcSnAA/Hry+KCdJgVOTUAmLiMNsuUVwclkvJHlzAuCwDYIg9
Nrpbi9ujD2DOjo6mReta4AOOp91vz1uZNp3EAhCK1JBsfpltPAcTfh7e80BTCObh7glUppjT+txu
t8oye0IObw8yb7JcRh44H17sT151g37Bgy9kuyo7jDhWlxxfeBLdwyG08R458XrDJ6oa2AfNNC0T
jpoC3t7vwxAFmlwUvo8c+eA1DdHmw7x9v/YknV92wju39P+3+d/LY856kCvVpW0sH3fdeRGVBGhH
opsvc9uyw23wfiXdsbDl+ePNnniVWKIFPE1D0VRdtNgqaZRfze58Oat0uIpyVqk2RjeB4onxwvc1
NvQVjQe87Zta2tutjgZcdCqB9+Z+aYNYLtOLVqugw9l96L+fhxSTasgI7TnK/f0cwWWD6OFfcpg3
Tx9dDV+0GvDG7cSPCq8txUFfIroSVWfdLdtTivnslnN8/vad9zIZ3ynjRPdxDt3AlPRxBZn3ogi8
//947F4I8wgyBakRqrxVDypFIb4sUyfaB3v/aUH609nV39Qv4fAP15J5AgVl6sdlBJEIRSUHnejo
TMkdf7f9bMnFrV0DI8Uvn4+FTgxu3+vJOGf9HPoSoHJVOGf4GlBYgqLzt+8svM1pBcCx7+/L3Gmb
eQ62rOUSVFl7PSPWleyPj7/j7wfZ/Wcwj6WwPBtdIcOOzFm4e35SlsL3YwFTxxA8J4psyKYliyCs
vT8RCK7xz2kPgEG0TjneTpsfFrqAFloATFO88OWf/ktc0cEp/nT6hDe9k834+yyoz1GcQHZzij71
Jda4m0MwPJ779La+LLaAyAm5WaW/Q3us6Y/GrHtVFaMxBqNTEdp4Z+eATQVSK3HfDd6BnICGvZfE
eJukzy7CQNeW8h6iNZnSnW8ORKDzRatnEEnNbM1+oasbncGMpyw4e/v3I/VePuOFlL7UzzUG82ku
L0Ce6Zi+LMiwd93s6VNdU9Qt2+Im0yZACu+lMn5IUMFMkGlY3wJxBCabKB5AbgOhOdssEvvpjY4C
bV9fwmXooh7L8bwTrwtIN0RJRRwjiiI7C1QOVWamLXS+Op42D4i0pTyliFXg5Hnvtolx9XthjDe8
RIFRSYNE7zAKTbiABT9j/Fl3gJWOppHz7GzjwcitOE9a8EhHxiPK4L25XK8izuxgN2ccGvHlfVmi
mrKnrQjOYyuaKNDeK8m4wgvqe2hlg5Jo59hcPUldpFt5/W0cVvv0g/a5/w/p2HuJrNdT8yK8ithD
HcwMXwIcwkKaNQDHnf+puYMyk9fmaDEZBxhaWSxLyUDVozRvgDgYABtrOoT8IuvWQdALqjfve87r
/p32vCPBjPdLFcNM+wsEH08UAd7zJALo+1cByNG/1i7i6+WLAPb31I5t3iHhGBA7CR4HrTTUZ4iW
XZCxAuAnsQH7qtihqz4/th7eEWGxleMqLVu1hShAmD/ptkQx43A+1igjuJjaf8Ercm9y+C2liYh2
7ARYdOWsN2MkOSBUpG3VUPAA8OHFDKhTWxkdf49VnMjR3pkrC68cKVqhaHQ1G8dclkS2HUiEg38C
WaAwS+eZJziCw0UopbcH8xa5U5JxPmYBQhGlwCkxN/kSgFaEzDCnhykviu98diPH4NwnUw/EO4mM
3zGG7GKAr1hFCRI8Dck8nzXz7u1iW8+/UfgCdjBxP19fi03i9MRa7LWdsTDd1FW3nCiUd3Q0xiXJ
VQj+lgwfkqAzZeM1iw6URQivo/V6rYAcenlxUKwS/4tmQa5pMb4pj/VM0hKIzt0juqTQ3XuZFT0e
nSLQTf+3WOXHR7BP8jhMUkut4elXK721AaEzp1l/bj/2REHqzoTZd+0lTJIoqWBLGtLZH94sWfAO
CedIsgOCWgjoDt/HIUHa35NM0qC6gDlSOkUK/DmOg+NZKgsbbIrXMuxLDQYCDJnaRQKDjiIvopmU
EfnXO22TNtYI4cEm+IkMGtztY59wSyc+OJwsUnODrtlUPOMDnKuX7rRqKy5QtJkD5cly2hXg8tE1
aL0L6zLjvAL/Lnzc7yTjFfQwqc99rGInv34lPFK/ie6K+19nPEAF/jsdkOF0FwE8IH56i44QEtlw
5q+AfIEz/8PZSnXyKf1zBHTmrHcWuIrFRME1Ga61XbLFtNumPhZryflaAB+3Is/PcDzrrYyBp61O
8Lxeu8bs3SdFRKe/k6/HOzudQhh9D+MAKq0wk9DEEoTv4Yv8raNkKryDgocPQc25pdmnWTdUETgC
cPi1YOWBn2MAwUNoo39GQLZeIG09QxRfPYOVObfmIjm/8pae2sojI2YilDgOtCKtoGpSEMcgol0J
zrN3UJx6lvsELb0o+yf4i842XLMrZ/Uyf7Hf39/ghgf7HXRLPCfCufLYp1upXJQW6P7qIcb2EyDx
AGDP5ewv3b8HSrOjbLoVxefAhINvkLT5klaLGRgeAZMJXo15hIvN4MTXNL78S56Fl7eIqhvKIsyR
Ersq0MsenmIVnZ1hpTqD6Ti8l8r0s2gkhbHaM9jv0lAyaJR7QmtvBw6wr87FUG7k/GnnFoBzjqb9
eCV5itF/H6WTRb8OotiyoNh5rX2pvwCJwjFQrlaMgRZhXPpSZqqYyDpRDA06+/v8ClpwPjjY5P31
s4Bs47LQ+EaoDNgm0dZt0Z09vb1JwE+idIwO79qfQAWCmwVPIUq+CujOWEC7JFLrOvYD7eCsGifH
eUfuAGOd5xUiLORjgSl5tvd7hweIMB0GjOQy69lZfhj4RagdwPJLh7L8hVcv5BWvJUSZXsx/63fz
+SPTQP3xnIuyQOM3B/zzyBDsNrV7XTil7R2eweFmgQ99DaaQer0F2sTyzx/AEfE7Sicd7I+6LBZK
X1gqsPj928v2owFpz8yaUShrwUlnx8eHYfraGMlicjGXoZLM3ocsa75xFFTzPXnRudn7tuaNa/F2
kU2B5CYAJ4Mg0m6DCuhkupy4AL9cdZgwo9Aa4dImsYaA0dk4qYnEtklsoCJwy8WTAc1o4Rj/KLVN
6is9bPJ42pwMr94M++0r3SWb+2ycdP0jUUyoARI6xGwqRDmKk+4QKiJi+9OuEJ/Ov7l6TblHWoXX
TV1UMYvG6NXUTa74baodyiWqXBei90jkCMdooZ6Q6EB4+M2jvZyM3hQwiumQplJ663uPrKoX3b8O
Fw3RW+WEER2EBFCn6x8qUjozoBW44P2CY/nm2P7UFo7lMpdPYV2btEQ0jONeOCdzZqDcY6CkfF2F
z0FMHK4DnZjJsKSxRObuqUqt8WWZanpCd47ylqyXzSvQqnie+gb4yd7eY0GMxxzioNYUGarhSXza
aHgRnoS5mJPBcvRftjM/Xp2M9Ev8NwPO3vz1dekO9ts5RcuYjaFy3vdMtDncKX7zDSPPGqtmpdZ9
RpcaiDZoS7L/fP8X08JUrQdqs73B6qUehJaKuSIuBHgOhZYBctXafQVuDlepKT89WuSbMxoppSh5
1/QKFhl5bC9zL7PuGaxLSsvr6uJpxTg17Rz4F0OkR5JcJQKCyU/pt8h5n00mxMbK/HXuw1QwG2qa
yKd+lJ/JFhiyq+zP5hShCwevYadf85ElJzCy7g2DOftNlmhhTU8E5eQC9LuHfDXQ5sHfQNDApfEh
eqZidRXjYxrNxaOFihFYACKl7rIWmyacycY6yQCq8wLkaV547mXKbY8lMe5FbQTTimtIGl4QBwqp
DVJfr4FvQ2sTNpFmGAgOAcepTfnvsVTGxVhynxld3mmH2CJ94mQzsUJqZgDJ356CY8koOHzz8l5T
B0HVKXWhqQG1WWXWNC46QehSTTucSyc/okgnvlv2el0jS40bkRizNxsE8S/hfog56k40jlnSWDSz
yE2NKYeih+gTkHkRU6AbhUgk9DTLuc7zwvEJ+HZB9GDX88wHCmc/46z31C4baBdDRwR6qySDOTei
dYbiQ2ggkQzoit3meHkO9mFKXl/btxClFo5VTZaxxvKYtc4yNGXWBuSt4iuitVCydacB6PLFvr6h
Tw35695bL1tirTVgqlzccNZjgmyu8KbwpuovsqXIqkr7P2Xjr/btSgZuk9wYh2CuvWHK+wuz0Pvj
SV2eVuXyO/D6OUd1rkQmVg1aMaEIW8YhRV+u+H+cfWdv48qy7S8iwBy+NpOoaEui7fEXwnJgzpm/
/q72xcOxKEF85w5mz2zMAFPdzerqCqtWiSRQnntLWje0ijau+svzszgROnbr8Se+Vy+92ilV/z92
Pq2UwENbnoJwDqSI6ER9w+hh7nyZoGdH0RHPnxl4J9fT+7rZrRjnBzPIH6/gXnaXQj4ViYJDEJ/M
oDdjgd7UFKiVcx8/hWfeQO1n3KQWjfKe601gS/8eCxTu3OgrgdSK/tnymGShn3QMtAwQMC4Fnf5h
MMIV25mMmzof65O3P61NErz8lqKQgkACogGHaQwY6uOl3POZRB4pAE1GHykvzdmOp4TREJCWzFng
9YjXv48HWq4pzIExgTUH9+bqscB7T9JfgfMq1DjJXK+mEMiwRmXAYYm+GM6UNhO8JUsn6kHnduzZ
ZVGnfl4CPd36wtimLAgqp/ICB6TzTMfVVmUZthq8s6/q1i7fFyfRjCxFIQmy7HtT70wkfPT0sHDK
t+nMmdyZjleFGkkBD7k15zSv1QbzYsH2W+vCCkG3cd6xqMglFrFryz5nhmX7dgSvMQqcU2JqMoAm
mZ3owtPjT3EbMv6uCsPnRB6gVVaYqaHaNV4WiAKgf8qnsNGeJX3tLrXm3SblZ0LmW89BP6SyEIJo
P13hfivkbVMYXWDKT7ENwKP6pHimNBIWPUUWjA2y5T/gzOCnhcfsVtXpSgBy5GVOEjhNmX18rRy7
hM9kbFfwUHg9XA50xnhUG5kHZOs6GBa++m2iaiZwtnW2lKog7STvPFSrpgGwrvtqd8puMqv9Pj1P
JgbbIs3Br5bk0o1c+ekzuTOPVk3yBEO0VO+cS4StScOSxmSe0ycYUFyqx0p0+2LOhM1e6KwrMg+f
1ztv4p/NW7zPCUj0MxK/e9ZrHNIkKuq91BnTnp4x8uK0JP/GfafyZVEROTBmA9pO//6PLW39VmtY
MWDOG9H2nqOnbOuZI4lMgCJ0cQ1uPiBQwOvr2xOwvf/SjhYMgKc9/Tw+h9tH5Hodc3w2B/R7nnOM
hy4aOy5Jrpj8Vo+N0Aitn8hsMA16szQC47ZtYyZzfoEDBqNnVJ85G0kOLqBhayWfZyuMMYNrR/p3
USAfsrXiN+vx9Xm1Skzl42M0Plw86EuP+L2voEho9AXFzq+zdv0VNL/0a2+sGbSEWy8+gpvp3B2C
t3Qv6vFatftdz5F1YtbwGMWVtm7eI4wGWZccMRbR5FS7Z9qv8bwIR42uRZ4Hw4XaN2Bvx62jI972
sGvmAGpXJL0DJHSWnKY7+9aQV+E4zO8UWGXOxdOEUVuVSsTQjFh6bN+7GKkV+SD9fPBGYnbuCilb
ZbEr7ZbkQgNJ+x+xM1PWxUreVGnMIBI3YuxRjMi2tGQLnsMSgfttsoPKksB2L+AXpKZnMUBcjOww
xZD1ssGsh+LLst7fd5vNZlWA6qU+ZPjisn4Yv891SVrXTM8cdc/LfzDl2WKAeYufn61mFoDFQ6/l
UY7VdLQe9dytLGHVu/H7md5ygpogGKfNk/iaH5DQBbLlAmXvN62+VMC5dZfpQmB5kOhBEYdVZ8Yd
Y+LEoG173D2FeLsMMOZQ9yOjt/hPVCJySpy5RK5391NogiaqqBlpkjZvWQjq1pNYTw5cJtKDQ0mi
N15X14GeGBZ49vQEb6iJsmxGng6ikaxiwyyO69j6UD5WiiMZjaWten/Zh7x9b9Bcg8wiHGiEqQj8
ry+/l1UR2wlx5rY25g2pT94/ZFFFo8c0ytZJXNYnj23tTRCuUXkibh0Q8zJ89mt5Q5pxiq9lmQu6
KB8TDn/6y/8H3u6mBA0pgqYqPEIwHlDZ2a7ykPJ9l0HuFs5bwxM22shnxmY31Yj47/GG7txnldUg
SMNLJqnI1V7vKIrSPuXCoXR9Oi4P/W4+3FKUBXvS7bxa157aVSEaj4XeBveA3/8VOrvYytCzKMlA
6G448+7FukSnZDKSDWdP+rpBidcydcVGe8VJcvSoWwoE6J6u7TSaKZEiUiTwh/Lwxq/3HDa1IFeq
WLn8OnJ2zNuhtdOSJI2OpIoxmUlA5JCwZPouwHiO0omZ2ZWNoY9L3tKtNmFYCYI+KDDQ8iCIu15H
WQyCUPlq5XKHyqrhO1CC3QngVdUILM/xLG4vHhLQp7YLJ/CLgpufwF/JMxNSdkyAJiRIFg79j/KZ
78t94wQWBxC2f063Fib4wLDqkxXvfaLsJDvagyIXz7ebkFcdvZegB2FBmQdwBKu/gOLVXUk2b4WH
aCENc5u+1K7PaPat+lj2SmQpKldb8Xro6wOMLsL1Nwye5UlowbkzBCffZLr0z9PrdW7mG8Gh8epj
lb1jALEOVUFHnyoosvIbbPxx9uQpqwJBjWqXXe+YQ3SeLPbjAJixrKerhtaBYfsaCqjUX1tAyVMH
F5YkeqY35kdBSusncVagdpMAqvKt/x6hi1NSadIGIYaiorZ/rUl51ufgf6wbF7yqzjk6ST6p/yn2
SUW4d1AM/vj4NG4zJ5CnQW0FGTeZFX5D7T+nEXPBICVK27gj9OMJHbGiwWd6uRsjornF+4+6f5Zg
9kOL013JSTeqGZktqVeSwy+xU98Ue+hS8B4iScki5TzP00lcChKiuqrdUc/OrUwwgDbXJ7s1xrf4
PDqBqRn5gs95i8CcyZwZzaqNclD2/srUAFMpti2S3IKBF8FEyo72i2wFynRuZqCxfnz0vymh2dVF
UynoUWROk3huPm6r9QY1BIS4dvv1qItm+10SViKF0a5KszGSJ38jXAaSEE5nrU4P8aug905nss6A
ituwj09LuY27S4IvwikCxk7zUL9r7WMqWWQEqW7dykicweAM8TtAb8eE0luFBLypOqGeOuohdnrw
HB7RxAYAoy4c4EqY4grzhsjP40O646shzYI3jQXeA33V81mcWu+pWpnnrctlpLRLl7uwIKw2Nb22
GtguRS9IhgqdyAKPYkjbDXKLiiXqmw7Z1oGUm2RJS2+9dSxIABeGAsdNRhP59REN3FCpXVe17iad
yATsmNMdMBHrOB5GFEMmHw9NSrqtUay5XbUUqNJg7K/KaOhnR6aNk/DGyCwaha+Fhx2nKq3o967f
G83baLKRKdj5d50BtrtDIn/c+kAAqXpvrLilRP78rdVERUXzm6ZIyPIJ6nw+C5MxQhayVeJWtZ5u
6/y/dSXgkiKjghgXA08lfOvZwTJDpnmxUCcuj4G7GJCoJFbjma/tW4jecs2kgwvjdRHroIQ000MU
k3HlH+QjvwQBn5shug6ovsILIr2dv+/YH4vIl37AtmqcusKJtyfkml7Vf7DCqsEoeAKYCm/VAPrw
03R6rOo3qZ5fwWgnBosGuqn4X1v1R7Cs1pUkalnqKoev6jMlnt3Ghvg26Mq+dCpdWOvmeFnSKOqZ
XGkU3e1/hP7CUf8IDQQm6qqwSN1eb01/I36Mbr2LrO/ogCpfZKhGhVkj9ZO88Rt93KB1e8kM3phg
bBt9wxztqwRqBhWaa53up6xr8CJnLkbDB5b4U1iMfvye9k8xoP6vBcHU8TrSmWLBD/hlV5rt/Eou
9en+7LwsW1ktYshNthUGjCIO1en0puORO35WhK8XzP1NpvR3n5S/AHVNmZPnz1s4tkkjhpDX6iOo
pPlQ72o98cxgsuH4/Pe6BATSf4TNNldnnQACSy5zgZMC30egg5moJHlkD+vcAzMi4HtWaDwvkeDf
mOvZJudh1TgmoVIXkDuCeM5fDeijcnI7OA04XgPTRlmiF0ggAnnalUB5AgL3lW68mrw83v8NDm6+
Dqr2fz5u2uHlBQlHBiuNBx3lcdooXMOn88l3+8+ujW2G4jUAce6JVqVy87H8eTzwv+JBF432ZITY
8zYSnp+qSMv4zEWfYOxyrO4d9Mlb8P3v3xyZjoamFoObS5Hbvo+zRszc6rM2CzzIErhlz7rwwhpr
rTUrC8CR55iONlyy1fO49nd/fyTPoo6eTQouLiD5BXxi0SEw6l04kCYlOtJkGKBLi31A9PaEyxau
0U3tZy56FkZojOL7iUK/rGG134ExkdDMMFpO7ZxslQFu+5Ps8ktfmL4V1/rCxgX6r8+NhooaMqvg
aZBxAtd6FWCMelByU+ZGjvwcf7yJP4fwqGxkJwXdImoykd2YP5SZaJ2eQkty9pzuH3RBx59bvBEe
HqvZTS2KHsbf5czUXJaVIOgG6FljGaMpmuO35chPdoYmic/iR1zR/JqFMpjd6kuRA3fji4gqFBxl
ZV7CkwVe9OujEDG0XAmkMncvmCFe6ul7fm5QfQkvj/d4U3LBHiUexRbakqnALZgduSgr4LgRs9zl
K6vJ1y5tbluL24BAsb9elgICuurZB5Z45BJQTmJl5G1mpYiqC8LBl8YchnMKSbyrNlVKZASlewDX
W6JkVsGQBa36nTR0LRT4YCS+KDgDRYj5y1+2vqjGQxa6xht48zJnNxmNw5B3wFs1YHgPtY4BLZjU
GBiqgy9LKE0ghivoaw+gn+2WTiPokLnDsGw0xIBoEbNZgfM9Fb/p0wKEFsD9LtoAqlvzRatwhDVB
1VD7VWcXkcOrjXI/ihWGbIOJZ2dd6AMKey8+Pb2ysK0yNB6trEhiLsGN75h3JH3+yJ59JT8vEddT
2fCDR70A11Rn1D/FFm2Y1jnXne/PUSPDGhNRttNP/CQtNOlwt74w5EtgoAAlEIIleSaf6Qevn4Sc
Oacr7+kbj2q33iOB8bUTyEYC1H/hCtxeNTBegBUClRGN/k5jkj+v2Tj1vKJmDHPOzdhMbRUTCtc/
PqiNl5Ijd3xQSELlQ1LQ14+E1mxjdd2KtVdpqIRJJD72Jv/M4JPWPfnkdDPDxAt5iS30JgOhYToh
C7cPdgTMTvCNrjc3iEOAfEzuuzvr4BM6LhC/DeT72yG2gx4h2kbr7RPY0dPCZb8pqc9Fz86VqyS5
bnqIfgN//4tsvvT6aOcr1GHAaaWZWMLlTFUaDYqVDxC9aIBN0tAbisisV6hAo8q88Knv3CoOPyi7
lSDIKJZcn0ZTTVxZMrzvGq3Jve0iUY8sYTf8RDUwxd5CrCPRzzm7w7S6B98B6R8Ngf+1tDFIJo/t
osA1MHwJ2De85pTGHdfpy1/re+6dj4wGld/v8+FgHbfoSd3rp2fQGG5WJ/ESHkK0Ga8880tB9zhA
quXrwmksrW92GszQsGkZJwF143YT4Thz/PravCCPqn/1K4FZumi3zztCIQFIBvjnAMnNbRo7ykOZ
sWngsqiJiGZtT6/8EzIvb72RGp6Hlmp24RPceUZ/oy8JJRmaQJZnOih1cpclWRu4oy2REk2HckTy
nHC6Hi9xsNzxnTAIVAB9GsrdSFLPk4txMXHJ1EyBC2fRSoHybcg/AUSe2d513dSKjdwCxSY+5PP/
4TvCV2DxrgoY8zWv7gy1pDY+i6ITr6emgriS0b0VGvPND0n/yi/SQvhz730AyPE/8mZmLKwVEQBL
yGvXBsZwnbOn2Gy2yirfyUbwUa2E/bTGLPY6A94yQVm3vfiYZrgQhNw1L8iZqBhrxgIuMveQwkCK
hqqrQzcQdOvtfRd8tnatI66m9+wNT0XmjECPjKYcmk8ykckYIq28d/fqqgKI2D2NryCBWPgUtw6O
xlFVg6OBEeuSNnu248wvpkRg4Wv0JqZpr8ddSFSMh0AbpCLp3NN/L07AmHMgKzjUpNCadG1hqjoa
vazVEjffA4Fo8N+/QzDXI+gYDe3cX5YG9dx5ma/kzQLfkOvQyDpAHq8fmvVojcfHG7rBquDNEID/
wl5Q1kM+ZvZccWla8XUZpe5LbeYV2hcB/zk3224LVOsWrwWGXGMsgPmUkdzJMrN54Sih2NIzcWOo
ALWiPV48j5w5XJFZIrDgkqjjuA4BWEqSAD5QB3Stp0eS5T/xmw2z8FLeOuHg0kTbB5LzKsoE2Pv1
ZxSKMgrjRCzgFmO/Tod5FXiQyLcM6PCEdCPMxsI5U9N+9TTNJM7sIvxzeYgZoXA3xbC5gETJpjnw
78jqyDSaOnB9Xys9/jSWQvfbvBAEo1KL7ImEkghSRNdbzUMvjCM/LF2DVYx3beMxxLOIzxsfja1F
y3O16UbmGxVQjoL3I0sSN0fQSRHDZ53Sly7q3ah8iCtZI67qLSFU6Rd6JIae9x8fMkq1AaEkxLTh
VyIbpxY12XE0Hn+1pb3MYkI/zEFoPkCIaOdEwzwkSwr0KSbF97AQ+t6UuzV8JoAwEYQjEQ/Cu9k9
9PkIZAqsXEIj5XcVCK13rd63zgeoZHuSdObjjd0VJ6KCD/4nFCKE+QsmN0HdFGJVuQ3tEtiEH2Vu
YTztq5yRk2+Aw2uJzO/G9cH+IAg3HNPGZLj+19+rUJQO9dKhcivLXyWbZGlD9+7X339/dr+6MJ2S
OmwqF9n21t+1rVFgwGOg6wXCxUFaUIy7t+qPuHlikK0DVcjlunLL0IFqoPfPUksgC/8NFPr+pIBC
cOGL3dHF385oHpUjKMLviv4oPEz02IaxV7tD9RYnhHeTV2mfYKxqz5Nor6IYnm36nkxr1RLg8jyW
ftOoCvVEWY8DNkKDZ31DiclrUtkyvdC4rNnixb8gmlcsfx26511UgfTjY83jrce4H7Tf2/4BRHDm
8VR9bwBcB6B5icT21vP7XY4koI4GvjbEdtfa5GNieddXagMj033Fm0tvdkYFLnJLgx3nEG6RmFnz
ASjx+o1vbJbcgNu8MAwbcqEo5eFb4PfZ+wFXJFRzDKWEY/2e6LsRM48BNhiMC3V7zjuMtnkNyb8P
yUaZWd+/fnw9/hw34ANtJn+m7WkS5zHns4Nbo8iAUKUx3uFt00hzQlI4NM/ZpgBn3CnRcZuXhFNT
dG16YdVh4FFPwgcAzO/68FHSGeSS8wY3fcm2wquIXpBpdUyQKA1w8qWOeZnE/9LQz/gMX9QwyyVl
FBcWMNs9L02iGNbS4FopqFmN91EfrNackDvF1Am0AG3hfV54eKYp+qcrQuu4OrvRe6xv0f+kduvB
Yfw6zX+uJaOJQ6aWWAu0PCGxOa1SpK7iCtUB3/INTEtHpX1x5OVdBQC7Mrxx5BIpu+b1N2BCP+dZ
jsE3INynFZye3h3mswHrkUyKjw9BQXbNO3h7gSQ2sGbM4tio2zQHfdpRaQOaVEHXwC8s5c++JT/E
PBHVH12IHxNQDoTkHK9B+/YtftlHJznZSF5LOn8R91+rH4BLloLpX5Dlzckj1wIia1ZEl8b8CJgk
Er00HV2MQTrsws1FsMr9AcFYSI7FxrbtvQmQ9Xr9UTt7F0DbgFCygCUmVemeAuCoBTzdSDjAwbr+
EtwYDYAB5SMQLi+73YDRFWSDmW5vO/CCHs7l7gz2ACPj9COGsYP51AOBwVnYYHwBncxuujlH3GBN
2eO0p9UJoFwz26Po4P5k+tfCo3XXav2OS1dwXhI/dwURKXcYDoETK0BSgkowuteQ57QOR3w2YMGf
hOeMbD/M3DjRPp9EX5B/A8egVuuv/FkY2wNex5dZNUJpo21K+h6ZlwNrHqynYtWRI5jCQLz+rzP/
fYg8+WCJscyHdFPp+V0CkrwCOP3RdDMz3IWU8kqd4AjCaAVy51+6OdAoH1ERD91j//Qpkh53qEOV
eA+rQc8B+V6yYL5vEqBYBTCNHEZNoYvvhtYiiSNRaPluQjzfoJ6JGTbOpSsMJ94Rc8sbvl6tlY9C
X6lLXtI9ZUW/Byp4qHKwKFBfK2vUZHme1sIEa4U+qxbPFq/7q3eQ8lq+i9npegaW7aXStHATo2O7
NEeD+QXwbtF1fy01VrsY46+lyQWBrL6xahA5d+cSBH9olv4E0T1ruJz+OVrmxzMlAACw00Z/QLtZ
4lO8u3uFxzIQ/Sl4va7XwZWeEPaaNrkMrwuq1ayEADi4KVrQ87vGWaYYHyQk8EzOS+N1y4VISwSs
S0n+GPMIutPD5V2i7B4Xxzk6pEEDMLOYe7tNE0kKUiGovIArBfr1mx79Y5MnLWDSuIuA/SbiDs3N
zXZnKUj9esbxOBy3IBrb6zxiW+jV12ONvmOMr0XP7pUSe0wY8hC9QQmDDopIEVaw62qLTccboBA3
FOkCrpgW9Bj/dBP93Sb48zPiHUCCCqjPqV+cXXfTC4K7dXUesxcir/ygBCQOi6J3DJB8DTRGuOgk
Ozjf2erzNSMosO7XdYOePtcjweoDgzQIuhP818fnc8dhvVrKPDOtBNMQczFdCmV5QRk9sc7fx+gV
mK81wGYr5mmFSsuC0Nt7dy10du+mRmUncJP0LrrB4/07/PbAOAsrxwES3TZZa12sT7hqS+btN8S/
fpmv5c7uGeZLRCmfQy5m0LfEGIz33aU7nePnc74G66VkviZwkzPCWv9g6kjL0ZgT2IlFZkiqdY8W
MjN3seoVRaVhIaNtRKD5wHMHAjw4Jz7AkMcnRf9UT/9yx+QN9wc1kHyJ2vQWJHOtgfPCWq4FPBMn
WEBheDvPlsD14a3Eg7cZF3ziW/DETNLMDamqOg/SApJALFJ+7IQtrAyxewCm/Sdc+pOPkQEL6nVr
Tq8/M/37P+aG11ogGbO4d5nVyxuqyyUeE1mn5qbZBMbxWzFBQIeaLk84d435KUt0Kre5y9meZ0ZH
ZZQ0G2MsQHXfxh9eB3M+RwnKUxsOjbz9fBUP6E7f7wH1IsE79HzB6i0Z3HmxI0n/362mxY7drtsC
X3c4ZEaKyrG3tZ/gy4Acbi9g6Cii0CVw9W9O6IF6z6EEY60USuJj/y8CEQ4SbBzYtQMdWdvUTnXe
YR379R9qq/v6cHoul6ogS8c/D8JbcJGkaQCV48GiA6gOvAlYe1k/hwRsiHaxegLE8BV96ic4k7vn
wF5SQHp9H+1/ZmfiLC39ir53m11vHkTk/1EBIOcjJX5lrfBpTUdSP38todHu+DNXij9vgxmlPsvD
33elxJC8nPTm+3tz1khHnf8dDiAyjjY4ytLt9l8umZiIhalotKKY2F8L9/6Or3G9lplP3fR9ovgi
dKBA63hnvQEsTDH/3w3g7ya6JZwtTmH1pZrakuRbV/pa8uz6R6rWDhq9faWZIvOyE80DLKnzZHJr
uBl4URf7GBc1bnbhhZrSEhQQiXSbhHEoTgBL3pEeA6Jw45HW3m5TwBUCDCJoX7+ehS/5uIjVoI/m
jdIB2ylgeJIsASlybfVKP1SrJkrwpjyLIBTSwZRtEkeZkFX3rE+yR+Bwog2OC7bmd8DXA7lz/uhc
kbSk07B3iYzPHfC0OWFh83j9koHgCPYG/3Gbc4UTAc7f3u95A9kXIFwRVPJW9bJ9FVByYAG4AUNR
BbZQ3nltrX/RXqLzbDBLMkRSccds5XFp6b8sfY+WPvND1DGpoyjDkYm7zVuLeK/UrWO8O6rnsNdt
jBOOn9Hj02yEI0JiOtcIU2uyZ/pkrFRwfXbm1xIw5L7pBO4b34/26c1ZDEsvK0NNxWkyiIMUarcQ
A3kw3Io57VV0C4JgowK3WobAfONfVuVy5ZLezOtTUdFdpaFlR0B7CIoV14o0Aj4VT0Exwktibemw
oVN+duisgioHRrmgPrd1efQE/pU2uzpl1nF9FGSjazA8ib+jSI9McfPMGOMS8v02PQhJNEOooapI
28iu98V16MPtBkgCTDcsSVkQQ3/sedw0mmp0M7h9NAOvsRgOdC0irLUiHifkXIBwofCOd0zkApxi
Iq/jQW3JXn+eMuuxzFtsImSiTQDVSWTC0cw0M7RaWRdD1PjTL7K8R2b5cjhOK9moLfS05A7m2ERm
T34ifcni3KJaIFkUBWgpRTmAr+F6t1FZKV3QSdjtroNzcYCTE29APgssrqltav1S2wdMNwdHibRK
AF09OFsTDe6h4Y6ksd3ckledvV539r60To2On+vcOrGETtCitNOPD4oq0lyt/652dk4dzwd8WGK1
wIWbRUYYxIHbyNcZ57GcO48BjgV9kvIvBANThq6PhRPrUqswnRDNku1zKaKi+pkQyoRLkzY/YAnR
V42FmXMfMVgsF2Tfeh7AvfMa8kfoOQaMc3Z3NS9CcilXJzfbMpsC2EZ8Fwbex1HRL0ghvao4Wo8w
O8RYlb2U/+buSIdsgLFR+KAFiJlCIPkvow1C69xwMNjIlgp7CHRmnb7yx/xSXoSepJfHG75T/1FB
z8NBIEYmohl3hqwS2KLhGxy3y5cWmrq2nVFsBcOKDp2FYVl24mzUQA/Qn5u6noVhUslO0D0rhUNw
Ut4HvUoI8CnMwme4ZweuVjV7WJJiYDpuxKoUz3qTPLJD5YFWIBjzjQHirw43bWDrhbuA/7nzetBe
Sw05RFxHlMRmH6BLoxAfB0l/jC0mkvXem2+Gf4lB+r1CLL8CgrT0df5fx5J03OBPFhzfe/umUE2A
NjCpSEE281r1+bKDAa5gYitUQBDVej3l37cOE2EP8qHfhk+1E62XHD5qVWc3+0rqbNdNPwFjySN3
umksDHXEuKl9CQLuA5hqU/u7wZAQa/up6Mhq98562Ln/Nes1zP7VAmY3HmeB2qhI37C61DkQICqd
MXzwPhK0J+Oxwt8J7XCDIA/9zyJKjHO2dbmsmKweuMkNUl14az9i5C3hsTwR2fh8fd13JorzFVG+
TxWGbhkLR32nqAD7QS0+WsEp2dzsupUwbVyjlQMyNy+j3pvSW/Ql/wxbzlIQZEsgQX/HRDwDnCJb
MIl8cNbubCPWm/TiA5ev3Hbm9h9qLmvT3m7Nj9HhTBFNDc7rpG8xKfDneUkhbxPaAMEpaOQDCQNt
Jph5F30NxptG4mhmv3wBmxG617l98RItnMu9r3IlZ/bwV/EA6SEPFdwd5I/EAI7cJcqxWX3atolC
PwZIMQCT86/94p27o/1/Rc85kjtNAPWBii3ydglLF5KLtfl6wUS0XE9eNHv9waCveEEJ6Y2a3ThQ
Ripon1NEqAE7g0UlYlMzU4ft5vA3MrQPyzDtwEuzDqOjDI/KErpG1bfUKA+Mozx9UVJL8AIufd27
W/+zjJk2dl7kjUGPZaQV4YBc3jfYNL+e3kzxwLjdhQFDA8rP6ElyTujTTKUFl+Kmxx0XEfUq4GJ4
ipJBG+O1vZuiCXH+UA8ucqfvnSMY01Z8Udf5RGRknBIDsY9dmbED+kXFdk+IvjCBnHYNAHXIPHUo
kYNCwRrxKC9pPn/vE4HvBKhj9JPius6WFvEDM3FeO7gvb/x6B6Z85ADsY2grumiUhvmPh9DVj+Yk
CCSWHIFF4TODiNZmqYt+hbejnqK7AsdzKKzf/O42dVALlwVws5+Q8n+smXcSm3CFRfyAB67ik8wu
fBDwHet1Pou0A0snMdQ7Zl+Q9Ml7DRYe23uiJIq0xZRkGlHMHe9sHDo/49PJNbhXjtOli90irsV0
5td2YVd39Bz6hb4VQInRFTwfMiPE8lR5WTahG6pp9cGokcMaMG30GJiPj+9O9RztFqCCRZEG0mA0
rxW6bimLAZuysJedgdYEBKD0/1pzMPyVbGsYAsoCwQ4PK+zIGuGoZLchmuFG4+fxSu7kja9WMufo
Khq/bDIBK4EbQcGfRtcRmFUqrjN9DA4BZc3Cdb4DPruWObMnYa+07VDmLIohFiY9FJbo6KnR7ZYw
gvcc5b/HPI/yWYCWgqGGIGo38GYi+fBev6FNsvg/eKJXkmYeWZgomdxI/3uM9FvuUPqzn1BeQmvm
OkKVcckm06s9exquBM7tTu3zgt/SM0Sn0kXb22vf0IGBXHz37hg4CSVbzMTELyzU9VpVpSgt1E5U
WDcnfqi/B5VZvU7HGMB+UK0g19YaX9H3Y6WkxmO+NxlMRoC8A6ILgMe1yCTycr6qB9a1JEbnjgy4
d575Je7DJSGzA5RhwKQygZDEQW/VVsP909kMMO7He7mr7DJoBpBrgkN5Q4rV51olpGPPuUiRNx6J
0d0mkjGx1Le9q8dLuel7aQogC4Dl5gVw6qOR8frsQAOmqkokjqiJSBUSs8b7OQRRuGqEdtyvadUN
txo8YD0Bw+TXUunvnoP2R7w8/3SlIqfSxAijO508zMOJP94tlGScagOY87FBpkTbiS0WsUeY9Axk
0tfj076h1oSngB4AcPoLiFSBOpipTpiEQ5qrHnIlAp3Uw72N+lv1ZrwhZwIgTqpzyBP3/0LdxOxN
tBOOm5NbP+mLl+aOPwzKPxENtTKQ1yDWuP4KTSjwORog6UsivaUrboOEa3RJnbQgCTIVS9H5bSoe
u/4jbpaOkMpexeAyZnQ72pwITroARVcUmZ1chyOyBZjFdP95h9dPTsHOP07PLdHOj0/+7jON3nBY
doB8kVWdraFKJ8wE5/B4+r7FNKSbDM7uQX1GOMlQywV7e0/NKYgYCgaKELCezW7vNMmgVReHCSnl
3RsH676Bug2fg+XhhGGfcgDwMGeMR2spSkAvC3u9Y3xlAL40ahbRMzHHuEcyG7ZBw1D8Tm2+DZaR
j3bCmIC/IvjoUEg2HwukZzcziKDo1UAkpIBrAb3a1+ok5xnTMGnDugNH3lUUzz/qePtYxD2XRBYQ
bOD60tyGNLs56EprG5lvWdQXKoMHfjBcpzb0R6aEOVaxzRxpa/Wyjs4BAZbMbmDIMLuW3WS70Fry
xO5u+M9iZhuuGi/Sqg6LSQmjkWmlucNL4i7s+N5XRMs3BYMhpACW9fpUwfQ2lkwXcS6doWbVegeS
oMkKV+q3xevNYTrypNmPWxX4pGDTniMktR6vYGkBsyuTDwrHJFPAuQJvavvOdx7/83deODiX/9nf
7CkIcokvc9nn3KQ21ZiwE+g5XvnFKOTezf8rZx4Z112eammLbRhNjbdUWaH6DO9x0kdKR/94T/dC
HghDdgTJT0C55iTw2kT7Czl8NIlI6KCBj7wJXzoHRHkiaSOkPtituAoIv0rW0XN/QT9cSd29RR/2
joW/Wscs9RgXQZazXsq5aWc0Tw3ozTbqNpswcVStXh/v+U63EiIFGDoIBGrvpkeLDZKhHfOMc1n0
1tl+suI6PecM7dl/W3uf9aGY9PS0EAtxdANzm/NX6Ew5valMx1HOOTdwcAVrTLmjR1wh1DPUQ+dW
GOcYL5g5euFuRapoQ6eJL7CIXV9I3g88NFYWHJwHfp1nRlubfLAQfFClv5GhggsJNAxAJM5DgjHw
20TIJVx6zx6QTDt49EWOURYp9Mef7Z4ktN0qIoitMIJbmV0/dUIlTPAqHoUQMTWn7Xu3yV5Uzgje
H8u5e//+CJr3oqhD7ndJnvFuoK0nYI1HgkZQDq7ec6aHxQJXwL1vhPweywuySnsgZnofSXXaw+th
kZnU0GkhIdfyeDv3XDjURP8jYWb7GX6smoZKkD4xWleyJkcLSbVlCIg4LZApeeDz0+NC9xzlWVyh
wJ2s+Q3PAmbEo8jA2CL4tZEhaBYsz73PiUQcaMOQ9ABzwUw5fQasmF5fcW5fYYZRERh9QVB28c/A
DS68C/diBlkFdzKaM1FbgodxfRHGXGrAETLAchvcxTMAYKKz2J5pI8Hjw74XIaMt/H84+87eyJFk
278ymO/cS5N0F3cXeDRlWSUvdesLIaklep+ZNL/+ndTs21GxCuLrizFAj0YVlS4yMuKcE8ji4FUg
owXA7JTXoSnzsbYUqFgCxBEf7dHvrvXHEKkcP7vbV/ulyvulQrSga4Osi/cQYMGzeeSaxqcxsxUB
QW6DQ7/O0QVr5UYeuf1+bBegMSB3omRlIBglcCqzWbTMqjabCRnbcT2u0yDextvOfwZHBn9BAmG4
JU60/YSI7e6Ys5i8veBAYd4A+x6SLxjybKAp05UhH1AIBRXgVehvSpBxpRt0GMcb7K9+v1BdiNc3
S/Ktl4JjWAYrBLgGMDPm4WmNptB/WWYu9Q6Hq3LVrRMfTF4HpgEIY1sUgm9+LcEtP8PQmW+Fo0OW
XKgbAtY+DyExE4VtIChHKvIeQkZABBaQvitQKmoc6JhAc/6NrYQUJd28B9BCax2kJtHZ/RB53X7x
MXppq518n5knKazeTtt0QuYw2hBXS5xn5NAP03FMVwtb7dJafx35bK0Ns1VQsvkcubgrgTBepStr
G3vcwWMXKFcAwOAp+71oWrFg+4JjOhnlLIyVcqpHZTJOIoOH6AuBbA7j1bo6hNeh4Jn4R0ATslW7
LlY5tHwFpEValegpsZCpPRcIAOf36yzMnImiDWkrE3wTcDtG1zoYawF2vrrHQcud9NE+2IfBpc5b
gZ3wCcP2VH/YArCIZ8b7kyPt6BqUfdeARp4EKd0ljexLFyWo5RAkErU1gd86das86dE1N5tGuB66
kneePgG1gZZY3y/IopnZMSgNnVk0hxl1DXbWj+49tNFAZbWkWHSu2oPphk6a0GdGJyhg/mfDAZtB
bYxexnD0tytwjdbgFsmpNz0iOw4KaLjUbv7iyExEoWCdoS5lzPGuEthPDRmQM0OvUklzn5NsHW1t
iMhk7iJV5UJOA6P7j60zbVAE15aajQg0mHP40VuofpnTwfP1JS70pzucuy0TI4L2gALhxnkJx4rH
0G56BVli2XKhoG8GNjyVsiu2a+dWMCpXHXpblwcrAoDzZq/dP5LjI8R7OxykpbSuWLPz74LIlECP
wQa44HRN026aSoVg1If0R3RjusoO8jyC4fkBB7mwUS+QNrCBRBj8b2OzjdqbedhHrVjO/bR6fV49
s3W/tnaix+7tLVqzOPn++v7df/JfGvepXQ8PuYuOGeiRfLcciVy8tCDijwyHpuu4uWa7WZqSuJ6k
UASWXrg2ZYeAOSl76caDo7K3N9Xrh+SBJLFlkOhdSrBcjBWgGIQgQcQLkA+azbuhVXFfIbozSwfk
OLhSlgPX2/6MLUf3EerpqNJcW/valSQoNTx+7zIuDt4WuDJNQeYWSe9T87Ssw9zKqPJQRmtBl7Ff
ntD3iALDC0BT9PO4292Yore6ssTNuuRE4AjBzANpCLthfsysQtLMqQWSie0yB0Tmrvcn9G+7Bnhg
c6NdM2fhkrg00+BFQQtck1UD98XsuhoyKydJgZneayjjDc5T+yFoOGABOXiCla7tNRBN17aPm6UX
rbh+ZmcLgSC48wQNGYAam213YlRdHSea/DBB2W13ldxkG9nXwJ9V7QiMGGODE70p+ke59hcGvWR5
trcLVZaMqoHlgh9GjsanyeSVdElC4twKsJCAYIhaDS65+fiSmigFn6iKnKh6Y76JTEzmrxXzKP8I
E2djlF7nh/50/f3eFet1OquwqqpC8wwCrVjR063Lo77LcOmruBO20OzcL7w3LyQ/EEtqWC0CdI+4
7k4/P+oyZmS8UB/CQ30PvIen+1vRMbfzfMuZfHRa1u6/H9GF1AdMilwrwRUH1aXZRpFia2SyjufX
eFNBRleQKQhayA7uMfP0/8UJxPvARIoAWEbIBn966S80Gorimpn0OfIEAG/6YJDUv+QXCEtBHsZS
oHXrsB8G/uNt/7TUw+BC8RcvTMwsEi5AVuAKPJ3bZDSkUMLGfIghe+qqQM9sIBK/NwHwAH+B+rv3
Zps69QOc/nZhji9smxPTMzdArYkUYQbT9fUA1v669KAPv4o7V459VwLrdg+zbvG0pEOyOOZZkCqp
U19JEgzLH7XXHDVvG+0KF8W/8Kr1CUpEIYJ2us5ip5GdhUGLZ8DsrCBsAugcUSjKQnMogzopNjjY
HNodaOOBNtdIWcDvBKjx67s+eAmfdmhpt1263C7tZwgRiqwpINNQDZjt57oacpSqSg2OAaI8zwPa
BCnPzY9qi1f30nPk/DWCIucXW7MtlcdZVcsJbPXusM1f2TZaYUxLEyk+ZTaRsIIqp9BwQpOF2XWd
5HJqMgNWAHk0fqE3oPPkaLuPCiyXbunZcOHGEkP6j7H5c3qkcE+5MNa7XrEhVHSUGEBeeOvfrDd0
YLcVx9irh+kK1dZ4pdUOuS2XpPwu7BwB9oQGHAYMcu8MCSa1Y5gO4jscdP/X4nSKDXA2nfDhqFSK
ZOVnePLFBbWZaSHzik9HX/JV99GvkUmHA5CvWHDHNnxJev+ST8do/rY325BMNaLK1ioN+NXyXnVX
xQaIqc6TV371EzvSWzh24oo4Gx6A+ygXArYNzQz8/MvwGMDaSp/1KvRogVorHTN1j5AqeejvEOPc
LGa4LpkTmpdCLgewpTkNO65rpe51pj48emiowDfbzOUbGefBMX0g1Mpbde91JqLYZinlfKGIh0ju
i+mZV037Rs+KCA5mvFHBpW896oU33LMdPXG0J7n1/Z8ItFwCcZqf6yM/gN+yWPu+tFWh1A4db7SK
UhHmnc62ESZ9yaZBDN9Dc94GfQ4kBw1M4VQ3G7KkN3meecGIv1ibvemHCPJAtgprmgOGbwTZEwVg
P5Rhb/qFIO4CjQmmIAwN0UkDgmpzqTwEcWbUZrr6oP/oXuRHcz94/F47Zv696a4DKFwCUBDftA93
d9rDQwsq01O5CcA/3d3dgH27sKcv+VkVLxXw/TF81MJPZ3mUBjUcKxlHyItGx74D7e81gaQCejGX
L+B87qCV/eE+fG/1s33C/CR9tTo7SZywukt7VXtI0MVihEJguDN2/B6g6Gs/CFoQzV6myY03utv9
WjB9aVuJBmcQSUO3cWhJnA5YpZFlFpIhvDD3xsfoCXXq6w4gB75xwLR8g/ANIrQ3kNsk/1XrnHhc
Kwvf4UK2XERLf38H8R2/OJLRMrqx1PEd4sBw47srqPveKNB4Up3cz9f6z4UhX9rb4jGM0QqZtvka
W31e2mkZaoD/xgHInQeA/CFrC7DgD/0KZNuXqnZJ4xm560rV2lvYYhewPBgtTg8QnthmqHmcjrao
RzXR5ZLASx+goPAMCI2gdYerKOBA+e82dx/oofeIhjkL1/tFN4a8NbgtgHggJSAm5ss8D1Fap2hb
QkSN4DB+PAstJ+Lf56vtbb5f1x9PP4v74+4BCYGbDe7bhYFfeEdBU+lv6/PbCfJ8phZN5GF88HcP
MVKm36/r5W30xcBsK0tKLWt9CgP8hxJAOEl7gkKH6Y5XdxSZ4nW68IS6QFfBQn6xN9u2jVmoRd3A
XuUfDs9CImly+gaJLUAUg6DZHo9Qb/PuzNQBS/37sV48tV9Mzy4kSZukURFzuU+wY77/7Ev3LKRc
cM9A3BiEw9ln20OfRtOoIyYifrYz3fx2oywcwYtL9dXG7AwMU9UpSoITnwlQJ0DWaBnpj/c7oIp+
hYugTnFZzd0r9rzoKwr4L7q1nu77Ejo5NGQ5QZS3qvfyCvr3vzZLfMKL8SycCUI9HV26oF11aoXX
E2rjZkIektYNP1avjVOG8Cmv9v5qC8WC+NZqvaOrZc4Df8i8u+8X7UKRCJeWpcKdyODOIUo6tS5p
WpkbnYYdITSoIFfAr1Ok9Brn9R7EV5xw4jiBdGM5feBS18iADE4A3ZcA6QdsjS0KU35Wpc4mHakF
JP2Eou+c2iZFkVRDx0DH6ehAs5DuptWkufn2+QCSRw069eodkunlHp3LbvIPcOqzewBSi2tABhIv
WsUP30/Qp1effx+QLTT06kWoD9HF0wlCm95YorkqnJ+GCM7ExgN2ebhbYX4cSBsEPm1cfyOwvjfe
4/fGL6QDsShfjM88b1hIthLFMO4devcg5HsOduq2T/m+CPRdbIDdunjGxGeeDdhCtRs4LPAZ589T
kvCpItYoBnzw2mv7yZTdGB1QUheSHYuyBcIrnFszUXgW0CiVzM4YS8ayqwHbxB3++CP8bL5+QHOo
7Xt/jUYPVYAGeUcoJriP/5vMg1B3hVYm2q2BHj3zV5GR1frEGx2tXoRIJbb6+nrttg4o+khsL63k
mXfE+YZQN0ooyJrh+ToLw3u853T08OQPw1V2VDxtUxwMTSgcZ+vE1Q9P1Cde59l8CRx52S4eqkjh
A1o3B4jwCnmdto4hykHWKD7Xe3Xhej6vQn2O7G8Ls/t5GOrRaiJ0jStGxyuvKBI2j1mB4LvZhy8L
5+Hs/prZml3V/diUOleELafLHb3aaLmv3xxDBz2V0R2m3yvunV0sYDGXpnB2X1tZPHKzwRQqq/jK
RFQbguK4+RzZf70N/x29V9d/7fjuX/+DP79V9dgmUUxnf/zX/2EdbV/y5KX8w2Ht+wv7o/r4446+
0KSjyVv3P+LD/vPL/zr9Iz7r37YgFP1y8ge/pAkdb9h7O96+d2gD9vkt8K3E//n/+8M/3j8/5X6s
3//558uvIik9fKs2eaN//vtH21///BMFG9HS5r++Wvj3j48vBX7zWLU0fm/LP+7f2zahVTte+PX3
l47+80+EEf9A+xcZoZKO5C/Kqn/+0b9//kS1/yHjOgZqTEcGGsi0P/8oxQf/809Jkf+Bwg1Y0RCj
Bcb/s2dvV7HPn6k6PhD1NSF5J1qC4Pf+3xc9WaC/F+yPkhXXVVLS7p9/iovxi+MyZZxliO8LbTf4
SDBhT++FKQpJZupcDTKkhRPZj5KdkaNyUinHttlLZIl1N3OUn/Z0oREt8muABc8u6pqQVJeaUQmQ
tfbS/Fkt3lolXcfVUrg/O2N/GUKqAJkS5C7w0DgdWGG2yTDySA3Kzto2Se1a4JJnS+iUC1bQ2UZQ
OA38BdmAUys5R+PsqqhIEA28v6djCGionJhelnfaX2fr5Gh9XSnhFGYrBVNopSNk9TFxM1Pm0KZl
lLckaHrVck0TLaQHEocLKLEL64NqFrrMCK0NVCpmXoJXai2KQCQo+ybxNK7fs6iP/am2ahSZOrLw
apk/B8UymTgbKBWA9y4oFqcTyC1A4KCETAKUk5nqSoVZPFR9BcLngB5TCWZTAzQ90VvIIFk9l3dZ
FrUvrC0gid1Vdqf7Ua+HwJ6Qqc1dDu2qF2go1dFK0akUA3yWpvfVQFEc0+T0A8p9feIlpcp/Romp
sms+9vYmrbNM97MBP1wY3hws9Dk8OHsdKvko/EDY9nR4rOtlEk2MBFqCEgRVmiPJksiLJYts5Ml0
h1C6Kgh7rkM67fJO6pymtbQFzz+/28S3sAH9w42N2xv14Nl9Y9RhY1COSVY1SfHUAWVwmx5SC600
OsCWJBmKUzV1Slvexu20mJgVazjbueggLB7dNsgNqi1upi8Pb1KZcki1SQ9IVleuFtXjTancdm03
+YTSPEhSApCE3Hi2kW4zqYXqmDkYC++6C0sB0heq8YA64yl0ttOopaYFTZgeqErW/DBYGW7gr39y
nmabRFV7f8zl7MDGia2lhta+EibKphvyJYmR+TkGwwMAcwD48BwyYGF2jmWSJ/qoJ0ZQmyRb2fX4
M0UTh9WX++jfbv47Z/FpBDA9tLkXXnaOUqwSCPLWQwQjpGOy1zRVAbyHVVvJ/8YQwmxTSJegz/zs
/NoMS1rqjRHY4D24allIwEFOJf31/XjmfhbjQYkJ4hhCgwQw4VncKU8tSZN8NAKr6wrZ72yTNxs+
pjkgFWWjpLe/bw5dhgQtHJU1KLKf7lhGQ6F8GJtBbrbM4Sa/I7G1MfTn781c2ApAUtqWhlcDvO6c
gTOxpqchTcwglqCuACta1y6ksi9MHDBIn0BcCGqfFWPtvDCqXIrMgNPkARFF6BiT+avJLb7g6uYX
B1YIhvC6BO0FkKc5zZmkZj6GVmYGifzcZejCVj53BVkliu1+P2ni4v7qTYQhZC9RRleQUQBM4HRt
YgpIZKRi0rTwoFTtsSl3tdQdlahxpHQh0XRpUF9tzfZBDw0PmeE+D/hQ+yp91qza65nulNa4MKol
SzMX3fZMDus4NQOjst2oF5yIFrXixlncdJctwSlAXkBkuMTPv3jjvsExnhpYUtMESsWRGq/aOrlG
FFPuS2spw362Wiqk5GUo/MjIzOCf2QxKvRKmURbSgBWR04bktsugbqVlLmLwO63q/O83x9ngYA7Q
ZIgVw9Gb+jzq06uJDmNIWZDJkpNj79mlDZQkiZbW6+zois5gYkyfqXv863QWw6FTjVRRWUAZf4ys
sVjZNsCL348Gz/f5ZhdmAGwHGBMBOmDnp2aYOtZVxLopUPDqTl3CxrB185KT1zzMa+rFhlTVh7rW
KQ/SNGW3thZb9jrjRm4eaBLqstNWSarjwtdBqu7IYPzSaK3Xfohk3bOlp8p9FcoKCgCDTaFzhN6G
Rw0tc5nXSEpzW7Rl1ji0ruzHaoi1j2qsmjedqtNVnlrZvVwl5sps1XEVAjX6lNUPsg52jcZGB/Cb
+k4bev1IRhYemVbllVdPrL9NR1Zc9UU6UUdl3DpQhUaFy7W+eVPLKnstxjC5T8M4Lx29rKsbNbf7
zJ2AST0ahEZAepeAGLpNm8Q/4kzFGQl5L5uOxlptM7W0GNbQ9c/1lUYN0QpdUVK2JVUJOIqW2+Oh
Ja1EVnGiSrsBm/fVCFOZOnFFNfmgNEl+o0WcE7cS0DavTCSlcCd5jKgfNyGRnbzopftITrIfk8mr
597szG0qN+MPHAO0UJFTVkK8RZEr05mmXIn9rqi44klhlSd+zhm7K9Vx1PwQ+NDdYGmp4hW60qQu
hY56gkZVtIPeDarZD92kDczvyhTdqOEV7ZdspNrRUsNu3zcKBax0GFPbDdkk3XA5baCWmjS08uwO
LXj9rEnt0Jm4DmZyGVXTFnsnMcBv6zW6HYeoUBZ2qy4874lnxi5FcghYONGZHZfA6WaFUnfcqf3Q
B6Dhl4OrjLxChaUy+nglT3YPRZXUlG9ZW6WxU+R2ckcrakJjrtCAtyr0jEF8cpgG2dVGpXgJ63wA
2ixL1UBtUiyCrpRt6rRTbGoOGpNHR7U2LO4jsalvuS63b7WRFGBnZyY94CKSCycZUVB2Qw3BgksA
hDigQ1Lht/XUvLFwahFwKhN9l+qozLySWwka2PdIKPpKpsb7vrbDu7jPp95vknK6VlhesBUCKWtL
R4leQ+Ip0x3Il7HR0/J8AAIABdXbASG/7EmjHuV+EfYj+QjTUTCoG81M3LJtrXHhir/g8xBFqjr8
OfTnkW4+nXZ8OmiDxtgHvVG7tF8bWrzizbuUl96COxLOerbAKIqDeiaYdGgsNbNkSSUfmBwNgZVG
yu0kGYNj252xGtNa9qGbWzsJGyj4kqUlu6YEh8NCU1pV5tg4oHFEfk+alC4EHhc8sQVJfEA/wGpC
tn32uhi0ITMoKYYAAeiIa0XK3dwwPr4f+vk1hm5WmF4b/WVxu8zRFwNjSM8kZAoAv1pZHF2GTbpj
HVpaVeO7DU3K3zcHeRpgZoAVRJAxy5KAiM5JNUVygFZh+hULSboya2zloh05bmo8HLVkkH/77kQV
GmAgAd1GnWB+1+RWZ/YdhIeCpE5tX2es2HRtxXZ6RyqvQpplYeHEbjndTcIelgyRHKLfOUKed0OF
RY3lIE4T040iUh9sLkG5ZuTSwuNP7IEzU8hWQ9UTjZjx9sLPv8Q8Zg/iRqumciDr4bjVjfJFpVa/
HhKUIUg4TcfSUCicttSsvl9I5fzIgP4OCDQeEhAWRberU8uyVIqmOtoUDEPj2o3qyxbf9My+YWnl
jiTFa/yeU1xv2japusFJ0G/BqcP05vvvMa/WivwK0NhIhkGJCBn0ef0HcrWdzWmpBGDtyS4HxgOt
LHuDO+lQNn6MPKPP6tZw4TgHd5yQL7NT3q2KhGX4lSFyip6/N4lJXKbQcl8wGTqUMlhQtO/6lRoX
oPerdr4t28HelE1c35VjQ52xHMNVWaTN0Yoqevf9oM5PPsaEOweLh9gImrezua0Tte4gLhBow3is
EX/QWltKUF3YpBAwANkO6VgcyDkNvR6TliEwGoIpovSgqkPoYT8nr0geLRWRzk2h9xV66IAugiQN
1L9Oh1NoPKlirVaDKoOYi63TcdMVE1DCAx0WzsN5WInx4I5GkyfcgGcZGegXxxizrQWtnDR7lXaj
L3PduC0LrdvjFkfDMWZQVx+MyLWnkS/xpefgUWxH8QUQn4u/wUiZHcjWzltdCzUtUIaVnvXQNUXX
yD57lQjxBFvUqtdk6pxa7lcc8Kty3H6/dS5/AQiLgLQN+D6Kk6eTbRUQaiyQbwhaUnhsiPyMDUg2
NjuTTI9g7TRKsy1NLUgl60ruO6iwLz1VLiw3wiUoRMC+idM5m4KGwf7IFfikqgDzXSHVDm9oi7hx
GCrtgq+9sOB4qmLB4YRs5L5mw+01M6UpoXJQyFoLWLY5oRTKCVmZWdc/9lIS+p3Ks1WJJhuuNtlL
aOHzGAXJB1Ri9U/uKKqHs+mOBynEbpID3in2Xh8T7htV2iEONfLnspSqBddw7vBhT0dojyQ2rtF5
kiBUJHlqAMANkjI1NqZSlrsotKCPFKn8Os/C4iiFPbmyKrNZ8LRnyVZsbQgF6chmQ8nXOINbqHlo
9RbHUHM1dsPKvhnT8bGSWidl0JVO7Zu4iu+7VHcn0iys8oVRwzRapCLPiYWejzqJSDxYEkbdyOCk
6rob8p9VGhADzUXN2k269cIpEmm303tVjPVvg+L2+3KvakmIFAODQVDdHKn5mVnZqtOKK6uWHJJ2
uyROdmXTgDhoKgu2LxwfEAwMrC8CJcTuM285ZbmGx2+jBkZhFZ6aRYqbFbzArtazBVNzgKLwVsjP
gaaPegh21FyINKmZMWhjrgYDmo7T2ikHtrNK4zCF+S856Y50hFBz1mzrJrntp9hXX/ueP6V250ey
5IeZ7MTy5Ezph9qMqFcY198vw4XDBWaJaEGFf0G8aJYctUbDrNOBqoGO1lPcgMhO85yWvZu1S25k
ydJs0vHcN+RG71EtzKATyw/UoKtQ39b2kl7DRUMol8A/Iimiz/2VUTd2N0DmAtU7+9i3zymtV1YP
dRbldzN8WFq0HkeFBtgYDRWK0x2M5uMDqA2WGuRp7pUGwI/GRtN6X8pM9/tVOo9WYAm6HXD6SGFD
hvfUkh2iWa1OIi3Q0TBtE6HOhVuYb743cuFeg5wLxmNi3jCceRChZJKhRHmmBFoXRm5vsX7b5cDK
Oa2hMqdK9Mk3jKHbtJZZb8eaMX9EhHXoLZs+gL/EF6b3fNCQMRV+EJ3DhNbMbHppLBEet5kcdJ06
ObybujV0pjPv+1Gf+wJRQgTIB0VCFYW22e2WgWmgaVjIoODpdjLCA6WgiCxVkM69K2IzXCVQIkO5
w9DFnv3i7OhYSJkcT0qQqZ1Pi2rV1LrmsGk/ysNL2Kg32rDgeM5Pgeiph3kTtF0UY8XsfrFYELu3
Obg3AYF+6I1Sd9zLytDYWQabAqk3ht/eonggfCpUI/wUozy1JyGVYVVTi6CIquU+RiviAJ3i0cD9
++U63xQAWhM8M3E9IwSdv0XS1qxIIg8kqAoC5CPJOmi6Rb9/3oCKQpCLbioyNCbPnrNSm/G4g5WY
AF+ZDUhWVKxYksU433qf2CsARqCtilh2dgNOaBYVDhT1cmsImwCvIuUVZ9++abpO87+fNjH7p5ct
tjGsoUkuNh8ii9PV6QoFDYrzVA+kmgp9/gJ3iVzKmyJXtfWY8vExltjS3XdpfGBcoHCEOEqI85wa
HUIzLMqK6kHSEl54MUvT0ZGRbyUO6apoCR5yvjXA4YW0Cnw+nCRgMafmqnJk9QS+STAVje5afGIr
wI2k1fczeWlQyOMBlYndB4Dg7CSjzwefGkg9BmZUOtV0ZWfRRkmXIGWX1gsPUwt6kah/ID97OpaC
1FRXaQEmnpVAB46TfGvkWr+xwire2LRI3cbi0cImuTA0lFlE5IsiGZpJzIxWxBi4zYgeZEbNPSuO
hz3eV7UzKjZdMHUh0jVhC2hbsMsxyvliaaOetSS09aCxzHxdFaO0z8vM2BhKywJmttG2hP7fZgS/
wiW9mu6LYVSWxEEv3Hig16Njt9DfIKJ58ek0JxBylnlYogIto+0mGXaURD4pfxp5YJSKUynUiQzk
7h2tuDMXQ+5L8437HNRz47PaPjsfdWvLUTjJehBnZuKkXTx4JIZEHSLXemG+L5oC7BIlLnQIgST+
6UCjQTIlxizUwI3Ykve61g39dTomOciCEh+WUCPnRxGtaZDrBbcUTX0RIZ2aK/I8bkinGYFUheF9
m5vdO7Sq5PXvHkVhRfQVRTkNMctsUN1kSGi4KRuB2lrtiwpB/FWuofjjJFnHvO9tXRwR4jx094AY
gz731ZUp6Xku5VDioHHfOkiJ9dUKUroG+e17FIMCIAw1TODzgNk6nTqlsfSy41gpXNblYx6axUaW
5HoBqvUZy51eCOJ2EylvvOlxBGdxf5eislEZSRjokV39sOvCBry5k67avuU71uvyPhomZVcO0uin
UEdbZalcrLuiYLeNkm9JmuaunIW5b6ZNuLYkTp5lmtGntB7rKzPuDY+3NPsFJN1S/ud8K+PIIByG
4KLgQcw1+cy+xfWWdGFgFlEIpXdkCiHxe6fn48KSX/BRsITdhbsL8T1q+adLwcyhzFA6CQOK60tx
FDmOfxi4q3MfWYfkDVKWzT2JWcM9zeBxuUL3ruqRZ7qyNOQ5PRWPSHBEobiIAoIQQp3XKapcNXQ5
ja0gtNLUq1N5uG+l2KaeFWUr1OPDDVek0MsKhHVtL7U+0ITHpLDbqz7us0OeWY+kTbV9Dse/8IC8
sBwIXxCPoa+W0FBTTydJVhi3KYuswGLGeG9EqJRWRVTfTEhVLByN80tRMCtxw2PnItNszi54ykSO
qKyzQ28XrlG8aRSwAAap+tp2wiUB9fNx2RBAAPpTiHqCXjm750ct6phemcWhso6GjTYT4HWbCxie
CzYQriC3JuiS6LwtXg1fYnQMBYWjTM0OU6mDVjIov4gClVIjQsbne/d19hoAeQelN8ig4dxAAm7m
KrXMLrU4qvJDiMv0Ks8SkbiMwVAK9XSHo8MXoiThpU7cC16pKAaJ5zcKX+hHdTqyWDaLiqGefCgL
mdyNSIB4nDBUteP+fUJjFrcnFHrMsWbfqvKw1Brt7LUl5HNFsRHwSczvGb26AWSwpbw6gL5EDmk5
TX6tDsO6i+l7JsXJVRXLrRvbmXL3/TSf7VBhGHRQNHPHKxq4i9Nha6wATa+wq8PQcHtyNOAVCar3
YaQ4o4pSyKqYaPue1sP4u6cQhgU0GjMOIRlEjqeGEynteKnE9YFNkHwdVFX2sZ0Ae837JdnJc7co
bP0lqQAPjNrdqa1UL1M114r6oDc9xD3b2g7ogDBNqRTleorl+MPiKdmFdEhzx4wS9Vqxh3IpWXFp
jXG5IyFiIpeHy+z0W/RWFKNmX9eHSWmNOyIBxCHrgyjTo8Q/qGw6pP1YrmS5YneFzvTeSfJsvBkr
Coi6nRk7Kunmiob2qwrM4Wqyx9VgtBDzzGj98v2uODvmYsIAYRVlCyTb5t67Trhu10lbH7IwJX6u
WscSUfa6Li3t9XtLYpnnxw5+GIU6ZPJQTp4tDYommWJIOiQFbSXxGoPnDhIMxYIfPncm4nRBEBUY
OhUVrvlms7qwSYxGQ3EvpJnXcDRDcazWKG5oJ6e9a5RUH7bfj+x8DgHfBANWBLAirTEbGd7iY45T
bQQNmaLprmyyAUKNQNg0V/VQpaP/u+YgywQkGLS/wHAAn+J0d+lM6yfKcivIegbskYmCpHWQbQBZ
QXSIo+63gQgCoAWREnwCeJZIwp3aq0nbNdJomUGkZpCFDGUr5avSsONoAc99vkMEVhQ2EC6DNz9/
dyGpFuslx3XNgCZx8MhB24whtRbc//lqnVqZBQWQMprarEysYADWzgXGOIYAZZVld30Y68nCdjz3
BHi6AeaGlBCAJWdpFAto26ngEtCj6EK31qaWw9nqCncSEqdO35sIFnRKKqfVjGwBP3Pu8BGGIrOB
MgaCBeSMTtetAz6n7fXYDiZr8Goe7pMhQeG7u5+4sm6k++935YXFA9kGlD0V8FXEP7NdEtGx6lNE
iAFr8tF0Rl3OJZdaRmb/ZriAF7GJE05AF0Gohcfp6bDisoQBI6cHhk5SULSSEc4X1rBOhzTyCmKQ
hdM9Z3miGwkMok6CmqoAB80Zl/oUx5JEG3qIoyMpi1uL3qLe4fD2lrdQKeHPba9spbJfh0/dtof4
vf6KfkCAcy3spc9A6KsHFV8EbBKQf0QtDq0jTkce2by0+qpDud6Qt5Gyo/2TVrqtxxooK0eJT5rO
0cO9zaEgK1F34tdR7IfXOXuNdL6qo0NJINvW/kyACsR/iMDR493V+GhIaD6x9EKZE6c/p02Dt8CX
AYYB9J7TbzskIS9pPtCDLhu7AWqrjGxzFTsjZ65F76MM5Nju3UA4KRdkp5WT31HdI6pXGNu+3hVt
6+rFMe50t0STYd2+00fASIYlp/NZRZrPqqilIveIdBbik9PvKbctRZI1Z4fcLGrUE3q9Bo2j62RX
nWLoGlrARBIvb43cdlhkxnt1zJPQaQb0zpXhcK+ssa8zxyatmtw39TgAis6ItcPbcyh9BvG+Y5ox
pXWbMC2heSJZxduURmXp1BFL3xrUndCL2sIVPLApfY6zVg4dXW1TZFxKKH+tSi3TNjJiN+59f2Tn
zknsJ5xYvCLgHUD1Ej//EuITkgDeg2vy0BECbE7i6fyjVJ5pPDptG1i/2+oYOGmgMqDHZMEjWZ/c
v6/mlP9L2pntuI1k6/qJCHAebkmKUmaayrSdHm8IV9nNeZ759Odj7oOzU5Qgwn0a3VWFLsChCEas
WLHWP9AjGiciog/qkW2gT5hkjJnpqFKyPKHLa/3dPclttVIN4ecwPbxltmSHSBphh4vAiI2+ttU1
yVrthPbeSds63dsw6DeTa75BELbJnqG2ZpaoCcMkZe3SzdEeCUyZ3SVV5SxAtP7t5iz9NIwhzpLz
bDwFkjqhijWOj3Mc7LFhN0F//TWQMunoQsmksL2tQFhVnQAfknGYU+fWo7L+BejDq67hSmCFufog
BM349+tMuXRV1eWdCD52c4CKvA2XWFFaX0FR0S4SISIyReOTinzb8f6OvdKjW6dHvkqREGj6iiHc
bNkyVyiky50vROBhvVmzgmNl9HluW2kMyyyMdXDdWts036IyHcwD8iEF/UFFCP8NtFT73reD8DHt
ZxKMvMfAztbNpVBsI85KvLoa8K42R1OM7EQPq52H0PYmefs4pNkrjh/OHK2Oy1/fjGtvqjZbv5Gy
arTTMKlpmC65W5ZGl9rtMAq4XoUokPd6eUyFSfzVmvSs8A2rBU+ok8IrRKF/TGKr/aoG1eIOVdDs
fM7tG+rtVxIXeImz0JTf1gTqXVhI8Vmfo8JofSObynNWJ83HVsDIRpyyxQnNrPYEeMyOpkeWI3W6
YIdmsYeC2OL6+BEYeAKBQGWWEgQqAJc/ooRxaoTh0IJFgMHr5nKgha48LYJ5mANj4n4t4/Yr5zvo
vWhozd5rmqWC6wcC/J9xCBTJDseuHt1MGupnM581p9GoJ/DoLFDTls25IrJPRGF6CXrxT4xxYucU
WUGJFqtG5RWfAagWogKK8oCjSNDavTSJO0nTOot3d8/bLOlnk8wD6oHSu3k5NPEy66DEOr+UpfJQ
NK30KVQN6hGa1f3ZOTrrn3U1FnpudFyVtcu7Kd72tWEkVGIYSxgMNwjprjldm0SuYAXoRYdB8GUy
ysBVhWg+NUrPQZCXH5liJYf7v+Q6RGFWt8bk1Z6SN9rm2gnLJq5437Z+aUzgccf4NdCz9FSMsZPP
iR3rSbtz0d0aEXtgzHZpMoKJ20QNo1W1JlWXzteXikTEmEu3W9TEQRUxPLDP0HFmwXfyxnU9t+tN
WxPSGK/rFYx4uYNjHjKzlUidXwxx85GOcey2ScF7re7nw6ACWuqlSD1G8wycatGL/2Z4uPmc4zf5
9k1UFtskzvuez61XeuOoWj7+KIJasiNL/Z3mbf6gq0LrpEODXJSuF879b7ytCq87m4oeD30exitV
ajN7TewmnOWEwdfFNv6Mhg3+BSpgodqc9GNcF/FBmeL5MPVl74Q8oLy2qwVHTdVPypAHTlfLtVsW
Y/jNGLq9Zuwm73n7bbzIYPUBoqMSuHkBiv2kJrk0Vn4YRhK5qOrmyMo6yIlL2A2a6kdzMIKXKrP2
eE83jjsZF7czdxgp/BYa2VRlNYiV1vhDUqQTVLg2RMJZ0HvxGKgc/J0tsL6ENjuQ5j34lPUJCHtl
/TnvAvli9NGYBELjl6lcf8xUBe9QNNkcU6vm3kZfJf52/6tv3oBvC8uWW2V5AXhYW1BxHCZRssRW
4wtysnjCuvGq2JJ2TvPNaWEGuyq26GDft1tLBc5vDWHr91Og504nDUoD747wL7zEQbaQ6QkBNZId
yM+NYdFtJlvm3l51YTe7Ro+XfIzWycnzT2BXrmDkTzmwfiHs/rm/jDf2J2kUBURKZbxvt4JuRiVZ
DQ/n1q87NCkzzTH07qDPidsrIYDH8tgWu4T+9ddv9gqchVWDkxPBwdgsajVCiIPDNfhEJutbqGXf
QLCWhyoDYxJp6XywJgUdAtJWO02E0uGlXxKrVRSepyHQvfsrcGMjETIAN9FQIl6rm7WekrIK2mIZ
/JgK36doChcvG9puZyOtc9rOmSIx2psrgI3a+OX5qKxJrONYHvxUzZ97K/AgV7mzYHja8oA2SmQb
yuuoRjtVrhv7CPgfpAFaZaz2Fu4ySUtR0Cgc/CbsB+h5oy11+U+xjU61erq/jDfSZaCGdKA5j8hR
EIYvZ5iXo1i3gTb4otTFn5VA6PVTLiSD5SSYBj7rcPo+pYFJjypSiNOuWLVC7ZjIBPxrKGniaUNr
2CnX2HNYxdML7e4fddpKJ3Lc9qFJBellUCJt5+64tUCA59f2loW6/xbqEYZB3U9VOPrd0jmjZg1o
Bg+/lAkB2KrJjveX6MZZ0xCRQLiAnJxm/fpj3sXISh8VuKDrPTU1gzM3i2FnWfa7C+Wf0dC5bbXM
Dvjy178flVY6MuZgWajNbSJz0uu90Vfx6De69rnNP0DcG7JjSrNa6w4aNYX7w93Y6CsyjUya9xnX
8nrc3k3SHJNKmLpy9NtBP02hcQzNr0WSeVV6sJTiWPyGz2ffH3JLEFrvAnrda9mTpgKNhc1bx5yn
EoBwNvrGgp0ioC7zYch0qk7cHMdOFYdjq8blKYznFJ6o+Z08sztIg4EftBUdtdmMdg7DjW21XoK8
vdb/Qge6XAQpNIIwydsRTGiUPMmm3h3nTDeOq3/LA86SpXd/BW6NBwsDIAPnj57UZgGWfpKEnmve
l9TFLQPMGzh5v0Kl/E4u2v39maHVRDaD08xK6tl84byzOn1Jmsnvw+RHHQSwW/5T4aYV6vUeOuPG
TUFBeUXqwBqC+L5Zx4RLKBGtuPdnXZ5fE6H50rfJD7EeMLfHPuophNfsRo1ivOpBCWN4bJvnUFjS
gyHGAC6sGJNse66KP1BxkNaYJqv63DIxANeWaUdJINtJmU7HKFNkD3z97tPy+shzxwE9BYmHQQKc
gsuN0JaCYTZtOvqJaiCmaAk9ptaGaH4OQ6Ak6KacwrxrPmaxGZ4iQ4gPkpxo7qgjUx5CxPWqSJns
GXSc29XmfGzgI3s9tKZTOeAmWKVS56kCft9iZn6K8kRwI6vnnSOpopMThdy0yh7jYVAo0HZ7gvJv
4uOXdxpwecBrJjBA4N3G5utMuHZYTd6Nfp32lasvffwZvlv4GstTcgC93+Ax1qKRuwyz0y3KCDNm
ng64CCbu0I/LATJ1D1t+6B6bMQoe6ZzxcBan8WhpoX4sZi2wCzHODqVSi4ekL/8SYkTY4PeDCCat
44FNzLr8OA1c8z7QtNEPliqwk1GonKYz9rwFrs8mo5BArlAdFYnqzXExoykX04JYoHZC5xaptNDc
KkcvM8TBNSYEm+7HgltbTn8DuBEPAE+tv+ddAJaQ8GyXJZp8PR9kJzWN8QMNsMVWI2U4GGkZuV1n
lucx04odRtytkU0eG7zsEeWH6nE5cjqA/A4qolA7VcExlsMvyRJh1jNoisN9MX/oOuVYtZPo3p/x
9ZWzClas+Drk0Nba+uW4et7rgjk2iz9gUyZLbnwKp4+a3j5KwnGunN0m5fUTfx0PxMpbIRL+2+V4
xpDUc5HEiz9W41GOkQmWMlsJP9YSWt+FvnO73ZwdPCR0gUhRrmgcc78uuEYfH+3B3m2sGo9NZDI4
6Ro+n7NxRrhVd+Ftc3h0fdnZTTd2L4V0HkBAU0EZbCNwVykYmM7DQhmx+9lKSL5mP0f9T0Tf5/5H
vLGoDLTq36BHgx/G+u/fbdsg6QxpFNvFD6pz1DyLyVnrv4jp7Gi7KLLrW4UXOV+PWsXaK91SAiIE
w3RxVbEI0UKIUYMYDnHkJqnTUh9Qne4bglp2Ix8HXdvZqTfqnaRFKy6BstRKgto8A4KgHDpwFouv
h+1AQ1jtRofrwfT4kNqTNQGxFbSYupkW5e5sRJkT1UO88yq4tdRE65XtCw8DmMTlUgPoikzgA4vf
43akAgOhBiKBfoocIvLOZ70RE5CzoKhCJZD37Jun7LvPukgTgKNSFX2qFB8olyMOcZQ1/o7H1Nh9
l6tmJ/+8rnusCox0wddBCYObfUSleoL7O0t+rGUPAjn2Kwgs5IILod0psV8vIyMh1wV0FNSC8sZ4
ezc1vYqqth0DyW8XO5c/mvXvQX8UO3o/857Tya1JEdqosK2ArivYmtwojWFlsezTlO2eisaMbM0U
FK+vOuHH/XO4XkeXlzpQhLeLY9XD4LV6uTm6WmqMUJsVPxmK6kBvpHemBYO9+6NchxUQCux/buD1
HG61piejABA3irLfD+pnOSqPYmOhULg4TaYe7w91HT8ZilOOcvfqa7YV7iMP1/U5NmRfCuYXRXRh
C9eL6IWzeAyt/giR5mj06k4B5/qDMSjSdLTyefKRI12uIrL9Y2p1g+JrMY58AaV/YYy9wQp3TarW
JOXyezESOu4caEopoCEuRyqaJcySnOlVeif52tD9HLoqRtFNr7y8DF8ktcK4TZAEZzCk0E2lGgCn
wulblvq5Ri52J8Rd7x9K/oCF6Qi+YS03wYXCGOI4gaj4VVrYTf5HCb7e/543yr1vTYU142SJudAv
Z2xqIa54raTQShaTxJZ6pT2aNLxPpToTv8RWbr7GNV4nLlk5rwBFazLZ7dss7Jw2FvrpMPbdJDiR
rAHNzcSoSByr7/Kdg3Qj1sP3IftH8gScFpTFy99p1VMEpVRXfKNq8VlNM+PYp83wVIZW7c5Qahxt
YdcrSgA6oTb/6YV+3tmGN44ZHG62IFpyawNkc5hHLTX6senBfpq/lP4xrNGVsHIvD+SdqHvjkIES
oXzIoYaqs602z4ESzknfqn5fzcVBHYB7ZIag202VlUdNrJJDVU+ZhyVudIRm8ddu2WTwa0BRKSai
9HslEYJQfNJIw6T6sDOfVCSgEjF5mbv2NInxU5jm7qA8qPGvGChozYM41CS3yl+gRu3s/hvnHlk9
MiUyDADTW7yvEWhTv+pT+IRrr+4lHJat+Alhxtf7h+DWh+XNAmaCCgNyRdu9JaZdk8iVhgZ87ljt
cpzF7DAOuMzGOyPdnNG7kTbxRY4bswzNUvNhQrtZ9y3O48dW/HV/OtdXKcUpeIz0K+hYXAWxpqpo
uXaT5msqlUEN/Stn9edOjcG0s17XHThPzX/xqTSOBshdrIMQmLk8nmoRtARaU/OnkWLoOBsAJXDA
9Kquzrz707vxtehUoBzBMxBE6vahmUWK3vIX1Q+r6kUHtA86+IPW/K6NvXv1Ot2iBIZwHxARbJSp
hV1Oaq7iyCqB+fiZpj8KxmOlxG4kFnYt/aM0fwp5Z2I3SgBryQ3xZpMa6irRezkeBjVD1Xez5ufa
IvbuQOaAJo4lYfGD01TjTHVkPWEpln4380Ky7I4W3tEQiqRCuKcu29Mozdq5lqxYtAd9SBcn05Qm
ss1ggVaYa130W5XzKHWxxB1LWwgX8cNsGBVO1IkR/3P/M92A1zAbsmKmRF5MYWMzm0DSe6ybNV+c
HbmObSOY7UxIj1X4Y0KNK5Eat8J6LQXFPk42M9/Jirb6ulQk1lhNdY3R+Yet+ISqkH2tZRDfCBFV
KoNPY4bLY/tNiZJz980QH/N+tLvOyyK53nno3bquqB/yHYFhEMG3XdSpTtFYWQzNl6df8aI5chP8
TNsXcPY01sAeKomjy1NlG3sKGDfuDh46lEtxtyCf3mKn8rQ1pkSrdT9AxMkOphCnk7wTTgXUgRMl
hfJgNqaU2gJivHZGb+hw/7PfiHBQToCJUf6HTrOFcdfKspBfDeSifaO44VRmLhIjlVPHSruzyG/J
5iZb426Aro0SBgInWwh8EC2aMkdka8mSHBQB+XbrRx0Hz2lV2YHizFF7SMseh/XB05vXUO1sYTjN
xanSzlX4J5uPFghiKZjslpJDhgWyInlGh86U8nB/UW5tB95t9K25z4iPWwhHgBcO/2+m+Kr0A5i7
W7fWb/p2LjIPaxmgrwavmZRTm7Y7MeUGcmntxyEMuQKvuBo3MSxYSgF216ST0YYnWQmPASrTqvbd
rPBbyABRfRDr7IRw4NFQcNHrT1HcnYJi8hotOmWR/un+SlzfTfyclU2y6iZDfluD+7tnXmOkixY1
ou6LGipKOGHHj2nSqAeelbwikLChbGD+9aVLiYBmJHw3fcX7b8LqrCRmFQSx4ZftAta3DSo3kSEX
5Mg1n+5P7/r0rYoMmA3Rs0cedRtyGrHS9aZTde53y6ky5WMD0XrMy/MyKUj99LzIdO79bufxfHPY
tVWx5qWcvU2olYUim8XQ1H0lKT0KyX8kABFK0T8no3oOSN6iUHfHPQ2764uYyf7vqNamT1JFGppd
lLp8oXidm5do+jcLqVbu3cLXEWUdxiQnBZ8AdWKzZbpo0Y0oDQ0a3LroImBO9XUov4fwsXZi143N
eTHSJjsbor6pjVWnFt19CiuRHj5FU1U/ZFmRuyYiBwezavf4hzdiA/NbFbFpaK+ruRm16IJZG1P2
TGH9ioPgk2GdOM+OnImnQn5Km8chOkXVf7WqZIigeZH7oil0eRD1SgVQMmjEBRTLM1Dd0ldkZ3eu
4Juf7n8H2epqyFnTFgIEcV+ZJLcxdDtALALy2v1Dd3MU4FK00GDb80K8nEpoJTq+4xYxxQrDQ0u5
yunz4jflpj0CosqfdHnh8Km43shoVnfGq1rfUE21LESGn2jg3nQpqZ2KXvpOzL41Cjo5azOI1665
LeeYtdikALTQwIFI82COEv05VHl3bs/r5BZ/MvqppJqgNa66gam+gAMNOtMvxLw9NHktOpmVmfYk
WO0jZil455X1P1lk/KUmGGkZ59iiygICiGtpW1PMDX2eBXEy/WBcUGXWc92TgjJ3IfUthwnFuZPU
ye1RS4s9zbctP30dmnYuDjhcietdvIlYyCgBEBZG09eq10X8GnURtJrxtOSZXcQ/JwCTqXRSNeEw
aI/DWkigf2XqCKVhAmq15Sky20ekNY+xGD8a7Yo5220Drpt1s8U0thjZwGqSgRz6ZjPnWVIZsaD7
epclf8awrF57QQzIFIL6WRXUEpCHkrqrQ8+x0heqbzp5jwmRZEBjDn0NBUlgadSeaVOJTpOo5pfE
GnWgenrt9pLwz5Qv6adYFMadXXvjDqKdAlubbJu8e8ujrvpKNbOZMGYskpPMmrsqvg3fIvFhKf/t
6hdJ+3H/2N84Jly03OzrlU73cXPpzfGMVUVQGP6sCf1ByoyfQQfm6f4gVx6d65aBIUhgJjqzbTbR
2aiHsmzrQPezufZL65AbT1SOuzzK7XSxQyvylhnB7j/FKiEdPYfDGbX3p1A/K7RepGL0YnN8asm/
GzsdD4352psnNOLK1i2sQxrR7xr0ZicdeEO0bTYRi0KTn9tEhieyuTIFlVp6QFT0xUUq2dtZE3yW
9MZ6jdFHy50pVcSj3BvI5yS5ygFX5cgKgW4WM4Jw1Qg9RuiT8FhUTYBvW1SXP4LGQozakIPVAMDI
CkCoowAm1UhljMJzoT5HWt79Oy3aItjFmMaKK6WL+u/YRzNOxd0CXlNW4kJ02iibW3eAZNS4aQkd
8iBg5jy6eA30KD02SSq6UTFbP7W6NUxbE/LaD0wUckBdBnJty5mW9YeukpeMrt3cPpIQBZ/MKpO+
q1Ea8PJtZZ7NJaTVnogWCIbdZ1KaOEWaW8fMHNVv4aJgrGNNWvOFSmOCt6pkPjVDW3zLjI5XQoiO
EPmyZvUo9odV6gKyo/MeyELo6ELfPtHET34NQUXbfR7HLHzUB4PnTQMFKT1oPRIYxzxs9OphSYby
g5Vb8oREkSDJB6GLS/Woa3P9s6Qg+0MPh7zwWDa00Yy+WMZTWMJNtrNFRhI/U6ris9jTr9i5mLeZ
jrQyu0BoUesC5wOk+zLKxK2BhGwrUK6JxeqIIo31IFVT4lrlyjYc5Q4Rc3EPP3d7UMCBlAQ0CRWs
y0HFRorFcoh1f05P/VezVN2lPEit18V/+whdpwddnRuUeA8XYs0Y3r8yxGhlFVVkppZiB5H+1ar7
B177Oy369Ri9P2aUFIg/5Nx4AAIH3OZQeVyplZiLPPKF1RbDlQPkisejouzB4K9KGetIHGNiNu8Y
E9zD5YSyogqWATy1Pye/p7Z9VpL6OA5oieZ2N2jPk6kcxeJjl6LIP8Y7e2Ub2Bkb2A1Au3WvMNPN
2FptLcISkF4Fc3eM5MSjfwZJWns0EgQsYv7XwJvbyU62Od066BvH7U20lAR1M2FLb9GGYdC+Tuyo
S9wGzHuoTjtzu8oIGGe1TAENgPSWDnfmcpy+jwJJbiQT45bCPGatKZ5H0K0OtBnJk/tOdsMMyWF5
qtsHpFKW763eIvw4WN9TBJef5nyU/DkgVUA+uILV1Cm+oOuJLXRp8qAOefMUaIXuBVIU7d1Ma7Ky
2X2wfEhFKXNRUdh2xeKlLxUVyR0/zkJbSZcChmL+Be0pTwyQdDnW6pPVGI5oQK4KhA/j3ByKagYE
1DtV7mrCZ2MMDw0iEg2N8cTc+31X9T868hRmEMJiy4Kp2NIouiYNRSqYeOJIf6BMR0ntSe3H9KDW
oVuIy6EZKT9gv9tI7YcSPu79i3ubHayjA0YyaGPwIOedc/lh5Q4BdaXNAj+HkoPMpIDkaaDvpCA3
54j6CdXa9XzQp7scRZAio2pCjYt2rP+jGLR4E/kU/BECRxH8OGhftXD0tFDykiF3QN+93p/k9SlB
lBvwDJ15emNAVC6HV/Qgwvp0Fnw5nu1OOwrVbwnl+v+vQbZ40KiUqemTMPqmWtihmHtilLgtwP37
w1y9g/lib9hqkbIQxe9t16vNdBVfHkvwGzM9yuNgo52rjzR8tR/NUBV21gaOWSGKP2c7EI4rtPU6
NHIaUJ3pt9H32qxjnnQCAPkkPAfSsakMV1CNE6Nr+kuACj8ON/aiaP9kyvBZ6LuXPievCUlqVLKT
6VEudEqGL3HmmPOn+2tylX2+/TCwLZRMWRx1W02NKEqmep2H56E9KOPZaKFL6PG5Lr1MezDg4kJj
CItPuVzZWuZ1VmLL5Sd0jhH3M10pP0mgBvvkS1IeLOtT33hyUhyq6ZQkA5W/xomrR7NVd9QLru8L
8mVeWdxYrCWQjstNCSYnUQK54jcL3gzelJFoNvRxeSgTwzFFlq4yIXpA5Ly/WtfX8Trw/yg5re5+
m8MYRYmqwTANz1Ysn0djtGejPsuqfkjz6OFvh3rrrCHKg2oI8W0zx0wyQimLhvRcB1jydEbitaq0
HMLiJ0D0nYfVmwDDZaBfBwPKRRIA/mF7+QO7UQQhzLNzM60WRTp+k5kdtJCBHFlOpMlOe1qvSieA
VBYE8hA1srIXQ5CBb0dI0DyVdVA44mLKnjKAKLelQRp/W00Wfs3zst05TNdfAUl1RGLJFpAPu5JJ
wh5Tk3J1yc51Rd+aBtApLIJHmkErlW3nfFxvtcuxNufWkLOqhiOSnRd0XNhnweiW84wfQmt6RWR+
TzDh9CIxjR9CMWlPf70H8G0k7wOeSf1+u8/rgN1PpSE7C8kHMfT08kPWxK7V77U5biR/ACTX4pYE
Bh7Y12azUbttcitP8jNYZacPVbtsvlTqfygUHBZagdlgj9GxLgQXZbGdDPf6FsXxd83+yJd5A2/N
0hRzygILM6wzv6z7nNWq9IQtkvLx/kpuS1GI4qzGB9yjKE5gQLk5uPUSBKYxpflZG4L4caKF4wCJ
rECcTHLM5ETlS26aUmhPTRPsnK5bY5NX89ZSQJ0x2ctolQWliBxhm5+D1Y8yOYhqnTqRkDjDyAtf
Vj5WSvX976cLqoIyFHuHf1hP0LvXSS31smD1Sn4OO5TRF/ascjSS76yzl7YdzM6v98e7fncBaqAl
Bx9iVSTd8t9MeS4LZUKSoxjgEVOmGKNQcKtyGouXBpkj+Wil5tKcgKOk5u/7Y9/aQDq4NMD67F6C
1+Vc0ZbJ6rZd8vOSQ8ta5o72mqLu+UDdGmVFKcLYICCwhy5HkYW0BLQi5ue0K3JCsSg9W5W0J990
I9sD3ADyEn776si9TRPCfBTztMOqgQaXbWiRg7fVnA0nLLUddG09QQsPnW5HuflZCJAlMfdypK3u
P8oQUClAf5JT01q/op2LRphzlOb8HIN6t0U96bzayM+ikf+StT7w+mmJ7LQ0CEdTFziFuvwy6u6U
NCKGeG0LD6DLXieOmpPyrsNHVAqdsJP7g6G8WWP+Nxcl8AlK5iuRaAUpXn6ZemmKOE35wZ0leHoa
P08kJG3z0gTRzkFeT83mllxlD1c7LCQ06DFejgRdBOMdccjPch+kX01YgW6ZadPLmFkqu0GTD/d3
9q1Thcgp52pVK4GJdjme0StWoeOGcxazP5aV2gA2cvKB8bHA+OH+UG8trqu5gbnksbp6BW9XUY+M
AoixwGePheojKuLjkxxK4gmZ1RyzKhrJQwdjR8wR6bRygciZ9YULSCg5JnpTeoqSWx/I4xMHlKji
GGM8uFnYCB/zMIRPLLXmabY6w23bSHsKtTo90kB8DutKOKhJUR3HRAkfRWXUbbmrhz+qidCM0JWZ
U4pNbVeU0x5mueWtXBqmRy0sgB2Wdn93367lcHrG4CCpbNK72aoPQL8MRVJw+UNnPMNGh5TmBtNe
x2pzHVwNsolXYY6ehxXhJ2E8AzNF9SeenPF7WUE12dk/m9yFcIUsqoF/m7aKU/Favdw/atRGmJk1
3Ycs87T69HNOj8GpVZxRPfCUuL+B1gzh3f5hLPJiGn0rNoui37bvIRZY20yYN36wtIMORj44crnd
H2ITgtchLhxJ1uPy7lKbYYj1Sl3IH7zFrnZ+/uao/c+f/c5OZHNH90uYB8WInYgRHSrBTQxbeImy
py/3Z7Ad5U1UCc8NBF4QsgOsfTkDaZkRlTAQVarJrpGiCVzPRtHq/iDbKEWfgkDE7QEaZMVWrl/q
3TJNqHPExgK7ZpS9eaKk5A/Nzz0LgKuMcR3lPSdhE5sytW+mFkclv5Bd5Vvwik6Cy9l1TdtJwr/7
OGtPbW2LoIzP4SELUy5nFFNYyynp634SH0bTFc5nef5W7kmNX6/bBdZgW2qll1fkPTQpH9hbepoM
33g09+rTm1Py1ph834hfY8O7b1NXg5ZPK3gDVBByRoAmB5zDd0DEm3Pyfwf5f333K9AESpoRlzj9
vdyVlhMWqX+3wbbV2k0qpED2SzNUpnwl+hVlX4TI0TBVvj/GJnT9Txay8pcg4wL53PbEatFKrVpd
s5DG06XH9hge4vExgY98KPcIf5uA/DYWj19kG8jsqIFstvKQAT2nBVOce2H5Q9HoNUJkTZJwdWp5
UbahM4vA7+/Pb7vZ1iyLBEJdCWKogm8rl7lgBnIzNcUZCYynRprtRfigRoVvdD/uD7QJOUyOXJLM
mCIlrGuoDZc7Lu26GPlBMvOS56vYebmUuR1pXLoYz/mwvN4f7fqz8bzCBRfyG3V8CseXowULxUhL
r4qzov87GKeV+pY3djP+Rw2zJ0XRPqnqTkjdSgm+TVDCLgY0FHB2png5ZDh18ShKTXXWomH1DO7n
rrRTIbZ+d6h8LXghkCzgh2s1pUOxGrrP2GbCsxJN5TcxLbUvMqpbM1KN+DTbSMsrvV2JqfKwdIX8
o+yD6rMVafWvEFgZ9k95HsLv1SrtZ6tPgaeCtd6Z0K0Phv8AALk3ANuWgTyESFgK6VicV5XGohJt
eohASufX1MRKrU/anZ1465NR/gMlwRKu/7lcvwlR2JSaXQmIS3/AKFr3w2L2MotafyCeLCWFv1zs
jHl94rihgHADzoPfQ33rcsx50OXRnMPirKOFV1kIxv6szfIRAFYbRQeLKuz9bXl1W62nAE0dikYr
2JoU/nJAM5djAzIFkpGi0NG/Rfjiew6X5jEcq+AL1DRzcHIlNT9jCirrvJYzelzTUEY1AicT9IT7
v+fm/FGpQe9N5em6FXHBIhv3laYueEikqaMm4CuiYlDcaUgLwBdW+TFUka2TApT57o+8TvRdmvZ2
Wmi0keGqeMVDN75ciL7NZ1FMOaDmpLqDLjhpelQi8a/rsywzIQ665mq5ub1KA2nqpzaYi/MonUYR
8FfyaaA9PpaLY4gjFK70QD38L6+99RtTYIF2B6uKrbyZmmylQybOC7FnRIBHfWbbuX+/eHiYrcRe
6AdXaqB1EVoBrhPFuUmx0OAVjkPBLmjq1vmHYIe2MJfRtRR2ZAQS7s55cQ7rxUmhQ9XCpyn4HJCV
hMun+xO6voVW6Q9UP1a+E1Ui+XI3dOFUK/OksGRKdlgGlVJD76xqq/LQ7lgG3Oi9IPlBvR5pN1ov
kIYvx6rjuemiui7PqVA+BeFnsfqy+imFsc3FXvyazZ+ttSdXuH7y7W4HrrruDMSL6NJdjgmfvgW4
XDJmPgZea2iLm6B6491fxdtTAwLAkULPgxrj5TDzQCasyG15RsjeSeEhDC9RUTvB/FqcDLFyK1Oz
070M4tY+gTdFURGeGNft5qrFRKYxlCaszpaWHfpUdgqjspXqa9J2J00pd6q0tyLW+9E2h4vaejFE
g1We29UKK3pYKvQe7HBAIVGBhbyzL29FqfejbcL1oHSpsciIHqjGU5W/ZtpjI+7VvG/tDYCJwCyh
2a13w+VHE0dcvYSBSpumAbNLOvI8MzT3YBU3ThhUVgNsMZhAgMOb7CSbpLpbirQ6h3pRHNrFUGpY
Kr18nKc8PhXoru0s3Y1pMSfqlHCB4VpuFWcXK8mqIuurs1BWkReCEbKRsVLs+1v+xihcXOBHqRaZ
DLVul3fvmMk042Q2h+asTnLwPPRokGF/umeIeaMt9SYSgToFkk/X1VAB/kla1lNzLlLaeeNrNUUf
UvFVbUZKjdVLBpyoU+aH9e+Iyx0UZHsiuTuGamPjL+zRA3aDSN07Cm9o/vdhZWVZ8DWRHqNdykN7
c97rSF4KmRrcuVOaJuqDLzSp8khBmlXueLckp8UQah4aX0wzKc1jk0fa+CEZzCh2GivV2odgUgv5
IS+UTvuDTKI4P4Gi0x86+CO6bZWK+WOSB+l70DRK9loqo5HYIp7lozPKY/HWoAnGg5gaYN1ktRiz
48CfCEFrLkT8/pqc9kIk1Y9xY0yC26XzsjhWEQPRNOKxeWxVtWxcoYnKD1IC4sZOhxSPsHkigDQI
855aaK+is1hFOf+nGcolfzIzRSq8sJSU51YB1uXnwqKQDtdVlxPDe/5lFTVy5oT/h7Qz7Y0by9L0
X0nkd1ZzXxqdBQwZm0JSaLW8fCFkW+a+7/z189Bd06OgiOBkDQpwQVDal3c/95x36QfsDcnBp/4u
8mTzRQjltnEGXY+fQRJmoEU4/wfhaAVWa37OY3ncx8UIon+UR/yZMkDJMq66gWpsvErMjL2edJl2
Z3WgDjaIlVTfpUBBV7YbuhjpKJaofjCbuL5Tw8jC62iQ3Z0eqshSyEEqb3MXnbytkiXjdU8mUQen
YoWaraZl+DOJIhmnr4ZAdDsOSt7vrMwVHvoIBP5RUdqyfNTIaMY2Vc9Q3LmBMARbuKnq96rpzcRJ
zRpefyHIBOltmoxXcmGGz0XouepWtRrqqE0b149Fkw2P7Rj3wRUneYP7Qyb6up3nGZUnYmz5xc8N
816Ih/42qjv9W2upWO5mqt/ujWB0TdvQk+rriAqpAsMuDoqdX+io/VkYOctOngd1awMf1B8k6LqJ
rVS6gbd4gZomAIKWBwNS1+onbIpjRIqy3vXsMHXDwu4iDyFXEK4GHofomIPDdDMpcrS+baa3ol/t
jRqASYcg02tZd9p92NbyUyuIPKWQo9CugriTEUkdElNypKjmm2Ih8UEsNnV27xaJ39oq5dMvsS9k
rzhECLyt2j55VJFwUzcNxgr9FvZ3+YAxkuLaJTDxT6i4e5sc7YR2C3p9i95w0TtZJkLwKvFBePH1
MU6dRPcFxdZl332J4kq7DdJIrZx6UPNtn2YpJT25CLuN37dBt2mjWLfYHmr5ZLkWHM6oDgbdqTAr
TgGL5tYXrarR3BxSXzMdIx9+jWNe/BwpAz15QQs4y5UKtOjdrh3uYqEMWtaZ3756kK4G2w/itLcl
eUiPVRpG+q6T0vDKrboh4j0ZjT14qMFlVs2ch5wkqNYhzCutsQuUDu67ona/t3HTfA6kJJ/mCr8J
G2Vh9VkIXcQcNKnJXxQ1piAvJnIJra5MhGGjpYH8qjeVeariItdsLhqqioJZt4ZTKTDqa0t0HyTV
H2/MerSeBxPFtX0YAeWZEHVEr3ETA47vA6l8cN1cC7dmRHbfJl+vfW5k5Cz3hdH7+4mAEzA1ZXRD
NW+MbBVPmKOhcc1wmhl1/ZqpYVs6epvGV72lJpk9Av386RkKKU6FjfJJ96S0tscI8Mrgj2m3Rfy3
spwoI7Gy8SU0pxwtVnknWDqmhg4a88rRiBMvREg/aH/Ah61VJw3Ad2wGSBiY88hJA/lOUlrE97sw
FRwxHZNJtlTtw11eueJ94RY463R9zxSbWc+kN6qIpxA6q61m10FdgdasDLTBjdB6jFo3/NXlVpE6
XloDjpXDWn9OhTRTbqpEyV6I1kG/WR3oOyetYjPb91YtnzxfDUhGi0h7yA1WufaU3d1VSRA89qGL
zRtGFaBEiqhmvanI2aFgVwTxdAYM2QE99hiBu8GNnvyCCia+UhgOge5NdUzqlMH80UZoW2/1eND2
DKwk203idmBxxOg+aeP+rvHg9bDjlSZz6kSpv2TUTG66cPB+DhjBFk4l58ZrDWXyNonk7j7BN/uY
SGHm2RA83c+D5JlHrdDMW2CoVL/TfpStbYsGYfrUGVYms2BN6bakWvlZDjB623StIUc2WYrsukvz
urL7sBQ+y5koX5GidY1tpWhDvDP0yH+1cHh4iPKeXvPF4rMiI/LnVB6CPk7fKf2rgMdvuhuaMv9S
BzqUUa6AgoK12olXfSxV7S4pm+rYyYOEnToky8JBYKworqIEX4VdiLj8U2bgFnQ9+m7qb3x/aAQM
CrSsSvaKEACmDqXEOulJlPvHprLqyNGVYVqMYdGOB1PJxXbnIvW9H+sa63rR7PilGPRGbGtS1H2G
NokZEz66ioIwYuSPTqgDwRVTboEwtpLPIRtWtcdOE4qtPLZJdO0JwSDDT1dBdZdIGjVbnRUsHKim
eW+9hM2BXWVJ+GD5tVo6shBmksMdIX1V4zbV93VfBeI2zjrSWFkW5LoTlJJxbAs+eCdqo/VWpy4i
c00jjaXd4LTzNYyrvrddLOXajS834aPiC9btUAG+l2oAAnbRycYe8Qo8DrQxV4uN3OThVz0dvHIT
phTvHa736pTGEepCnjbiOQPgh+dZW5ilaicBsBdHQAsbQddMNyQ7KvXqTut7/9GTvTiwK+D9b+ym
VHZiVSdDm/stih2W1g7Y2QRyelsZXfZmWh7mKH4b1i+kY0BnNarOnLa+HkROwPX8WkDDPQV9gkNe
bwQ5cY/apv6WJEpxF3IjfisGLNB22Gp1+XUv5Fllo2MBPC4Ji/QT2YGucIZqqMs702o6Xg+gCom6
coB5Wz1QTQSj6hISgScnv1Cu1d/ceFrECcXbx9BLEOfqOsrsKaoVt21RokEo1Y0g25U87ZlAVGPS
MoFOcdJXBmTZRzDtz4Lbj7/UKA5v48Y17i1DcLFYiP1vaqjJNxLlcQ7+6dQsoFDmYP9VZZe2cXrw
EdPbdqXvf5UQm3M6t5K3HA/cDWldyNhEVNEY2JY/iD8QDameQt8NcD7xLSrzZVwhVt/JrvHZJ/ex
R1bkyvc7E95HnBvOkFIgsMFP45QaV5X1WNYZi5rqq/S1DRFNtVFt4PbizhNY66CcvpdpJe+7Cp2K
DbsXsc0mTKEq1OOQGpumFTgA00FI7sO+DCQcI7ystcPe6J6Hoek/VVqmZY5eaHVoG+gsc+0NaXnn
lrVw32RICNuC2SbfgUrn13GQQYluA3XgUiUOSpzOE2SY8koVws+QB/QHC1N7AoM/tk6aUGW35aS9
dy0XB/JaMa9QAdbDQ5wYxcSySLxjN2SVA/p/wp4lMToAiTGKxEh+nXxHVkd/HNS4wldOMNIILLkp
ffKGMlY2kZg3np0ZFjPBWT089kPnGnZmtrrEhYt0oxOj0cg5R5zwlhtK/iwY5LM6S8gDR/UE87tW
jjG2AmpzaGA2+7aKnlVoU+epvM2oqt1DWA+dypQqw7HRB83YyFFJWGcmXS1sUR7Nw2PJlyNwifkk
4UpO49tWB93mcEUazU7pW2hirReJ901sTFs9ir82Q5hkWGfKSn+X4KKXf0rDsSghoYSG5TSZW331
ehUHekGueBwZoSY+5G3quS911TXlvaakVubbgtEV8karmsTfgtrRuk0zjX8Uth2qlTkn2l2pi764
78dC9Qi8egld8rJTmmuj0gPxGrOS5rHFvPEhwBui3kam4GlO2OTCK0h26VF0+wp4tNFWD0VpSN02
8YYM0HhcN6fEiiXdDtDGhA1nEp1sZDEvs8cOcYrxRlMSzuSow2V4HwGQ8/dmYBTixogzGDx6DK3c
znGO8SF+EmqDOqrzTRMLmgYVJkrvw9Ekdz7Ig3VdB5UYIC6jFPEmbIrqEddP82BQ6Xm0RrF7ViD6
k9CTyiG1+9ivYtgAlg85px4JI1h2BmDXUIiZEWQNfkbwuDDigVaO5GWT4nxm+UUg7DOvVbKdJYGE
tztqDp+SLvEF2x2i4hq1o+57qwhNs8v73I/syC3kxzRDDdcRcBvxqctn2mgPeJHA4nZl917B4vhl
hNxToIcjWpkdSmI5OgV8CQhwnduePIUisjoiGqI06r0v6ckTOWeOKl9rQ+A7PgwcW0i6lBWhoCbB
6lBJbcckxEU7qccWpyGoUFOae5QNNqPn/vQSP0Xcy6/ShyAMTJ/QXvOxjQosq3J0tc5+ND0hCJku
s/6a6b73YPRe5dmyEVQYBtRxVFC06JqcRxoOIXYdpQhag5odd+gBYebQJ0Nlt7Ux7tDuyAanCPt9
0XcNwaecWW+6VpU/wnYq1ahBbrq7GueN1zEcm9c0zoDzc5t7NYypPLNuBFEerZ2IuV6xqbuINJEV
+gFRqqkAtQvAnmHmUiu950AWkH6A7yiTfZtL/qOQl+CEC6LS19gwEPJTOhUybEiIHmxGHF6yh8q1
MJxvtETxH9smV9MvnilEKovbBWusQXzTDw2OaeXeTdxetEuMuWBV5gTddL1VeRWMSN9mvl5w3LVE
ng7SDEq/8aQqqh2c87wU9oehqVdirafy0R3yMHiqArc8+rE0fHVVoYudqqwa5C1Gf3RvS008kIfs
hy0ESZKKKS+F2payOnE3iIj26jGtNAGccBPnlkO0nJ/yhuVit0iaSztXydqjVCps9rJnXshhR6N7
NQReeSeQaUR02UjQdx+kULnhFURQLQTguDdqAbPFGQXfN3aWPDb3KVGZ/1Mb1KDfRH3G01qCmikT
QnaZ4Jix3vmorkT6jQTexd93Xa0+c0kTyKXw9cS9lsrZ1zSArr1PEFvXDyiwjS23ftVtDbnXhGMz
coJv8MQaR1tGiFxyynJoXkc0c5ItvplKdSMlEbahAqIWbEz4MN+7Uvb9XZdYan5QcyVka6leJx/z
KiPHoOe5+YPHMPZhJQMLIZjU6l6trbh0wATBsUmb1r9uI1Nxt1lgajcl2h2825XEsPZNb5XCIY7J
8fS2n8K/wa9DNItNCun3BVeDeCAQGsufSeC3MsF8rTXbgufTSy220FPMujYEHniV6h/RBWRjZmPe
g7Xtq6Fjx5RNxuglyIK2aTscFPy0WUGFOAbO6CrA7Olg3NkhokcH8ivtC1yG7GvU1jzyEN0kMyEZ
wr/kJv7jR/+f3lt2/99preqf/8XPP7J8KAPPr2c//vN/NVVdvsbBa/qH3ZRvr80f2a8/nupXDs06
+FH91/SP/c9f/uf5j/xb/2pr81q/nv2wTXlmDQ/NWzk8vuEKVP/+Cr5q+i//X3/5x9vvf+V5yN/+
+vOVoU03fFUZ/Kj//Nevrn7+9Se40qnm9x/vW/jXr0+vCX+Tr3jj3faa/lz4a2+vVf3Xn5Km/IMU
Pwlj9teElicp2r39/o1i/GNSHKGUAh6d+iJZ4BRclf/Xn4L1D/5zJL/YHcijTBohf/5RZc3v38n8
kioPaQSEbCDh69Kf/+cDzybm/07UH2mT3GdBWld//TlL0QN8hWE/SdSgUAAvd+4doEv9WIt+Jtx6
AZQkaEmaWPJOH68j4VYFtcp9I31+N0b/+oT3Tc6y27+bJANKz9ht0B2nNPG7NLA/ekrZdvCQ9PCo
Y2HW1bfIgO2DtSL/rNYxERKw6gYyMbETNHLC5+3EVdF6KnIup1FtbsBqb/LUu9a8hLxE+APm8Uq5
eFZ++NDcLLud5B1uS3DyTqM58kAbRXLP9U+hNu//7vCdd2tWEuM8QQtkMLwT178dm+WhLI5aYm7b
fDhcbmmOK566xNghaT6Bs5msWUWl8mVSzpHlnTrhM+f5ZwofL6krX8vP8UOB1bMXPMqplvE8bDad
vpIxn5bBu3z5h8anZfRumYxZbikcpN7JNz5Z3duQrNQWF5bHWedmy0P3JvPo1sSBM3kCFOq0Jneh
92AN4s73fl0eyY+77HwgZ2tD4DZTjYa2xjQ4mmO+aUfIRhzarMqsQVm2qFbq2istzpGVBJRK4zes
Ej92j92jUmwBfkfJN1RuN6X++XL3Pu7os+7NSbGt3ghqlLNOxNzpgs5R25s0PuSDvrnczsIWez9l
H0xcoIe3akw7Y/ZVqk1ygfJOyneXG1lcFxMolSqAAgV9tu70zHW7ZBS8U2xBg+glLXhqQJ44HnCh
XVvk2QkzkTUDqaWeQSymqA6SDJjnbIG0VEaGjmcggu0il3Xu18fEIIeUQmBdqcLNoDu/9xU6spPn
KxVGCozn+wodqKBppco/1WoRgqPW0IuFbZXUiA1L2n1cUf1zaqHICK/Hotm6otcKK2flwoLhrTMp
u06Ykt9X3/u9ncQsT28IopPXdcEXJYCMRxKk20o9CY0hL6sVaMm82D51GpS6NTEkgEl94KmTxLBG
cq/RqW9TyGkQEuTe0cve8TCvjMZoH+Jw0cBglMs1UOJy29RWzcmqFMrk7KApKopbI3nBE6FA/BJa
mbgfQCTjZqlETh/nEukqSdgWlvCllrpuA9zBO1xe0wunAY8IxMgnB0ZLnZf9ayMPZaFXolNmtUWC
rMOoPVUt3pS2afkZpSGg2TEYDlzUNm4Q+WsO2UvtcxsDc+AzpkLz+ZqrDTcV9HQMT+KgqKD2i3iv
4Zv5SZQ9sA/14F8jf1PvKVnJa2qLC0tNg9lHtZ5Zx091dl0iAj1IUdNA9Kgk7y6rUMmx6tLd8ITe
tWWxpkO91BwFbjYXSE1QjbPdRVpRrowJpOWR+OpreSdmSeMUHFZ6UK/xL35Dv2d3JK7IiMcxP+ym
eefSVjTLzh+zk1yb6BQhKRjrV24QHCL5NvFGp61vO4GEKSTHRBLu1Ka/pjBx3Rhrh+bCBANtmoCA
EyoQWuj5BEcVkkUquadTMR4oHqDsido37K1jXvaNE4bNo4ztyeVFPcfnTZt6wndbvMqRlYTueN4o
nFNprOSmOJWZeWi9V6F4KJLPhntnSQ5WQGRa6kMwPFFCXDm+Fk5r05gQDPDb0Wua43DNIQMcIaXF
SVLTX7XhbUOtQ2sC/6PLPVxqByrvJAiFEBrorvMOdpFLiQmJmVMUcUKSRdZt/cVF9HWlnYUrD3ky
KLFotoL+/01DfxdqhTE4gULJitNQBdtkEmYdPQcbzZ0aPyvaSvy6ENchhobXLlBOCFhzcIsXNC41
Fqk4Qd/MqD6nKTWS2loJFZa6hOGrNe18nRTE7NAls1G5iDKXpxxXEk0+mAMO9aF321afOnRfL8/T
wj5kBRIhI1uGNyX4oPOJYqEKVmeF6ckyr8j6AsA0j0PD46m+I1Gx1fNv7niTIkmSGN9Ca205fhxR
nlGTEDvCEvw5ByU1USYMUQ5cKMXYMig1G7Pzyx38OJrnLcxONVHsskFXwvwUtyCRvG+i4jlAaLhu
NlawBhP6eIQCl4Qlj0jH9C6dE+YiU+/I5pvRSULtuq8kJ4pHO6zcm8TIHy736+MGO29q+v27hd8I
cFN5gEenHCfVYGMajxG5ksttLIzdWXem7r5rI8EfOMlhJpwSr8Bj+KqIGTvzWlQyZzRXrLTW2pqt
+tKkrhgYDJ34kOk7rX+pvyPb5FDx2F7u1MLT8HzkZite60c9DxNaoqACQLfHAYjCbWYPiv/k+ygo
C09JeNPFd53nktKV1iKKtZmbXThCiU2Yisf2Ke1SnbxwHsS4MCTmRs/q+uVyZxdHlesNEOpvgP1s
9Vu12/gwX1mQXeqkXvk5rLqdCG049txNnX263NrCtUZGhntlyvxATp2/puSxii1KNTEH5FbMrhP/
V1/vG2sggbzzSuCaWB1ZAEvyvl05xz4+Dc5bls+Xam0Mo96LUYxF922YovK/V6NNrR2E6NatHlTx
5+WeLjZHbMYNDm0BGYnz5kw1KjzFRD9C9b5I1+r4xXBPQu80z8kPcc216rfqwXmoRN/eNTaD3/lR
YahlRmP9+HkMnVFybVmmjJ9dB6zgaNgrYMdGjF7lnFpc4QQgwioUmMV45TxY6/VskN2Yy7xDFu5k
IGTn5zZVYVXYFYWd/NQxCm3XiEpLq/d9x2erNyoHUxmV3yodwiawPfVkwlwp0x/RGtN5rulMQDYN
MblJ1OlEMpizprgXZVcyGmQvhN24o7jTC98TUu0JCt/jo9D8VI54TAX6S9Ikm7EE8bXT19JwC88t
gPDsHlyq2URoJJ6vqlIQosSo4+QU56Ui2bwKyeGnoRRgCBG20pSporYOdafJfiWhl1Z2LIox4vml
UawcHEuHlEr4gUIjby+euuefUoghxE2SXictf/CqT7FwL1grqiZLs/u+iekT3t0uVdj3tVhMTajV
TkwO2NDbQ3ydZHd9vCZdNZ3p8y3EoxRM/HQrIpR63lak6HnTVBwPVtQh0OjwTt34pmkjm1j2X00Q
kpfPh6X2kBJg/EyR8/WD9VJNgS5ti/jkjreecRKDN12/8trrQf/WWYfLbS1eaLwOUWDFd8aA9Xbe
ucAPTMrmAo1VL3jGQ6RpIU+EbY9etYTupJ16uiMUGnidH8ChLre+1FP0gTC7wY8AXYLZms0U1AhQ
7UlOgug7SeLfCt4uAX3WNRM6bzussVaX2pteFdQduNbIDJx3tvQUJeilPjmBIDhqwrVUCvgXPQKv
NKj51k2zpq27dOjBxJ32AQxVZa5QAUhJLJCnQgjDzlGhq92Ht4Fidv7iVc+eUv8bCwcrTh7h6LlD
8Jttit5oRlNEgoBzyKXCZUs6GFOQh1rAkzh9ynx35U0z17+YTj4SZbCnTdQ3JrTx+YAasSdJZSWk
p3EMHnQyWWjgnYbiE3iHWnlure4hNt3bTrFzTdmKAzmoG6+99xLxNgerUhXaZgx+oDnffL68sOYK
Yv/9YSRN2UEwuIy5GBBWVCOIwjg7mcBLg1a7Luviu2LlP7X0YFL/61hwmqvs1ErcA0rGGvNuqgrC
c7QlNdu5JbC1crwXwj3J0JVvWzi7SEVNdC++Do262TQpOngQvReyk6G/9e5wN8qUOwUb7PjGEx5B
xW7KB32MNlRX7d49TDgsgTSl0F6NAIEAYKwsm4WHh2qwAamCqegazW+OMAGYIXSICrmm62gq1XPV
SG+DDmhT7j1d7vxi39+1NTtLKdaKOkX4KQrYCM2eMpZTMPBASNChXhnotX7NrqHEC2KTvBd3hOJv
lXw7yE8CpN60W3lNLV29LH/sdlCiJNs2970ISS6YuMBwrHTyHsxIDhYqswMr2gyR6DSTgG6s7EbX
3xhJ9Hx5QBfuWtpGrEll+6GuOJ1A7y5C+BYgm9oA8aKmdLLAuIqG8pMVRitr5HcCb3YJ4vPKZcRD
HzWDeU1MilrBqFx0mZQgvC2rfisG3U3jPTXG99izNlAxJuHrzsWetOpeYS7H1pqJyzRfHz6BZCrq
o2S/UOk472qBgck4uinHm47ON4ynYoMoz9vl8Vy6EAmj0PSZBOwnmaTzVuq4j3ytpKNB+suMvSuU
pbdar/8c0v6oWSmsEMPRvPRG67RbU9zAbthc/oKlZcuFyKUIO24i/Z5/gIzsgVrEBSR0j9Zq9Spu
CV8BclfesHJ+Ly0e1izCJ1gFE6jNjm85VZisrobpW4mSjUaPsI0rS95iJriWs11s6vctAfCZ9Mbs
6q0UAFWBTz4apNS29xTCtaq6CXhAr+z65YamGURy4yOnizdkUQdGx/wpqu3Vn4LOgNWzUlhZasTi
uMTSCN1mUA7nc4S3jZ9kQClPADEpQRvyz64EyKvX+rCyGpYW/W/XIiyWkbqamw+4SZaLuUsEAQaH
xMlDhgDO5fW2EKMgZIQGCnRvmFrzd7eGNKXVFxNRd0QT4AgUk4S9S5Z/nwtD7V7BHeHRKLiDFW4E
Sk17Liox2V7+iIUBJWVJXhtox1Qtmu9tJRxKv27TUxg9Yse1y7ATH9eM65fylRMdGQavjCQ47ZxP
m5WbiRomE622KjeF5RT+oR9YiRmGC+FVbTl9u8F0wFUPefRSBkdB+DfeEhOxHhzIbwbsvJ8t4FxO
cuQzII3pOyPw3W0JDwM0pr4lyZnvSpiqu1HJ15KlSwf4JNnCU5XkHqpc0wy8uygS0H2yzx8nLpH8
tRDr7krPIMKJYtZdBbU5TS76VPmAHZaWFLrTWVR/AylMHpDuFZxYSdfMkBbCcRI9FpYaCL2i5j+b
9F4IFdDX8GQLIULwPQN2XhGiHOW8ECc7R+SQuxz2juqLj39/uekK6KNJuG0SOjgfDBG36SQxU4if
2rhz8/aAS+ZQiPvLrSwEO2T6JzgOA87/z+5m0fLHvh5hVDfutihe5fbwudN+rWbOlppBQAScCmce
+YdZTEWlra+g6zGMecQsxiFRXC9edaNyl7WjtiEf8Dd1MKbwmrw/Acf00gBCNWtyTPB9T6MsP9Wd
cpTSO4l4p8aoJ0NGQIsP7V5clcFY2rxnbc5WS5ordV4DRKDNJ9O7DcRvrfnYxCLU0J7VCaexgsFz
PwaoK6XPpZft87X078JhPJU7kIriYcFLa/YJFhoTZQZIlSfO6Aj9typbCyWnG3cW46DtiegmRcXp
BTe7kUVgEFFadBQUo4OE+qW16XLeb9u2feniF2lobC9+jqNtt2JxuhB0oAKBcDYJJI7hebG+HRBo
cRUeck0sV9tErV+VCNYYYHKQz7mZby7vjIU7B0YwySEEPhFcm3vOiAhENskwZMQ4zYhWfyDC9HAz
/0FqSWq31lUR6fJViRc9aniCuBL2LJw7xI+EWPBdUfqZu0BnJAKNEOU+oC6VreEgFd2GUbwrlUMn
4MvY6SuDu7BsJi2uSWCO2w2sy/lpo4Bob5Uc1Z20+Sw1tR2uGR8sdIjE46RdyhsExN+sgTAGQNCC
HDuFiloevCH38dvoh/tKiaMTxDSQLoLs4SPsGSuVl4V7mzcHuiWUWKY/ZmEdvLSuMssRYQVJI3Vk
1TdtMxzCca04tjSE9A9rABlJM/jk50MIKLSBJxBRqh17BwVe21vzqFgK/CltA/vjTpoqirO4u8WP
JJMtyupeKhxNDpl2BHVubEzkxr02e/RR+7Yxbd10hWm7NfLeuAlc3hZLvZRJqYCfkNgUc3nxtjKx
qNTi4lSl1734uUei6f+vgVkQMCDpbjUBFXw3CijpPFfN2+UGFu4imP5ExuBbSf9as5WY+kUS4hBf
nBL4FrEv3hrJNQzvDLmebHe5qaXBQqsRUiiqZ4h+Tp/yPqAZc9GE0lacMqOUtngJig7supUM5VJ/
CBRYcJPS5wcwrS5GMv59anFS89JpRnkjQhfRqxDScQf5fQ00tXAM87QFvotoAnih+fFfdmFvDm1W
wlPGzcfrj0aj7hWOS9tf6djSxmXsUFSb0q88NWejl/gi0X5UniLMqmDgF3dd1GSHNPg3FgSXGVo2
pNCRbpsdEMD8UTdq1JJIK951gn+S8v1gdJSC80dxrRKzsCQQbyO0B6JC8fkDhjEv/SjU4+qkuxlU
oN5Jw2Kl8LDUBCEPmAcUciiNzvqDNg48jYIFXlaQqFLDDbdtA+Pu8tpeWAcmMQa9mMS+2fPns2O5
HEaxBDJFLs3rFkULYeyvdCQK22D/t1v6LULKi4C9hMjYeUsY9cW4GmX1KQFKpQY/6+xFDFWEGv72
0QaYh8uWHDgO4ohTnrcjC0meqi0oUn0UzbteM7tvXkHa73JvPsYVtEIZDhwFySr8js9bEQM57CQY
cycYHzdql6YbGRu2jeJhqOSGtef0vZnDw6yErVkP1vZy6x9njZCGABGEJwcGQkrnrfdlDT3TlND9
6fDHqOJQe1BdA1ncrCd31Burli7Te/U8Wpzwb6QdqdCT6Zvj4Hq5lixfzXNUvDzwlKNQSzfVxI2M
JcG4gc0f3o0V97JZJuA89crVv+htDp0VkcM1KNzHk5LJ5cTni1hIGE6cdz5AesTXXZ5UgTS8IJt/
o4hfY33XwKs3jLVjeeE1S2t4c6NOT3afJXXeGlxfH/YScTKyJHgVVlVefOWE0WDBtbH80GcZOV8h
LTRrkwqB+sXkspVvOrODI9lFZWa3SisUTtaP6LhcXgVLAwG3BSAPBSYSprOBCPGfCdsEtzmrqvTD
4GXuXnMDaRtHIVJrbvAkhIW8EoYtrbwpg8fm4iJE9fV8ONpBTEM0XQCXlf5OFITEybTkaBQ4kRd6
9Xq5gx+jzSldSI2ZMIV4dv5sl5Jay1KZxqpssKcMvhUOzjjgyxLZTYQKCbIUl1tc2tYTJN1kUMlT
zQPojCiT25njsIqeZPFbLm1944iASo08z89QXzt9P96NdPBdc7PXbYf2gdi4NNeF9b0Bja3Xv4JA
WRM2XFooEJ3UqRYJIHzeKzX08sJIeRbw6z2udbuqH257fG5aOQYxvCalvdgcNzGvEE5gDGHO10jT
C0GTD2J+MiNpH/jAZEereRsV87s4/PDzNbzH0iBSF5wy9SJ6qvN8UxQ1QtVWKqaLIv7qiMMmKgzz
QV3ZbUsrH2VG0H8c+NNYnvfK99zCMpqBiDZG9qRCQG7QMLQf1SdB1V8uL8MFoAf2clicg6cHws//
zhuTKsP1hUimMfKHsoEmQZftetmB9BQozqjxNMl38vBiWE8i8hGdRpzT3eEcOwS7y5+yNJm8trTf
dXMAn7PJTOse2c3CLE7FsJX1UxVcV+Wz4R00caWhheIWfTY5zxGLJO4RZwMc1GOUc+UVp1HU0Xcg
VygkV3HZXYmuZseWRF2r/xTm8acxX3vWLoCXSAVPbiBTMYbn8+w1USYq4i7w9E8tqCUCYmD6ZXFb
l18TAyYoChLSoya/ivlIZf06ysINsjL3Q/P3Y2V2zATwRvVxElabRWNGZoyx7+Kp2cjGqUbgJ5Cv
Yz95vjylCyv5rJXp9+/eM0NWjHIACeUUxvFRx7lQRN5M0rZ1ujKlCzvz9wOTq5q64QezSTxsA00L
ivJkts1WNONjk8tXsL5/Xu7PYjMGcrASsneT4vB5f4TGK3p3pD+xoFiQr2QQrUU8ic6h8Hi5qYX7
YQoq/6ep2QQJYq6h9wDq2W8724xuNVTV/VB4CvBgsgtcuCK0ilDRWLmWFmcMyBUpdcw/PuSvNTcj
wir86W2D9kqHoRaBjhriI7umKLnU0qTJSSvcu7oxWxtoMFTDEJblyaO4HOBZr0RHOHXIe7xdHsml
7T6pm0KvJX6GYjE7WKxKgjHjdeVJyqTmAdWpEqrZMH5PNbQC0YMKJxm56xbR/N0oykfsU9eEYxeO
tom2ov2u8U4IqPN1E+pjU8IHKk9GFG8QI4Ly/ewJu0BQd0WzshWWxpUygETETkIX8sJ5W8g+Gq4b
jZNm4icv3qvZN5BqrvTp8qAuBEzQsMB8YCpPrD6PCHWrEnSEBYuTIvjJnc93fE2E7CiG/FSYgbmN
61i0i6xYIw4u7QuekQROpOvhbMxC0RKpNFTaxOKE3E7BYxVVNCo86fCoWvVWFO9jcSsX+8udXdr2
79ucDanXVkKvd/AccAXOra+a/2BW95ebWFohU9ICLjga7R8Mm5qKRCG/K04swFZrN636rbDsEelE
tfRW3q2LGwLLWmIYwk8S8rOzRWy9QGpNvTyVufwqBKK0aw0TgQxVKzZg9qWdpMCi/d+cndeO40rS
rZ+IAL25pVypjFjd1f6GqHb03vPpz5c9P86UKEFEzWAwu4HB7lAmIyMjI1asVWSQUzQBkJkuHZzX
968XTk9GYnjq0S9bRFIn64MxhqeTWa77MnIeSSih2osOSqB4rblS4Lj2/RjyoTIEGFAogJ0fiZiJ
mbqPovYUKumOUIoMV+orKwH72rl7a2TpJE0O9E4N21MbwVUWH2bnWRoQrlkpcl0zYwPiYDWQpeAw
52uRGCIK/a4kX4M040lVsk02WfdQGUIhXmjx9vZnumbNAXtn4ix04axFAdlvcwDUIwVJ3KBi2L6H
Dkqph22KnIxvtu2KuSsfimYN7QQaGKRJy2qDHMMglqR+c6ohEN02pi30A4oEDE4orZi69tymtyiU
anAKmHLFiXyTmyianzhh3bUnKyxLQNt/8xhoaBTo2nYaZ+fUAqDf27Ok36WdrO0bNcu9AZWkfZiF
Nki6sl/5slcWT0lWaElTiGOrF0eiiuypsca44ZIAuBLYrtZ3W1NbiWXXDj+lbAYNxUsXsvTFXYRO
eNWFsNaezINT3fv2LqoeWiHg2x+LothD4sPJP77bjSiPoENBQoMK33I8oEmDSqvnuj8NkCVOX7p2
WyjPA32x22au7OCZmcURzP1sJNQ0/b+cqTM+lormxp28kiJds0JuJJBjvJgAy5w7DhJXftrCpnsy
i99DeI/qvNb+ur2QK8eO6hfdBuEKIkc/NwFXQiFTIh1O2YzmzecS1KSfqDsn73a3DS3VX+l68w5h
bINDLgjglyN8zSSPQyg1w6mLQddOYflYV1+p703hVkPAyUnB1FNt05y7IlM+1hajzt/7YNNBXNX9
hKt2Nr0ih6eTna513pDPae6Z/WczgrZwAHnSJndmXH24/auvbY9A9YjyIMirJSNClDEZPfsKYrVR
vM2drdDvaIzPkRmtBInrhnBatNdE2WtxVqYpLVPT6oZTU2YH2DL6SvsYRMXzFMDbeXtNVxIAWp0U
u5i4JdYuWz/jLKOZl2jDaToE8XEwjQMlp9gc3Hp1Ku8ydzMMNEUpxUNYIxQxz70rgjh0lGNmUc2e
3jvBvH2It1H4q1L+ltLf28sSQeu8nMsgMVJ54lPRQFtWr7XeAlkVqbwAjdEdCbDj2hDq5XE0SCTA
FlIHoua01Gyr58oMmkyU7tJa3cKT4A56lAJ5HlayiMvME0OqCfQaXCqifMssAsZ9MrOYPmBqwhEa
wtXb2Qc5Mpk5yjZziqy7B9PwSrJ2ZQMpFCDJCApXsCwsXNCHibSZJx5kil49pbX5Q3HylSBwZUyN
FjFPI0YI2EVmbc4dYpQbG91E8kG0HedtOivWprAyz2zDdOtULUKlelRv4Sz0N2oIRf44Zxuf0emV
I3Btqf/wcsjBcj85i5/RlWlpFzKP+CJRdomU73T/521vvPIJadqBFaPeBVnFcgqbKrMPK65Vncqy
hNVUQygyQTVdrf2nUlfabWDrf30VnJi8BvS9PN7k2dT3xcKEUKrw4jfZhtQbBqUfq0ZVM70zeNKb
4VMgADFJ8KjpL7eXeRm2wPMwuy8ERIHHLZ/Wqg7gkWm8/jQBmDqWWq5vVRtF9bBtp6OlFfLKh7uy
OLYT2BS4KfKKZVkETvNCyWC3O01FewcO5WvpQ/4gNUxJ61N/ryf6/vYCLyMYC3xjcLGbNWqfQalW
/Sl3rDuVkQx0eiwQG6j8bhJfPTAsspI2/cNRvglkwIiIzmKagBBNMFumi2iR9UaD0MFJltH+7MI5
qTYl+bC6hem3uGsrLZI3clA320Ttugc7i/TXuDOCrT9PDXOIUpPukWWw9roGEeRW6bIK0m7ft14T
Jghf28nn4RdUreqamW/UdPUc6VM8R3XMC9AJ4W4ZCmunt+Ewbqoa5T1UqKoWVkHc7rfUqXqwl2gH
mgC5zeFP3NnjuE8ZX+k+FrnZDnd1WSeaC0d407gWOEiY7K1eiEnnfsIfgwlCcKVc5exYQlD+s28o
QlL8oIsD29m546uJUw5OGZrIWVXa0czKoy9n6KY3UDznZVpsrJlhVdgmwwaWXcaZ9r0jizr+ED0C
h09XukrLWCd+D7O4BncsWsX8UwShNweR2pbS2H5snvh0rVuk2rHI2q3mHBTIYC01uCf87edmPgRJ
/GEe/PehrP/PPLABZu8onSxVcKI8VezOSs3T0AT7vIJjVumiDbz70UqWujgi/zEEXFy0zygdLAOO
UzmanyNnxhiTA2tIsXPKJ6spt5xe10r+SM6Xdx3JC3siJr3Z16qKu7ifS/NU2Pl2InWc0prLPnPr
dq9M7ePgrwSdq1+SPEmMEwjI7bLNH9lW2A4yJzJPp37Ho7J40CL979wF0IaHKa2ZqIBFn4ms8K7P
oWUth8E8SKJ2dHvpiwzk39JJR/moJr/lInVjyE/vqSqaJ61Wtp1z0JWdMWUr3/O6EVuoenI7Aik/
39/MQUs38HNTFExaRlOs/KAbP/6XhfzXxiKsogaVmXRhsGEdomZy2wD3XG1FXnomrs+jA+y/LY7B
wopupWHVF7oGYCvbpvpeVe785FjWsBYBB43sNT9Z3IZ8Hk4aAqKA4MRpWGq/hTIFmdqI9RODsNlG
4nSX5WYy5F0WfVCT50n/LqtfZFTDZR3tAWSL637aA+l4CvR4p6VrsL9ry3/7cxYHpTWDkREVfo6m
Pep+tS3Mx9b5Ar3QGMOov/JSWr72xeJp6vGCBH0HJF1duA2+Dxu0IVlgYWTzEcZXyw1KJ9z7iDnt
AxjETipDZTvI2JsPvVHCxQv8Z3/brYSN86tTFIm5Ash/wA9c4GS0MHF4l1unNIo3pmnBWf3t/RZ4
n3Evk/EIDeLzw2HHOiIOM1oYKDHom4TDvpXTcu3hf+XL8YShEklzhOrbcoqpKZquoLdMiOuGvaT9
sSLpUYqe9KMapVv0+t4dVpjOZlqLb4i6F3/v+aL6iLZsLyVsm81kr4qqeU43Vi/Md/abhY8IxXkS
BUGMwdT/uSFdZeBrlhvrlAyza6dgh6MvdjrtymHl8r2MYWeGlnVYABalopJ/gwToH3K4ZV21iD4o
vrN25EV9ZOFxrEhjdEDjmocG6XxFES5u98pknXKCwt7uGs2VgyBFLYHZCz/1pWPfzv6dokQGtcVR
2ncdskpamtu72465bPf+21u6JKB5oC4j7i32Vo5bH90En3Y2uisDVfUs+xKqO+QjPvnxqa0O1ryt
ytGLjfylHMdPWnbK5NiFQnvllyyePuKHUOPk0UPqQRD8p2n15n42EV4YhkZFC4Ohiw2CTQ30NdZw
N2nIjtN56F30WhS6b4F19CdVOd7eiGvmAbUK0jiL0fHlmHoIoVjs5JiXBsfYojm6LS3SwDy2AFU5
x5nKgJnTEDdWlr14mrBsBtqoowkAL0Xe5XhDzE0zzJPRnfTJ86NvBnKb0fzHzo++sVK+vVwhIHXC
mAHNC6M/y/kbf5ISo5vr8TQ7xUZB6ahLIJ/2vyIeWg06qp7SxpTXKp6XdxtGDco41OcFiEiErDdf
dRq0cDACdTwpxkeTYdxUf7LS59xco8W6so2WgApTiKBOQMHw3E7TyVQKQ2s8VVmB1ypuZ+ebsQpc
S3lRourdeQjYGoEX5nSSjy4xEmUgd42PiM1pKKrHAZUspvYOQb4Gwbq2KIYlbIBykAHhm+eLGm2U
a/q2mE4NKHhpeIY4fITqr603ZdmtlKavZKu0nt8YW1zEnR06gTnm08maQxxhIyPB5sjBk5Zmf3P9
tW4ee6l8LMq7aI2h8+oyuVZFhkpQXJ78GaZquZSr6URt4mBBppcO00P3GIS7WVrb0ssIzyr/a2tZ
mZUl5Fp8WCBPoXmMLOkotDakeKUQd8XpURfnv7AyQhq4JBMZzWZyrKSeT1oso771XUN1QJZ/Wtra
NSLepufXCHOZXCCCskShQrY4XcmgJlMZdfMJFoq9rRcfu2cme+wNCoNABMbiEeQtagau2q9c/VfS
tnPLIti8Odfo9lVBbmJZqvONbB3sb3Lr6ggTk5hu23SXp2sWr64VXJtgn4OtbQlqj5N6NM1gmE+G
xzw6E5yHjPf5HlyLmbwi0BYemvlj9r7ipojOYuTYFs18oK/L2m0SS8NUKVRO4xgN00jawX33/rBM
jw+ciSAUoH66+IZQCSSRpRTySU61ncGAVNGBbInqtiE4R7tmik5aU+xAi73fS5mj5qojeQOmsIRC
Koh4K5NWyyer7557xhCyY2P/TPTu+3tv1n/FfMWCvRKg8rJHYfR+PdUxYpRyv23aR6fsmW4DlrGd
VKRzFG1nNb9vW7zinbAjiul2GHgZ518yzWeQXbRKYiondEn0OYPRT9mo6KehjWTlD2Z3n/TDMYiy
FYzElRiKXTpVcECClCainZ8Kzehssl9DOeWPkn0366Dgo2k3Tr9615HzbZu/VGa+U9ZGJC/zfmGW
q0j0x0QSdW62L8Gko3PEDiNt1L3KwSdV/pJXyTa897t3Img5EufGRIR9c/LjtOOMdohgxVQN/QTy
/h8tXffIi6Rv/8tnZOidkA3hDXnSuSk6jG1kxJhqpt3sOdwMfur64M3rWHHL3Ker9zsg7tw2e203
WQLtRkj4IABYHMjIGfrAQP70ZFsNAoL7EDwyLVQ4m6NXSf4f1oiLUnYEIwyD2L8J3DfbWctRMsd2
oZ4yA0LzAe0IF7iZUtm7rHKj6knqEzed1vDylzcUQY09FayyBLbli6psQ3Oa41Q9VfJTOxy6pNnl
06egG1aKQv+SyvMbShgS66M7iczEwjURnmQa2mrYTEQjk9QNEQ7N+2+UwyVtU43VoZe2OlKLami5
PJ9dKXT2ELQW/LEdfzVG9eA7BzRDh6pB8Ulxm8g6wI51SFUYQTTXkNbGma58/bMfvHDvyk+1qDJr
9TQibmUXr6FiuXFUumpLC9Ix7lNjZYuuBSuub3ABFv0zXgAiPXrjAUUMEbXZVeqplPYxcH41rrf5
Hq1DpdoHU+X6VrGx14YSr4UqrIJiBl/8rzZ4bhWFmxKwa4/fhcZvP0g3oxPthHAFDwP5Nxm7C6Ot
21ntfZ2tEaCJj75wCq4EvJ0iN1TKy6tcMeoBvGGnkh/ZxqZMmwJAc5rsb5/jy/cOXWTByYUiikDc
LqLHUFczosc+rhfnLwjgwRetwdbTbaEH39qhjP9o1LSalQfdtZ0FE0EZX2X0SgSR8501w3qoJepd
p6L/hcTggIVJApDkIqs02S7gK+1PI6nb26u9apYJWjqHPEqYMFyYDftKLZtaooo4PQgEaYMG62gy
h8QQm/INyt7PprRXo0c5ad+dJDEL+sby0oHRO0msJDBOxVgB0c8GMpdWnlfC8rXP+Z/JSUhz6JEu
rGhppOWxHxonFKGPaYKqXvt3qo5SoW+CHpHCD1VsHVb2VHTMF47KwAF4f/AnNCxNkZO+OZrybNDr
4ciegsaVd+30ogaMJ8eHofgsp9Z+QGxWWckhLs8G7wWSOXHPgshd3geTZCTSbCfzKVVjbdd1kXls
JKs+3l7ZNStQZJIa2VR+eGCeL2wK9VkrwnI+qTMJ7RQpKs8Hc43r+/KWAWAORIgXrGDpXN7fReaY
qMqTsvcgOh6tKIh3U+S3iKjZ0tHx9eF/WdV/7f2LtG8+V+3LSZ5U1XwypTnb2wg14/1adHd7766s
inuT1z+VeqbvLoAwzqymfpIoJz/WzB+F4Ux7wKqkB4Yf1i4gjDWM4+WblTyW5z811n8Z7QLXYZgh
sl7DRHrH4MYhb30kHNsWyhipqFDWfu/qeLD+k3oiVedFvjA2VhLaZMlsneokRvR42nACNmCX6pVS
6+U9e25nUQEN8zGhYdRjJ5Nda0IPcJy4+j4awZ/ZftDitaN8WXE9t7c4yiplXb0NZOukW8UvUFOP
YRTPbqe6qiUkJh8k5gk2Ttd5uv990NYIssR5Og8kWBdVTRCdPLWW70jLLk0nIc+FmHuj/p6Co/m9
TP8kkr5yC1yea6obDJpYYCsEP7vY9TcnIG2isJL8xD7NdfAzm2tx0flrvFFXjYDfZ/KL5yoD7edG
hmCO+wJJ9ZPtZ/u2nWEaD1a8cM3EIj6ZWW6bpZPaNH/s3LX0MkcpUTJXrFz7Kkxb/P+FLHYrr+0m
Z4bFPmUWE6uQdmY02Trrk426dR3Hn99/st5aW+QjENzQGvFZk2Kkzd7p/A4S6PZlcoJHiJPnlTTk
MmjgCf9d27LQhQoUY9cFH8lJs2hjjyijqrT13KRohxWn+1cbX3o3JQweTTAuMXSxiBn63KA4r1X2
aZoY/g7Mrd82Tw3MUoxFb+f+3mm7Q9LXR13tNvJ9MqVu1CkHpeh+OLH/rUTc3PrjJL6rzQdN4fFD
wT9MFC/TTLRGt5ZSbvGGw+TfBQWKz0lPSvrx9re59AQkNoh7tOf4H7iAzl16riN9msDJnOZxnF20
hfeDum3Hre4fc91ei7FXMCdoesCpQklEsPEs5zR1lHgACyYayffX2LmLqYgULw0thrBGYzzqpo0/
tn816TnMhKL6KiPa5fES8ht8LdI2qiPGIvg2kkICKZXaqXdibUtHTXP1WF5DeFx52QB6QO0PqDjY
am6V810NKkmq2FrzVGmlmzdbXdrxgrK+qPum/jR4eVivvKUur2aK/46g5pTp49JbOzfoFEaVBPDI
nrRekSnBVF/LjKKTnHyXKqdfSXv/tYXP3V7IwVDu4WYmDVw+ovUumZUiMkEOAX2u8pn+nJofgG/w
WnTUn0CgEJqO7NZF//2Y+ZyLtk0ORgkBbXTUVNRC0jqt73Wln+6n2vh526WXg7MkkBAlchpF5sV3
/ueEb+4Cu1OgJfZD6xTYysMgmY91678kZuUWzheVZ5Bpz1uz6e58gF9Q/2U6csb3jWLvlN5Tw5VQ
u5xm+L9fA7AQAg/enEsu00EaB4exL+ukfkGH1rIj1/zubGg1oBRudD+jX8qwcZ6tbiVZuzjYZNCA
K9hvblcLAZ1zj+jMREUvPHFOCAnvpvBbkWkbqXi25k/jWk3lIqMRpkiY6E/T0eXxeG5qBMWY5XHr
gJswd03x0o6SK6GAjqJIUHzTVyLWhasvrC3Olqb0QUk8dU65+bedGhdJMte0v6NrvvLlLi4SDDFb
xjy8gr4lLZjzZSm1OUkpIz2n1JyYl0NFOfzhdNb/YIV6FE1+h1FU4EPnVuS40+NSin2S6hru/K2S
/9Syn7dPxEXUEzKnTEQwG09qpC8l/dQZ+R65DKSTYWbNdjAKydUGdW2U5DLqMY4EPZfFnByvcJ6s
50uBWaaW0NKTTnL9GNOymwzDbZIfZoZEVu7q/lYtAWOsTXddOjqVdfhrQJtBYAOE99xq7VRSZJRa
4CFP6vbzb6eF1K37aSnfjOjdFVKhO0TlUJBtqDQNFwlgFfcx6Oc59Ib8zxgpn+zuSU66LYAJlxbA
dtBXDvG/mbGzSCtsUVPh3wYUyZDO+eK6OmzquegiT+dMZc1rt0lkr4KiNxoQgJgfW+PXUICe6D42
luFmTu1GUvvQteohEs2Gb732ZJUZ/0eKCB+1eH2lOXVl84HAUCYQdzqvpsXmz2iZ+E40RJ7tPyL9
TZnF2EvNn9L/JnVrdDvqxUsGlAYf0cDD6N5ws55vBijfYfBLLfLy/iXOv/vD53l6nIze9c1mNyiH
2fhdMSdGWp5uivxXXntMxun6177U3NaANkFThFIzWNtgbSb88oSRU+D3XMHAkC6Yu+S2iacp02JP
iYDONYzKuenoOyu3/D9M2MIdcHEOM/Vy4Ibmwh3myadcqFeJZ6iBOzHkl8rJUaS5pQJtnPTcFtWx
K+Wt9dWHW573uAr/vwnmKgtoAKVf5QyYHVkqWgdTvG//AftGtwNrk0Vr5/KibCVQtLpB8LQF/+ES
XwOCx7fCSU68Ltw0+Yte1PuK23Ywf3bqcOdnjqutVEGuOCOqEqT+tC9kWPUWzhjmqpLOCDN5tXMf
1p+U7jkK7tvmEfDkStC+zGPpHoj/oKljs7jl2FwYZFVWyX7uhUW/B0LnRglyL6x0UA23RLGdpyhu
6G+T6Yvi50/V2L97sewtEE0aGSD4KJmdH4YuSqxy8CvjJEnOJpqmHYSkKdUERU0P9rtPuRg9EZ0o
zjjZ5eLgBeaUoBUWcX/kRruPMgn9+NFQH/1CYXRBb3RED7Vmxdkvv6YwatNQhIGAZH1hFBKMOYvs
RDpFDAtuJj0c7E3uBMpuTkGByhB6b1qg7V9uX5XCR85PGKgW6C1pSXOcGSk631alMHulVEeJOgJM
k5u8jAxzw4PTronwReO7zeQ79OAiuZF3gCoydWXZV1yL6j34d0pRIMIu5lGocmS6Msz8Aj8IC3dM
VXgzlD58zCkwo6zBQe3TLIfcyXbcPEu+ZJlZ35F+qQejLe0VT79MgiDBJAWCoYFRO0CP5/sxhFGe
M6+eeqE8KrtcQtEVmzSWy26tH3TFFGylyAjSuqZyusT/5wN1yzp0Eq8ZNY1pd2BZY83YQzVO1som
L6VEeBOgyALRDGO2MOupy0oOWn6DFnVx5pU2JUXmC+yqcalibvoHk1yFuKGOnznHjwSRftrmtXWH
2tGhbPYWUtx1Pe6nrPrZ5NVGXTlrl+8FQd5MbgG1HH10YF3nO65ofRqGbZZ5su/sUO51I+XQT9nW
L8FE/1DqbmMZe22G/v3QWg9pJr37izNyKvi2CG6wVS8DC9FVb1UxZObL93oOzZEj5DIOt4/ZZa4o
0MZUHPgOQDAgGzhfpaFLXRdAV+bNdn+0q8GV/WM5bj/HT1E6uZJxUrW15O0ioCxMCv978ywM9E6M
KUo5uZR+H+rqpms+OGNM+dqjWbtfWeBFRiCsMRwIuJQJG67Ac2ukY03vjHXhNQNPoVDpi12s5h+6
vnyt9anZc1lFD3EfdfCMZNNWm5r4HpBMyziRU2xLP5Zewxxlnds/69oeUIulIyGLp9qSySnotamd
+qnwUNLCiyIrPM5tb4F/jX+EQ1rtZn1KV+A2lxGNraBroDHMDDabedDzrajt2GyGxiy8fLDajdHo
6jHQYcKrhgwasroJ7uwg4PaSJGlrJpn/YObS90KxquNQtfbf2ztw2S4Uv4ZfAcEGUtv0Ms5/TSmP
iWZVOtpdc3FXKZD7fqgnpCn7BgKkyE3M+87Zp+G2MlYK/1f3XjxUiOkQfCyF25xowk3moPTkrv3c
dBPU/5UWb1Rj1g9xLluuOcz5z9urvYipLNYhcovbm+LQcsjXkIBASfNceBGFPpDxsQRpWCdBKGLF
u9umrjk8zUIKL6I0zpDo+b6aDNOR9CilZ/k/NPWz6Xy+/fdf2T5aTgIqzRuMpoJ6/vdH6mwOaWqV
np6+wFGuGB/C1yD7NK9dQ+J3nmUAPO3e2tHO7QxKbYSpo5We4XiWfSx6BD02Y/NxepGMrdKuxIkr
uyYGF7jVuYXEy+Hcmu1IE5nEVBIHX7X4U7fWVb3IZ1jN279/EfSqeI4Tw+bvV80tMgTu8Lcii5CD
FzVFFHystrc/0rXNA69EDYhRTBKHRQnAkWw7jyh6eqlaM2b6yZzuE/+vXx2VamMaCIMFa6isaxsI
6ZBMdoo2NuwP5xvYhHKZ5DZuwdyAtMuSoHCTiSLf7XWtWTHPraiUghjDwIqdP4RSsNO1NYKVaxbo
kAmZTu7DC+hs76t10TRF5QVQP7b5faje3V6C+IlLv35rYPFpEM6enCQSBsx9aD8p6Qd4U9zRWon2
19YhYOi0/MTjaAm2H1tzKslgK8+2m42SPeWryduVheBd9Giht6KHcHFkYEHLmtGqvVFq7+REFt/b
zcO//apW2WX5BcDFW1ML50pzmhiUOGrP6u4tJN511zwO24TsULP2cvSsqHf9tBl3453TfI5Cfae6
iGENm7rbGsqeum62hla/EgVJy0TuhNIcwPhFlI2zrh3i0mo8bZg2cv/XtB8i0gclRn5z+HDbY8Tq
Fh7DXAivIPoKCq2MRe4/ymZalVnZep3WShtKOyEpU5zepTE9tfebwmVgnLJFnWtZOhzMnlJ+2LTe
PCgbXX1SYt550+G2kSuOw2iYSHyYdeGIib19kwBid4Lyvm29zOcjZpADJsmrVUz3SGCs3PXXch6d
s0wKSGVcfKtzW/HQEC/UrvXCNnxQGljIcRj9RbNerESwk8b7RDE3PhxG0LUdwtTfv3etjBeCrGOu
ASQWPahz+3pmJHluVI3HDwFE9ydVP/nSdtSalT299BGeKcDpoBDhyYy3nNvpOtAEqWE2niKlmzgv
3KJWD1KxVnC5vMYESx85G09iJCCWaMoWmmM17+fWy/XYHZRPRXw0582kOW6BzmOlH2/v3pXnCewM
vA95IZJ08ww7X5bSTkUdMBztmfmvKe63k/VQV98V66n3t1FkH2Nfd9v4922rVxZ5ZlSE1jf+CTOE
1g6J1pKsmV8kdKhhe282cvep3swVmiW3rV35cigSibl//kE5dZHn+ElaZ3WgYy0oNnr/IB6zfrni
HuLzn4cQprxEf5mcm+KosXAPJc3Kcir81ktLZjGZjx6ooPiwsFUf/FWh+cvzjTF6XbQlxbDXEn/Y
Qjau2dHQeVOc/54Z3o9p+9czIkGo571780CQCXAXfWxS7MVlqgxyXLaa3Hmt/tkJqp+zk/wYg/f3
DoFFA6ekEsUzkuO12L7OMFM4nKrOG+InP/YMLXipjZ0k3Zv1X3NgWDqgsO8oSKBkG0crPubBStJw
OSUpfgFFCBQ20DFjU899cpZ9pGu6ovMcO3WtAilTzQ2DBxXVUuMZSpo5zTe1BT0VSkzPLS/d0nlc
wxBdORdnv2ERS1W18BFi6TsOPwWR9rHT0ke7be6augI6PX+f5bUn65WzwaigyZOVDqrFWOT5qotO
bQbwe52nTnfh9CdH4qZcUxS5FmPOjCyOe59bRmgnY+elA6oLAG+UzWgw5it/1MYDWpC1+TV6ue22
104IvSvhUzTvLxHXapyZmYLJVo82WuXp+X7Mv/rGWhHzqh0T4MO/Nz/Z4Pn+zaYTQsWkdV4UO68D
0tV2iEh5/HXS12b2r1y0OKgp9Ajo1jJavDiJcx8rs1xiyomLxyh5art8VzHZSeFyO6TWDp4dt+0G
V+l9aCbGz3LevE9wSSgEnf2CxV0hNWON2CS/IO3r51htPxvh2n5e9cc3i1y4ShfbzpDT9PYCtdg1
Sug6CE68UzjqYh3iR7y5fjQ/jBDI0gmfar7tlZ01rC3jsuwqtgquHtD3YI3487mJbojkMbYcEU30
T2n1FAWMq26icFO2kFBrRyM17/NoowNvBvJ8SmzjMUBW2hibI6zLbqn30PVMrqHhUe8kEfvP8t/8
tsUepxX34WCz/GpXtrCtBh/MD0rymbkLdzSfp1pdyzGEXyzvRkA71D9BEsKpudjvsEm6RpOC3uva
j/JEZ9KJnvxItMjVp3n8mFOwmefyKZObQ23Id2NYro1RXjumXC1o8gDP5D5beK4JEcNkqvPgSUPt
asGhUQdXq3/pa3KQ19xXqPgJejaNkvJipXnD+HLiKAMXGC+18lj+nKtpJZ25dkmgLsssLVPeVFMW
l4SWIEWsWvHoVXO1i+VHS92N7fM4+tty3Bnb23H0WlrDcA8oYXJE6uSLW7GWaEmkWTKSHv4Jk71l
0V/+ZhZHMsXbhsSvXvrIW0OLVWVOJ8F6lo2elPSbIYwPBgNERLOqzR/62HKrJDnI04rRyzazQPEw
lEUbld4lDaDzYzr0lVMUJsuzCriHo2aT2/VdJ7efmLfb+slPPf+et24VNV7EBEus2wdT+V5Gr4XU
/zAj+zDDqGDWKO8q6abU/H01/Ha6l7bKQC9kh9s7JI7lYodAevE6oBNKMrb0YdhYx4amOzsUq8fK
kl7ssbi7beISUMZ+vLWxSAcUIwwTOiKjl8l3XbE1vxkOclk7Z0o3Wfqz3WW/Iqbl/sBRMfq/wsrt
V7LNKzVrfgCDsuhtQmJ0cW9bdaTA61uN3jyGW9/vftjayTTap6zwwtl2G2DbRfcX1NvOmo2VDb52
wxoGrQyeCGC8Lio6aWd0OgJkk5d2zrBR7elOHumWGZLmf5Ki/qesQQcQtNIhqtRqF8rwEXZWDBWh
Mqx8iCtnHJEq0bigSmbQJDz3y14iIW6zmF+iy9+r4o/sdM/IWW0GCQD7D9lZwzleiVtiokjQEUIx
d/F6gY3M0Ie2nzzVKjdKMN7pJfLLwwYdaXcOYSkK7sFWTOVrpn+tK8erX7vAv4f9fIV14aoDAg2D
hJjCt1j6+cLtvEEcvJknr829GB6LLnRV7cHqD7a1m1o4wp1DCXUAYm8IsSauHO1lqKKUP7kRrLni
lVuLGRD6dvROIIJcdpB6kIZBJ0+T1xQPXbmJ/5Rbp3dnkC8ntd9ZT7P9zQpWJsWvuuA/xTC6krRO
lrIgvjSjg9Zms1da5W5EwTjs7qrKldHIc2PQLTYlB9VNAjiMNfngW87aY/nKFwBHKZgvNGINhc1F
SDSjYqwtQ5u9Kv4KydBj88oWPVQxuvPVULmhX24keVMiUdS6aPgEXeMqwe8+z3+Hyc/b4egy4sGY
An4aCiK+w0XeYGtTN3eqPHvdCJ7JrOYjA8Lvpi8R8z30oUUTWmg9La5spC0MrW5r2RPqFoWlukyQ
/037T+9fCrNE7Cj4IG7SxfvWjgdrMKRK9sxpehgguHa1zF6pYl55ZzFXxn3Ge4TZdGLo+eGRaugN
mG+QvbC798c7U7mPpKc2PsFm7s7kVJqDfoe+NuZz7SvB4EwjRFB5ox9wblUtYzWyfKwGZj25MN0k
OxhB14AMV62AFcD1hGDkEhBm+2GgVZUue4o8AVSoCtfR0pVEdc3G4iPNTp7KbWpgQ593/fSUFGsU
rJd5KBDON6tYhLcwsYyUyCd7BbtUJ/4BfMYL/8ZrGUa72x53GdKFDLBowFJlVikUnX+WMI5UqzYy
WXQpEx/5suqpUObNbSOXO8bDXudBCgsDxSFr4XFW2PQKVlQvgE+0rQ9pv0add7kM/mquZOpCdNko
dp0vA40PqYkbdKjlGVxBWu8GMO0ZLezbC7n8MCQdvE1EL4dgry/e8WNNoatoZ92bSobY5WM7R+5s
3EfJWtP1iiEOJxhlMTFJBr8wZElICg+Jont5W+1jM3ouffuv1oB7bbOvt9d05ePw3tFoAaBxo16w
HPDUybM5TyyPS8UN0Xcjst22cCVdo8cPfovaO40TgAbnX6eddCOf28L2LG0zZo9tNX1ofIUwOjhu
E3c5gFXp1YgGGNzHJyejJnr7B1zuJt1QQgLQXHGslo2OCOA/mmSR44XNUwfLflU/mXUNX/kKVmnN
zuLcjlMfNGEfOp4Uxhs/it0eXJLqHPv05+0FXSZ+YkFQ7rOb9KKWMIZxktV66hPHK52nSb3nTe36
8Gp1+SuqJEdGsD7etnc54SLcQ7xVAZSCZ18yihemkSeMlEueEba6m6h3jXIvF8NzbcuMJfWbgin6
2mFK6smZPwBVdBvpdzlo3PnMSwP3WZOgvLIBdNVRz6WlZHDlLzxKg6dOdHrCZ6uQtrP0mnTaXS1V
u8iHoBc2/3YVBnbxbTHEVAJ3JlmPkEI892HbGAJfDSrBUvviTBDxSkHdbvv/x9l19Uqqc8tfZIkc
XqHjTtPsMOkFTSQZsA2Y8OtveUuf7m5AjeZIIx3pjDSrbezlFWpVueRv328NPa7bUj4GoS0+8Cy/
akUnoNzRO0+dZ493WdO8eU1HA8GFe8htkx5uf121WVcpoxoqBsAQODuEdP47Au9DoUswE5LzwgbZ
odyxDtSUzlEK+WI58WcHNPEb1hYpvJqNUXhSPDZKYGP24iSMWW2DOemnzv3quF8kT+5tEbQuJJJy
VF0sL7S6rQ1drhA2EXzgxqBrgNjn+uNREdeoKmC+U8gJ1FS8vcC3H4WMeVDS0Q5tHwD125u6vDJq
nbg1CpwOiM5cSasvKp11Res9cQE+ONg81a7THOtE009oVN6bXZw/pAVpj0VdfauRroegFWGBnU7O
S+3z7xzSTWh8x59iZ6I7LjcJKhaPpoUGBqah1HcHs87cLbo98TOIhnhPOWmDpAQpRtKVGJQrN6rs
SwinMqSUL1EfwnDEfCtKoksroQkYHR+x3s9TewR5nWQ7u30DnDbIXsy/4xnlMKvdStYXjxssK+YP
5GaY9sERuP7wjfCtVHYMZI457Q+6wNADJga8jYjwHZ15fYMU8BzEsTjQ6B7Ob5DtJywW1PKfXA26
B2PSwffrqeV/dY2p+cnbEk5z7BP/64QZSR50cVYkAYGvYYdh7DEb22WpS0/pVMtjKbx+iw92bRts
DxkbKKEASJsH317SaGWnKMLFlEwP4FCvg9QY++PGkV8xA71BFXYDvIXZ2dnVdmpMQjZGHD8BVcDu
JwTJfqCLAu3aLmaBMzn1sXBHb28Vvf2km4CSVQ5LwrYvuz3xcnfPOoPu/bLYYh9a+BxgiAAhAoEb
cJzozM+ei4YPrNDyovxUGgaNrCzVjwmkcaI40ZswzTAnAVQxWKQ8CHpWBLOZtzdmcdHezUOXBbo1
2JbF9qddpnUMenOaW0ISWWrZvpjiDMUyvoWHWTwdECnEdCNScrS0DBBgXh/4kWcUZBReegHJcP+b
lgi4ZaaL09hQDdDbtPtxe2nLbFKpImJzFdIRed18FqJwKrujWZJdnOaXNbz2Ot2BMOkAKSADxP8p
P8QkJNYWE8bi/YeiJVwWDhkApKh+zT5oD6UAhjwTVt173j9z8lwAR2qj3BeWIMu/vcaVPb0yNgvr
khTqA7zwsktlWuJkcCM5iKm19oXTQA9yrPSNdEn9+CtvgmdfBRoQ2AENNjzK9Tcket60HaaaLqWN
Qk5VQF1HYkLWsn+ClOpnkSbexpO89hERTLkKBozOMrQKry3qvLFA4lxSEIsmR4Cs3Sq515PsWBf7
OolDivZaZ3onpnv/YakfDc88Rk+K1sLpoRcxPhFf7NoTKnSEHUS61Q9ZuABs6gdL83MKenc6uAUp
LlpV7OzhPqef+AAilQtaCgFIKp2c7f/52FxZnF1Fo7MswjtKL2b2oE9xoE2Xt7EZ/v1wogoKDTqU
gV1kcbMddAmkPYzMKC+WQBFWZscy+2yW/dNkNLvb61k5JfDuYJVSM+QIbubQUk/kfjsZBUSlahcM
GXaIPcyGEBzteZmfdD2s6jawcyDZbxte3j9A4YD6eB/aRbyinp0P8alPW3AxaDqGtYeXFCQttDqV
XRKOX26bWVZVgTr+aGcWJfaizozenWCnab/zIRynoEFF2T8Y6b4tzzqFrqB21DN6cjb5WpbHU9lG
KxDVGDSZtNkaRQqNSW3i9UU2UaLRnT49Vs2BZ7usf4KYAqCWG2/S6tf8aFHt+oddrfK69SBaX1+I
fmlsEKI1yXGIH3L/HgIYKA9invJik1+393jpt6+XOfPbpUqR266pL3pLdqTwcROtsBRnXQOb8SRC
qMB8u21x8fYiGEFnHUdWFW7B03y9zLZklcTDXF8EFLSlTqCcZJzKaqsjoS7ztc9GzIOPB8UL1DgA
Mb82EydDBZxeyi8kbpIQpWK566EOE5hmY+5bjv/XDIW2qwfoyFBzKL8AflyGTeKy8+31rlwWdISU
OhYCeoSi8886xhmeTptdMqtH0qCkW+6Ax1SKmBuWVnYWKSr6bzZeWiR0s52tGRpdqNWwS92NQaUN
FwFoSQ4o7u0FLYJK9Sih4o6aG4LjJZWHVRb2JEt+8SoqDzzVwNfXTfxw28ra5cekBrpa4O9Apcic
XcC0T8au9hp+GUl9LvLPXKBsIe5KIoNKDIFrQ99WngcWVoS8JSK73La/cv+vzM82s0knXohs5Be0
HQ923N9h1jPK70k2ftOJ92Ok05En/3411HCKEmlB+wpc+9dnVhrukJZS55e4tQ/d0IYSkuQQ7d7d
XtrKnQdYT1WYEbFBssW4NuOlmd2jj8svtns2uMCU1ategVHyoaafMPC1gbdfO5Ufrc0v4oQyjs8s
fkkJ2m/c4gFpvcPInN+3V7UM0pSQHx5dNakCRNfMkyVdVxapLcRlaKo2surc+dzVhR+itwOC9Npg
+1zP441waVlJxWVAxwa3DZMRS/4Dl6L+xq1SXOw8PWktLjcPbP0XCm6F+Qx6CQT53VQdCd2i8Fn5
iIr20AFbEUr4gEJcf0QdLV6PYaz/Mtk1RCG8V8m9ejdURWRjuiVrPTf0CfpVtzd5efdVxRjy4Fgu
6rfzsdQCTdySkqa5jK5Ax1mn6efGcfLotpWVp1BpviC4sZEio544u/sVLzWSlRYWV47FqUlH587m
frYziZ1gllxrnmveD59z0nk77nTkUCAJO238iOULgh+BIgVyNlChLqgjnMJrC6r7zcUU3Agg7obC
j/B/6CDsOk8jkGGuVAOwsV2GNe3qPU2Ej5JgvjUXs7bnKFnh2QSIHRnB7LrWDRg7kbk3lw7p8B7N
9/Y05eWWUPmWldk1lZ5AJyNDhQtMXP0esTtYQ8am3d/e1OUlxZ5ifN1XLPzoO8ysxJgka7ISe6p3
/N5s4xxcBM6v3EiPSZLYYep0GxCJpfeBQVxRmAQIE9iE62ti8Kw0iQ+DtjZCqC3VfxlQyFVqe+7u
9tKW7zySQyh8YgJQ0WrNBw1QZnMxFCLaSyN+y+Gz2f3g5ZuIf9+2srKBV1aUW/gYJKL8OJi8bi+o
H4H2GNzVQQrdJdDlgI+ssgogrit3a+J64eUQj6BVqDruUNfAxNF8F1tWTQP3gB71IAFoYM4e8lv9
n1hiOrSJ3PTPODZnwLvrja+n/t2PQdzc7uwRHgWGN/zOFhcAHvqQMS5QHk6tDSc+PyNzKzNXOvVs
oKhXiovvfIb6eju+Dfnn259tHk28m1BbiEgU9e550JtYaBfSJmkubvHdaKBsB5QchOX2QIqDoxHA
dcsOIEK14a3f9dCu9w+NRIDkEErgUGJs/vq0MJoaaZno7cWnKDIctMrSeNBUo3YnJIj4g4kUIDjT
oEodpKSvQRqf6Zi1qAbX2ROjatKw7QTImMAnY//1G1CFhX1SQs84rcnPzmIGPcW8cdEhwNNLgcnV
9HHHZKNNJ8OhgC2YzGkAHK+66U9ZbYS786uAqsjV4ma+ZITIRRzHaB1Astf+VfXpOfecHdftnWP5
G9Hg/HLDFoBtSrgAxS0Fh73eSCRHidPSSV7MUeZHgt7AsRjTe+Du81M8imrr7VlZm7pveAJRcFKA
0Wt7Gat7s6S0v2BixHjMypa8NWPpnp2sh54nkRC8BEdwAUhPI0OzYGTHmAlSMyeXIbplRlhPxiln
TA9tQoxzDmMIicpm63eqNv7sgCmmHwfTfoh+0EW6/p0JGa0BKif9Je9iP3CM+t72RfMNQpjigZq5
GQwouuy5U2dn4OP1OwH+5A3A1/JqKeyM6oUCPIPXb3bGq74yWV0b/SXrrf4ONYMngpHOr5Zg7T4j
Q/2py+I3NzGfdCa36CLfv/ti/eDXAfRdZZtz1BU1RkqhijJc8sTgnwSNh4NtmCN6C+kUInbQDoWJ
KZhOJ/LBnyCA5JQSkpLcZ3vI0PY/cppXT0VrGmHeE/A+UbtHFg5BCnNo3KDoIacCyUN4WSbcO2h4
8PucyeIJvDp92PpWHCA5AntZHduho43PTjb5B6nJ5ESk8yJqLsN21PYEcVvQly1Y+auq3kgHVx4H
tOrAzwYeOxV7zyslVVIImmrZcEn9n11t7JIR2kDpZ8gKnLzCuAwxsCzGAQHaC37hbbe6ck2uTM/e
B3QQQZc9Qn+pMuwnu4hfhKN/HfziqZF3BenzDX+6iEvhBlRfVk34oV2KdvD1cW8YSFUGjQ4XPc8h
QWDtcrDFAfkXUsMMatKGZlufCQPGINnSLV60tOa21V58ePmtSnaucKvhIt0RagscAweTsZP02JEf
ZeyGhh/vxgrTvVZTHPvs4GpeCCioSbeAY2ub/p51gOYMiPl5l9LPtUnyQeB7512AwSsNUYCEIsHY
/EU7fuNtXkYAIFiCx8WwnAJ8zx2hO/qN2cgJFywnaEzFtn6yhS/+/RyBP0jVTqCy7SLkv95bz0xL
38u94eKUdiRTKCVZmMX5bfmYdH+7fWQXbWh8R3RoQBeF0gn6JXPGvNpNWjRtnPGStfyUpXYgvM98
PFsYOBh7Euj+dGc3/qcKEicpmpJY6+inQe2eGvdXBUBrJejx9k9axj9gnAWIAoQIUKqC3tH16sdB
xDbj2XRJYgtZYzc0oGOj7V02IgC4bWr5OWEKRtTibbylswvkQ23IrKZyuhRKLCZDUL6Pa7Pa3bay
GOPBawRxWTWErmE4AFWq6xXV0q5Ikgn9UiSy3VOatWemWXXAPKs/9iMxohFdXbANJskh4aa7c3rL
3YG2zdvZcpIQdI7dh8Kvq0OSlvyxral+dLXeDVPRQdwm1Tsz8sEQtxHu6su3DAUMuBYbBVJQWs3n
UCSjoye93LyMSblDJcHap1AF/mt1gcMOthuIMcwDaK5g9Dbbgbmn+jqpeycCtlXkWzkTaLEhZ4HD
A9vYnEhy6motcfTKvLSIUCv2GcpIwt9CgSyjqncWYoUUxIdasAWCpUqmTV6aF1G8gbnlkI/NnvaI
RdOtOEXFgtfvtLKklDAU7ATF0esDkZngwG6d2rzQbw45uXt+HPNjJQ6oCpG7qQ77k60H5Rbf38pp
RyUPLIMKxwlMx+xi5X2Gz5lN9kXYzt3IRyu07cLf3z7sK18KHkup+CiwA1gDrpdmGn1mDYXwLq0u
xc4tWhqMQjxMbbYlnrdqCVcL7SbQIKB6f23JMiQ1hsTwLrlNsp3tZu3O6qxy59cYdb+9qJWdQ5AN
OlGM4uE/7xflw2OnmU1bprnrXQi3IFiNohRkd4Yt6YHVBSmvB/IhAJHmVlzSmC0biHcpG1OcJeK1
DP62y7+04CaObq9oYQsRIghBYAqHAbibmedzScIoy6h/aQytjoo4qc0DMbwBlxrzQVtiiouxaHXo
MAiAsrkaDkFYdv2tMgzAeMx1CaJiGvjgvfbj767ZQ6Pr2HdlYBbTZeQHq5OYg+JBIuIj/tdeEqjg
JBsgzMW3xE9RyqY4oviQyBKuf4oO1daskTSJxhoz0VMj/hZTssXzuph/wILB/AhiOGBqbEDZZoBj
t+3qEjNCaTRmX3Anz7b1iXyFjGrVgOWETgfTOtvFK0ufqmQMDfGYGNr94ITC8w+3P/TCqeGHAIuM
jUc0DDjk7ENretk0Odxa1Fr5Kc0oAOOiZRgzc6ugyMyNi7JiDbk3/iD5QJ9y3iUhsU4oBm/ziMsp
AOIIKCe506DPSff/vCwLj4GqN8MVgzP1+ivCe7GiE3EeeR65n6b+5JfTz9wrQjfZmsJdhkimB+i4
wuiY4AcByea1LbukloeJuTzK8vQysG/ldNTkS0ePcvhpIzjRnCDXwYQOrPeE+gngaygXBwJCifkf
h9CN3H+BlsPRQtKPb6mgciDNnx3gquz0sdFkEY0IOKBun1dm4Ps9C1if3vnQJn4elMSf4aOCmes1
huzsIj330u7vsZVpmNjN1lDh2m9ydAAo1aiP4k+bnTIMEEEnbLCKKO7pK5RuPhVetx81GRivtTBD
sz5WaDEiYpGeloI4cgroVmi+zIYURw2KIhr6D2rubnblwLBK0xZE+VHt3CNtesqLiBfH1DrX7rkx
cAwJGvNasZGELR0pwL6qKoJZP2AY33/Vh6cBrCCJh0y+iBCzBZmiPWV/u3QLK7LitJT2JkruQFPB
Z8/WJtNEEzawW1Gme0PIKw2pjvTI7valWjvp0MyGZ0SfAT3iucQoy10rtr2eRrFRQmnvIGyUctP2
XNlHk1TgdBhDKjF9Xg+B3mY74d1L+hvwr50ASMYij2VcbNzzRd8Vpx2TbHjllbPGj5ut3EltZsct
UHk0pS9+7J1lLX7Z/cGu/F+cyXCM44CMEP/+Aw2bthgPt7dkbeMRECoyQNWenPMSEdJXjqzTMqoG
ABP1YRwPdgJytttWVtwmZr0VbAZCH3iSZs9jnltVr5dtGZWShibPzuP0OpX5Cyn/03qAQ0C1AIg8
RNPXvkyijyVTy8F2VjWU385tMmwcorULgboXRtfRWMFaVOz74UJk+tSbRpaVkQCUOWx651c8dOBu
JNXWUM/ajQcmDUMw2Dy8BPNHtqAAxHScVdF41ECK0DuHYjwNThRnz51xIeMr1/79tmOEE4AGLA+4
kTl7hmt6U1kCrxsVEsTVWSdJ4BPzrBlvtw/EIvPCLddAW4bcVFEderNQnfl1MtZWXkWW+dqewRWt
oYjlv7XdQy6ehcE3lrWooczMzc5fLHJ3omNVRZpdYzx/NOWuY+2fbBygKSp9cWd6yZaY98qZV11b
+BlgC0AZNXvGHNnosT7BZq7/mTp6sC0W2lOUbcIl1fN8lWxhccDX414hWAAf/uz5ZnFcEos2VZRk
YZv7Bx1Cu2+YR6mQuWpIJ29/OWvl/MMc/oCGG3za82Q/rrwc3NtlHeV0Sh7MzMr2cVvIi9FUw06b
vObYJ9qwaxP0rQQzrAMXhhG6xAFtclIMBwsF07C2of0giNkcwMNvYmjV8sMhZ86ZD4OmKG/TndE7
dpCneX2vlY1+8uMezEIJxAsqp+0OAv7qkPnDuGdsLM4iZ/lDwzM7kIAzv1F9csMYmwLAWg8nnqTV
cwH56qMoIYUnOzSeCG93CTHSO5RT2Z2BkuqnZhJgl3a7bqPgs/aBTDRgMaAOVCsoy649hjDw2uAv
62i00MwxY706ENXbsV2UNYeS6gcpXPHm027r3C+LxTgbFjBD4PRAixTTdNem08k3m9JCBtRhBNrS
Q6kbR28691k02MdC5DuuqeeOHWTZnW8flLU7h9kKvGiwi6RotuoWY6gJAAt1JLLvnnzuwfTp3xUU
VSHs8m1Ta97ko6mZ0zfszqihOVhHMT+YxVv1SbNI4MZfPUVoKX+2W5yWa1f7oz11RT48AYx4k8fb
vI56z8OoymeZschVz83Gs7l21VDqR68QTV5VTrm2U0NLFMgSv4q4kVln6WWo9nsQF+tp++c/7CBY
35A/gUYSSrHXlmJZ1rQqsYOWfKgHO/TQNHXyFOxJv1Ba/QKkUrNVfVt2S3E2EU9iJAMxHwbKZqsj
vkTgKQkcZLrTGVTI08ATPzLrtTe6wKb5PilPnl0cvDqs43TXI+DOA/uErDQoyF3ShYiyjWzX+g+j
Ru8cCeEKG1AD7/Xftwb1CkT/+BTmIuVzu8nLYruoo6r1QjY5h4YVuwlFf+L1BxbzvcbTz/DKG99+
zWmAKxI8eQicwEM++yIdqyshDLhZW5gCThMsSDrtHz0HEDxzMsQeM9IQlKNlv3GZ1u7tR8Ozezug
A1CRpoa3GqqXyemCUX9gnO2G7Cstft/e2y1bs4vr8VJPzZzVkQdQeiPLMK3+Zv4vh77m/vNtU2s+
AsPR0Fg2MYOLCbzrE16YaIo7UtRRGmcB459qzGkWnzQv3xt+9tTTR038c3kZBxxiuWhlK8QpAoFr
k4oEgDldwaJJdxtQ9PBTZZdloJvcCilUPu99aUOYtZjIMR2m4dSmaX3gfgV6AHMCE5uT/Z56v9s1
3GpPni7pqYqZPBl4Z2M9LXe3N2jNqYFTBPV7dKfxWM02COqmMepjeCriwZcYzSnLs0cxLZjUJAmG
VPwz4hSZD669qvKDLBRFlVnmM1EKSdq4ZJHpNQe9fynKb9Q+xzEoJj6h4d/VP6SX7JgHCPpGcXBB
aPRuWo0iKbQyVNgWl6vyR1wpFrUT28fFPfL7l9b0Qyvz9tzoXrriN4ggnOFuEM+cdoF/mej9aNMQ
432Iivv7VDuSAhIQ/Z2kFDSZd0kelGSLzWEtOcS/iHIr6ugops+HG1JraHxfG/A7ZSKPqRiQqlIM
GkA5YApzYdC7FN46GIyBn1rbHp+MfCyPmdn5OzROjC3aFXUE5pGmi9uDCQhVXZ2X9a2O611BGIss
luy5fmqgyZ6cK/euIuH0bLojREieil+3z+Wyu6TOCYDlBno1mNM35wfT7sd28ioWaZl+ABy5xux1
8pumLPAS+49gQxnywfteVIeighSwlzz2fR/2bMKbRb4mIOaxeHJi5G9jFoG3yYmw5lhAmgb5KeRo
GEWf/TwGTn1HGzoW9az/jvjKD0mDKWzLK9uzwTDhbxYecDuSWHvS1c3h9u687/n8mwDbj5IUqF+U
RM21k2m9riJexRm46SaQxvGhRKUs95Lum48o/aHnTqzw+BMEYnC6T1Jy0OX40mzObZ4bLBjdhN1r
VpN8YVWHhigOlHwYDIv1qnsCctHSLL5t/Oa1c/QOo4W3Ad583tJ2ci3hzNJwjozxrrahy87jIK8Q
qfXJvnwxnfs0DidhhaBJ2XhWVyNiPKnQadc0MLbO2cLbYijc3DdY5JR/3fgx9RTr8jNl3ybhhejA
7n0n0L3myd8KGpfBHE6v4i1VTAxY9szncNrwyi1xjDMvpKB4cNPf5SY+esvI7MnxBuqjGgqfakTJ
VAfytYkfk94LpGC7PD+V9M385toPBcqEgMLsaoYcaOPZU2/29YFEjASgAorWQNajfHF9ILnNY6sd
exYNFj2YpXyV2hYDzUphBHkFyGdRUYJgBU7/tQ0QjWpyECWP9DENC2DcKfRwAVI/Z+VDmoB6yR1D
rn2u4421rW0vSj8KnWYiYJ3zTpW16UHIsuJRY/sIkNMuDoltcgyDJVsoyfU14o2C90Bejx9/vUYx
kA5Uf4JHFWSHstZ6ZBAydDGpSxJ4d85OLCf3RgySQb+6bFxQdUzm3xANOkVmjMQDMpHXtnk8jXzA
NEbkA4eHeVa8kq6WOgA15YGPiaWBj/WucUA4mDcN3VdDJkJv7Jtz3QjQOUJ2biMoXUbD+ODqtqIG
jnb9vEoawznYY6/xyKyMF8Dunh1ZYf/dX7U9Qpi4OrnDlqNQ93G+B8hcoQ0D4JFSrLveA9uQmJDu
ax7JJt+7KQiVHXYe+wi1UoOPUM1MAlTbwwIUiNUI8Zp42ljz2mEDslnV4tSQyryzZXYAiKPFgMPm
dAiLqBOk1MFDC9mOrbUuYz8ML38wNfveeVvWU6GDhFvW0/dhyPGy/k16+jdh+t3kilCY/UPm+KFm
jcFQlPeNtMIkdfHca8fRPg1sC1KytnZ0A6CtiXAdRKSzR7UruM8Ll/IIA/uBRjUIeYIwodrY4bVl
g0RPlegAe1rw8hQWBd0yChWRE8tjw4yg0fw/zGInDATvN66Uckmz44RCDAZX1AeF5OqsEmNxzcyG
zheRF5M911ioSS+irQiGEiWYSZLXuiZg1uTFo5MebhtfcckAtUKyFmVkgDbnFUKUlmsXtF0CIJrX
2vk1uhsP+so+IpHH5AYEhjFANm85M0OrBm3qRITBTWKgAT49GvQx2cJ3rBwKIHWA03kviOBcXN9I
0YxmN3WTiCjQ6Rrdj+BAhYjB7b1aXQtCKdRU0edbAAe0TLaO1WEteSkPLiWhZv7lxg8v/S979sHO
7Mp5iZZx2sPO1J69GGwYiQj8/MiK/+BGwIXw/wuaHbxGczPKACCMJkuEPAULPjq7/dbUzPq2AVgE
Pmf4y3kYSrOq6DlEfiIws4emKQJA7hBsY9wU/JO3v9BKMxZPADqx/7M12zpSdXmf17DlUbSkQbFg
ShR1S0jdAmER+KCiBD1hdUQQl75J6R1vm1/G++hRqscRMH/k9fPBk2qwsrhuaIP9dLSDyQk9EkOC
CxSNedrrDLRahqbkCstHByCaDT+ydgdAag6pYVAXqobs9R0AxqTWa4wKRKN4BhL+QGUeTGO9YWUl
8VQjUICRvPP8g+Py2gzRq6YzHNZEPNMxNMTloTaNA9QW7m2jO/gJeWDlCewWZ9/pdvlkHmybnG7v
8wrERP0GdCXfWeMBS73+DYYLJhLdE00E1tJvzHu0gbqFwuZ+9GkAmZsOKTerCMQcjMBwmyrgOn8g
k3lKRXKQ9quebqXjq3uP4B1cPnCieDKuf5CX5gahANVEpGWYAOqKYHSi0qi3DvjaXVJJwv/sqL//
UF42qUZyRH9N1MaBVb363hS0xtdq0zOsBFXvycj/7Mw8Q1JDoRjURFgPmY6jwwNvfDLFDy951jVM
+2+cKXUrZw8grKHnDhkFzGvNy71SY1baYZYwQnAOBn5jn6Rn8HkEjW7tR3vD2PoW/r+x2RZmZW2X
dgJjEIX3/W+J94bWm4ni2+0zuuYL0HFDexZRBGq8M0808BqP4jC2EUf8r1W/pP1VAu/UD0eteDWS
+6L+etvg8mIquBXSGwAGVM/Pn12KzJSTYSekRlTKw6yvdo3NAw7EMpCpvnYqHvKOH+0iC2zABf51
ug/8iKqrrsZkMPWOisz1wfTGJMmKGqUO6r8hYMlFGzTS+Nc9BY8tmGwxn4JwCaMes1c+aUdbmxwH
eXL3PJyTc+cc3Piok3uTSogLb6DlFnd6Zm3m6GhBumLUbAawUaTHXdhbWcCNLXzlEh+ozKgxRYCN
8fXmmCa38uM89j0WQZxezQk4PKQuvxsSjQTIMaxLb+ZAHyOROpVeVR8NYpC9RzvzIMb2Hu8oD1BZ
6HepahluHKlFNUb9NmBiVFqr4Fazr9pxOxFdAzlZyjDsBFZPK29DKEyERe09arUMBKozbZ4GuE7c
1Tfc/MItzKyr2PWDsxtprutmDutNhmSKVQcTzofaQd9oj2aysdZFIDwzNvPgpO0n2k4ui2wSgwLM
meIwc9lW227hV2EF6BBUtuEYkKzOluQhOvBkjCV55XFip9w+SYKBoHOJHoq7cVtWbQFAoXgSdfD7
zGxpU+7UaU5QznJH6IrxcIgfPfnQaNqJ1/krEL9bSdOygqaWh8xM9QpVV2PmW0025p0/FDyyMSeO
ycrfrnjhvb5nBQSWdsLV983Yt6qHscd0drRxWhd5lLIOHQK8IuAXXCDxqhE0MqXAJ0wtkJ7XfwGJ
3tVW+5radTTk5FG6EPPtk2dn2iJRW7wp75bVwACG7xSXyvVJneq61O0i4VHLtWMLdhryQzT+EexD
59trXPNJQArokOAAh9xCHiNPBeguBBJ/jUI4MOGeGaaeQO8X3Zl/vhC4TsDKoxyp2MznzlZ2o7S8
WucRnegUDi53ENO0m/JpSxeDctk7+xTyKjR9ZkeGUOrgPXJ5lL42XR7Ugxf09AhC2jE1Qyc+DPzg
lU+UfL69ke9J9VXMAX4KjAAjX1TcDZiuuP5kQwtZW73JkJUIA8CDFBGkPSCcyjRGjmAbMNB9c/KQ
FkW/6/G8Y6gMcga+h5lnTdI3oAXBjZUI9mxa6bAXlfY6gaTzNEIBK+y1vjyUhB94rCGKsbTn2krS
x2J0TfBu0B5UBZY8ZMLTA+ISsfHhFpHH+8pwAdG9ciBRP4sDpolLz6QpUnpT7HOR7oFNP9QgZL2g
HtVBNi4wOrkRVC29J3YTaYcDSk90pOYBuQ3Mc+GVDPn35APpqmEgtp00vtFlehfTmn80sMwCuo/O
N4J/8/qjkUrU4LyoRWTY90lKvwxjEwKcqah0UWY4tizfOcQH006/0yBVlyTTUzphTgeqD172y3RK
fEVMl9QhQ12woJ9Yj2FY9OsY/3r7eC0dggkkLiaswFCNqHbZUi4ZOpiliMriZRruk7cYAy/6xrzn
8n2EEbztqHN7inNs9qHRNx0m30PtxogvvJ0e8kyGXWrdoTa589ON4d6l54ExDEwAkGrrjmPNQoEq
9kE8UAgUclwtNAp+wqw6gpQtPupVM+i/YAIQ1ftFGT1tcXWMRhNRCwaM3VR7GSr2pnbCeO8W9eTq
9iFZQ9MS0CsMA18fJmGCQ2SwdBE1xl3ma2BsOUHXPKDJl6Td2Ly1K4neAAbXgdREyX7m5LKM8yQH
UUvUZeR3qXif0yCFkL1AB1tHTVVjXzS+hS1bWx/m+hBkALyLsoDa6g/hU9w7LSsngvWRmLzYPv+R
6u2OCV4GbtlXGHs2vcvtY7+6zg8mZ+9gPdUJcMwov7jdMY7BJCizAJRGdWgixCndY9H9vm1wdY2g
ukY5Au4AIPzrNQqXJ1WuCgG8OFt7CgfX6oBJH5Nyc45nGV0gstGVPip4U3BgZscFHOk6mjxIicfh
e4ZIOMytg1E4O90+p5594NqzL7a47tfcKrBFSKsQM4LvY3bDvdRoTb3mTYTuLpr67U7f4oBb+2KY
bsRgryppau8R3YdDAlnPurL0oUHM9JxX34fmRIEc9tM9Jg73aVKFVrqV7S/jUmwkGFrex4mXfHBN
Qjs3jq0m0poxiMGELjkIMYrqhzAfdeOeIWO9fUi2DM4CYY8UuTUKs4myxL5zv+Z1d9SfKSg1wUXw
GbnPxvu7ag49KfRNAGEGlPn6TNKkdknH9AblfHs6JF7hIbzwiiNUdsuT3w/tvm7RUIihQbPhZtac
J0IZVQFAoxXImWvLnjBzcEA5WGjTqcgpbQ6Jm5e7Omnp7vaerj1wEFDDPBnI5vFvzk6mqU96ofl5
Gzk0DrLc3lvpc5K8WeCFuW1o7Qp8MDQHusuUD6OIszaiY833bW9UgZvAW9+2srocvDnAkGA0DnDp
651zWmn7bdy1kdB4aJB0Z8q3TP/S+v9hOWAI810lt6xI3mdFhYz5omjdVEJRPZ/2WtFVT26cFP/a
jMaolhrKsSFJpWCCs/dG0rhPEwkWZ/j4N2AaoimFzpOdHm/v2sp5Q7VHjYhglB5zm7PFlLTyhcnc
NpJZFaAfGWDXTH2L2mPFxwOch8EvaJjgJMzzWKlZ8fh/pJ3nbtxK062viABz+EtO0ChZHFtOfwjb
22bOmVd/HvoA79ZwiCG0P8CABQhQsburqyusWmWFaesGOtMyhTaLnKKv/3SAqg4pLTqPRa/XG3d4
dWVkZHBmqMtBkXWpD3GUylIpBMgMfzbBByV9FsLPtzdvReUIsCiK8ddnouiFCGj36sEEWOPWIhWJ
pNfknVCAGmsZcbOrgb68/yIppAXnDnLoG66ok4FDWKMcaK2b1VZ5GBt9grcCwrrbq1o7LO4QPJHQ
K1HwWzzImjcZnh73LQkOaFe86jGfNEc5S2VxMJPsfFvYSr5hbqHA/PxFgV2NnqqLTgz8UOtdi1G1
z0GTajtLqGSXXiXtTiDwcoLSgkOtFORDIobyfSfr3aGK4Ua5/SVry4ZNbWannZst/uZm3zyjpRpR
fzSi3pUaPTuqAtjYShp2epN9kvX4w4h6b2joysNNWytVSFrACQKWBlggDTB0vd65QyMWO4XB2ftO
twQH/oxsN8RKeN8WCm0lbd3eS53/fgwEEdgb+Uu7bNVFXVuq0Ln6FPKSAsTbVVIYHqwibqjuFflz
22TiDtdGeOa5Kx5S3yK0F0F0i4awNTZ05c0FjoEzASZyZkZbXCarbMI8TdPezXhojcr8btRPTao7
U/NnKqe7wBO3BqKu7v8bibNGvDlx2pQs5kkiMQmYXNF9K19jr7qbmwygWjIex+DLbQ1bMRdkDOlN
JL1EdW8J+s6BAmeeng/uBPFh5vbWYHsjSYqtiZ4rlk8F5M/ThDdNNnr+/Zt1KUanabBZD24EkWxb
QjkRT/eZ9PX2alakUL5juDTQVZJMVzQvAJaqRO5Hl9kqj0y2HXa+muyFpt7iZFhxH3htwTWACZtH
Is6K82Y5Yt/4E3w9kxt1unAPO3e9Kwu53HC8rqXMFWeG42IBFP5fbFqp92MJO17nCmEO4Kyy1S0c
zvWGIYEiGbEcmPErBS8DX/B9D3Wrx3JvleChDSNymIe3YVZWTOosCB+IUjK+3dKAx7ilnTQ0vSuO
T4ISPJY5VFlTdJ4rSLJdTN+y4LfX/2I+88b7tLbCGYGvk95kL6/nFnWBRD/Y4FZjyZjGhu673GnM
P7cVb+WkwOKSeocaABLK5TWqO4GhlMzHdEX/Q1FEdjv9vC3g2hJxSkDH+etwzkN7c6lwUtdFlZ75
olsZeb8vIlEl2teHFxBLuyydxwgxUmM/9Fq68RiuCYbPCDTa3K8LL8ilYKPWpCSeQhG0r2lX40Ef
GCsiOIPohB3122SLQHTlvKj5cVI0cpGTWxY4Q9OLe7ULJrccWlvs7/S4s4fxeHs3r99V0iZA3MBS
EAajHZeLikmmcF3Tyc3Hu7T+GSgqc4E/zGlhLd8QdW1g6YwnsCebBlT6ir1uLLKhV6xqAqxtHoak
O0+9vusZu2MI0+n2qlaUUGWkFIlSNhA+z4W5IHNZmaHYiW6XJpZjtGKwq6qy2LjKKwdE/oz+PqgN
iLf1hUJ4RgL3uzWIrp/2Tpa4k186xhZxy/UzOINtoUdE5+EeXKbR47ASGk9QRLdM9+PE7GlmtPsJ
QzKPigLlXertZfHH7d1bOSiwXrDvwktDSmRJMwi+1YtjTRDddtCYr1CnkC9G/WTHenlqYkvcOKwV
FZxRpdR1qDpjGZfbKJWqWuql5KbPlZY5pWEcPOnBBF4yZFst6muyYJGQtbmAjx1cKEbeylZRe7rk
kjMOw2FXD6ETxsGHQn7oP97exWvCAzrV6dKdOZ2ZP8tbfHm1lFFqoyqpZbcQ1KM3PAWCD+VTZeuw
mhXiz7G2IQKG2UA6qFn+lHTeXgyy/dQXpzaQngu/O4ie9eX2R63YsItvki+/qdXobcuHQnbjItxP
4W7wDoJ+36jH1Hxt1WbjglzjqNmC2WfHwJCrIQd8KW4IzInSXSy6gn6X+KntKZ/CKtlBx2Okz7Hw
SiGP7qbD7TWunDHPA1NC5hlo18hSI1U7Y6ojyZ0l5hptFVIDj/7k+PJoK9EGiGHF1FxIWxjQMK/U
vjEyyW3SMbB7oxtoavOU4/vXNI+QxBAQFVzFsinZqCAuO8mtGTMMHbnsPdFKNzS7tN7QkJXLP8c8
wM7IieKgLG6jrMWF6Pmq5IaVsdeiLoZ0OeqYAQLML0u2kr4r+jh3ZGBtGMyr8BRdKkip9VmvjZ7k
Wn2983T/mUbzCPxY910SGMbTu7e3cQXCg2tH+wLMVDRJXHXs9JURJ1lCZVwmo1Z2n6b8j5I1TiaN
J03bD7lwMD2YPeNHK7YeO2/YOMZr1jvs21ynYLTS7MwuK0qR0SS66Zfcv/SfMfK/jLB9wQB/Ehr9
vjAUewR6ElfKEc/pEEnij3oYHV/vTmXuwnD1Gh6Cx+JMQ+jtbblu85o/i14gXBtGFOADXx5DmzDj
ojSI6/Om2ikJMtWXynSl/pCY36Io2AckWympxL9by/aBg1dgc5PXDvrPWvwNG+1jRDuLZ2192JoB
makTSWeTxYFZZH4d30QXSQYLPjAh9ou4YmQsRuSPuygsbMNo935r2qMKM0EyHuvNITUrF5sp87QN
4fOZpFoWoqWyT9TG7GW3bRkl1wldCRxZ2BpksnbdaDKBzQSWAgNKjssF9r0mZYBiZFctPw99tNPq
iTBfOXjZFs3PfIaXpV2MIc8eCG4aS8RlYrSOQiVg+LbsZpOyi1N/B6IBjgrfDmGNKMz9bZVal4aX
bMq4zOqysJL6gwIBAQeXRqZxKLXQ2vt0wx0GOOjsgWzCH6EP3k2TjRrDnUpRAB5Mfl6EBqGux4Fh
jDKF+c9aZuxAq+5b4alv2qOebWVEVnBlSCNaxCeb450lsEKtgrZhFqzsSsK0zxnY1MJ8oPvKfhJh
Btdbx9OLOz189sMfVhHdt/0/hXTXK/TOj/3GBV7TInIWdPNSEyHoX2jRoPdSOcmT7Jrjyaq/9N2n
yPg4blF1r0rhKGemTMzXshFI6kbLGBoYRcUoeZG64Ump0vyomc1Pz9K3AA/XEGQOcO7WgCuKksFV
G8qoR2keY7HctCYpXR2t+ABq9qDV8f0g1h/98Jx1vwpr37SqPVniXk6aXZIa/GzsjHKLD3ll7dxQ
dY4mRKL2JfnclPVDFmWJ6ubp0Rp6qC1SWxs+QcBy+95cA+zBAr0VtHCZfE9TsmSIEaQ+CD1YCj/e
jS1DUq3hUcnij6N5hnagkk6ZzESOKfmc1sI7x9j8hSORXlZ5l3mill5bZHRTAXhNdafM8/dhk3d3
XlSJTq6C7r693BUjS0Pov6LmbX9j3xnQGYplNKhumouPwpB8iqH/ui1i7eQIw/D4Z1CgvsxchrAN
F2moqq6YNdq5lqm+pn0unAamnx7U7QT9mjyOkCQPUSE9c4u3NGNojNbjr7ndmO0rrdnpxmuhqTu/
2ahBre3dW0ELz1NqxTjCHrB3JawKWWj35oa7tLYUrjp4OCwcwPHFUsSZ0jWl6M6TkexzuXZmKSGE
7tbWMzhr9eJxIkP/r6TFWsy2SrpBrjWXilDJAFEDUO4GmGfNoFzIWBhJ5nYUhpiymhI82Vg4QX2y
hPhB8urDKJ4KGeDtVDxbya4dXiytu2+rD0X72ouHim6H2zq5ulweKbrroaK2lm7gqNUjMSPLTRLI
eTKGfb3K0UbKdM3XJceMV0cR+W97+uXdsvSypNfY0FwvbZLEjqUaP7PQyDoaVbfLPcV/lKXu3Kmp
kYBwDk+KR9ND3hrFo6kGW9DyVV3iYcacQK1JBfjya2BD8sYSj9jNZdU2pgcveEm8yPlvmvRGziLq
DluAWmJnaW4VF3YafVdh4eqE0+3zW7t6VBX/t5hF2JK3fuYHFUJYSK3+6s0toO/abrFTjJ2CHJSE
92K3PAvUiGhVuhtYvyppAvD3bVJaor0/txeyIseiowazqMGUBlf75al4ELN0oZohJ4AmpWZkwp7h
T9U+j8PyibaUrXWtJUXIMoLRwmPCqiy7uI2ibqpIDHW3F7/JNQz+xrPRP2R19pwEvqPDfhiP+kuo
HyPdTjXjzmxO3asaQ/yxz7ZYPVcXD6Z4ftWZvLckFm3VfIoy+IVcj6gnzc9C5e2M6tka3w99h+P1
jaCFHW2r1izALKAuum9TzYO/9f1PNopCsgO3jB6VZZwUU5MWJ28+R3mwi4h0dO1q3vm2sqxYLZSE
GJF8DhCYJd4NssrG9IpWh77hSE3YDoMzNLIbpnGtPkLFGb9apIagE5deqmRXNIE2Er27ZRKNj73m
vQqQ2Oy6sldsI8lE6IytACpUVStOUmeax3iK4X0FABQf3r9e0iBgIyQ8XijiL79EASk55l1iuJL1
amjM09QP5X+pygDuoK0HzgbIZZdA1jHsh740GoMk8gkSE0V+8OqX/7CONyIW1krLzKSrvNzg3Ghq
G+w6MOGd37Aka8rxdh2LvFHY94kn5YXhRiLVOeYUdeF96u1ur2Ttxr4VsjBXluDpotm2hguFytRr
H1N/fC7C8HcnbvhWW4IWSqi0fhFLOadiKaTZAulHW3xtE5ocpA3E9Zag+fdvHOBACga6JkpWVH2L
A3M3da9+63btVpn2OtFGNm+uNtILwLSDJRjGaBtPT0aLRBsoyD0WSXb0eFT2VT5ZTgiWPQj94C4w
m60M37VezD3+8AfB+oIzumS3m5QmaZkuobgM3XOC6INBkZN5hrf1Ym11KuSpoOWQBMrycheVaFAM
T60U1+x/GICxenLr4WPsnZp+3+VbWLb53l86qwQ/vF10IFN+ROqlNLGuys6QB8WlGkgLWRTu5Tap
92po7AqIsKem28gxXysJAnlB+DdHh8uaqjUMFQUYSXH7YR+1bgXMPkvufWtr0Oa1WzPLoTxCCZxs
lLq4XooPaWROpcutQNs4hICmrfjSFmx6fTX/SlncrSLsNYD0sgKbR2dr9XFOzw8+PDLjxt1aUz3q
mlShIa+aW6ovzymp0zKKIAZyVUF00ry1w1yzPf3/KGVxg4WA+Danl9tFKew2OwflZ9P4flu/17fs
35UsXiJ/KEstbZBBveXQx8+VwjADqbJLfSNoWNMAJkfON5XKKWDAyy2bxinUGoWLxMRo9SFKw+7D
zNSxURdau664nDSYEybP+LxLKbnV9ok8NarbWh9N/4NGo+PZgs6kkLuPvqCUdigPw4bLvraFMJnN
sQe2iJakS5mmN9RJVAhsofxUhN/U4hQw8lvb2L810/BWyuIVVMqijTp4q10IJPdm9Rt6qymFfLUb
d0zTPNzWijVhcPXPESREOVcZaqFrmolxc6or99FnbdhPFtPTHiU9uGsoI7xf1pyAp0hLAYPpw5fb
pyRl2GKDVLrIwu67nqe2r/yTNt0+KjZWtaKCqB44AfxMEbL4xRbKqj+q5hDpru9N1alPGBsSJXH1
/vXMVo6GEVBLmLqFlIrWsKr1Y9yurAXk1WluJ1VOrkMAKXjRTy30v97ewBX9A/gMQctcDSbbP//+
zUOvTWqsg3o13ILbB1NLqjlGqT0klNodbRTv/oM0QGx/6V3J4y1MXxP3sIjWSBsbDfqkzqceumOI
wdA6gzyZP3UgEVvzOVZu9UwlySAlCJOY/LWIWds2VEZ14pUSSrqHFWdKbSE7RZn5nHvRh8rfqvPO
a1g8wzJWBIgvLVr0hS7klcxmt9JaU1xP6nd6/iMNBmca3g9UBgfxRsrCtYjEIdYisB+upE7tIZXy
H3qfUH/yyq2BYasa8kbSwkJlSjOVZY7tkKc7pZPsrPXpT++gGNl4sVaCcNbEUUElgI2nFnSpi6XS
B3kb+Sq0usNRnVxhDF9Kv3vIyJUkzbOlOPKY22Wc3VVmB/fmB4VRjb7DrKopTRytLJWNoG+2HldH
SbsKHX2wn+IuXn5QJqeV6BWeAvbyqbG8P2MiO+FzoB8nzy1q8t1x7/+HGwI8YC4W0UJyha6CPoLe
orQgBafItiFmhy7+mI6/A8hMbl/FFTWFekplvjauBsmWhZoygtYQG4FUzig8m4JLxaDTN6L/Fc25
ELHU0WksolppiP6nKTyamX4i8dftvIhefqxNvrGiFQs9I1dnrA4E4yRzLk/L73rYWEyPdycP/QeL
9LqtZN4WD87avmG4ZEinLLbPXCipycyXsOlizfWbCG8+ougMPcQmp/7KI0r9Aa8a9AHF0SVKp9Zx
4scuI/Os7iP655MMPg8hp5j3Kg7V8bYurOg5wvCvIVHC81m+oilA2URNSEF7Vnekacjpu11T/czG
1zoJDiKj1+PP/0HijIPhiQOeuwRXFVbvd2qOxNGXX5UgiO/bVHmtq8Zw6I7gDUrC4NSNgkArKByy
t4Wv6SWsJWTd2WCSUotrXeK8eKLQcMcY+JrK34c2sBOvdmLLvS1o9RDp+TEl+knA5C2eO52mL12d
yOQJTbJvxN+N8sOozk3bH/p+Y0NXIAk695jMPSoDMnNJRdCYRpRIMak2sxsPUV+++nrNKLXfeZY6
5K6cWhiOte+9UG/fuHfXc1GZgkR1lzov48mp8s77/caHaJjzSA88xEc63JMhc0l0UdynWlI8Gp1k
/ZIAVN6FSqi/WHF336VT8STUbfx9ZNbZIZDMqbU93EnfqWN5C1i2dtRvP20+oTef1oLt9HNrgpNJ
z5jvzZxJufccrbE+mFL45/Zpr8riqsrUh4GULu1PFPRSP5gJs1jK/NfYfJf9FqaA9HvqbVZjZ8u5
eJjmnMVMAwoJPbp1uazIK8v/b1nzkakG006Qdl5m3DUNXJCSHWSlDa3w72ZID7L04/Yq1+wf1k8E
7a4D4L8iyzWnegRzY7hm/uwH0IDL95tx5Zolh1AIiB6lSlLgCxubaElDRpXMoJc+5IAR262+7NXb
ApWpyUHNONllb9koZak5dMzNEQX/CNb4lFjMLDEFJ4b8vfSdahBPYdU7EWyXt/dv/vbl0RFb4nND
jcbRLTTSSjoh7iBSc/UA8oLOkbRHQSKhIcCPxyhjS3l/koZRM//KW+wl6U8i2vkG5N6e/o6dVBt2
o95DBbFhVdcUY8ZDUBxCKS1l8dpLzaT00WTx2leG+SGtpf5u6IdfcPhsvFZbghbmu1Wq0ZQKBBWF
ZotWTqutZ8fVVoZwTQkh8TaJG7DgmNbLOybAGFOSJTTcxvDttImcvkoOt3VhzWIwEAjsOaHyTDp6
KWKcFHpcJ5+7JICd7GsHqEwqw1uRCRs2ekUS6kb1gvkZHM7yyRuLIRBw93TXED/3OEZT9eBJ9pRt
jQJaOZsLOYsVWX3LTJ75bERGncvDnWAypVu9u71tK8/qhZD55N4Yda8ZpjaN2LakOhnm2YSHqjXS
nSG7o9E6t2Wtbhzvtzn3bM4dFpeypjFgCkLk/TUUsAopGUzqwVQ5UgVQupKNLVbjFa0DyiTR3Uj9
c2b3uJRnNZLpmTIRctn8yiUdCOjH2wtaPaE3Ahb2J/KnSfSorTNW71ucPNdKwCP1/qQWi6C+T16B
F2LZkhLDfV0XY2a4WnOStD/F9MhchTq2NizOitt6IWahB2qnSELVspRED729VuXx0UpJ3ma5FDp1
Pf5o81Y7lXpufQySYsOurhQEgdHQe0jCkFWSAL88KcVqA2/KBtPVotqRu/Eu62x1eiU0sE2luguC
j3L6o9UAMmzNNlqBUFyKnjfmzQWQS6GcQgPRCjIlpbmvqukoBfGO1rD+V6Ymju8Ne19R7zKLMT1e
spFOXF87476oDMJBQ1/i5Qf0cSTKZReboMvzQzv492MS3BOt7htKo6r3IOvBQzS3WUVmfs7jr7dV
eO2O8Mjg+5AzJUhevDRlosZMRBxNV+4YF5wkcuyEorjlZM3nt3ioqdlYtEKiwoSUi/OlQyDJ0xK4
8cx0MFTfojw59JBlRPA8hYe+/XN7UWteNBlgyBTxregRWLY8aZEeC4MnAm8GAzt8jM1dnjNC8A7c
+x3sqrtGr3aT+UnohteitCvGoXXWVgZ8zbKC6wD6Q1AGH+fiaY01xsH6I0lOodf3vdXd+Xjyrb8v
dP3kb/VOr5lWsJQEYEicsdSXSmS0pR7XPRX1ZCj6g5lR0UlqRTulcqEfZDP9L28T8R4QD9LtZCAX
pnUcBV9g/C+xgAXWQdQKxSYryuC5SH5/XQR7AJCfDCD41+U2ml3CPNiOlY1dc9fUBljwPpfs0n8M
Qv3utt6sgORRzzfCFndRawA21bia7iCFWmT3Y6LfFVpuxjbAkXw3iVMH04pa7xQ/zPfSkO41Ocpt
pWFOrZeLdjYBX+0VKBZ6z5BezLoo90NSKve4+dmdMEYRE/3qDS947QrPW0MRSoQ9bBlFBJS8xCrV
QVPk46uoyCd2a8NAr4vA47FAdeGRLtJBcVBmI0Ga7oaJ/ruQyu+jOG6xeqzdl7mODMx6Zso0Fy+Q
7Mf10DQae6/1DkCDIyiAh8H0HF+qjo0cvLv8D8kwhQG8eUoQEGVd3hiosNIwhwTGndJeetKUhHLH
aPVHVQ7Gn8kwdO5t3Vq7ocRhIOXJXtCvPfsSb94Zqx1rvbPwGgNFt7VxOoR1btf5U21lh9uS1g6L
+4IIFoavtTA8qQDVE+hX/NPOCA/gbDpH18st3vPV9eBtKzNYnDkki4ejqLUx14vZ98n6Yyznp6aT
nakgDkusDRdodUFvRC0WZGphKA06hRwIRrtdCJGNbab6FkXKmjOHlwiHsgZajvLh5QHJc8HaD0Lw
IB7MQoLe1HZgTN3BtLytWGVL1MJvBEfTUZeaPftcP/apbtptyDiZZJg2HNS12Jy+fZohqQLQnmgt
LpVXNEOsqxFRUfYSdX8EA6xyckyGQ2jENsNa91b44r8fwsPVIgNKxRK/FTDZ5U6OklVGVoRQrcjv
03buM8pf1EB90PT6/B90nWd+ptedx+EsvLeg9PqxS8DWiGryrARUb8R841FYs0uErQwIAatGs+fi
4ia9GZeTORhurNb3mv47VL7IbXmw6AaJ0p+3l7N2qd7KWuhgk/h6ZaXI6srm1FvVIfL8z0UgPjL/
7j+Impm1LIYgUiJZAkFo1pUKKcVKyG36GIb3sk9r2lA6AoiQdy+KVPjcUoL7N/t/l+rgM80Twns8
7KKYMocI4qtEZ6rZQBduWuVWkLlyXHhdZKJISc1joBbKB6xWGZUqsNyhDo/ZZPFqwwHrjELuDHH7
O1W8ZENBVswTE51nMqqZTltdPlwZGKKyHXLL1fTkdxmmoZMOguXc3sQVk0FLI28jY3rmgc6LTUwl
HkczbC1XAsFui5Hs27UefipU7Xhb0Nr+kaiZ+V/mutny9fCsoJwCpbLmucp1dm9VwkFHWJIzZFj5
clvW6qIsEt4IA4iyBIzjWRajVY2W67dnYDWZ9BS3G57Lyo2a44D/iVg8U3EUhLT2d+ybpTqkfw/M
KoZMItuF/RZF3trO4dPPbjh5u6tyozyEadmXrKYzfnaRcp+/VkllT8UPygz/4UoRq1FokkiO01Z4
eaV6pntDwiparhE+VvWDXD4OX3Txn9uns7oeJnHgR1jgKJb8Mp3Wa6YvTxZwBsZo6slelL7G0wtd
PF1Zb9yhlfQDPGv/ylqoNwGNUJs0TLh9/70OP0vqa2rt+ppxI/4HWY0hY9rQizXVgzIMBxDA3TXZ
VN6J0qh5muXqqlv3n7r8pS+3euPXdA83DM2eh5kQ/l6e0qRDrZvCI+d2cu/AN6TlTBZV/8jyj9sH
tbYWWquBfGJloZddaEMWJnUj1ZLlekET74BeFdBoiulTJmfH25JWV0SLOm4lBC0oxeWK/IbU8KR6
6J3yWVQlOw/PqYVHu3E4Kz3UoMKpiJDzkoGQ/e2ge+Msp2nDNF5R9OAo1qIDS69PptTUTqVCXNeU
QfYoJdEXCPWqPdmGyemNXrjPciM7tqkkfIhGqdupUzAd00AR90oXAzNQIOORmfFpN5qk72/vy5qf
9bf8Oc/5mvkc5cuNEQX+sKR5nhto8j+WJxn2zBlZEetROLXDWMLZ8uDZiO1K3Ypk5hdtkVy5kL2I
ZErVGIeGlg6Xrpgnr/JfMuEx8z4mXXfUSOiP1rfbi11TN0AOM8iJxNGVuplTEo8x8DE37H/A6GQL
zU+z2IoG1zQNrsIZzIwbiUm93FCjT0wlbCLPTUcjmQn+46MUK98aZvXa5N6LDYO6YuvoD5mZK2EX
hrlr/v0bhZN6CB2agKuqaWc5/FO2zEENz3oA31C0oSsrpo5XdS5qahR3ANxdirKKCeRZkQguTe87
NY+OQTo6Uvc4djSNRI4aM5sz33owVs4M15UlUqSDYX9ZoysrAfL+URXcqJePHeBiL5MPVryxtGtP
CPwqmUSawdnMK2KoQvUki+K05+pZ73hqvgu2Woav13EpYaHrvlRqw1CgFrJVM+FGtRWrs2X13Tmn
WQrVJJjYSampiyPyxBmW0mceA+To5v4KEehOaJ7S7uW9F+lCzDL32vZi6ilhjo5nQvUQWup0L3nZ
XZ7R3nxb0rV6k1qm7kIcCLQcfr9LnUvDmseuk60ZPJ96piOKBwOQQFRHdqxsPOUrCW08Erq2YR8n
VaQu0VCVMjSpVBRoQXNI2w/i2Dma+jj2qSMkBz1+SeRPfi8cEivfSIStPBuz5JnJ8i/VxbIDAley
qAuNc8vrn1L0Wil2Zkx2kR4K/Sgr5yk41CVAjtD84L1k1UEU9oJB0/UHMYi/qp75qUq3+giuLztf
xGaAV6EqSdf15cYHXqcpIblD4Pbfs26wQ93p8nueiOFVbgPH3zjnlQtIFWdmoZ6pNLjtl+JIWlQN
3pzn+gmmpOog4YW1Y2t26solnF1CghA6jmD8WfgbvSD6U9/XbDMTkb14j/vBYOTPt1V2ZecACGOR
8SO0GSFxuZTcCONeEDCTUzkcrNpJus8B+Cnem2LcjeOv1PjntsCVN5yhS+TNgFHNLFVLp1pSerXJ
mkpwjbweqn0pSPM0WEDMjLWemuGn3lWRbIPETT8JJLxbpwRYxYimurHeX7mcFRgoxZzSZ6rRYvFa
3ZVMndYEV0o1qnFl+WNgnrqzseD5r1w6DkiZTTVZbUDSy45CMieDNeYKCzYTW5bTk2pkOxpWbWU0
Has5JNm+bp5MJf4AmPTQCmDc+40XY02VID8DXAs2HsbEhSoV1RhrnmUIrlB8rc0XZcygRzzeXue1
K0F4SYeITmkEGuersnPfSv0kpf458uEP13dx8WRNkdPG327LWTGyF3IWr0Y4lbWv6TFyoon84f3M
qaDpdsagvG5rTWv79mZNy9DCYGZt3eiJfw4i8C5jeV/OzQjFlilf0xBjZsEmd0h6bQmqKAeaHZjW
7Z+n/Fui7BN1F0nmHVPtXjT1FBTJLqpetKS0BxfShVM7lFvAkbWzg3kUZ5OcBxX8hX70gibn3qT6
5zl8FxSY1ZRnIwmOm10xq7ef8VwAsYBLI2sR2mSTVqmV2ATnTNcZh/u7FKJ9Ngv0GB8rPuYS45DC
c5FE9YbruWbo3gpeeLpWmplGEFbBuXkZw/s6/D1UD03B9Dn/B/QEnhhuFJzXtnRukWGsDZGvvIyt
8ibFYBl1cLZaya5Hd4o9mzGv4xaK8josoc77Rs7iLZoLBEY7saFxVRxiU+Pd/dJT7xhVks9PJnOK
bl+/Fcg7TCYMnVdm8w1NzuL+lUwnGeqsD85yfKeNX4r6IdB/9WZuV8YjYAJ8ntx/kuu5gUuavg/Z
x1qAmKs7huWGwVm7nP/7EH5YxP1GGIigVeXgXHUPif+9lj8Hw8YhrotgYhYxMpZzOXclsaJhCmQl
OBfoZePJjhjndtO9P3XLlkJkxmQ94Kh0nl0+wmUqUeStjeAchvGuGH9LsMOptUQEtsV5vqaVbyUt
Ljojoaq4b8wAJ83EmVAfYumFFnC53qJcXVPLt4IWrvDQykpk6VALNcFOyr8PRflZSu+ic2M0P2Lz
022dnHX87QtrcEBzVwBU0IRdZLgu9y+izQ7/KfDcPpbv06Q5kFrd3xaxNB9LEcuNS4u8LkAmuhPT
0iGefsyU6bMo5Pf0djqMCXlRSm/flFtTarZWttjGMTR8fYwRS+rrjxXEjiXWn2+vbKnjcyEEsBgp
HhA6NFYtrlESpp7cNbzbSguK3gc5kcPaLG3Uga/371LKwu5TyAqZRI8UcYCnmwlwmWI5qfQxSeJT
QBjRWE8kcz/+35a2sPlV4QdFa4T+2fLTw2RYEL1Kd2H15baU5Z36u4Ez7yKIELZv2VM8xupUDBpL
U7PaViqYa+ve6dv7JNqq0K4eFTzkMLORrKFwcKnnvZa1Q11k/lmDeC6z6JMtd5s27+qJZj3E4+Qx
5iwnjAoLKaVQiKY6KP65HwxAab5g1wY9FslLfcji4G9rRyzpyY7WOPf2Tl5rO5I5AzwDQksArJfr
gxRTrbPWYicDOeUBgYB/iFTjcFvKyi7i8vMyy+g8XBSLO6Vnqg9xrcfLLGcnetLsRvJPsb5BkrSi
FRdSZgP5JtXlC4EcB5R5zpJpMhL1tdDvg6Y4COVGx9IVzdl8XOS4cB6J44jhFssZlCJS1BRLq3g/
4jY9mHAfaJlbDH/K6jmtv7eiZI/aqR8ANXbHOn1v/+df+WRYgFuwqVexBVA00Cp+Fp5Jze4CLdxl
w+v4EXzbluexdm4zfu4vso0C0OxFv9lR2U/N2grwDiNvOmad8SR2wp2hbmSL1s4NjL1JVE+xkdLP
pZSBAr+ZBEN4lrSQBlYDgtgPtQhIqdhIo6wKgmkBXqkZjLMEQjB8ozJacwzPmnmsE/00iPtALBxj
8Jzb+r52qxhXSUoKVgeKF8sV+aUfZ50Ynj0l+O75aWxLIlR4t4VcpaPId83M6qgiu6cBvrncN3qx
MiHLivictq/p6MJ9tZuk5pSoBzPOD2blOxNUgriJW5DaKxTiLBnPngS2SEmQjO+lZLkdRdNXlOg8
j+TW4ACbzKOo00j0YRCmu9IIj0bhtOGDatQHsSl3VfK1itSt9V8fJ5DrOYKilDJrzuKtydS+ECLD
T85+CibwZOWn2DsPbfsYdvEdpIoxNfnw2YiLoxkcrWz4YAV3OWylGIWN876+J/OUFWUOCjiH68Sg
GtLm243peUx+KcU/Vrcv+w2jM9uUS4cLfwEbDbMxzxEZhcstD4JEy+UqT8+eptlC+VDYEvPRtKeI
vNFtvVpbDIRa1F/xkKmGzb9/c+nHyGvSti/Tc98Op96703P4rdQtFrKVw5tXQqhPyQ0ztnh4qqmp
oL2V0nPAMGCVdJuc/BS98iUd/7m9nJXHFRpXtHSOn3D1lwADIyxEf/Tk9AyfuRMys6T92mR0ZMb3
eVs70hg5uoqD5G1Vza84+7glF4LnLXizkZOvm6MQIVgvzkFf2l3+Gqr3xaAek7Rw4k7YFfwXO7Dm
KpjudvyDW6bXx8Y6396CZWTw90Poo5xZdGZa4MVFoXsdrNKkp+eya20/8m2//5T3J53LqxowpW1N
t1+V99e3BaoHCmfheRpBYhqEblwHaXxVi0at7KTIKictB/3UK1JE/1mWHKJc7f4fZ1faGyfTbH8R
EvvylWU22+OYsZ04X1BiO0DTQNMsDfz6e/CrezPDcAfl1SNFj2Rpit6qq6vOObW7PdKlU4I8pzOJ
FeCSnqOmaNlJPSi3EDLR24NJEeVavi37qa1/76V+xdiSG4RogIOrZHqYIw93ucAVNXjF0UEGJyXH
dY/a4aNOWOq3LPKJJJiXN2mzMXId3Y+cRNqWtkXvo0rwvVLmyQ4d6zPf7gu6UmRemn7UCibpWVyq
EES5/CwB4H0xVKwIuVPc65Hxkpt0r9FoP7DoWBWPnEhr9bHFvQ5hJuQmAEwHU2k2FYZSJ32bmkVo
Kcf+RyK2nQbv21db1CGqeNtViVt230zroCq1O1U6s1d6YGuiItPI5k4SjBLUCAB+RcF6ttFLyF7b
cVSUIY+B2x61yg6Ujgz/hbdHDxC0NQQ7D4dq5oo1A02hRxlWElyxqfqBLif6yhJ+NWOcjQSI56kJ
5oS8Qo3lcg1r0agC6LYiHGXHRWZSl36gWYZ417f2gIYAzNejnZrILjq1cvNA6S9IHYi7CCpV+Z+h
/FEcwRIc+0A0W4EXhaFuWtn919Ir3AomAC0iAKcCv2O+zxqpJUWvgLthkmE7NPUH0yHrk/B/zdV8
2flS4cL/QfdhFk2htfAoigTJLRm8b/s4iqOkHLL0123XccWXmZuZHZsxN1ql0LsCr3IdTXCZ7adE
9oAaC1rjIP9m6StDwYYZXhb50mo9beHWBY4V0Twa1AOsO2cDpKaTDQB34NBGEgL5zG2qzCfJWkT/
5ZNmGwvpLjwyEQF/0VYuN5ZcOJEkJTio8birWeJK8WOH/GHtQHs6CwR54GxLRoEXWuk5dlikmzr+
BTUDdHXO3dQ+kJc0fYz7TdN7Cmtd6vTbwr5HL7+DJFbC9YXTjMgf9XaQiBFezaWc00ZYGbRAipCW
oKYbNoD5Lct6//a6LwQieNggCQhNVASR84oUc/qx70y9CCvxK0ab8BTCa+UIScY/t+1MJ3Y+8ZPm
OlL9aBF8lfSR0X/JzhpahpV1cgD2Ses/aJLkDaj2O78FfRKRuRLILVyGuO3/Wpxdw6RvKEmQPg1t
yEJUhV+RwmfZH7XK/U5aa9C1eHzgCwE7AyIMWJPpVjqLdpREy7VRF2U4DB4pBZbqtbS+OXWN7kWN
F6fma9bueafjTa4/VenK23/pMTTd9zIAkciQA6Z9aX6kgGcgzYBIq2QuBM9dOU0eIrvbVJb0TbDh
Z1GiX03bPed97UZjPa5cCkubFacKrFnoHCAAmdlPhjTqkoGysJAjaVM3VfF9qCV55am8YGUSloKI
KR4bU/71cpSOmVBCq4yFfVVbgbDHfp8TrqwENgtbFa9+hDbAqdoI4WYXXC2ZlWN1Ogtb/QeNj2kh
bSNZ2SmpggaOlmcJVOa6FWTK0shA1Jt4ClPzlnk9jFelyVulrMI8a2xo6Zaa13X6mkzRwpGAASC1
waNGMmqezqNjUsSSVFch6LPPMg3SuNtZsfBS8zOvVtzXgkc/tzVHizCd2FWJ129oDChhjPpdUg8H
wxErO/96sbDpkQJFxRtKJUgGXG4JA23j0roqeCjrm7bttZ2uVvqG9+RACDuqKf/ZNLK6sexkjT9w
HWfCsg2xLARCwDTOxeIpDsIAEX4eDvmhJHjAOEdkOiSS+ZoTytEaofV6PidzKGJOrA/4z9lAeacC
pmCZPMxNv+7upPKIsvSKy1yYTHwxkA54zaNx7BwAwmFbcWjRhIqo7oCWeLTrn1l6lxLkU0z7Z5kG
2mp4c73zna92RRgR3ougs1wuoOBCrayaNJgyZmwGQaY2xkDz3L5+FmZPAZQWNxwSRUgkzPxTZ/KC
KtRsQ269SxDFN0oIjP+4bWNp9oAJhmj7JKMGxYLLkTgiq1KLGW1INMWXU/R9QPb60NXUO6AN1Z+M
oYeYXm9vG13Ixk4Z86nVxoRwAVfv0mopCrPOsqYJjVx7LBsH0BZt73Sxi4pKlRj3Y5q6WUZ+tFni
m1Hqd+RIaL3imBeyDNNXTP1lJ1TvVdYkxwVEorZsQgic+mYf4KJ0WxrUw5uuHRVJdsuy8yrALldG
v7CuF3Zno0dLvUoI9KQJ2z/C9m3dzaSQgdI9+sYxebWCIQl61EU01yk8a+2ZsnDrXo56tnfzeDRw
6cK6nMq/ePchxDaOdbdX6gBefKh3kHUAQ9rXceneHvi1J0cICw40MoAgj4Cnd7nq+pCBORJ3Tagm
3R49jtB3ZEuNX7lq3w96ura6C67uwtq088+CG8gAZRmeINhjE2d/y6LHRn8tBNh0ULOFxNtQSS77
/aaJx6KOkXG4z5131Pa4CPqVT1kZ91w/qAeaxCIdx4wXH4axV8U+Yyi0te5Y18HtKV54K0xzjFQv
3NLEzJmtLrRULUjg5E3ITKp+2JqQD8jmOIM7ljL/046t4F46RM0YZGAYtq4dEVnZZ5wX5UbvRBuM
EcnZt6pBCSbODf13XRBG3bSn1qnMC5WBHZgJIxhNNX3SCVdrH0qTmbRVZMrybVIarbzva5Nod7ZU
JI+pJoo14cdF94FECTJ1EEQGqXR2gFKgOtG5cWzC5gf6lulu/KQGeXbX9++jvCNV61p7XvmZshIv
Tj97+RyYkqsAqUzkRQA7p1vhfEcxQbI2GXBu05Z6zIwit1WLfNdbUffdyqM4vL2Yiw7q3ODs+tSz
ouQOqOYh6Ss3T6udCtCTpe4zq/QbpOTy/jXXR09aA6AvXG9IzyMLhX+RfpwfVBwSajNFbcI0VzUv
izPhGt241otn0RMB3ggHDElECPLMkgSFKsa4FVmL+PGQxO0Dr9EojH8mGWhEQXNna80dF+1zk63R
8hZSXwj7zyzPVtKKYkuOIRQemsYPuQsreuh4IIKyuhdg5tV3QC3UL6bb3qn1A69+xSnd3l7apSvg
/ANmKysZDW9kCx9Q5XdN+hapn+pa/5mlRUQWCtt1Ipw5Xwils93Kklp1JF61oTTa8qkkiB6A4oxe
bg9k0Qpe9EhTg0YA5cTLMwGecox+vrwNDaOU91Tl1d4Aw2gFYfRVT5wfPehngMILTRbkF2ZhSqJ1
TctStQ1FCvqNkfYZNK/69qcuzMQfGWnvGZfGR7AXLC/RlOJOMyPkRRQb3c9SC61Hx7jx8caXj+BZ
EVQsc3tP+wItT5NRbGoJnBxdjarXKnPosZTHdifidA1/fX2eAfqcsIvIdaMSfEWGH/AU0OvU7sJc
YsmHVtHEKwRXvpUiVu7HGm1wIUREwdODBClY0WxsDgoksd5vL9nV3sNX4NmBNCWAzGhDMtv8rWZ1
9UCoCPVM26cgvvIk3jfNGoX9amdMZrAvkLNCQxkU2S53hpQMwJWorcAZM+iP2G7M3mOlAO71vxgO
tD9QVZ06klizlIlKbKOIcaGHplNEnmNSKRgptBE5nvKb26auLoCvIf01pV4OSZOKLBYDF2EF6VWf
avmfooNUi04H6LynpX/b2uI6WSiKTMQmExnbS2tFVvE+qmoRIkHuVmp0oHnnW+m4UqVcXqf/MzN/
AVQAeRANYgZhYhvPoLlFB7VzkpUX7+JYwNSDlwcTB/3FL8diZSMzJANjscEmspAOJ3Xrms1a06c1
M7MbJZVbwdKkw14gfFsofWBW/CBsJbi9Mov74Gw08xPk6JndgZQTNupn0x2EM3gdOVVqv2LnKoSF
i8AZQnoOaI5J2eJy1piTqWkW9SKUSZW8lVYE/aeER50rZPQ/1IG79KNUHXwo5q+9qhdmEhoGqEWB
Mwq4yvyFSxmURq2c9mEr1Z5N8TAyeYAeuStPgqURQm4KnkKeCMTzESZKik2glD2SOwHTQ7Ue3JT2
iscTDK21gb7M/xXFDUQ1IKoArUxkEQSRs2Nlc/QxJ6boQyHExrHG2m3AIXRZlPe+EdkrN9fCVjm3
ps28oMpqyMioYw/Ag5a7FW9L15LJZ5qUQHP3zbC7vTMXl21i+AJ2AMKTPDtnBW+tSqhaH2b0O6Rw
AyVDgytnWDnNi4M6szI7ZnqrCuh4qH1o0u96Lfxaesj0X1H0r8LPX0t1Zmd2zppG5YWWyH1Y0Hyn
y90WpasVxOXShIH5CKoO8u66MtcrYm3Si6KU+rCvBy+pMq/lyGJGr/++LOdWpq84i8WclthW3VjY
5tBg1poPpX6JxvC2jatXJvY11AW/YDVIqs+T+YXEgIDlyRDicSefkgYSywjJyK5iSh5IPFWPZjSI
lRTw0vkFhRNpWZTAwG6erVDlNG0LTk+PuqpuCh+FqhxnNqmGYTOmOn83rFT/PnWA34hEiur97SEv
BVQTVgGWoTyMAHQ2r5U0jlIuYfUE8qb2uJO0e4Mib9Ptu250hUrC1tg5wrttdmmmUS6B6/jKtc+d
lmmAd04EGUK9DXUJLX/ByGx/CvMgkufblpYOGtL5eGoiVwu01OygpRmqJomT9KHlIFa0I76Jysx0
rTKXPS3S16rDS6tpgdiCbQSJBRTyLreplWeDKCRtCIdYq0OnFn3qGoSb3cZJhhEttrit9e4QD9Ah
jswyXivILE0sbhy4LchJTJC/S/s6HTOl6NQxHBm/F1Xq27mzA4Hzk0r9G9z2mn+5soeHvG5AA1YH
BAKNlafpPzuWnayDcgGATZigi92ADnPQQvJ491tK3otipVZ9tZSTLaQaAT1FJQPpr0tbijYCyyTZ
eHKmYlMARpH0aB/RxXtVXdme16cCpkB2RYZNQYEUr79LU2UmOqvWeBeaZhuY4gHbdatH/aaNPqjF
3LhFEidJn1tzTYx2ujovXmk60vBTzgA4FuST53ItVo7LNRM2IlYWe336204OoJ94FHf4WxcZ2/af
AzGwhnA/gCkFcAcQLLMNQyHtNJZFKodcuWfQXI4S9qT2ZFPSbiWHt7B8sKQBTT71VQCv9XJObZCi
eFYSGYT871DkqoYtiVWXrQZEC1MIJTiw/tGZD5CYOdM0VtK+R+9SGUQl68jUJjBzgkScW1ncbaDY
x3ryu8z/NUjBLJ4bnW0YJQYgGdQ6OYxrQNmTvRx/4PwP2u9/9GaTGQDsEJyg0ABq8OUckqJJWkjS
yGHyIcutq5JXU628QVu5Fa68GBwYQD7o9YS2kVMAfWmGQaNWKFmthCxJ3tRBd5vSz3XlqCfdfaZ6
bbIquDE9MS/3PeRHpvcnUjpTHDE723GnxLLW63qI07gZm8HTSmNrU8crVOoSSYVyYO/JLTtVMrKU
6fvtab3OZkH8eepSiFmdBP3mAt3otSiVhjnaYVO32yY5FtDLLTjQIXlQyicn/cP6NzI+FdtK25E0
C0zzp/TN/tf+GajjoK5ow7+BBYRvmU27MxRoykHNKKQSh/SwWUh3AnkIzIWyltq69tsTiRbzDRot
Ih51Ziq1h6kupianXIbowr0jPaL2NsTMi7KXlbmdbtjLpcWsYidhw+ICvnqECzAUcmto05NWU+MQ
x9UPIVLlmA2QrDAKKf/uUFXxB1mjXk3lcV8p5mONbkiHrGiQhJLWFEinoV18D0CxyAYAr4E3IeCS
syvLYBrKdQq+p7Mf6+5ZFCJA0/rNyqinkzi3gqIEYIFI3kwzjb+fXYxMVSI8Irr01ENttB2frfyE
RtnQ/Aoy9U/JeKCqnYtujrfNTm7myip6OX2xTnB7zfyDbkhZKbVNeoI+iBtpH2my1ux1zcLsvpDV
2CpVitnLqjgwBt1rjMK/PYirvfmFWsYljwgR9ej5gy9FE08zUzEIAs894a38xIKcZ9XYIRTzf+Zq
vJK/ubqZZgZn+S9KE8DTYowJPaLd3IkPRP3NzR8m61YMLW093OuAoCHPNl3vl5uiTjnNVKNPT6mi
E78zI8mliDA8Ycv/DNf8GtNfU7N1AhpZlfISpgZ6GiQbzQAiF9Gpe3uprutIkxmEmsDATi7r6+9n
25xGGlchVpSedMsbqZfaPtsorcej35X0UKFNU7aPO7c3XISiK6avroyZ6Wmnnpk28zjrRzXCOZY/
41LZmknzVOfaQ4rKL2V77ZcAhx2KE8fMWivDLmwYqLGBUDXhhFA+m01uzI3UVDocbtkC/aIaQkfv
HZcWyhO4jWvgxYVNA2AGYLGQfMGDYh6LAgYoZSLFSnKNxh5eF6Fk0GLb2drKjC6cOyTXJyQDUpmT
vMzlhBbCpvgQTKjyaLSnSg/QDiflQT6u2FkcEAADYEGgbAUXfGmHGlaiFamUnhDB7STnBVL7xFZW
EixXUSCCWYiwIyYDagZ92WeDaeOWJy2n5IRO5CO5T9EvXFJCogCOnrk9a3xtjdsx7beZ74XFSeMD
+XqgWmfD0mlXyTln5ARdpiKgrBuDtKyKFQ9/XfL7GthfM7MXZmdw0lKSk1McAW6oP1ey24PMrUFk
WeuDLPqMxYbj6WmscXGWZ/Sv4dmNVvBBaghIgCeSOAGLELrHNlhkviWdcge0Pxtx4Vob9hWb8wpI
TYwKkn8YbNcenO+MPgH8nYKzXgWqsZU+VjzKdGxvrOBcwImaVJP7AXtGeUezvX0HBLr0UsXDiTT3
XR/DYVue3SWeQ45t3e1XrC9EDAh94VZACERRaa52xHOG1uWkICeo4emmq1pbWu5TFb2/A46exeOd
WHHei5N7ZnC2k1jSGHkmwSCPHibQoXESCPUVPKohulA+E5KuBEWLBx9yPJCnRfIYtKTLg19pMRni
sianqFLzTTuavxOVKwBToDZ/ezKXHDQQbf9naTY0SelKKunYN4Ide7FRij/0Jy9XhvOlIXK1X6Ys
8aTFDMXi2XVu1apRaKwhJ7t/jOhnbd5pjVdXYPzE7iDf1arPq3fzuf1FWk+vX2M9caN3yga3rp4M
57tubwhb6124dCNjG/39qNndVIAGU1dwEqcGVVrFOgybaK/dt/WLYR5i8l7x3fDMM7Sf6GXv9qQv
OsAzy9Pfzy5kA9lZwyxLOAiDgwo88NSvdZQRb1tZnfVpl52ZQW4GSu/WZKZONlwX8O+0AyT/d2x0
35omhU8CCcpj7ND/SYiyF/auVzYk26EZKCsB6R/hQp40bd/SxL/9bcvb7u/cT38/+7Q8h+goGijA
NxMp8o0qg4A16pK+5OgnaVwTW/rqWn61/6BtM+WLoAg+R9NISSs1cYO6mZkHsnOMBrotu+dS4+6g
birnhe4Jf0HrpDv2Ydd3Q7uh0h5qH8rb7VEvHuuzz5gtCNUGQI9tFeW7KB43Q233rl5F3GsssdY9
50vu+daQZy6EdCPTqIkhd13yhh55Rb0bkh2tHhF01rR80tvKG0124GyXOe8qeUPPm1QJkWwaNAgA
tbqbRDs2bIrKp0YKtMVDnENSmlt3mnCpPQQ5+sPfnp7lDXs2PzNnBI5L38o63F5h7srRMzZtgRau
D9QccD4fc/NoEr9htasaPjomuH2JZlddHOjWfVY/SdGulX6BrKiHtz9r6bQCwTNVJ+G9gAm53Ksm
4w5p8N+Jo/2GLqduvzbwK/0+gLPhFv+amPlHmnNUJi2YKLTYJWXupXm8B1hIc3wm75pkREbnWRs3
ZuONdudG+fMQTwRfPfdq3PNW4+bxyl5dOqHnnzTzjrpOwNlrK3LK1WFHB3WfQ/t4hBi2bCUrSPjr
JPJs+LMQFGAbQ2INbOm2tK3HN13CDJDUL6VxozXvGbVd1v1EHm/lXlq8As4HOXPEQlNHvWqw4ZL4
rixOWklcLX20KvQzeSzTDTL00UEwn1n36ZoGwHT+5ufz3PTMFzBRaRYZYZrJ0nesukTi+5yh7+IP
W12VApgW68oYdDyg0QvQOqA/l1s4Abu2KJPJ3ZZ35ujl8oMig4qXQ43Klfr7TqRezB8BYpdXjvQ1
B3Za2jPLsyMtmahF1CiCn9QudweGrpk7rnr8Gb0zh0MZpy4eGgBOVeWTJb3W+doCL4WKf82jcHc5
8HG0Gl51gpxqqCFTaMD4ncXuWBCp3M3anTT+GMy1nk9L0eK5zdlhVnqrH7MBk51Yu177UyEGd7ze
zZpom1of1vNt77R0p5xbm53Toq+ppdb9FCra5TbGq9R3eh03GLrxrAQU01r9/7voShQvkxyDM0Te
p7Q4cvTpIq3wYu1n1DEviUeEdCtBwvJEAi+Ptzxc77xe3vWSKoEEDa+4N6o9sHOd7jGxzRvfPml8
LVWhLvp5PLWRewU9GMKQl3slTrpUoq0CLyQjo3qIX7rCNeyXFiTsfFuxjZ7tmizMxL39VH6HaoQj
HVIKAQ0oBHQq2eZW6tbqt7R6E3ZI8mF7e53Xvm62qwCabnMe2eQEprjjaiId3dHAi+e2la+CxdUa
n03CfDvRtq0iB5OQy1tKNl17TJpt2/wesw1EEbi9QddyKbtv5G4vS6NP0BfKrtbAz9dVhslrnH3F
7ELomUNHgyBQEugBvNXuFMWV0YTYY/V3/qF9Y76ZHanybLNDLRWouawpFKxOw7QaZ/Gpmhao9aT4
AEIfE81Vxo1VPbbtAf7M1XtXGJ96tNGkwCzcckhcDT0i1hqfL+YvoLsEPij2JIQZpuNx9g1URbcV
OVbTk3OXEWQM1SHQ04/cui+an4S3YFAqPrcDo/svbn4NgCyorwKUjfLWpV3WDEleFTUSogYBb/tR
zl+g7+lB1GjlcljyJ+eGZls66irDamoYygx0LgXyehT3GX0U5HdVbIzun0Gi2FTn5mZbO6VjAyxT
hWx5L1yWCs+wX2+fnsUBQUgDTaHwaEcq8nLmciXVJUMM6alRKg8KC36UUTevBz+yDOKV0DPxNcJX
7jgTPzo/sToIyrALYQXwoC+NKmleCFMgGUlo5JndHdpTN/GT6TzfHttSvIJ+ggDyTrUgiJ1dmnFq
W5PylpCTpfg6b9yk3XfF4Bb2naSv7IvFePDc1mxIKILp3aAhKWFmrYxATOr9VE3LF57yexUqTU9Q
zx3cvKqce02hzTc9M8j+9nCX3C0QBqjGAaqBq27mAFq56Qu5wts5tiv7kDNuuHgiS/6/W7EQlWHd
UMS055iCclAAeawRBMaxbG7NEi0MC5muAR8Xn7/nZmbu1Kq7Eg4N8bU1nLr4IKpXHC5t/FN9FgBu
6E9Km7npx2hsyO9I9oWzi1ggHu3ftwf7tf3nO3XSyJOnbo3QtZ19RjP2wuLO9ArvHwt0Xooa6dCW
+T6HJrh86GTTYxkBJeJNZe9pR71B2WRoDyAht77v6t+DAW7ezlD2dQk19daPo18SI/tMITs9zb04
l/YEWP20W7l5r6nrcBzn3z3bC2NrdlFNEGLRJNAsyes7NTAkMEy/RXjBG7ZX2Q/oDdN89PJq/Dw5
pes5QwANdA2EoudzZpq04M2AGEjkQdz8LuWHcTR2EoR5Ind8TbJ92kFXi22sFVe2FFaCjAMQkaND
v2auKduMjlPLCGtOdaLXLqMOOFZaUm0HSTNXHNjSUftrCrLcl57FpAJpKTGSUw+EXwD1rXHHFOX5
9uabXO/1PP7veIDjuzTSoSGy5TQy3iFM2YECxAfPjDM3iaNTFP+KhB1Ysb0WTE0/esvo7MbpgHdX
5RyLZ0PPMI4Mz4Cwg6UhOG9TP9bQJgLoBXO8B/tRJsOKb1laQVsHZR5xFAqA8+iZmoC3CYGAUe/7
NlBLo9hIWSL5GTGLFWe5dDcgQoGYkAbAErrpXk6uBLx16TTO9IzOIcbbHtLOh2JlIHdmEBdPt1dS
XzoSUB5AAQkCMxDYmS2l3GZSpBKTnmTGoc2N7uq2CRVnYugeT7uxepBsBzBQl7dQtG58yUAaw8vw
74OAAETr6lKnA7ZVommBz0At1HYaiTJlX0KNejjwqTmgpI949udEztsHjZJSco0WTSV9Y+yzMoj7
oZM8aidRtYvsGhwauUYd2+3QT/zbAM4P+luiOCCgpl3SO2PI5TiwhQoNldjs62rHZVZzT7W73PDj
kbbvojHsz6Kukw/I1YGGrKN5oWcSCQBIJ2bDizT28lpOYHF7nM3ibG8imVeZA0mykxYltYuS8OCl
ooY4VQGU+u0VWzM18/t6MaAOm+fZqWqouc3wVgyyLE43cm4PK6aWrjrEQkD4A/QFmNRcN64aM4qD
3NATtz8Ukx+gmR5EOsTb+kw+SeVnjX7SiYTMGh3v26F4EGmgZ8+FiNC99rOXTpHx4aT1x+0JWIgL
ARyaCD0QQkLH2llcWDiCNj2L85M+KTuD7F3IxcakQ+CwDTpBuEy83Ta4MOMojCEmBPwTnYjmIXyZ
oKG52qX5qYGYsJfY1mfCkl+Gkq+d/MX5Prc0O4yGiCKEpLA0HES2a8st8pHR8KKVpY+206X0UAQS
3i1GEEEe6NWWvxtiRzqfsJfbI15wQVMpEPwRaK2ho8PMBXGrGkkllfkJfGTXGXylukP5Yuy9eE3W
4v8Z8l9T8+jULpjF8io/9fyhV4Os96jcBw76eb+oP3hYVUHxhD57BDRaeXBpGhaqm/RoSRXeHvJS
unxCi00UPxDssNyXbrehOriKZoO5j77xvWkfWev1voxGL63L33jnKeK9eY37QwGWnxaU7bcKnd63
Ft+MP4s1LNLSkxlf86UWPPWhdGY7IS/GjqoVvqY99JR5Y/TWSXe5jQTqwHaNdIe6UmK86eZj36I9
Tle7VEoPRrKijLaU0gVpDrLjAJVPgpizs9aMWS8pWpef0Evv11iAiGpz1+oCakDQwlfRmkI56dIb
OCRCs1a8z0Ikg/Nm4cLFlQMkxeyNJCcdL5g+5idmZ6jt1Xc51NluL/pSMIr7HHQieXrOojh8uegG
HWp0iJGx6OPBZB7UXGvkb+8T0zNe+YsDUXwr4IZ32+q1AwM8BDf8BHdBCnkeoql1ZRFdH/iJQrRD
kzPXSTbIWbfYZ3nqRshC3La38AKERhKy1dokswK06WwVDaHbOeCjzclO9wmKHC2koe+F0F2rZ76U
7cG7H4wVIMzkIi6jNdiEPtP0kJ5kw9XLma2hCVKVZdmcdGLcKQRwdif54J226VT25/b4rjcKxKig
RYXHNOJr4GkvTRVDZrZGWjWnvtFDXPkbLVoDoayZmO0TmZmkVFqYsKCLZsSGS+Lvtwdx7XIvBzF9
wVl+yiaiYOYwWQCBmNYMidldVUFMU0GZcOVYr41muvDObEV9rqe2wZpTXMv30BRFwJJubw/neo9j
8REngxqIfyG0fmkiqaOy6gwKE2yIXFVp/Rq63SOotgYtA1KJP47MV8DwKzbnAE7U/HSQYPPmlEfE
08xqP4B+W+TfGuD92w71Pn13e5BLawYmEVg+EExErXl2TSqCmxAjwB43aj2QxpPhdPDUp7zz2rVm
WUvH6dzUNPazJRMZQ6V3xJLZ9TuDeHxNNy/SqrTy0sY4tzJbNaIRq9ALbEJjHMxgsIjhYog/bs/a
8lAsIAfQzwJndna1KXqV1GmKoYy95Odsmyrahmvkd9P+s5blxL0Ft+1/Lc0cg+MkpC/VpjmVhVO4
kRqHKQQGUIt9laryX+mIXzxfwAtBRUSztnnyyWjwyiDG0JyGKvaLBFgE5feIC+T23C1cWBOdGGsN
2YYJgTFtyfN9IIyRKSPMJPwhRt89ReWB5BR7ZqeulQSqFR+TSPPKWPthsDHo4/7t9hdcB8P4gInV
Blg9yIrzFEoa56BjFXJzotlb6WCY9D5O1gAta0ZmztBsoU+XJwpG6UibRCR3VBLfcmmth9ECUgAC
f7j7wTgBAhVdQi5nM4odqbX0CBsk/4zwlgHm2ENhUwYcmxPI5uYuHT9VUSK/lwOhFpAuD9oSWbWS
PBpZ6anp4FXpMxuTFc/yFW1eXp+XXzY7iShQVWnLLfhPhJy+xP0o5EBz/YnGID9aO6EAV+NbL9bR
6Dbmh32yo9o19FO7squvPRw+A6ULRMRQ/QLm+nKC2kYv7KjvAMvNHC9Rv/WqckfzAxTEDXMtfbuw
t6ecB2JvwIqm3Phsb0uSZAy1ztoJsDKm7pDvefardALjZ1z9QkTsAs8g5Z/gja6M8trtoSoK9uRX
L2wIBM1GabMedDAL4OPE+mmYdzz7ffvMzH4fBwbNCcBaB3Ib7IIraSeljbsuG0l8zDzXXgkmp41w
tlHw2/AFSNugvGRDV3X+Gh6Ynlkxw7Fn9+oYPPSR3+Rb48Vu3E7Z3B7G/FECW2heAirdFI+DQjtn
QoKK3ORWZ2fHwXM25UG50/fVp7GrvdLLvBjkXVdJDtXaO2C+L77MamCfQW4RIwVV63ITWlRFh0gD
cG3oHbpyUPiP4TtzcRA2awoD80fgf0zBGZjY7NBvmrOik0gfW4AJ6bHYV0cRdABvu40vgjYsHpNH
9S1+EN8aqJRA8NTNmOsVvVetlkunl+blkqJOaEFaG+0+J17m7CVayzwdwEGhx7zyVG3b3+U/ctXN
I7f6GHs3XlMrmXvBadCAjuvoroILGb59dk3mJU1ss6rKY5r7352gcz871/K+HV++B4Obua+tS9w1
udx5PXYyiuQCukkAHABq4ZwxbDAJGrZRVh2hTV90W753Il/3y3oHdlaOhINrr83rLO6ARV0G/RPo
B/h7wGZnpxwvEoAKKpkdzQyUs6eGPPEUonErQejCwNAIHsRWaGciOYXa3uVuhS6kzIF8Y0d+n2V/
Wl/dcNvP3qGaYiue8vKycianzX+5WUBXgq4SXnVYPGRrLs1lBo3KKLGqYwZZCstrg9Kl72jtAhXi
PYSBIQyaQuhtXIlDZvfCNJcKerrgUYm8LuZ1tmXUlFY66HXVMR9MX9nkniowPM33b49uFgf8xwxO
Al6vYEnisXw5uLSzIq6Bx350hleD7tL3KFnxaUsW4FqQ+MFa2UhyXlowpTxq86bjRxv9rD/tR6v7
Z98PlCOWBTVe6KnbxsxATA0mak3hx7HZlmyraSvx2MKuRg8UPLUnIaVJPfByALVlEa2saHtM0RfG
RQsWWv76t1WY1ImRDJyOK8oM0J+aPuEs5lR6tdHz0XCOWunqfvJKP2+v8mwzXf3+7N6veSkb5H9I
u67mxpEm+YcOEfDmtQEQdBJFUhqZF4Q0Bmh47379Zeu+2yWbCCLmLuZhN3Y2WGhXXV2VlYnD9Nh+
ljEBUaG/G1SSLlzy3EV5Y4VbCKqmKQ2YFfEo2t1T+9JB2ti1fi/ibb7fmRdHEpaAL5HAEIwQGU6c
r/ZZQ+jHhRiPj50zusW7CWFTk8i5XaponCGxbgt2R7z3l3P7WnnCNvnwRdJ4FLwCpPg9/C6OxTaz
lwh9FW6ns68CV7ci4qMUFTkvbvyVZQ5G3ffTo0Zycljtdt1Kdkc3cmpc5vXDtGvW0cFy/b3uWB/1
vvE0zaaH5mive7JtdyNZK2RhSb43JzdTV9/ERbkaMBBUBJng49vbAyWrh+MuJx8HSg4WQeMloeRh
cBBhk9Au7cDdxG7M/oWEq6+vktQEqgskcJ9Or/vn/M02See+++QlJCORSeXlq8ILXYi+EOrI5LhG
9OAYztklJ2+/3/457kLy59ef+1v5Jp2NWQazB6oEFl5HaErgRuQ3phj7YG95lEhuf6XEwp/IoXZC
Xl8+QyKSxyVAtcJ5ALawlyZN7gZIqdpNvQWTqvKu2/E6cQQbEGb7+Y3N4QfFNNWr9E3x0s2j/cd8
VDYh6Ynuoo/fEVcQp9ZzaNISefXeNwvXxE3mEU38DPYh47WIfCfoq69dRzkBStNOMVxH6bQ//D/Q
rMqd2gllrzTJEgj4ZiJg7Duby1rpWT/9tTG9DyIQ2lH/0ZCd2HLqwE7DnVkseMPZMSGnhWQxso4m
csfXZiq4+j4xYAZvlPI4rZuKBKkdYX8BZRGcFzYUCxeujgigcSwmQ6AERDvm8tpaEyUqqEvRTuq/
VE/Ssyqt8EZtf09o9RlXW/2kda4UedNSjvoGNAhoPtByjPAN7Z8GtOCv7Ypm3xt1IecH7WyslV1U
OOgRQEvtH8UecKI2OWRl0OC08Jph++FqtLCKchMCUqBGka7m9oskhJqeRWpxkA3H/xE1tmQQKE5m
6DBZ2ps39wFzhQCBgNWO4YW+nwIXt1oyVVPkg1XlEP8pNsVTDHl2p2zt9jlcRGBxMRoCH/DigCsV
z1oQHoFJ43ou4xzUyUGMUYEkbSoeaGkX6HvYU6L/8p8B+8rNTaSTZKlSPDOZwLjg6Y41ZMwOnC9S
M1VMAGQqDlrgSs+JulFQJorX0I9pl7D/N5cLVMXwNENwC6lahL3cugVCDjZTyagPwyoyX5IepJ4L
O+MmSIBsJnwquo2YpOVNpaYcfEgVR1JzKP8Ex1p9NMLVS5ckCw7rdlMwdM73nLG7ks9NgnPTauNI
bQ6yB0iLLRHdUbzcWepIvPFUbDAXZrgN0ef1YAlQqjqonuIYp3YfvSy4jdsth7eViTwhROwsnCnu
UmhGUQc+Q24P4QapgU33U9xWz4HXbIE2/uO/LaK62O9dH9xre9yIxNQH9YMotYdm1WyCrfysbgpX
cbVN0y8s0U1NEhsJOVbUzkA0xdg1OY/YTkbSh7XaHoqVYuF13qCfpQICZdX2JEwcWpGqcYb3en1/
Sm96wP7HLlQmwbGl4KJhU37hMFIw4NBYwJQqa/pRl6T49RVKhLqyjsZgAo6DbtetEzhJg+hvckDq
dfE7/0KGQMdtHJHaJCigg0BwyZHNbCYwRolQEUQTL4IBbuqpAiUlqmM+xm2yGVai3f81bff30C9M
cEOXpskycgUmIpmgsd0iQ+hUm58ymKk6En3GG/l0f7Jvx4SkFlIDgIsykKzIbsWLuZbiTAsNbZoO
SbPFqyktHqTE7f2lq5yVGq53LZh0oc+kKojUgJHnLjmad2lbGJV4yDrEmFbtoINH2cpOtm0eso8l
4Uo+kYV7gGkfMfAKSuloluUcsmU2spGIpnCQj1BGFN60hmygIhY8Z9vuoXoQVvcn8YZ7GURsKjov
wI8BHULwL7NZvphFEFiGSV1L9Km3UXddW27idA5Q047pJI5EBITTgr3qsTff5Z/pUysBUoeunoXP
uH0P6UhPsvcQ5hrcUXxcNo50MDLUgp86mI1fqrP2FR+jQ7dTHZNQO/d0O93nK3GXOv5h3BePkZt4
05N4kk+jB0m/zVLO9Oa2QhUccvT4gwnC25mrQFl1aVplPhVPik8Q/wofi2eSz6mBVxHNp6AnwcXP
BJ95YEE5gZKh8Mf6aVRX0YG+yO/6M33otv4++2PYwTbHzKP+btebBLwvg3d/5W9iVJatx3XJ1BIZ
bouPUVGONwQtjZQnfavb2Sp0nqrPiNBVueAUb7Y0MwTJYEwjk7oUeSSoAhmSXlIy5UnBWyN1y63k
RKufytbfZXZ8vj8qPhQG/Rj6RS0EpLCGKJELMkTBkgY07YRHgUj2wlN06be5o2mWkJAULPz2wV2a
In634bMBSYcvA9MY6J/4rdCEJuqQVpofCycANNWWdZJXNmAfgStu6re6IHkLIT+8DduFCZuzzFhI
4EPBrgJpt+vz35lTkYBmszgOq81g/22fKRuXCa4DHSBjhBo8bZiUBHUeD3JxlN7iXUJM/FFs1NAW
7ns+8ENFCFg0lklhXgyMw9eDEMO4LyQlLY+6vpuq7SB5quVFhq38LeENDMFZ4p2KRxZ78XDbCyKm
baFJLfoh3hRHfWqf/3b34udxlZko04BQh88KlW1gSmM74OcdlSzM0e1CAymGBdbAq8ao/Ll7LPR1
Mx+Ctj7SBH1sFA/RkITTwoLfGMFljIc8y5xjLW4IDq3SrOOw84tjaKvxr2p6Rlzzl1PEarAoaAEY
BTQFyMSulzrPBK1rqF4eBxl4RwL4y/3fZyt4ed2jQxi5TJT5UFlhnbvcfQhYkDUmU1Adhdf0Jf6w
UNlIHZCH3rdy6/thRmPq1BDg0BkZ0PUwxEnMZSHTq6PsSZtEcF4VW12Nq9hBr7kDlQobhJBu5Sln
0/bdBds3fgy2mT4oLlzlW93t2nYR1NiFNKyPmuTkH+VL/jK+RAd/I9iGO9jjm4wc2BKFDBvP9bSC
jIqhl1BaAZsnz2Ko0kRW/aQejsNPivIR8k+tIy21t80YQUYN/S5IoX+XO68HplmZkmegIj0OrZe1
u67eay+9ebw/fbdbHHnRCyNsdi8CJiR0UxpXMKKnnjysaXjq4gXs1cw4kJlChwbzanhicg8zraFm
HQalfqzk/WjsjXQHgb/+b5k0GRUwIg+0CgC5CQfNDQSQuMCHjhoGoq40/1NBSlCEMka7jZrV/Sm7
cc+wBA+NqwAN8aAcZOO9mDKrBqwy1lP9KJH4AVkpPHeshWN7O2U6w2cgq87AfcjsXZuA7ocg6Ymv
HwOW9PJiO5m85OX+MG7PzZWNGwZDmo16QWGjj10vWaJMmRsB1GYRFIKSEelhbpLANBQYUlkaxyp0
tc4eA/TkPNB2YWvd7l78uiGhRsM0Z1EQup6nUQfFdD0O2Fq6FyLWOy+ej5nFRliJmwbdU2iG4SP5
om47tW1S6/gQNCtfXHeVbQpOkvz9grO6CR4LqDuxR+D1QCZJ7CMU6I2jBLav6VQMTu9DgWR1f8ln
FuXKCjddyVB0/tSYxrFHE4q4a1PbArBZ8O5bYZvz2jmyfiGgtVifHqrr3Hmv00pL+76xjoDvgFO2
2mBAfu1OyB985MWS+2c3JG/tG8WCHAkSqBbbIhencYzNKhgr0TpKiZ1upy8J8P0TZW1tLmTI0V/3
94O7NMfFHUmV61bXSdaxo+BNAQu/+xhtAT3pz8FS/WpmcyP5huc60tFINPIJrUJt8h6QUf9Y+U6M
DDgqREvkDzO7G3xBODmM2YOhkK4nz4/CIO9ywT/2aECoXR+eAHLMwVIBYWYkiArwKP+OpRAqcGYy
M4F0reEfm2kkCrrmQEW9ZON2KIDpoBwMdhIUX3CSrm3QoVZRd8n8owHWBdRbHM2zvGH463PKdFAR
S8HtMJVQbiRaZugBHgjCsZe3UfXqt55Z29rSY/Y2aoMVZDKBnVIgOMlHbSCbqqQqiINT0J4g5+UZ
/UuUO+M51xcC3JuaB0TpNGjcoD+ZaT0hxXg9a3oaBgigmuD0g+qkKIlCoIyQHtsdNUgYI2mPHQ6O
UXsPqrUF2zMLxh7Q35IZiEG+k54XB7eEblvod10AaSd0/LhR7TWijQkdlpgvbncfxogSBLwq5hR9
f9djnARZMsG7EJyS6lAUrtl64VK/FO9YIY8rIhGpW3isAfnP30M+CKUF0CwHJ3Qk4xANojvkXqx5
930Pf2MDToF8J7uOEBEwjYXrgVTU9wuB+vEpP0LHfeFu4GcJP85KJ2DnRiStyfyeo/IkdZaSpKfq
rWwP0oO69PW3cwRPg70MNV8wnuv8Y7OR1FTGPEEu3Ivs9kdiOOJCNMBj2VDyYZUf7R+tRe501i0I
wGQgkk8aQHO5N6C8r6yNtb8V3WKDNnCZ9K2n7875lx4QbeMYC6zDN7kh9gEX0m8qF7f5VRf5Ray0
p9GWVuqniTwfILOb4odiN4/ZYpWN9xPwEoBY4u0OyBxrZ+Xu81gCVXz4TfgdOOkf49A5XxjzH2r3
73nkDgUAAolrOFZEhid/CRB1k3H7to4q938osPkgVaBJJnci2KNbt+/dSLB1B031NhofjMhZ7Ojh
73nOGv9SBsV31o0hIxN/g9KHbEeOBdZX0v0pSPGyuJA3p4HNLEv3fEsS4kRcHzXFt9I26ME7jN71
TbwLjnjlbdsIeAvRqR76tfDcONqSlOUs2dUllS7njWMllKFXEkbn/E8PTqScvGWO+f5b/iUZNnhK
LaKv6yWM4O2eRZb6kk2XndsLPyxlE6jyQ5BlTIqd/skf0w/V7b1pw9gUNmjsMBfyjnx4iIVE9flf
9lXOi6WIgWtLZOQc9rSOQoBGdBJnZHz9dd9bzg/swhB3GGtRHaKxAclsPpLgNA5EeehX4qp3yufG
MzYLkcH31X8ZiHLj4sO1DH0KUzfA3OCEqv0h/35SDygIhvbg7a0nJ/qtLVi8dXfXM8l3TIJnSUX4
iJmkP8Y/xdnYmb/TzzYgvZscpJT8TFDZed/LEIcf7OzEoJj/pxkGyuU/tKyc/8lVKzSLHrSDlvUi
G26878CKpiDDZL5G2/D3fWvz++ZfY9y+qdXKrNDBFZ3FdCcjxz+kG1BXvARPy6QZ7LtvlhKxwv/S
fXJHok8gUpdBm+WsvuQfyTk+lg+pN7j9s/oaHuOzsJTp4RG0iPOuWe64rRpQfSxkEWOrMxekqa7w
adiFV9jDQ/ew2OI+40kBb/yXFo27JQMlhmSnCRoVK9kjHgoepJNhayMB9aWlOqBtWqr9z1xTl2xc
Ije6yR+g1izr4Ov2rNBJE7s7npMlEDLzjfyaXbBd8emMqY8B52TcSX78ow3/pM+Pgk62YkOC8ZcQ
kfbreH87zl1/iMX+5U3iNkk8FJM4lSDkb8EHTqpD8KGcRHRGi6+CsPDovAnT2f64tMXtfRAHGYUg
wRZq/z+Fc87U/5wntM52a2hH/1JcW+7s9fS0MMSbgFNDQg2hOVJdrK2VF8y1xjShpazEGGLpfk2k
dH7XNiU/A+RzI3uJUWLuFCB6+xZHYmymPMskWKiKehQY68CqkUjmgCSD/FY+p5f2nC62lc2cgiuK
A+6ujcBwgOc1jIEb6Jx6bUm6H8nWTg/Rtly48W7S41i+K3IB7sQZAR3HzEfHP5qnIIcNvc8ofo4S
Mu6y3+VXHpLu9wSeaFt8HdfZi/nYgwMhWNhDc2uJR+U/BAfcFtKLTO+BmUzP2Yoe8yUy7Lm76Kp1
nTsNQ+mXlWkO4E84QWjO3aib6av0KBCYxrFzXyyvscUvCyF/vq53Sz1bN/V2NsGocfzT1M4tpgYF
saoSWeM8yv09+mVoTJIVwEa2P5KBtE78JGwV933THLT98Oxlp+5xeAzX2h88q0H4S7/un5yZZrbr
D2KrcRFUNXmJFtwOH5QgVgWH25HqdnJubMGRX13ppLnt2n8UX9tNY6/vm1bZZuIc4dVccJstRLms
NnOY1oi8rT+L1Vdo13b06wH5t03ntK52tta97f8u18d8B2ALqXbC6WftGG7gWS8majZ006yDh4S8
gx3HQ2NKMRHDa58jktj3P/b2TocqENYN5XQWQvAVwkKJs66s0BhrvmCWus1PPNGqH6mzdMHezgka
Ky7alrnlSK0KnLZ+hn75Vfgc/liCjt5ecNc/z005bbIczQL4+dEeIQr7aX00I9HsH/cnayagvTbD
HeE+qNSklDBbQIK/TCR04j0yUGTa2hp1hiXnzxJm1/sILYJMSwpScgaa+LhBVa0K9iE16s5N3Xc6
sYpYlB66GKSL+7Q1Lerh360vSTBb1I5TcwIGLC6NtSzgwejcH/nt8qGCjAToN3UE3rlcACHGUxCb
fjice9pL1IFimghMpy4WDgq3S9pgzFNx4wb0GFkEtiehEMiNuxVSKZDLbDgLSbJR07G2Cwldv0M0
wJVkS0wOs0PDVYdnNC544LKuHQUgnnlr1sVwBj2nuEVBQ38c0Le2QcIpWljRWVOI+4BgwPWKlmrO
FNXFOFM7DGyEzCh0YZK1rOXKTvGhLXJ/wWbnEDlS9LkxiCzfNlmZtCtDXx7OUU5rEsjrMC40VLIG
t9XGyb1vbObZjKwYnAcDcON9wBfkkBfpwVVRjGdxEKwnK9DrjuRaABVSVIytyQ6MsYif0Imb2HEQ
VCsjbYxqS0sj+SraDi7HyP1kIJkhdc9NnybpwsFla3i9o/B9DJICCR5kc/nUdNW2+ZRBdOTsgxJ9
lxpqxlRA5IVpuJ1ztOCrKLoAJ4psJ69RYEyBIZSKMJ5LSHLsoIA1bnVBCDdNXtNnUe3LpWQXczfc
sLC8KIaCrRRpKL55mYGt2lhRRzAK75Nml9Se9BrpH0PlDXhKmOppgKZzQ8RNEYU2uNZIP6Aa+KtU
6cJumwkcMfSLL+F2NtT1Al+g+BI5tOOPeBeeN1ZNIL1RvKQJ++f9DXd7kK7Nce4I5DmyjzLAeNaP
yle80V/v//zMdrkcDUfqcf+3Zl4pV9/KIxUsWRUmwPbGc2u9FaVTxet6WqX+CvyBr8HPxFswd/ty
vjbHBWJToWtBMcBcFLhKu9M/9eJBBtdQ+RmtyswWM40kntUePu/bndv7qM0y5m209SKff+3aFBTk
5LTOpjONZTAx5nQEOb1/sGjpk04G9uy+udkNp6Bt/juRxRTmru3RuklGXI/TuVVkR6e/Y/TFPPub
90lat51pJy41V/dN3oYY0ONkKUngAhg5MLutLwLKMrFCf+i76WxWuV1JPuusbB+QMUTroGlFC6/p
uS14aY09ni6sjZZUU6UXJ9CI6PUqEqNiNRrNUlQ2a0UCAo1V728LnJ1U9T0c5nS2RHQmliAl8NIy
N9f3Z27OTQGZ9I8VbixJk2SRVFiwYgbpo9j32IKNUW4koVa8Ws3PXRTlm/s250cGkknwM6GnyGAe
5GL+dLBlNEZDwRgoq81DYk5vPfhfFwY2t+mBrACkBrc5IHDcJhxioOJaEbSEcjMED4FkrGRfOYHN
MnNGqqkLQ5pzenCxqOkzQAqu2eshgU1LyP0iFc8TrjjSm23zE5OePWpZWy7cZLNOSwexFQrtuNVx
t1zbCjp1UmvfnM7IryibYcgS0C/Wua1a5mhnsRj86BpxJEZf5I9llYxbo7f0hWhpdnbBt4juByDb
FP4bmOqEZPSgOJpA47WNYtT40XcwOjGeEnY4mb/+DzsGID0GxkLRl48Dp1hOB8OHBK7RDfVqSiWR
mFUhLDiuuX0JdAnEDYH2RFzEbZnSagWDJtiXcQqaB4oeLbuz/j7TAKrhCyPc5tdSQS61PhTPudEf
szguSWu1p/vTddN1Cjp7aBoyFgUwR1ga3+llxEZmKumAkeABuQWBRb0zzNHa+APKf62IB1Fs1pZb
BQbkItUKBODBqBPJD0YXLZqxq1HBWvV1XxGpHCenFXT6HBRqYofJSBcq3XNHB7hIUN+hnxGEKMxD
XXgDsD2WmZXKIrjAfUA5cD2duwZiq22ULAHG501ZwCqh1o1Qk1tgIZKzoI4t8VwL7Qj0Tdi95LWp
Em0Ee+j9JZjdSybw/qB3AUsQX/4bNI3SpFawzGIbPE5RNLmq3IgLC71ghU/rNlWqGBS3xFk2W3UV
tkW+0ZNWXYhbZqeNoSDA+wpCK17D0pSToYv1QDqjmgK19A480sUkR48gldIXjuBMnQg798IWt0SF
CuLWSDDFc4rmSTREmFXW7aVhzPt1oExiu+9GqoxEqKeuchSrTMe1Qi2wckrGVIOiM9FakFwlqg5G
Fq0OSFNp0LfK1Qi57vsrPD8raBZlXaPo7OBcfivmQKJIvghpmLjYSo2hvY1iXx/9NrcWSvcsZObf
EmhyAOYd7xeQwDBvfHFEwOtrFI0VS2C6ll+GSfuqSvkUaucAqC6KhwWjP13Ccc4ND9AqdscAzQmo
zbXNKlSncqhhs6+KkAgaWmFB0RKuQJYaLERvczGICaA3TokO4BB/mYwIBzopL6RzGGWE7hrdGXy3
q1dVvxATzB2XS0Nc/O37fixHZs42cvaUhujCD5ZYJWYuRqBeQdSKni40FX3L4FwsVa+ypzbbFUEd
bLOm9iLITRKtT5Hafrm/AefibCQI4TKh1QkklMmW8MLW2FWhNXQYjtiGgy0HnaM3obqiQzU8mmqF
rn+a9/sG7DO2r5kPemuOr6mgFAuzOrM7wTYCWj2G1UeRif39xWcUVW4Jvcx2Z2jrKl3JSb7zYbMd
exL3IynHvTo6C2Ofned/jfL15CKBrlgwRBKIYHVQICUPgwr9PPlHZSYEZV+73AIguKGB7PQFsgqj
/lgnrdsm3SHN842QBX8LfcSVywhOJcQOwPUClng9CwMeRFZT1aC/rUJ/lYAt0RrObU9fqq5CqoEe
i8Hfl9YSvdDMlr4yy02+ORSqGFKYRfjuqNGTmC2xKMwlkC5MwAFdj2xCA1aRVI10HrNfevwqPAYW
MkjT+ByJqpdHlOSNU4zUtpTSlQbjMc4JtT7ur/fscpuALqEHG5TMGrfV9d7MJCrARRhQZhDMn4je
bNX4mpKlZOr8obqwxL7kYjeXVRkFBnS8z9I58UkUEeERydvoR/ncH9SvpbL9TNYam+bCHBf9ZFOG
twIbGNilFZRjCqG3Y0Ozs14CcXmWIqnqbyMd6Gpp0EkWKXtlkNz7k8u2Jne9XH0Dt3WNGjelNeJ+
r/q4/RQFEe/mrOva16FDBDip/rDv4052pjSrV/dNs3W7NQ0kBuqnCoIlbviVT2nYRZV01pu9qpyF
eqWOC5m4mdsFo/vXBDe6rpOTZOxLeAr9J1YUCt9y+hn0Jq6zzf3BzDrCC0vcWZTwOJFSDZZM6T2k
jugXRJ22PZrDhUMmHZRwIcacPxT/jIzPnDZpr/XQYJDO6WSjmrbWQJGW6/khWULczr0nLueQV6RG
jDsWgQgv0yIfXMabKl3ptWor6m8ZJEVC2DuSZAtoL53idDWYXtHhsFCnUsfV2Omvaqr81qj46/50
zz2EUfJBhhXsfMhvff/9xVHN2ohGyIsgbuhIhbOqQALxU/8FbjwThbLiVC+S07MA4Wa7Xljknt5p
PonjwOahDn23KEtiTJZXxEc6Bp4qfObxvm9lr8hFaFR0P7Tm7xNPVwPm4pc2LcdQ91vcMYJVeaEp
oVM7KKMFdzAXg8MMgPUyELsiXtzXLtDIB6DQMpjRTVt+2ajwfoxeZi8TZGuAuLGXnjGzR/TCIOdz
G6GnqJRhI4O5iIxQ/GhN2RWk97QInWZ6u79tZk/phTHO5fTGaPTjgDWctMZNtWNsupWyrvW9NdpF
MdlIES09aua3zb8TyrkgWQjHqGc3qHisPzOn9E7+r2r9M3osY9s/3R/erEe9GB7nhIK2KeiELqxz
kRcfdZtkthlJEkmTJF4Y1qz7+deSwcUFVtqnUW/AktFlnumvx+6tTqEU1S3cEWx2bg/dP7PHd+er
lSwl2vfuqFISnvvIExuVBGpAYlo6Uvq3nSXfkdzFuLhTlko59UeK1ZJ7ywVxd2xNxBdf/l/LdIOJ
H9QobjRM3qBvaqMiqp+RSVyA1sysEOh6FZnlzfBy5x8jaW8prW+K0jmvKm1vQUzk5Oea+BUOVeQE
vaX9fVaQsRQDbP3NFMV3tquRYjZhCXud4Y3aboCisyBnq1Ew1vdnb871X1liYfGF60fnT14h/ShB
ctfVk01pARGVPUSOWr7XyQE05cidk/s2Z/wGMpDYHGjaZ+9hzkmhzVoacmXEwcqmfiNWRXKCIEW2
Ap+I7jatOJ1ATJlAOE9Vh3UwqEstnLOLyXgk0HSNVDOP/4piimpDruFBnrSrRg9WPsRoAcRcNd24
dAOwxz135Bh15D+2OIfVdVFvgkAADiv9kxpvXZVsWwl8NVIOVDkigERYhziDqE6scggUIqVq6/Ff
N6+xub78Cs6VyUEYNcivIb75Ef0qazI8a4/9W/ok7tEusPR+m/GbF8aQAL7eUYOQR5bRw1gjUdKr
05tRP04qxKrv76IlM1wEIXRJo+cY1LmmBQRMKjdpYsBimoUVnN2s/ywg+uevR6PVaFxDoUA6g+2B
0F7bmkP1qEb6Tms6B7mcTZJUbqMsbZwls2xfXRzLNFSkIOyxb+pgeg7UrZRPDzQuoTWo7Gii2nUm
ukJULwx2LmC5WjvOG6QgIyqUHKMFFMfRwuDQlqYTmNO2VLZFI9kxaDa1VBMI9P4ORW9tzDjegkjC
i5EfkMZF8iu2iLfHB4gLsOECl8Mjcsqo00scYeyl0FwXAD0VFAJB6BYYisLG4tvTlJNUM+xBEe3a
WkIUzz0qMR//2Odq5P8VlLGKSoYAV/U+NAQog45M9rbzsmMRg+pxSdJ2dtVB0w7sEUBIeMtdr3o1
SM0gRVh1JVn1YmTXKpEcA01rpAcl4hAv3DLzy31hj52xi11mWbHWlJ0pnTMwfBlj9NBDJFpUusep
1lGx6T2gaJB90nf1tFfr+DxGKpnoWhcm0ip/LWsDHwVgElYTTdDAAl9/ixgIZVLrmOpxeC8Vu59W
kkqydiHw/5asudlRF2Y4V1hLZp31Ri6fs6SGwFQKZu6uqJqQqGLUCRAr1hGrRz1E8KB36tupNhSk
boreVcwczJfmFG8hY+57YSsMbieP79QYyp1h1f42bVPVneSpIUacTw6t1e4xSCH9ed/xsU3AjwAJ
QkDlwNjDWDCuJ6pH0khXwUB3jv3y0FQ5OoLNJST4nHNFtw6DVX3D8jj3Q82o7Qwpwizp47imSmBs
zFrKbZQOzQU/fsM6xy4n4PYtkB0wJmeFe0bk/aiCSauQz0asfED1EYpzXi8/yqCh0axzTGUnET/D
EjnmuHa1IQ/sDNIF9+eUVen5af1WwgKtCOS4UGjio5LJ0Gng+0p/TkpIZdtGVUj+JkoL4B5io4uc
eOz1tYj/ONkob/ahDRCWdvYpABO2Eg616aljlinAnkTqHqA0AXSeZYoEXwdIwlqNJqkgY6vqn2FQ
0cHWphaqLMjXjx/qWKbgESsi2XRQhgQTXFvLE/Ss5WjysqrufFKMJohnNBOIAnsaKNY7DjMwG9E+
tCoyGtaQESGfOsi8p7R9QvSUPyFPUKA1WabVYzBGqer5vSSAEEzO1GJdVHG7jloRAXPca6OAXiKr
MSHBJ+XvAK/pB6WWJiQIA20E4FIEOJ8oqHv2ZPIheuxWfZT2XgLOghqVpS76jPQhStwoNYPSTgrQ
uJLSH8O9r6Vm5ICUBrFN2Ch66hpZG36aYqkC0CJaPpia4r6lduejK9QWUtHfgLuYUrscBqOwUZCC
QodYiolOaJtEO6yNDAvo9AbyeuwSZWepo2FALkDqkrUGMtDMEfpcbhNSGIIICjglzBSvDcqxgaQh
eC6GqgqbrVqp4kHQo9Hf1aXSxfi/pa48Dj4Ol5fTVJccyMvDK6I2EBkE5Dy1uCr1NC53AaUQ1fWD
4lcWaclp1LpxcMAHF8VEh24nda2g6c2VWuZqvbEmVQUFm4D1W6lBZlgI79A7SnJFhopEgK8+JmrT
BedcicvqYBagMHmG5I38kja5CScUTFK90xt5xIMeeNgwXWcJFM6ISvukWxeaquRuGAcKdLvVJM0Q
cPmYN7XpLYM0Qzn2DuYesJexmUAzK6Ie/Jr3kvgHKnhFZo+gH+vXEH6mEJmQI0ta+U0JYWcE5k1n
56nSIYEZ5nq3amOJbhtNzCw3N5ArIk3W9No6kOUyOE2ZJYeOifozdbK4lZKzP/hS4IijH700Ijog
nED0E3VvdMYUOVPdFoE3hVWubdDEm1mA0UEsdScNcZd9CoFlBGc/8aeUCEKsKU7fmj2qjllcRzVa
YEykHc55nHfyY4avyp3OGJTXBrRZHwDMScXKx1lb9WETpMecdtZILLER3xRJGEJbaeX8VAvB9FNr
RDN0Jd9MjwDaGdu8M4fa7iiK5UjawPtA1EEB108WAFogyoKwVgZTxioIIS1sIZHNXzSywo82jMfx
BMUFM1hlaVB2pISOULjCK1JBd2UroTymFXkQ2RQodDQiCrX4YAXi8FNNOhMUNbQuLSduKMgrBL0y
FBs0E6NCeqFS8bdykP4KfWzOVZq31Z80yf2X0uik2i0zo0psheJJj8MZU8NL2yqgkLA0kHdGHrPb
y2PWpSutUkQ01ETQMomoXEu2Ipby09QUOlCL5pi95+M4dgQ6Dl2wHmk/FO4QT+BQSCGExArC8Si6
Wh7WP+g0TeI6TrrxN+q00VGK/WnTTU360ypo4btl3UUQ0IwgREV6FDhf5UxDD3Qv6BkEbQHYe4Bq
aSjDJypT6sqRqnhFE1rHdjDSH8UAvBneYcmDJViaF0+i+RoIcbrvhKw7ihUkyKAj6Euqq3SV9GGF
YpJB372MTsrQmKojQlo3XkP+2cAy560eekYglo0blu3w35R9V3PdOLrtX5nqd85hAkieOjNVl+RO
ymFblv3CkmUZzCBAIvHX37Xdc+fY213Wnacul1piAPjhCyuMF6HyJ71p4ATqI5Ma6ZZQ1Yh9UGeB
2CwOsz34u0R0ghWRqmyBt9exwmX+mhuxNKxYOFviQyYm74KhKvBwFHXiqQpVAqfWtIWd59pDphE9
XGssUoYwtRs4V2XgK0peQxhcDDosFlKhnUsUGpvl1MXrWHZq1SInQeXBEymB/ynav0km3pxJsCbR
zGpVyLYZ2p1usxkKINHQp9caGkRyJ1syHAjOk24fwS04LOGQMc33fetgtS06r3Gln7EBGvkNICP5
aGfoPcfMw3EWO6u3c9LDlGn0VXvLdaz7a59NiBth1Gdi41vU8DgHgdHKeZCCDa2zlT6rcSQfo6UV
gL3GJhQYIrUwFxgXbW48JbMhN7TryGacfB3kqAmsLBxnmCZyBt8swlB5F6F0qH5pTUa/6IwAvAAD
K3XJSNIfBjLgMbPY8KtQNUOWr0jaLmDaZDEZoycb4zX1QBXp/MxeL2mTPDM8HvrEI0Tg8sm6AWqb
8ZjdWlQyU94LRmscHqSjeTwPXVekfRPaHLqu7rVikA3NI531bVkvVPMi7aq3ETHiQlY8+Igz6N5P
VQL7a5icuFIvEn1ARdMxwx7uR4hNepSUg2/51hIZ38+9WdJNPMtkzoXHLIPzZJhce3VGmsLFE8NZ
UntBlfdDl36cIJJ6ZWZmvkm6NmCYxzq+FPj5Wvjw+LuNmJngmBV1w5sOTXcTwJR43KSTxEcNe+wU
ORGs3ljRN2AllgyNBl5M7YibI7F2YKzWrdwCjx4ijiiRHLE360dt6pTn+BnzyiDrQQsDwR7y8cis
UESvtbCl5Xgj+Bsc3mAMifEGhVADE02dthfRGnYw8gLRyxTUqPFG0VblDGWLwR9NV1ZwYzXJa218
pCyDWj4u8KZ+ECIe3kA8Dz5gVNUdfd75fDcAXQTX2ckXcBbANwOTzjjASxvCqXtrBxn42ximkPW2
1mkGH2K61q8ojLJt48K2XBqDeXhUTdibDQCMiGChK/GuJcsh5gaOOQGyBOuQeI8u7OOXgEfc3/iy
pTBnCLqIIt/KCMsDzdYnnAR2KDuGduK+SmrYr6Sxzj6lfRX7GwPboFtBO/mU4j3Be8Dr609urRGh
YZG5kFxMvlryvu7T29XNIw7MoCFRoY2YsgdDVMR3cdNBRRmwRh9KBorA0TlEXN8PULFYtwgSfZBD
W5V9AthTjxfI7DgUZbky7ICEL1H5iKwwzMEhEHyTuIAFG8CGuv1kWpdAGqGvX0WvhzueGVbvQ9FF
Yi+GWUyPU8Z6ZAPKB7YR9pHJR9wHTDNcM3m3chbBngejbLZpvS4QjuXdoA9LMMhnmIhjEObNJHti
w4CO/umwTjCK8+HoZv2pqws2xDCqX3sruh2vyBJtA7jXfEkbC0QNGidqxdEEpZ5i9oLglrIWp4Ed
/fkWvWi+bnrIPiNIDDjN84p7YY2vIR6gFpylLczMpZr7AsCa2c/jmmTtVZDw7hCLSrtiloE6RdtQ
q3Kq45EVNeL3lFNs0gGhrq3w9sJ40vDHtHEKz/VZJSVN6RP+nN2xbp27omZEfVSiW+oCeQxWB8a4
4XKoREIA8PBnjS9+AK8fziPrdAHMtG22bcBTWUxZMO+hRZ7YvME+CYtAxgx+EIAD2hzWMTNHojLS
7KJXa6bgkh5Wfsl9099E2ZBN+SAShMrVH+OogOQUrO/MyltEtZnxZFNxWDvkyzAK0LQrpwLETXQ+
QtescAdr0uguTq2+TZlViFaRnXMXVZ4o5p56mJUyF3tQXF6jN3/l3qdVkCXYUqn0sqHTGi95unpP
FT4LnmeL0qKgUsRqO9Usq1ACd8ntJNHVhuK3hRGBrjo8GY/qJsu5ZGG67yMyfMa5uT7plMcAl5mZ
b6n27LdwWC203ZOF3QTRMuFeYpsWaeWqh0x4+E6Ab8EB7ANU3OWSm+SD16Z6KgICYeo8a7sMniTT
6LZTiuCfZ1SdQui6NmLLfeQYBe3jmV6rgOhqp1yfQGQYnkmoMWyYdlsvgtFdXrtEzQUGqglC0qzo
RVtR3xa1pcunaB4tMuYWJLeculqOcHNrsWGNir6ODt6medTz9EnRaJV5PSNXK+DciWDAk5pjLko5
Kowui4ZXIPmysaBDS5ISvYQB58LMIrPxJFdjsSwwxDR91uMWTMOmohqc5xWBpxNYLoQdv62MS9dN
6sNxvVwDBLs9bXFk5QEE+ZeiQzx5q/lkkBvoCky8OmuuTCwhKZOgZZs2fP4YBqSPdqO/LtdpKnhT
Ol75KJTq2R+vs66j9Z4meg62oTNRuG09dDqKuhtGfKVBFeltMAjDCyCwFnvVhdJnpaeDqN1rHBx3
GWkhsRk2FBrOkZckTWHJ4iB/GtQB/GKQqtxVk0Clh56hRut6nd2jidoR+uwBICabAU6kNMeBxdaC
9MqhYYbqAxIAkz+kmyzkiymWXvT+RsZe/w3qlNBzgaWJ0EWDdCzcrBGbZaFlaD6mOtFwxOLwAfHD
iUPwjQn52VMeIHTjrIgq9dgTZCF12zdY+ekjReF4b0jUVaUVc3IAtIqbAwbKEJoCrgxVkzcqsgdd
s3XQCnAIviMbgn2iFsgqZVk/NLvRDcidgKPJELCZl96IxYNn+dAOa7zv8I26a20RdUrIHUVXa+d4
0XrOzKVisn8QQ4dJYWc4TXYGI6oK1IM2pbl2aCHnQccjsEQDwnketXFaFcHA/KXE86/pBgWkUDhT
Zr8ue5bJ204QryvnZBjA/QSk8HKORSL3jJ2qpLbp2Y2sRnNT4UCqynWq0dBaLZ1XGASbVm8UZCY+
t9iYvIC1Q4dsHbamyBZ14+VYfLE1OmwvPEUHyBfFXgTFC7zW7mLucAYj+4unS667LihsHaP9DZqX
hKg7W/cSaplzGWdNADu0YZHXQYeAnMN+rt+4LkINEZPQfBs0CZ9X5vwnFsoOtvfcRcjjxt6syKwE
b/PMBR54yy6KVG6SJv0aNBmVaGro2d+FkJJneetqX5cYp8egX9mU4VWGZuAFQ2F4UsljKdzMsuog
XVwnu8RFbf2sIlm9IGdER4fyNiYXXbv6n2jgxeFVgvb9bl1YCTvbSeNLxu3k3AZNs0+EP3gXbTAK
s101/pOPiEdznkZKhNuT1Fe2Wao5BVzCKZeUEUpUuSXjTB87EXQXhvXUFijhlzmX0CtF8a4WhEum
bTfde71mAN6b1QcIJG2zrkJFomD5ts48OsQSefIOTr4RFB+cqi7ROtK0MHUdQW+q53oFvaqCv3hS
ayBlGwS+nPPWPDA6VM+kXslrxm3XbD27Jv5FNyJzvps5sAjHEDmGO6xVF9R3uHt4Daz+THAAV9kU
XlIvYuSKUjT5C8Plejmhkqr3qzNQIxH2sQPGqinGrGe8wMer+QZTPtGVzEbsk4TpDTYXXE2PwqQB
tNZ8PdCyxQ5DHbb0Ji4IC2i7A0fSIMoOw2xRC1uNqAMP6XSKL/uFD90Oc9UOva5qUN2GxovgpSBB
umxMbGd+YOHCISyPloQYH3vnBckOAbUeLnoxIEVqVoIcniDXx76SvHnoe97Et7buGUA2s3QRnl6v
6c72mUJxMJOV9WXNZQ+gCfpRA70iVmP743g3XwaUsNdVvfoDRoS1lxU4243guF3C1EUnlxClqAQo
oPSQvZsLvazBBxrK5VokKIR3HTKnesOg1kWu3WrkF5Cau2OPudjHpRnj5QYtutbkUOSsWOmMRssw
qt2gNgHqcTQ6Mp5Cxx5/eTgMndZiv1Br+3LFrmKXyPUWW/Ze0DfIZQN13bi1UVs/HaJhOzsKRQB/
4bQuedzJuEzmKd73VvnDXvJknD9Sjn7gJUntUu1AkemCjWirNMjB6B3qi6lbsS/EyAQMTwkOoTbt
fFnA7p6YMuRQyEdv0Md2MBMCbTHgJC9mNdDkMkGfYN4ggSe6hNkHG/Kk7y3dZ+k6YoC0aDo9SNSX
J/LaFICDz9DH3pI2YNUupFX0IU6QrpV1ArFl7BKr4evRu8818nsk2GqqKr1Zs4hCMcDovj0s2RyP
lzZIFS3rNmnbErqKhBVZjAT/kqsaNnRIfamfS4aapHQn+moYfpAhgOBZu7c0kyIatyhPuKvGLbVZ
MNn6Xne1FSvfSCKHj2M1q3ATKpbgq0YKdWcFHqSwJiBZ6ZSqxjIGTOQQStIZfE41xkOxlcnXmCDc
IBVPn9BKrcASDCr+0cM1RJF08G1vkjTq896Pm3bX1hYVWAv9vTGXPU3vmAf50yLRFUd9HHkRwLCT
+aITMK8vMf+s4rxKqL3w+1lnBZtX1IDODmNbUCQP0YGlI6ZikzeJpwyCRh7Uo1EalEkFb2YAqaP5
baoWryuMR7pdnyxJX9B5oV9n4NRDdDQp4fk0r0NVxC1KuKKr23Q39CNVpUNG9i3lnvTvkGvRlyzC
4Zkv6eA9eus8wwaUGJkUqFHir2vlkX0aZIufJx5O2sJHinhCJ1mA4GeXksOklrnaeXHTvNiqOXEN
lNCPyQg8e+5XxP/GcezdsMCgICJyyu4CLpd/CZT916v9b/bG7/6coMz//B/8+5VPTjasXs7++c//
o+ZFvvTNy/i3XMm3F/U3/u1vj8vLAqZl8zr/z+mP/fuX//nzP/G3/nWt8mV5+ekfm3FpFnev3qR7
eANSaPl+F7ir0//5//vDv719/ytHN73944+Xr0MDdRHcbfO6/PGvHx2+/uMPlCAnzZT/+vEK//rx
zcuA33zCL3DZvPzFL729zMs//oDn3d8zOGqBYAsXchpiNGTe/vyB/3dQUU8OxVBBj76zC0a86Pof
f3hR9HdM705y2GCNJjCqwsBo5urPn2V/x1eAZh8F2OOP/3djPy3I/y7Q30aFCrUBnv8ff5xPaFL4
MAP8nZ6UFwHdOAfF1DbqVsM685h6dXurMKQrQ5H45Q+v419X/fEq5xA6jF0BQAfNG81doF3PfTdq
f/GEqccY3LVSkw15nafLhd+t8f3vr3M+Yvt+HQy+oIsK+iZs734e48XE9X3rqRhjr6tgaXLlFU36
6ffX+MtnAUsf1M0AL+1cHwFScUGLzDZ+FE+D23BU7ZhNmT7cQvnh91f6RZjnz8f530udjW9H+KJg
86wxRJVs9zn+DN+fQB2z6HWo4AB3IJOFQ9ol2BsULcPgPoSNk3yaYU5M0EDJ56u+f2ek98tuIT5m
oyHArHGUwin2bNAbd4uNbBtTWI93eTB9ZP07cOjTE/04hwV9CwwFoJT9yIeh3vkFZMPJ0ACmcZwx
0j5K7hC1jcV0sk7abSqlLgiwZA86q98jNJ8DmL5fGd8CiIkJrDC/z7h/GNvXUcPQ3bfsmPBDqva+
uM7ujPr6+xX9BRn251VO+sAQbIXaw9kMuKpYPbU4lo9E1Nuo2UBtI19mgCB38QzZxqQr+12wsN3v
L/tXb/UEl4I6Oc4xRJOfP4toGVE1Yncc0QYuVnodBlExjW3O613Qvkb9e/Kiv3yGJIZrKwGlF9Jn
EPY/27doHixuXuL2OJKrub1z5GuFSvU/fSbA+KCfCvGVJILgy2mr/rBevWrRLQ9lf4TDO5DVN0OK
poqDbjg6zw/Rwt+53K87/+fLnR75h8u5bGERKJP9kcIB0SKZRc/79w/0C4wdlPOThi94ZhCI8QHY
+/kSbZi0asa05ThHsI0oFliKrBtmHrzoKh7RrKIzEnj/wIHhlmTbwp1xjFXJ5b2drigER9+VnP+r
ZcQXARNy3Bf0uc5esQwHZcI2xDNXYLwinq4o6nu0KbTEUfjv4/Ivzodf8AqnZ8cBRyEoleK7T84u
1WBozJhYhmPHL+3ogAb1YAkTH5iPirr/ytFuiQmERpkoow+1RXlv3jk6ftHpO7+FsxWeunaZlkYM
x7VfXXgar0xvbTqF0MZtxvEr+FnJsvAESfSyXqHBtDyPJLSoITXouX2MuQENB2iiGhSH0UbOXv86
Yxwm3vmW/2ojAuMPvwSAqBAqz75l4jeeGdZ+OE4puQDB7tGb4/o/3+wn3yoANlBzhGFydoxOAwR0
SUCHY+pP0861ITJ/TC+27yz6X+wv5ANQIM1gzg5HwLPLZBWM1jBUG48oBMxt5snwOavaGDSRdUbn
L/A1TXOWTWzdznpFBIlXr0d+TrUuJUXfeyfmh8wlFqAuUO7Coqqz+T3L9V8PYSjvxXCpiWAIfLJJ
PrvLpUocm9JEH31oMjP0L2VjCrHeC/a2tFvDtyFmEfrQhs0jpiS5UHXp5iNTdQHoHqvKyNsA6AyB
9iv5HvPlO4fm5+MS94ajGMqLAMb8Ipzvr75Ac1qao4exBAu2U/UFzN98ah8AdCyqde/GedMRdAaS
beM1h0r3uwlNuQETRl4MzzZ7XrwrEue831KyARCir7+hRWzSW1C2YY6zU/Ia+LQGjgnZOuUgclJg
PuAE4SUbtPLLcHr24u1MrtFWA6XodfTRB75p3ga9k90X2j4D3YLhwzv789fzDJsFUmJgHWM9YLz4
c6RUjbe0OiDmiFbrmI9U042veoy12uYbengnDFn6VSt4SPx+x8antT573yeJB6gB4BRF9nd2sMGt
GY1bmA0fif1YEXuw/pazAx8fHH/wm7sowWDhKbNPDboO6Bai4bGZbqMv9BB6F8OV/9gmZZsCCndj
weZgBQluMdNf1kN8GaeYnZfBtWuSMrD3wCdOm+YuzLZJu8AwNLfXnO40IDzRh+wtzMrfP9h3INb5
gyV4LPCoIuz378Hxh+PNyth2rq7MUTdjHmyN2HbirsuKmS2Yygw7R68cK2OwKa/ogdYv+qmqc+nd
ER8NuWdPlwkvqnSPpb929WZNynC4hmY67FYAcIsqoBvQ7aMAzFwyFMHvQC5/UWw8KRj8ePenlP2H
ux/JbJJKeuboY3qmIasn49ssBmsGw7VdvV4rgRFWUyb3pADGmD3S5FpITJTaXXoDddK6ew/q9wvG
NYOd1kmzEJVdTGANenaeYdoHL+M1MscJE4+qj7bZ+jTXLcZXGCSNxaTlo7YlSGoV+VCH7wXWE1rx
x9U8v/r5UbYAnCF0gPehy3VsS4ERYsUbjMIP0wIwfLKXXXgJU5ff76Lvpc8v14WsBzgI6P2gRvh5
HQw6q6mDt9txcdteX3iY10NoaR+00ybubmr3TWbblrV7314S+HyILHkY43G3YO/or4t6Z1P/Qpb9
/hrAxoWqFKCQGAH/fDu+0KbRobDHVZRuvEy6IM9AyBgLj9yz4A7TcThzvOsy80sed37Zs+jUwP4W
aTEuC6jcJgWmSKpc2yvMJnPZ7p179pYnLzqk3HyBgml7i4ZovngNOvcvLr5exg/vrEr4V7vhh9dw
+vkPX0fMgGHoMmmPyesc36/yXqx77n3W36guuvURRaTa2//0k/zzJUAq46QJAVjtWaUIdFPtoYdn
j0w+ddVj0mMGFy5F9tpNW48eE+gfA2UQ5YRfT8MFTNPD6tqbH9rgXvaPAYpp9k7Z/p1O9MvmzP59
R+e7Ye0NF4E29uhfIJ9J4odkxsQ6JLt5+tymn6LkBEW8gbLv5D1mTZdb3Nl86NZDpK/RqBvEnQ1M
vtTHyO1ofJvCF/33C3WeDp29snMaq65x3s0+XllroucpQ4u/UfWlN4bre/Hh/Bg7XSmJIb6DvAuS
AOdmJKRZpzRigT0OphrlRlMPE0Go3VeQsi6T0LO72lZ9mWGWuh2JeAPINLqVrXEFU+M10q8qnyF+
iU5RrfZ1L9/Bk5+nuH/eHsQ20AqAcMO5s1GbeXZs59UeoeSO103G+IDB1Hu2Xb8A9c8vc/Zd0FZG
gzfjLXTelTd8Soe3tfpMP4fjVRMVbIHHMtznb7h9DN3NCuDEO+HpPIk5v/xZsByBF2miHpcnz63Z
6eoSnHo/eujiF888/35nRX8VAhLYbULsEXJjUOX6OQRoOAnRGdUKEvpPANMsvshhT7jh7R5tZdNe
JlChgTrrreqWUvJPdHlxyOPW8QBgTZHyy65+42JDh21sL1ElIUEHPPU0irlJvWo/pwYd8bt5EYeF
BhcmNoV7hyt43nT7/rIoTLaB0YdHT3h2wk8uIx3BxjxajFXicuLgFadAZCBVRRe+RI6OU3518p01
+t71OQ8aMPD693XPXpwVbKFxR+1xhhVDpctmNFsyQd2hukNnv4u7rfE+BtOO6WuVHQz69cAXYwBJ
DSlr+jwAgsOIKRoEt/GSv3N3f3nAJeC1nKx6kQ9/T1d/iOx9SuZ4BVD3KOMWCc7XfrohfdkDmtge
0BGEBFouLwBteidQ/VISfV+NLIZjFyw60H85C+69FxvSMqwGqTUwc3OO1tMlPelDQL8Ohko5wwAw
6jeAH8sp94PraTq2cxkgt1xRXQxrdJkAY0DvHL+YzLtWLKcD9mzRTq6C0I3Ef0DbOPuyNDUjOhap
OkJpBjRg8JseIC5q46YAFLqIHMTCcuOuyOH3Xxmm8H91YZSJ4NuA5QE/qZ8/M8tDLiKJ9wJR5joG
ZNkfwdIzwbWqmvA+Vix4YcCNvwoAfMLcGtIBrx/r68rzljfnUpA0gB5Z3zw17aPFNZfSYAmAGBqC
z3IUwc1KYvka1xp2MlYl7FIBQZ2WxFu+pDxKPkAjvrpdzZI8yfEEcgQLoQuB1mHNhXS9fxkyus77
cZjdEV360BVNjLI0gPXasVZRS4qWYiAAlkEvgVT0O7VzawKdq8pyD96wRPcfkVNhjftIYtDcmnj5
is5Nc9SkLkfPuvCwLNRTRbAAS1vCPn59WsHaqDf9EISQT0oE5oHTVSvBPwMgnk3qoo7wK6VzYSw3
E/oBX70+qug3Lx699Rr6QU5c2XYGc4mjAQTNHJUNDqqWUVjd9NECSY5aqfaLU5i3FV0UyaVsgQyA
YHHjgH0IZygKXfi+j/gA6EQjcw2EMODXtKYCCKOmJTcxT/lwmLORROhpN5gyjtj0puxVNFWFW1vb
5Z2GWtpGQ1XJLyLRpcMOya1LdlKmtR5Kf4JFO6LerJvG5crBWelTFtUQjiwG1iix3LSdUPA299f6
Xk58aLYZ79NpG8tqAsuA6ZoVFuhG8CRU7T1BoC34ZoSK3gDiFp/GvtXoOGoP7fCWLQneQl27ogV1
weahosDiJoMVUAUkDu1JLOgEIpMP7yjpj2DGiioMnxI/Ahp2gYQLlEG1FHlMTfwgk7CbiimGNWIe
e4zLfZ2kfnUZ0ca/0tUSBQWPYbw10XXdjGIykCDoJxS6VSMCSOkQPYZFVvEwzEe/gVHV6YEsBD8o
INxYXwRAQX1j0LDz0OgGEKD5ZBg6nYWaAjiJcwp4fkFF6vllNAUdNCKTVnypMAu2m8me0PSxFaEs
yAyTtpxpAlxS1XX1q+8l8VTMEOc6NF1moQ1oJqwvNUmLDkcHSFZuByhBbvRIgwNQ436Vh7IWd8kM
SPgGc476SQGVjK4Gace7LNSjDyDpikwVnanqdhqc/KyXDPpifS9Ap0kXVP+gbg/kQ8orCVIfoGkf
ug6zhBLcpGhA2bkAkh1RpWdQUgL5AvSiormX2OYhw27AF3nCfAPiSxhqbB2FhRdEMtyYbgbDban6
bMcFmjgzm7xlbzH0fWVVGl9kA9BxhWnq1mzYCHhFAVFq/x4AD3E3dZrzDfI4dTdD12/KO5HBI4K3
GI1f0VgAJRcBl76BIBU3eQYBvmsgI1GTJJAbvHJ+gJ6qzdrsJU765YPXJ+stx/iLgPfLawCz6tS/
xDDMTWgZ+cP9FNRQZAy7JmOFX81bIIzreQviS7oHMFV2BfpQ450P3BlAdqZZPmYTeBR4bUQcJKvi
BNh2yt7ASO+eVVMNn2nsCVlmxPEXB7R3dNX16xTe1WGSvlRdknyAtNwApBFcvYZC1/hpDuDabPKw
S9R+qTVINT3k7m8FWcln74RsLVkftdDTagCqdv4YQldnCI1fsiYEY0R4qWUX/TDzFK9UTLd2WNkR
Kr1RlgNwne3mfgL2KdPcUMAZJxvf1mYwX3CwoYaeXaO/MUC50Y2uZv8mDDz477h+nvcTKDtR3nlL
BA8Q8I/K1CxLnzcNgYM3a/yLZvH6sl1WCUPtqEIZ5rE5uAFXFL6Xcxq5ryol9QLl82U8rhAAf8bO
T7GU6ErfjwJ6sQUxrgdM2OPZsxPWf5qj73B4gB/u43awaEyC7vMUumy48EmtJIJYFbzJxGuPckqr
V5/w7AMgdOw6nFX0EvQ8vFMarfcNr+GKXc5jtg4AeKTDYQ1M+g2IIUSKxtr4imMaAJx/SNfnTvnB
UMzZOgMRGbs1TxV6xnk0TexpBKZ/KTjoFp9aWdsPQOYCN9Rxbm50HbDPie6BPF5G3d27JRPzZqyS
ROQ9ODCQcnGt9nOiBFoItPFuATpsnldqOAciXVTgIPCVyw2zHjCdVdbIr6Gn0C0LB0DSY4b2fO7z
3lQ5XQPaAfIAKlOepUDq5a3IlqkwS83uTQDIfK7Z5Fie4hBZoSK1tHTvRR2Qnky39EFXLUTvI8nG
reJOvmFwN30SopoeFEY4z6ALrldVjLA0cjfvqq4O971UGOYBYwKkdKQNubaNmb4QMdkX2ffk3vPE
jLYIDroOKwrB09yFMwEPpcK5VoxrRy/WOYtfa7nQp6hJuhDY4TS5MKPQXRk1AVgp8GoPcuKlI5CC
ADmmRZbg/edxZKtrUwHBs5tZglWi4dSidT74ShSrDFHadVBPhdhKCiC2Hw/isxQI6XjfDdpQY70m
QICrNWnGomt01/sX1iQGdmRB5kgfFgkwqsG3Nq7FAPg9WBbdEwHVDWAvEo7Q3cxF42l6pwYkDugL
OjBK4xww+2j8DM5FEm6AQAS7B8HVTZep4iPMHTmBw+s8T4lDqK1SQI88rF2+GiSL/eiN0NmJnDwm
q45doQy1aKaQakbl4gS9lkyAMFb1cCItgXwBxRE0MO+29iGYXgZ+JeddZqwxtxV4J2MhBiHUwaHk
u1UmycB5wvw53jWNatxuHCgk53vIjqgLPg5LdlujHL5O5JwlW4ITqh5zFUicIiaw9kVNS9ptYl9B
NwuQfAhOAPETl2G2VOBFub6pyjpsxXwxZqBYgrBqxgP8YsU2HrArASzNaFMMqu+AXU9hrk0HF28B
3K9xAkwBANcZIKU4nh3QeYeIOf3BD8cK7Xw9tNe6Rwh71IPhNzRajC2TpQPcaKgF+UbkmI0b38ng
Ww/2nr9fhgWh1Wau7YHfBSK06Jds/WKR2WZAHgHpvB+cqu8AnW69m3rp4qEMKybudeK6V5xEtNv4
dGB7L+kRwyFyB9h+PwNyuln9kEE4vTPdPdIGiDtm4K8DbgYkX9Ra5oBWBRmjrkDLgPMzaw+EA4C6
WdNVPQ8KVhn5oOPu1s4S1F+5gHIyJGn9GQrHdt41I1d3AcPQumQSsrQkat0XHMXRpoZmAQe3xkxD
6XwLxGyjqQxKphd0oIcG8LINNiz0E9uYM5W3XU2epCSwf6zBRNqTDBM804zya1BjYpBnIgYO1dZp
/TEVGMwW1mfVvuqm8DVEwOmBB/XXuID5aY0WcpQB6w2QN/3MEp/JwphIwA0Z8z44UNl2VZv/S955
LTmSJFn2V/YHvMU5eVxwIBAZPDMyX1wimXPO/ev3eNRMFWCBgUvWPK5IkxJp6VCYuZqamurVe6Ux
c99C5lCT1ahkprHR9cq6xxsZ5LHrjOF3K08rEFdgLh+UJun8oxJE/bjhRcAMntJ5nbfux6a4reRS
N+6CIHeylQ8vB9rIlY4aUUnGtaiDxI8ONgk4I8pSXfyIhsj9BplE9rUPVRJGu21/akqTMeDZNvmd
NQb9Pblm9BaOpfG1sPQmQWm5du2VllRtv5CHbKL5KaFAhbM1iF8I4CPpFtK4d5IvO5+Mnrt6yVBR
/0UKLPlnmBh2u0zDzLk1/MI3SHo151soR9KXivQ+h1C0lw6l7kcyY2xJPG7iPNMlZgWDALxDWdTZ
Ct5LBisaRWb6OAw19tbqdChka6YUyT5aGRCtZqZPwB6zT3VjSuiiGkobbKOuHONHiM6b4bYYivJV
T8L+znaqKl2oMnh5npgxvGdNxvxwmsacwno0E2PF+Fzj7Urd6j75ptO1W83M6pcuZyZm6dZDf9+D
aP9eUMLdgyplNFEC70cO5Lbari57o7vtUCr4mRojA4dmboffrz8hL5Q5aEMDZ5gIoOFFmgp3pw96
q0hju5La55GrXcm2o7mtsmLTp8la62Ze8dMjXXwlG2CLzAnHA+5FeCU7TmJ3nm63z3p/l9NCbrvP
kbQx1WNr3/By0B+vL+0D9IWiASJfFPQgr1LVD6TsrS6xbYrWPg9Rkz31vaeuc+xu4FNfyiXfVout
4gFgbv6kep11iFOuxeu/4ULJzQY1Z9J0nrjpdbEvosexWgZO+/xoMy/bwLvCuFwm/YzHchmH2+vG
3gnZxQ024SGgV48SAjNvwsdkREniaumeI3OY6gCGBMF/jZ5hEXnABsCoHPqGogmOP6y8moaaDNAU
2K/P0IU02sUvlK+HZatKPyF70A8RYNgNk7H2Eth7c9ME9kuk+hoF2wE5Visyd0zUc9U5FMQsy6mB
UdtvpVLlW6nxlY3UxUzHDRAjNaQBG10e6AuTBFKzMrRi/POCHW9h0FwG9IfAc4TF975ceEES0VCM
0y8GwU6XvkMp3xafKu3l+kZfarZNbMaIu0P2b9INFzbarsmK/ax71t21o+/DzN07tB1TQnbe/W7j
bAXz25eh6paJJS2GMV7M/IAL9XR+ALreE9Oxbr3X6U6ObU5QGUFAd8+FvnEhmGwAd6nUWHPS1m68
Kcd9GhwYcV+Y+g+5eWKUaWMX5qIfXtPQm+m8XPJxgJz6RIAFoFTs5BopaH3dyIEEuN+K5sfg3EX5
ojQZKPo0qxx4eedph5uaDtQLDPj5zntlz+CQ2nbPDMr90BAHn7RNqIl6hwxJIWkcwHH3m0DpF246
rlQQmdd3/lIMI1n52/7USTjZ+MEyuEHh2XlW6/D7yNxaZCEUMAZ35o9WyiHQXjbqDKXOpbYB9thi
/NqRP3zsMa/rJlZqwAd07cN90RyN+DZq7uRbpV5DQpLlTCnmNwrkvPq4Sm/HOaTipbLv2S8Q/F3q
Ut5/Ib9gkBiXjIqVXFDkNPeBNAlhaUtlepG1/gaiuWROCX46tx+C2snqhR2nJGyGocmOh4PyqVeq
PXQsR6MxZzjlL3rxiRkhfJRNUujDdKI0H1KAmFKOkW7ce6ZUt7zqPzE9+Hrdky4bBFXF9Qtfjims
S3JLW2qBIdGZ/FqQOUdPDOVKw6MGnuNPy/YiSlloZiRMuhVF1+tPr9FbQX3g0d/EX9LP+Oxb9OX6
sj74yrst4hJyLJPLvp/gkxMSZ6MzyqEG8vqz9qwu9WWwVh6Ynb+VV+Z6xpYYBkVbQjSwlJ7+EVQS
T+pDQkZHVex+SJg+XHoLa12BXWYw5WD+GIc1fZvrtj80akTbwvfT8rGp5MjQn2665auz8HYooY/o
k/srRiyXX6vnt7ffw+KpWcyeRvFEiJYFV7V03Q8UH8ttuZOZ1rqzHjVvsV3Uh+BINeG+/WS6q1nZ
adFfRatCpugVZsqANd+VJMBc2Kvwzdv7u+ub+iG8i0YER5X1dLSsUcXILQPv++/uPto6B2nvbMP1
HC3cnPNMCz5xVCcvYmaGsbUqHvbtZ+lPgeX0PUk9J/4tqOdUcQKh8B0vikpXfzIW44ZK/s7ZwtI0
d7InDz+NjmzYmRUhMrdFrw164uhPJSNqN+79/WLcSt+M7fibjrIP8dCM23/AmogGhSNX+cGo8x5j
4OGpfN5oVBBu5K/6fXrDvOzKXkB78+KvHUq397O2p49/ba3CibNMs0QX2Tee7G22OPbruWgidvHE
pQnnKtckgP8pf788Sgvrxj3Wa1ThtuG2uhm2M44u2preJuCDQCxN8Z9Zm3PnC3wPSi8ZHGWX/uqC
W9O3KJoDkV8l0TGuoIfY/M7q3zNGJ2c43cC/jGq0T7lxQMkLRtusTuW6JXlC7WewIcPbGPo2zhdt
s5RgQmG+q6n3Tb2bY/V/b5ZfMawLuKi8cOw4MzoymHGv+I+B27+MMtVSmAVKkkWf1zulCiRqPmeS
dxOn+667pea1g4+KAmq4ZC5zH+rPtFIKtH2A2/XqluFURuwXjUqfSt/Z7efrmyVGB2GvREhIVXR1
32Tsldmu4j1FpIXX7ej+La+bubQ1ztTtN1RmoXgUC04HzVAGw0MFBoe6xsZfp+geVBBLfHaNLR3L
eJocJ9VKHuLv1YtTPktputbgdMsc916VbgGLmNmtrGiH8pPZ3PfjttN2PVCS6z9TDP7sBkpuzIUx
jsOwkyzEZbTjfCWXpt3YJuOhdx8MbV8E8WrQaYLMEU5fQvVNunE2tOok+cq7AsdJZNZzrUbqWSfJ
Dp9cuVqrVrWNqY0wx7qi47Wq6juq71a9t/kebk/VhrHPhVXelW55YBTkluLUv9qAf36S8JlC+qP5
WMjAK+NqWcjImaRv3sHbGtSs4u5PKb7/2u5/rE3OebIBbjD2kcSM7jNtmjRF6YlpVBnF5B9y0lFf
C2ec8EPO9pc9AK3M/NGGF2EERtqqwO/Z8FTX98pINxMSkyM04yAI21q1lnY3RF8BQP8yGBF+poaj
vBlNOgerFQP8+88AI8ZvgDUbeafzZbd63jBmxbLz4sFXH+Vl59KG87ylru6v+/OHREM0JX7Pos+c
UjPZ4cK6K9Jd/VrAQDME1VGWDsGP0liFty5teEaCZyxPf1mIhVPxC4zo9HQBqni+yApV6HCwAT7L
w84Ohk1b3WQQ4dJ8+Oo127K5a27skd7AAmwrRDZvyszSp028Zl+4BKDScMtSAbpsNbCASk6nw4sT
1jMudQn8yFycDi6FQVMFVabzZRb036BlBZlr3LXZ4pUVKY9Vsqut21HZJvkClca4f7TCJcMsC7WD
d+NRKTf1uKyiZlUXm9FYRXe075bpLDz1opud/DRhBzyX4fzBivpnNf4ER0tcQciAhBqty/I1DLc8
N5kgeCxe6wrKlJGhhk8oEtbLxv163RUuegK4SAo4E0ZOVKKueNY6dhAA3mmz18ApfgJW95O360Yu
LpbJvwnDxoScGEttUD2GErJYuDUlMHigClxGnEil1plbHx2gE9cNXvQvUhv6spQqmDg8//Ap7eAu
acIeAokUnrFqjN4GhMz+UCXx/fyeWNHOrfSO5saWQtdWg+fi6Ha6d5NrTKJnRu08XV/Q5egIwz33
9DRNLKoiazAe6mbuc0WrcF0wjEdPjfanlz9EgFDsYud6j/XtvylfM5f3j1lhI90i1AKzxj2k/DaQ
v2XuUwuGO70z4gX8YLmynTuzF/3xxKAQfrMIwg/fjoFtt8FwyPq+XGdNW+5NOzBmrtOLXom6pWoa
pslEs7C2VuqZyNNSjqDUQY3iasES3TT9WFY0dmBoArcStdaM0ctB/8SqsMAkSysbvl2sdtm63xn0
4aX+rtwxUlWmt0a8BrfRQv2UzJ2J/8GF/lmvcN0gEAB3Up0Dh3WAIDLnYi9b0Bngg6yf3tc2BU6l
PEntzFG8/EH/sSqkEUpD1uJqxGDZqO9U8kgwtrbUzUSYS/VJgI9MPKgMoGgUpc/PolJKbRpp+E3i
rhmRq5qHOnyGyXPo9jAFN5AxbrKVEd2AHlvUcPE6f175P7HPlXpuXwqctKsllplDHxesk+wYWet6
au7l6YwLXQKintma3nUnmVniIuzXeHzIQN55iQNOQac3ulWLYEVY3Rv9uKzdTSNzk6eQdJjWSlfu
q/SrU70V1l5686Tfan+jZ8x46rN584U3Cz8Onnt9yi0+vO96SAFbZcLzS1G2CYNj5HwqivArVBsw
pIB9vIHFRBsfE/kQQo7YNKtQqg6SjQzf3DjSzC8RH3yBpBe2CrPNc8sLTmdGKnU3hpQ9NKRU16Pz
//BF/l60+FBzTeBpsj49oKSNrn9xaCzq9lOd3FWGDBnOyuASVwEU2bDsMMzPN7ORysnIOhKL8tld
T0c4Dm6UqF2qgTLz6+b2QT13F0lDN04vuaZc/VUddmbz1ZTgPdpe34NLrzNAx4RuTZFpeAoHoKod
PQSOwejLp8q81+R6EYF2DDZBdkjUud7TpSWdGhNOQGD7dW9kA0HFKvo3PWgnF9JhG81N5dgmCYRD
11d36a74a7RNpbv0QUvcHmpN7TOX8PLmZd8rfy939qIpoGP7/ueGkA3lFY6ijExWdv6xILjpbDXv
hue+KGBf42BLzUuO6uqYBXe2Phc2p68iJuKMImuQhji0AMTpmyHiSUubf3geM2sbNS9dn2ySsV3a
zUFzbpxcOWjBbwjc1tdXeelSODUruKSn1Fpk+NbwDEDcqg5B8RpFm+smLvnjqQkhORsN9IlTyRye
2+q1a+9K4JuKv0HwZGFHz2U0d7techDKWQpzGEyHKIbw3aTALTQpk4ZncKFLWECXvfWgNjvIIHc+
je7ra/uY3k48+WSCCqmgaolaJnUbGygyM9jCeAQzZLorH6RskGd28OMhO7MiKpZUdgQDoicTyZ1D
bX0brdc8Ww6P15fycd/OjQgn2bPLPvR9jOjDbig3rfqmfYPP2Ypm7ueP7vDO4KLSuqRpThPz/Fwl
zKNUXcF0VWntfXvPdPg68r6gIrKUQ5mhjJnC+/tM9PnBOrc3be7JHQ16d5DbUOPp2UN1aH8n6+nV
RdevR2nlVQAd2n32qgY/peFzYtxYw8+Bl3buS2CkcipJIVpOP/zgl84syXBI7Xyn6ns1W3ncJF0D
4HXuO8ztj+C/WQde1+rYnyS7H8aHeletWnORIa3gzTQ5PzStgKJA4WNABYPMKno8wsnEiuRHvYOp
KL5FFmBX5euyfYJjZ1F0zVMqb1MboXtYDaMRMkcwbfLS8yKGzLe1vG/apZK+hembT0EqMfaqP9Pq
/uj2vLHIXKCIUhi7Eu/ywWbuZLQM99mSx42r7otSOYy/pbr74+NFgUlDncdCtot3quAhpVlUiBdU
0jNktAe4gX4Uo2ftkjRp17naz3FRvb+xTx1SbCwI5pI8G5Kil/Snbhnu0/vi1isW7qqkZQK29cU/
NF+q3fWj/eHBIZoUfCp0sqQwYal/krf9MVwtftwbS55zx7mx2w9vKoq0Cg99zjVPcviphNwjgGKV
tESznvJX+be1oXYCTwNExhueG/06WvlzCZ8YtSA0YshqmgeA04gyobCZtab5pTao/vNwkNeUYPfK
upsJWBcWhQ1OijzBtnjYCA/FQgWTGbmG/yzt7K218Q7uTzjEDspa3vm30owzXlzQiTEhPHYJWgfQ
8fnPwac75Uv6lm3+WKf1fc9OTAh7Fslh0HQj6+kO/n2w05fpvfLwFb3Nvb2ZU/19x/ucefv0gU6M
Ca7nagXFNR1j5UbaSbvwCO3/bbmLlvna3SkPwV45hIcynMkSP6D9xDVOUfYk6idSHzhBq/vP/l4/
9Mf+BiHJo74J18Pc2RITN9GS8N5N/WaUJDg5n6NPz8RG/WlcYue22M19t+kPfdxJBfY6CMocpqDO
l5RqDmzIsuY/Uwlfmwdv1++0rXuXzh2pj01dPhkQUITgKcgw6yrkhAxdZmZklsFzth436nJcxSvj
pr0xV9F+XGpLeLtWwaZbNLvPM2Hq41bqiEg6YEJtHf4fW9jKJgP+6+YqsyL4ivdo7IJt/Nva6jez
LY4ZS46wl3qvlF4MPfJzvWr3CJhu8vUXbU3tfSa9/hjsub1OliSSavkdcqmME4XPDPd4n7619z82
DEzeDhv/EX7dpTOT7Vzw+3N7wrfLh3CU8hp7A14vLa11s2lWh2Qz1zeYKCMFb8QQLWtZtxiWBDJ8
7o1ZANyNSn/4XKzLY7xBv2n1rd3wjN4FFNMYqh3u1Tv7rtgbS3ln7YfH/sfPIl24M0Wt2d8h5DBh
whuuqPkd3SHeQ9O1rI/2AxA4ENzrdOOtvW2w7zbNa7SPP4efnC3EOMtoA3f43Je+6FInGyLcEkGc
6IVha5DOHRFI8FfKJ/tOWfuL4mm2FjwF6PNIcL73wh3h22g1ZQNrzle0PxdjtZQe6y8/vjJveVtu
g427dtfhDCnCx+gDpx5MpFPZm5xRDAp97ge2rL87lrQYF9/NlfuUbP789ju3InxNiGi5fh2seG/6
QblRlVU5q6f9oaEMxP1sKcKXihI1aw2Y5Z7bjVkutKO/HG9Gd2mv5LviWL8dluFDflswVj9zKb2z
K4rfja7L37yEwl2YuwpI/wFeQnmrH9ytfOgO4d47VJtgX22arbuttuWOHHdtbU2KpNmm281xen5M
Bd+Z7uQpQ5Md/llYfDfadmYyvvLc/K4+KTfJ8ujtix/KS3ir3M+E8+lPCct1kCAyaPzYUCQZwh38
LndojEn6XK7gAVopXFj23lzpq3ThHNzHZjeH2rxE40dDhmaexmAG1SHBfRgF06FxT9NnhHqo/Xpr
Z3m/fsu3O+t+7gq5uLgT8jjhWxpWW+S1m6XP0fJ+Fsk4/c7TnSN5hhLjH74MIUPjqBXamFLCW5Uq
eOIVL5GFUy6MfYjAPFRdMxfvhYfguT1hMamZWgE/ibc/yIonY1y18ARt8u3vdJsu0223G77z712w
oTSwk/bxdh68Kd4nfy2ZYK2T24ApEZbs1qbZND5cEpSI5aXLYXC35R7eKP4b8oRyA8jHP6xmXHS6
pYSNPoMyCw7j9qrVDXrTPdfx5tY0SUodf2m/rseXp2o3Y0z0GFZ4hmMRbBVS3unVAKzixljM9XbE
G0H828IHNBVcP2v423A8Hd3txhrmYtd0WIWdOgMqCIe5zhX0uw3anvG+37TPDVWARbRuttWyvr8z
NtrmG9fC6jaU4VX6hGwjdTdakowcZLuH6x/tnT/jw0856UwKG2k3MspGNU1swFjtpt4MB3WrbuWt
+yJt/G3+CnBg0/9YhXv5UK2H4S7bescv0X7YON+ajbfPyYmUbbdJf/tvqAxXzZ7/bNdPwSZezkWJ
D8+f9w9z0mQUfmupMnzmIblDLt0d6o265a21kn6YT9MvSX9DZ7dJt//13v//jfYceTi2628e14lY
/Yz2/Muvqv5Vpv/n/zZwpk8M72f853/9v/+L/1x1/gOt/vR4p5Kvch39TYCuqP+ZHjowg0PlyHXI
qf1vAnRF+w9IFUeFu4zXlgwi74QA3fiP4lCVmoheKJ9N/79/z4Ju0Z2Doh3qaY3aCVy3Qu0115xK
66DevzGjwdwOCFA9jYgazgQg8XHwbga0nk7KLttwMQk5O1irSqvURropJ8UAkHtW/tOJGJzVoBXx
Q+aVOsVmPqwMbr2nky9z/9fpPGVgF4LfX6YhfoLe0WbbdMF0nykMTXqjdGMrhxKxj878dt2AEAEn
A1SWSDMQSgBCICKMKrsskyqynBvrLi6+KuqLHb3MjnpNYfQk8nwwIjxQM0AmjVM5zk3dQkyCGNyT
LpWboES3LgzdaIcioj/zrhDuRdGk+FLtUAdsW9hRbjz5W5e+GQyBxzMB9cLWATkG0CnTNYEDWQjt
smai1KoH/lGSxmXoMdWvNsvee0AzZXP9I13wgjNLwv51VZgq6uj7x0ZxAecwqRb0X66buPCJJq0C
JqToeoM3Em7Cwm7VPilCROfyxt+2I0WtyIPlwTNvIjcfboGsyzN346VVWRoqcxBlTCxYwqpaoHk1
ySAmvXKLOu/X0rRmcukZE5ZQr2hLbyiyAhMlQlELbVJOyo05GI7wxJtcbUKfKUQHB947W4hCaEM3
Ze42/lFVH1yvPdjSFonjRY0bpM6NXTzVtra6/rUursuwiLtUtQCcCi9ZJXdCi7eYf0SFcQtTFaR3
Q9LPfJ9L/s0r5G8j0/9+Ugts5KFQY411eSpiqMzYew9S9zBpklxfjJAi/bV/JqOtoMJAXIjgbTl2
S/iIppH6OxM8HYOuQ3zXhsN2Elws9BlrF7/WiTVhVYieMlWPqvkx8ZKt2iQHpZR/Jv4AFlxbuXAQ
lVUOX4s1E4/eW5pCDLRAqvy9SuGAKYPZStGkA176j3JRbyunWXnFAR0KX1Vf22JAbtNYKApC5k2z
TKIbP/6FdmVSuctA+taVt0nwo0NbbvTqW69rF4CvQjPaJE60rTRj22f1KrVh/qACWA7/ItKd/nYh
0qFaXdhJLPvHvPM3Suru2MIVZC5Imr5d94VLYejUkhATOqNGQhSRraPfPJRy/qkY/Z9e+cULGPyW
mPa/bk18wP3leiQpzLZTa4dG+dzF20m93ho1/9gaELnauyr77VTflBE9tqH5qrX2swcJW1+8SuEq
MWAEfghBQ0398Ayy5CY9hO0DTGpLzYKriBYHqMLrv/DCNWYB1vjvHygWr92w8eXSdoj8Wexs5Fob
PzW9DBoIVe0ZD7103ClNIi0IInSa9T/fi6E1fbc2ehw0eKvgD++kb/Wgg32ZowG/FLxODZEensaV
QO4RJkcK/BhncblqIDtYNLqe7K/v3EUrEwk+jVqaa45w3kIAyVHQc94i+dlnortFrvy6hUvfhm36
24JwKtArQ8cM0cMj9FALmHoXdvkwmzpdNgJNvKajrsI4x/lmQQUyjGUw+kdXefAGbZfJxRJuvN2/
WAoFJ5oWsD0AgDq3kgV5qlGWIQTj+lL7OR+/dfmfgY3fzxpFA4deIFJK6Amd21DNTDYDmAqPYXrr
jtoyqrahUcxcjGKd7oMV4URrSDIbduEHx15N5UVSIwRemZ6P1J0HM3uo3ppa/pojBVB5xlejqhOE
g0HWXN/OS1Hsn6WSIJ4vtTc8DZYpljr2FXIgsY4wWh9oi2DoDcjVvbWcdfm/sUkdiKrhhHYWIepu
MMhF1PAJ9wla6W2GLioMOLp6Nwe0uBgnTgxNHnuSFhi92ZStNYUkxC0l7c3Qjx6XFNKIMyuaMyTc
1OH0aml72z9mzlPd5ovebpaGdrDzfCbyXTxjIKWB1vCKBHt7viLuNkcD++ofU+nFC611ObwwnDlj
5OJqbIVeOBmO5rx3D0+2rVELrYMuJTiG6m/Lg1qNroodr3Tklq87n9g7++sI0DwGRkDNX30/IieW
+iaV4MAKgmOrmYtiqFfQXhbdbfo9gqqKQagexNBidFZyuqmcYCHNfLZLz2V7YmmhjkxazCzU+Xai
nVunvcFKoQjckj1aB3MI1vmmHuLdUMAvEf+UbHVmey98wzOjwjeMujgMUBRhe52XGq0ZXn1zAUzn
dwsZnA06g9glyzb1gOknnOxrY6kdiaoXHJk7eggLA74yGDyvf7yLNkiDMQPEyxCD5ESWhFZXGhx9
N140VoF8hzXjHxd36sSEsFMuqr5SlSbB0W2MDQ9+6PPWpTtHNnxpIdOoo4mYAmS4jpBNZEXr97JT
B8fRvm3ScuMhEXl9qy4cKB6qjICBYYH2VoSXOC1CpnVaBcdS/hyot12fPfrqrSbPaZtN+yF+dkKD
iqaORkfmHTp98tkzZMyVMNaDo+6PzcFDSn7ZZHq+hcjukOTWl9CpogeaqQ8dA0Iz7iB2ZqazbJ8a
F7ZxtAOo6yozOEo3lWJujR2M32O7cL1wof1KBsiila3eINYCc1fyL5LPM+NColYjUyM1LSuv7Hun
/RwaX2vn9/WPeMkZT9c3udHJ5gaaW/lxYXBszV968ih1L3U8t4xLjnJqQzi3tYoisd9pIPmbeDGk
68L4EiRwyEU/rq/loh1GcQwggdAZicUGM1UkXxstrpHB6dZGFTyapTosqjLSlgE6rv/C/zXT4can
zEjTbvo5J1sHOkhKCtj8jpYfQ1GQr8wa5V+UMmfB6pduFFtj3t2ZGM6o1QheqAyuWyDcxmEuV9aX
RCrhy3xAt7TSkYW/aUJtkfcv6DQsHGvtRUzIDPrMYi9kVGe/QHDFXteLprT4BaWCHrLyoIbd0gya
FcKyi6SZQa5ddEqwnbBR8y/NEi4wp1CVWpmMSYA3mwDSZOlltnp4MaycGBHCcNrnkatYhK/e4ynP
rzCXzQAmv5RbfVUqjruIaWauyiHqtpmbV4/XnVVE571HFpDeVJaJbZTfBPsjBMGS3JTTyashI7wr
UCkK+tsweQ24epzyi/WiZHtyiVXSRzNPgWkDxZCqKzLYbwTjGRMQvmYjm5Ss/CY4fh6yauEHUEO2
/jKLbqC/3GjWv3jdIPz0jzkhyGRh6MFwijm5hx/deojLX2P4+fp+XvKZUxtCkPF0qbfUHht5e8iy
t6B5GIyZXbuYWKFCw645nEXmgs9PvOsqMJkPuEzlN2hho+rkPXq5vAob6Wfj50c5BY6Rtvs6imYg
z5dNq/gLyPPpPhde03kXa0o2XYJJ7ml7k6HkhdM1/SpQcrCdctwu4BAtt1SrlKNWVt3WTBJvbv2T
W3xwG3QNYS2jvUQifb7+UIqDQlZk1q8+ZObAvGFjLQAEfE+C8lZj7zUJyjaKYFour2Np23b7IJVn
AD0XP/TJjxCeynJdll6g98GxUG6dslzI1cNsU+bi+WDqm/GPKY8XhdJsSNOhDs1IOUolYurLMfcG
E1rrJh6NfZRDgFgOw41s5PqP6158Kcwy9gZZBHVsRBiEgwmzfJJBvBcc6xwyYaXVtyi6j0sbrbaV
5RlodBf9sL9u82KOw2vBIKUm2oIXPv+sTT60YdwUREJDQvPrJWp3qrbO6nqjSCuH6lpjf3YjfR0o
MTyBkAB9vf4DLu72hC4yrSlZfSeEPLlIS6Y3VMsn55aS/JVUK4yeegv20Cp4aIMfcTyzx5cy43cw
03+ZEyJFV9tuY7ZT/h26t0w+rujtLK+v6KKPnqxISA3sMIDlp2NFcvZ5zOGSlm81c0427FK6g3Pa
EwUPtKCKeIG4rl4OTo6R5DAOEAzHB2qnfjJzUV10SSRwJ2kymr3iXFKrwKjpmrhkD/V2DczEMr7F
Rooqyfy5u7gkC/JF8LtUwcS6jRKH6G302Ap7exkEgCKz37k6rI1uLpRd/EKTOCvTvuiBi9UAp4vz
Oq8I5RAuMgb/0x82arOxjZsxdpd7x86XtI6COkXtYemSZplpu+mGn//CTU5+hPAF09riMlE4eGH4
hjzmsg4OY/D9uo2L3k6onp60qBiJfcXIVLowSIjNfhwuQ+vBdWdx15f38h8TQrrW9FZY9m5LvQOe
ZrW/i6JiEVZ3WbCfyvJNcMj7LEIX5TE0kq2hNSsffmWP/YS6/X+3WGFDvVSPI9SGCZ9MtZnuNy+f
O3QXY9U/2ymOtFlamEdZxXbCcFSbjx7D4r4PSXPbL53P5ejNBJI5c8Jll9i5jyYK5hzyUcPe9aGy
hD/Kg/4337jjjK/MfMh3nZ6TQMy0yGgUJTUDA/hvWa6SSlnk/sP1b3TRiK3CFgJdCL1nwVt4blua
L7MkO60Wkfubrubs/X0xjpzYEPyg6Aqjj008so/elCRaxpjyUVpw22rxv1qNmBLBWtdlZdPxMrNe
El9bp9V3JUrW143MLEcE4ytuqZdIMuJ0o7Er1OxAowNQwCrN3q4buhgs/tk3sWhkp2mTw45PQBq9
bhGYv6KgnDtBM99/AiedPpvHUXJ8Kx647QOgvI017kfTeE17LZvJmS/vGiOuZMvTO0twAjnUq0Tv
MZQo8bZLYclIfg9yf6yDGUOXV/S3IdEHNNj2HN1j16zCvEm0X2h5riUUS69/m8tWyL1NcMKTsNr5
vmVx0bUMNgSU/d9kZVjzddD5mYk3Fy97+28j78+QkwiQ152VDSpGes+wbmA3sxag0LJFqBjrMg6U
G9tT5rCGF2OcQxVxwvBMYLfzheWy5/PgH3lVZL+jWFuY7U4PfrXysjRhcJf3f76NCMsqoOkgbSHn
PLeW1mETOr1DcdxnTrTIUKDIXYQEqyiLZ0yJgP33J/7EbM10BSOasriyqonKRlfcAIDNuKscZWFz
NUXxuvKhT8+3Tr2ZHpGIGCENP6ys8cGwmqe60Q+VzLCHBLfgWM9xNl46FQZAc2BTMG8zFHG+ftVu
RyeL+E1QNq1I5ZT0d1pLyKLNxKxLoWRihZp466EHFgvpXTjkdW/H4TH2HgfvNy2d69/xktec/n1h
HaHvUqyRkvCYpeBUzIUGkyLz2PmAMgwpRjrLUTq9gsTHL2qBwIsUlBVksdznQ5JbjPW0IAeZ57KI
9A3aM9oi7DNr5+VqtKhitJ0KM3IWudcnr4MT6qvri74UAya0FkAnqoEf704rqjPDZNGK91n1mKfL
D5L5+bqNSx/OhLCQcTYUu6FCP3eQKB2belSz8JjGyUvFa38BDmlupORSnOHnT4IpqgVCdfoRJ3Gm
CApUsoY0PBZVqi8b2W+XMtiWVZvnP6q85cZ2zDmChUseQ4ORGT1ajRT+ps09sUm9thzkbAjR7rr1
qpfWQIgy+6ogz5Ekt4OTzcTryQFFf0HCjG47rxkdBOm5uSB2aBz4DYOjofU519Cb+xqquz7dBb17
r+T3PAhnvOOiRQgbVJQwGCZxhNCWaXIQS+goHdtqTeKT2SiJIzuPEJ1HJdVaeEX/yqjX5rq/iGOX
RDn4kqBsQTWSzhz/cL7QysgTaMU8sAs/rI0er4rkRomXzXf3FxUauAscNJyHLeKmcEW10WE0q6UP
WMObL5NPrnm+5fwSODRMmx9D/UTwqsGXC81SAcxFHYl/HaxQCivde3Mo9rIBM8mvIUXKqiyWmuR+
GlCYu74THx0M8xRTeYrTrKKUcr4RRY4crD9W/pG7YOFF5aKj/9sq5bJe1/pXGi0z9j4eIp0HHX2B
iWRgoq06txdDDFWmTeIjkV2h5/OtyhEQ7H7E5sZP5lQ5LtmCCh2ICr1Xrs5p608OT5xLiZ95gA60
Nl+rydP4LFkjwNtFov9xfU9XbJDu5DJsIxOa55Ychmn8KOOClvTfUUj+ER+UKJjJcz4eFWROiW60
5xkYBhN4biRREA5nwouHYkDFP3kp+nDpvA3mm5T+Ur843cyb50KJbbJnmBCM4ZqA5s/tlb7dd/bA
S1/ypZ2Fdno2uhvXyg9VcAgj99ZpjHWFFKDbMWshZ6u8NZakrTMOc6HncP4zhL2VwEUEacUDTzHj
DWN9yzY39rFvbW2l/awBLPX632P9jUmpoF7MVSIuHI+zPRDCU5movVENNDyyLqajIyFN90V3N2qE
pLtD1vfz+mm8UDJnsTojWfIExKBBfb7nluzamTG9nU2n36s1JP7ytyH8jNAYSoXVUtO+Dii1tdrc
3fbxkuZQonJB5RghbsgBz+26CdKQqJT6RwcpPfv/kXZmTW4bSxb+RYjAvrwCXLpJtqTWZlkvCEmW
se87fv180J2xyGoEMe4btvXiCCWrKpGVlXnyHKd3aX3QHN5yYZGwbom79I2otwN/p/4nZpektpEx
pWCr5+kv+RjKkL9MSCuHXqgr7pS5n4xH8zj3DzmEmc1Gh24lHBBmKY5bIIbxZ8GRFgaNagoi6hLW
D2VEBI7Z9/qnE7+L4x8bx7hEFiGo35gStlOfLTibU0wVSeM2b0Km6wu4Fo/j97Z+j36Ay7+6Q73i
uGH4ZcKH81ytcdmDq5BnW50OzSCGq+FbPP0sjDdRVrhm8N6aj7p58u1DUfzxCptLQ85ZipJLw/XW
ZoCchm2PxIkwvej9T7n6lvxsZEjwoUKzWyiLg0MmbZUXVtrLixa2RlbEdM2S+N1atVFRVYOlgJfN
HYpiH6Xmjxx1VV4qmvOjRslWWvRAz2EZvlPV7Bg67/1p3GAAWI5RPOar3yA27/1CYcR45BENX+dS
/fVtxytofaj5Rixe+zx5Z1I4h9MXoJ6w2LHx5xgFPKqVkqR4tcTIv28BRzC1eEs3a/UT5c3Alwos
AWcSUiOETucwU6bogoasp2vtQ1q+hbLPsB4qHTlL3f6s6MjtWP7O0rP90sVT0+QSxvO+Vv1P931r
fd2/f4tw5TnM4ywvX8KhknxySns35NbBHn7et7JysZLv/rYi5AmmCmVVV2Alp85c5g5qo98SJPJM
03JnxPPiMIIH//srjDLLxhQQoC1bRCI1pWkwsuAQImblobaPWufsFnVsW69/xvZu1iH/6OSH+0bX
HNaSab8wZ8TsljgZpsLxb1cDZQtVSo8tQqZd9awNPNm3OttLbiB+GdeGhLQS0ekOzWWFwk8K+r8v
dcnL0AXdyA1Wl6MQuCG6prstL+5zFe2y0eg7v5M4OApde8Bj5bEwrL91vvSD0gT2Rpa3uiiSZSh2
4A/nDXhrrp0Ne6gKnZkdRJea+Xkqut0rzmcZrSM9hs1VVDcbNQMNzOWKMueHeD5U6bsScQYFic37
dtbyjIXg+B9Dwvl0k5TPo4Qh1GwuVhbuq1D14rF/pA+yUxpI0CDCP6Aq/oOywJ/3ja+e2pXtZZuv
Ti3pGpCDi+2scjzNeFLkYi8Fp80S5+px8a6iZESflsb0rR27ZDLNN5jTIJ/yGA3Rsnl/fyUr2SFI
fhnW/l9ZvzjEpaX1kDL+AM5ezXc0MX2SRFP5krbRoaQ/a40b1/vqzkH5xbnxhy0K22ROTlcQzOoF
BrUnO4YpOvw5Vn+ocf3+/sLW4i4jCv8YUm+3bpK0PmZ0MLpM7fsY1eAmSF112iKO2lqO4ISakcuq
VIA+H1BcSVzLemaEYC6/3V/LkvK8CEVXaxHcrSTlHduZtYwqKkBpta/GczK+GZGlL+MNh1jdN0sn
uyW3JYcXIgSQodoIlidao5Tks8ryYHCMr35eGa+J5FeWhJuxS6ReaWU+okqednr1WZk0ZGR3I0q1
97dv1ccZVQRDBMMxxedbV1BAKI5zDPLA0pv57ZD78jGb7LethdR4Y0UIKk/fTXkuNlx99dSuzAoZ
T52VipMnnFrWRt6knRIawR/bmH6YXoR/31/iqh8iF4VkKcmk9WKJjZrpYUcH35LbYm8FjA0Uuf8h
1w3ms8N43Ai+q3HJoVZgUSh4GZeaWZ5gL8JcalGoNIqEC5Jprle4ImVfggTz7gzdC59wlNhZby9w
jkQ5tUbNpOKTWQwbS1nz92sjwhc8135plWX6H5Ac32+rPf8/Lqs1X1hA9NAsU2CBb+bWBeOg09sp
Jz9THKd4yONKA0KWfk3rODukqRMDYlVQVa3RZB6dztzDFC7vel8Kdzkkhvt+TjJ3SE3tQQkjh2xu
Dk6IZ2wh/VemiCBSu/qZwo4jcmv+B9tSqx60P8AJ2v0Ir+mgIe+knzr/rDmJxyOp3SwNrbnUtWnh
HPwSiUFUVYg7llZ9UPqqQjk+Ll7xgKbKZVroWKET86t1dHVxa0Yqa9FMJYZk4Qx8zt7Xer63jD6j
DhS+1edoIwispilLbofkrbxUSZcv98riMNGOCibyVaMsnX3ZSQhJD3LhSvmQ7BO1TtyqC2DNsXkQ
lW1R/lkbCMDfjw6rPs6HSsayMIFZi3de/YY0Hswu9FUuXeUrU25OXLth8v2+jXXfAeiiGjBgUKIQ
wp3iFKaca3xIkSofLN+Tp4mcaHqm57Dv2/Ig1V8zbSLHQGJdbR7vW18L8dTB/8+4SCSaB4k6qH6C
cWsnq6dKa3YSb/b8K736oPnXjWe+EkOj+g78nKMVruNMllR7mDEWg/qcq/rtEpW6oN54mq/GjCsz
y6lenVprDLEErRNm9B/pKNmuEya7Mkl2zRT+jJXD/R1cjkfMMa4XJfipNM7SZEE/eNGr4ZCo0UFV
zs3UPcTyx0L7bIzuZiq4+sVfrU/wSr+f+EIl1jf62U5RC3eOth4Jq45v8Nphxh42EVEuyVfsXo5/
gc2RLo2/x/Hp/zElsMRucedIz0EJL7XHFzjKjt56GsqUcdK4O7dF4cXZx9kExdmabmpBW64NTIyH
vIuj7jhl9lZFcm2RtHpp6WnclLpYWVHMSo+KgSekof6dAk+hct9h+r57rHxg/O3sIbcxzRwxjGla
Fsl5gZG6p4+jNW7ZHdNY2/Ee3xVh4Q75xhe94o8YZIwOiAKh8xdT0pX3gyWYLF+hVQmMzov9+K0u
cx+psPZOzmfDiE6dDLn5Vi9vJY8CiUuUXjiY4LgWvrlaMuuqM6v4UjsUjExT+thEyVMrVf4ul630
38dloojCwMUiNY+O0+0XXujJmOpj8qtZn9IXK5WnwX6+f3ArUeTahhgZjTgHGe7H8aWlKzbp/imB
7Cscn4bucx3Zu/vGVr1kKY4vSgsLVfjtgvyBDEgL+viiz7+au1nrVoaOurgvp4dCHr5JVVDwqDR/
3re78gnQ/uMdy+QKZydq1xdk2LKTDvHFGeynwG/PlC/78V+jHMnbmD6Ab2kpPomUc43Zd7ITYMRS
wVX8LKytCda13QMODmjDAfELsd3t7jnW1DaWbcSXQHnUB/hApOKyPCeTz0lVu2lZb3xi9+3RsLm1
R52k0urJYkHTQeprtAhl+ctoVHRnEPGz96m2Nbu15oy/Vwj5963FRst9Hiq0yqMU5o70oNqP6kNU
Zzs9/nLfI9Y+5GtLgifmOgVmyGjji+bA2vZkRvu+Cl1mJP47M0LWiqK4wUwdWwiDi81Uf3QwwTrm
/vv7Zlb9+x/P4AFxu29xrxmt5Wv490yT0vIbr7H1B7nL/r5vZy2Jo6tEa4lREwo0YnNrTgwnySUf
LANqSBXi4sidPMpD/SYu2h9Vf+jln/VPI6RINBfyFrHEqj/S6wY1CB3TCz7n2u9rv9EksEU2sKwG
PVuICpnRjVO3tNR9NcMh8+P+gjdMihhCCIX8ecgwOSjK27QLd2Ne7pUYJoGmedTTch8GxSsC8tLR
/99Vij3wudPzsleT5JKYsVeGZnCoM61wiwGFvTpMH7KhTzZMrroPOdDyuINLQ4TglHPaaPWC/VXT
fUfjNaZU1ZgbpeVVIxaNAMZZGJYUacFGqSkZLaBernffQNmF3afNHtLqafGYWiZWIGwR6Z/SMozT
XuYdEw2ql0yMA8nffcibJYBo6oO6RRa9uqIrc0JK7EiVzDi3RglRecx1ZrtMe09T9t19F1z/5q7M
CHlwIhVhnlesqozi56Aa3BlZiflJiRBVafayr7qZ9pikf5Zbb9P19QEGW65M8kbhvrHbzG+i0QSN
QW3UKk51io6ofry/vJUsn0tZRmsBSi1giUKEhD7MitoMI7GhXJI6Pfe6/+2+ibV1LBAoKnwOPQ3R
LUw1HHjqYyIBb460ru58grDrFTYgcAGlzS9GCeU2AucGfKlGFJGOtieJ2axsqt2YSux9K6L6zAIu
WCCi/5gRfMEcUz/IipZrKwzqRyk1MncE8fPQduG4r6Oy3gVaaz3LEkRryBab72I1fW6G4U9rsEJX
CubxWChB5Ja6XezCKapceYZefAzlyEtr+w/bDBhaLphTbrTAeayQdnCzKA2P1th2lxYMNIx+PB76
oNliRli7ka+XtnzcVwm9HfTwgJgBd1j9nGvzfmxh7cpOhmRspDWr7kDyuQCb6QCLA1p+qcG2QdHz
MsexZ6XtnrQ6srYuK1F7+z9HxUAkAzgMpb4ouWr+zGMpAJhqpAcAqidHmzxbz5ZZBASe1fiTmn5Q
9QWnCr6nfg7N+LMSV16Pxlr+vYvD3TwUj83wxpEfM/sZGPRBVj8FkuoZ+b5N30jwLLk49eG+h62A
o/Ewklg6p2Daodq4PYYsZlZfDksylvIcD9lz1IPHnItHI4x38jRfpjh8ajNQvXkVot8cznu96I5V
g6y8Fe1USztNkbr3q0l+xWPo6oeJTftEM+OyMQDZmt3ojXHpRqdG9x/uL381GjHoCfh14TIRc/iq
mioOsybFHt/HTuzJ8kYsWvXyKwOCl4dN1UxShIEh3cGLyNmr6ock+Hx/GWsXoXplRTjEWrEdToAw
oRpvLGk3AjKFxa+WHOrIf3Fs962tZe0opP0Cb+A0YtE0GiI7TZZnqua/lQFUSHy4zKkYzr4mLbtv
a61eusjZ/WNM2MButhPLqHADchVNnb3BYiRxzADDvG+aXVwrZ57IPT/hvt1lx4Qizo1ZYUcLX1KK
Gc1hUsy9Dc+dTsbplvPoKaHlNprjmaPidkq1BVdeDVYMkuKLC02iIVyPsWUgO1NTcHCCbxT+GXD+
VGQbd9fq+V3ZEF4PUwNofzLwlt46pW3iu4nCgHPaPzR+ROFtixd0NaEB723BLchTWRHvSqfOdKMY
gWCr/mh6ShmeZttT5m8+g6UZ/A5Beywz6TNMl3kdf7p/juv7+du2cIGGvVQXpQXaXCKbJ71Oi2MH
IPA5T2Z0w+/bWt/X37YEV83nKuvHgXUO6Tt/ah5avfEAb7il/dOJXlMr4lIji2Kwg56Y8FjHe6YC
stj4klnlH4oU7X3D+kt2zN0r1nRlRrm9HuYOVrBsUOJLI3du29relH0z63g3QPRMB+i+sdXDujKm
3hrTlbCoi4Fy0bk0kEMsoT6Vx41i/XpAYXQU6giGqaGNuTVidlXQhjWTN6VWu5ORvi1941xmp74o
HqVkflPmp9Lxsu/3l7b+EdgLS9PC+/cC6jzCOm9lM2Yrv9kVseVl5Se9+tj2H8cydRFtdzW6Qce5
2kIUrV5xNCXASPEYgxXvdr0St348z6Q/qpJZnhWN4+Pgy83x/vq2rCz34FU25yvMdNbqYgWSSU+y
ymnnJ4SW+1ZWb1N69nDRUBN4kazoFdjlbCTr1uJQXSrBhjenMpfChMYDYxGvMgcBDt06aokiIDNB
8jrUJu4e2fJG7W8DgqH2Y5xnG3u35vZLTVanTeYQPoQTUoNYQ/u9IXO0fhQNjV3/bVVtXdprB3Rt
RDigydStaBi4WNJ2prH8OIX6/v7hrOFXedEvUnrAAEywXrc+IEWjlEoDeUHdnJiOHIOdHSc7R4l2
Oo+MyRvTJyV7kOT6kAfvs/xN7tcbB7a6kyCxeZJR1UAB5fYX6KnTOm3GgUmZ/cisqad15ROKqg/3
V7oW6Bmw+ceMcElPydyH9YwZHYpi6KdhR+r0fWcauzwyd7ORfLpvb21ugdEetH8g+EfIUmwMVEGK
PtTIMFjXl7vaenKGyS2rEyUcT0FJxrVC2814LWj5Thoh4/3YbTFtr+/sP79AlBiIYrns84lfYOef
u9o4zIv0dfzvGSh11glkhZF0g8ehEJsTo8m1YV6yn6h88AN7V47Kw2uQnDdWBD/t1V4ykpYnj+1r
38PAtL2wRCXn/pmtb9jvpQgJZMxwfe4vo3UUCKJKPdnGj9bPNxxx1cgvDAmMZAycCUmA3VdxYctk
N4VZMVbfQRvV9OnoIimYHe6vZ9XnGVilLQWOk9Gg20+rVIpyCmJMhYq5t75IU+KOxYMxBHv9VasC
j7FIz6P1IE6MpGFhUOmYl1af7OXB1wVN2WQb5cm1q2QBffyfEcHVNL01CPzkT44amYgkDfExHCbr
oOlZDu+OtoWjW5vPWwTQYBjjpQ28dwnQVzekHmbl3NbU7OemPqnN7JmKfJwUGFyKfD/3zqM19Tv1
m947B8Qn/wJk/cYygosZv5uT+KRJzwtKYmFPeMW5Xv2sxcWuflZk2TX3rMzHYEoKJaw29kDlhwdJ
Sepd7ugU3aMhe8XbHuwLzKhMmDGnJ+yFkTbNZFQOAVQm9afl43wyp61K4+rHcWVEWBlt20qdHZsM
mWJMYh1rPfDsTeaJVT+iXStTA4TMWQxZQ5DLGelVcilUewfjmS/DM+RM3txvOOz6cn4bEqIW7xc5
bnoMlc64UwPnwdSTXfoKsktC8NV6hLjlF4wVTJIU/yqeJr1+kq3WLbJiIzwuv1Z8X1+Z+ZWlX7md
3sTSgh9g8thXD6RE7xhJdeLI69qnZcAIvPZG3r+2fVC2MUvNJPDLMbRyGMJqlgkq4fAhnH9O/VMX
bdUAV23QraXq7CxSMkJMUYsysSFGJZHL0f0u9AcmGGMjfMXWgdxijHFJSXlY336xkmQ1QZfEySVq
Jhda1H1Cq5bKqSLlnlTNbhxvbN1a6Dc03izLlJvFtP+tQY05Om322wRkfRe5eTf5fwVzZHl21dte
6UARrfrKVrxccxDAK/DKL0B3EvBbo8aQ12Me1MnF74fDMnMV+ofa7hmn5hN2qiF4kLXXxMJrm0L6
6I+pY/dDllx0/UuZH7hej9JnI/Siujzej7qrr1B2knIx86+AkIWbeyr8sczht7tMNZJ8jhIA+5ue
uk5BQ8kDiRK6KsIYdfwdDOZG8F3f2d+mhZ3tq0EttHlILl0FpJPmWnEsWy19nJ0E/ZRklPe8JfdR
EpsbALa1z4PUYSlrwVbC1OTtkeYp021qYSQQYid/jPk0PepT8iWazGAjVK7FZAZaHBgGTJQc9eWH
XAWXbFAhSYtJIzMa0w2olqp+aqKAHsenVxzjtaXll1xZmqrQLtKIVFIbyn3hG4co9PqkOBjfG808
9+XnbHB2jf3XhtmtBQpfpOSDY0sW6ElduHmU7qsIeMaY/QRak/hUEqz+kMipq090c/zhS5cd4/FU
DN/mon8zbPnyWni43gMhHqkTvybTyXQL5Slsz3kpgfX8MAYnTd3CiyweIt4a8LkziUB7kj6L4EGd
FWRWWFBhM+tyh07JmJWH+1u75qPXFgTXiWgxQKOABdj2dl1i7XGdzQfI6te/TNgA4aDR+0KUQ/Yt
MqtoJMMNjWPKmGUhM3VA5uX7uwFe60IbVbfturOUbg1Drp7WlWnhtOxaiQp/Jo+v04NC/A5G18lq
uIRbbzA3SSmWMPbywH4vVMgmbCszSLTJLkPnEyA9zwyiQ9skaFCp8rHRj8MIYZsjv21jaSOvXf1E
GGOiA8UUHUCt2y+zjGD/T2oAP+gMlHX91sqPRljs4S3dMLTqk1eGhGKA4seWGhgLFif4Zvt/B8FG
jFlfyCJJBm8gHUzBI+MpccZ0ogKrq8V+TGeEh5TjnB8ksLmv8H3yI7hSFp4kU9iyUGsSukhsmeQ8
+TY9beieza/3bay635UNYbcMPSaFXTBtbSZ7TRp5th3uo8beV5qxq7dA6Kt7R+pC14F5EdAmt04w
q07e9PAiXvT4QyvvNO1rDNHDxgEtPvzCx6+MCNvGk8AMS4l3Bg4gQcALB6hqMjz9k6bYg6TFbjpu
dRpWS21AixeILyh3lGFvFxb7eVgPGrisbvw4GO8krd4tJLygWA/aHLuwMYzIM1nl3ig0ywtbL8ur
fQnV36nMthQ9Vj8AKBYWhCJKB7JwpOU0dEmX8JiL5fDYyLXbKMrxvtesnuOVCSHu+1KsJG3DciMI
l9s5eip+BUvYueytcvmqg/ImhQ2Jhymvutudhck1HMyRZ5bWPKmhvYPA2a3M2Uuj2N0keVo1Bg4L
HDWXGVO/t8Ycu+ultsRY3YSfR/PU6vVBCrqjBBlHiZzB/V1c/rYXjvqLEAOfZAxe2EWNtKBNGBqg
OvrsW4lX56cUAaL7Rla9gTFf4L6Ay0Ds3y6pHsomMawoYcpN+mrE1vROZhj37X0ja/4A4AJ0O/MW
UDQLlxhjnJWRaGVykefcjbMnpqxaMCrgzvNuw9TaEUFXBYzYtBbKP8EfBiMrpXiokoul7ORZO+Zp
uLPT6VRSlEJs5XB/YauZATS49AFMkEVInd5uXy5PgUQ7ljJ9eoHh1A2hoLOaPyowPFBkHRS7dsfy
Z5NsRZQ137i2K+yoU6W9kXcEsVE23axA0zV2vD7femGtHhwvcLoETC9Dj3W7vD5NM5Qu+ZDz/tQM
MFBVf4TZX+kc7+7v4+pymEOFf4s5WVjUbu2g2QkoNuKNDPdVmdR7ZiBCZ0vhZ9U1fhsRCbv7sEgi
tcLVk5xmFziL9IOSmA047dPQbvGtqxtLEvVX/Cwfhm5aYsV0yCXU9wx4WwNP+bNsjmahXqbZfpvK
H8x09oLhOWyBdDXVIzNmc6juouBrVj9n3SPoCUfh4n3PyFm3lHbGynj/ir2nzmKA2uWiESOAPTR6
ZHYAWuXa37VOuVvgpfm00Steu3WBR/xjRfguo1zxzUbnhPPUc6SvqintjfYvZAwRcXjkoRdsgWZX
T/vKoHDN02KxxkhmWW33M4eEXkoeZOejEe/Sckvxay2G0gaHfkaDeQuA7q33agD1pHEivPWW/8NJ
Hvpm/PGaM/ptQfjcY39UWrui/DCUxb6ssxgWqNKLWyPa3ze0umsMBZtwbi3VHOFDrCsDEREEgi+w
XIbxw2BYHwqpcauqOwZttIXaWUWzLTPI/2tO5IWWi2gIDImqETXfsR9QgTiP0RmOi2NZ9/sp9fz0
e6h+6rrcm8azM5RPVhw8Q0H+kE8jDY1mY59X493V7xG8NMwaO2pUSmdO/NWnvJkMp8GH3Gej4LEa
GwBBs8H0kGHTuXWYBKC8KfUFH4MDNr461f3sDlvTwItPiOkDuAUgqWiAmy9udpQRnWEe54Q29fCl
CvVnLWoOdATNYkcl6RCD693IJdaI0uCEQDyNf5jOEPku5sRmwo5h50tga94gPfTZyUeE1KLrWp3N
otjpOoRMDFh0nmn9ed9z145uQWHTguKFzgzr7Z4i2tZItcyeKnN1CnPpANvz4BjvyMdfkZddW1p+
yVURyUmSLAolGIeiGWVz6Wttvxvzb//daoSQQjmstUyT1Thpy9D29BbU1ZOUdZ4cJVsMn1s7JwSX
YnCmTEpzTk16J839o1MwNZ52Xi5vKRStgm7tpYAK8wA5rQg5MGpJCmS1J7xMtkdFxQGVunf8ncQM
kdKYfwXD9JSO9dHJsndTrHqZlT9bafFu4XZSZvmh+dZ06ack7g9BoFBNt47J8Gc4zA+T3Dguw3iP
odTOLnJoPDvkraRrdaOufr0QHCmVhkWG7PylHY66Hp6D5ikpKi+dm410aP1DQm2RWW8ZgiZRi3DI
gxTxAfYpH+ZPsaEhB3Cspx+KHXq24TVSckZ/9o2R2ecwaF1GPjcC1OpKkZRkEISEzBA/pq7oygEu
elwi85OjEtvmY19k2mdtVqo3tfQKKUtY1BYhd15VkCuLLWSULcYYpk4+KVqNO13uzEObM30IIan6
cP/LWrusGZCCkwcCKnQzl/9/9fW2YTuWU6Ukl5SRdw/qALBCvbpVZF19GFybEcJRb070pCVWVPjv
eqk8zpZdeEVafqDcfpLt6ZMd1HvT7w9a1ry7v8K124XpL2pcyxsVgqXbFaqAx8j1qNsb0LkSn+jR
bfde1jyEFzcoF7yTrr8QoGYf6cCm8Elv8/ZxtvLHMKkfkq5rXOBGG4WutSNbIAzQKzOHYopZQpFo
TWXlEg9hNflgUX5ViyZ+RVC/tiHc/Gor5WY4LOsJYIUdn9o5320mwWsn4yy5jg1vDnOigpGy0v0k
RC/iEslHakBuAmBi895f3a0rI0LiOzmcguHbxFjtb6QJXLn/+75/rR79lQHt1r9gmo195ocJg9KT
llL6qJ+mHv7V/PDf2RG+VLtCw9tIHRbSjoc0+FrSqQij7hBDb3vf0uq5AG4Atc6APBwbtysyBlSb
5JJzYbaloEUPinuzibB6LFc2hLMHHZVMaYgTo9bbN6jWoGp7fxWr58L4FB4GTSMedruKvmkZEcqS
9FIlxb5u2mOrPVdJuw+Ynr1vaWW/eOpA1vxr7uyF9JUljWOMBg9Pxr72hvHUpqa7Ofm+RgN5Y0XY
Mbibgyp3OuJYEw2uGpI1SlIy7BSjRxSgU4Pk3Ae+DJ9NLe10v/2iTf5ThxjS2eiTaFfIUH5axuDW
tmRufALrvw10LnSjAAsdkdZeCvqsGzvwELDW7gKgA3HwaUAzWwvcwv9Mj9gcT5LVu3pQepFJfYFh
HdkNXyHmzgUNtZKxKLxCqLic1NVtFllKL1sFVQarlg6ttHcS1dOKT//+uK+NLI53ZWTKA/tXH+Cy
yB5GGiIaduK21iuoIZloYnSZaQoLcUfh3krDMSJHoJ0vxdYOBUdoDnYSrgxr3r//UiD8oN6xgDN5
hwkRzM+MpjYlLPE79hUsTWFXHhTrbEDi8++3zmGeFuy6zcCS6CdOaWatoVAaAIvplv70PtXjXRAr
u/tmVp7t+rUZ4TZGdURrpZZ3K4Vrprxa/WTlQNRnqfmTmlvh9VEZbMSAlWjza1wToe6FBMYSok1S
K0E+KxOnNaiD26OL+VD1D2H31jDSLRnVldgJ2QD54UL8xINNvXVAJe/TzmDK9ZKGZu7mhmp4o1Nv
PV9XotqNFcEr5LREppH2PCnNYexGN1nEqsYtCqtVK2yaBnsnRCViLRylqAptwji9IAcbtvN7GtZ2
W22kgCtvf9DUv40In5KahlFmox56qQpr2AMe+QAJgLEL49Z2I71I963U2bt4jr/d98P1xfHwX1iC
FwWh24OKw64DGkktXFbGaCdXDXqIw7Czun//PmF9v+0IT9ZUcoLIRH7xkpfxg5N/Dq3BdYrRs/qN
18LKh4UhxnV+zVoyaH27oKGu4BSr6/SCfsGDD0/JTtXfqKn60EsK9IpJ+PiKDWS04Jdk6UIUfmtP
c7o6tOochrZMPfBA3kmoPaXWhnusropASwkBTBrPvFsrStHb09Q36aX3P42+/qA0yBJbhZePh6wr
NrZwrcgH4cpva8LXy9j/rKYNezgwYkC3JHARy95bifwUMqc6df6bwf4+xNaXoPW9dj6FJnAYSCOS
j1DqQkvwyc63tnkleN38JOFTN5zQ8KmopAttds/zKEFfhDuth2Ph/nmuveShDEQtkdnYXznz7VaH
atOy2jK9FJPUfu6yNH6sBgXUEYArT8qy/Nku7e59Du3Ofo6TeGcrgIoHPX6u+tz5cv/XrH6eJvIQ
C+MzbR3hJEy0EYp4xrsggfsoyRVXkiUj+hNsXEdr2wv0cKHzgW0foPvtonWtyRrN5sTlUttnVHOz
uPGq7BP9pI37dc2Try0tK75KTRaYPYI4bK+c/CEVrq67iL9qxp+v6MXy+Py9IiEF0uY+SUcVh4kb
3iK07sOx2G9Oev4arRRqtjdmhLhmz2o7OxIfpj+ng0ulryNgG3nt6uUz3OYHIMVHX++OPdzcvnzU
k78zesPJhyR9HsONILFWwiDDJfItujAyvdTbvS21gRsmGmhsjj4EQ6eh28+aW4wHs/3VwQLG4/ZV
uuE7az56bVU40bKr0yC0Oz6Y2HQlwKOL9Ob242Jx9Rc7fbU44UDb2HQCSeZA++rZana0NolFs3FS
4ke12YXSB8naJ4oX9x/+/SdIxQRFGB5pYJ2ETzBosqnp54pUBiqgoIEVcNhmu1j9KmjZgj+Sgd6J
71lG+6TaTHAjCCNDrT4mvAkaeEkQLEu3gFtrk5JMHMCptaCd0CEWYino7Uzq9Ty72Hq3b1XlETzG
QzAfWvMD3Aj+0O+Dam9UX+P2FZ4CkJFXD1PtiOAJSU5Ech1YUZNd/PLNENClQYY+3TKytpWLhWXM
dYEuCO5o1EpmNpaTXWrL/Ksb5I/obB3GTP1YghQa0dS47x7LB37jloQYcEIw/dC5gZ1C+Oamkcta
ioPxDFkdzT1JVg4hqWijnANNPwbNuLGHa/ZYGvF+EWdDgOD2G7czpNnGYRzOaucUP3Irqj0CVLBD
TSg+9LnxjUaP/VDEzL/cX+hLt2GlcArzdGA8FH50YaVyZfpjLQ/Due2YmcmMMHk/JuYfkT47D3mS
vJW16q+uldWLlsf9JUQp4tHRcvXf3h/8CmIbs6nL5/ICrTfkcGS2Ujies06jcvk1zw03daqjU55l
mtX31/ziWrTkhRbL4NEJO+GLFlXdG0kZJBaHO76B3nyf6MYTCJKHKDc33GjFErV7akDUBahqim1c
BOXHrEYw6TwBwJqGwnPsZK9KiZuFW6iKNVPL8TFLs3yGopzWNDd2B4HfdB6BozvVCWmdhQgxTz7f
37zFH4QvgwkK4OGLbhes0sLVaGWFqUxxN53V+I+g+gL1/P2/f80hYfUCcrewV8im2MV36DtlWmJP
56KODpL1OVZyD8ySFxf5xU5h18/JRkvLm9UvIG+P962vrQ4g55KVUZWwxCERTe5m9Oud8cwLGJqF
IAMCmFZbvN8rZ2UC+VvovcjKNJEFtB2VqE5aOumNbOzNVn6uI/mpaOrYrSm33F/RSmSBP4JaDq6h
LJIVt5FFVWcIFpqA7TTLftf26Pb15cCMWqFm3yMrki9wLdDRy5p/zTsONxuFXLJtXeEzE8GW4WxF
05QZ47lEGSZU2sUdq39Nl7YYYf6b+EFJQhOLVbImFUqqhtNZZmq+qQwPI6q68ZxePS/4U3mCci3I
opEJfn0t6aLp3KU/k6R1FTJ2Z/Ds/f2jenHHsRZQqZqt/+qci/zShRrodQeL/zk1f1jSwaCTk6Yn
3QHt229BPpZLWfiMF8ay5TmEl+MXt25haFLrR200nymGH7My+NjP2WnS/o5l1VNVT6k/deb4fH99
yyX2wqYB9JB2GPgVkQBnHHKp4qeM59aMXV9/zu10RwFhw+HXdpFwu/DAMkz2gkDPASgSFpE1nUtA
HYm0LxvtZzqVb7rSOg9pvnFmKwHjVysMwcaFTk9MfgpZr+uknudzHnX1TztLu94FS2a/v791ax4I
sQ18U0R3Tk2o8jVjahaxbkznKGyQ/DUdYoZmaG/7hGhfKK26gTdfixoLdS//UdWmR3vrHlqrD45v
afNZybMHuTxrofSjr93aSg5NNR+g69zIQ1b8kVuZh8AvbhFGD24NNnHnIHEayufZaPehMu9zxhkr
7bPZHDN1P+o7OiobJlf2FJNAc3SmBAhRgsm2ixsJHi+Uwarw0DrZXhph6/qpVRt7ueKQ0PMx5grz
AYmAKXxq02xRbDE7+ew3CmpdU6x/LWC9PZRmaB+lVE/fyrNfbVxkKwdI6d5i9HBRi4VS8XY/J9OI
mtxS53M0PttNd/DTc6IYruMbvBxDl2Ht+w66tshre8IjYJpSu/YLfT73xqOVPg/tsHfUo5k+lW26
sbSVMEJXfekXkH1Ypnh75oZh5cWUTWfQOUepAaWa9ft68DfGN1fcg4cGkWqBUS3Wbnew/R/Szmu3
bnXZ0k9EgDnckjOKyrIt2zeEI3POfPr+qMY5W5NiT8K7F+DlC9sq/rnCqDGGsslGtRjdcZAiO/Sq
J1r8orZzm2KrjLVm6k3YAO4NE7d0ntx32ZM0jqswSzPel8KJm/izoKLoptXyzqST/fo6rU3ee1OL
fZEbo6y0EqYS7VmKJZtb35s2LquVvQD+i7KOxiqByV4MRyPIEZtoGF29zW1JfVB/tR0VYxidthJc
K7cv1y4Z7pmUladscU3Br4dqVcy1CFuhLQBVlKc/1+frY/aFwArHid5nHhS2wiJHK6CNJg2qxGD8
4ikPHz3/RFttIZ6r/v+SIYfGTSx+um51bZVoUuFemuWKcKIuNwR7EuLvQOa614TRRuz1pChxaPt+
++9PMv2e5NVZL8h6lgFKpESK3xuMju3geyXEcMS71lZT8vokapiYQzzsLG4HU++rURdYJ0TMdqPw
N/Z+9IfwIXPacyfcj1s4gnl6Fo4GDd4z/Se5QiLb5dH1yZcZQjK50JnufBHwY2oLUBlE8k01jjeB
Iuyvr9fKAZ7b42eRHXpg5CWQ1BPzKUjqYnJVRGIR1sw/hwG1cQ+U96GY5F/XrX3ktaELGciUSS8k
PsEH8gRL9gOjHerJLUu1v1EMdPsGylyOEff9qaCFBYb6qLRDhHvdOByUE9ra2YNuJHplh6PVuHE6
bYmjrBxFSrk4KHRXQRigL46iLCF8ITcNjlAbiPiPsEJ2ZbHVNbg20fg/dFKjl4QvPv/5u5uyEU1f
FfMevySyUE2K4eRKRPD8TXxWhnzjFK7cY6gez3xF5J1ovVge/ZYjrhsjQ9IH26uzXTfCv8QVXU+7
dvq5sagrHhDWZqogFG6gDV+cEW8oWe2aoVVG4xayeKL36VR6+qex/ZUkD5r3mX6POxRZjGlXFm4p
7mU6mcsU18V3Uu05FQPxFCrxhju9OuNE4aDYZqYcc7GuwaRP9AK2k6soz6p8F/WRrU730b8TvaHN
jUAF7WP0KEPkuJhs34TjRdY4s3r/WbVeDMqxZXKXV381qfkShapjWg+efiN4/x4JYfhNuxUCZ5JQ
i7vWRzV2psrk7NY/S/SOfZw0s3N07U/1PdDsAGax6yv9caHpkqMWxXsCrQ3Jmss9PIrQE6NEMLma
mN1zm1DualnB4raVAfj356iQ+l2ijc51sx/flNksDM5sLpymZTjeW/ByGg2Xhp68CsqxsV6mcONi
+njvYgK8owXdxZz1nj/h3ems2oTOngATUPOMY7gbewWShi8WIplilx+8LXTn6pB4mun6ApQALcSl
vdZIakFTOaBiIsunXKWohx8efJeKcKPQ/bF4yvbkQbZmsl8S+ctSWjNO6sClO7nFr6zMjqnQ7lq1
vq2awW7KYAfZ/KH2M1pbAneo7/umfEonCBsSJ2/9juJq76iJtLGiaxtp3rCcF+BP7JTL4cekRKSZ
HsmV0m+g/e3x0FJ3k0+1f9uQLtvwHD9e8ERnHFHwvzOiYZkSJ9deebEqMQP9azf9VP7dradHgmYF
Cl00QDHXl6OB3FzP0OkUXUDBB4hcOBdB+0Uwwo0E48dbHTsMAITe3PKxhGpNJronShmKrhzIdiS1
B8sKdzRKuKMf7DxrY43Wtig4GDohiTRleMAuR1WNWqo15jxrWbTzkmJXUBoZxi2O/RWXgFGB5yeS
BQZE/vLSDrsg83iquFSa6CAE9e18/izfuhnjA55jIjZfINw4hN4OQuC4cQZxCzb2scTOEXn/Ccrl
JwyFVvE2E3IKnEA9RO2uRWJvzKBNL3d98DuzqhdpKB762D8qAgQjW1yNq3ONAjjzLM9SVYu59tpa
7buGDxCLe5MSd67dCs1GX+uqDRgn5wYzrrplX6smdEnRdMS5ev8jm55pPdhMaa4da7DJjGPuZNOW
5NriLNjUFB4Pki7fCcH0kHjxH5pQvyjyyfO6TyD2DHQGNrIUq1YhD3yjGp5TPperB9kEaAEtEt2h
s74UfrvPh+5AW61TmLJjxjIk1cYhzePjv79KxIn/a3bh0EVC0sW9GItuEddOVN0J8gPCohuHcO1d
Ig1NeRTSdrqSFzszRDwwyPuSTE/1STcedchiFfWBmY3Q1x6r138fEh0NJHHnAgKXyeVMykkxUkHB
mtUMX2vBd4WhvkUc5fxfmJm9YKoV4CeXQc5YqjqURNxjmkw+J/DRW3m1uGCuW/no/s3d6Dr+CpBQ
4MwL78hqs7IGYiu6ZngaQft3yoNB9ruL/znbQhA/D4WyHBmDZTtIlSlp2Qa96PZPbf1HmpkSj/IW
Mnvt8L43stjjlaf4UVV3PDFR5agB9F9+YEvRz+tTNl8zl9EnQ8FTJhRC+Qyv4XL9BdalGEdFpDfo
PmMMals7g+9Y3bjfzuOvvMqzWiOKIBwh0pmLVzMbZELOQejcCZY2t4Fe3o6gAHu5PqS3x3cxJgzM
BG1cS7zRi2MaY1zpO69zq/wcimfFO2oZ6Qhblm60+pRGryqUql8FSN5H7+ClTvgpFx6LA+3qlZDY
1vOkE4H7t/FpUvey9aeRj5V+W013Pv84t+VD8Dl6Lnw7a8pTLdxkJp1ok+1lG5v5YzM4idj3w1i8
ECyBWEUjwyhTtzS+9tnBy2FeujXlb4L0pSp3XnQz/lEfYbVMMzekJz0Zb82XULgJTij0qbHtOepP
pd3VyeH6DK894BeftjhoUWxlnhnwaQ0tvtNd70e2ku8Ma58p5wDqtm99/KQqp+AzW/a66TdhlyuL
+5a9eee268FgWOXg966aPZIbHuCIQuRO909zv/xkd07+OfiV2tXZ8HYTp6bN7PhByx2dRS3dhBJp
cAqNe8GJ/dfR3MHJ2XTBLo6+5KJT6m7zED4NZ/9G3quQuljtvqsUm1WubqT0JT/kj8LgyOOD+mRa
T2n0ORbuB+gt7f5l+FJKdhg/dPd6bOeyPdBEIN+K3oOV7mjQtwLn+kS8xSfXJmIRg5pGz6d1VufW
NJSGN7Dqm55ky/3nRtLtmOSsYdgRgXcbHKbeCRCvu6vT/OALz2F0jAEuRvnZHL5qRXBWXc3/KpWP
WbbT1MxuCpV+iV0yxY7WIgr3ORL+1r1vhzR0RxvDWKmgs8upz8N6jDwHsI7LC6gYTaEeCDlcuD6A
kIxpvdercjqnZQ6V55DJbpQnqe0r+kMypv2ntG7h0BrGrRa/N8jR5XzKEu8f+T6VqukHVIeUdGXb
9WHvTswSsB5H0rpPHZmhqpWdqWpc80+JsmdFOTAvpX1i6XtFPFvjd/TT7KhX9oNmj8RYjS1AeZSg
9As7ymlOvyQBgr8i5H+C0xxbvTqZcw6MXigzdZtaP4lbBEybY1ncgHKby2VhBeBkhBto042v2klg
N+QPiuvHqDubYLr2w3CCfjBERysNoHwkiZ+fY+khelAMWxVO4T7sjnnsePKuy3/nh+CGBIOhPOWt
zTVubyn4rNwpzD8gCvwD8pLaslISKgG+cpL2rkczbgmBeCofGxMUaO7MqTlBure6ad+M6bdWua0L
/27Sg630yls648MmQM4VbnF82g89rGZURWLaRj2ly/FBEIVHyEyQaQse81i7ySATLeQKvBoHLCfL
Nso7sXQ8LznmsvXcmtNL0I2/CLHvgspEWrGr77rSO5GCfEbiiXl3QknZ+XRcCAcL1uts6veNclBM
12if+wwEnKE7vrBxxD56RUwskAOaPWQLyPki8VCISpcmZta7CI8Dtol2edqRIdx7JAqv30lvWOAP
0/fO1OJOKipJLSu/6nmv9OfKz+hoojia60/0Zn9WtHCXZAJQP/SalfGu65OvXVzssucm+JPUjU1D
+akzRbtVfvTVjZKqjqwNRzk9bXzlRzeECZnLZfgHZPmXbGue35l5HUy9C+W6cRiF7pBlUr1LfV3f
ZQKaKbng3QMT5HWJoXwX0Hhs1C7aCfVo2WWSSc5UCypno20PJZXLg0p/8G3gZ3QFD1m2D0vT5iJL
CWAnndCk0Q+1rDbP14fxkWzaYBh4iOR6uUE/ECQBsqVf2ap7N4dRypBhlGohIRNy7axO3bHWzqZ5
HMYfquBYwR1EzAfTsjMJolVpPBe80n38Qy63KNE/RmZQutPdQ4ebREfHsndJpiY1T23v9qb3nFnH
Jn+SfPXQ1ukJ/FPZucHUbHgjK8uJSbpwdGh5Yd5WLl+QoaQZy4pFTMaVM0U3cFNtuGKrg0L4e2as
RyFzKTlQNEYvNAmAxwxXIwiOjXxvyIlTd8eEAkp7k48bULyVV5FpJOEzt5aSz16mXStLGPpkYEyS
cYry6MSjfKfd++J9/av60iXewd/SwfgYds5CbTMvIAgqizrU5Sy2vhrDEiv1rll4djp+tzzhEKbP
StCd2/R79+8JtEtz86K+c+OycrBy1Rh7UkCnrr2vB7eL/r0acGFjefGNsjqW8cgkdgiz5Ug7+78N
4RbSio0N+DFSww5rREYLgBIZwcuxCEOYoZ/K9gAld5PUbAx0o7ItjPv6npjBrwROPBnqwuluaKiM
aRlkyghOOnk6tV8tLd8bmWvGaNGLgDaLb5alOb3qbRyAN+KpxcVOeXLmP4eTWlWX3BLJ1NRF42m8
i2XwpCbHWn81ku6oZreT+KAhZdr6PyvVViMa4GVkLJED8d22PvbVp3H+OOubaB189bTJ2LQ29/Q9
kVECfvmxfO+FeQcNVQJuL3wu+r/C9H3sv1y/aFdNzNcZzffUCpZFdeTqDb+QMDEOP2r5fsiPqvF0
3cTaBQOe6H9NLHaQRrc1D088gNl7MazY1iPhOCXUI/RjJZ7r5rTZ8L/iFJB4xM+l/gH/9pso5bvz
Vytpb0RNCnY07enNKB+k4WcgdPd0XR2vj211+mRwPUCLQd4vrzI58tRGjrGkwV92nwiaLRXZhuOx
OhqFTllICSkyLDkWRz+nDbgtB7fXv4rDMQgkO64GuF02zsGWnfnP381anE1JqFsZdmDO6/eKBttM
+SluH69P2ZaZRUyUikPW5jpmOvMkVC/d9DCp9+NW6DVfscszDQiVbBlIEepSiys4NeC/8Qi+3MGK
qBzeS3q5sSzzd360wM9Gqwdo1xK3mfqCrlZaMbgmWAb9S+q/lI+wttibubLVCeMAGeTiyPwtk+mh
LCWob/YD+PtTJdtSF9hWfKNu3QQrVYMZuPMfO4srWPJUZLaQYHGj8pw8VqMPjudVrw5+96mSfpfJ
907qYFt/ajbzHquL9b+WIcq63HmNpYmh14uD65u5tCsF5B8LT1A2/I7Ve+idlYX/XtJ0mKsF4+uq
V1UWbCXZT4Yt/8rCJ3+WDB03Nsjqm/afCSVyuByWNuZx7LcNlwNI77PcfUvFh1ZCQdWzlUKf8yi5
8KAgzX39gK2+Z+/tLg4yZP9y2ZHypo5OAsnyb0Vlp9Tn6GFQRMdEE9kcnzLr7Cevgf7TCubtdPD6
c9j8iv3s1c8+R0N334zKadyCA61dlzPukprQ3Lq+fOVTrwoi5LsGNx+h0h6OHUJ1/fh8ffxru0lD
oQYQEP1kxBCX0x4VKmK/sszB9F686KcA7+11A6uj+I+BpesV5LRLaB4GEuWL35q2qJ+bbGMQWzYW
m3VAvTOLaoV3Wb6xCskpmycZ7eTrA/nIwmxQ78HlAbpERoDs9eVU9YBf+saQIBIMP9NNQsLau2mM
0mlTbWfWdPzUf2hfy8aXoqxInYs0rletPfrfNr5j5S6l0jx/Bb6ORRHq8jsqz1ebyFAZbRKi8ddp
SvHDNMPgJpLHBIGmRNNHO+xFUt1SIqYvXlCoYKAjSRrOcWVYpw5EXbIT1FKMabNLzRtNy4ZbFJJa
n+R1sVV7XPteMFazS8xuFt9Y3d49lWZkJkLTswPUGkBb1qbCr7wskyOqNqOTeVrgGpMiHK/P0qpR
KNBoVyZ/Iy29mkEexBAwyeCW3We5/2HV57JQedt+F+rLdUsrm29GPPJ8zq4/DFOXy9FB65b0CZbi
QVF3ahnop0iuEMptWmvDG1gZFBpW8MWgqAEa9u0uezeTvlIIrSpSbYI2Tixj8FTTLXSknnA36umn
68NaiQIpApEpQpqWxMiSumC0KtVDHoEKZye+4vSS6rTuZ0iMkt+L0bQDjr3h+q483aAo4EKe8dGz
XOdiIglKAWJKoptVln9Ip9jamdD6nlta+mqY3TZ2yKq5eSLx5YHKvmUh301mkJlZ3mci9U66yxVi
Q6FRj7Fo/vGNauvuWFm4WXSL+rsC2BIa98uhhWYKm2yfSK6ae/AyVE4wTA76dwddnT5VzVaAuLZ2
9ONAHMOW5H6dP+fd0MoiMPSGEiwdOdMhHE9NXVm7MBL2pm/c1Eb2tdSlP9e3y9pszm0CzCSVUPrm
L012hi+KXmqKbvxXSZW/aVNC6fWL7oW//4UdloyMkgRq8wOgKawMuPBbyc3iz5kaO5PbN5Jdb+rV
r5xqrg48VQQ7ZujZYjySXGpZ3HQ0zubBV8MqDv2k7ej43tiEb8/fwjEGvQe8DfolBZd1sVR5Hdc6
2UbJlYVietK0tNmleBkHaZCGvWl1xn4cmvqPaUUC5AGdf+40c6uLd2V3zuICc0sVxJoM+HLtWjke
/FCQJdekytXE3SExi4Pp+3eNJe+D+Pf1FVzz9C7MLYYsqWhlwakluUYkotGsHQuj3KnDT65QK4mP
Og+QjnjbkOmHAKZy+7r5FccW67AdUWGgAL3Eaw2j5JUZob2bS7lteDx5k3fsLZMi7l1RHBNR/Z0I
xQYIbeVA8l7TlcF7PaOtF16WCaVFzexLbpoFn+Diz16zTjkL4qdcSw6KXmyAYtYWFBZ04HUzkAPg
3+WCmlIWeFZHwYz2oF0WUfL2ituwjA9p7cMor3kb2LS14eFEgrIDQA2+eXFY5HiSxVxPZdcPnEkk
IUSu3y/vOh9yieo2IuF2fQ1XLhtgHWDp4ANX57NzOT596gezNGrZbTsAJJ1UulFGGJSGYfDYdFus
zquz+c7aYnTNOLZ63nSym0+tPTOSWLdaEp5SSsmpvNVQtuKP00oOTAtQoa7y3F0OLdATOTbUUqa8
T9ManjN1WniedtcncN0K4HB2JY/8sutajGuvRS9Hduu+oa4S6n/1LNwSOv7IcjcXI6CvebMw8/Ve
jgVQx9Q2asvEIeVW2FUTTY+ZWI2PhFr1nsiASCrV9n6BzEHhQYwr5NCWRANsvcHAoxz4pXJTiJNu
87Rs0RZ/JEt5+zpYCGd6BrrcF19nhsNUlXIvu0Ew0SEoQxFoHWPdOveodKaJ62npjzZs3bp6Es1j
Vhq2P32p0iPkwPTBbQB11/YYjbpIH+JK4t8tll0QxCgVNC4ISt1t/cNK6anOjx7iMnq8YWpt7als
I4UKbcGcI7tclcCftDqXBckFhNyeYvaak8TgG6/vsLX6qU6ejwP6Fi+9Tf87HyTJqiLtWp8tlsJ3
lU+yeuq9oDtpA9Mbmpn4PBHG7HLTf8091lkDRXUEe3mG5PSTrurtuTX74VCNhrSXmrI8DPLkO1Xf
KY7KT7ajygNeksHdaDaJfBh7L9/VnpTsTRPICxKG+qnTCs3OslLaNT3KfkqcnoNO8phW8WvdDuoh
btNgf33ca1ehSWl1JqimTrTEdpdGHnf9pMpu6UXBqTVFz1WLIv6lBvW3PiWLp0uVuRuSStlwjFYN
k/ac8ZfUppYSg0FsKXnjW7I7CfqhgtMkC7JDUSOFBUWE4o83eSJtRD5rO4k6G/A3XBdye4uLUaB1
eAjURHEDOrZtP7wZaiAG1+dzLeqGj30WhcQ3Ab+9MFJn6jCAhmYfob4NwiiCmrPfa+KrGe0Rv7Zz
i4jkSyQKdhL9BdmzYX7tqQE5hstArQOE8uKWGHKP1633ZFcQzAkIglq9eklpTI4KQd45zYv+0In6
tJ9MiYKcL5SH0jfym9xXzZ1mlS+ZAGGZLjXxvg+z6rbexLitOaq88bQR0FZEO9y8SO/OWWgJdOcL
keJKhTk954Bi9rLSaMdc6bfy92tJT0i2/8cWxM2Xtvp41Cs5xlarFjdj2d2NqXjohfIeP/8QEfMW
sispyUHQRyfoSySHflxfjrVN/u4Dlg1r8ThmlpL4ijspex3xRV09W7IH3C0/83Leyv+sWzsDkt5A
zTOpHvWRywEDTukQ9QsVUhdmTsdE/bUQxZ1sTN8LHUKFaPKPWbhVrFx7meaQGx1mqiRgMheBsC56
g+BHxFKhchMP5tHTfEcd5Xtr+t28+k9lQ4ZyuPONwkWVaTfxIaXRH0fIFqot/qK1NxxFHd4Jnkn6
vJaxgedbiI9NRK7GjGLQPnm14Jah7oT7pLsfW9GWC/FGLB58/VSlz3rmPfrmd9HzN263lfeRpaCj
DR1I+vuXONvA8OtEUXvJ9fJ7dtZjF3j7cfIAZ/6J6YO4vstWFwBuTeDDBJofsT/Z0Jd94c0BEe6y
JkFrmI1Hs4hfe10DVweOtNiFTbJP5BZv2jUMf5el/tNQ1Y9h1uyFzSz1WsyE/wSBJFRqMM8uIVHd
qAdpLhC1VGL5ZZI/B6pne0n6YnXpXhuhnB5M37b84dwor3K2hQhYm32F2hDXICUiFuDyGLSxrrcW
WVa3E4RDOt5IdbzPEFulwCpZzxuTv/KqEJXhkBn8j2rRYvdHwHnNpIhlV1U66jejQ9+oHfx+iirA
uandox+rN6MzNoFD53TpPY20K13/hrVPmGl8yIlTEpWWd6qlt1Gsthab3jebHdTunmMZiX+4buUN
Ub2I/YEe4SxwsYDsWPrHYOdCGkNDfP3OO0r+T8nQPimkjvWKWr4S3ORD5XbeDhm3s1hmtkcys50O
RVH8DUbpaHErJH3ohP7vPOucYUrPUhEcu1I8R/5WufPjxUviiuLwHDWrc3/H5Q5I1AKC4piIq6na
Hmd9X/qfw2ZfK2fRQ27K2MgmrZiDK422INoN5yLu4lFTqHpL1YBvXvjdXPSwSrvSThURV9ihYNHM
9Ta93xKzWwEezjccHhQ3nkR9erHPJSvIuH4k2U18AMz6zxSVpNTaWVqEVvONDqnT9Cspf6s0LaTI
UcfNVibm//EFGhEJ3VfUsBfOOUhqS+jpSEbHqI+cesppq/RuW9H7O5o/U+lvIEQvfg9XhVD/8UKZ
ly9zuqE7Xt+ZK9fNPBE0XAIVtMCTzRfCO6ciq3I/ReVXBmDSAgyNlfJgTJPyLDdRvzdHI92pkZr9
rtU2PVSJkjhNGpq20BZb3VkfvZvLD5k3yrsPyZEOCbn2ZNcSIuEwJEH5OFpTclCrTny6PujZebk8
jZemFs7NECSZTwVDdvXPqWbsAzCHY3pokZFpLe1Uxk/jVqyw8s5gkqoSvQlkhuGXuByd7wdxUzUy
eZPc+60CvfWbg2KhXAWi1BtuiuRFltRDKL565jmFQzB3fOk+tCa7lTbClpW76PJTFgGoLpBczHHx
3SpQD5GqgpFSwy+Rtcs6zRHqh9B6gq8zR3++8IDQ58A37OlLozu695AOB3P4ZVDrgvESUPAMe4cw
7vryvIn4fVgfUKsk0nECYP+7nKygSKwG9XjZFZW6t/v+ATnzqb+tCtOONOksm7/LqDhJ+XHQEIZs
DpX0aQzLYxMYOG6HERBS7Jj+Rpn8rY60/Co+Z6ZDg48QZ/Hyq0q5KHOhIAaq2y75JI9hvc/8btiJ
43RH447wMGkRIqYAN5+jrra4TjJx7zfSk+QZCfBp/ZvRNv3O8nTTKfMg2YWI0p8Cq/7BX3LhqBSR
oJK/So0RU2xMsqc8ltP7tkna3UDR2FGndDx3bb2lwbp2GkDia7OzRfvMMmM5P8B61wlvcWzf2SR5
xqdcsirHVHPByU39UbF8I7NzUbJsg6T0hg+29gLQUzWno0lPfWh3VaGWlJUJ+3qn7koKJuAtzSK0
6eMQRt2urHQL8b2CooUkjZw/9RkefX5dLqVuCIZXBpnipnpLs0MnVi8D+OBdGybBLy0zxltF7UY4
dWr4nrVcjJ1iUm79WKpOchKOu6ryrR990UiOH5bJHyuHFC9LyuBWKD1l4zR8DEtnQjdCb1hJ5gaq
xbeSsE+iUuoUV/SnY6nKMNWVrbxrh7h1ZOAh/5wzghWH3Y1ONM1h1rKEmw2dFLX0j1Ij+yqrIbXA
jRdnZbtRjSXdCXgP+p3lMepCv1L9pFddL6vpTih3pWnaiv6kh57jJ+0pie369fqFMt8Xi5MLWBDA
4MyUg8XFfZKneWcUTaS66EZrp1QRo7ukpcVHCUzJEdso2hetviU4v1LvQTfKhHJq7n2fCS8Xm4xL
rFGTUHOrKf+q++q5VIJPXmidprZ9ABTt+8OxnsIbBEk2rqqVE0UkR4GVKIqUwBLkNViZVWqdqbpW
JdPqpE7BPsq1YW91g34IYwHMVyeEf6rMrzYWdx7TYqbnRw5xUIqSOHWLZ84z9Nb0SHq6SWfRLpGy
V79U48bz/dFnVwiOaFYHusy5WLYvmoVEqoZktBtXQrT3x9CwLaFU7OubZm0SqXOQNyf78RHHNqRC
HkWjprli07k9NNpG8GPwzoEf7AtaCIt6erlucGWX4hpQ54AKE9jcEhbFBV23RZ7qM+gkSw9ifAyB
9I9+6mTxsJGzXbNFns2QyIlrtIgs3jJ5KP2WpLxOD4p8DJFYlUoJ6lfhqKAMbAVfr49s7Si8OT46
3ODQGiy97VaqS0ru6KYgBKVONxDoZeExz5XAluOnrjVvLXVH5/ZGbPdxBeGpYUbB0tMgjKd/eQCr
EqSMNnqGm3r93s+kDgANjrQFx5A49DtdQWvcqoYtzaOP2xOzGip1eDDklJaw6doKppxAznTlKh4P
hQQ6MY7888aUfjxpl1YWPuwogPHM1cx02zL4qvhQkkvhM+dh55n5Qak94ILlY/+q+DStBS6YT8gq
fndRuC+GjTP/8YHiS2ZmBY49tZVlnd6z6rLTuUrdLIgeJ3MgZqRLLnko0CDfOJMft+2lqcWKGkIZ
CWLrm25Bj2Ma3pEKLkZa02i0DPyN3bOyaWdj5ALxTWheXlKC0fqhllpVma40T6nQhT/CuB4cMS7i
XetXlHbzSr7xU32AlMMw7vQy7l+vr/LaVlLg5SAVA14bIujLHTzEOa3AfW1CWNGBp2uaHoSkqm4s
4OpIFfrvAG3NonPLlBttnip6663p+tHLUBR2kMJtrTykZQa2LT1GXmlPPiowW2w8aztn7nOhN5vY
80Nzg2xA21T4zHBepuWZUu/wpPninREM4p2i9+LGmVkzp2rcr2+k+oRil7MZC7WVdfFkvj1OgvDQ
V9/DgDhC2sourC3bfwwBq7o0ZA1KPpblaLpdWjhEr5G5BbJes8BazU0QMN7g11xaCM2qT8dEN900
9hoHqFHlFBLcwte338odAyAGZkkYwrm2P8C0Gr0dqqo2XJTo8kF0RpQpky067S0j81Dfxf1FbEGQ
FjaGG8ESUXfiTML8/21kcXFYSpuZXtEyksR35OIedMwu3KrsroyEpClRxUykI9NUfDkSSyIclEf4
gcbQP/WJR99M7JRqtbu+KivPGp45Z4YU3dwVtAgIKrnvtVBIRVen48by84cC2gJ1VyXq69w+otfD
BqRl5dwwGPr6gMJydpaFgTGb0omrB3ygcdS1T4aTK5VtRRtO69rs0Z1CJxXuDzxE87Df7YNM9Id2
TCfRxR/rTmaY7GKacA7BsIUDXzNEPRyRtRmBaCwjHAM1D7GRmb9Iy79XeulkgfXYVf3GrbpqBjgX
ZXFuEObtcjzAknQ59zCjxLkdGHdB9NJqn/99K3CBzjmSOaRa5mqDIhYL1apFNy0be6xgs+j2XfGn
y17Nxt6qCa48vkQxQA2VOXHK7F0OKMPRBorDNvDvG++uKfNdqeuwwt1siT+vXG4wpc+sqVw7M8Lw
0lAk+5MYGY3oCvpP1fvb5/8c4tIB8+7nL96BWpLhce75+dN4b+Y//rufj8NAmXb2P5cJFQU23kQv
IXFpUb7l0qTHMbaq0/WlX10NyuQztRqx9HIXe6h/UIKXMdKFCGN3D2wxXwt+KOL3HNqG68bWboAZ
tPY/xhYrIte+H3cNAFogV0dF/pENrR3r8U7bwnKvHZr3hhZLU2ppUBURwOA4/5MopTOABJCyX9dH
M3/tZZDK+lPi4ol+I5ZdnExl1BGpZOlc2FJymuK/DNOzyrj0Q7oVD69u5RnDCivffGQW77TX+ERg
tcVdXVPzmWz9v2C/JLMw603xn8lvi9dA1Xpp0ls2c5amP+RGfRbH8gbFmcTf6nhd2wQkbOZ82Zv4
xWJtAkGbjIDt7urKIVVtrSSusnN0l/59debbmSIo9GHcnZen3wRUE6R4Pq7WWnZ736ClQd5RQn1b
FAO7V8/Xza3tOOqdMxCd2AUI9aW5IoyDXCEWdg1PeIioRfJ39nn87bqVFTzFG9KPvAWh/Sxsf2km
jQBvaEY411XLuwzZnhBSaPpKzEOj3ehWazehb0tV+9zk/u0gJjtvS8p0bddDz2/NWpLUO5dOvkcP
RlhBR+2OsJWo7ZfcfJwVk8URoqNdnmzkaLasLc7YpBc6Mskp0LM0sCu12Ne+2Ntkakz/AA/vHmRD
vuGtrt2I5BZQTp5TDPpy44hZnFRSo+GmeEeV5iaz744wOc2E0R2Y4+sLujY++I2JDNkPs7Lv5Xqi
iBd3NM/DBlawjIPltiQTTH/cRaUNOMvWwi008+rwZuoHStU8iuLiXOiRr0hDzkaVQQzKKRqEWWkr
6YlMJk7mVl18pS7IWw/qhVaeWevjrUbzzh1LpzC3tJjCxIBbDgSGs6E6jfmpl6TdqMq2ihBive/C
X027cQGsDXR2zOaUKapky3XkuWvluq+kOVk0QcyY+796XXCG8YgveLi+jGunf+a4NWDNmJtVF9tU
CjqlHX1s6aW392LtS1YWTlOnG1tz3QzaZxRwIKBcPtazDMgYS7QyWPmT0to1q9cnxYaRtfuZaGAm
3ebuJO17uSXJdpUCXqLk9n7p9PHRh5i9Mh+nYQMCvvKmQZYEEnDmkKP/erH1M72ACGV21CEJnuyB
+sxJzmt5f31lVkbDGVbmlAR5CVrxLkczqdI45NkArV+bDntfUeu9Mkl25w9QoRbCxnW1skAEHqSw
ALLO+O/F4cr7XFOCHm9KjV4i426qn4vpeH1A6yZgimBnz13/87Z/d6A8opnWa3k+ExA2tujrdxkC
f05Q1hvrs2VovrreGRrMOi5KBuvqxd82dIvgadQ2POhVE6Te59QUMgrLVHVDkVP+P6Sd527cyrat
n4gAc/hLdpJEWZJtOf0hlr1k5pz59PejLs5Z3WyiCfvshI29Ac2u4qyqGcYcI5zXMk4ZU7P3PC52
trVhq37GvAz0ARSpmQK6XEcqhEIY9IH0oEhe85iOlnpHm+zr7a+y6mbzQIyqcA0Qrl8a6UGla7FU
SA+J2je7wtNiR1A179RMDBCGFujG2/bW7tU5FITihemba9TwVFu9lreZ9CBOZXvXC8K0U7UycqjD
iBRyhGBvhKl2lOISR+8iwNCSXOw6od8CoKytnCSFOTs6uqioL45xY4UEJEJEPIDguC8/1pb3pct2
utB+vL3klfscai0yubmxSE9/scUDNePO6EvpASyMrRUnb+RBRtjDKIqDqr7eNrbyLs9dXfBcCkmR
tETXF34/DmLN9uYpEzgPgglwUP8xtcXOVL605sa1sbaHhFOMU82KR8DfL72naSJuyZSldZItGD+L
9EevIZCc/cVxOzczH8ezE530FhN9PU9/bX7t9MoRg39Sa2Mpa1+JcAbioZkSlLN9aWOyzLKD34yX
UCmQdamnbK8i8nhH+NM6GfpbTxNCI/vbX2v+oxeZGAirmc4KNl/cm9rZpdE6jEQmw0zrQZ4mW/b8
u97vvjXtYbCsu04t7HD6t4+DL7eNXl1elDDmW4Unkk4UZe9Lo2IVql3VycKDkOZPQnkH+dtHS6s3
6GKvi+qzGZB0c6f7PZlZmEmKVLBUT3hI0nInWZ/1f9XSLgHnM+/hH9qwvBuyjULdyspmiZkZR0fX
ACTvpUmol2UlhWwXEcza1qmc4I/Fn74uJC/nNha+mMUTUGhVDNwYWAYiw003oTS34Yxrm0cHF1Q0
41EM0hoLK12YWGJmYKXPPlBvtbWvlvE9GQ7+cN/kv/10RHDuz91irqmCgmOeAxzifNbPDlmpq0Xe
pFPgziqYoVXZjGU5Q7dxlK+OGdtHtwPiy7n4oC7ndcXM1IVaVgK3izzyha9p6Hrw/YA+FLeAFleX
08LU4v3s/YCOQKMHLtGcI4ixXSBYJqGh1/3+0wMFVo6pkBlFyJrec9+znRugJMn1SkvdEJcop2OT
QBv6x3fg/IfPjCx8u6tVktcJI0Lg3YsWFoT6gKb1XywFEoE5qkGyYUkm7Y1a1HWRmrqT+Y861E6W
3GfBxnZdA+3npZwZWVy1UM/GlHKU1DV8ABJpv+9SY1cV8bfR7B6tKJXs3qtsuVX3wQjqSIFaQipK
F1ySM1QF8Pyt1PL63iDMntOfd207lEYuXX/Wti3CKgxdy/8YioUjjc1OC/0/vjkurSweS3VC8ieQ
gtAdrB+VaDnzKS4Zyv3zL3i+lsUxVuPAQqeUtVT6q1YXdip9auUtkZ/34Ojy4aJ4SK+UJj8+iQLz
5Y7VchjmVSqmbt0h4WgGpxHVl1i16ZiabfwotsU+R1qMUUtXyr+G+puSVIeuTg8SWLI4eePDnsRa
vZPDwp6qfvfHe6BL6MHxC6k78q/LX2f1eZW3HvoarXQcJgvFwnstDjcgJFfhOY3BcyPzTXd26us4
JlgtktxVcg3m4MfOEI+3lzH/zMUmX1hYXGCWGPQFeJTcLdQaNCIihYdW0qHubuALHpU23LC3taLF
uYyTFp7KPs7dIfahjn4Lt4LTDQNLdJSBqLMUG0HuluA01Kneee3GEq4DqouPsgx/O9EbA03DAu2s
rp2pYFiJ8CbpL1Wu76iK7fVhI7xfuTwoONDrQFGHssCSKW/UwsBPhiJ3R2rRDg2vb13B6fay6u22
O6zt3vw2kz1RxKRxd+lwcYh0hzGVuZsG08ztHobqB+YmttAQK15n8DRTA4CoYaaWuzRTNxCAh8QC
LsqsaSG+lLn4W63vQHZutddXFsSeEdzAvUlVdtlXzXoG6Do9y11ryvIHTw/kgxXWX27v2srnmRs3
cE5QE2UKfOHUIjjqQk3V3I1Ev74bpMr/Cc1oZDfUPLauxbWtO7O1rAz1iHBQT8NWOL2KZXWnad8H
XjIV8tzbi1qJD+cuEcUH7jgaoO8A37PLp+lGODM7ncsHGeKEd9SZ4vZYVJWjKMmuE1MnL/2nJNDh
UXy+bXvliF2YXmwomTi6h7KFv8+qm3ilvEuIqoJ83yT/WlFlo+vnIsW8Vb9f/ZCIDjFgOatpLLWX
PUVmornD/cXe3HnFaxsFMFkY3VYZfc0ryWgpUzIHSL1yccxAciGR2I44TBOo90qeD7txW2B8fh0W
d/ssPfI+ZISU+dL3ZbPSYtXzC4IBmhBC+jAY7QfKCL9CpqRsS5U30rHV3WOqjt4V5XptWedR8lbN
FIOvZoZIf8XjlO+FpDIPuYjG0m0HWdtAZtnmojJNiKvR2TpuNb1S4sK1Su9YyzVTVJ7W0pC/bWZt
RWAYONcAtyjnLUIQqskpvyAv3Np8HtFMD8ghanRmb1tZWQzZ5IwzAZRBNrZ4g5swMSelbApXFY+Q
xWJhK1hZuTTIlImj4Fkj9FyCjIIGhZ2g6ko3DotnM08e8mB6U+XgTcuUjdfxessYaAYFTqhLORH2
y8urvUnbvu3yKHXpLAxdaAPhlbLX2xu2YWP5xrdJGmeSFaZuFP0j5F9Rh1aNjSTl+gZiGaCEqXJB
3QzQ+XIZUxB6HYoEqYt6wZ2nP5TBa9k/mv5HFM9ERIrEP/Y0oJ3MIMDERGWIMt6lPTnmH1QKU7eo
IRP39YckfFSZi/3TjeNt1xjEZQhkNrSwYka5rwvZkLrDoO6H8WOnZrvN6sW1s2EE3V9A41QWEK+9
XEozyo3RduR3kSY4Uv/FADfDrvVbhcHrT3RpZ77+zt6nsuTyLHWy1b6cnBzCGhX1h6n7HQaDw7RQ
fqzzLSawa8fDpIUKEpTUMyZw4dygC0J9EGWW1qv7FOi9xUDpJpBuZQNpP8523ieEtcUGjgWPQ6wb
qSsXiYMMGLF5SnYqftr8VNc3D7fnmaXFFo5TKhaNhiWr/RoOj1a/RfhwbQBYhsIoAUNHqHoukROy
KUhULkYPqZ0TWu6HMdzC6Fxv1gyunxFgVFYRnJ5/wZkXxFmgSEWdWw9CW+1j4QtKngzOZfeZXGwc
0ev5QmovwKUYlwcVCjvb8rtMUlEpSunRrv03a3aW+IV68WEyPFtGnnmST51wzxSdYI4/CzL8onH9
6k5pwj1iC396jt+1LqmuUg+/1qQtIqudlG6CDGU0e7cwOuhke+q5lSVuiTpcoypIA+bOEOzoM95q
OUsUVBEAuLjxKFo3x8J8a4JorzT5aRDk+yFNnnUETsqxtrvkZ1hMr7kcbSTB14duho3MxWR0N0lJ
FtveQ8RSkxgID4XS7WTFDf3XDNGp2zs6e/plrMQymTwkbOEt5p+XbjTklqL0DTXDUvUOFlTK3I7+
aB3G4AeqGbdtrSwIR6ViPfcpYd6SLm2ZWlUqReeHLoxOPxPjRya9xJn25baRlZPHBcITxi0P4cTy
jUSvrYlLLfbdcCjb3dQZMqPt6lY/fGXbQMzzTtKaMRi7XSxFTtpyGim3Arl5ZPj+g1J/iNQXKe3u
1fHn7QVddZ3AK0DXgA4AI1cKvGiXuyanARwFnkABzex2aQAD6XT0lPqA6o2TFL83BRivvxL2mNac
vxLahEvBjTYglJ0CK3RVbzypweRqhfBgMaF9e1nLHZzLoOTaIH5nsUeQv5fLCtVhMsK4pZYWpiiS
1UK5U8w0O4i5QEwLq5gTsRt/eKQYJKGKgDHwBfznkjo+jfxEJXGL3Dq7F6TXuYfR/L69rqX/YWLW
NZj5+Wh3ERBcrqv2QiOT4zB2A6P1oTf1P/laujX/d715tDpnSgkcfdbhXFz+YW9GVjw2sesBlTHp
4XqGvB+7/lceekhHbXn70iXmNQFcgLkFUIZBnnO5prBTMlGDssc1auqNkU2FKTS+3963ZVTzbgPt
nFlYCFdfkg0arRlGlTXEbobG+AihP+hZfXhmSNYe2s9pZXfVjz+3yJwabwkhO0nVYhMnWPfSwowT
t6ikX1UbTs9RrvZPJhf7rqyr6C7w9PE4lH19jMt6iwxleazn9fKqQNxBxo9w0OIGgZFfrCoxSlzV
YjA6asxT0WrfGrPftf1wVKb7zaBnbYfBIsFXyemGaWvxFYeqUUMZlhfXnOR6x/ya4nh9c1BFOOkS
IY4cLVHyfVqJyLUwZL5x3q+iCBZMfgxAkWuM8teykyO0QmsOWoLAR2sSH4dlddTQSEOJkhqvUffF
UWyKch/LRXuSCisabH+IrLtsGFrFzvRs3EOr3X3MGy95CNMq/5ikYrhRf1k5vAx+GjNk8x17ol86
eudrXpQqUuIOiRHvE0GtfiSaUG3UC67oOd63ArQOX4EXClbzSzOwxWSmVJqJ673mxe/oCVxVftQ/
w0DlPcayUwxO8aYIp9vuvuJwM7YWcBWhBEds4e5qa+QpbYXEjbMHn7AlLmzJ+AwhSakltrjFBDHv
1Hlc8f+X+J+1xRI1pUHjJFISt0m1wenlyoeuQBP3XqJA6lk3/u726lZuxIvVLb6cpXimPEk4dyH9
rrq34IMs3KefotfbVlYuQpr6KAxzdGc2gcUR6vw4BoQiJ+6YQ5TFe3+fqn/YxJ03jn9D6DEP5AOX
uPQNLYnbmhOUuHlbBA7CxNYjSVFwn0mJ8ZzLCYpx1VakueYaHEguQ8LqeY790iaVnbCJU/yx9Z7H
vWVPtjT9Csrf0dvt7Vu5gWA3J30kYwF1tyz/jWZQikZFGl53ApNlvq9+RLegfiy8rNyPvaDdUaEM
Poy58BN03p/2L+adBfdNYj4fgyvrQsysJXwLqVsO8QGy9dEuyu9GCQ602neookx18COLN/xy7RwQ
XFMXBOeKKu7CL3u1L8HL6VQePCTqaeTBd+5Vn8z97Z1dc0xeaDSKCeZnhrPLL5iFGpJiFWaS5r6G
5UDxH4ut3vKaDRSkgdLM6QJx/KWNtuB/7aI6cxW48ug12pNymOJ0YyXvI73Lm+PczMIZw85Xeyst
MncsnsMQHUlfdKDnjOoXRbTFDFKl/JC2tK5/VB7SmMVTbkFdb+0r3bf7COEZTwHK2RhONoRPdf9N
Ck5eF9wX01ZefP1pSTIg+jDmsQVqpIuTKrbl2I8xQBu5e40/KuTCk5ScIBTdei6uN34mludVgDSN
mfold2VTtoC0CjFzB9SCJUg6BOln2Ua2OOXOPHmu9QBKmuBVij+ZokD+HQOFQ7m21Q6B8O9tR1t5
xmcuaCTm8VripiXxddYzqTHqHoCM6tBme+9Dgibf9G+Y3vNwH4KmP6WTHDPi+2AO/xZa+FIqlTPq
v/vwcPuXXF9a/BAIFNj+OZRfltvKoYpKqM8yt4zj6hArE85gGpUjJW17FLVI2deB7u2zrNkKh1c+
PJbndHlWU756SZUpiXQ5ijI3ngS0bY9l61SJXTd3txe4ZgaGCHCc8xyAuCQ2SAVeCHEoM1fUkoQg
GHphNX+sksAJtzLztb3UCUQ13huQ18ujbY20AqyCoz1UEAJpgK/azlW8B9hawBmU37UtwfOVEIi0
lod0ZscDHruUuJvMZAS0EWRuUt5pYnkQ+jeDhUU/kIpQkB1Ojgm8cL6rSad+Yxj0CibLPXxhexEJ
eVMRxVGObVpHB6O3dmn9nAd30r3F98wVZ2rhehp/5JA53/6im5bnk35etIMxogHfliH+/csKjrVE
FdX/npTNzgvtMn9ph195d/C35L/WLhCTgH+ueKosffE6RHI+Zd1YcVSEKnKCOItoY1I+kOp8qw1y
VTabN5cWGtUdAGj818USDTVUDCau2VzrXjZ2tXTyAzDAMx3HwR+fLVSCHTQhB2ujbXulwLQ0PB+n
s73t03JKEALOXF/XHCVWXy39R9MfJHRKO7W5kxrdBvU0QeX1yRp3ZBr9cB/KX4cqefT06jg2z5Rs
T/KzXpJv3P7ua8frfE8W+x+oY89UEdqGoQbbIboMwrGFEwHdgH465FYT7SPdaOGBysqNO+Q64uIT
UIeghDlDHpcMiE3V6JYQ91xV2bENcycfn6b0kCfZMbDLyLKrqd74Dte+NjPp4wTg0KizLJXToNce
5BYCGDdKJuSdK//Bs0RkzYLydHtTr6/HS0Pzpp9976hSalmNGwAvnfngxcZXH5qOSjWdStzftjTf
B5cRyWxpxgdCxk0XaWEJ1vie1JWutdUGP0npW6dL0mAjUFw5OJdWFnFP3ept0OgdEBTD4oVvHLl4
s8rSAejvjPlkB1q1l1rIfIU9NMK1XWjqRkFk9dNRapx5U4Htv3Non+2opvaTMMw7alivVMcq6VGU
X29v5XWaxiKh45z7CbOk7yJmGmNFLaNWxESj4XxfpeiTVbdOWN2bsMDdtrXqIGe2FhWWwGtKs/Cx
1UBjoOxHKXD8cv8XCdvlkhaYHtM3qzQdpdzVw99mEFHP+JhQNhD0zSH568N8aWnxbo1tnGZFIoPS
aPNja2SPkTFUNqprtgzir8sO3ig9jYq/gfze+maz25y5Rd1Dwp/oLLCa1MfEU09G1O20/kRqg3z7
BpBz/RgAbAD7ONfmljgfveO1CiA5caPQbb9ogvl5bPZ99GOsuuPUnyxCIStu74i2O5RIbnvMFUs8
Q+i453/GFy6jJ1YiEUkXLvDAzA6LOrYFLaZOVoEDsn19/GZII6VAQEHGPootiI+UMvzq6Xq009Mo
uzcbATooAQLG279s/dP/98MWhYdaGnwwiRrfYPjthf9qcmOjTMexkdLQMZ4Hqd84POsf/T+DC6/O
Jrr1Y4mvSdpPtBNrs3TqO0990j/eXtgV2up9yxnzAgTyPlm7MKQpaW2FI5dOYB5D9RvKv4o3OPqn
unca8buM6r1ZHP/KJsrUEjPnjKQsPrOVIGdRawM3w2EUtb1nfevKT7J51JWPQv/qT29DuXHvrT0h
sLagx0sVQCLqvTxDhSTVXpdyF01F9hxY1mMjjfvbq7oOMsj8GailOEX5iCv80oTll2ETqgLAXPVg
NPdxrAXwKNR2bKQP5NS7aYtPYc0n/zNIn/vSYC8mQ9tnJifVODXcBX36ELS904vPqZfYQfOjVDfa
N6uXw7nJxYdTJjgqo9Tjw7XfxGZwpMojipJgsLfguU5FSCvrnWpB3Bp+NOuPwehtEeTMl90yFpBB
cJLwG9bMwXG5aFWkiKl7/AI1ObWd5wTpicrjRgy19nIhAUhmCcB6pva9NDJMWWYOHRjrQfsXOUoP
NRfUa3xt6xzM27VczPtCSKMZg11mmGLnBxNtJAIbP9mZ8jfLSaTckRBUhi39KP/s8k8NdMK3/XSl
gkAWQurK00zfhYLS5erEUS0qYVJz1/8iCPf04lI7+ixCkJFlO+U4SoNd/uuFh7I8lqMzqLu63bjm
104KLVuopxhnIolePGhKOyg9couFm5CVNMlT2Ko2OrVOGh5l5bHwt0Rp1+xBDUoST62Cz7rw2rSv
tU7wlcI1h+Y1r17VPHzMkm9ZEYDntE5D3bzc3uI1JyXq5ymbC/0kYpc7LBVakVt5ULoyikkfenls
75LeuE+qUTrdtrT6MdFtmVMMWiZXg+G1ak7zYEsJsmo4qOmuS01HsCCZf2V1ElTJJSo6/jc/OUgf
IeHX86fKb5x265OuPiNnv2OJLZCqKc5MyGyZGPieC5Hjmd8i7zHyDJTlhUNRavdR1hAyvN5e/8oz
SRDLnB/tQwvmosXr1ekRSqc9ZmOr3zHcHSESLkFgo8xaG/lfxEbMQyNeAfpzHpJf3Avx2KVjPWBN
pRhE3EylPvw+aXRJjelOjCAsnB4Fk8nfeNyPWnJqSmPjJ6ysd+ZHBQrEaz2T2F96VqwmWWr2ae22
/cfZfdEKGe8C6SmC2vP2zq4cGnyXM0O5YmaFWgS7oRqIE0pHtdubHxph2CnJYy02TjbdV8OpCe5u
W7v2n5lHC+Q/GDd6pGAELheGllUQ12kRuIn/Q066XXwyTceCHjuRDTtES7ooPnjShvdcvaCzUUkm
BgFoIdGZvTQaCnFmaU0fuGIsxvupkzNXGAF7G10VP2apnDuM88VOq9RPdTyFG3Wwq29J5W0u1UC/
NnMkLm+JIPH0KR/mocQkjdyeqUInVlNvb5VGde/3vm7HY5tuBLJXgRAxEAJ/jEAQ8AGtmp++s2Qi
GgrVTDLwRrksOqUnfR/qbmtUYGVhiMXNCH6eNHrNi0OpxKY5mQXDiXy/T6FS2vr4TOdYKNVnaUsz
es1xgE7B+SYReKEWP/+YswV1rTiaWiaxi9HXqtVJ/z4Y5TF58ONd8pA202ko3jZ8df79F8/2vIdn
Jhe+6sudwCjuvIfF8JFpXVoijRMO2k4fG+Y+SafD5tB6w4s4oG9hOJP6lsbx8favuIpR5h/BQz5P
DSBqtdR2yOW0F6CbZx5YfgtMlKsG1elDO622CKevHrOFocVquzqailHGUB2MdpJOTmi8TJCD3F7O
dWi5MLMIn8e4yTIq5DhNfZTzCn7k3LbQk5bCl3D3KLW7LP9YTTaMQ39lmCF/oFD0XpfcHdYk+k02
MVQYmyiChAW86MRAoWNN+ScpkkIH0Pd3qRh/5U2YOkpuAY8Jss/wSunPt3/K2ielOGNATAvFpLJs
7cRVMGRjyRaAwbjXwr1pdnurn2xhw87aHQBBIcxYisHjuZTfai2Un+rcDFwtLupjm8tfjV4tNy6a
q/eD73luZPFSRWkuRcqosZgqftN7J/9VoPPrS7BhhMVOL9roT4P2d4P0M+Bjg8lwGYG0dayEg8yq
LPE5Hr9bRuEYutPIn25/pOseAnbemXigKeclfr+Qzi4cU/N10F996ObdLjCO1LWdKLrvRHQzPk2l
PcqO8CwzgHDb7Np2ksDOmEemHK6QD74aZpkGn7Ubi6dgOFBKNn5WniPmdp//KQEtvU76qv/ZWtzf
vjfI4zBiy2IISmDqKWk3QBZrHnhuYf7/z/awbwMvDlMsSHnh9BDpboKt1i1AGDbTaUEGMd9qZxYS
z0qyUR1Dd4o1O2xfNsuOa9fi3Hz+HwOLhzRBQsIcZzdgGM4Z9B+aVjhZvVER3lrF4u71VD1ndmKC
R0D2oTJ9qRFwv+1XWxYW165SNQ0bxT61Br5rMTsYbrTPNzZqWVAU5UoTRIFvHfivaktSKZY2Q0P7
2+tYuztRQSXoAN2i8jRefm9BkoJYNrFSSoZTyuM+i8y9Vf8oiw1DqwdxzpyZtwTusYRxdRpsBWU6
z36b6h2iMF8s5alWPnKrk1VJj108nm6vbHX/zgwuHK0XRyPSSVldyXj1gXuU1WOvbw0GXvEWzGee
mBDGL9JVWLsXngaHfzrItR66yXjoX6Zf6U4vHyzvfipetER1R+UL/fX4SfjlBwVV593tNa5FjOfW
F15YBwncPvQtXbH+R+lMpsBFODMezf4tHf/mdqPoQuANHAh+mvlEnN0MVpAHWuap85nSLTuP+3TH
fJy+saK1cwVYfOZr0fEEffH8aYBgJK1QQhf9pZNlRfcjIsC3N23N5RlxYUIQmBpvgny5kKypWw1h
idANRdFWEZj+po9foFm/bWUlRwJuogBaVKF4uqI67k0llBvfwwoalZlNjHJADNqhfYTOiz2NnaME
mwSF82ldRtjnRhc+j1CZVqg6RtPxB9XE3hNt0KpfdelN98cDjbo7b4siZjWRmLmPdRA+UN8tu2+x
hhJAXgeRawwD0ecRSTZjDGF1DWievtASsSNoPPvNysnahULdBgZuqhhko4u15nVdokuO7yvcvqFK
y6NNZcdA/YoaRul/GL8K0lPplffyrJHoyD/Tu648VG+R/plu6YZPrX3tmZUH0jAmAglDL31Krus6
FEs2Xu5fy1k6RDFpEzoVNIDQdfv1TD27YXJ1/TAMcFZmSVp1cfMUfhSHoHkiF0mJex2ZNqN9hKus
DKyD/5z+vO3Nq9Ebo0vzTOq8zGX+G0ptK+RtErmdApFnqjua3vz2vc4eVUTK4/J5fqkUK370ve9h
vTXts5rlUICU5ioSGExtsb9BXcTC4NeRWzXDSexfGO38FSJykSO71782laPtXrcot1c3mJARChiK
rmSLl9+Uicys6KI+cjXtizV5J4SrM8tV1X+Eu67a1GNfO7ozghueBWhU6NZfWosGs5diiuduVitv
UWQcsyK9a8xnL9cdT7vzhg++YsvJ1rO8+oCd252f0bNrHRZ7CxpG7OZp4gzBoYRYyimDU2ju9bvu
y6AcgWXmX2rjUaYSC3PBbcdae6XPzS9Osdx1xdTVbLIfh7Yo/Oi6p6rciAZXD+fZ1i5OSmxY3qQh
KOnKj+qI1A1joNmjYXwmzCl0zS43zsraEzbPn1OmmkmtlmXzqS/1LDEx56lpu481o+Jmav+4zsg7
eG5lsXGims/iqWPkxvkxVV8mcK1W/VHpH7XxCbj1RpK4tqYZ+zyzj+Gfy4pfXQS0HlDfdBGDc+ap
+k1mriv9uTmSoq0BHwGyzxiZf8KZI6KfAFNr7eEJJgpBbeEgGH7IveTY+OOp8KZ7oa1PYd+8IPL2
ZFrBh65HcSoZdsI0HhWp3PuS+Tq1T8JWqL/momc/bHn3aMivqGpocdGqb23yrBS/06047kpH8X3x
6INRXYChEQaPy8WrnVdrUAfFrlTdhdFvaQhOhnmycNdh7J4HGJEC3XLkrnCiDBiP0p8CyUm9EeXR
wk6m9HMvGHbWNkfFyw9T0ZAtqKe4FPZ+VO0bQ3myxOrRK5NPVuzZXV3u//wUM3zyvz9/4Yx1XIuj
kPoxfAXVrpKOqZE70dYQ7fxHFsENsydM9xEXkkQs+WgLqac1lDZwtxUTYGE4VJTAkRku/WOmPb4G
k8P0+HjPNULdRW00bQZ1GCAlcsWmPOVm8lRXSMTtLege4tdW2dUdgimJsfvjTcT9mcRn1oiJtWVB
bfTVuG7ThlSiuQ+6aDcDfxpYz/9vVhaXYT0mlayndej61M2rLjgoOgCJfNqola0cGpoS3IJMiXGc
l30JPmQrRcCc3Ron3bfi22YhYcUdLiwsnudSsPJGrcnAkyl7gKv4PjWHQ1WNX6ZWPNzes5VIANFC
OFnJjwl1l9qBXjUxNStTTpCTfdyFO3OUlH0yTLs22g96nRw7lL5um1zJ7DBJajnPFBJuLW7DsIdx
T7LYv37YZyClqrjfRy3YLCs7UV7auN63rC2vn9RDZ0+QQ7cxpuHo+Ya1E1ILhH46vLUaErJI4m6l
ziuv8jyHDF6PABYy40XloS7UQvZzMueykj9mfXCQfM8RGuE0TNK+LIRwLg8KwxZxx6rbMBE6K4cx
07fEKCRyWnlarVHgivpfgzYdLTnY9XGSOzG9/NsfcS1sJfPDDtLhM3HQIpvtyw4U68QaA7U9MsR4
yP8JuqNuupLyI0mPmYGgjx7Yfj069ZbMxuoJPLO98CCRsqdqxqS5WiQeo/y+meJ9Wm70Vec/sriT
IVmYGVfQRWXIad7ts0cb0RBB10racMr0Nvkvf44/4iY+//uLm9hQvLrpev6+H/7WxB+bl8ja75+H
JkkjYWtjvvDy93dmbVgj6t1uXZT/pAHjq4NsbRHqr7ncuZHFl2i0NMm1AlxgKN1R8YwDlfP0bLa/
b3vb6logyYT5aG6NLtFh5lTlBvA/Cl6hLzg9c4CHuBKrDZ9euyoY5vlfK4s8ZUSRM0tadmyIXL0a
j6Iv2DIoKmYKhWgr9LoGNvL9z60tvk8QG61nxhTxoqCHLUby8mY3Br7EPGaDmGord/tUjJvPOWNW
k1F1M26j/9C2mbbrpbTe9Vn/asYopt/e6rW7C2QMHM3cXGz24md1bTY0TVvyRQv1U57EB2Hw7FDu
bb2Fo1m1C1m9b7aoGFcONF0TppeIs6DGWyqAG2Y6lGVJaYz9sAO6z4b/OJZ/cT9eWFnEBwEDhnkg
YaWwHtUBTeDfMBu1+kZKtuJFF1YWj7fUBIzWKFiZULFouvihrovntmW0o5nhGYF/uv3BVveOKwo0
EzsnLbu+KiyvsVhSvETy7pRo0Z1si+aGU1zPBkmQWyMGBLM1EBP+5uVl0sIirscqt30dtdEh88O7
Wgj857rJ92MUSnYYZ/khN/LfcRfHbqSXVIoV/+tYKdNdPbRbkL/34cnF5czvgRsSKjGGAJYFDN3X
QjVNeAF8K3nI9PJe9P8pYu9rGMYHK9BtvVCOsZLdMXPHWJFN3mWbyQGF9aMRxzP5/3cx0jeS49UP
Tw0X5gAAbOzV5R4hm1k04mjxIhb5fZfIJ3Hq7DLQ7iSo3KsoP97+7jp/7moLiKVBinBUQR9cmpMi
rfFQ4yByQ4aewZl+lyjflG6j1rsSH5L8EKcBCqZOtERTARkxM1WG6qSy7g2zd9RaOXrTcy1GtgZD
ZhNuvLpb9haOlkqVSqJM6S9SZIbhYzsEXS5+a/OnWA6czXxo5WG5WN7im5W1qkbtRIUXVfIWYR/N
cJgf3SqhrnvGf5s4f8qzUEIx6oiQPqQApjUPkV68xsmPInkWdRing2oj4FXnyOvKMXgjefqRnqKK
emmtU80hr0q20Gr8cB+lRomESpA7YxkL9thl0ecW7hA0oeJkX0Yg9n2z/DYodY+sdqjC7lV70OHy
gdWm/D0OVDz9AGKKKexSB6eznGno/9GSGhErKfsSBGO8M9LIe6AtYdp1oECIFI8e1agpHL9YbeE5
neQHT1PvSztEoGOnKBOoLMuO4RlryB110AdXCsC8qpDA7yW/F+xMrXSwpoqycZGtHhpQHRQ9gclA
R3S5Nxwms6UWETHA+SL5rjKeErFDvWnjbK7eyf+ZWUbisq+MiidjxkDfYwjRYn7MqWL9xQVwZmTx
UutdU+n5iBE/8vaV8lr1huPLz0P05badVe+FqE/jYgNguAQHq3XfNgz0UvSrPlqJiMBGywiGaRtv
+hacctWUwcz8nFfDdrT4PAkwQCFEHsWFc0UBB5DVhp0ayMAV96W+cbOtfiNSJfJQZsavEhgU5NPK
EIm/s+FDo71p+X0RBltnce0ontlYHEV56lJP7WkttC2RcR2rBlLS3utffB+gp7PEpclA6WLTfDJt
AgNiVgbUgqmyp0SyGUm2c9Htt3Te1lpiiE7NWTudA+gplsYKOGMmbhcm7CMVfqPpg9GX4tFHg2Xn
j23o0Ah/VM1R3Y3tUNiDKRUb7rj23eZSIrAeaqn6Eqqkm0GRxRX9ktJvdlms20b2s1Q29nStd8Co
E7uJJBX4oSUttFKCqg0gzHOL/iERmfkj4XSb5nloEzuVS5h4GfLJVUdhw+P0JWrNQ6819qA9G2jR
3f7AayvmwqX3DDCVszFfamfPR5tHujcE/BYJKsgdoWTp5Eny1NVbzBirhmbILcBp7ZqOCOpCT2YK
PHS7SX6bvMzaK6HQ7kJ8dn97SStZBo/TzClhwdd2DbPNmyEoDKjGvDx+7YrWLcanTLwLJtmp6295
8CxMW6Jsa5EFO/guagwh6PuzebaL2tDGQ1UPJDaxf0hPlZXZjAaOvux4o297WxjJ1RWemVskk52c
g3XrMGfmXwCi2UEPI4SFgBq0FC9KMO3Erabe/+PszHbkRpJm/UQEuC+3ZC5VpSypSmurbwh1j8R9
3/n05wudH92ZVCCJ1sxgbgSUZwQ9PDzczc1kd9v1Ajf3QVz0ld5qGo+oxHnUvOIjkjQU3bXGb9Xk
8f73kzVNAdeSY1D/ISvc+mTZN0m6JiqvjvlkaRmS7rTQ3rvafHS9ws/TQ4xe9bsm2RuCk7kog9PQ
CNJPAGu3OQtw76zTOGEX3pOH2jjUcXpa+z0yN1laeG1F3FNXvlJSDRrRPiGVb5LoBwWDPhCCTDuR
TPbBrq1sMvgih+RhQAz94ujLn3rnG/r6xGhEkJh7/QXprhnkCoybg5jdMgB0OGJsqiSgIUnqQ1cU
fwFaUgPoaffKB9KdE1UaAC7c1tsbXF8iRzFMEmrF+A6NWOBYyk403LOw8YC5cYsxFGmPvbr9sViz
+JB3zR4/gPSFScsC+C+NEkq4mxpuX4aZZvRUtqzm6LnnqD9Vn1TlbRNBR/HG678P8+PyP/B31vJH
GpVBvgZF9ah3O70GWUIEMTtBkmYDIJSNIxqrMvROU4OCyh6TKTrF1WOTvB3t5WTEe/gkmTuC8CBC
CpZEprBunV5x2ravW1oBY1icxy74WuRRkIz2zveTLgmGaYAATJiSQ9yaaZvezpGzBshDrX9VL471
R9ZS8bG+tuHD/Sglc3vkJCG+oOklnuW3pgoUv+JMIK7KuX1vN9b7uOofLOX7b1ihDgGEA1gUzDC3
VpaYv9qDCr8UPawaPKymD86yp2IvrcB4zMVCBgZ5MZMNt1aGKVO7OaePMbfHhpKGAZWq5X3MbDco
Ss/PlwevONvxGeirXxpPiuqc7i9T5h6wr8BACsgR79gciExtU31c2EynTQdAX94JnZblwAB860dK
FO+MuP9qTtBakYoITB59+Y25dVDCovZIz/u5CcaeGa5mQoL2WbXqnbtMaok4TDcDqVaK5bc7uw6e
EzUtMJFxopKSD6Cb1aQ9zgBhwv+qNkJ1SEXShFEYUGW/svivaJJa3TjQVFAAdXk/jPIH/rgLsJUv
6V8zm+ZM4Sp12Vk8CbKJ/nqqGelDWRUwDNqJ57tO5p7v+8avB00sCyI35gd4G2zJyPu2iarRBLGB
4W+08V/KLn+rRPke5F3SdYKsjiox9xghhDbh7bcKS7dwy4j90/LS16M4cArVt0mEmyglZ4QayUsf
8g4QR/dtqB/72jneX6kk8eEXCFYmh/IjjaHNaVfLzkTRDW/Jk2Pf1sihktqlh6gpOJKxH5pxMCJX
YzZHa7d5L9tmZBl46YlNpu92u3rLYbX13FMcG5Sj1T64X2vAcVR1gK8e4uXveTk01hgwWW6wE0PG
XEX4lBb6l509EGfvtsJEFRhcHrhIMXe4vRtVr6imsOQrRGUPJM4MOkiq5+wo+nB2+DSMKFUPl3jd
eU1Lv76odPLYFWz+W5JOxNtBSyq4talYvtr+DfnLMY7ns+7NpyGuntO+fMmTk66NGM//tMplT4Xj
18uLlcMzJrCC9K9/zt5eJYZtPYZNGqs8PpfpLWyxJ93r/uJG+wJb8nM3ml93dvrXWp6ot8NIihIS
iKstBntYoVDy0GC8tGp1AF/xlChT5C+1+9765KZBp35p50eL8UA/U/+6b1u6VNGhZPyIc70NwA4h
PQwdjaMWH1wUrGEcQRjcV5IhaPbaiL/mdGKZ/9raHKrCXo1ocUwGzwf3794z/URT3t9fjogMv/gs
9BKCJ5HN3Pa1lrIdecby5VYuSKNXju58rkYGQbTvifLsKoNfVf85/WBVbB9SWYyFGFumJ8NeFzVe
bS4Wi/Nh/wl8XdOHw/11ST/TlRERM648Mm2rejVrh4S78Kpj6tnRcfRUf+2y1K+dPvbbZpcYSXa9
EPqQTwayqoM0uLXZpojeKYWVXmb9c6nGvpt9duY/KzqT/31tQkSQ0S1Y9xh4uLWTMIRS6y3eP7OS
A83U8bKE1oiW2pgE+pT9D4intmNTUuGivEVtGHPiptkKL61hPC6FB8ZxQmrly7y82DEYlSQKjNIL
5vzJbV4LZ2f4SbahJk1BeLyJa1Q/bxcK+9s4Gq6eXqB2UJQgTCkuKS9mtSekJXOWazub63PNbOie
IUq8jHP7l1p96LL47H1h9Oq0KKHn3/964kdvTxxKGLSSRaGHGe7bRaErrM/lVGSXZv1zikJIcme/
Vj4MypPex8Eyf79vTv7hruxtFlcq/Ty3Je3HqDqX7UMafWZ80h+puSjtl747a9Yf6WruVJFlYeVq
ke4mTe08hF/yVvQ8Rw90/ks45QdtfrXmg+ceMwQ/1T1citRX/l2mu8ntaubY5qLPM95PzANo7x0u
X017tw57/QVZtnG9tM3pq0kygFuUADcny6+mV5e5m92hvF/ZKoRksvdzTBtVPK7UWy8ZOj0L+7XK
GFk5tzbDFX3uR5PX+Fzu7xYlOSeWfZzR6G2zR/QOT1qxHqsPFvMQq1q9UcNhJ8mQrZrJLPTaBSju
F62FWct7S7Ha7LKoz475iQR9F/kj+4I/X/NUsZFdMzYHw0QnOplzK7vwfvK18YeYoI4629e1vU8o
806q2NSwEUshY9xcDpCae0qz2tmlyn0zfoxG7U1fRkhU535bPhlr9nGXwl92lYtBYvEfIe2wMTk6
xqJ2hpldWmP2UzL03Z6tBDkj5jfFXc7DUOSBty7Ttl44JQ31eDd6ZyMQmirPAj48HRCPWN9odR+o
BvW6T0Aej910GuydHrXMRUj94YcAiwRQc5OtRF3j9a5B+pt3+mM0v1J7eNj/dtKNvLKyWWUTK3Nd
RNxD2eCWp7hWPpVeuAd+31uK+BFX2YMZJ0vEqBEvirA8GW3mt84c7I+USs0AFRAT9YDRtlXBuvYm
VysMzKzAq0rNhVCo1L4p3rA3dCG7dHhYA3BmylewlNwuqPYGeg4uqUmt5MEEEXLs0YYyrZgnmaed
hy5S/aiOd1iwpCcaqgBGCGkh/yLRFiUWNWhV3N/t46I4aKe8rgMb2ewtT7qRgkWDUTiVMYzNdaMC
PEabgZSyyZZHozkPCywz1k42It3DKyObkGzg320p9hBc0UNqOA+Mz1gp74/EOBXVAp/GXtIlt8gL
gPkAOrHbZ45QIQr7Ef/I7D9AvHUnK3zUps9NzQ3XvtzPE6TnShR1DappNBDEFl+5fB/nbUHFlb6v
M/UvUaEr76qiGY73rUg9AhwYQiK4Ik/WWyujBd9qE7uUr/QmoLAfALyHWuql2pMw/0kBsU2zGNFF
5A7SD4ZYNkdYxeFXnYT84naT+7VXMuuwhHD50pGNn0KBMk7XiPdqtF7SJtUDRj5i3zQH+009KkdK
bPZBzQvzoZm1T7GiOUwQ6fkJtY/8UVsMRgPCej2gvYLOTD9bJ0ZWVN9NKLVUa/5+LNrJd7IhPpix
Xr8bU35HNA8a/C518jDnUxJUNgAItbKXIz3l7DxWRfwm4i/7Rko73GNYducGlyW5gv2JxxeMSL/U
sRmMbtzKWoXOaPZh6c0PvKHt1zxDKbapo/hrrLR70r5yk0JQgHeDQJDefu2k0DLVSFHKqQ+V1z3N
zteo/a4Y0eNkfbrvVzLvZRQenjtRcWNO6tZSZgFl7yoWZzZuQmMv+9iGzc4GSmrNxEhOoxhyYCBl
m2Imat4oo8cdHldK7U9q9mlFHOZdbcEEXsxR+RqVUQq54LQcJtdSHkNd+6OMNOMwL0X9SF9ml5FF
VnG6/kWby5C6S6sNyoIUkas/zP2XzGtfVPrt3nxuvIeinHx+sz8kH+/vtuwUU4GG35DOO0+zzW2i
dJ3Wo76FT6dAN9vHvAANXhwHbP2OIdrFVCY8oTB3+1mT2Fwyr3OyC9xAKmVEre9951v8/b4VaeYk
UCJM/ggdMXOzjbnlZOk4jdlldP5ujxRCcnP4qpT9A4oMkOtQ3lncZ2uE8BOmBCf3x3KP1EcW6Xmo
QzZIjCV72vyC0RhxNz0kWqGUmTLh1cKLUjefF0QsO5tksdrZWRHOt+GRW5mHNYPxIhG+3VnS78TU
CkSdtATaD09N/gd69W2R7T2tJXY0bmSLVjjCcExu39rpzNEpbW/ML0X9AywREwP1tHMvS7yRFhPR
BQPgfbfT/VGSZa5iC0Gd3Dkt47MAunbq912QjySa0f8DVAvIRsykiaVe3ZDzAPekXdPQsuqPxLRC
ea/OX2C89l533FF87M23uTG0uSSpwoxG3GEoTT8505MxLcEKesCDcVaND6V9yJOgrY5TjtTt37+R
+l4b38LaYDlZ05q4dsmn8Nxax0nVz+562lmiiPzbJaIJh8YiWSHKhJuDHYfq4OQK0/M1AGXDh+k9
zEDR9p+7/Bg1fp37jl28K5wdELrMVa7Nbi4k3Va63Epowzupc+pn0GDZrF80e/hmj/EegZzkTItZ
BnpnqBkA29v4i81GRobFGjPdfky7M7m2Vkan/MGzTp1zvr+jUmOCuBPosyHU4G+ds8iZ0A9HoAxG
vLy1nO45Gr7aznhI2gbJrOw0mXs8MrLjwM3+j8XNyTaTMLRqgRnt0JtPkbvhTX3sqtdEnRlP/o0z
TgMeGkB48lD92CzPjcj86xLEYNrRjFzqpj8PNoC+sjU1PwWc9XB/O6WOwowTsoUqOHJ9cwS9VMlN
bwTPF2mPfz6mKSFy3hNnkYVGkjEqKoA60V/cnIGlTJY1D2vYBlB18EHNobKwfqDn+v7+WmR5C9Wk
fw1tvF5N5kjvnIrHn/ZZrWtEJpC4SD7ozR+x+TgNj5Ee+3kekrB+b8yHov1y3758nUL/hscnAueb
bxcBNqBpAjIRjFJ3YObuu9nThCzsZmehe4Y2HqlOg6eFOh+t/mgNcVBXH0xrJ4BIKkds5b9r2fhF
k4LvGRu+WTlA7pMnr+bQHVT1hcFFI8uhP/lhxL9RrbqyCRLp9mjXMI5GYCnAlhpfmSN/Y6T9Q1vA
Av6t0V7ytDiO/Z40hiSdvjG58Zg1UULAn8L9mStLzPeD+7/7PiELHv/u46+1IqNQVq3AJZe0PaP8
cagRqetddOQMu/EV6C/u25O6Bo8QFaw2nANbfG7YqFm4aqKg0zl/LeGYBaEWPs/z3qy1dOPgIxSJ
HEBZdZPHWU1uuWUvWrHzJ3t4UKwP99chqwuDshMs9Egug8DdOEOoLpliT5QEFO0y1eGpyJjbBd/+
gxfHeXJ02kGNGeSt+xWkXu+X3YuVAdzQ50shZioBdd//QdKNvfo9G09J4qHi1UP/cGIurrDoRNH5
V8dqJ2GQmoFLmLKBmDzd5nhFZE89E09UQsojYNUAMbMgz/fa2HtWNl/Pmc2ljCs214C07pAo9uuQ
lKO/O7cpu12A1/+zGuFFV5mkAjWmYq3YSb1PXf1XT8JqTi9m9nr/20iDFaR+uArEBvr2UYyHhutK
PILoJfTepIvnBkYB+WqTIcVQDVN7br3Ofaz05qBo7e9sJncOHUpgj4azxaR4M/MzjkKX0oE/yFSy
oKJsZdc7l4sskFxZ2aarVd1pJZR2BEd7Zk3e89p57+y+fxq9+iHNXu7vqCzLura28fY0pitjFKwp
z5dj6/SPidUHUzeeivqj3p2rvaFJWTihqsEgORLUAtx76yhg97wl5X+X1lzVoCqiOTBmbT3cX5Ws
RUhdCBgFbPewK2+rcnVV0TlTOcSNVaGy+6BUh1YPWnc6r3Z5WPL8wFz9gWmtnVMtOwdXdrczCzUc
MwpwADCrxVtvPPdFd/IYCqWwdn+BsnN9bWfz2RRvKvtRrE/vcj9VvqmRenQzbedJLXVFCFUFnz04
+u09TdyKHXWFEsXSPtsQ5vSIC065eqyW753x6TdWdGVrs6Kphsh+thQ61l59nvTOtwtzvwspXRE8
qjzbGTxybPHv13EKaKW5UEy7cIFb/ozsaODNY3vIzLp96NuUOYE6687/fWkg2ETQ4qLD8q3RqAw1
HAFZcs38TpUpyEdm4fZCo8wjTFJ7wQcIGb8q/v1qZSHLRVGbJu5sam9HS30b9dbbefF+IyMl76Wb
CS+gCuvmrZloMuah7mt6/WohkDUwVKIx8N/7bqIeSXEF0ViqIJu1GKNJx1KdWAu1q+ZtWpRofSTB
/a/yM5BuX+zwoXP5Qp2APtvGF9SlMzvHSPKL2iJ5no/rFLSr9lVbKrXz19AOyUMKSsl2Fx/ncHAD
ENp1UJkgiNQ+fKJBUgeGs5Tn1JwUIIK250c8TA6jscI6Mo9MTS3G+vH+r5bFa+aAwYmpXIN0r2/3
vx/TNBpb0r7IfjMMnxgHf6d3o++Ngjrp+2S0x/v2ZG7FkDNTlIKunhhwa69Ro6oaNJqTBVJ5hxEF
ljcG2Avfa9M9SRRZ7ITJHcwnE0P0k/VbU61B5yI3WVqnlwc3gwZ7yQNv+Lbaw07OKV/Uv5Y2WdGa
T4MGBp5LD3W8rnCCGDYmbw/FKbXCl7LZPJa1feF3ugZzuGCl65NvFrzp0etuAU+WD8HtB0CTPogo
Gd5umel1maKvXDfFYBytOglMpQkaBSaW2Q3iRQ08+JfmeGf7pB/qyurmyWjnQ7PkPXe4lX5aIAJ1
4Aa1vdfdXEF6izPHAoSCyQyCp9jhq5i2JJHVLRO33ALBcpy/m6DliupgHqcHu0zgcPtbj5wA2p89
elVZlgLcwAF+Snr+q2RUpafo1BCxc26EJvyBoMvO1Sp1jisLm+uO2prZxh2Z7Bx+YqY/RHlnGj7f
P7uyyw6EC+1qgJ3gGDYBrqP+vyQKiMGsdk9rNfmz+S6Mzo4JmhXd+fvGpFsGjoa3OzMYINJvv1Vs
MwQeLdw/bgQlrVqUL1WV74wK/MywtyFbsLxDdcFV9wuFnzPb7cQtTZvGevXQYYTKsUueTrP7TdGP
ffXZ/JCagZp/CdtjuvhWR+8Rd5kPNbwrmV6e7i9Ztr9A+HBQ6OCFqsbtkgelX5c5B/c2quWxLF71
sTosXua7xeu0q7Eqcxj43AAR0Z5CIXITiKsQUhXoWXHJR3TU/cZ7Zqxm5xvKwok4bPAJM65JVf52
QYvm1eHMpPll6BGHSgG6F/mxblU/G7WWZeUHo6AdbCnzjmHpTtJ4YwKXffwlQ8oGqNaUkMew6gbw
HHzQrOfUaE8l6s6zYwT3P5vsCgUr9Y+xTfhShlnr0lCgHphFtfL1YCdoUE3F0Qnfdnl5zHX9eN/i
zvK2r4ICaXpNsbBo5Kdsqi9t5BttcorM+QKJw87yZAfxanneJrL0dtZrDU3qizqVH0r8f5qzx/vr
+Rl4fzmHFOWpJYuZ+m3Npqi8FhRAR8uo4xnnl0tRDUGnFORHaqwrX0q7bFM/d5EV89VBA+SXal1/
qJZK/8ssGHTzE2gQawY64uFvpvO7l2LJkpRJiiU51SszdlXYTt8jry0S3+lC9WM8O0koRh3ClyHX
3JDDPbbJs5Ll886LWHrQ0HqnNwuaG5DP7SEAspRlAyrVlwhBeZ5UUf8wab9TSqCMwGwrIhwC+H9r
JIzWSF0WQocSZr6+AlBvfNX8dv8zST0BcLOo3pFLb2cYCiUvbSsDsqpPYfImcdblWM3WHkGc1Iqj
YsZlGPSXtE1F9tAsE14E3VTA8VuVit8kbne4vxbpV7mysglNqetlCUKYPEW9T1n61olbv4937kuZ
DTFsg4gIQABYH28/ijaoZdr1oCGacjqtav1cUBPp2nlnKbJocG1G/PtVVjMvS7zYOVjNPCn4+9HQ
BblTro/KuFZvlEm96BYD+fe3T26TEW6m/YFdbZvjWtJ17TQBO4hN4xC66aFJzYOuli/eoKIbtEP8
KNtIKi9Iy4NGpdUkXOZqhc5cRlHe87JqqhdQ6BQorKOSVr+xJl7TtOFBRHEBb/axTozSKkaFz2Ux
nciwDGKGpfdmVItLXe0JGss2EIAIY32MJZFvb4wpth3yWtS5Gqs5SEd0UZLTajA4GLoHY3i9/7Wk
+3dlbJPWI/rBE2gFjRKi9quhmj45/mDvbJ/ciCtKcbC9Mw58+5HSyssmaHjgu4XpIl3DczJaB0tN
drx9z8zm4I7FunRRCwZ6stKgZg7HLbpzsjdXsWdl43HVwmBFE7OYUW0FhH1OWn+cd8oS4o9sbz1G
8v7ZMfEjrtx6iSyUgBuMuFYXjEMHO/5OM066DMFRw+GhuLKFl1lTaFWhI1w6he7E+ytNM5hP9tI8
qRWb2SgGjOnrbFsPWtn0qGuxDkv9UbbPEYNe5Os7Kd2ekc13r5Mc1sPcBe4vsO/WsxDz2B0qEBH5
ly/ioMvIM41i75YkQlvcJI6nmECjPZeHNtXIOV7GPWq0PSubs58iGOJ2BVCmIv5iDD9K44xsYLOn
AC9Lvn+KkjArQAXE3KSlkZtA4FVn+UWIn+leoNYoLkzQ2TlIQxh/5dA47N548pUx4PX/bW7zuHbk
AYP+Qn7prPJBj5+y3jsZ+dmrdjIR2UCnYDUASE+nS5Qpb49OX0CyijBqfinXl1Ug+yB9U7rHvA8M
McCq+p35vV4/NmvrN4Z5vB9OpXUEnvI8aEzBkrrlMLEzVeu8lKpvbYbQbav52UyWt87YHQsQR8u7
wYp8oBjklOVO9JNsMHxaKBNxRQGb2a57jbV4mecmv6ST9cA73xyaU549lOn5/hIl1xN2ELBjthLQ
mL25MfQms5bKafPL2BCbiqQffd1IX9o8e81m8DnNHsmOfGH/GNw+R5tVqdNGw6BrKp9ms/s2Ts5j
uURPFYn1TiiRxF0xB/JTulLExU1wLwyj6SqTz6fGX1Zn8N30dH/3JEfvxoCIZVeBPXfzzph77tsV
BvrhiITUOSoe3ReAHie77c7mngq6fEUUeSjgUrnbQtPrtre0XBeXYmR/V3TrhQHMj/fXJDXB/DRV
QejVGGC5XdPcqWGjqISTci4eRtc6xfMOgmnPwiYsop3ohQ2sjReXbi8Fzj6sdz685A4hFP67ho1X
x4ltFCCK8outvza0C/P2f1Tsd4xIygGkdSrANqqowOv1242KtHEw9brOL234bs0/jtPkr/6w1Kj4
ogEb7qTGMle7tra5FtVWHU0aB6BH1VGMq6AuvngPQuhWCA6Z06u2qB8sPX647w2yEHizSvExr1x8
puiT2jp2U0GmGpY6lLU9I4yjlbzk1rt80d4tifdnOZk2bY+w2Fm2LFxcL3tzwualz6cSuNslDp/V
7rtiUr2CwC7aK9zK7VAg4/0mqGA2y0zGLs5rg2WaEHGtna+bByV/Kq09GLfMMwnoSDcBNhaz5rfb
mcdO50QirjNfQUDKnC8OxSS33AsUUjsCzCxmawWg+9aOWtPEhrIkv/TuJzdyD4P3ONV7YwCygywk
6BFfZlyeXu+tEW1R2lDpWYyhKOWhaChPKam1p9Iju6KE7gAvUJyNTuitlaUv9UqDEfTSafYhnF5D
9aXRntpiPOh7QE7ZgggcVNUcFS2WLUS7UKbSKXotv3h11R7At8PJXGVLcP9Myb6N+PTYYVADrPbt
gpRVt8YkBKWdJvnsG+HXVU8OuceY/H07so0DyW/8rOSgcbgJGYuR23Gvs5pCe6rb9AFAuB2dgV8G
Xrb3ppbtHMOWgB/4TuRpm5ieG0nWrNZYXLomOtHeFRWQ+6uR7RqyxS57Bh0geOnbXUsHw5taEdMF
MY7ofLRM2e88o2RR4NqG+A1Xwa6ox9kysoLObvety4qncvih5p8iJ9+JqtLdulrLxqVzXSFrj/9v
LUq9+OVeJ1y2EhCQ4Kqo2QiHvl2Jmw3LkDEpfdFD46y0yIJ38Wnt/wyrvYFDqSVIugCw20L9bfP8
aIqqdQaNSGOon6vmxSMvT4zE9wpnx51lDgBIHoj8Ty7zbUc59vrQ1Mw5vzj9U5cYj3yZbDduyr7M
tZHNvlVtn9Vpz9mMbIvU/qnr99jNpMtAaVjUbxGP3jL/TuYYZR3T3Ze6jKpDPrpOMLtNB6VD6v1G
oIHM4R9TmwBgRJpi6wWmzAS9yuGH8DRvmg7//WBeW9keTHMIx2Fkyyb4o/qGzpr1fXfiVBbLGL+1
hPCX4IHZnhg19JRyTYuL1642mpLt9L8uql0/jlXldSnLb6M96DsOJ/Vs8AswtgH5QR769gxBM83o
W54VxGlEk5nWbTMoGMvxYE/f72+hzBJNSZ1PhboTQMFbS4kSK01VMjumWYhxlHBWvkLoAivFzhSy
LImkscsAIohcELObrAAo51zWVlGIB9E8vcm+VdMbUCHBYAjN1GC3zCI7TWDdwRlATCcIkW7XBRPD
UhpuU+CAi7/apj8Mn+/vnPjFm0KOuKeJOzSV6ChtVqR3ELZGLSvKmtAfsuZY2n8kX6FdclHh2p/h
kqbDNMlE98oWCKPNioqVnKAuKuyF3UtXxK8VhaNIhbQ9tRV/zv+Kyh9TctJgwL+/UJmLXBveOGM7
MkJZdBju4vaM6pu/JOMpLF7z30CfCOZUkMVMkMPstInn8IetcwcMEoQ0K0mCZXgaox/3FyOLgeSk
UEZR4oD2SPz71T1rWGnsArMtwPFH64m8Twtaw/lhLVp0vG9J5vGCMwcPoZAC/vfWEsSbtVaOWHLn
fgITpo1kjha4D6+dVSh0ov55CO3mYW167c911H+jWA50T8jrqGSugOxu7feRkrtUVPlsbh24cJRU
a2D+BgDqxsgmAivuRMxEIuWSRNM5iubDNL4mrv6yO18oi8LwaQNvEfze2naSPM8g3GuskBnXGHHd
9rlzoSxWFf+4c6XI7BAzRDkTKj3c/nbXrN7uSnc0iVN6dIjLT2Hzw8zHU9/BETQ+3PcQCZG3rsO/
RSsDtAs0rhtnHItkTNDKEIO7w8UZbZgn2ipwSzRC+vi4gCECwjCfJ+971mWneNKf+sH6w9PnoMn2
iEOkC4edwuXSYcB6C2VTw3Ea9DQuL4P6NMXGaUBpwSnf9NaHcDIf7y9cYovcgLoqUROq9p+l16tD
mFjz4jYq/LVK7dnvmkWF9SwqCjRlQTU6XVHBolXlO+fxZ8NwE7ANgcERwROVwS1jl1U4fWJEbXIB
4RaEnyvrVNj+7PmN/o5ZtqNnJC9a+pwro6/mf84TFRXti1YNx555onJPR1kSVPkxvFyF1iHjdBs/
sydPGawR8lzd60/lyepi31bOSbM3Yiy3I4q5MBkRWzd2SsuK1VKHzHwO0+YECK7zUdWcj7qpTg9g
RZud8yNc9pdNJrjyX3KKX0pTzA0mDrNRiBIvHyaUROPkVNr5jv9ILncIMv41sgltitJNq8fXvCwD
4wxrFpaHYbb031kKjNSifwao19zUGKba6WKznVDna8uzo78UNWwCe6yh0u9zZWST9ddFSZ7vjtS3
ACWnH0PjO+IIxs7j8mdt55evIg4aeT8Ps225JFksdBRDCN+jLA4y7Smz3yWmcq6tJZh68wNsNRCW
vmrlp0V99Bh197r5EDbdwdTfwpvpt0dvZlr3G5rwyKO2xgOn7KJk3WM1pcBk3lmP4AOOQ60cw+7Z
3RPekG7R1Y/fbBFsfmutOXyHUTeeMvX4fV0Ct812yn0yx4UKTsjSAK+m3HMb+ItKj8behEJYGc5c
6kGWkTP2ZvDfI5+YDaYvDyqOU3lrZS406tvCSmkEYf7krbBrvYT9F9P5eN+QdDlUXrgrKb/QLbs1
tMbKlHcDhgisgV18m7WnZI9HRhbGuSz+sbFZjDY7MIAP1GYtawU14Ub/a/tEP6xhoZwtqFgOrpDr
ub8umTMwlQCaktKC9Qslm9XPk67njFhTZvT74plJwso5R6f7VmTNPwPoIrGZpzKq4Juwqcxjl+uh
mOS2szPFzpM99/6ofsz15jgXBv2cp9Z6NceD41R+Of73NsWNdRH/ru7HcYH1MHGYkE/K0M+7v2Lj
fH99sgDK2+XnGAGAMX3j7JHZjmqaM/npNBFzBHlZH2IIXXa+lcw/yOdxdJiXafVt/MMr5rCLIjDr
DlP3LQChWQtm3QlMBJjWeedOkAhZi5X8Y22LWLTDsuFCapnnU05W+ic0bEdmFR/qwc98s0sQ7HJ8
CrjlcoBz4L05PVAztrPxBIwZDanDsltqk/8iMduCC8Hsuu1wWnFcqPFQ4kQIjdZhdliZ8c7CP2IX
CcVn47n8a9ahMxlPUDaf5mftvbqcIk3QMOXIWd3/4tJvcfVbNt+iSRcF1Ve+uG0fnPXvSWGAv3qo
bL/O9rpTstBDSksTjNIFIc649d6YFolZCAq6JSoOglrWsoNdmVUZXQzw4X+tiF9xdUZygzq6NTHl
EaqvZeoCrev9THtWmqdwcU5hlCCbcnC8j3VynOuHRUzbT+N/L2rwGwSym/qzxxjT7W/wknZp5pVx
Cdh3SER0/akrn6biL9W4jOM3O9xrEsiCH+A04ABIHTLQtLFnrXXplRZrpg7ZJBSJc+Qu0bFgguK+
t8iKDVDhIRwg6hvkgpv4F6V1qNDyZcQ+G9GBe99oTiBquWFSB94IfIxoyMvg/Y5ZcZVv8xQ6mtyP
lNvY1o2XFkaWOkgbCVJd79SseYCEaNj+D3ka7ZKl3rO3ftLK9SndyY+k+wo9GWOyZADmtl0xh2WS
dhZDG6rzhQZuMDGCAqT3Md1laBe+/8sCryxtIrumxrWRT5DxefrfKfrSiVEdLQuNxOpNGUeHNjZp
ri5+H0F/tK6+nXQPZPA7705Z9HdQ46RLzf+hmnDrttpsM/gv5JHDxPpe1e0UxErq7LiQ+CPblTIc
jzgjL1xQJJuVOmnlpm6Ucj4d9XExRUnbn1+jWWP2ZvTDbmdNsqADwb8jgIE40JbQ13GTVLTPOIqT
kQRlEz57ef4jbMO9a0YWSGGWBzRMTZhTvzkZix1FXqYySdQb7YOljYeieLNChNIEWvwmXy5RU/qJ
/Vb3PsNX0k6nCKi0p6Ee9THS9tp5sg+J/gpVaX4RoXYTaedqUltIbxhANers0XX69JhEnbaTGYtD
t/2SuAnybTDbCyzUrbuU1Wos9WzCTj6G5zhXjmUCIijuDuik+3351DXja+rUO7H1Zw6yNQugHf0t
5kDJwjY5SrjyarIqzMbeu8oeDiHwfKuonlRGSUpn9YtIZNAFlM1x8S7NnhWyCli0EI0810U/gXQ0
fRJ6GJqSJ6ty3qbTMcrXk2mcOyhrNGZn9ZOT7KHkZe5x/as3ZytbWgVoudgsWHqrYzS7fpj/meRB
n+11pWRf/9rUJlhqWmVqE5Cpy9q+1utnM97jQ5OdqSsD24yKmUPkFaiYXuLRDRgWcurssHuRy41A
YAQXA6if7dOUGRorqzwiIlMMB3FtK1Qncm0noZfuFbgiQbmIYNJ2rmBl9mPMwp8kqC6YnCRQ9lgJ
pOu4srBxV6XT1nnu+fCVBrpisgM3vlTIz9y/IeVWoBZmmkok8JuaxBCZeTF0fBJndg4js+3i0T0v
5/tWZLEb2ut/rGxe3EUSNrFn4VnF+qyH1sGbvlOeHhFZ0PVDqUY79CWy6xfROwNOFdJ3cqnbAFNN
y2wWHqNUSfmWAkQxZ88DBAg046Od7ZNaolVLJYwiCBSct5b4EWvlCOqIeKiP+bC8uqOoxD+t3W8A
lhlh+dfSJg4kbZiVXQgHjWA7WLhdvenTPg+zNNoINV1Yd2mabPOlpHQiJU5w664aD6GunxYPETB3
jB6qPv7Shns1VNlVIKoj/2dv636OnbW9E+IYOWzoJX2uxgqs/A9QdLWZHbXxSAnpN1wRcTiEV4W2
p7UJckmVFU0mWFqysvX8OW6th9nuHssyq/0mj5LDBLT0nM/pXgosPWn/GrY3Jy2GAmFOSu55W4xM
DM+6+R1o6o4/So0wrwVVuCEG+jeen9C3DtcQ4pTQM85APjIerJ39en8LpU7iMAgvZj7pYW8yliiM
O9C1xAx6G/5gpI/zF29cuRurs5ftUdTLehr/j7Qz65Faabr1L7Lkebi1XdVz0w10A31jsYH2PM/+
9ecxn867q0x+5fNyhLQvQNpRkc6MjIxYsRY8yVR+4bcFkrF9/elFMLSdRBy0q9iNlOUazgWH/H2g
PZS5qO5FD/Jt7sJTml1Z5sHa4x8THHHQJ6Cb8JR32bZyE4WapBgZEgSJlPG4DquvdVRDQ4YAcRCW
O0mK0BiQLcCqVNnk7Q1p9c2UpRLjaqM8F/7UZINXdrnm2wxio26NMtjlTym0B2Mj2Nr1e/7RrU9t
YzTGjpGeSQN2Pii3+dx68lIc1Dj6cdmWYG8CPUdyb2UzZFh/k1y2c5lEErN490rAYy/uXWVK3EZJ
D/9/ZjZHIK9ttZI54zTcwO+F2URVgoESX6+CZOdJIkgCEE2hGLpOl1PT38RkKZuHvLcAZTfjMFPN
s491NH677I4gQhL1GYRCfYaBzO08cjSGhVUZwKT1GmkWsto7OUwPS3nQWuVQxvk3pkM76f2yUdGn
omMJiT3E8iqFiPNrbUbFGfFym0wQJHDavGUUKyXp5rIRQVJA0RrQMW9kcH1bz3KzsZKOd8Z9F7Ze
6qhHOfxo3EZwAksvy14FVBCzwFWsZ4oBTdhxN9E3n3tTkheMlcVrDlVn/KYlgTsmuQfw4LJfwsUD
RwpYbWUo2Z7hrqoamaky/EpKzQ0DSb6iq597VTPP/mVTQq9OTG3yKmnJeNBUHKmYNpzcvY3jx9n+
0PSWW1d795dos1MhWgXJoFOAm+Z8T/RD1Wf5iFtO+HEwQaRAbXnZG1GRiAi/knnYqHgD9zs3kaRj
ZI0aoZaRATd0alLDmQ727KWZ5MbtchXnPw3Kco78Fyh7eqfyGpXWJuO2jaItdjKVJeNgdfRe5e8I
hdj67WXvRNvixMR2WmRAfaJPTCZrw66pPCU20SoMJtWzjUze2RaiqH5qarOO9LYitLGYrm3n7HPW
T6h9lbdx4hziv2ilsW7czhws6pbbbKoxcycrLZyS9cQr4Sy0ytuiDI9xvxMsRLuP4eqVCokezR/y
Yo2W9klaQNA8wL0F34WU5FeXv8/veLOpD/BAAVyCZNrKBL9Ja5xqlODqXgdSMrfV2oN6KEsPjEt4
bS2fxvh9KW4SGjZI8owIsFRfOhhfFq/O3lDQcpPbJLyBED8CNr7zw0QbB/IcUNyABWlTbw7ePEtd
09r8LsuGwUP6Nf0/sG2LWgtcMqvKNMNTRK6NkSBUUVRDxPK+y5PrUH2Yk9Ez0XUq8g9BEt4GWiC7
CoiKqf7cNbZbf0pL35itq1JJfS36aMR3TbXXDhR989PftF6NJxX5sdYma7Acolsx01ZQQBvt1GlF
V9Da+OOr01KiLXduYdaqIUUpD4isVT6o5qdo/qkk9Z1aaI+Npt/A37cH4hJFbEaeVigQofQPnbBM
XtQBogDGeconRamPlfWzX6tg+Z2Zv1ze0KKOBi+4Fc+M2Bq7Z91YJ+s3Sblihinjp4HKftWTa9IF
D6mD61i2r9K59buK8lX/MM26Z8fxc9FOT3ZnfwETdLz8U0QBCXd1ojqj6ug5nP8SPUgrdZIISL32
bESjq05fhgrOn4+XzYj0SnXKe2hFMMlBBNzkLUqjo6tiUYjua/2TYzQ/nbC70zO0E5b4s637aXoo
QjcOGstXGvP6snXROSW7JclYx9aJr+dOtr2UqzUUHfepdhUslld30XEq851LUrSBfjNmk3ca6yv9
3EqozZoBYTHghXRwzaSWQFAUYNSBzFWD/iNqpZ1qrdAtGCHg3eH7sXfPDU6RpE+xuuIYJL+OqiPS
Iofa3GlQ7xnZHERFHUN4VnTQBRRdB8bKa+dNtXd2oSiegBX+jyebGJfIAZosVPPvF/uhhPh7jnbC
yY4X23DiSGlAqDJieqJ3cn47mteK/XR5k4meAyc+bKcm9SEChhmww5fepRRcxsfWcAe/mN81+1PU
7zi0s2Lbxo5kLv2YraAPabhFsMPdF8sSbud/v8k28VqiIKLohD8mAhwaU/JQR/1M+1sokXcOjrCQ
QLGChwYASRX2/vON3ERFZIYJ51OWqKFPqussKkq+1tXgUOhvZkidvqIyGGX5c9xbNLWzKxP6ZdvM
B7dL9+AFwqX999dsSQztSY262WavWPGANPxkfdQrba9zLg6IJ1Y2ARG8TGSMPT5L2mvS64cguZmT
Hn7pA+XDeLxVosEv88SzIT6/vFH3/FvPysnlU46p4kwylstCOcz1y5xLh/8/C5t42+tGV+cOFpzi
LR/vSnmv5Pq/7Jjfvbm1sfn73098aGJk0Z1VgHtU0072ip4Mwov7tI+9asoLxbflcjaIwuk8uhBL
j8+JYsOJnFa1AYpIVp56VSniq6CAFv/gdDF1aKfQ9objROAiMMw07FaeI6oFm8AmD7Fmh3NIu7nN
vMQEhuI8JNLn6WMHvu5Fd1zFZAvDBqcpny5/g3WNtznzqeXNmTKVRTW1FdbUpIEHBMgN5mMw1v4g
/bpsSJSpmfBdo2cMEJT/nG8nDf3LoZ+Am0Tx8jaPoXZjFdP6MIxkrx7g1Zgh3zvac7OXfQs9PDG8
2WVG62RSoa0s62ruxommuIPtIPyt3fLZQ++yl8LoDu0uEHiqPRTgz72EdLYxopymcxf845BZx+OH
Wb0Px2MTfkioTVPivGxQuKwnBjfLmhmKhAQwBud2vIIBgOr348RwS6TwnDMMP1r+4hVMAeY3XSAA
qS1byVJDWUShmCP1nmjF7ay0r6YCauiyW8JKAvzG60qCzeY1d76QI22h2SoxU4CBR4cmUn+U8dUs
Za7SPAGYdMuavu9eA1W0V5iE1ukI8n6EJuncatCoQZ467BWGMpruuapulTJ0+/F1x7s1am9P3Ymd
bQE+WVBlbxLszMVrQ3H4QfeqyI0zGKC8+LHwZesfqOFNrrXLhoX+geFZ3y4Gr4r1Mj+Jh84Sy4m1
sKpO8wwOy5neoMC2+p1cUJQSWECkdahB4ZXcPltmEAhhkHf0oAyEM3vPhIfR8ZcQhcudSp0wwK96
5fBJQsVOlf/coZIBtSLXaKppnyyG8u3jSGPdjl8nRTkOturxeHJ7mqJWrzNL4AXpg5F/z8EyX15X
4UvNYliOciHIBDLU89+RyLk5JQEuKxDPVz9D81hXh6H3iq+x/NYwLmEuk+sgCpIb94t2u1eJFV4g
jG+uNBPccnRNz+3TzslsY1rbRpXu9ekPfZ5cnSm6Yrwe3/PkOMJvON4o0+3k/NxxXfi1qTesqo6o
3G6nrWU7QgMoor2j2oPLZp7KbzGacEAdJP267OVjlyNmra/4Tg661+nPcle7y1y5K9HLHmOTMGEC
o7ayfzKezd44X4m0q5pGqmiAQjnlR43yWde+DeE9DeCbJdEf2752ozw8lO/RHp2CKPafWt6kaoWj
ZUaVreCItLDdrEE8vHQ+xR10bk6ajockQ5ZvpCPEBE/67fJXEB5snuUoktKbMbZRmQwxLLuehjnM
Mp39ENsIf3yY9kblRB6unV4U+ajuMjlzvrZFGTcmqjCEx2a4C+PiVq16VrX+XEcqF0/3fWmUr5KW
/7jsnGiHnZrdHK6gXWj8L5hVrzo6hmGVH6SgcAOrfujmfucorydlG5rpprGTHaZgjS1H3mxqUtUt
rGRavcPBVkJtacU78V90aTNBwRDqemaZFj1fx1bPokgi3WVXhl6pfeOq0cvCT5PDDEN7Wu5JIIjk
abhCgRxT6l0H2dbtcxL3ZbUu/6dnXhm1F7ffwxrCirpFp+vZue4z6VhFvN7qAw1Nt53j61rlddUt
B7uyv1eRvPMEFi4xLW7g9DB1AOY6/zW9JGe6FPE9Nb1xJeUl1YDKWXvAGGEkYC4AyR+NEUGQh+dm
xjmpVCQIORMxTe6bvktdObWAXQ3+kBxAueuVFxdIb+9cskL3QLivc8Z0xrb9ZsRdjDzq4F7NB3vl
CDEm0x+DnW0q9G4FGEOLtA4zbwH7qtKpmVb19MPiuLyzC0TEUw2SfyeQk5tuUbsjb0ftbq74q9L+
po01XPs8iT9dPpsiZwEGrZ1uSEpIms4XGYJbo6HzDOuUlVz3oNqX6aWQdr+lKAScmtmEgK4ZEkfi
4XY/zE9h6jfxiGhf7WrGtWUdyuVgSNoDbFf10vphEX1T9etAf5DgQC5XGt4uvL7stSgQMhEKthSI
MGDWzQ5eOqkYx5pQn7fWwXLe5qm5Ky2whyaDmm34aKm1W5d/MV++zqH+x6p+vtZZZmZzCgPlfWW9
5+rg2YALlldr0tw8XzwipHfZS9GlAgCKbAYmAK6VzaLP7WR3oQr1upO+GIZ9RE3NriOvt58v2xHu
IYhagKyuCLbt6zeM2yC0Z+KBpL9HEvxAkAV26l61QWiFqjK4VXQ/aHadr15I5bAbOtqfZZs9GP0v
KknHcPl12RXhkv1rZFtrhXgcgSWgSPdhG/zsKLgZ8fRzMaW7RSbIXbYlPBMntrafp87rul874rrV
enP9LsP0pT8tuV+MzU60Ee73E1ObpKpo07iXkxLB31H7ojBvnZv9YWr0GytD00DWb+xgOsTJfgwX
rievMdCNEC7R3Tr/aA3jWFa4CsIM3UGPnuXJk82nIj/aw4ci/G5DHm8vD5YVIQb8EMpfQyp9JXn+
lO1VEYS75+SHbE68UTnqqK/N8ypOPEV9Uc3UrZary19U6C1Ktkj6wEfORMe5t/MyzKY0sMxhGz02
puFbTXuMLP3nKjZ82ZTQnxNTm80T1KU+DgObJ27f5Qq0XvSr2pttWOPRNpXiRP/Hnc3Hc1IwVuFq
QwlDnykOKrPmzsYUu8GkP/PSdLG3t6BRAXiWV/hTIxeeLf1q7NLlTv+btfrXyOaRmTldXvWcgXt7
eV6pzuXhYZj3piOEp9n818gmPI35POsxUij39HHRZLuqpM8K7esFmaUy/PY3DkGPxaONCsu2zKHK
wwyGgX3WwF9XNy+VpbtN+jefxia5XdlQAKhtVm0sM0UJShwKiteiz/2xfp5B4/+FJydGNqs2xPk4
RGsWBL/+6DIJNVzbUxkcEXdydvwR7mZ667RhmWCDRmZzOJu46ANtBJPRWC/jYv+SdkdZhbsZWlxG
I3+Tvm28AQ08BJEJRqJdmxnjM+RFVfp6ecWEJRPnXyN/AKmsyNTzFn2M3AqZhIyGR0XP7wp0McKu
P8Z599QRbRhAfJCqlNLswUSCHMRG5KdaeD+awU61SBD0aKdrPNcRTlvBhefr2hQDv6HnExZ9fz3J
dnIFxWPpR5k1u6O8x+EoUt09M7cJSpXqlEM48RnzajwWDeFi/EdZ5BdbHr+seg9RdpNaN1KL6kqe
H6B79GNlJ54IdhIDBwywoJlgwr648Tg1I3mGOgp8GezZADKs+aAHhb1zmQgCypmVjaMtsid6oQ/r
0Mk7XPnVUUGJlNZCtYfXFBWfzixt7kYymz7p6BdBvvAxMp+rePR77WG5To0n+Ot8vUTi5qEDDdsP
O8df8JA+s7w5k9IU6GYx42OZoKYKdb4h9V4jLwcUIZ+S6Tmadhb1f/FVA97LyxUe5o1FOLhsOW1h
2Y3NTynXWVgxMsS78ipV4oMNewLc5w/2/HEy1ce83kP7CgIE/pqMmoGAdIBTnZ+VYkpAFacQ+C9D
7qfdbQo0TMo+Xo4Qa5TZXNsG83IrwteCV0rffE67ysBS2zTN4nfoUJrnQL/LDKSol3uVhDY3f102
93ta7JK9zZJCixw28sDMbJQfx+Imuk+vo+c+8/vxg9ykLmrwFnVq9fPMvKDCABWw+/anYnwIMq8w
/HB0q+mgfJCulL0xN+E5XRUjIeGDZ2ibzE+gW5Gkm3lv6e9Uy0t7x3PhCQUAsnYakFHR18h4UpWR
kp5vHa1loEm5i8bXGL7ryA+Nd5DKO7B0ETwMsAk5NOgdpqq2Q4qVGlIwiHk7KgoQtC9j7iv6q9ot
7tzAI5d/hrrFz3Tr3i5DbzCPxfQhMo510/sS2bZpvu0J1Ih/kMFoz0rftPL+nDsf80OjyeEHwS6E
yKhZ+ekjk6dMR771xccsu6sth06dD6tirL+oftW/Lfp1BMG5k/+F7NfaO4A8GS4gB56n899iyVG6
zDFDQBOwWMP45uwV/ITn9sTA5twqCR+lGthJRfaix7dhMtDs0fzLB0l4bk+MbFZ0aTSlcCaMBO1r
b89XYz3daPatUf9odPvbpL1mTF1cNilq03E0FIdiJsVFmPHPV44QVSpJDs68qJBGySicHlLHsY6q
jLaN7HTdEUDN4obyRC9Ul4KrQYmHnZgs9BvyJpiqaPGb22pqbo71SD2VeFV9176wiw48EwsZsIu2
eLb1fNllYVDgHNFqgWT4D9qxQC6jRpsoVgzdQ7iQPit7u1F4qZ1YWDfTSVgYZC0Ic+Rt7pmR/pAa
vY/YjtuO18ZQ3KZPk9z1O19RuIBrQZ8hGVq720JpGleKkdoIBa5stkn2Pe89pfWKf8z0EBSVh+jX
Xxmktr6Wlnjrrj/oxMOkSniXrGOkloGQbKXfJ9Ny0JPsEOaSlxi+Lh8ifa81L6qYIjSvUpNl4pNB
oM261l0S9UkYIR+0cobXuRJ71lSZfq9mwVXew/vVLdoC1bZ11RhOcq1ac/NxdsJ4Z78KDw0Ydehj
Qepyv2zct+SspRXEenOrmldKKR8U7X0wxmPePDf9mxLcR9le1i/atitHP0+xtV+6xUZ3s9w3dsug
QTW4iV58V8fDdCf3w7eiHG6m7oNKX2V6DYuXkEGERQaivTd0tvcLNmnFGDidPkFheg/RuBvV76r5
7fLJFOZmTIxSFQcAbjEmcr6t9LolFq2yvmZX/UqHonKtWTkyCeNJ3fQhszJ0N30jYtQ3vG5D9VYt
1OvLP0EU50Gu0tJAc42guPFRSRKjnqo1FPXfi9jy1+5RuAuEE53XUyvrSp8cH0RUcNMmBMGFAnVO
xcxl7ao/Fagi6ALIja9ZiX/ZMeHhObW5OTxzkk1V2FILlpTotUBVEfDMIVgkLzfVa7WRPRnuCqOA
vhWynQlyh8v2hS5zcldtTsYHttwRcdGV8qwEgHiWzO1kxkqjQzN+1cI3ubzPjfpIK2nnXSo8pkhQ
r5RS0AhxXM+XOU2d1IhamWNqtdwlX7vJoUX3Nc4DOH8XjzdNMC7P+TB6l30VHRSmqfQVCM1o2u9t
fvJ5rWhQ69lilCVMzZXsMdb3nhGixBOarpXJiuwLyMK5Z3mkdpEUUsws9MnPuiD2tEwj81H75TAT
IkkI072umOiZf2pzcziHUZnR+eX4V86DJiVuHr/2U+3u9qhFt+epnU1w7RaGt+yK2taSHu36dfpp
l2+9rzajmw3tX3wpHUojiHdUMOvOxhZcv5o8JjS/+vJdCmrX3BtvEMUTEmT+IOrBlOImb3SmqZGs
hfLm8ilpHyR0ueOu3TlaIglxQHkgOEBNKGy5TfabyAjdORmPyi7u1Os4sGd/jsvOL5xBQg9TU66B
68EpUMSOpw1Z71tjB0euURuuajfVWzagz+PYfhkGgcf813qtzs1hKhvbC9DT9Jws3JM/FS0MlyfJ
A7+aTv0m0Ka9FiWxjMYYE7UetIO27ZrDHghNdBC5Teh9rWPmqNaeH5O4DwA5RXF2n1EmVYb3ovyL
ae+1mMgxXyd2qCecW9ALEnabdy3YxOcm149DOXq7FT/RiTgx8jvOncSTqW0rPZLRrOAV70kkkXkb
eq35wB21QqN2iXmF9zAJHASNFOShiNncT47MvEYTjBlDHIN1ZTYjmFs5Gu+cug6vCnJnmIe75aqS
mTWT4orXpsbK5lGmPCPqJv/FkC884//+nE0cNwapLRE7hOQ+/E7lz5ehPv7vI/aphc0rKFsyqbcM
LEQk0CvkbNxrkYq+4amFTcSOjMEoVKtFpkM13TklVis0veXp4MjNsS+Ta70try87JTpizOrBQcCL
GJnXzVeEgzTI8gEVGmO4U9VnpYcvTXq5bEN0KcBDAHLOgfCAc3y+/9PIaJpAWXdK6XhDMboJOA3F
Qep65zIX5Q9gbeA6Zc6bp8XGmb7RqnkodMQ0UBxZpuVKl98S4y0qjNsgKv1mtg5RuveQEx4EAitz
6ty00Jmo5+4BEZYkiEoRvoDyQx6N57IYvTjT0Rf7PA7LQZu/5FbqWYgtlNHoBw64ucsLLLrpHcCs
DjVDYxUYPf8FBO4hUJZg9RsyoLXwzchjkXjdZN/OVnGQdsXiBDvVhIl31Umy4W7fDk8v+liW6oQo
cCOts5V3VuUP+od5ST0T1qO9C1LgH2QZzP8B2YX8YDvAHxQ9A/sZ3zVS79X0SzH9aL5X5eOy1zUR
2bFW5IVCscr8g1YlLVKLXpOJrkRxpwf3qWl8mNv2xehhZFOV75c/mijZXge0GSqHb+FPFq/UiW1r
WK21Vq66y6BUftUi5pU2iUOjzvmcOflwO2ZW55WgcJGr1serFMTh1eUfIjie0KwA4wVCxQbefsu6
UhpZ6RE0kJraG6ofS+/b5In93kic4HQyGkCRdaV8ovW1OScdukbFNFX5faNTPxo7t7Vv6hvN8ZQF
bupfRbqXAAsdo+YI1ThaGvDhnx+LKonzKV61JxKTZFf+JFWxrzjriMUeY5boOKwllVWYjVK6srnh
kT0ZrWIwsvsyOEhyckwTtXANMzqOpYOCYp1TJVP39s+amGwq6r9prSguAHchPT13Ty2kKLQDhAYs
ZUweUdH7pgTMbgZOEDnumJWw/1dpfgzADD/24VJdqfZUvExpEcE4PS6HSlN4uF7eS4LrhJmIVasV
/CgNhM1v0kfk2uwAAZMiHPLjkme9F0ecU2tQ9/r1osNKQvU7JpBebYuSTYrAFPPziPMsv8xmvh3g
r/d5FVwN0l5TWISsJLQCroQ/nrty2yypFC1WhrhALaVpxschsoJDAEAcPE4UHgxVia/LorQPMY0q
b1ZGGq4Ez8M0rmxTY9MelBENlyiTx7tpKaaj3O7yvQtXA5Qg0/1w7/zBcdJpRY5Ke5PTXinLq7Ss
tCujiJxjWprZYTH0+EkPguLm8tcWHTCAVitgBnAi8eN8B7bw6i/djNgKUpePoaU9zfPXxpRLVw72
+OwFWbrJFQf130qBQyJxbkrJYpQmCjZ71dwa5nNW7h1hgS8o14G0/K1C+ccUdqGFdreEfOLK+DjE
HyVYRxTFq/WdfEvwnSyqVybvcbpufzCddjFzoaky850irhn7MbMX15gkd1a7m3r6cfn7CBYNgj2S
HdpO8DJty4FKkTuhGSmcxuJD0j3kxV/IneIDGkJcymt3Z5PZTW2RZkqCN21Z2YdUUyS3aztr54IS
BBWsgJpRf7/PthW/mS8/Q9qW3/dt6mrT4inTCwPeO6FLtFh8/nW+hKLin6Icc81YW8F8tqPTfmpo
Fx4oDas7VkTbzGCTMenPOWWc5Xwft/nUl/SgSmYAg+9O8BRE1nFM7esw+ws9Rlq7VH5I0OBF1TYn
BprSWKsXFE2kqrbuGr1tXSvS8+tYD7XD5X0mcIq2GuIhK7CTYtrGVN3YU1RIDpI3UuYzRAo1iwaz
HvQsl+2IUm06GCqU5DAswVO8nq6TR66RF5UFR0F+v9ZIPkr6a2/+0yz3hSG7o3Rnewscvt2T1Pk7
dtdMYXPVMntEPR2aQmjwtj3iaArWC0xDHabsrucoPejDR6cY70aFIc4pfCiNhrf2nWVKO5ZFKwtG
EAAkJ0wG1X/ucNg7AfV8NuX6tuh0eIrKbxP8UurLZQ8FR4ziFnxfAIApaG9BwGEL7q7q4+I+U9/r
8YGRMSX670cKMUH5zNGZXCLhPHelX8hVZCsv7ifprbDeIpr+u5NiwuVyyKmBknJAt2i0spKnBrKF
4r5xHkDXLWhY1M3DbvVx/al/bIcTM5t0L8onO0rM8vdqGfRU2j1OEJEfPHgQhkXEzGTE9Hyt4FMa
GlNJintluKtsxHbTf4bwa1x+vfzVRdI4TPmsiSutaSg/1m1xcp5mK00bqRz4Jr3janZ3AL2F6Hf8
zBXbDndrlhiPtZsZn5PMj49LaN7brXO7wDM2/JKdz5d/jtDrk1+z/vvJr5FmVW7qvi8Q6tau8kMb
8vXUznP2RrgEm5227u+khX72H/W4sOrHUinoIGXOeOscjBRZguovyJ1OjWzrccaiVHMXUQkvijd9
+BaYHyXzKd7T4RK1LxjKA1DKZbLKe252Cnh7NbZ0itN0GcvZcscrvlktyytHsmFcLbGJunpxf/lD
CReQmqyx6rwyELiJSkleKXUCse59LF9FVe0m0pPS7cR6wWaAGRNSdm5ySBa3kY9ujGUVPQBGXZ/9
YQy9uSyPKdjzII38y+4IcrIzU5v6e6AVcjt1ADLt6QUys/LOsky3NRZfYXzxsinBG/jM1OZ9FDWL
rEoWpirjELzOdfmUmHdF/9aYT3X6LXCqHdf27G0ydKcB8FjbrOIsP5jJcBdnHanNDbUHTyp+RW1x
He6JFYjqGnDPUUcg0XXYk1ubthk0swLwcWmfE1l1G4k5UYS2Fl3z5yhy9ZX23lOtkPZQbe9wCou2
5qnxzXng5ZAraoXDKlqCquIq2rPZ/7z8Edf/xyb8nzm4iZq8IMJ5LLChDKUP354fmvWOG2IT3Mbk
1tpavDgPhQlkz9Wo85pfScUe2zBoD4EiWTvvN9Hu4OHMs5HiJeqcmy8lyXPTtLUBsJLyMpz1NNbd
Jjm2c3/NOGsv/3L2Rpj3LG4+D+U9rWh6LI6rAoozemFk+0pDXUb92nY3af+xmPeejkKbkAjzblwp
47aRmIt64EMF7Md48sax8ibjbmnvwvRFLRRAq2upfe8xIQopwK//Y3MTUtSYLFbSHUAK6jelfEAu
4RriMPKdLHn6bzcjDzz65QaVO5I0Y7NTCjWMbcmgfdXShjkqyvg8NnLsXzYiONOrFR6skHqsjbLN
TjHnrJ60DPnopp6QqJCOyeDVmnGlDorbhj/mHlj+FN8Nr4Gxs0cFSHZMU1z4/cSk2rwJmdkUy9mi
0j3Lavm6DL8mcODoMISlQCCa7otavyjkxgiVzZ8hGxwKi/6CgvKLVO0wbP15I53/kO0atFXMnUer
RFcfxixbM8tWe2EC8fJa/3n0McPzkNI6SjYU986PvpY7DdLzJd0Sq3aD4i3ZQzfvGdgsqC01mtnk
+GHmj1oXecbyctkDQVKCC+sw4YptoLq9eaalttbnjcUnUyP9Om2NY9U+FfLDUDwlc48i1G02QRw6
7xEB/VmFxewKfKJMQDzbzv7NBhJ2g4L4tJodSE6an6r0lMf5oZNtf7dpL1xFdGPWzs96MjarOCUK
EjnTaiyyXEt6ogrjXl7GP68y3FmLRUB5Sbb+oFkNDDVaIiykETqZ4It6gNll+d9nw+dmNo7w6APf
sJrJ6cmuQ2Jt8TAb/V85s0I2VsZdKlLnuzppoGHpg+V/JLsZegHfDf/+5QUTTH3ArcSWM9anMh2c
zb5LMsq0ugxrY/6o5+5MVGjJ4R6T/kpX34xW88Kg86I5ZYgxBMq0t+1FH+zU/Ka2k4J+iYOck2vP
HtnrY25+UpEztuUHKVPcfPClipnK/s1OjEOn1tcWNKS5BKG9uTtj+Of9s7JMUf7haQfx0zZe221p
B7nOCdSv6uZHGDfMt/xKGHXZX/Q/ayPnptaDcvJqm8LMkJIarxPkMoP6GIWPc5weUXfw8tgv7dxV
Rq/4cflTi07fqX/rpzgxWgVmN8xznq3FBEt/KYe9C/zPpGH1ygbft6YM1C3ODdSNXMryQrNflvmC
1qGOP4bhS6hfm1fTiyTtnA5R5GK6n3iPlNEqcHhuzWq0wrBDrOVrDes6HP1M+TEZV0b6KQLLcHnt
RPfYqbHtUcwAaLQ5SJGhtF1DfwmN0EXPnlH742VDe15tzkO2yFWhz3gVh0N0VCqGHINZQsTTatMb
s7cgo+iZ3rGsbMdDcSBA7XsFDq3KBxsXLSZqLXkasvuZ9+/Yvedh91hFD+2PUrpVtR+ShtRncJAR
NRsgCPvvMRXsHbR91/MnQ5K9+ZpqbSWVVoF3mPI3Jkri9qGI3i8vrTDUUGrl4qGRwOP/fMPICzQz
2qxm95pxk3SP8niU60+XTQi/HnQ/SF6tKNttSdBM5FANa43rB8aD6EEb3xvG2Iprrf5J29q7bEzo
z4mxzSW0TI29BCtyw5hCtwvQHYi8cU8OV1A+5sNAOIvIPPQ5MFSfrxrEyEqcqCA1LKTX4t7vg2tN
vx+Nb4P1pll+3dke8/tp9nEVhvwbB/81vdkTegA/nd3joBW9rIQopvTaNsPOgVu39fnDFP9QnYRo
CQQDfdhz/7QSQTsp4JPFSj9dhYumu7PdKL6SN1Aw1ba212EXMGKtFmnMKIxlcNI2ySrEy90YFzbJ
ub74fQ1+zoXerPcN7WFEgZN7wUM9yDGe05AaR0qxfE9ZV7hNT37BxmeFeepQ6vkFsjcaX5o0dJPi
KrulRm8le2FavL7/ers5dY4ZjdzxAa+ghfmq6NeUfpIC5peS18ubRXT5MKQEBSoIc3KZzeWzWAZd
wi7J742vUX1TWn5rfSni+ckIP6hdd1BraWfj/A6I250DBQgfExCkRk34fOdMqsEMZxbRZ3Aa/bYd
tdzttFVWbhhGpoLTnNlVczmSfMc3/VxGB/Ck0rXTtf2HMa00TymH6nbsAulz6QTfCyvvKSXztDdq
dEoKoM5uwVDKYdXhuDKL3r5NowaCa31yHmwldu5oiIc7D0fRx4Lh2fqNuuQlvnEpC0uppRmd3Ut2
e7Q0IJBd7HVyemjsvQEpUfRCh4mXwDpWxpPnfPUGIx5TE96We6OdXLWBdah2JXnnGwlfVQwQrjTo
sNGYW6VqWUcZL1zhLEuoBt4yzqFf2cM3vVhizynH70naZ0elyTxdz+GSGObD5V0p/gE0+plaAkT8
p2qRblZtPUps/8ZnkHm56/Jjpj9E2rP9JS3c4dtle6IcdsUV/F9zm5CZTFkM6IDTRpn0Z5O9KAFa
Qmp1MPPE77qd0cl1N/xxAGDkUIApylD8bXKVqYNRzrEArmiStxRH6UfWTo+JfWPYyYc5D75M5R7Z
utA9FpGaF60eKunnm2aG2GxooyG/T/POD+u7VerQAadU+FKU/sX1ClHVStbIJDrCAee2mj5VZyUF
qFHWzbGWqoNcOrdltXcdiF3618xmEa0FwYY86VczoLvK6Gpg1IkeiK8Gy2282Huii6LYT/9mJbq0
LGp7m9ivZhG1RLPM74fQb43Ml3PfCKerrpVu+fZIrz1f3pHCMtipwc1Bl6MA8gkLCJtavk7ddQKl
QlM013oIiEP2mqK8osQX1V+7dk90RRRiGO1VKdRy1/JSOP+CSiYlaq2D71Ha58JE6TR+iMv/nmuI
5v2/RraVUnOiLmUFbJPMuo7gp0uS0h97z0mv+vy/hydgC+AakGPYQ5mm2jhkNqXeRwaYATPXvUGZ
C2+RIGFAmX3PLeHamXQ3f5MxUFk7N2UtrWL1w8i21AbzLlGW2S9l+0YtjL9JwMDarOhRckxO2rml
UoPeeK4CcAJ25Ur95PfRq8wwcFrtxGLRzmfXA/hfx3HRhDw3lKTywGA/yJ7YOEpL6o/DR1l36xc7
KA52P3y+vO9FV+mptU34iKDbglQOKAnZ+XRYYg1waG95U2VFR90ikb5sTuAc66eovD3ASEGheO6c
mYxGkejE4hYprXmBoP8fKArU7raoH/P/Q9qb7caNLNHaT0SA83BL1qCSSrZlS+62bwi7W+I8z3z6
86X//7SraJ4i7A1soC+E7ahMRkZGRqy1Itk40ytro0JCG5i+HO/8JbvHKbqiHDoRQ6q7qTmDgQ9N
NLLtjQ+24oOUvbg1adNyipct0wTgUZDTnDrLIMAN26u6e2NzfPdK/AWBSji08QoGeSwcXZuMeXIS
3I/qZxjoe2n8aqKl3JlfwRJsfKQVTKSoj1CfZgCU4BMvXLCTKshBdZKfM5VirvZs28Uh63QCv1Wc
nUY/a82bBKZXpsQc6PZbIuvH8Ojz6A+VBy2ftn6PCPaLGxzyFC0QXkBi4OEiNrf51OY6QEvqUPtw
DF3bppcr1Y9C2zkMPuippzm7rv87cBAVTZXX2z77A4P+q3k61bTjgVMvzetSO41BA5QiT6Jj6d8P
w6mSHupQotTXPxF4DkEz8cRsvHrsZM/IXwa5QsbscTThRDwY0qtvHbrkOHTvcrrcg3Lfa685TyZJ
fYjUY9ae7C1i2wonDKiyaDKA4EQEVV6EqzqTpS6cm/xcWbs0ohhkBnepo3ugxELP+jcz3DKY9pIy
Myy1d/lVvcwoi3fJ8ChmAjazdSQZfj80W/m0vvYpmf8A5J9ZVb+kK/Jo9mTUwBYktQj2I3nSsdSr
dqtcvBJnqM/wE0kxSas18feLImKn+I1u1JAYnE/hcN+H/1j5FwZEu4UWewz7qof5YWyC9863uH5t
s9cw6j91au0SXhkmeNfX/kaWthKKRL0ISDN9NoHZu/49g9CpBfQgBLsSr027t25Wj3NsfRzKrStx
zRR6j+BpKZEh67nInHo/mv1KiJ1lUbKzw5NqxG4xxp6Tb3UxfmDfFwcD/j9JJ6gvotIywFLulPKh
Y9BjpNq71Hc8Kf0u2blnBMY7a/y3OcYGT5apP9ha+yn0m13o37VafwiokrDVNDQlRvR9uH1c19b/
A7HKGDGBfVqkU7Fkm3U5I/Az138r/oERG2b5ZdzCDa4EfQ4Ws9OpIWsUdhe7PEHooooMx5dCoD2X
Ls1J1//4+ysRgFVkaDUbH15clpOcZn5VB3TzCMM6qVScHPAwN5q2UPCrq7mwtHBPswbXge4l1SX1
2ZjPWZAh0rwRxdeOJABErn56hyra9ddHwHeAVmQZffNpvpNHGmvOAfqgJrtAR5hzcHvrVsKMfWlM
/P3i/HPe+tIMMRYV7/QI+WBkp29bWF0OzTuqEFRWmAVwbcHKSRKtTjRCv0r0yV2TicmG/CxbH5ut
YL7i0YRyhDJFW4Rm+eLrMPS2TKMSj1aDcdfoKrWWhoEihqvL9UacWnkrX5laHJ5CzQN7zgFx5Gnz
3tKbT04gv0tN6n12bD4rDNIEdQ7IJxvfbm/n2vsLUAWRhB0VM/AWB0pDD4ERKmgi2Jl2Dp2XsIo+
xL6z1/yHCE1rKlRxFuy6cXJtYyNPXFv0pemFZwb6zMztHmmEmbRiVk7O8G/5HsU15UWTGy811cPG
Wld852qtC+/kxdUlacvt5BeV8sGw2uDAKI7kXTC2DBiou/hQp2rrdokieROzXTyNhofnjMzhjKB6
ukMf9YfJb8LnbEgjExilkRcHFeL8AU3Z8ffBEYgIk3aBV8Wnl3dpAtoxUUN+rZHk+1ZhOpjy3Zap
c5vSRsBTxU4vLhShNskNaaMSwcVyfaj8PK+sUuXuQgj7MFZ7O27d0bB3iDjcac2Dlj0ESAtTGPYa
Oz+ixq9Yh7z6J4/uWt/ZyeXRMb1ipNCDrM/UurFT/q11W6CjtV7D1a9cuGo7NUHqFwgeNtm+b77w
tnWn6X2vdQcJWQ8gNH+Fw/x3Xp+a/p3WJRv326rz8BIV+kVo0CzRCWk5JNI8sEdtdPZT1dUYThE4
p7LN3J6KrPQ/mlscDnUupSpMQKGmgg76ZPoIrjM8lWnLga/tADn8kT2apUj8UERY1rMiKWS4gsXm
Ip3gSvaLpDWuCfBHQiROUp+7oNm4Kn5E6l+c7gePRkDxgeVcO11JFM2NCfVDY6D03yfAN2PmnGvt
fS2ZuxJSs5bfTflLHdd36SAfIt/y7Gp+ySb/5Csfs/nM2DBkXOL3bXEonEOg2Z9vB4y1C4CpUuJC
o5yIoMn1L7TNKrDqSOcC6HuadBLjZFWrPZTqtDdnbdoAKK6FQ7ZebD/ZHXD+a2thaXVqgd7XOSmK
vZ5qqLJy2LPXTAs+VEyEaRr1dc7Nu9trXElBxDcHPyJa8r/MQW/bHHIfAA54eM+SlTNt5M6a/75t
Y3UfoScIUCTE3GVqWMgVHIKKpM2Kv7WtKWBeQkAh2pIYW7ND7gnxVnQkqaxd76CfBfX/J26hxvcl
M4BkLWB02cEMtl7qa7Hg0tDCMSS10fLAJG9rQkbKVcHzaD8hwdfr7XGs/b3WBMfbOyj+weVZgZPK
LDbqAuCjFtGANmrRtz/AGf7LGOiPuf4o915pW/cZw7n+wBb6E1DqxKyjJeG0kIc+aBXAbHakI241
dPsC+YnSedcm0R1Kr1s6KqspCL39/wwuFlf7bTplJnAXhlzP0iEN9RdF/o7k2K7oPGb+Mn5m53PM
UUm5vdI1UAPqlPT8mZeFWy4xPai3GE2sA9SqLSe46yUBKGqqmQmInU6N1paOuemnD3lSBQ/JqCke
kxR7RoQFjKepVONRgdixERbXziPDEZiABmSRuLO4ihurD50qHYAZNcDTnDebgVPBVrq5uuUUvUU9
gP8AKb8+KVVrmX2nKbR49eHdgO5zMVo7o8/ulcDkv+1RjZxdI+n3RveUtPPhT/ZdFMaBrhHplo3E
fNZyaxwskvggRXvWV/tdNUXpXmZmiqsPVe8RllpPT3J/F3ejDSp1zL3W5H3Ud6V0FrOEN3xhdd9B
MlAOMNHFXiJM5Gws0sgQjf4udZPYYtDS16TbUsZZO8d8WYat4+5CuPl6320nb7piELILTbWbaTju
5bh0XD/q4mPVZe+abCPHXjNIPQLsphCyMJd9b8dEGKbvQRk3sfmYDV8U+Z4CmT7X92aUnG5/VnFh
L4PUpS0RNS8ef7Nj+uMsMKpNKET+VV/aB5NubVxYq75ryfDU0VaBabRkLBa6nQ6Bw6GNnao8QByL
92Fo+wfovwj/T8N4Z8jdtNdGJd+b6ewobp779XmyM3MjKq9dAwJNiuYYNehfOkhaUU9mn4LG0ucS
JRIxlCtAW+bQB8nopVrYInvmPA9R228EibWLjhcpRFSQwBYv1OudzoOKuWE+O91rbzU1T0d/bLp4
Z//+BGQuG8XBDJLJSIwvUzQ1aUbdZ4F9O5OA2HpyR6m12rVT8CePbW5t+laIviAIsMh+ph4uRVNy
6xha5Bp1+5gwLTRM3niab0SftZPOEwcelNA+Rb3revP0UveHpsN/svojXBA3Qt1VzaY/iCeogmpo
n+AZv5AIoIA0edXTcSnIoB95Ory0WmjdzU7gb9zXq+uhEUKJXGMstiH+fnHspjnvGWIHzZ5Gixq9
BYPhOls44DWHI0f8z4b4+4UNtQidwLBp6cTiyqhcq3g3pv8Y4R88ecHXUnNRmM70ywyxsdCS9gfA
hDGLoV/udPtkIVocZt9uR6rVLbuws3QBzclrO+f6i5paDCUJEQwsk43osBYOeU7TPRIYFpCF13tG
YCoTLhLCoaLB88x2Ps52ex2rn+XCxOIaHyYpl9oclEzpH3Pf3unqBzDY8hbKb327fq5kcTZtcrNa
rVlJ6p9y5aVzTrX/enslW5u1uBjHuu6KANjqWQltV6oqL5CtjaC5tYpFMPPTsJP0SogDKVbhRXW4
swEIo5z1JwHGIbnhymVkEpnl9YcHHugElo+hTk8OmvpNS8qTYr/d3rC1T0/bE/IOygpCUvnaSGGG
eZAMAAs49Y71tTEkNxzL3Ri3G2689iwVTGYepg4oiWW4jMxy8mcHor5JZpg+Rf03xaHJlnmh9Fc9
Bntl/O2UBaAeuALwJ/wPqYXrlVUJPV9r4HAmo3mypg+z3bgyU+cqNTkN9Zff3UZINeia/ZCOoLCz
+FbJWEGdy2m5Njkq6m9TcS6Hr0G5xQj5dRNR7yHTBkLKDv4igyUXVuY4NT3kQT9Epryz5exQ9yV3
z+RZgekReBnBMP1+qiREgxA7QOmDUvmy7W9owzRkIWVlBETi6Ghob9rgxy7oDU+CBJnoiTtGhZfM
01neGrT363HDNvU6wgYCOspyZ6NUpniS0grg3juVGmI9wwgSf8s9fz0HV2aWpGa9iFrdLqEiomLs
xhlDU6lbKR9N+3DbUURKdZ3cXttZhFrTqJR8hlpytodsn1Tgy4bHQWu9cXoe5C1F+vW9EyLXOAzX
+iJUKdUcx9IQkgzl79P0vdK0cLt+m3EuFsSobXIG8Qxc2Kh6yc9kOaDLxYMnbR5L5cm0/r29aevr
+GljkadOcj2XtoKNMpY/apXj2m31qA5bpcQ1HyDcomiqAzwBvHYdMTrQPEOIMtZZju/kb81Xpwtg
7r/eXsuWkcVa2mbQ+1TDSKb1rjl8VDKU+fTE22wKrsUKHmqCGkpLxtCXH4bllL1gKw7ClZPTCIqg
fx0U496S4P1lqpdm2e724tY+FIg/HuQqWA/6QNc7qJmDOqhZQ82nSb2EN2L0L82CDSNrO3hpZBFr
ldq0xlkIY1qx7JJKlHZwiPp4h6TqH6yG/rCFTj5Z8RK04xgz6i9iNWqITH722qrHzYx4ZccY2UwB
Bf1iZGyW+jWNxqAXuZGRitNjeiH3oITcjEfS7ZWsbJlCU13ICMpcwUshzJqp3HAwgYnlg/RkjsXO
bmzwfF/+gMEK6gh3o+ttMVhlKY/i93aXSxZgqrYbxXLoB23kEWsbRrcPFivvSZazSFjGyUz6WGbD
8tTZD/G+1fVtudKVKC3AU/8ZWZwd9HDqeCgB8YHpTOClk+B5afRYOcGh2ZLQXF+QmEIjmorIT12f
mSANld4vSYwa02rPSPGmB6nuZQp3fXC47QarpojUvIhEo2QZEuIcaoDap7lQB2nbbEcGHtVbj4k1
I7xSINiLLhAYoev1RPDhtTZHISeIntoK4ea2ddFC++13MQ0VdMeEEg8DbJaV7NaK9SkRekKIquh0
69J7u3v7/d1CN4uOPY0NpFTEQi8eq0ksyXKpYSIqZ09inkkmpD6NjSCzdjQpqIGp0IB8cW6urcS5
kvkpJR+eE4wpjjRQZU+MwLHiaGPH1nwacS5gVbi2SR5+bcjqm0pPEzU/O8FHuIUNGgFCg0aGvoxK
7v723q2tSiyJjJ8P9EtxLbV4vVi1g3xRlJ9iPfZwNYUR2+G8BexdWZYq6DHUW1kW7L7rZUH2RiO8
hPowp4wB7k5KfjfL0V2WGogN/HZdAdrKha2FR8iTaUuhhK3hXp+iXSt7DdrkWx9q5QCJ2MNkaQK2
Cv/gekVZUMRZ7FCICfsHJJfm4X241a1bwRfqVzYWuzZPcZhYAp8vf21Cpis0H5usPugUldr6qFfP
xvgvXUNtcrP4YAdwldFPa4azQyeMY7GTpztpa9krLnP1kxabW6uNVKCOzk9q88CtpCBy2+qfmefI
zpIzf8NBxQIXeTjWUISlWEicdxanYU5rzZltwReYMjcJPir1y+0TsGVgca4juZ10nwkFZ2rHe8do
Hjom39w2se4o/3cNrOLaUSrIyVMjYaKzP/XBy2D7bpNthKfby0D54tpGkAW2lYh9su1P+fSv1H+/
vYYVnqLwxJ+LWBSFlE7vY/iQfAjD7DwEW9tPCJkJWYgx8EboKu+1MkBfymTiyJwmBSLosnKI9DY5
taOTunGoGl7HEMuPt3/Y1uYuTmGRMhAoFAu3mD6CLHpefxicw20bq5tLtYB0iSSTDtb15vYgJQIp
EWJy9KvU8H5stg7VloWFm/dalFv+hHpg0dWQ/mVGQxxvr2H12FL2AC0p8tdlG2XSRiZA1jNOWKIa
VXqdepA/TdRabptZ/RwXZhYL0eagC0wJM1L8LRrv5fwrClm/b4IaDsROCh1CQ/D6a0x+NyhyRJLs
6OVRGrrHzJQf4yB5u21m7ZNcmhF/v0grdLnp46oTBJHum9x+bTapv2tbdWlA/P3CQGMmQTwwY/as
95bbWo9KKHlbRdCtRQivuLAxDbomjbPKXjHDVrGfVfvf27u05lZI2AkKkiqm8Cy+d953htyLj5EP
6h3z715N6V1pweZq599Htuog2oW2LKBrGJyL7y6VhjMK/dWzP1dvOcKLLgyBomqeLf3vMXmcrXBL
i3t19y4sLlygzvq5s1R2r0mZZp2+pN0fRO3LJS1cQMl1KwxlYaD8PDKXpTC2lrDSPhW7pgk9H53m
l7OIXV0WK5U2WILhl/a7WglfHbXezUnD4F7TS0Bdoe0Tz8bfDI46yf5WHW19C0EzghNmntwym0U0
nZq5ybXRGy9x+dr3v189Znk///3F9Z1P5TyNcCZJK8vB9cPwvur1eyv/PA/6sZaBEdz299VDK0T+
eTQzHm+pPmx0SMhSDEA/VzoY6IpO8kO6Oe5mLVcGFsZTE+knAdm4PrVaQMJfWAHEoCn+XqWzO0Ma
M5u7VNV3WzW7lQGjOAjAHwvCGKXBZdFYSbpgaCMem0Pawy7SpwCAYzDfzfbUe4oh+Z4M9+qT3UJw
CLUiPsRN9VTG8ZfelloPDgDcw4DB9YoTO3cJ4B6oWSWiPU43br0hVjefF7EtfjHAzIUvowWuS0GY
w7bpvk/lS1+/6+qNa3LDxHKUw5gWulVnmFACn7EKos1vuOOWPMGqFZrezEYGbcilfP2B9bwoYjus
87Nv++8gnUXoX8khYg9byLXV8OyQOSPHDSlmCZ8HO1rNUs7rZNDrgzJGbh4qIIr9PfDd2wdj7aCL
d5BgtvM8XiagqT0Nc9kgTmzLkps4n/1NgX5xlJdPgUsLiwzU7suhziQsSGA+6v5DhRZUa95Xtuo2
9Vlv90n85faatiwubhw5bqFZtBwNqwWOGxzsYWf7/0rTP4Md39GlnqytLsraLoreDRcpzRQmI147
BswNhCtnPT+X1qsWQxeL97eXtOZ5PMAB/hM0GW+8MNB0ihlbJaEFvfHsi5VWtWdaWXiOe0a03Da1
onYAxg+8HQOZfsi8LXIDS2v9Vpo5S8YMLb94anL5EMTRXlbPpaw8zUJJ1XjN7K1kem2NLI5+LDUn
ZA8Xa6ziwiqbEB6jVU37Mg49J3qN5w3u24oReKiQRRCdIhkxFzHaCuNhVEPgu5aRmp/qMhgP2qiN
92Xb+xtZwsoh5v4G/iMqQgx1XEQLc+gR3XDoJtJ1+xIyfiWiYWlG8V1sbRzitcvgytRiVWVUd0Mg
1G6LyD9UYfReC8E3qe1uro6jde8XI1eCPCBt8qJCu7Sc/glkoZs/2mhMt4mSuaoT0Y3xuw11iRXs
JrTUi01YnP52yq3Q6ACsJ910YAxDFaKH8NLZqG5r7xXtzi/P5pjuzGg/JvH9PG8BNdc/AigiBoNz
gJZd/sLo5dTnJXhO8sadgjc1gclpnNT079unZtWvqPH//3aWMBKK5hMijPRws2Hy37dDlp2MaHqG
F7ul/bBqCTULaOJiZNqSAW8bs2QMJSrDGoBpgyFfjKIuRvNwez0rLGc+3IWZxWnsKyC1pcrYRHP2
YPhFTEKV3Tn3D7PSf096nRhQ7cEBPfaB/k4uhkNT9od+YAJPJs97O+g8ediS7RU2F1cJSDdYCIJr
A5RPfOyLZxFz6IqJ/ghuLtvRHQIUu9QYX8y6esrk7vNoj1ta5qsGgfpz2VOhhuF8bXD0hyo0Jbhl
AayVwtjJs1t86ZJhl2wxvMS/9MvSLiwtEmKmRVO9rrA0Tc+q8izFiaswRtS0KQpOB2l43vi8KzcW
gGIkrAClUFpwFlsZJ04cVjGN8iGWZ0+usnhvlEO4SzU58Nox9d2xStqdEvqji7xOf8r7oLrTS4SD
5zD57pftuAvr0t64fFadGyqb4LfAgF7CWOxBHXtDDL5s8nuwuW41167afbq9+JWYAGybo8NII1XI
ilx/VVS7+jJWIDrEU+3s9OmpE6/soHwKqdbvb9ta2ecfExmohIoJO8sF5b4B1LQkLhi59rWu27uw
az7cNrEiFMyTg14pjGJ0xw1j4aVA3Kns2jZ07kT7e47mu5Suk55FCBW7w/gpUw03V/pd376r64bv
Kn+L1eKrzplO9Gjj0ls5MVe/ZeHHrR+rkxyAJQjCVD+Bu7VcOZnKe6srfTedpewwZvNw3NiBDavm
4qqNi76XrRx4STtXJ0bZuH7Pg8dEBjXxcpVeefW5SD7PWeGCLPuiDrEXjOPOor45KIWXT9Tf262v
ImwuTjSzjpjDjrYl0cNa7MQQNU5ql+xENrwww8lVuYTl+s0O3nzZ9mrIaKGl3UnVFl1i1eN+2l1K
seRRWA7twF5URtx4ZdiQ1yvyfNrY8nUzNvhPkilAdOIkX8TisgiredbRtZUiQ6WrNrb7NI1AHpet
wsiMXpmZCuPUf8VMED6V3Si94z2a7CWpCjxF8mPPjpvOLWLf30iGVkII+/7zhy0im9k1k8/5BmYi
5wwzqHbT+PoHHCaO3IWRxZEb9ERrapuP2wXBPggst5vemhBIrx3+fkS8srRwo7ZJBjg2yJyP3X0F
7dz0T3a6JZMl/pFffJWUmyGFQJloK15/zCDr47iNWY4CLDlR7jMmdWbWh1h+FgFYCBLAF73tQKtH
9sLkYl1JV1FgEsCmNvY9ozsQq+Lmu5Pe58W325ZWPfU/S0Sn68WpWTvjCtwpijXcz93HODI3DsP6
WuADwc0G/7EEaZkFo9vDCSTLDPf8ODd+8NRk/jFwfDfrhuioq138cntRK2RgPNDgYUERzUFaerF/
s2lPYzaaPGSG8KyPXhHvhjx1R12G0zHCENQbV5qbTx33+WDXoTskjcscSsQYxvLeyZo9Qk7uYASe
Xo87jeZxa+zyzudd2X2ylHyLF7x6LH/+3iUCsFDrnK9NPlnpXxJ0D80YKOUWOGIli2JTRL8HTD90
7MWn7sde9DnZlKgMXRPZmSH8R9PuU/nv9tG0tt4Wq0sySSDQsBPYn8WpidqY/epEDmXXj3LeDce2
U5mcNzgbjfEtQ4tv3Vuj3GYFFzy9Js+wnqyW7DCYNk7kWs1ZB4PKbcVUBQUS9fVBYViu7cQ1Zqr8
XqlyT8lPSd55KMAQCPLI3AXt/pOVbyXZq+eTR/8P/i59gkU6FutqKicWEa4285PaZndFtfHoX034
Liyo1wuDDCmrlhDwqAbN7ebgA5zJ961uunq8hZ77f2ziz9Usik9T7kflJMCUaSjdobIBF67fI4VB
HhK4TejcmcMpVuTdHKZ/NZX/fDssrB6Ai5UuPmFqQdjTIZqcO6dwR81y1Uj+GgUPjMJLXTs8j/pG
mrP18URovEgDijQrG9JPyNfqk24Fj1bvbNzn6zsKPhA5a+qUyDJfm+gjqRjmhB0tqs6r4/7YF+Yu
nOYTahSMBtMGj/L1p9rpPoV1eA67LQTZ6hIRZKNCgp4Nb4Zr+/YgWZIikJ7NlDauCjTyY17V4/fb
X27NClBFUaKArMZsqWsrZZtncTRCFpMZ6hE0NkyXz7ctrKFSqKz9NLFwDgeZCi2NMUFNxpvpgoyZ
spsN3gmB6hXlA93/ltkU+r0+PEftvE96mSG64V2baC6t9MOkVKc6VpCeiM5DaG5c0+IzLnMQuGuy
gKHbMHIWYUDrkKotK3CnWXoKGB0bRxX1BOjhd9yBZPL9Xa7Hu9tbsnZxX9pcBIbEtPMCOj07EnyL
e90Lks7LymefxSbN221bP27kXxcIm02mhQBJfLFAu4jDzA4mpMt7F+mc5EjLAgB0dewr+bFtPwZS
uBtNwD/1Q0VpNx8gMde8ptBS3IVdfQCecXC4Mmd/9vRc+pNjBk3vv5+32IteT+vYYqLM2dI+Z6Be
sso5FcH4JekNhGHNR73fKzWiZKHxNUqKrXRwrVBIlwDyA0u36Z4tnFNJG/jFqgzZa5jdCFZ1OLzL
29exfK3GV02bXTmnO109SKQxiq/vm60DuFb3vvoF4ha+CGVJYmp14fCiKarUS/3Q65uPilF4WSB/
bGzFq31/jxSdjyLchmesPRVhnVgcTrgtv8gXymqAcAA0jHMnl55VPRV2LnA4Xj/N3qyChHOy+6B9
qKP+7rblVf+HNCqkGOjO/1JQi2pTQY2UR5yGJkzlPNbKNyW7zxyoUEhf3za2lsWglv6fscVVkSrw
0yIxbyUNPsKJOkrhk/MnMEw+4k8ji2DdZsbQ98EgBpKr58zIjzrTT7qidi27OVbQ5W+vaS2zYP4v
0gTknLA6F3dTmYzEbfEKDrP+IFn36DQcwPJ4Kc5629Lqp/ppaVnisIuhAv7N+VBrx4uGfW3EXix/
LSmwzNH3/83WIlJBkbbzWqwqyvdxw/Ol+T5JbseLwtSrrcmAq/f7xR4uxYy1qJcDWVJ5CSJ3WhcP
ifrgG5DS48KbrO8kLX0MBK86l2W/kReueiS0aR69CLlQ5b0+8bOEtJuTE5EVO/Ra5jxElTeUG0ZW
XYQnAqBg8odfoJCWWaL/P7CZTn3K1K/MenAhqBzhg328/dVWL9ALQwtftFOnUNoOQ5Azj3Zw38TZ
Lum5UvxD2z93au22iuzdtrm6OLaOTqFFi2t5p4ESt5GAqLhA03E6FlPfk0KUM5JUgeO2XbGRba5+
MIbpgh4TTSV7cUmEbVBX7cAdlaIxASO4j9De2dKnWa2nKsxQIePURca5iCGmHPdFK8aYDE66a+2m
O/kWTRajVLyss1FbS1E7Ytj7/E/cpEiuhG6vHJAAu5vRQpnsrZr46h47XI3MghNpw+K71q2cdp2D
l9bdu6rJZtcuOlfX570WkyHc/p5rG6xSrCSCwmszf1QdLu7AwEC5y1fFtA71TcdU37/0fxTKLo0s
vqIyxIPahjBvhyL11O5fpT+aoea2tG9U4PK3VyT+sWXWdWlMrPhiReh7tE00GhDownLHBLYMJMVt
C2vfBwU4MfCGgWX0p64tTA5vrIDcjpZy4VU5okbjdGpCxM04DbdNrX4eWPcacpfgspb3dWahLhSa
7JzhvOR940bRPoV5/78ZWbi/7iuDFWkWdMD+3pYUz8wfpXrLqbdWsnDqksYz6YwNfdiMvVrd5Y29
Q0vs9krEL/3l24OfE4PkSKwM9frLzF0cG84MoaA3q2eKcF49Jy9dp9+PqnxsivKfgHblbZNr1zRs
M6pQaOYwyWThDL3aS4nGQ+scRdXZMOloa6eopBECPIt6221jq74N1QTNKXpmxnJ9pab7VdOiXqHI
LZelbA1HO9bKjRi/+qmQsBWaO8Col2CkPtPyUBozCBOJk3tCjd/TzU7hwhzy4+0FrR4luLRCeAf+
0XJBoxQ7Ri1DUnBgYJf65zoMDmOXuFa8oeK2ZWjx2kaNmmR/hpdvWD56nfb32v4QptU+M4P97SWt
797PJS2CXQuKy/ILgO4lk8brftw7w0uyqVi05gmoGYNsoYwm6IHXnp5MRdroCC+dg3YG6GDqXfJP
YUpbDrfm3Tp37w9FG4GwvTaT9predSbXwzD1D5PEHVgG5WvYKR91ZmRBI/l0e/PW6AvYctA0gL0F
IG5xnDILSOMgNyia2IXtqRPqqpbTGE+NbqMrLtuJV051e9KDpAfT6bx2ph94nSZLHuJD51iqTK9B
me8P3PTyV4lturhTpCiOmICJm5baZ8v+V5G/0bcIs27j4K056aWZRSCGwh4ElQyLqKprL7dfY5XK
kNQc8q3xHms+yhAroVMNdZGk53o96pBnDHhqiSPMazDbe3GnDG2wEa3WojGURTGt12T2iyN+xcWu
malta6MKx0AtUAS2mR7dFV+ttrpvVGkfd5RHo62R3Gs7yJlAgArtROFE1yZrI2hzewKoXXSz5ob9
B1WzPaVLZXfstsLklq3FQQcq0tqGwLnTqP87j/ZdGu8CXuy+P+9un4q1U0iVDOVEIAUqidr1qkie
ClmamCCiqeM5NpSzH0t71AeOaWoeyjTZaOmL2LG8RUGJoBYP9hCG3sLbdaXWy6wFezhlTuaanfmu
GRGOdR5CQ4wzOPL/undGcyNCr+jIgtUWcw0AbaNKaS72Uw9Tc5RC2DtGSNElbJ/8qHmfU5nIbO2o
GZQj59zLivhRroYHc/bdaGg2ws/qJ4VdyWQYGIO/5A/qFEeTakHvcabqfqisv7JY88qkv7OqrSr3
uimmMAnJK4cQe/1N8cmkUAwwqzkqH6MzvLOA/fST8Wj/Sb4qRvnoiEaiw8C0jGtTOVJEjsPcy7Od
f7br2asZ11LlFh3Yl9t+urImKiM8oQSQFPW1xYFXldJAsZgvWCmPSPl9yLO3fLqXTOv3X4XoSvAw
omyOKOsyKzYaO6HKA8JYl+RTAGApk5vjJhNrJXxdWVkcA21uwzIUsNi+l9734KBM6ZMqtaKrkrfR
zrfajfC/EpWvDC6+U6WPYWP3BaBiinOx9RQxrjQutnRE184ZZuABAW8Td8AiRpbTMBhRKbDmltm5
DHNDUvPJND5PiN3I5b6oC7cIereS/wqGwAVKfrrtJWvLxDmoiEMw5rwvPL9wcqkfCplzro9umb3x
3NCLjRrMho0lOrMxaSyoHTYyHR1660mzddf4fbkyoR1EO4FnOnfOMjmK0pQWYwkDPFbfrJxaQf0U
I1p3e7fWzpSKpD4BGdVRmmLXh7ebK7mvirQ4z5FeHLvJLF0/015LuXqPmkO9cdOsWoOVKsiTFEKW
36ZDddVAYBVIdjCfakTXg6r61GnhLs+7jYWJcL64ZaAaEWi5gnmwLUFsqt2MuaHFxXnoU6ZpvnXV
lrrTmhNcWlg4WiWrZWn6Un42q2Kf++099dTHpNc+3v5C4p/5dSEoQAhdQV5Ni3vLGlt7jiCknBVo
QEyj6GvXaWdav/skGh+sUd9JVfkgZebn23bXl/fTrvj7RXrVNSH6VV1SsLzP7J/pvMj9220Ta+k4
hUzw7Mx1APe1FKQtcxKq1jLguxa1dnRKhqOVkda5kd/mRF2boEhychwZq/l50Cy4RqXlJXmsoVVv
6Se6bWLS+oTwz+0ftuancK7QhUXIimxv8S4p6yEcHEqRZ7Wajqj081KYD5P2WMxb5aQf2c7y88Jp
Z+gIqRDX2uLzjkrfkETjRUpsnCa7OszJSavsvTU4nt16Mu2xIXLuoJN7wQenNQ6+NeymIvow2KOn
1p9MfQuGsnZy4AgyZYXlc6UvLqZ6gsgZREVxziujcu1aD7xQ939feZe35YWVxW1UD4Na9BpuPY5N
TcypDU9lhIhr+1N5uP01V68k7iT4LprO6MZlAVYrCjVS5ryggPJmVYo3AOApI9HzG2TI4g+lcjeq
D1MOvNGxTmY17m7/gLWjxDsF7VZUl0mRFkfJGDPIiVZdnAvwNty89lS56Ej/b0aET1+c12nIq6zt
Kj5bI+2i9DjX/i4c/8QIb2cGEP1oMKrXRhzZb7TUGllJ+MRj2qvqx7z//bnqXHeCj8D1LTQ0F+8R
Z8jmgiu8PJdBU7hW+lj28atqQDdJ/+T6A96C/CyPRdhqCy9s4qAz27YqmXXG/KRc+j6p/yhZ9MDB
uv11Vt5YRG8dbiLxBIXDxaGaYjmSmqRloJvOVG6nlA5SG9zb1v8h7bx2KzeaLfxEBJjDLbmDAjWS
xpp4Q0xkzplPfz7qv7DITWxCPsYANqyBit1dXV1prcJVjvqDln65Lm5D4xbiVusyGi8lr1PnrtmO
tpf/kGIKG7tjLrek4O/PlQ0TR2Wd3feGtGSSp4jK0dWZNfXZvwm1+D9AfpiaTgzD+agAYlYOpScG
XJuhKNxaMM+9pT4F/qeiDR90sElTXRzy/Addik4WVXbtpWdaGZg83uwo/oZRZJWvY9TAnGIcV4qv
aVkStnXhmnlxm1fVXbZHtruhIUBReGvol4Mr8tWIvbm/5OLbpI2Swq2Y+lB6HwL17MN/qaSB7TGH
57p+bCyH5KvCZs6k5BfNMQbDEUwjGQtCfUmZDmh/+V0LAiKC63K2FkV9molaMHuK0Psut61XW2+a
Rhl7YTUJMxPk7Fbvs+jUMWHQ9goQKeYU7E0y31gcviUlDVYHMeAaH5xSaOo7WFBcLSmO8UzqX0fy
f0BQsnW8JeoM5KGst1xZI5maYA1WQce2ZZ6bQojvwsAS7tR8qHduwMYmzqfE3DF8ZgMjshSVVWJL
mo78f8hfOA1ap9ypZRva+qQrpyxjYJORN8pOELy1iQgkKwSVJ/zcqzdraKxWSL2shP23+iEEc/ev
5Z2va8eG/QAwA26SzBMYnbX7F3qaWA2BWsKL/2ACeq6sAnztHmHE1kqo8RLe4AJY6MRy+5pulGuz
Dyuek+jGnKo/afRfQHRQG4BcMDkpiv8rPVcaSatapajcsNPPviEcpNI/tq13c33DLv1SFgEfNwUh
/OUL+sEmKhIeqyCnSfsfI/qWesBA9MdY+Pb/E7NaTZZXNdy/PkGh7ruV+l1nlmOVNnYX7jFbXZ4N
C+ICcTREa8CDl2dTQBvgM1E4d4WYSRTGIYv1w/W1XOoYPiyslVSfsXi8vUsJFIDHptCRUHlng4ml
TfPZDHYu6NYq6OYkzKRPfIY6L2VoclX75aCzX+ZoZ908qfg/LOKNgNUixDIjjecbeA/Vsxl+hp0N
wu/rIi5ViwwDt31WLaz12unys0wdRKoDrp57imOqpXc7pMK3TKQ/TqnSaieDsidupWJqJgZjokq5
G9dMngp0sWVYZ0FFtSgiZxD6ybm+vMsoel4eqClQDoyQkGc1efu6ekKQtcqEGghKf8gYLGKrvAlS
Xx3l7nepNIdBygXbG/udK3tpvGfBM0k/Ty0zDlZueedNoaF4eMx0JaQMrsh8JsQ+ME3OCePn969x
zo3ODIhACNZFOxAaUZvJPLaWUbkpdCRMfPTgKTXTkwz/c24atv7+B34mO58nReBA0828CggyOTIY
MCvWbj+EBHAfPDvyH/PQjs2dxV3esaWg1R3L41zhZUWQovxp1If6/UMI+P10QoCpBNsjrxkqZ1Yj
S5nkGgfvd598QBeY6AK3657ntaEPvBSIgS+QN29N6pmmtWZMg1e7ga7dFAZQ65dWyJ2p7O4Sbafm
cWn7WBOZQ9SduSnaGiyaQwM+yWLYYMdDOwcprwZ4ljuPxaYQOHfn/BQYWHOlAVUuTL6pIsRnv/Lo
c9eekvrzuzWbDu5/ZawOX5CgqWCoaANGXXTMJLor6axjfONhDMVjUPxReijNGznc8V43dY7RiDqk
VrOfsjK7Vad6+jimDZjpj1n23Pd7KcQNKwgX02xw8UyY+biKKhIzB/CQ140rlk/J4JEUGA5YpEGW
j9c3cGMl1L4Mxl7xGoKvnLXyjfmrslJUmJHTuiF4tqPCrKXbugmtHSO70XRNqWfutwc/RnfHmhap
EZrAs1q1dcdschIr+ZwH5kMnSac+bhhq138c2/SjOmV3WnjW4zvJ/Kx336+v9NLQ01JC68LMp0UM
sDb0vB9UbXSlA/HtZceAqukpEmSyd3Lv0f4eJ8fAp+wIje+tNozp7XXplweKdDpoAE1L5BXWXnNT
4Ok0pdm5YISczprsRDzz2tqFvuOeb3SXU9zjPQFpBOsaiYXlidahV5m13vVu00dlDB1hUt6JSmYe
MyjAnHBqrJNlpZ5DR2plF4MvnQSxzt/twPMRdNhr6ky5S0po+RGhlOpRg2K56eQdBh/cbjTYQqXu
3MONXSV1RjEJ/aVOsc7SDJ6XjVoPV5HZH6On2p9BV25QZDtiLlVnDq/glYIzFjd7naarST0nRlyJ
rqSV4n2htNNDIACOULrkR2NA/KePYn2jJuM/NKcqO37CxmBMhl7QsQ+ZDI2ixnqRxdRN5pAbkqvB
gjCqUKVPL0XykPzuo0N8b00fRzmyGf/ntSctvms+8ovOo/fS/c3Uf2LvVtRDZ48H5nLfzRm+xxgH
cD4mm7883lTONMBYgeyGQ10cx0qsjGcri7rS0QItB0pTkBDfsVQbig2Nzkw7QBM1dYH1o9W1ctI1
yQSjttHZCliV1GqBC5k2pF+2WlqHPDGO4xQdK/39VpI2SBiDoY8nV3FhJX0pSvI6kSRXSQWmFsS6
5tZhU76810YghR6kmQh7nrW4urllUnX0xPrsahZKt2KnV4Kdg9+xW4VYqweIu2MrLl9onpZXT4BC
H7Lnn78x/mU0DaZRjLILHkqGNkiHmONnUmlV+hANeWjuaPKG1sBl9so98r/BuUtxYuRpVW/m0iv4
u+if2kOulQ7Uide3caPPnzTcGzmrxzOvSKNHeS25on5IS0c1GClgF8oBSlOmDFgfUhAAw4593zAR
UKjNWgmzFC72yuDFJb4+yRjJNVK1q5xJa6TUSfIqI5xI4jJ3SLXBUGwWzXTwgwlgSipAnXR95Zcu
JC73/xrKMVIwTy83GFp7UxiEjo8QJPlMNsM8DBConKSoMm61KTz1rRruXMstmbNrDMMLkTov61Im
lJ/ToFAUcIfRdEc9eBgpoNi5YlWw/oouo8R3Frm109SjLRwJOnZohV4KTJhErDawFrlZ1v8KAgBM
MF7JKV1dUF/dZFHsCHltl3G1o70bl4VXYE5VUp+ak9pLuVIVyFU4YPNoTBKO5tA3P3I5tZwmqrtx
x1/auCkgy+fBd9Lc6a2uDtJKU/w/eFldVfQ/Nh3A07g8tjr0ErgM13Xm0gHkVVPpWSaHPj+lKxsQ
90JRddDXwJqqBj9KvepOslCJO5u3LYVcHn1kMOK82vY3lsbXwnySsEAurZyhnY5FexMX/ftbYKFy
wI8lIoD3F+9neUR93+R9YkSKayaMgxaV9q8a+I1T0ry1c923lIG4Cfgg3X4UvVYHVHDT4ihOFEZ/
az+HXvtn1JoPQrc3Bm1TDK8+zgeeM2RUywWRfKXClaSKW08yLBmDb53nJMZNUYrTTqrK5Fcty81w
v8L4NzdDs6S1ek+BqAm1r8uu1iV39GI4SvmlrEQn7Z4UQTjz57rebSyNoglWQwLJwFDE1VmVhiEH
LRhitx2+ZVNiWwBe5D0+g0u1YzgyA1NU6DKoTa4ZOVpIC9tU7LlHAeUEW5D8zwbtRr+uL2VTypyl
pOCFTVpjk8JY1rxMLmVQ/xHMe5kiV2cJc/jnupjLHWMxr71TEMtibWdL/OYOlYXU+EUKOWJjJMkh
suidTQRRcUpdGo7XRW2uiD5MhNCMyZVdispDWcr6usHWqSFzpZuhA6NqmDupvm0p80QeyOXmoGwp
BdqsyTSDDvhklFofgTlEJz0LzMP1tVxsG9TT+O60ktOLSNJjtW2qWUo17SE53kB8ExoN7QStJBwt
eS9m3xM037A356OXpuJlGu0Rid4d5Oxv3j8bRfheQ8pqqAUSrdMSQr/x6vXzvLEOwjlrmOsNAWye
v2Rim773YGYhOBAQZZB+APCxXEkVCIngmWSV2y6ME1vz2/ADI/eyPbLkCwWY5VDI52zmOsw6+aBZ
CVQMlkmrhx96t30KURjI6L1RsmsPhZQnSUgFmjeS15BkrtQsaFKzamkLvddHp5Bip20j2yNKMMbz
4L/zXUAW7XJUE17JFQBQLXeu10dDKzRPu0/EJ7MZnPJgNM2OQr8GfG9N9asQXjesJs4efIFLIWMy
0l0JGOlejHTBVpIg+jypUFp3iazdlaPlf22MKrybysw8+8oUOiYu0xex1X1mRlXJuRWAfdO9U99l
RYKblqq/8txSQHNEqr/HtvAaRKy+lviVV2nmU8Q8rra/UKaxMtPEvKeFLXU8uI1vJeqhDvFUdaaQ
OByYO1Aem6GEZ9wM4w96XQ9nodGZHjJKrXeXy2Z59Iw8+GDUtfdgCGH+Uol58zFJzeLASEPhPE2B
Fx0otoiHpsERJyBvtfqoGrRQMZ89gYL0ulFZO2gcAQHG7O0zzZVq6OoICnGExgqLeN9N9z7DxxX4
XtLwMe4+///krKohSk+idoCC6Z7kgp0XZ0mub4X2e5xa/2VBANrnV4zxD/rKeE1y1jQhjAn3hsYc
oUk/Wln4vVDLIyO8T9fXtHEfcWr/FbUyYaPe5mIamOY9leQnj/ZEozw140OjMTtD7ndM2dZBWWTc
cNvxjC7KEHLShko3RtZ90tHF39O8fVsTIN6YY/tBNUZp57zWFm3WC2YnksxjF0EUzJ/z5g0QOyXw
pBxxfWXBZ6ln7aGSw7181Gs77OJO0S9GKEK8SQBEDL+6U3Hul5FllIHby3D9OjRse8WxC5ruS+13
Btg5o5d/1LzgWKAxCQZnqMcWotRBbkYnzq32pTXFLDhUdFrTat3HGt6RKGTktMY8VqH+98fpZ6en
ybNv1QxuDwa9Up2GdtPpWAe0UNyLRaUkFH7jzrpnmVJ/FHNfVm9pYNHEG6AW2nAKZb80nXdqj04Q
Bg89gRGZd1rnljucUsqT8rD33Ua4S8WIx7w8J/LZ6E040vdgghd9qOBeFtLWQd/Yhp4hDb5rRZnd
d+ZzYoU3aqWxW5kAzP17VwLFVuCyqdMvE/8r4vqobXcchb1c58W1ef0UqjW0wzL/ax33EtuMWsCk
dTdMvoSKcOzGv13wAl3QfTd8vb7Ha0/mddWkbkFiqrSgXvBzwcPT1vnk03paHmTvbkgNe9yrjV/c
TLLh1tyEQ2/E7NCsttbSclhYciN0q9R8aL3PnhSfe1is1Han2HVBR8RykDQHGUyC0Ml3LVWmsyzP
C9IhclVJuNeMvD8qgeU2pZL/05fKeI6HfDgmEkgf3ZfipyEw69MYkHdjcFB39iJRfhZ7YXJzCceu
5N188nAqH9tM+Zh3lvGxr3sAC9eP4KI1lY+mz5a5a9gSCsTianvGUMjCUokit4x+B34Jtnc8yJN6
JjY4MZjRLsd7WpkO2RfuaGJMO5nBTfFzWzlwFz4EB2q5Z2Ue5NUoahHN5ZAIlXl9BO9y12id7acS
GI0Bo6M9MeDOr760tXoIom4PMLKh8NbbT1i9E7kUw+Op6XByjD/8iMCtsT3h0DGtTdkbCDevZmVP
cXNF8kmEidTBVmY7GAyV1m5W6403ffl38Cbb776nMLrI/icNrqbrh3up+hSi2FmeQSITsr3Lze0z
hYZVuQ1cKXQ7U3cqMzxklnbU0p/XBV1eZKgcqL6Dchbh+bjoshMK0cxVJXDjXnasUrZT4VNa75AG
bq1mBm4wYpERtdjk5WqiJGvaLvFDt8z/CILjP2fWfVP9eP9KVMgP5lk1Bq1ns7K8eVjjctTkqK1D
LmHtJMUhgSdDGndrDBfvN0wUZKkA4c0D5fCwl2IEw1cY1a6FrjJ8MZT0SfTzc24EH80qPhVM+whp
Ba/Ur5ZfDAwvrh6nUfhbiqUttDfX17u1qRwbDQE6CRJmSi4/ZBrGwgqjJJr5qQv5laCmKltYlvey
5VsqgnbMjYroJEMyl4KSsAzKxOwjVxciJ+tDu9UG2492sktby4HQjlCfngMyCqu4KFBzIZhUNXJ9
sbUFrGUxtTYxSqfuGPstQaTSAXTO1N60Mi+XQ6ukpE9DFblzy6peNI+FkjNu5NmvzB1JW6ryVtJq
40SpkwPfyzmhqHnKpbS3Z1t+uK4Gm0JIapL4gdOHlvflcmS1HCwrbiM3MtLIroToURT6XUq0OVpZ
mr8ZC0Xmj9FZhGrrbOZQ5kVVJejAKHfDuQpw5gZr0g4VLCB2pZi/RkERbcPXkmOTDdbR661o5727
NPY8dpDOzE2zJH7W3Iuq7A20q4iRa4RacBAs876q5f4YiMrfsS60w6DyUF/f2y3Nh0qFjP4re/Z6
4h357mrw4lknI+tMBAGduRXGTgTmfmdxG5KwvwB7mUtEN4eyOkU/aNtCjYTI1eTkWDFP2+s1Bo5a
x+sL2tD9hZiVRuqF2JZ95sM/rP3NOSbssBJXThQaO+/XbNFX+jI7btY8fZYS/zpX7MdG06VhDPtt
b5XHwsv83h4n66cepbVD0pxJRaYn2UDie/8gF/24cysuiJOo+C8+YG0dhRDCjjKHvV8Sv0Jgd25F
7TEZhRtP1Ht7MNUPka58KRkkMLZQAGCP/KMawbaXRtSNhyQVbUope5SsW8dM4DcTshBCU6ZeXtYs
15Iki/iqoNJsY4iOyfTRKLT3RrSsXSECYtb4XHJbg/LLSIGjsWHza6l+KMsfAeNN5PDGIhC5rk4b
V5JhAlQ5yDkTbK1x8WKrGL1Xp7HbQtWQ2EH2Sar/5E3sfLouZ2vb3sqZf/7maQ+LWg9FK2HblOoo
qY0NGVtd7mUBNyzpnNScQ0YqAjTyLaX0SmdFfQVpmSBDLlN1RY4n2x/fvxTw7rgoc8csmcClkNSv
lLrWCsx1/VVOPkfyTRX9vS5i65LPxU+Yf+iNh7lgKUIqUw+AeokI/0PqfRzi29Y76HvtSlu7ZQHF
pfKEU3xBklm2lOoHDVOi5FPxJ7Lq2gHoou9xdV/0hc0X+a2c1ZWp6iIXeimI3eJrEme2AKRFyhiq
4NkihbuqFM9emtwlVFVgK0iM4EMmqTv3aUvNqUC9VkGB9K/rA3WYh7XWR8x6EdwxTB+HpHGYpdfH
AQ2EezyYG7pO/I73P3ddzEni5em1FQhKI2KwTDpAMqr/9evMTgxtRw03dISCISUVCh5z8Lja1U4o
g96rmNJUmD9FpmgxmszqE7b1vTMDOD5G5FAmolJA+LRmeIh8sy3rAa51qa2YO+E703Q3ZntYvA1l
RAr3FvbQefNWt6ovs7CODMaoBKaOfviOWFf/YcfIDFDbp5gLRcH8CW9sUNID+IOqCUby6lc4PXcd
kxun0o730H5bJ6NjHKi2Q4DA8Szl6JGnUoK1WAruqdIHtsqmKcmZ4uX7fY756kIRBqoQ1NNqRZqv
VENDa6yrMYykVb9YuQ+71ftDv9lI8AzhswGCW6lz3JWdl3bQJGr0Efvm0fIfpeChTPZKaxsOh4Zd
ZZj6XEFA1nLbtHQUhjpFTh1DvxLGx6oKb2O9PDS12+X+XdCad2B2z9dN7WVWYN49EgNzgyx7uEry
kxQV07SDD3GSnuLBBuxdPDf16bdafLkuaEsrsOcEz+D7aP9aLS8Ti1IgimcbO9/R059AX+xOrJ3d
UH3L/Mxty7R68aDDbrncx06sgpngkXmyTfQ718G/TeK9pteH6+vZE7O6sEItDsEoQOQGZftNlgW3
UzJ+N9Ro7/nYksNTCCAfWg9GVq/eQqqrnpJN0NL1TByx2zpNT3Hvz3kUrd3R9HlnVi4v83VI6dMG
PccnK12gGkLNTZoJ45RIdyRPYYiAsZfx2tADyDDxHA0gPRa9P8vjGfzKsvoJhasZIB5ohi3UskM+
lDLsjnXYSGzLQJ7IcMxE2HMOainKMEszaU04kqP2DkYHm/YVOflSwvRRULb4JXZ3Y/gz9X+Qby4l
zRmbPaO+uVbqpBRmYE28KMxEXpUrQ6/AnyzeGDh9Bd1pXuj4/+GJAn0Ai6uFv0SJeRUqSFKuWZ0I
k5yXpOe8lI+kwIRgJ106X9CVdswksXgP81KktR1sdaYUiY0HyaRC79t0nhJYvJXnxvss7GE+N4wS
VX96geHlIk+1jtWbkrqPFqOIme+Zdpf6kW1ZUXpOR3Vg/BEuZ6op9UM4hsn7bzW8eICDZywYMcF8
om/eSOItRl3zj2uoUBP9aZkJ+v4aB9RwxJMUzrllAJaWIpQOAsPADwK3bX4WA0UWLadn8S4dA9si
Bf1uK0VSZQayzkSQgHtWwoaxZhL9GLpTUDgZ7HA+swbH5+tCNtSc5pbXtipaD4CLLIWEBvMjepWE
oqF91D3j0Ao/ovxj3u/lT/bkrExHR2VTjjU1BMfxnE7tQdT+wjj9X6o2MuaPDOlsNeYGhOV61FpS
YAO1QgbQJo6Kvy5HDKmArU3cY4fduFMLSauADUjWUA2CGdJYGh1NfKVDqEmk/6XYHtP4+9QVeyR+
G8/JQuLKVFgtUE2ScCETCUi4KhHsC/ib+k68sSdlZXmDpIgyieEtrlJ71BR7kcXpP4bWeP+LxRtP
BAfHm0XKYHWXoBPwYs3MKJ9U2nC2pPimU4AQXVfvDWuEECrekDniBq7neTHYm5mNEgFvLNbHRP2h
ZJVTicaNID3oiXLAE9xJPW28wwuBKz2P+1oT6bKL5gQ9IOS/Rjz+vr6kLQm45tQZXmOOi55BRgXU
no4EsvKPmdLfMCfj83URlyqg4KxI9G/NTQLMVl9eIhKE3iCl2HChMJ08iMEe/4TV/LqQy6OZhTAp
gOAMtV2n3OnXg+GAVJebF94psbQPkfIp1NX7YBgeg7S54yG7uS7x0gZRJ+SBoNSKkcDPXC6r8gTV
om0H/t5etzseouHJN192R1TviVkpdlh4DaPRIbrNdCYBMhs9rEkPpMwdqqw/11d0aYNY0Zy1JTVu
gMJbWTvZEhIzEvuUKt0j45Y+N8x3KIb6w1T49hDsIdK3TgyQHNkpvL+5LXa5f57YCjhtuH9BRCkm
JI4Whs+lSgNz1fwNpnQ/frtQxPnmGtD20IJHpmcNbBJ8Ay70qWhdNYmqQ00zwSGOu/xGaYdh5+Ju
iOJVh52AQhNe5zonYVDvzMdA6tw49NSHdEi+DpEvnyZDa3cUfzYBC2eMSoakzzTp0tzyucaepV6i
11WBJLScYRKt2B6FsmSsTRY3N5S7I0cQK/mkarV1GOJB+nRdZy7sx0r8xS3QZcR1nUu55CAYxSFI
bq9LuNDKWQLkGzSBUs2i02ipJ13pBeqYyB0MWScfJi5DfvEPlfJB3isMXdy0WRBjCQi8SfNjSJaC
8iKq1NRkJ2v9PoGe0YOAJjKccfp1fUGbuvFGzmpBuReKYxipnJjy1A0/e/MhV77//0SsjMbUlLEU
SOxZI36OlQfV/5wo72QCIj6k0xSLTlp+BlavjEUQhZEymELniuFgizBwDMreCJMt3XorYnUgUmxk
daAgoom+y81j1H18/y69/f3zQb1x8ZPGH+vQ8Hs3ycpDLpVOTkE422PcvbBz80aBbQYmNccx6+Ea
YUoyEjb53s1+U3dwIu2lTs8Mr6sYYLnXR7OhWvBu4JuA28R4rrumzNboJcVnRUX1nEUvCfik6OX6
pm3ckrci1qkBuS1oqC2tjnliNf7cD8X8NpiiI737QWcSyZulrB+jPC8KIwb76MrStzz5zfmX+WMN
tciTlO/owYaFQRRZQ3J6cK+s+wsJ2mVpNDihBh7FuKYpKxOOseIIcN7qO7K2t+9fWSt7CeI26jsl
5IQUx+pN+McJ9kREWnt01hu3B3QQlBRw/c18H6sL6oujPJpF0rshzQeZOtk9scR/0AWQorP7w6wE
cWVmoG2dmrjIe7cXmW3rn8yAFK9+ow7pjq+1dUJzooGJI68J3tVNNctB69WkHWidhxVzuE2KL2b2
bY7EpHbnudnaNhh78ekUSvQXYwnlKPd7Ua2HGfhmOAnDYJy2yt7t/KDdxCn43MBBQNitdq43UyMX
BhYUKPG9/luQ/UM4fpH9oySdaYPYGUK3ZRbeSpu3942hG4nurCHuBjKu0SHN4fPwnrv2cF0ZNhwR
loRnBecYt2lNgVJJpHPrphrcsbwHlQ8BEGz05beqtBXvt5mc1HYv2bVxVKRNSGkY8sy+t87q1Yre
CUI4DG4PJSll+GqPZ2pj3xYCVmo39OUUt0I/uFLJbdUeAhxVguR379tCyEoVlNxMRLVFiB4Pxz6O
HHKSnn+MNcVOZMOO5lkQO0d1iVKgCknCiWcJjgpiM3mpEF6eVXAgo370MNOgZD6osXwAzdq0ZDgA
KzCXZjIOXvqxDI7K8DJlp7qwKUsmliMmh7JltuIp77xbNS4ogp3N6dRYH2pp2NmaCxA8TsbiO1eu
UiQSsBR4524c3Xajb0+KTnhQH7tWt+PoIGINDIgJRP3z9TO5TBivBK8OBZBdNKUWVsCs3aQ+SOxL
H87Rwvey/aqE+VEcNDu3fqqxZo+daZsyg6CL485XXHQqzV8BdICsMT0QxLbLYzIlv1VpyB3ckDLx
kBR2RWI6IRmZao4x2J33IWpOLcR3O3I39f6N3NW2BzBdipU6Dq5i/TCTc/IkdOfxEwxYs3IE3zr/
e30oOsWeGpl/h06/8wHz7q5imsW654v/xl6R6WAMQ4D8QfzH8nM7+eKrHnXdnVdlw2LBGwLvHnkw
6l3rIE0uND9KdLbXDEVXCYVjX/wFp3yahNqRQwYPDp8Eb+d5eY3HLtb2RujKFidt3wQQ7w5uJqfP
JpRHGoCFKL8DXqBp937nmPJn1UhuRW5cAHPLlO9kyi4IA14vFRcHdhgGT5DHWu5uX0Ug9xWJy69r
J81LD4315LVnZTh41UOP1I/SeFt4e21hl43psza/kbvSKmkyy16ekBtraXZWmpdWiY+NV3+XypMq
dsfWGG9LuIV85RDEjZNVjM6V/ukCAUKt/Db276vpu2E9tIl3l/p7F35T5WAmpqjB448zuNyUwLRi
CMr4OMi4b6epvfFLBxpyW3P16BwED7Uq8aPPipg7GX6UL9hVfNtNzLuq9hqrNgIGFPLfT1lpf5bm
qTf18/kwdGfyz43iJKn/UAnWj2nQjqYp7PR2bl53inAsHt2gSLBcuz4ZQl74DD0p2rPcPWjyS6Hs
iLi8ajTPUaAHdM9/EDYuRUxjrYRjIY0w3mcvQuXUxPLMwYN8uixzvNNvctH9vm7FLleFpLkBV6fU
zKSM1UUrYyuPpdRk7AevBPRHnl7DBOdcF3KpNksh81m+sVQWg8IyPdFHNzUdD5cK7J4UHerdvuVL
nVjIWVPQxEo/TZWqjW70Iup2Vp0FWlW/VOJzS7f09SVtPLqzLNpwZ6qveVjjak1TXha6wMap0ZcM
vMc5S08qJjFRvsNhYAFrVAZtR+j2Yf0rc/75m30shy5R/B6ZunpqCuAezLoc9qCkl1EE4A64heY5
Eq+5uaUQUPFjx0xglDA+RdavPjobzYfCcqxU2XnANpYDbhnCAvo25wFv83V4sxxYcUcrruPJLSKR
HWsfC4vJEuVx56Rmo7R8S3C2qU7OF5fepzXUpy2aZuinaHKN/DH/CLOrF9tpQT7TDsXHwbQboePU
9tCgG08YYuGfoihKLvXC06f4QkKoYXVTfPKCB7VirFX10vV33scYvK0hHFXlKKjjzRgMhAE/r6/6
8iospa9URU/zqS80pNcq4Pb8PgOONjia8uKTR27Cm+vSLnVmKW02AG9PsqRcmkM76mZh4aji11L/
Mn6lxur0/d//IokiiTqzIZHwXEpS6zbhkgsj3WX/RMIn0fseVH8V7w/h2nVB2+dHUwwtAjAw6mu0
hWl1LfiqYKIbwoB3PTzGZWhjmwUCnbo7UQ4svOTQ0SAoCc/F9462o50vuHRs2VXookF84H4BQVmu
VU7bJq1MFHcUH4Tpn/pH7ihfFfGghyZYidsBjPF1iZfvz1Lg6kLKqdiIlo/SjLqt63Yrn6XppKqU
ohKnNO7kj9fFbWoNwTCchrBbXrTAm5MSNUFQTjQTp8VH0yP9+iiXh1gNztcFzUpxYQHeCJo/5I16
VnVm1oOVT67lfQutn/Gws5DL9419+/f3q6t32xhpqIwZEe82E8BbtbTrqbKpFAbj7fWFXDa5U8B4
K2nlgMFYDXl0jiRVZDK2T5PvdNCmUyy+5MnXzHspAu1YdWdZ9J2ikG6pFDhjfdu0O9blNfRd7yhV
MJgYZv5YgCjLHS3qLBmTeoJQx08eYH1LnUapzRtBFJNjIU/CQ9q3UAFndefkenFMjLy8Tas2IiL0
ldP1Tdk6XTrhZhQPFDVgR5ff0oidNJahPLlh+csIHrO90sqlKQU3xNxAyEJUXPN1zzsz0DyvkHXP
9dP4YAo8u0+a8BTFNh5u/15WOXJd3HR8ZvqA6elZdx5bwRQbeex7bpCVttrctuOOrl5eOrg954Yk
uBdk8EMro2L2BbBXE7M1wIDalh/SoxI/q1BgNDuXbi0IRhJqzUAAZdKqDPhaqQhsj91QForgCniW
fvg7Kzo7gQeQdngnL3eErc9oFkbnE44Y3AuU+FbPXTNWlczwQf9B8bzbcDABlJXCqaxxw3ymdUfy
RPP4XgC+tcK3QlevnkfuWM+nyH9o6tvsCbW/SX0GZFMmCaadBpELd/N/C5zrbTMXA9DKpZLrdatG
bSsI9BoOduu/6NO572/8h/B2KP76k0Sv3O/r12r9GLxKZJoYHdYKCqPNq39jNMdc9oxaYHVSc5a1
QzmItviVvK9teB/HWyPcC7g35WFJSDKg//AqLuXlwFGTKeYIpzCBMzM/lF1mS7WP03KrfArSf+Tw
k+8B5LmnxBHNAOfCqbtzlwV2MNpd8Uee9joi13adLaDOTzJdIQ99aeVyFQVue9V/8LNz2j7WwfPg
PVEFsa/v9NqAvYoh9JqT6cyxX8NQKOmGGUYGPTK7b15Y3fptvOdLbOgqNRuaswhYQNevuTySzCxb
XWoJ0avPnfmdcNDO20Mz/qq+meWnsT5ogVP1R6H6XbsxncalHaafNJ6y60vduKeLz1h5GKYVQtUi
d8FD4jHYBki1pTyrwiFu75T4HO31u18kcdhZjT4XQMJYonm+21KneqaWKIHehw/W8I+swcL1ofcr
x6AWG9zEj3hRD9oef9GF3zjLpARDlzh4NPqQV0+0kKT0G+tT+KD4P3qAyQVZWK9+TKE1+doP923x
IheHIjvqausI2pfr+3vBA7SWvlqxNACfH6wxfEhrl6maAyORTpVxF6mn8HnIbhTrpJYH3XtJwt/+
KbUD0xW9Q27uHPPGXQYFMlccaFyhOrQ65gEkXlwAanmI9S9mYNie5miSZ8ffc4OpdJJ3zGAuuL7y
dTDJ2w9fFJEk4HbIvdaAkKkAEtuSi37oipcQ8teiImd4c13GxUWdZTBmChosUBQwPy7VKQmCDnRv
Nzy0RmH3wHTiaC9svNg5REARMxMI4RCDGVuKMCtR7vrRHx/G81S/aMJB/DUwU7sWgQTdWtlebHxh
FlbilKW42jShZS4RlxdPIjnsk2HLsR01thXAl/QS/Ba8+5x2qlq498moENmByGqLvddtb9Xzxr95
a7pADyOr5zOa6jaI7IQm1b/tH+GX3h6ZOZoFjnwLx8y9+piEz0Jhi4fs625XwOXVASNHVwCDm3Br
aX1aKa3XdRY8pV3ykMqkcG7r+lOdZ4fye5h9kVI7rykKwl0KK8P40Hvgjajw1HZT21Q+rGiv03Xj
a0BPwVGGR8ukGCzYcktwX7Jayv6Psm9rjhTXlv5FRAgkELwCdfHdbrvttl+IbrcbkECAkITQr/+y
9veyT+8Te+K8TMREzzRVhbQuuXJlwuumVxMA7mlp73C8Zd3MDTkVSWMOSdoup3j35mB0MJ9MJcWV
KqbxXl60AIdddUeVJz1WfvfxtK1TdId9nfYQekL+4V78593DZ2VYLbqUyBeX7f/5WX3CAp8Ssd7N
07ula+3GZ+H/aVkTihv/kT0u5f3FqRVCDCj2/1bYSlrpubV+ul8S332XYw6rK2KMfZwU2F1gxgUi
DrYluTubIlpkBcfIMT2SeAANaqZ59MV3bJDXKw3i3uwN7ctgu5XBDmyBbA4ielM6WA2qA2ZHe4q6
oh8+TJjztpy2SP2QmWl+Em2crvdZqg8Oj2Tk0X0EktkPeaJrtRFe5RHf3hD2ocs9RkI8jKop5FVM
F3UUsYLOoNHrcOcz372JMVu3Mp2DQAU37fObWITTRxToeLdscGx597ZIKxUxuM3PRNEfob0Y3Tki
6TPnLu+qTCyLrIcx0/7M13j8alLbdtWYbR4GWjggsJoZRntegta+1LHPe/xh+1SM8QDlMMXY2746
NVR8Ne5ehol95GkYujIXsGUvhd70iF+oGIZybhaYDkcGoUlBdvATx02xUihKVJUWvh8wM9fxH1j6
YqnCA94DuoVydimJXbWpQpY9m2Dl+ttCowqJGB/jhD0UqrZSkABKcjvPUFZZoG5BKy4Bvxynkaro
nuswvSpIt3WnttnU2+AzdY/AqEglZpcLROMe64acdf2npcxi0VwPvrjdfR7DJyYRxTX2j2h6Dvgy
8hvjhrlKQM8GVY+FZ2pJCrndcTg5J3Xo520s+yViqoTUYdvDu100HyuOVHwroMM9Vzbff7tpz/y7
jy/rI65x80FlDroBsaJFaXtEjg4bXH01Y+buz9qHZTmvnd37MhUSA60sEbBZ2WFAk1Rh5ltfLakq
fsfdSu8cT7G/HmBElR4gl7Xrm2gI9GcPASh5cWah3yUcJNOq8VAjepjibV2+rdxQXo+5QWBcI4zF
uUR8uR2oMhJDI5X+MKKFJ2yU4UQ20Q7x4G7P3Q/8Xw00uxIV2rOL+l1hdr1nsiycdNGBTu2gDsJ3
fCohLonzgwsFQslAHITI0WX2+e0os7aCDWhTt8H29diCJ42m61sOP3ojy45rLZ9HLI0X9xnfVDxD
JUW4mVRYjohicp83Xg30OIklbfKK5VDp+xVGzCt0PSaemrQcwR7d/BFDQRfZp2GQ8RI/Qq2tpdkJ
7LpxN4cJM6dux0ZeLmwsA3gOoTCeIlhH2YcBOTipTJJpep0zOWIbTGcbFjywtH2vp7hAoORe1saq
6A9E0ORtlk9rOHVFMjzOI24MZGgXSKB1ctH81Mx2/Nzlxrba71sxYM4V7/lpLLj4KqTP5ps08OEL
4srCVgV3Q1rO695LLKI1sy796NrPOALJ8taqPXSH1EpHbuLcg9MwcLvir4UNRnFvMcpgkGZrC/AG
TbxhcKL2fLy8moaX2CknT62fWHSYMLd97uZc59UCsBtO3b2D7n5nebvcKQJOwJkp54cDp9sKFd+s
a34Oo/P9VcgzgzJU0szUOXPQRWnngptzIZqYvnDaNt2VbZP2c9bCaNhyyGBcOYuR7rXSewNOt+Ug
s9ou8knpWmp/tGqLoaTZK3HDRrIf8jgw+OOQFLSIueuzp4IW01aBbnvRZIwmk5zSEIeXlay2r1Rr
NS1FYQpXraPr8Zc6wXGkNWs+U7oMX5Gm2CvpfErHQzrIYSs34KTd2e8M+/t+nTD6ySPDMIqZQvdz
69YUavmr4ddeaJAQpn1HQRM5kyE/FMu6l0MaoBQe8y66znySQ7mxsx1MV1EZ2WreUWwCxOqCqAft
F2iLD7SLSyYX8y3S3MOaENDiixpiMNz3BJtxh3nn2eNOOv3Tq9n/8NKwUEGnsn9H3cvz2rRrfrsh
F/wCK3mcS8qRQ268aPLrxMcErCDMWPFJiUYcZ2vLu0rmPbR4JmoxqLhQITDMwJizpDEoJakJ+89s
jwFJQcc0ZVWypvicZtkVyBDt3A2Vbnr3mSm+P7ftkNg6ygwpu00gYk8iwm4u2yG9XOZDPH0flcKY
Ha4DXVv1IuKiomGZGK5A4caD7VT/c2zyfapW6WCrwZp0RGk/GfKh2OKWK9PqJtREFfAS0Rvn77LF
y0PJ75M7gaBQt9xk3zbkTsS/RcAIyCPphmoBF+plyDh/Ktok/A6ZH64R9qPu4MnW47ddWPQdWjOg
mSDjyK4cIXtRlCleGQQ9ZTfD55o6UmncrG9h1OwldAPpyklZd2+gwnHIZAxFaSOs/uohzIPDThgm
6jOFkdwY6/mFD+aKZE38pzVLQg4TawW2mVIpQslyhFDWeHM7R6Q/Mg0RD20TumOiqfbsKmFOkHMU
JjFhVNaaqYwYjmgJUfhsQHox6jHdu+EHAJC0qDV0Qo8stBOCh4rkVi7tAHSfUPmQLYm84bPPhzKx
AftnEMNY/4xTEv6sdJF9Rfp4eR6XVT6tWQ6/ch4l+OqFVQR68A0Pr3BqzrBzjf+Ktn4tbsJifcVi
Q9AQNqv/vkUdcDGk7vVbIeX8UORL31SZW/fnHlDodmqwcv3OAyWwK0jxIfCOF/qlRNKl5cqURHaM
KULTtEGGFPFs7M/e70m50xioZVPk5k+/YzSTySGHR9HE5q0s2t5/+pQ38hRvYHaDOpVGP41P07Ek
27DxMpA5+7buHjndFgI1R7wJfh7wi37plrg7s/V5fCDUJ89bx375GVHwsMUbP8Z7UUAZwuywSpbe
dG+kL5J3X7D53oH6r0u7FURWLen7UC9YOHhHOVxgW5fBd7GYAR9NyYxt4TkvEluGLRt1RfZUtjWk
YiBzMXOx3E3x3voqB6UbGrTJZL4nF8hmaJnQB440wH8tGOSYMuE7JOmCoBAtBlJg9rLr8vRxwa5p
f806lHSYNo4O10/2yVWEymYHOQoLLKga5uiq8LDawBUXkHRyAoF6QcEyVRK6F7C+WzP/hYQCGYJJ
9RL/zKP+es7G5DmeYlj2QvbUXKqAfHpClUZAZdxX3NwRs/B5nYffZEh5V86XvY+y2HxyJSBK8NVG
ITx21EIbP8WyWxlUPiYHFDLW1Gh1x6XsUKQ9rCSAh4skLX4BpeZ1Qmb+CUdfbAHsMQSo4WThtyPy
bx8qNfWmqxGMAZtxVA6VbEBDrM24is+ASnwrGaeDAzoLEWZCLlKaUS71KU929slSMz9dlEYB5bZ7
UqUzHR9QAhc/EpWFhwUFx7tL9mIrabqq+WBIsu2lz+gE5ApcmRQIKR3uMWBuv2CYZX+DWo6p3bjF
O9hwUJUq9TxecBDLpkOfgWd0Xkfh7sXYNH+grXU/2Rzmd8mA2rLcVGajMrBlfSOWiHOisHBWFXkz
ywMmdMVLkWwwiuLMRg7pZ8xSqCsV/c/CJdlHj6CwlHHiB5Q7SIlvCWvlc5N30+NWyOkwBgYZ2nYU
OAMFtRdjEGoekwGpdkG+SMq1H5ZTzlqcCYxccpRc3H4m+Fc4GrfLWOmZ++95tuL8W+xKd1UMH56u
RMxRcIhYC90fdDayuCLBEeh1jXb5pgXB0cGsXL1vWYoQLnfXZOfE5u6+01hlokbmXykSwzMNI3/k
cMSlpdzU/ifbc0htTDk9Yp2+CScWiXysvEiGoZqzzUUnteQY+thl3z9nJkWM/D/kiA96JnPJ1Z6s
pTVYdLqPNurP0MWepioyPFlPs6Gy/4wiOb0XiYH/VJkWMy2g5gxx2cpim/DZNtDSPnTJht8Lm/3+
es6h3VhJhfwMiiWGtZqsafiOZJxg/3Rc9fuS7D3Uiw2lSKLDEKrWJb6B+0tI75OpY33pVLo8FBDj
uiJdFIdKrFDpxjFnyHMj4k7e8vytFSZLUBKAz0fV1H5rhA6uGn23XoPMg+CilZQ7MvmydNjTWtfn
DoU/K0OIMVvRGkVuyTSRj7CJK77tK2l+xNbTx701iBmiUd3DlkgOby7R8p8yRqPeRsxCTDTNwbjP
oKTZRcXgy5lIrY+K0/1Mw9qidN+NgppHbzJImMseoLkQW/fJmoEV12EayEvq+u5m9D68gb4FQEBw
lyEqiR31YzyORQ1nXXpjCQWtzOjJnrGokiV1L3qK07NTmEi5ZcVb9ZjizmXLWwZUnoxrVA5a+uco
YpAQtq27cNun4ZbmY3OKpH2NdB5FJfxp5ONsdiUPylAt8AO29lpDjjupQAFBU7WynEPEjsZf+ST3
p7HZFcUR1uBy8plq2J973b6xRULefkT6fKG6yT8xk49ptTULdBeHfLUfa6TMO0w5/fuSMoTIJDF6
O+stS16RF82VgYJx5Zdu/El4238Dm8ssV13kRlklBJm9auPYgqA7XZ6+YnWkXvssbSvOtm47zrHm
b8NmdVaOhkavVLTh2kW7vtUF0QDNWkLwV2RNrirIkElfNcsIzowPYekPSAHqxe8BNbdOQ5qV6cjo
bQhquw3Qh+Y1ohdqcLanbiqLHnq/ZY70eWsYjuHstqh0K9tuWz6oT5uqfEDHJaeoQrNSfPA5zn8p
m/gZQgOKvkSjXn+wJSKqlnkKLLhHnsDOTmPxmvqQP9m0H6aayKS7zACxO1aBbbm/D2Swz5C6nID/
UdSNB8AGeagDzKvnh64ICxKlbLvk0I86shX28snrriKgrZSvUIGONcUALBNTkp0albdpxVSewZdi
pLB683pfnvmWgRVI5nmgFZQEyYdlrnsU2GCCgizdI5By1rZtD9Me2FCGzlko2ifL0XvIJ2ADCdWy
HoWI6v0+3qJF14UyeVLveQjnRo/tg2m9fk02eG9U2LNvXratiedad32PXN+0kz0gpow37QxspxwG
1wzV5HT2PluGbdEYWXaoYVI0vEGBxfzmvJP+bpIanpF8czY/wNmjRz/QZtFa9jhgX/KypFBueRCu
7IZxpscO+E5SWfTJnxCvaacjmSU/Oouq5dzAnag7kGhtbsUs08/NSvsz6bO2nlNqjy1bmz/ptIhH
q1MGXXJMFIHTYyz4oENuzj3rIR8esggmyzTXH0tjAXvYBSp7NTgz8ufcRskD2Yj/aLYZ7TqPGLnK
A05VxcMCozIzMXoVVpL9hLLJTitPRvGsHTCTAwtsPgTiCltbWAIi1dNu5lUsAYXC2Vd+V2bwcV1E
2/Lh6VTAJVDAuqtuXUOgCrb29GGcHWhG3dbR139Nus9aCx9dra23pBaQeAcNGpKWshYuEuE5tEID
CvF0f2UuS8EXCjMjdVv0oPuqju/DIbguoDpuu/4qt2tjruG/GR9CnIgrP2zyFd1quG+jAs3KFKbw
e2IDzvoEwYu8osaS/pDPYy9q/GLalcBhNlqqeTKqsknSXAnZbusBe9FcnreMzDcNMLakjskenfyK
6UaVxVuORkaYZquWbuqOXdFipAM9vmzEH6b+aceUtDtwBTmaMml6mUEvsmXxOaBcA1O53Xp1DWmT
hR9YsvBKh3WTx46ty3DujcunM/AeiHUAuPy5wqMqLgezot8aaUOACsZzX5M1ccAuJ/tLj8XyJ+5t
/j6JmfLSRUGc2iTtTdlCnI+URd6abxkq2d+jyPUNSFTL69bNCPgzQI3tmIdtrGG9pE8pQGRUgdnA
39zCL+0HANYZYaLLNGAeDAxLF7L53tOteYdRW/s9k5q5Yy+L9j0aLP0+j90ExMYPK5j/07bvCJuR
ekgCjZayMAzw7DJ5JK0I34qVSrp8xSXENuHBm/H/B1xpykDXca58z1e45bjsDCAs2Mqk6fIROXUx
bDOLvY1wC36bKG5waiTMn1uyRR8YJi7PuNzLD2VWyEGwmZqjZL7ogcxjTaTcKFt+kpSK12kjDfpt
2PXCHKx9WUOnLsVd0/1uPWto2Rra93ee7xGvs6xZj50Kq7tKQNH71bO9+OUm4K3H3kXOlgwMm61e
0g7VHbcKnhOsb8Y/ADidPzdZpB5RDkTytHIVinKdvDFVgyYDiEdzUcmwqTT5VeMwADgM3Qgvuj2F
w2i15Ul3bQlseOsmJPFUGZjDoYpo1+EntIEEQ94l3VYjYS/7ERJleXNLCAwCYXq4iKsE4eqhj+f0
7hKEcaP50OH0RHZOzlhB6G2Jaf/UVHDySbMTqp/0eYHLQ3Ng0RTzk12G/c1qN/Kq67n7SKTuz5gl
7wXo5rH2NaipMLJzWXC2SiObf+REzJ+JnJKogk9hcc37HH99PoxjV+7wdG2OSxsNfTnvNJrrZF3p
U9J5BTYp4GL1Ec2Fm16LtsM4g/R5Ol+nCyXRKetULn5wlJXhofCNmqLaxiblqHHngfcVzqybnmwR
ihQLOZO2p82K5nlpdFHcCbQQ4DzSy5FuV7r9AcKHEuGin2MrtPL7x6x8/42nTfbWDoXVR4cBfFzi
nsro0EM7KquzsMyfkDCN/pg2RoGGbxVumo119hzleIGwK9t3dQxIFFUP8Ql+KdcTJLZilL/71riu
irJFcWSz2NgDQG+FImXx44Yp+9BjzICf0lchXqw5qT5XWYW1yuU3l7gLpdiWfT11yE1vnUFVXE2I
q4duWbtQxyna5m1z+te8WvmFzKJ2tGqLjOqO2JbVCXhZ3yYm1Zvr80i8z1EOALKZd/3Cp5VAGog3
Y3Q3NXKG1pexdK5zH4HbuK8DGjQiATHwoZ2hDtehVZmK/D3tEKVV0c8f27Y3WMHSyXWYvXtRTo8v
U7Ha5rTumf1e+BZrT9Ns1Y/For0r0XuEkxvNRsD78RjBp12x/oJjqs8A/GezPwg4brz33K+1Uguq
cd11np0CI/GITD2Ceym2ApVmu4HnJhITIbMmcKWo9liOTzTHeL9M19X+SNlsZQUdiO7MXHGbMA10
MgYI5lHfKuXQR7AB7cg0AWDNl/Z6AQ0aXVXIMd3bjeA3UdtO5sTmsF7sM9Yie2gZDqnA7j4u0caL
D2+ZAbsPyf5174r8cZwFNMejDUBQbfB2WUVdrl7SZOf9MdDG1XQNcXGVcsBLZdOtpC85sZ04UIZE
UfnMDnlJOhz02vW6efMELvdOApKvUJqE77kjqGmIGYYemuPLuhzTaEp+SW676RAZk9mKhUyDCssX
XS5ia7EZh0HQWxd3FCTOLrM/drnv7vvaQkO5UCk4ujSdX+dlwW6Ugbr0LVFsfcwaFl6EJP1rZ+So
UKF1fIHeYQbWVKssrEBUnHYv4K5Jd3YxRe3eOD2Np4VmGE7TJoH12Ia/fztanmFC0K3riJovw4ls
hgiFZwNPok+Tt55cqylBsHIpAS40kCgK5xz2f+RgA1/+tNZBFA7AUUurjK8Q+mlknr+bVYwvRgp8
KzVH06NsiHhGRTECLVXax8dVFhm2vZiD2wY4buYDq1nmdto4IHek0xGtrUluxkJvpwyZfUMzt6fv
+xYWNDP52A8nzQo0zR6c27bm8Tp+8LzNeTUmOj4iG8YTcGk/lBhQTFnp4z27dpmA6jVcNDNTerV0
awlwbstvY5dh139vuRWIi5sHC00ibZ6LVJmvRGdkOmFkCqnHVGNx8kgxfvyRa+EKFHE8m46oB+lW
YkqI5hxoWrzUczak863eN6aOPYAZ7CMti/0AsmM56nY6bg8tcIj+auMi2BMhSn+IOXWozmADdVoA
D85laGKoxnHRLV8+9dkHsteMtKZiUQmXy8ep2XK0pb344JHQSTm1cRHXMc/XtFZ28hTTw0l+6M1G
8Q2UlzaJJrHoHYZUxXolN5PmZROCSG+XaBPDjYF6Eq2EBlQAJyTF47LfWKNrDnHfqbYsSuNqLigo
/wITIHdgXRY/6pa+AtaBqkq2u4tBX9M6XH+CfAjG0O6hfsdt4w/5Fv+awN36gVeFBthJA+NYTPAB
bEuS6r2e1zHe3u1KV0zDx8m355zNDJuIBW4tug2PHFJFcbp1h3yZ6NUwcfOS9Ll+SlEP32FAg0VP
uFSZT8UD3+sICaP4AbK4UleB6jV8rbvzr171icU7YVSC38iCLg4BsWr6LBoTt3CzGrY6yboBM0bg
p7JEle5tlcNDBgj6MqmkbjrtAtZ7wHGbiqybyxgOSLoyTizAoGMXTXUKN8Enugsc2yJx5JrFUHpD
Yl+6Z2xXsOgmJIgwtfBASO7XrBsBdui5YDU4g+AC7/NmsHKTApEv+gwZBlcyF4AlYvOG9b41qywP
xUsD9pArJ5b7t6a33fZ28ZmKYYSe9bZy+nLWt1ayLwyv8LYE2ePmTKxd4iqC5iLepQ80qXITUrxv
WN6eMELdx5oDuAdMvF0mLk24dGZLS1NZrYWY14pOPbnZ+6IZgVP27AUK3UtTNnB9SMsMs25giW0U
2XoP1r4wP6u55oPGVHae+qapeaK3GwOVeLBK8aM+YLwJDN00oElicDeNVTrZzR7QnhGHMRBrcOng
+Q7bhmUlEHebsuQGjY/9cDJ20Al3Yr8bgVhC40I2jT8pd3FWYXDXfCL5ql3NLHB8aI6lAP3NSB3G
mZhDf6YtMMWyhyLyPX5G4etgFOQ6B96S77nI5rmKAfgpbHowlHXNPvC1ggGqflxRnQ014H/g7FGB
z3NImc5/UmpzVsewd5nxWyYWcEYLnjOSbwCWiPszLodMWGcOWwTlnIrkihwxZAQQViDlvME+IPul
iJjw74SKNzMQAl1FtP/VpH322jYu3iu2hWmqZ9tgmNDOKIJydNIwNsLsstxmTBdRyyE4AnXask/k
BcgXWN/nCJ409fTogfrGaBOHHWGiLUBGX4vB8rs+EPPY9tH+2ME1ktRxjo97ysbC/4GOGjpnkRo7
lVj6R80QzfP3iSaoBXI6yPQcrx7TMG3b9HOUze7KIKkD6pd18hvNOKiJ80LtfQpIif0YugjbA35d
xmfm9ZAcQOWcekyivbhusEbqMCsi8qrJ52Y+BwUjqw1sPNVDqzOGNaNCoO/n4o57FYFb2qQJqMNz
HKHUAebqQPHi276Kn70AZlWB58LG65hFy1brNC2Gu6LF5ssTIQCMHxm89fQ1wp/7AxIM5AmAY9nu
tIypeoOuUZTeTMhs60s3kb0p4YkOplOvhvy+l2tAA9ATvGp8tUmA3YEBQxkmGmEoIRiQkDHvwHLY
hY2Kw9o2TN6tU6LjK3TkbDuMym/DaxjT9nED3mSgxbiQb5Lkg74RBRQND0JiYFouELSCeiJfU33T
KIr6lNkiBs7jsyUqMSMJn10cGxAjZzjKVwDfGnNMiGzfc3RX6OlIk/4B1jN5HIBu4iWnIr1KXW6u
wYpJxFmHLS8qNSTNA2iSvT04X6xPW+RjesWmpo0Oa7qK5tTohr4w2OX9DCzelkMo7AxVjGGGo8Mw
7CBWo7ww21Y5OUooClpZYLGZw4dlv9JkIOFmwFXJn0SEoRVVEtW1F4vd6sIkrbleZ46lKiSVHngD
qibc60HkUS1mvTQgeGy0OSRkREJqccnPC/zgvptE0TcrciHQ0RkIWrAVgt0QH231BzxJqUdAJjsp
d1yAnxrsgvdCyQh31gOYLD245r8T1KeoD1YJK6R2K7x72wCD4sBZxNTjlO+UQaHfj+AD+NhAUIcM
aA6LFsGMBy3rYp88g2byuLe1A449XY3zRO9a1Br0HrQW4msMlLsMi8Donp9mKOTj4jtp9YmnWzNV
jm/tt4hmzj34bCvsEcocosUoeI76/IDSuDGVj1Qcl+MghanIMml6hhlQiwlTN3leYxKFF3gxtHpR
MnXuaK1J0cWtvDkUOFQAUCOWZGh3AJ+CQcP1+6yjdUWRP4xX6I/sUMe6zzIkg0YtD1mL1WUUk+R9
xh5w+kiAvQDxEXQ8xxgwf6aG6PHQ2jRdce98GCsnkuRaWpZ05w2AX3sNLLoBzovmbPuhig2Qajpu
qr+XRVOYL6Axqgjl0Ixg9WK+P3AUE91+P7cje0UOK6aaithDXyNJtuV5B1sY/ShAkAkfN0+H1x6b
h/3VMkv3G1pn7Ypo61H6zjOn76mK9ntJdpzNqZ9mCRzczt+98OMz74fAyxSd2odFRfCbSbgJ1hJF
4I3qejS7kB/aASRRAnIYz336nDawQq9TndO3AdygrY5EAbO6FhSECb8qytFqm82EImkxIFsC+VWA
N/E5YbSGePaaulnCUVL37eu8mwQJONu1P1AYLU3lggg9PP93uut/6DuAYgdwPgX9nUAwMP2bbyfd
GOeYypo7smPA8JwM42EcsEiYO4xZSRmi9qUNw9FO8VV+NlWVweTuHz7ChTr474tG//oIsLW40G2h
Icr/IqhGeIZDDrV327DsB6ex9KAxgz1M2zafQc1DyJywXwa/tsUeo4y/A4vZrojrEjRvaKH+gdj8
HxsB2L5KWAxdbihugOr418pHap2Ou2mydyrRB7efxfgFa9Vu+4dFvH8xif/62ngOtmIxiMUKRv7X
ugcW220S99re5U/evEB51F/xuxTMwYrHL7260zVFaXkD3boJC3MP4z8tY/wnLxjfE+HtIjkI2bK/
1wUC73kyEWPvCujgBnsf7E3qStWS09zWhTwW6Xzl9z9MY5gMt5cA1N9c7fRPskXHeZL/cAr+k1+K
m0gu+0QEi7T8b31jbQoFHZXC3aFqfGgxDODuTizf/vtR+18fAo8v2GdwDi/NC/n03zjI6DEpxENy
dxez8QlT8Btqvwn2D1fqf31IclGdhn0KxRv+6yGqpSZjjbsbUveKLewvKCc95R39B0L134/B4YRs
BTbioFoD25n88uf/9l2yqFixUDqLh6l/0/G3hH/Pl//7I2IC/QXw7lOGRYe/+MmdoymboNP1MECM
ErQhjCN+sOzp//ZO8D3+x0P+um49uPZh0HjIqn8l/e+8eICZxH9/xN83+u9H/PVGRJ94Vjg8Ymse
0/ZeNn+IwHz2//je/37KX9zy/0faeexGji3t9okI0JtpeiNRpqSSVBOiXNN7z6e/iwLu+ZVMIok+
Z9DVAwEZ3H7viM/4AP/UwNWCByUwV6Hwl6ocld5/aah2GQRxu8tRl+RMq0xTDR4CPAnCZ5oiW7+K
eiHKlAQxjTJhKGRC53idrwQPhv8qu3/LdGHM53+fRBJ6FGgrTEkWvOAzLAr14CHJeLFxGz2J1bCk
mTQ76shecLhhio1t+mVXxZaT8hp3wwcvezBlLjKatpb8PwXCLv9+euGEgfuTgY2IMj0whCZFUcPz
oofG2ss/E9xWYpNb8lKYK37gOCpf40yoKSTOLPAgboTdtLGKgVp4pE5KoGi+tVfljZVLHNk7gwTA
7fZNIfnTuJPl01Gd6AUnjB68Qd5GFfVR5GAGkFOFkAEea1fh2+2AV0fjNOJkKRlNIokgfaMHv7rT
07Nf3pl1uPWjZjNkH72mHCpu36Fr7Ab5wTHewyF5UdAd6UbSF7Vxq/MW1rY0N5k+jb+Zsoj0TlWV
azOURAAo0YOVCA9SJoG/fZTBwYX72F0J38Jn45e39tGCPOl3sUp9VFSXiDyzn6BSAcLURYJuO9nw
AUJqdU/55gFp2XrrCSTa07WqLZlMXxHqxs43uQ/g7SNhBTz1x+sl06FYVUUPgF/hmq00fxuFT4P0
4ayMJ3U3iLw13GjpNnS1JYyIVt1EnM8A1o7J/eVqrcpYiKsylO7jmNo8UN9Qf9KCjfs+tE+aeyrj
J1nYNcpLGZqr1hEoeusLnzDzBfh/jh+BlLXM11x+QemHlWx1uQxFoLbjvHgNo3B/e2JfDSEPEHxm
0SkZpae4dF+GqP2+qGupACOLBI9ubgXxw4j/0Y3FMby6HBAIKUCYcqaO+bE1CUTWzjXUUJXvBbla
Nw1ZGEhFZxEpqzrdJo0NqbbIfgGFP2bam5lvEFMzFuioc9359RMmu4ZCOlbQUz7BTxze9rtS+3u7
M2cDsBJRX+HSCCzpsjNlVTD8mK3oXgtTgKW2mgab2xGud9yxG4EWY0IljlJAkxBKFIE11wLlPg6c
XePdQVewmmTnDOnG8v5Yvm2K1UbJ4t3tuFOqnDGGZelprD/MgaxxGn252pWF6CCcEUMSicEZJluA
uaTdKCbj/C4EcKPfbse72uBJqXEjRgRFFDGimXrLee0QRhpmgPddZa4pEIGZybZyBhMPh9ucWme+
0MArAi3sZJzscMxDz0/XECq4bGGYB5kpcW7eayDShaLa5o55TCRj1fb1JgGmaySnECyHMEowFI+1
CxhIoHJ4u93Xq+TyKyYrPhOC2k2H2Lk35L99uE+Th9xYWPFLISZDKcgGFJs+cu5JduyC6Gi1pxZS
8H/RjhGCyPhpdO1kmnJg9SKwRee+JLXRZI9VfldbC8/F69U2svKYlqOYk8SauxyxPi0GCaF8z3YV
11rXMXlkoVSLhZZcz/zLKJODHzKMIEWAPG0zPGnvEi6+WzH4U1oPUaKvymJhi7oiYGJoIpq4IaFG
oHMPncpGgWGKg8zwIQoOyTFOv/kqSaY1gP0+70kkfo8LzIS9cEvyqRiOrQJIGnAkhDEkuDNyM83W
6c2FLhhnxNe0wPSbJl2Qy5mARrYb2AHYzjz5prTW0Y2emmRp9s8sQsTyOSZENJZ0DorJkEY1DhUq
ABrbBIqSG29Zkq4xYnxwKSI/gV23UQ/p/lra4+3Z+nkfnrQQ4TEF4jiXZcWaPpAHK6gCs2kiO4L5
4z0O6conpapTlkrqcyP9ksJknfxRtH1AZRak8R4HeCE6ANKXhXeKNuEPP96Y9VlApxKMc/AWJd9i
byOR1XUfinwT5A8QO6MfSnEMw7UpvlkU5m634Xo1cA9TLEBFqEcgATbZv4IhhAVU6JGdR+kfU0p3
qtF9ux3ieue4DDHZnJTG19CtNiIbgngonkt/C0Dwfwsx2Zw8kstqFRHC5U6XNsdO3/TFwtt75gxl
hSEgPdo/4K07TSKU5KCSzK1Tm9QqPtm4BebUREY05b66B03mLZ0t47tuMr0uAk46TmxdV3PKMrWF
It+VxqNUfFMhnJJcXiX9JtKOEE8AsYV7b+nZPO6ztyJP+tNpu1oZ0iq1Y/PbDyUttkB4x4nbygvT
b2aPwL9DZcPCt4J1NHnaip0aw+nP6NMaiisZh/qnke5JnG5uT5DZBn2JI19u+mBzYmh6KQ1SPwQU
dxtDWMnZR55Y4GKXpAKvBKfY+WgVOWgVkj7Q68kxBgGHAklN93ltvi6lo+6dqIcZFQ+s4B5MYKc/
gsH2xqm6IMo5P0lNpud4PSdxNxk5a0iAfgh5ajvDsfCETfwagWZK91X5aoiPhXPXBQu74NzZM2rO
gR5VZG5DU/sAsfTNug+MzO7rn+rfuJHXHiRdAaCqcDekB73dOr/lYK+a9+1DH1qvDe/b7sNotjq8
gdvDfH3/IxUjo39LtpJUtDg5csBem6KRJJmdZqShtWYd9u6aVEIgH2QXMoCypIYzGxA1HAn3eR6Y
UxmGtq9cDwWkzC61d2QA1mJ7D/Z0E+h2mbakNv79ciENxF0TJ2hLY1u9nMa5MQiUaeXMxlCO7F+y
F5wc+PA6qK2Fw3vmXMDHzsJWB+yxoU/f6KKOD7iQx7ldZKTtMVGARnR7rOYiaGQA8Odm3pC5v2wL
8NKAKm+S26UfS+fOMD24HvXSJjofxVIUtmzulNokzZhaQpolABLsDDwEpedMeoRH0C/Mu9koVJ3G
KYDSnDwZlyKhoFiGfY4gAfD9+AyxemHk5xa2hsIpv64xKjTlsrt8F1cvz/JzWwM/hCoZjxpnI1Z7
a5+gesWxZwZLVmXjT16cAoBxUPZFuXJc3HhOXIbUsrRGO485IBmgQAoDPKmugXIvVKPZ3J4M17ma
y1jTTURBKQzj5DC3q/Yf5wCzLe6xNHwYFAQwhp1mfE+H71JuLYzbZyrkRhOnliRgIV0pNwmrK++d
C3rs6EnfBO8DjdA1bFz0oFF6MjZuvBbQuGkpaC0c8rJyu5Ony8BzAEonLl8Qdy9x8Odv/8Nr1tVG
qM49THpTfYBVsc6enARg+UrDMucH/+9/Fd2peUX3BVy1Ky+szKvDcrzNasw23hRYgUxf7UomVn6j
17VttsBa9adGOslGskbmjHzZn9sDfzXHNIXdE0FEJrWmYBl7OccQ6IbSo+uFncfRexa6uyST12Vd
f//3YT4NuJEV454xzdOHJS2OwZrarSa/BGm2NmPrflDThdZcXWdozdcwk4dIgqeJFgFxtcseVpDy
zdeyfZvet9TMb7dnJhDOVuOjg5Irb//J5on2R6ZRXCdQZo8+o6b3amS7FMPM23FmhoeJMLqQQU0k
ozLZPkeWpDnCBG0D0ZQyePS3A+/X2zGu1z4CWJT9VAs7MPRypqWgKgBJo0lBaUu6gLhTkyvJapBA
rw19tkkDmDZh6aAo04RgJpEYWXWlEG4boL8Li3Fm4iPWq5AhMj7/mbRWjCnZZ+g22KKB/KOm7kX/
d6gma8fwNyosjdvtvl76tBs7ZnQ6kUlkHCf7a5AEqAiaboEb38fg/sbbl2TcRpFJja2HO6VND0L2
GKXea5ftrB9thW58vOkl2xMPGnK6ZF90o16l6HA0EA+AgSx839jci83x8/t4HHL8j2m1yfeFRQih
pTVzuy6sQ5Uka/23h9iCovyQTiAYw5fMWHkKOqqnKPR3pnLMuvvSM/ams+3V+8KCYbawjK/O2fGL
NB6q0B8skvvjZvoln1jXQ1h1psFp3udvFJHWVagupIdmZrxBqXvMDqGjaumTOUDVBMpHm1d2Jg0b
2T91oFtC/d/vEwYq3/iXK1h6XR3mEVhlPdGLygZgs5ZrCnu/0YT09R+3R3BmPl+EGXeRL93l16WB
3U1Z2Wl4koZ/csvaBIGF98IAFi5aeB9fXYW1UUGVAwMVQQ1JsslsIafUNYWX1rZe/RKAF5uU7yQX
uwX5XhZfNZJPtxsny9fT06QgytsRuDLlxMkrS2ndDHG9trY9c69UwZYnOWSx8r2q5JVi2cicRivf
2Pa/0xfxHB7TF6t5tcITM9XWz6V6uP051/MGNUwJhhqojNEWbjI1ozjqhUj1Kbgkj5X+14zvAjQ7
/n0M3pQSUwZkvTq9zHpqGgkoTNV2AenAdx+SNALnt5BLuV5jKsVZVgB5IVRSpk9yT2nVjMQWpu1I
76wrqXuQ0UdYaMknCuZyb1FlXqkmBuqjf7U2OSl9w4IIpSBjEKnxffuit1xkqqNVIATkv8be01Bn
72IXH/vSOUHW7Z17p1N3pa6ua2XrvnjZtkUQLbpPk7WSfwPvdqcD7rIQMnGeb3f6dcWUDccwKeah
yc/WY0w+NSsK9AAQHbPj4b5214m6hhyyHtSf3qMaI1P/4LYIiVjpYycm37N/dG8XDFtXjhYm2My4
XHzGZH2hICVxV8wb2zFLASht428RQfl7u7EzQTROeaQcSSSDK5rsfk0K4w+EeG8HwCYRlV8t1bpm
lomGRiyCWONRD//gcksSvLANhVIG95+QkQb5L6VnBC82t5txfT1icSB1hBUO+so8mC+j6FGKpUAH
u0BKugP4TaCPxjpJ3hAzvR3oczVczmOOblBn5ABAL5GDvow0mIOR5G0q24hrhevE8FeO8BbAnFL/
aiKSG8hFIB3nQB16TuXvRblDxW0XJu2D7+BdwjMx04dDg+hdv5WXhE3HiTn5NsBODCY5Ay6J08tb
4cW+Dg5ftQcU2SAcS+pmgNxxiLoMspsa62AQxXolQlPa3+6W+cico4hBYglgTfrfMFNLUUsiF2Te
W7LjaLSsRBTzjmn5jjDOwm34etaS9kdSW6cCouHSMRkE0xADmMWBavuFDvAw21WCv7Arzpw2Jnc1
HsMc2ibzdtIkqTdiclyWalfeNnsMgBBUCJKtUFL7G9nxXWZDqAyxDLsr4o2C40lIve9R2vkbaQ0j
6Hb3zmxJlx8zOdgDx0pgG5iq3T+JEFT0s6Suqb27/honxbI+mLs4fxm+w//qcQzeWUuOite4Fo0P
AHao6SIoC5bA5bRP8X1CP4negC1DGXetSE/+2TGS1yyQV3p9wqZUrk+hedIk0OImxIxdoP0K6uf2
1+2u+NyRJpOcL2F3Rh9+TL2Mc+PLHUfQciPXYXHZxm8zooS9Uqvn0H0Q1v6j5j+gnlcL+zi/z8/y
yTupdvCkPxSn6Hn4i7CvvJLfJONAQco6wMDPWCML+8O4KU+/jrcN2VG8EFDEmmx3IdoKmBDzdX31
u4YfV1lPsfLPP2qzKeAwpNnb7d643l3RPsf4lI6gyM+D+rIzqhBig6HHGnn7ZqXDJACBqKmPt4Mo
8lyjvkSZdLkbRy26QqFmKw/tyCBYVY/dsHOfcR3RdtDxo30LtKV7pryK2pJ7zr+jviDfNx+YfTX3
wm5Qt3KFcfaTph8SoVtn7rDNd8LeV5cAXzNPy1EMfjwIUFsmKz825cvskD2pc42y1Wynh2OG8JjK
jebZh9vbwYVVYXGoyIeE4U7f3u6k6xoAKwRVIsMEC44g7hSKYEEK7GOh0WyMHrSz4GwSaZOMarMr
xHAq/6FHAacWnwd/YXRmp8D/xZ3eEbXekWqtrNALEr4XPkp/+zZb6tbrdwVtM0EA0TwS6lOIM9lN
T7e6TrO1SNtrbaSvjT77XZCBiEbVPT+qs4UdfrZVXyJO7vpF1SICmg6ajXSQPSB/AYtnD6tr4fE3
c24BaKIeOo6dTLb1crqgoehElHQ0O8o+wuLsVxB1NSSonFUr+AevExZmyVxHYiolkwHgJSNNbQtS
PTSUwdU1G/Xbleq+aXK7RxoA5hcCNPFCH86dkiM4gMfzeCWapvRjv+h8UZM1m9qmvhIGy9hig2Qs
7HgzWQ1TH1E45KjZ91R57OMvS86rBa1OdFm1dagridmutfA5jr6rgIhFdaszbN3WQkZx2zZbuKrk
MsNkl1v4vsAz3VnKR0BtrBKRRYu3aILcXpazx7iOU/tYbLQU9Acuv06DUljLoa7aSRCdqhwKMDA9
2HQtfEgP0SyoWGvNEdaOA0NpQHh0gIe5j6W1ghuVhQTYm6WunG+QS5v6LvKXHrXXCWm2DagMxqdT
8QhouPy+oh8qBVaaakt9AVcRdcxVW5QHZ1Nnq5/OBhhHrT37j61gbnoRnvzCzWJ2Qn4JPxm8TuWp
zXTnytghpFd5fbv1gzzflK6PMbOmw0yyemVhFcxNTNAyCA6C76O4PnnZwNkxWqPnPHHQ3NhT/AqQ
lrKi3e2hn9tCQCpyGPM0kCg3X/YsaT+lRIpTtZXoQ0Xxsi0QDlqY/HPd9zXGpPsys20qtCW4JA5w
14JXoz+3Ro5kx4OEiOTt9lwRngymypdg06eHg9pSafYqDQK+kxUn6slwJ6DcS78E7DfVbfyKgjDK
TWcHnujt4HP3GsgtjBr1rpGGctmZoVor0F/ZKN3+R9odmvGgcVfV8OCXZ1HbFUm8EHBujpCOA0zI
9sWJLl8GzCszFwqfumruiCstPLneQq5sHP7pTY2EB2sPTBg3yUkAs+9UeWjGANq5tx0FJQn/B5WZ
hRkyG4ZEOqViILrkPi7bIWhVYXlyqdsdw2VSwJVM2Gq4WP68PUCz/fUlzqSuUhokC6qq1u3a7VCP
MkowSXnYLxwpc2uKFOl/WjPptCH3TBTGidKgSVT3p0Y5pPGSy+x8EGMEd5HkM9XJoSwWJpzJptNt
tPy5wN3BZJOUpSfV7LgwJOh5GbwipxMaST2I7Ajc2y4StL/FYJPlxVoql+4xcxcMUPf/CTO29cvh
CJGzcb0k0e0eRYP0O4Ce7NXokOLhxZj+uj0F5tYodnWfSXx2VW2y4UloeRS6l+t2hv9HoOARgb+a
l2+67olDriM9a1nPt0PO7H+ME3UcEJZYg6mT5plZEriI5em2pfX92ZS8fFv50n7I9PuSN/U6H/yF
iDPjBl8FCQQVLyZKiJONyPBTORHrSLelUF3B8xHgWKrDLo7ThYU7s6AuAk2aZvWqEbsC+4NSSG9S
wMO7KV9u997MRIepABWKBvHftBQ8VCg9GgVtqcIfNKU2DlJ3/7+FmKylaEDuKZQIked/KOd5o5JS
twBGnR0SUj+qxgtUQ3Hrco5bet9EqCWyxUV6gipb/6LrPL3wm41WIWio2y2am3KAFwEpaKOd2udj
9cuKkl3MlUtUkG0BgdRt46XKClvqEN0ET9xrse/t69RbWFlzA0VAPLCo38jSNL0VFKYugTnUbRNU
a/EcyMfIXwByzTbrS4jJ4o0FUAGA9hkoq3qp/M5EVL3G4IUkpmrhIKZl6up2R842ipWL8iJTEDrv
5bC1SRdDxZR0Wx0eWvfbALixNRdm+Nwiom79nxiT6We5ZSH4lcqWNLS/URX4LaTl9nYz5joO3aHx
UYWoBQngy2YgPNp3fWowNpqr7mQ30vdunL5no+p5LccPOhC5ze2QcxOedIg51kkl5Yp1wDUpRNg7
MmzNeO2jIzeyFN9aOQ0XTtvZpoFf4ByEw8C167JpUaIVuaYJjFCJiJbafFc7+c3wJZwO3F7DQaFr
drdbNjcneAn/J+I4nl8WV9zXfVtIvsEtAmQWYpPpJmqowSDlt+RPOBvKILUKdNIEujc2/kuoBAHF
LlILw7aEk6A/ieJf9AYWBmq2A0dGGCBxzvlPJOOXGIIRan3jpoadY5CwJp/8WCLCjZwDmSDlEW3K
/6L3kMYTgUWiSmBMeo8yyyD7TmXYaozuVo8vj/mzGl5vB5mppIHPI/up4MEObGFqyGf0nooTSo03
iINOcnsepdg5Ofp/ugqXLLT7dpYJAlV8zDFKqdQ9NhGRc0YucpUcfOG5a8JVjhlEhzBu77T3LpJO
WAWX9aO4BMK5xrCNxtZMXWAeFNhJh16OcduhNYvwvWE7XgyiahSfPbdctN2jXG2Q19LLHrysbP0X
42AwCBh7UnNnV7gMW7SKCS8I9xSpHRXFjOpJEJJ475AiWKgSzE1iaOYi2ASKhlcjripaokWwf2x/
0F84fF70wshxvpHFhZmszu05Bpcsjh9wEOheXLZJypFWyVzLsHGqRxdnY7336R+h3WsVYsZnPbYD
D7UqnVeoBUrwlyABqkoRaTv26VZt5XUzdDu/NNEQBtIjnC3lCOYF4bZzXx6U4GwicW9is4oljgJ9
xTvFHeLL4UNZ70phjRJekq9xUxBtXyeHGpebVndWinvUsn6NjOztKT6uk8nTjLP2/9o6OQuFoKu6
oTOY4Y2EWwwssqUC0nxvQr8DjcOdZXr2lRhLMF9d0za6xwrptsh/MZVkndYL++nM9R/neBQqSPVR
sjImZ2yTy5WheIFpY7co9j+TDgEX92ee/LS0fKua8fZ2x10TVFhwX+NNFlyQd7lSZcQzzF+ie+8o
O2R89bK1DQ+UdpavxHwd424QbayzH7Rrq9s5ydFDdkzvnyrM9cqiW6NDqfQKQ3vmfr92ID/E38p8
E0kfvbQeHHcdC+hqPEfNd7P5FjooDIaHUFhCos2lO3BbBWVNaowqnDU5IDwj1C0vj027QZ52SOM3
zXpDnXKtP8Aedq2nzMzxmcAPwsc65QmFbkdbIsvMbmBfv2Fyte3qNnVzjW+Ijmb34bgB1j5b66ge
mvA8qHa3kMv/RIBNZ/7XeJOdS/LgDIwYMbtDospbO8k3Q+5XPt5hKFtbezB5svoEvHKtwCCPkbLu
tob4U/SL58I7ZJ6zkhZh22PIq08aUXoUVUD9G5PEQiV6YuGHTKmW8bcVhDyt9DeCcbp+itxDHiys
/WtuF1OYkxgkMva+ZEwm8XodIdnSTU1b63ZVqZ8b1HH1GNujdqMjO9uX66pEqAJo9xnpgBJbkdtr
aO7O8DX+ZMnWHWYKWkv83MpOivBu4vUmHkUU+zTPW7iCz5WrLho7Wa95mSVC6mamjeqWUm61R22w
e9vFI2CNGclqgAaUHm+3b3Y8uZ8AwCf3Sunj8iAJVE/rTadgSvfSChbh2io3SOuvRolZ/VFW8nW4
lCWdX0b/F3NqQR8pmVIoAE1sRdmq+xZ/H4MBJclOjQdtnrfsVXL+ud3MuZOZugZXZ1huo0TTZTNN
LcgVwWzRr9PETZW8ixQh0/DldpDZuUK+ReaGw6V5CjuBEy+paWEadhDEa18+OG20QYqswt5LcBfg
drPjxj2Wpw7hTHGyLjxBl8ukZSvSvARXOuZiH55DXNcMfRf23Y+wyNHCfb/dwLnzi6QzWgrASqgh
TW4d6P3WZPAJapYI02OthE7Evrag0aYY30mvt6PNjtmXaJNzP6+KMMg1pgneKKtM/qXKf3puqreD
zN6fOSUBOQMeGNPLlzOjRwQ7kQWPDU34HmOSGum/mvJYty+u+x5VhwirIwACos8eex8kdiwdMIaC
2oP8gPErsO77kfKBBcGqz7aFkr1VbrUv/H1m7rP2cPtb57p/LOzD00RvmgzR5afGHlrOZdOZdh+e
nFNc+neh8yd3nw1f3yR+sxBtdpl+Cff59y/PJVcaqjwTGtOW3K2nbdN0Hz/XOBXzmvHANknP5dJu
v9DAz/3xS8TaSesg6lmlfRhuEWtZk/zooocUKL0btVs0eBdW0VLAybZgxJimBXSr7fu8SNxB+HBx
fknxt/KN30XYvrccqbcHcW7hkpblpkndBO2ASUitlpWy4CFnx1gyCAVWigcMU3QgCOlKMt9r4d8f
YCavQ4tQQLkBg11OmkjIImhDJEQi5wf6havx2ieZ9SbCAcgTFubMzEX6IthkyUpu04MoJRhzZ2u4
v+SsPFQG7oBtubBuZyMB/LFAG7Ojf94bvkwVt/Fc3Gc9A5tOCkJesFPxFSj1dC2JS6mJOZCfOe4N
MPlG2YDp1TNEDRKdX9IgVLv84AiebTCOevp72DTCR9htsfPbhK8Yb1W/eunOL/s1nBy5OtVHpXvp
9T2eAwvvv5mThi+iVMxbk/f0ZxH+S+tD0lp6l8SGjfEpop5/KbpvqvQvDiIr0sgLXT23EVxEm2yR
eWgViRATLcZrVh1eC+lZNdG4/ZEJ8dFIHxU3/a4ob7fXyewAsx+TCefAoep7OW/rwce3dch4S0un
PibdWfu4XToG5jZ+v1TIGn9scqs1x9ri/w82WSTYOemJX9NC0Y/ldRRR38doconlNtskGjMq3VHK
UiZnNgYKAc6OJTmu4MOs2M/UX2X5JmPFdrvr5lqjc0RTY0SUgMzHZdeh549AeUyepTNf/ME2qz+3
f39u9o0gEa46FhptU8HHwmicCtidYZtSs9JwfVajlZV8R4h11Wo/b8ea2aHBI6AGghzI+PKb7Ci5
0gZBIMokOtTtIBeYH36LBgymnkpyOdHC3vxZoJrOg6/RxpZ/WVckB1EDjkjgJKV5VNJ7MZXWavBR
CEcp+ekpu9BZFxp7jRedg8jbZIW0Rd/31EXFFj0otMTeuhK72PJoet+NDuly68Fpn7A/aJw1Olc4
BK46/xzmJ0k8jqj6oTxBejoijWM2LOBnEPew01aJACQxuRs9UrGDi59xAFvJ/eZ2z84cRBc9O/b8
l7aitOL4MK8MG6Pq57bam7qAf+8ARPcMlrQ9VtJS/nVuXiKTLY7ENSpd4uToa62owL2UsYzxaUXq
+t4UsuPtRs0tMaYk9HdyfVyNJ0vMwmKqhxhv2GGqqqsmkq21ocBCEWMezpnrGgsH3jX7nZQiHBRS
r3ihavqUWeiN9lGt7JDkHdVtVzGGlvo59A56fRSHY9OF69auStRsTiIV/wE9MOARlCr7FeYct9s+
tyzZWDipWPJADidtD1Vl8Nqe27mLTzB236rzDIkNL8THAs+X27Hm3uXkYGBujChHyGGT2ZNLmJwp
Pe9GL/qRGruyrI+Nj5SOtjO0VdM+jVi94W8Whas4PXZL5bE5BPRF+MlVOLQwmGI68WwlbUkeJj94
3n4wDj19iwM4SHwOwnAT1isOyA5XInDJbvCitS+3+2E630iDcP8YOUgjHR/ZxMkiGlx8EhGSPcvy
UwwAosAO9ihqC2XbmShjAHJ5IFOojUxaq2bI9ome5t1J73r3E+Ccmr+I4vO/bspIQxxrWKOKzjSz
g5q3HqidiTiYcVDDvb+WjDN2WLeDTOco/WV+UqQskXQ8apaX/WUKnpfnTe3fYUIlI0y8zYWD2f8t
lzK6062GgvB419VBp/CwE6eCZ63Xx1HmIjNm9Xe4uUnJwq16vBB8PSj4fZknPjsZHQUEaoLjUaI8
lBTD8++CattDlRkOpMpvd9VciBGpCIfCYIuZVqsksKiW5fPIK7c650O/S15vB5jpI+owIyqdK/mo
8Xs5FhZmAl6iJv5dgojeKMqx0IDrsQb9aSGwDklPkbkwXP4+t6iwLvrKvxu8TRf+fEnMTV6+dP+2
cM1QjOJFoiSBDhpvipdhKtWMBg6S4E6o1qp7L5o/EVi63VMzQzFuqIzEWEVil78MYXWBpUR4HdyV
kb8Wvufd38RcQE3MdBYhxsonWoMAdMe/fzmN0wBrmzLIg7sO/bjm1HYn7lSRHVS7/6IpFqNBAYI9
ZQo51uWmjsAWB3fGKrTqrVXX63hYQNnOdteXGJOJVYlqoOuYFN8pzslsf0ob6isLIzIzd6HiKqCb
DElCRXQSIsWhqDNwIbvTtZ1vrExxAX8x14Qvvz+F0SvZULA4+P26AKu1tfRNu1jSmIuhStyiR/ly
Khrj378MeeyEgYidenDniXb3LMUY/yyswLkIYDSRINLhi6JSeBmhtAYH9kkR3qknyVknP5b0FudG
4ZN6Ayn78+C4/P0Ct59Kc63gLokfCv+h9Lb/erKOvHM2P9iCuLRMegh7XLzPAofv719JxWkvwevt
AFdVJTYPjm9UN+VxR0fC5bIFaUdSzdXy6I6rNi5Gxf4vLj+4w8Nz778Z2ap2Nv84PxeCXh3nvGfA
TCpkHBFNQl7lMmiUuF7YG0Z3rt7VU3svrI21/+q+hvfqY2ALp+I1/VX+6p9vR50JOhLy2CdHnhQT
4jJoFpespkQZzgDx4+1AWnofLKEor+YbCCxcGEZFCobt6kSJA1idbl4P5/YkPvV/lgwNruojDJQF
kgLAKafvKEx/2QbkWmQ1TprhrJ6M9/w7NelkBxD+3cTf9yj/ut1h142RyNFB3mFiSBJPz8tgpHxM
PdBxb3FScsP/WNGpNp9uhxh3qYtbhAFjnN9GsZTjkRvRZQjU3Hypb7CUCoTTXwRucZHT+m0m7P+3
MJOhr2rkEUOXMJ6w9vR9Le/UY1bY8DH1hQZdbQhjgyAFstWonDBTLf9WTLD5U63hrGyaQ7GwWK9n
8OWPT3oLY6nSHUx+vBJOYfqcefeDvk6WXDzGzrgaE66mko5ANUm/yRyTXcHrMh8HzaQ4wAHRhHOL
lx73+nZ3e1TmmsN9hSweCVF2/7Evv2z/ieXhigeM8MzrH6myODgHyTYJv9+OMl6yps3hsOflQKYQ
GaXJJcy1QuQKlEI8u4dIslH61vsdap/CJtm7S/XLuRZB7GV9jox+NuzLFiF+GWHvIuKQJp/6fl+J
a6feI4lwu0VX6UicHKitAX0hvQW+eVoGEfuytDrdac7pz+YYbZ6Hfb/7EO+0j9txrlsDtBMyMbcL
mEwQoy5b42Vp0yp63J5/qMdHZaG0fz3L4Ipz77Z0EG8smsmNMsmCREvTDrgWaQMf8a5Vp+17bdss
XcKvt5gxEBougIRAnEx5y06ECPrgii34jgOuc785aI4QDm531fUkIwjSf/Azxh16mthJ1HjIUo8g
0bG9F/W1+VAehWCVnMqFm+XMCXAZaTIooacVZZoMuOjtCn+Xv8Z7ZS/eYbx41ALsHBfadZXlIPV8
0bBxjnxZo4HS9Y6BT9hZefAem4oEf/NWb7yTuKuPEgTOt9v9ODPlLsJNNuqB3S0zOsL16/gZGlT7
0C4m88eZdbkhXDZpcnOO5AEMkkqM4LF4VMSVsK13+LHvihPeW0tswJm1ehltsv3UZaTHhjl24DuV
4r/OR7xW/lEPvrkqF0p5V5m4yVhNi4d+U1eWL0rtuY5Wub+ODwk+sMNmOMvJmsZ5K+8s7M2duNqg
Pen9WJqZ4+Z21a/jCxHeA+D3qZKuFcSxLwisAfc8KJv0b5Ui/0+oXdPuRsP3PmeVe9seA8rD7Vkz
zvlbkSdrwsCNCx9JIqvh1gz2nrY3h35pJcxOTc4pFBYwVTA/B/rLSshwfA9wzWM3TI7qnqfdGXVp
zOMfCuDHqFAdo61IKeppUUn7ihI5jqsqjnBdeB4kWycTNpB9ryqUoDsHdxDGTW+9i86eDWL1INwr
T/o3UtXK/naPzm2aZKm4nAOzNqACXy57Q2nkvLai7uy8qmtSOyvL7k6Y9N2OMtelwJqgSXD4gxKe
jlucmNowJN1Z349WK83KOumvt0NcIcg+O+9LjMkGJmdtnAwyLYnu9G16cLclQrR2fq+dIOcfmlN3
Mh79X8MOlPyDcrwd/PoyyMAhy8BFarRkm9LEYxFv+wr78jM+xatFE5mlX5/slXGEI5Va8uvFRlph
ynz099Uh3BvrbK8+C7sYmafbzblCinz25Zf2TPayDoC10zVEFL7t8ufspdy6PzFsOOJKcRwO/glz
s5N+zI/dPjrI74FtfDh2fy4flza6uZ2GlNcIpQazxWXrcnaa+lBmytiv1s5/rb6pJ3MLIf7g3yEH
eKyXOABXWh+fzf4SbnJPVQI9TNMk687lP+XB+oaRzVbZ+VvpnB3ax/bds6Of3zADXtjUrpja07CT
Zd9jdc4TI+3OTX6Aow2c5gj9eJVszI2+kU7lN3U1FKvwUdvma+WpOUknc+kTxiTudGOF8UxqwMBU
gizmZUfrhqtLUVV251hfuSvl13DX/zT3xUFYeTvjXvzNLqv/Dg4n5YPTRcDcb+lMGfeZWx8wuSWm
fobDr1nxAU9tvko+IEBGyX3SPIc77a8urqx2BIPenuZzp8nXRk/2vh7bYNHPiIldjokoh79FQO5/
CzGZwN7AJTItCZEP+7GmjyeG+P9I+64eyY0myD90BOjNa9G14XizM/tCzOzs0nvPX39R8+G03dVE
F6SDVoIEAZ0sl5WVmRHhXjdxwb/xv+3zd+0Y56r2w5xZaF8+FssdJGoOna1/ARvYQV0VrWoJ+Rhq
3rnciqywJSkdjYG9ybaJiGEzdWHXzMfsdTqgjdqT9/Uu3NV262fe9eFtXlC4oYAtQgoUVY7znYlj
oYpLPs3HFUxDtnUbeuYO4gINJx7dPvsndhiXF3ZrLIIJFodQdu4UqBuDe/htul1/gJtWD4zD9KUP
dvirclCqLiP7+iAvk3P05v/HOjLj56OEfHASg4puPooP4Y3+0NmGa9lgfnNMAhjroSUyZ2NelBW/
d82JRcbXVQmSsqs0YglDV2kcCd6usffjsT1OKUFzarkL6sJJni3OVbn50DgdKrNdoxCVGMGAq0Hn
KJq7qz+gGzX30e9MJnJum0+Aa5ZE41ilq8e6F3Q1gbMQtRO8ERkXO7UT0luSPCNwhJa2PZSuULt6
A3UehK4gXeWs59aNDVZhhMZIEeKpyBz7tO4kkNPDXL0XbJ6o2JbbOv1xZuXmWEuzasCPZ7tip78J
nPf6ZhR6+vvMAtG4eIam1nyUbwryMN/NTl6T5iH9kB6i597+g//gnPGtty6YviniHaAHQKqZITWa
WgN7r8jHofSXzmv8+LV7h4JLArqSL/2Tuz5bm/DMIDPGvheh5BrCIN69JCpcEElkJP/Qn7KEKB/R
faQ4Q0gq3jjpujPbEOx0oIGGYhmGyxJZqHVmgO3XkI9QtRxjB7KAN3owqp44EOlW863X4b7lMQRu
bH3kQsBMhz4pkNuysanSVrHZt4J0lLrD8tqj30Ul0KEP9P6QdJzXxMYjmBbvgWACLSp4Rlii37UF
6dCK/38cDNt4GhdPEu1R2U/jLgf+Bu3D6b8PHGhDCiobIgaIHCOzkqMg6UNfm9oRpObRo9mSGvzJ
EEEGR8dCmsJuf/4p/v3xRk8rwFPI+gIDB/z/ubfWEqAQp2Ixj6J6lK3XJeZM4+WdBwVMwGtRD0Ja
Dvnl898H+KZVhV40jzOEzMOv8WG4U1a/rz1Nda5fPJebA5a+U/J4z6PPjbl3wK2nFfMgmEereg9L
As2VIXLyxbWh3D7xWpAvHRfqMcgvwjGCwADZkvNhocawtr3cIZxOHmv9IENKLOVda5eBLFISOFzY
8cDjX9RN5EnUlxKZB4QLbYCes17ZxTnxs2dw3PecXpWNyQN4HNXG78IghCrOxxPN05R1I2xpIEes
an8wXNDh2MPXlHMsbWyIM0vMC1AC8UgTt7DUSs5SuLOH0p361eA9yAMJXKwRlT+mBQ24W+xx1hMv
QymNTSbHQSLu48SNMgcCwtf33MXlyJhgpk1oLLHMpiUO9EPptY/Xf/zy+1FnpiEpno0ivarO1ySO
+woP1yQJrDiogV4AcqrhoXroB555cXCMgMlXATQBeRORVYuQuiSchCGvguJRCSF39TZ1YLCaOEH2
lhVdVtDyjKgFgTbjZKQs7KSsraqgI7P5AG2bON4Z4/76dNGNcz4UMAegpQv93vA1UN09ny49DCn6
JS0C4CEj8QbUgeXLZO5Fi+NnWDsoZ8m4D/C4pI+GCzrzSdGGaRH1AkRixNghpJ4l24CkE+8t/V3k
OR0QGtQAa8Uth+UBCJmVC0/aXoAoqVUEjTu4kjcG/V51pWfLqw4F/soeksN6HI/9znDvUfgGF6O+
a/34UCMr9GdXPLUkJeZu9CundAsv8Xhp4m8nd+UDWUTYqgNoIgthEegGuL9c0RbuBhepUy/fx/fm
Ydwrj9VIW/m6HJLttysw67yOkotbmpkktpWvBiwjaSOhCHrnbXJjO3PJ8Abu9N31zfVdcWHHaqmo
x2Hpaccoc7tMet9YTWmWOChgBN3fRS0JXwFc+A2+dBuwawKJcldGwuzHe2S3duaAQx3cpIkXefTf
M8dyQjd0r3/V5VZEkwUuIKRXkVICqOJ8y5tyU6bGMlVBb1E4uVD7o+5pzyJPF5H12aA+OrPDDD5p
zK4MRdiZHoz+0Ni1hp5YO3zLeLVI9hr6NvQ9v8D8IV3NGEqHVlBDc66CxbBB4Q9qjNgkEd6OUe/O
snd99jb2Doalo/KFEBaPKdbBFpE1CuFkwfndJsfGFgwivGT3w5NckJX3EtlaKhXRAlp9RcSvbPc9
kIt1qAgGpvBwB95xQv9WPIu8VcSTU9If6o/kjZcJuEh+0vnE3tARgIF1H1Hz+QaRMrSUtEbSBNRY
tOv30S7atfsJ7iTqSOiX+3pvHqJjv892qh3u2vgmygPRAc9jEPNa/r4d1vkZ+iaRQESN4iz6tOgc
nVQjrMjoVUGvm+Bo0Bl47YPR0UjrVTsN//3zExlhEjuArXn/+yuzf4/2ai+O5IYksjUbLaH27C44
TyLh1XbZOwpTBQF1Kpmk0v4BtoMgNSa5Hse1Q7cgkX1UoApS8NLfF+cITezobgfbFlotaAvc+QSE
ajfMgGnGQRy7peaKGTEsL/TU/GdUcxzWxX5jTDHBQyUPxYAcQow2URLVT/Jb9BWOB7Mn18/Qphna
kYg2aiTQWMLcsetbQxOkOKgMp+o8PONvDOFe4MQPbJiFw4k7l3Zy4p1JCf3P583E2sh5tyYBiNod
gRM3XLoB5teZbYkoPy71kf56S9YfIOjf/TK93NUJZ0kuspvfw6As5OAcQsTF+ptVVgGMjdC6G98L
OHLA39RP+XFxENuBRgWsWzzBoQsMHLVID5pOaX8pofX5xGVt2bVNJyaB/KDrRDoCIq6+RC66idzs
WPzUIKiek+k5/TAOaUT2TerpnFfMhUfHF0AbGESh6M2BA2SuqD7MJD1MrSQA8EeAC4rcNTDvm8Lj
SbhfRiPUEjAqSK+C4Rw55POxCqaVdzOSj8Hizk/qa/lgokI2PEYP06O+Vz1jt/q5kwXjQ5vY0Sek
Bq+fhIvSB53rU/vMSBPTWC1Bgf28IngOOtqv+X52wKT/gERF8hOEekfLFVwwd4zhLSrLx3IPWo+X
61+xdR6xt0BxBq5KFLSZvWwlE6rWWZoGyyHZpU+DjEnnVpW33BgAJMCR0Rc9KnbnM13VURt2gHkH
i73iof0A5fPyKX0DmnryAVuJvOROtK336kl4F94nXvx9kWH7nmhQ2CM4NkCBwKYUDHmQ1gh45kB/
mPdJ5oSvoO1v3sL7kDTl29f1Cd3cvzRdj9mkcgzMhBqdjKKdNaKl+MPYDS+ZXUGX3AbYyrluZ9ML
Yd3+MUQn/eRy1OVBqJISfcW982dW7WeQBwfr7XgLZqjrlqjnP7uF6T5FaxkEJpD4wZY9NzRKMzqP
C4wIwLjgwKNQv7hGmV9nXHUprFNY0/Zob/5UfDRHfl7/+u1jdvL5zIJUZZKiXAMDo7e44UfvgX9e
2nevwpuFcmN0QIoED8zlV/hu/FQlgoegl2tEbvzr33GRdv3ehahm0kZ2RA5st0E9WKmoRviOyS7c
5cHyokMXfK023oNutw853mVzG55YYxatAlsw2MS+rdWBbKuozY9/NPvP9UFtLt6JFWbxlMGIFrOd
06DYmfeLox55z6iLUg07a0xYAqbnsowVWBg+kPQnww1KfS60zB0F1bbeH5zZXx4zLg0R9UgXe/5k
YMym0YR2BAXGkgbQUiHpSIoHFfymThMYma3V9+3ESXJdFMHYcTKnWUhj+Ch6mlcnOrwD4WZrx/5H
YofH9iF5alwea903CvnaCOkGOnEfa1ECThVjhKovQUH3p4qae+d0JEPonB0st0Op43lxYueH4Is7
5T22G7/aiUcEAjvNge66vXi8pKJC9wv7UVA1AFACgC54auaiSPJkUEIRSANHvBHuhL1qK3sF0JUc
4sZkfU52GdL4yq78EFzpoB+NiBgPsYtmkN86ir64Op+jX4ot3osB2gRveanpb2GAa5/HvDZXecGH
F/i8wS2daTe/fUlejFmL76YP5U50+8/1B+RnD5ov7cK7Gp4kvQE0EnoxO6j6vZi0mckv8Hy5fgo3
D8nptDGHfV6G1OqWMA2spwwPpMVVdoNb+DmpbMEeXRTe38oDTxRpc8ueWmWOZrcWmlBlsKrgMfba
0D+G/b4iND38zni3HR3CtalnAtNFTmo0GcLY6Kk2BHDwHv5VkgKZlNwHeJpnbsuxnY6NOf+DIKZq
ZlJzOBLxHZDoyI3F3uJFzoxcjUJS/5XjSzcv9FObjAsYpqmJpxW7S/STx3U32MmD6hRe4/Q/OfuF
7tNrk8mcfSWUkyifYUm4az3ZrR3Qa5HEjT9oBkr1rlvbuolOhnWBsdKkEPpTmMrJ1QJgOojlp+5E
4ofrZjYd2qkdxnfgUVOrWYJBGR6kmCYfmJtD449fuZ8H81N0LAMLb5cO/XBdUPv9n+oNig/Pitu7
w35w6tvoV+3zHjObL7jTj2JOpgme7EZNMXjxAA16ovjem0QAU3Y/eEH2RpRmgtyClgHRQXlRkJHQ
VQD95ikJ1Mnp9Y8s/Ax5foZuembbIF2OWjXmEtlljZ3huO0Eqn4YSD1kk2+8wUB9wYMq3vWV3DSD
pwJqqZBYvHiXQQKgrwbJTAIN0syl2yUHkxISvkwh55TTA3UxnhNDjDsXVH1RuhIPMBiSoheobshK
kLpLfyz960PiWWK2gV518tT0OjIG0h59bKLdKHa9opcgrDmWtrYBwFOQ2cCLFik8xomoSz8lupSh
S9C6ybLfLfTKrg9l0wCa5GSqCYEEATNpbdcs/ag3IKVSZhtTxrewEQSg8ANAFlBs32R1WLa/kcn1
r93w4xDsQ1cF0qiUrJX52s4w6mKJsZcgTBfev2XGa6jsrpvY2K5nJpi1VSKrL0CGnwSC4CSrqx2b
8blQnJh3BfKGQqft77T8HxEt9to0GElgojxdOGPohOGh4ZX3t618wzyxwBeomyY24mwElVQAuO3c
2aglZm7DQyds7CG6Hgay20D2IL95PhSUJ4wlh85HMNV2V9937xMP8bltAT3sIvwI0hvMosRmk611
GqVBHU9OHY8Ol5lvc6KgzYI3PuDi0BE+H8NQDaJUKEichC+QUL9Pnnkk/lvxAGbprwX6BScLrg+5
kVYisib6obDcPATrhg3NnmE4JL8E0NZ41/fxho86M8csiiGMVd4gFYTgVkoIVCTMaBd/Tr1rpa/X
LW0e8JOBMT6qWlPTig1MXXxPBg7AnrcsTGhT5opS9w1GEUL4qfXN2U+6G1F+uT6CzTP/dwQGkzrE
w0mR1wJWpNxDs+RguvCEKvgDeVl5znBYtg6gmXs5BO4jqJCXVKFpuL5fH8nmQQGuG/08KAqi0HC+
yTohKqtyLvEMFP3cRIQCOqOGl+PZXHC86hCcgJnzwgsn0zilwoAEHFqU0GQWc7L9mzv35OeZw241
YVhUFX6+K1wQR6MIWOl2VUAGxa15D/Wt+QLnEKhqUciH7gATA6UaNHcMowIWfv1Ko+eZV1zYiJYh
qaJDnQg1OLzA6YY4OfTzqGggTllwvf5p34eMQDv2cRVcPXR4+e+tWTu1xJz3WDKL2hBpwPgCO/pE
zC/xPUzvsv+QP8SQkHyliGHa0nE+JDPp6FRKSXDXPg37idMEd7kg0FGh+ucgKZNpo/T5r6/oNu3q
FNnJ4lXPUWUmiuxfPyKXZ5Ci6dESBBIBQHgu6gSFPOnr2qVBar1I2k0GPJLLbd7YGgYliUDQgxw1
Cp7nw6gixQw7mh0ske/J/XJ6AR379XFs5MEpGBUambS0i+Ca2VtNs0iLBvqRIHqNgEFWbXBn1TUR
97V8EHsXWbSSx25zAddD6HVmk9llel5PTdv1aZC9/kZz/qF1tOAzfI+9+tU6QA70oN8XT8YzT4Br
IyUCuxSgh647EDaxyFsdEqlrIcEutMIrcjfqfuyo983LLJJRJ/1jY0JOg8QZmX4sn9fneWu/wCpk
iqBghqIDs5TQAljjdJCRjbnD7JZ3SunyeuIuHSoASuDjgsICSNB0lsm+AQ43E/okC4wfErLZ/77s
jKopCJxMCO2gbMMWaTW9Am1Fgp8f/iio18xkmcgtBBJ5ZBVbm/7EDpsaEDsjSxYzzgLZfReJfX0Z
NvJT4NiRaA86ji4InJjYv430Wk+UmdKKEHQL4t1tWz+kZ+NH9lv8VXxJhgO8f8elTKN3//mrEmax
/rCNJRLZtTHHVG0EVcmCBeXawPiMoIr7a/wQyVA5UNH9L4PUgUZFtyxefWzGdBnaAVi1IYP7A8C8
eOh3q13vFPcLTNGO4JhIWF23eBn6YHgnBplZ7ZZOK+sWBg3yiZqCfcg57la+vALPLTAefRGaIkw7
WJgp5k9D1wnoDPyERD9xcInXBYfJSZwfkTu6ONxOs4/uRvfl98rtlrq8Ic8/hLm48mjQlpkOdUK9
wXTKPejSnmNeumPrEFgaoPsG4iPU2ZjoZWmL0sKVnwdS9zDXB9XcWx0n4bdhAjI0oLSigrcIKpgZ
Nbo1z5tqQqOOq/0ArHbmHLWNPQESFdoPihseqCjGyeNWGeqkmnM0zvpqY4+7ZrzB2ZJ5zDCb4wB2
AfECxdKyyY3IzM25TXXk81q3Kw9T6gq8NCLPBPN+iCNLEPMBJibJ17obmDB4jBMbjQdgxcS7DgEL
tOzhJs7v+lJva6XoEBC9So7ozsCWykhoG7ZOWjt0flT3IhJQrxbh8Sx9+23GNZ0ZZgKAOTErVVth
WHIG0twOB8mDaJCtwDNWNjhJ99Iuu6291TGOutPY0u3P7tDuYxQRfMVBEdsRHdWrPLR5P4kVkb38
AdIgdrwDQBIfq6BpMQEil5d2vNA3QQxx9tnM9kqioRSaAZ8txMSC/jtZjtHtGIgvq6ehxJEfP6Vd
74BnyU28wRmeUjvfNU71MviloxwXT9217khrBii0Pi1ezTvBG1ne8w9kHrRrpvdCTj8w9LVj6KUe
pBjR37nsvl54ARXdG+wSIpGFvgL4ejA4MnNRW+HSyGqMuAZdo7uF1969dZIRGIKpCMxLQCwwWxOw
0FSQFTyl6vsZmzKys2mXKaSvP67fIhsxEjp8kAJC7KLR5qbzI6AIc7NkkwY7WRBre7SAodnX5HV+
bE0WJWpAzzqaMS5I2LOlyMKoMVDFCaxP5b8shQKfjWgarTOgxDofg5Znklw1IrJYCJCeeCoAWysB
EB26LiiJGOgJzn99LIpxkbMG9+ziZe2HoQZQqUXKzuECwrZc3qklZi2mEY3CgoyFkDuyh8IEmrr+
/WKreNjglYfqgcy2ceq5IA7iUGVB3bkhePejg1H668gpoW8NQ0MrP+BQ4CQDP9X5hLVSXdMWOtzW
YyA1vrK6kn7/7wdyaoKZqWytQpSuYaKNXXW+sULbUh8y2b1uZWvXIlmNvCKyozL6RZiBtGo6p+mA
dIZruLwy0UZMA15kBBvAw6GVh4VvxYmuT3qKIwFVYqhdhAJRJNfqvHSBkrV/fSB0OlhfhUI+0GnA
JVBpgvOBpOY6tKaEdW9aMkxOCD467dDzpEG3pgsM+aDNxVsIZOjMMYznrkSaHwdlBZu2PTxfH8PW
KwL+EN4DvWMU98as+doL4aqtdPOuHiL6N/MGupyRLa+7Fszk2aO2EyGnIw6+9sKxTNeZnT4DYpP0
bsErj6UDLsVpVOtoxMAsIo23seI0h7Z0deEw6H7/trM4Q906QMgNQEEC6X/8YSYS3KdVj5dLFvQD
mWMfeQ4ene7WhsC7GFuCgiQvejuzOqElbiMLTOnQfECfUMpd3vtk0wYlkwQzGZL/bIxYDbqu9lmB
WPcn8jXDLXpEMjDWX1+bramyQHVCX/fowPt+wpxk6dS1hPaPhaclkG9IMTftjZG8XjexcVDB6AlO
QmTM8AxhGfGnSlTyIRKw+tU7MhgghtCQ0RahWuD8uW5pYzDgvsD+piKWABAyIW8kVg3Ecfo8AFQD
bBDgpI1HzgNkY1FoRgEGIO4GrBVjYgYuVpgXvIn7wS6/6v4YWbuI15Cy4QhwVOAJ0GKK3AUbU+hT
vahZWeWBgn5ahUw8YdateTr9fSb00lLU16Mcv18Yx/oTBOA8dM7WLEHkA69rKoKABvZzf6nroRSr
Vvn9vFmHg1YdyvyA+tu/X27EXkDuftPzs1LKgqGmbbSCCxUmoFogwMT0cN3E9kD+mmAGkhmWEIlm
C7rVkl74xWRD08xSOIdwywpiVUwVuJrRbcv4q3rszUrLlTxQXVR6MiSwFTsxOEPZWnRKn0274iHC
xT6dc6lq+whggmDF5h1fOxE5HE4Ge6PQBxJFSDChUgnJPWDIz9c9joxEVqEDTSO8MDosaG580F50
mSxodlqclqd0s5FgAa76f7oeULph91mzqGU8mBjT+Kb/yZ9KhN478Ph17Y//cKVQrkBk36iEKaLY
85HNU1uPFrS7UVMMG/uzNZ3rG21rdU5/n/ErdTkKZlvkRSAax6EKEFZGIyfm2zIBRVnq54GpRBBw
PgS9UdJoFouCpmeQDciTG2PmxEk8E8ws6XkcWq0JE8LgIzgGm6ZacXL/PBNMKNYnmlYuFhYCJoyK
mhjn/2IC7yE0nuDKwkVyPlF1nuipZjQAd4o/MVFo2PlvE2UC3E7FgoBApqM8uXbzEFm0pdAK6leo
bil8l8HLlW3du4Al0dgBWD/s2nMbSblaRico3zYEmagNiZ/M5zG+mf41kxDyGngDIwdECwXgO2a2
1iRruQqhbJj6A5a9NehkEOreg+V4CUn+U+fRhNMFYOJJPMCgxkCzZxL0Ns9HBla/pool5Rtv0grH
Zp+9j7/rlOOVtyovwCrRFytA6IgimQkMpywq1QEZCvnBeDOgJ7yS7idoEbMX8278CN/6jxnK3Oj/
g8u57g3UjQjgzDRz70hpXstRgb4SyOz6YyDsAM0rnXBf31f25Jcp6L2AnKIpI1IAMpi57y8/Wls5
vIyutovuUQ1Aq+7e8Es7Qyou22fOK2pidurn+/H39W/9zomyq4GVx6sIKV+wqtKxnOxlvU4iSZBQ
t6xWewLxEsEl2d1EJKkImGb+WLMj/UwJ5MSX5+7Z5CRsN24AeplBhB0Id7ACMX4TRX7NHOQoCyzZ
MXtv/ehzEo128suEPc71trXtgCczKaAMrCiswEWqy1mdgp8euIfqVQrypxrRH2flNw4txaz9Y4MZ
T5dNaxH1sDFrrjw/xI2rfFRxMJhk4NZ36P5lF+7EFlsOVqt4zYBXQZ+p7PwcJlJDH9NOVyKnaFLk
trVuzB4yAFQeE9NHqQDPt8k6z6lQiAg+FiRoDfLb8Hl9ZVsH9swEc2qmKKkXDXLOQa0/JiSxKyd7
zvYiCe+qoLZHTzsI4F3nNTps3Ejgn4PTo70nYLBhrCqCnk1RiidBrZDufYT0bepeP2KbFnR4Vtp2
Ak4P5oSN61LGRYvX5loDzqdZrrX7/zNAP+DkCA9NnUM/AgbA7jxWlOWn/vfvJgRqf4fA3BCmUkcd
ENB4MC/2p9V74bHg7WfeLDHXdrgOzRBBdjsI5fe4Ju34sfJ22NYeRq+oTBG/lAmVmSe9XmJrSfBa
jtAxOtQkbG6ycD+ZD1/X12PD/UNwExcbIIa09MrcPGaoWZUxy0jPSY4Bpjzl9frvb7SYgx+G9qbi
6QQSH5PZs3W4VlUtm1iOG/C3BOLOvFGc3tOO4052tIcMwC79Kbnp79ZPpLUddFcAiy74kQfJGnTy
G75IdF7D71aC6uyjmG2OYkEfdir2iHBX7AQUcIpD6Ek/wp0YyEHqD/vk6fo0bDhb0LEjm06x1VSp
4XzbF7T9GEq6qM+OT3JjJ5WL7Z/ton3dP163tLVxEEAAUE0JlzHKc0sG8DbJqqO1toALyl8TJ93H
nKwxxwTbrAFK4r6fqYl4b+41lK/s9gHasNfHsXXGTsbBUuJNJtSZ2hytuyVQjj+Gu+u/vtXXA5Wt
f6aJlRhYJTFqmwF9+SqCHVqFk157P7sZ7oSJGHe8XvatU3ZqjVn+NR4Ry+paEnhcvDt1Z8zVejYQ
xt3JcVstUoN5qkjtWPhHAOhdtJPfO/DtTr51W+pkCrjSUhvR0JlZxgU2xgxG7xJmWwdvirdxl+0j
W7J55Vfe6JjdLIh1H4MiKAnAr3cDJvYb5/o+2ICnyafj0JmuVEtscZ9aWBkLpBjH+Cu2tTcN1cgZ
oVfuhgclkLyigJgKuDr64+yrwFfcq8fifXaru/BXcdffZl5G5hcL0SDn476TClfWlsWAj/EqhnGE
0cNBuUhlw3G4EXKz7gIS94iYh/rd6gk6UC172Sf7WbidvlDQBdJkZ+yvT9S33M+1b2H8uARe12g0
8S0ORF9k+w8YP99TJ7uV3efoOL0kDfkN0mHZy+7l4wKmTj97G1/yHU+97oJtEg/AswVjXLeix10b
0YPbfy23gj0/ZX6OaGghsl0/TTlJdm19O1U3C+8pyDnDLM1DokG/QxOwU0TX5fG5cjwqW6Eu1XCq
NLrQ+mqDMnYFCQvv5fzdMnplAdn+66FG51hNfdDi5k5BsqPipwCA/lSdPhB/dw/l/XqU3hQvBYK0
sFHLBvJKml96QIkkjm/fKv7jGQUlUnTvoFxnMlGHoS5TKIYYb3iTOytoI0RPCcwAOzkBsxUvV7Tp
q06sMe+BKtdTsaPWij/JofBrEHQLL6oIRPv1M8Kzw2zN3BisWlkBnGnhS0ARVhDFRd9Q8WM5hv/+
gXg2gYz7NRdl1oE4g19EAxte2nsDkA3Duz6eraAFvaCoPeC9Cy1tZjzxiOcVAgyMB/Q5M9xNWxM3
ku/niTNxm9sf5WdQz0CWWft20iePgipBhdWc0WTrGSiuzr4su6lKIl5eems8aOFFfggZIgiWM75+
lPqlSWI0avSO7lpoe4H7cHk4HZ4RZmuv5dgURQ0jg6vt23tqgnrn6yvzXf5nD/PpUJgtPUZra+ol
rCh3DXDLMyLq0K7f1QMkDKpbdQ8GmMPsK0+aPXmLk/h5SVS3/Ey99XZx5ts4QAsveKLBmfYZ70qb
R5+8QSBBBdX+TjVzW6ydCtLTifbEONWthf6IW6uzA9XJjvJ9+9iA+XsAXD/zpEP4Hu1b6MGLP65P
0WaEd/oJzO6du0j/H8JBtqE7TVLbAI7WdIq9TEyeP9sKVk9tMUFYP6VmFlFZx8U2PMvNAK+v/PaY
etmL6mV3ynv6sPIyd5s34alRxgdEaq+MItWrvJm/7rP9TCCl7I5EAV3ejbG37gpOzLwVi53aozv/
5JSqYm0m1gh7K8SMb9dDhq19fc1k3uGhHvbERDLE1bjQeZQf5mDZ6YfYn26in9OjMZHhoXjQ97gh
PoHPXCGxUD4sXoXH4vDUDATKgA5kosj1D+KsK0vt1hXJKk9hjoSjiyZ4xebpzG6VsU7Pyffr+WTA
eYGeFZ2ifPK95qh+dugJOA8RNfEC6Q0qlbMTyfrYOF+UCZgfiqqO/fT+M3RaV/BXWwp+Ffe8986W
Qz/ZKt+cFSfDMtq+MFrhex1L7zd4GwmP1HyrIfRs5ujSnZjQIKkNXw4QFirwiIXrO8TE1UF2dUd7
re9EqH3Y4015O79WGOjw9WHwzt9WPGiByxe1ATRp4fI6/wDQhjZzN5dolZdR4ISUcuVc33zf3LmM
k9e+pZqhfYumNpVx8jIqEn2moamJgnQgvPke+iFkLXaQbn6qnyF8P/jmgxS7gkXExgbpuha7onhf
hoW9K0n0zqXipwbZD4Imo0Q5qYDuYVnx53UUStTbs+CG9um/3ayts6xumTjTfd9lpIvpH84kbHgd
qgP5/2x+n6CTdY4UYZLmCrgKHf20xQd4Kn3prdgZXvyrF4n/XCGP7C6B5sePmq0opHGz23SfIbK9
y/99te7sU5irXSktwEcGDL8goCdFPxPvytrYUjAAynNa3AICgzFQtYKiZzHFkNixN4NhAQoWEkI8
LwHRmAWGki4kyZJwpnjDyaHkBMMWWIrBu8tYFdA2PiYZbW5IkJj3yvmn2nMKwhuRMUrOoCU2QIEs
XzTTa+akNkaFdpm+emjIHDpSCiL7KqDoXA4X3obrAXQZtbRv4CSepefHcqq6somlugjaxkGaLQOL
6g+xP6Br6vrG3EJpUSoxeFUoRNDO9HNDSa6GYxuiAt2luzIh8p/6PsRbKrZNSNE8Rli8H6s//9ET
cNTu8tSZOXO6MVDAjFAKgOAjQmadcYChrDfCpC5FMC3+KkI7rv45LY6+cnYHzwwT2uglim7NDDMA
iqIaWKA1pbQhZyzy8Fk8Q/T/nxx0sRuXIqxgCOV2YDooOBjiURVypZxjvOFRziaOWbhMh8DkGMLQ
z6qyrYJEKcl5PPkbNqiAKXog0AQDqRbGRi20+txIVhFETUrQ61x1h6G94SZJt8ygP1hC3x7YRUBD
ez5ndSTVZQruvKCRbqrpQTEc7HMuP8bWcx3NgTJlMaG8siyvrtHHWmyaqHbBQ8ipo38IYOOG7JNI
TKALQAQnkDL3G1BsXj9jG+HgmV3mLC/9GkZiKGZBF6MWjfSSDjxFt+f19my43TMz8vksgpIwT+NI
Qk3q4PE6PLZ/GwyKQCZDeIKV/a2suUMD9JIFQATKAa9XaCt+xKf//Xnm0BRWl7d5gfJNR4A4cGZC
+atUkrs85PNW7f3MEhP9V50+SmEOS/l+eVH94ndxsOz8CbzOd617qAR7ca19b/PaX+kOZkIO7Dh0
9IKnGlcTW2sQSrGXogzt4+FNVzoC1WnOOgdwVPOWN8TNpToxxWyDSI4FnAH08gLGlPW+MNnXd/NW
0RitCyAyxK0BLmwWugnZ3C4sQ5RvDcW2gsf6mB0E1/is/I78UhoAbMWd6iXOdasbt/uZUeYMmSWk
B0YDRluQPj/2nDFtOCCqbYueWySCwNTPzFloxJIUp+i4NQAeSmby2eCUqoV3fQyXViDOICvfrUXo
UmVFJlQ50QezRIQyShaYvKFaqqQOr6p1ufyoKNH+Zw1MkxC1Y46S2co19PxaoNiSL7O4CRfOQlw6
M/w+xDLAzwPoCzpJz73Mqk5VAb0wtNqOJIn2cJbSY+f0djP9vj5blxfpuSE60JOLNC2WeVh7GEoB
GY8XYFoTZ+WdS54RJvoYUwHiRBrgke38e1RtPYBCdzeQHK+S66P5fpieewAMBzBJGp6igY1Vzxgy
My4kCHUioWaAZhd0uKQ4gMynqG3KjCYABFh5RYD7KH2t3ZYkGC5AsHeJJ/nlx/oqfxafkish7cM7
Wlvb8uTLWBFEs4IculXgyzpXAK2eZPOemJuT/HfoLMHBiPxVNtNG2novOajqgcRP5CSSL2RQ8bY6
nV4WCpLVVZt2FWy0gbyQ7tgcs4/4l/KnmwH9a93aG20NIkmPwpMJgCCvDvudQbmyumxLlyAa+Vwp
MF8ddPKigkYTELrDveXWu98tye2QDKRzW/urhI+0bdNGhaJxoZMscCZi83ga2GUW1WhC9/L5qRmK
TEkHAZ3RoKV0NATtgbTT90ayu76dt/YM3D+aJKE4AyQf446rPlWTTDa/sbJlQ/vVNWkvapwK/UZc
8K3G848Zxi/TJ13YxQba4n8NP/GKrPy6AWpWelxfud2fG5lWGMOAAJMG8gZwhfOpq9BVvo5SViDZ
Ky4kD+JnGawB42cE1ePJGXnQ0csbjZoD5AaXKGaR7S6WzUatItpdXOQ7RPALbVO6vkhbFhByQLUC
VSMK+zofUF3m6PVWpCJYskOlklbcJ//hRju1wExZP5Q9ajhyEcTdTZW5Y2sX4b6MOC+dDf8BHQQg
bhQwawMZwzwPolybNUXAKwS9v0NrL+ONibJtE5Q81YmNXQ2wF7q94aHpa4Q5PEatZVK3ClgS6aCV
BIkZGQKAvIXnWWEuNlleCiENYQUBGiASaXUYTYeLidyYNGjtocUTy0/BhMziR7PaxlaNJEyVH8SZ
CMoHbYMz7gfOxbYxGvTwoccO8AUEtizSL1LXxFTrNgveesufmttaf1t4dZiNmAb9nfA36O8CxJO9
oUqx1npZR/C3+PWOE/ptzRPQliC21EHbAhWt80OiSWO39iEeBH13wJP9/5L2XT2OI0m3v4gAvXml
E2UoqXx3vxBVXV303vPX35O1H3alFKG804OeBWZ2MApmZmRkmBMnwOBr7Bt9/3X/Kq7tkgLqTGCm
kAXFdIprKdLU5EE9pKBJeESf1SybYrNj5cbXVqLI6LICqBhZI7ouyKVVI84BZAg/NP2jftT6lzo8
oFv//lJWxBigLkCzCmFWhKt5vZQiM4Z26gMkjAsbIyIkcG3ZufGPvUyMGiSdSjgakCXQkBEuE5dF
bKBV4ibG+OcQvN+Clf25v5LboAxCSDciZqyQ7BN1RfIgm/gkjNBFBCjIQnIo3HvCOYQ+7FlmJQFY
wig9yxu91AEgzg4BiAsWc0G6YTSDzELapgFEPWScEvn2a4cEpBzofUdMo+La0K1ecpirmH9ZFweb
a70PId3e37rVn0fODpUD0H8AEHmtBIMxAs2JoeGkHRrEWOi++Yu+FayANGPAtMDRoJlF1Az42jYU
isNcOoZMRAzF+/1V3N5K3HdEZAb6+AkzP/V8xWq+yFGlFQfcSU72kQ5scx8EI/el3FqvaynU89UL
XLWEvVocBPMnK+ezcg4iwJi47DogDkAEXJ/DwrWp2vNJcZi6zfDECbuH+9++skMAtyDhA/I+mC/6
EFqxX0qVtMS44pf84yfj19e+Hl0boC0WASu86dvPVbAJ1V2K/R8Us/2T8D0GmP5zTUVPJZpeQNVJ
Wi6oe5egyXZGK19BCmyd4cbjU5f8/otNuhBBqRGvJmh8yYuC+CdI+RayXwE8/xfKerUQSo2Mrpdy
9AoWhyq0u3ETy8eledEZS1k/kf/uFh2qKQknaeNIliI+wEoZwm5ZnPu7dft+IMtCzgIEaWQACHUg
WZhgDqaBA5n4gwCqKrTkgGDplxw835ezprpkdhYqUaAYvHEapLFctKpuisOie1Vyyvb94qYpQ8jK
fmEMPNxrpI+wFrrlvFHVpdZG5EXjoTPFbYA2kITRCLAqArYJE4aRcQO/xfUVl+a+x4AIvLetqQW2
DK+R4QGtCIDDK2MIEO4H0Fa0+oZTpfehgeRXtDGSk9pui+D1H58FRCBniIog2o7oOTJpLzZFP8Z4
afmNmqPJ/L174Vn8xSt29koI+fcXCaOsLaNiLBOSxxjO3Ne/WwHR6osf54vOiAoOz/eCiaGiv3gD
WCAkRqCzehLID6LuBw8LinUtRA1Ro59FnIRd8EdhOJfqy/1VrG4RaWlFOQdNzXRTbiSW3JCpyHOm
vJdaar/5m59HsAFSTuDgvqE+F5vUY3jzkk045hqoLe/f/TZlNvqon4xUCOFBwyz5/dP9X1/beXTG
E/I+AT4TTeksRN0Y5UoL3xlgnPiYP6esVu+1rUd1GiVO0BFKaOq6PtsineWgapAx4UcLKSgWrJf8
55S/h/ALxWmUF8APScNieQW+bCyH5SEyXprAXPJtgiEpoyexknkrOwVXAHuEdl8DERO1jilBvClK
KebzLhaeIS03jfEfI7TQFgu3hvhkIMOlnY4qzBM1L5oSYJTdLO7yX21VmYz7vLIMzEwAUBPOP9p6
6FcoVYKkKLWkOUjwYLXlZRheGs75x0p1JYPaKjSPi62UpA2mvEnWpga0XkgZFuNWq1BRwj3+Lith
9C9l89pEU7tZGkqQXAmz2bEOm/XzZBcvLrRcq3EY9fj50WmtnuGZrSTc4DQZSNuC4wYzaW+qy9OY
Tyre6UMzWDpCewwjeRlq8GmDGzYufOGfTn1Gt+t36h1UPoS6XaZMiDDoRRAG2nBIAXXI3LFyR8Va
Qp9TGS8qeTEvLyPMq6oQWk4dgF9Crn29bVXCB2BAKtR9+KpVjouZQM7gDz/vaxd94yEEyUMBlw1P
BcbSUtrFaWnfi6Wm71MMwQltn2sevY5FtHGzErRzwz0nDEikoZvuU88leVqUROEw+6mtXwYMFvd4
weKSTcCkMyWw5atNgyiYRtz874mEdChTtQA06HBECFN459bH2iw+5sbe5ScWW8xNBRMk24SRHN1q
8NkQXVLnIwN0kscjmsWjwBTkrRCieXjLy2Z+NnYCxii9t59BYLvBQ/FHSBl4F+KuUcuEbEScuLPI
BdHgKLUIolaQ0UPc5zYXWG15WB5KwTSSzTSaNaMacJNAx5kRf4tQfWiEV5xs+sUF1oM4FBMN/dDo
5UVrSe1nZm1FKnqsWO/bzW0monDBCIE5gEsISK9FJcicNmMTxrAV0yHYqdajKoPiiUMVi8UudruH
5AVC1AjlB9iLJshLlblNuLbFpIrFiR03VzD1t3kw/siMiQI3aFOypktBlMVQk7mNywKCxE39KP3g
nSQyzUZzH+qPDDnVMxNIS/Im19qB6wwXHAZEABMFnbapMYix0nIgTrWTcFJf9U/VRiMN7zVWiD/3
DcgN8pqsDrlIWF6Qp2ugbLg+sX5U+LBoF9JIoD8kZ3UXoib5mD8Oz8KhBh1pCVrw2etZOklqQ/Qa
EfAjJwV2QySnpWuxWkJ49EkfCzrU1BkY6PGcoUmt3UoOC8BLv19khZei6Oex4cWuI91eraM4rNzL
DZ6I/nXqdayWZBIyDr8+WgYZSt2ab4hkgXzuLJYs2l2BKMx1gmtnYNgBiWiv92xWugrOHY+iVGZJ
jlgwGbNvrS/QXSBqRMc54eU0qLWUbdZjJABAoXpqFp+1bqt/9J8VMuF2VDospt21nSOcegRbjewu
iBOvl5PlfTMvo4DlEKqQg9Gb/KY46cW7aPefQ2rO/7SdBft3JZB6LCs+aeQhJQKfRfSNcS/A+zoS
w6G5eZEhBB05MH5wXckIh+tVVaCryicDRWDVr6IDGGc/ASXQPxi3duWkrqQQ43hh0pNEL2t1QIVX
V83c0YvH1MWgQe11+ROmFkhD7otjrInGLaNDZ4lDDdKmdvMreU9/AsoYPN6XsWZmL5f0/bRcLGkp
QyFSOJnwku0XLfOmXyEgWKPTYZZHag3pPk7ctrL7epe6DNErFkJFmYzAlL9zH9RuLmk4p/IY57Dw
g8vvRod3MKWkM8+gKdxOoINRbIZEotuU+buUSBezIvSFLPhfjk5nCQMNF/sj303mH7RlhFbhKBgx
yBppeCsR7rUKlC8mzxIOcOpuy72RdVxfgp5ptoTO0frjUh3VnoFYvr3UyO4gl4ugEJE0LDt1xyK9
FArMLRgOw29ZfJCtraCZ4bZ4LAcTFMxg2GFcN3KdrjbyWx4uHEIgpPFpOKeel2pa68IA1bTKP2Cv
NUu76u2FNfbs5gpQcsh7dqGdYRhH9cBDjr/8Pke2sPvnDzElgXgFFxKkXk7EwICEMrPr19ySt/Ef
w0EPjRNbL1+8nbov95XwRiOIQAxIQPEGHgWKLNcCMdIqbMdaHA7L7zIGj3cp2s59CTfcFHhCrkRQ
u8aXiE5qRRoOUfyYtHbcnDFypPMOwWBWmTm8hm8T5vgqnxzrRt/YR0ow9eaX8EPznKwtjTAqLbeN
yJJ/VJhua3ePRrEJRIaFZK6Uul6VUodLFmKlykk0MFMFvYpRbb2NrsR7yu5n845207/YXDK+HoEE
cunKt0G9UJhIEri2lqPxEEzbqtqWk1NHR+l9fAY04sjvX+ITiND/YbGGHOilTGpf2wjYtiSMx4OI
IXRbdc+CoZFtoq8z8MWSBLUkMSfl4lRxIeZZgd8PJks04eI0DH93zV6g0wCQSCSiCREtrfR9OupJ
OcLwzl+GaU5f7ywTePOakD26EEGtISqyQByQhT7Mwi9eOhiKK1iNGZlfGSBf8i8cCmNN5Hm63bT/
rYk6lGhIp67RiECrwvTj2NI+Os1c0EW9oMps31e7lQ0EXomMKQIQh4QM1xuYlckYx1I5ITgZnluA
5QWnqq0WY2Jyhmm/jVsNwJYM+KGg2kF3Cp3X4iI4HUo8TIcO0zJBVRCUG57zJtVcANDflsyh3ys2
/koedYfHQFDHUekndEgObmslp/JFO9Z2gJY/AYFDZH7mQOqyWKSYy6Q8xmaaRmOWuukgNkcBw9cs
zbCGI5/7UWtymN7MCL1WVokwjzRAIDzHFaBuwFI3adYXI3bVrv3KfN+x1PHWk0MMcSmBugBzCKLG
Ssa5AbrqSgA5dh8HZTf/6DBaPLDKt/sKuWIyIO27bQA1cFQTrxUyQPatVgBGPjyfLRau6YZoAvbu
6sepq9U1cpfLI358tKLzuBm2uMyY36tsWiT0ZBsUJvt20zjl4bhM0FFur2xzu3Q/7y9x5c5dfQWl
mHPGN2k44CuybfU8OsHP/lABYH9fyLpe4EqTGiaYLKhTa9REb6pxxqm5I2dud73HQnCtPZJYx/9E
ULvJTeIwptFEVE+0Euyk4AI5bkfvQwbiPEwuTxiWkbUmauNQiBzmzoCu9/ymnWyQq7aG2YGUmMkC
QrSMssEgVBRUFBFgHG/8UGmOxGbphemgPHHec4DIAYwE59o2tjFD39d38UIUdYHFPM6ieoIodLEJ
7nNgo014c3RgFjfZ8cAipV4zT1cro/SiqOMige89HTgBHbKWsNjqgfvicrt6KKxoc18JbzUdqHhg
ApCwQQwN2M/1ZS7bapLCUpgPPzK3cyx0yjMctRseIvT7gvsUHaJIu6LpmC7yiXwn8/MszeRREa3u
IwQ3jDe/Shg1Fe80UJnF29b90ziaatZwP2zjPH48seaCry7z4iMovQxmHjDjEB8h/UBD3ZRYyN6f
+1PCGlGyLkdXAGYFZR04jK+30wCd+aQ02E5RRWDZWPKeswPGHbthxfveUSBmMRMT+Q6w/14L4YQs
rjpemw8TyKN0p3M70v1vjjvdmo/mYikOMKcgDmmcAv0NKThrVHNXmLsGPQYaPod1xCuLJhUlpBbB
pM7ftCbNQi5LVVsj/wwW1+cAHZH7AJNTjfN9Vb3pIkNwi5ohUB9AXQFlT8M5tVFctLRIF7ABcuap
2HYu75TOArPGOX96V4qs+SCwm9fIfbu2NNdiqTMNU5Ubiy5fDt1v/WVUraT0OM31OqshRIOTGXMY
TsG4NcJtrAihCOdJZRk+Eh3WL9kiVnOXLaDJK50ussvIq+DVOsFT9GjsAuupfyoeoj8py9atyoU8
NBhgGhGYn691q9KkvNSqckHpYnBVx29OKRpH8Gcrm4H5icEbTKayW/X57gz9r0jy7y/CKr2XQLcy
VsuBt4S9bGs7jCfCOKf7ynNDKvOtPBcLoy5No4UpKNEgpXeKk2g9L2ZkLd7p8WMwf4a2YBUbyco2
Jfp/JIvhTXwH9rQGAR2MaSmo1QBTTxnZolECtFpC9uQiLH5dvMmsvM7LbM09Faa0EzCJTHWLnQJO
+DeWhV8xwIBZX0in/LUx7NuBSyBd3SH1b9Ug6Irc2G88DYmOycIHWIHV2LKf+NxW3oMY2WR4wDd9
QmTzJdQx8WyBdB/6fH3EOYgfyrCtcYVctDudJld3QlexW6faom9IsNXRQgAFV0FEgdgskOx07h//
mloDUYnilQA4FyC61x/QL5kmlvmwgH1BOXT7/JAxuxjWzMSlCEqNNSXTC5nvF3Bh1+a8ETcNGJym
bfA1HNoHPOKyXYEULbTef1bWqwJD3Fufs5k4L5vjy4sOGmDDeszM99D6uXnGXChMBEd7Wms574cQ
XDmHY3MUXcXqNk8v4159ZNnwG0aC/xzR/3aIOqJUkeZ2iLBD5StmhqSPzXNxFt+1wS6O45u47yzJ
GvCeFPvxxOoDJZt/fT0MdAEgAYEmA9TFaFuXYbBnIEeKfuhk6wz+ikOxY/EDrLwdKP6S4a1QAfg5
NIdqLLZypo1JcNBf6lfeiUD+01qZO1m8K27BfGA6ERqfR4Y5Xbn5EAtQAsBNAjiXaRihEvFD0YpN
cHCryFne8trcDh/yM0x51lqbypy38tvcmXxgg+KJO7NoHlasHuQDig64PSYpIcVzrfdcHkpjn3fB
YW9kGAYsvnLH9FfxiXbyrfHL8Ee7fK7P3SbxWg8EKGf+yGr1/J6HSh0uMHXAdpGCJ48y6/UXCF0l
GKWiBQjoMDz0FL+Do801TuJmdBQ3fmzNzE03KprPFzM2nx9VOzTPxzfVfDsKVn4etyBZs0V3AJNv
Yi6OiHtz3zLc1mMBT0aKDdAn9O1iCAH14sV8lQXdxBkHecO5yo92U75UDiAxb4B0HcunYiOcI5ab
uOLjXwuljAWYPwJ0PIfBoX3s9ssGuuEQDvzCYqEu1jQQ1A5A+6AVDROUaDb4oOzGDo3W3CGfzcCP
zsNW2qPz3q94U97y28CLjiDAeZH34Sk4cgcWFoKYjcvjR8YPoQUG8xLxIH+gDO80h1UDqrnQb55P
emLHvrpNoelY7AfjHNclIa1Oitz8DXdLBcB8UUUcloBE9wGEnm5mJ3azh/sLYk+8sOhINdHsezLO
rceQTVuw71WihRE5TmiSTg/cy4SpwcQBrBJsdXBOT8Gu99MXtJrIW7SCHZJjduy3lR/zJiu5dGO3
iWiguQwy/IEg6qjXHRDKAqxCVegrptD4ye/qLfhZnTB0xAK+ZrdILliVuIP0MrvcloUI+Wb3oU/3
UrhIXe6x7me9gvDa6Z3cwUTQU/6O8qGV+vFBiTD24X3eDw7/dOTOA2eOLPwl/axj8cibAMUmIXGJ
sIh6tKRiBH1xL4d++zXsFosB87vpLyY/jwHx6LeHCYUvTClvBJg73DaMIkm2+qZy9d1i57vWVzyf
c9RPNF9iIN3OsBe/ekjA3h/AdfQ8xEAIyDLfQCrivprdeHL4HjIozgC6DURPmMlyvd1NHml1WE6x
H2E+mQV6p7cOWBGAOSIzloE+Rd60cuTT5MCT+5r3vI3ZyeU+aC2Gvn/DTa/OHdE88tGoN4KGFSaT
spmCItZVmtWTn5sl/BTMmbda8KuIgICr1vID//evj/PP2U7xkYv51qAMFAGfMTngZ0eAqpp/OGsw
3xYUwZCi9HrTsEfYd8vmYQT3oV3BKwX1jcm0uze0aHiGiQeK4aG8hvZ7GrHbd9yYGVE0+7P1y98P
tmf9aOzld++EHnxz0cKI7bfY/AWKW/OH7Jgnt7A36lYBc8Dp+YSxgKa5/fW8/T2Ykf02oFT49PAg
mfbuMFg/v3JzN7qyqZrn3OrwgGWWRzIqR2GDv23sr8F6/+qdFBO2M7BKfqknNCS6Ev7xk+DEdqPV
uE+6OVm6mW4z8wgnUTkhHNkcpM3baP8szJdDZjo9I53w7fvSh3m5JdQlLoYgwACZcPbd1wIr9X+c
SpTT9qnpG1j2M0o2loWy6A/XfeygYYeNc95tDk9v6Kjfvzzgsz5Zzuh3C9i9T6LdlqEce1nDJ+39
Xz5vgSX8tTS3/uev7ebRt/3TtnHw18HZ7d43hz/N5ofH8ApuDDqlJpSCq7Msh9qCD0jBCfdDA3PQ
/av83aJyb4XUVc7jKclHAQLUX53dHFRr++vk/nHds2NjryvzyRnMjWpuTMdzjgfr1Ts4pnk2d+bm
3daZGZwbngxcC+AHgHYiU4QIRvLasmiclowKt2T+D84cbLvbhnsQ5hyz02QXuql4IOu2alvYNJ6+
hQ50Gz00A1wSu0E6oHa/Er97KSZGzE6coOs9IqN+8V08Ro2Cl43SglozAAEwktZXU2C4nw30b4LR
SzdVFlnijQ8IOCow44qKKQsY2I6ky/Xya7XQqsmoOh8h6QwrEDqppduBnfv5Fo+qFbosW74mElVk
WFFIxTwgeiKQUi2RqHFl7+fvyJhVHbIrigOnbP5U/NENTN4zEjMS3Mhg7Cqt2igIAH8AOhy0gWF6
B405U6I0m8ZORG+WbLX9SUKD0+w0oqs2jKifJYhScQGT6DpugKABj2fnNL3Zq16TeV3PuEw33jRa
wZB2VOFdYgoJXkbqtvIz8OC1pC5+b/XOCJJHZOS2AthcTjljTbSTSSQR/CsZeAy+DzoFmStlrsVD
yPuSOdnTljvGlu7yHqsqT/s1tBj5Wh9nQwPTNMdhQbvJTr0UzGmMJ/zmcL4XYhBkEuYBwWW+lpAF
ySTN/PdCRge0gwfRZnWT32CT/7OK/8mgvLMxU/Q2J5vV2SNyIoqr2/JvU8SQFtYbtr5f/5VEv+qR
IcVJuUBS6kW2YYmHf8rOTi1Fo7zsMgzyfkgSHm5DuE/A/a09iB6HFM79Z+Gm1ETLoQyREWs5z8kx
tmxruAliYd1s7d/h2dqBlPnweV8aQwdoZQ6rNopjMeJ9EaOuqr0E3DhrQTf1XHpBlCbXvLG04wgZ
2lNXmnltkSkLj9MBq3sLTpiHjeMa7fgc7aPj+Nt4CIBywdg4VwON6f3VrloJAt35P5XXqOeEy1q5
aAp8CjoV7cWOkAkVt8X7sGEpy01MRi+askeAvI6VMkBS8GB8E6ynnmCGD+lLtTeO4layald8C3h4
vazOEaZoyuguoLuo8wmKuriGm0+e9BGcU6sA1xXBxDSWejTOcmsZvR0yhdPvNb1syqZ0SijW+QjZ
LQjyycEau9hm5mvIFbj0Cr6lkBgIOUMEIDScQhSDuS30lAcupHdmJ/U0L7ALL/Ikp7SZRK0saZRj
1MhpW0thxvsD7HDs5FCZ0Z4cYKVCm1lopmva9NLoy1KA30mJIKyzMb91l9nitra1jQ5eP5aOEmW/
t4vUZSiQxFjaBKK2j97D31w0IF+Rc0LaETw412+LzA3cEkk175O3qzUDGwCpXYGiFUvbVxXuv4Iw
2+5aUFBxPcaGVUQQUThxC+ZXi7VTq0/+hRDK9FcBL2bhDCEtJiXIFnlftF1nsZATLDGU5e8zNSuC
FJvW4/Jk8D3hwVjdA//4rw4HNf/rPTOkIee4AnIwewkVKHC87NNz5QfMBa3b24uNo7R5KPq51BVI
GuxhO20TG6iuLwuDav/tkihdFpJc4muypNEZtq0JjJDfo2W/2ZQM74+5JMqwG9NgCKDMxea5pVkj
82EckYWxZI8F6Vp5mgU04oKCB0ZORXL6+pQqfQC2wMCSJrxTCXRhPuRv9zVh5fJciaAUoTJSBSz4
DVG4Fu1pPJ6l0WNp9ZpDcyWFUoKQz+Z4iVverwlE1+qQmBWQli282JpFBDkEonl/XTdoOFjRK5GU
OvRpA36KHguTTuoDMducVXhZZvY2b+++/kYnrsRROrEkshL2+rf2tWZiIzo2yfBOpvuy8jiAAt1A
fIqgDXExpRJC0IVJOWjkcQD8GF1CEzRPe4/tjOlOr5/ahSxKN/K8bQwp/JZFLHhmt/5/DFLtDn5j
RQi07h/aTZni+9AuJFJ6MhpJqlXdt8T8OAxW+IiGRrtFmg0IloP4FJwEq/wEOfqO3wePrIdkLVQh
NQqFdKeSRljqyQKfm5Alg47NjU0ZvjDSqEh7SUDwZBYrhrzJmpO1IloFyhZUW4jBaY2ZFK6QxkTA
i8KdDAOYpxg5neUwHmHADuIrmc+2GTGV2g5O3TvB7LSMzPYNvIT+BMpVE6I6TjE+XIDJFK3MxqC/
D7Eyx59kekhl6SgEATf6wfN/c8wKAcESQDNcA+ox5dosjLo0FfwIuP3O9puDvOsOsee6wnEzWdG7
YAlfCzae1ZN4A0H4XvGFZOr6DIKIKRMzqM77nXKqIjt6jh/jR2JcNacFBexcmjGyuo/FkWSrmXaQ
/Dzlb5EpFKiCIm8P0jtKfLdgMk3G9wKMUoepRq3FIUWM6ayZCdQ402e56Qr6Xu2FOOoCG9oUyFzQ
kn0e7PxouBGcsAmRVmByu4pxqqvm4nJx1OVt+twIFr0h2kTGSQUw8PlugLz8HGAzAa/Z3jcX66d5
sT7KxuuhGIeNCon9rvuO5AIkKIfTuMEQWJvzBas91/CaDZtjxpE3JQR6b6nrO3XSzPVaB9m4O8M2
0U3DXezO5szQARmRF5i1yz0ocEUrS7MNL7QzxEHMLWBpFBXpIchrVW6GRvVOVZmpJ33nJVp7thW0
ijyxUPM3xTB62ZTJ4NVhDqUYyy4jS4XQ0dKeyH4beF1bELgjyYPsm2BK+wmjQ0n4F3ig91PN4Hfw
G+POa5cd7t7gG+iPoux2wsVRxy3Qc8NTTvpDY48P/W5xRYA7IjvjQWbQ/p7tYVOh5jRA/YlSMFSR
BBl3bjade9IaSRklovy/pP1/bhnJcKH6590XdJOjp9ZK56BUoJCNnBy4/hDs6iN22ZFM9Ri+dUD9
V7jYJ8TdJ6RzPcNCX96wy15V1LaszqkHU9v1doYydGhV/z9BObnh9zaBMm+CMpYiP+McsP+O4rV+
BG8/8IiLgq4iVPRYDgPLwtHJK0SfGsaXEfWH1pFEAODZlvZYeLONMassf/wmXU9vPmXixiBO+lLG
Aic7syOYuNIPzuJ2sUBq4nN4vrln5g1f8/guzCqdsMrrUTeUATJL57UFFUxgnzfKA5lGd1+zVr0f
NP1gVIJsYM7ON4bnAoGZqFIQF8WI07Pgc1nFKX4gjxMagk8s73zd+bmQRWlKw/Wj2sYDcX4GW3ia
XNLkMUBqhKAgPHemBlA90ZsEL4fGzFGtRgeXa6VeRlxXYSrQBY/4l2QBh+fAHohxQB1aNGV2ALR+
iP/bW0pxKjDdJ2iBE3wVjazat4UYdkRa4rES7msR3eXSqEdRW8o+jkNsbb8zUJNHchUGOGGxg69d
dcxzAf8lSoYq/g6m4EJZMilDAmEWiJTOToDFXoDkDx0c3naAkdFdFsPuamwAlxEUVxpITyHzWmI+
auB5HDkBMIz5a7LFV6nbPpNqZH3gZieuTK/ySzfyS0ST3EZh+cpk22jb9j2eAvApVCJpdx2nl9T9
APq5xg4eyuOAV0/ZYwLel4aeZOkPb3aoEP7FjbyUST3u/RwYRl5Fom9AY3TcCtKnHsOTglvOSmqs
5RouZVEPuxjnUysnkAX2E7d9H541lHsDTKXrvpr34li74MuH3PmRsca1h/NSLnWsda/zWadiX+cN
UhC+YU3AFwD6yQy41u4FSJvQ0aioCDnoh1NQyy6ulw6b6ZHiYPyn3Q4bph+wdtEvpVD3IoZR0xUU
VnHRiTMWOsSwTJhBIPg1I3VDduZGIy8WRNmwThxFbclG8bsKmWGiFuYaTTgo1ppYcijbVRZLi1YA
LAlkQgcSjZNrjiWxNHBVEy7WQxmuNOfqUgixnsae7PEYOxFS7JEHN9r+G527kET57tIQCF0bQRIp
SfKIfHNr2c12AwQ8Q9Kq1biQRN3gEh3x6PeHpH5H3pnUk9/nI/GLO1T0enjpS7kxPhlCWTpIXeVm
rkQtLwaiGMOpfSBaWCKvN2zkt5hBF7jqNFzqO3V9gyAQ0kbpsUAMMBlO5S4EcEXaLJPJ71n5GYYi
0qQTg4KeqrSGLPJoE1cBYcdGgZN9f/9YYsj2XjxtStOOQVh+LylFUWnYjbZoBo7q3BezVqRDMwQG
+qCxG3RaNBdTy2HyHq8sor//UZ1FJ92jbRxIOWDIAAIBHUni5G62YSkH0W3KalxJla9X13b6ICro
K/I10xfscF+5p+3ZqY7t+cX7ZFzptSD5Shh1pbV86aNMnkXUlsdj6gEscZDs3x3q2UCyBeb7C/bW
qZ+eQvvhgSF7zcW7kk1d8k6rpUqcIBu9GJaYIjwPcOPaQ36ejiq8Lun5/nmuOShXAqm7bkxT3MkN
dvZHbVY/eYsD1mHZbv8Q1PHPn6Jb2t/ECgHAjfclryjslWDqvicLOrjkBCvtHRmZrBip0sREHzHj
XqwleMAUDn4l9BIQ6j7qrittKhVC1UKO9Z0wBMo5MYlbQmJrFEJtg/urqORSKM2iFwOGI6AphVjQ
/1RBUr/ad0dSNmcWlVdcBEzv0tHDiN5C0tR+fTdkoRKLTiM38sP/kGzSibDZnJEKnDZP6IllPQ5r
53YpjvIVAozDQ0ehIALbGOzS/UfqhA7vk9doMDEnyR7tyMOg9RGIDJbKrBqfS9mUGVBSuZBxNUVf
OAUP+WMP0CfvSPbzYH53jL5m4OHtjpIzev9cVy/lUhZBbkRtQlWGHCd4Tc0EfTc98jEsG85cH3X7
B7HnMcBIEr8x6ekR/Q4YAcAdQYeE+YYTmWimuhKGQuGaMOzAWlb9SosoO9DnfZoLCbZW3gxIB6JY
jDzU9jFFCkZ0kQexebwm93d1LZ6+kkldTdAxlXJVQJVmS92A1qo2T78yGwPdY7wnKqxtQ+La/Wh+
/ktN0unye9RJ2iBgEBFaD2acKAarb0/PmzMJ3t8xUB2ZnwdW+mDVEoGKD/3G6LJAawl1upMwd31U
K6IfRcg0u/5z+H2u4g/+t7LjbFb7zE3fGPI+4qU8ysJqDRfXZQF5tZOVZoK22JN7is0/aFhvHFUg
/Xpf9090XYsulkidqDGAa64M/m9bZUsG2WZpQR45ygyclF89iEQZMonBoX2Di2XSNABSJ0hJHEIm
iouo1pe7GumDbtc8ql5lsapPq8ZWQFeYgMlCYJ2krF/bhousxqroV701ieacmvKnbpBRuhVLR1mi
qEiJQxxddxxEFT9CDOsd7OoNYMpaclQWZd+qSb9YFG1W4zBTtEgj4V+cm62PUTPVbEqhNXviv5VF
mdK0L0dDqrEqSTBztFMoCNdjWJff/WfMIukhF+pWM/53WNSF49WmacRCF/0YzaqHx7FCowtD+cgh
3IgAdwC6P9EiDGDX9eOrtmNh5Hoi+W2NKqham3lo1bHJuzr+IFF4Gt/+TuHROMVraO0Bgwh9XPyY
VUIaSf44O7k3wlDKeP/a3zV44ESE7MZPlshVBZENTBkA9xtmMlCPQ5vUjdwnqeQbta1nJi/bhWLG
n/Nz8jKxGMRXZYHSGUzLcJIwMep6RwMOzHlhV0p+2Zj6q/AWcGYcm9yDEFrCX8RmIkgK/iuLus18
bKARKKkkn3tKH1NEgUFhls/gEi0ZT91axHklibrMZdzqIFKCpP4rfMy9weOO0nF6TZ9TV9bM+0pJ
TuNGJy9WRekHF2JUhDYWkq/rlgJyqt/TV1WbmejeF8M6KOomRyBlqYIMYnBQQWPylauh/HxOHpsd
d/53oij9G4d+UUYDokZ0Cpam8KxKZvgcfpY2kyyVfPW9zaMezVRuVDElm8eZvB//QqygwrbnqMCl
59lrXtoPbTuC1fzl/gpXSpRkzBtBthPOPEx3vFZ7CUCjDhSIaLZ05s1s5Y6JgpCduOEmdASbc1pb
t1FzN5tNDmcMTXMb1QVBofsifOosUrpbo0aGNWMeB+ZNoklOpb5F1oZQzVotO/Ib5Xe/WdDknThT
4Un+4hiK1WNwTeXMLLVdKYyjmZk0d2BG3Hd64XoLlrkKZ75Sq2OyXUDnjmlCeCJQoR0s/ofh14fE
+/IKizvrGGp7f/dXQv5r0UTXL7In3RR2Mth4qyPn8ZbkJm76Im7jzbQ3nDSzugQexYJ0aOQ03719
IM0FvkR3yje5ZVzeFa/t6lNo+6e1aTXqEXYhfl/c4vzBWeNZRqedo+PcxT18/+xFs1kGak3/yCxD
8BGjTROHT5ndUJUwMyiJ6+PgZs/d84J0gGAmJ86p7QHMJpwDRfQjtEEEIB54n83wKXJ0L3eLTf8R
PhnbhmFdVvCKeNkuPoiyzYvE54D44YPAkg2EBAjU0EQYnkRGTWilDA/KI6g7OkIRBqCh5ProDUxx
FZq6wxzKLejuwbCberwjO8p+MsFeoXqLkz1W1ssIMPNLxuxxXynOXounNE9WxrzpG4gXd8Uz9yMG
2p5DmdTeAJp5AHo6McufrCQTeQCubRxkiqQtWFMwk4WeZqCESq136VQfDU/cJb/n2gx+qnbjtKAg
CvbqR2jnH/cv2KpWX4ikEyKAOchx2c71Mdoqv6UfWO4rGtw/in28nWPT2CWPpPgG5MEzQ/Btfp4w
WhGGcsK0BmN2fbxK0UZ6CgfmCKKp/8fcdS3JbWTZX1HMO7jwZmNXEZtAua5uVHe15wuiHeF9wn79
nmxSUlUWVJDEhxlqNBOcJnHT3rz2HDT5Lq8TREYu5ro+p+eno4xbU1E0LvPMuQn4LQVlAJspyhpW
KE5eCguUcASga7hUkA5utso7A4X8Fs1hDU9EDDHBA8ncBKs0G0ATDskaGh4rOM/aPtmqu9F+sZxm
a8ys54ltoSnggsJFAWMDIJRF7rhKoRpHajdU7vCggsvTrq5LddFYM5f/xPXBzQdILaNz1JA05b0s
wLFptUqLxjUHaGNxYUarKF21IzH/dqMfJ4mzy4pM1OuogaRxiR4fJSM+fFak04O/PyM87WheZEAx
p2Aqden7IyorWzdzlixaHhF15tVmK390qQGqdiCBd4MbvbSiQIMEmEjLEjgG4cZc3sxZzKcxG7Ad
ixJgC3AAwIHJM9W0qP4Ui7QdcJEzmShP8T66ax6A0nhd2ynAUBLiX4fXJtIcIwgaZPI+l4E4MdAw
AEZRAkwDHZRSKrvwB091mIZNJgrl6D451/Z5ZXECUgBo66Nvc4/gUBkCyHnw7cF+TVcRCmXMjbrJ
1uOqfqqdl3o9AGdFd/HmAcMAKfVFvj4/gtMIIDcC7tXraKaLtK7YCEbUSivb4pZV5rHyx2wxbAcS
XiNqE63G2xnBbGrc8TmaOncRVDlCX22FqVtEXb22W4qIo2bfxIDpm5F08vqgt+aTUAntAZ/gXscb
KKhZ2elppLl9uzIuuksXmHDk/sW9fXfOS/okRD+eE1qvNRHkTRqcc5CHHEsyCsBixJ2iuvQu7skC
ddF7y77c+2T51SLLt1VIEMTe4LeGKzj2YnF58bj4IC+XL/e3zRZoD+8BuVjfLlaXz+v1zXr9dPft
5hbN/M7W8d2nLZqCtjfDzOp8vr3nxswpWN8Ti4L2hupun3KgDcETQPPB6OREXiXAlisJcm4gtDdR
W37tE5le1JfYJMPRZqPtnwBL/FBAzYYGZHTYA1GPOxK17gdDZiS6m5LhIiVPTxZ53b2icYRUl0+v
y7uN6XykNprpUS95/dY9ZegDLwiUG+C4ly8MNCNe3mzzRbN9aGZZEZSpY3Q4OvbzAz0wWH4GTACM
brnZCPYGoHgfuqOSN2Nh2B+e83Edousf2FjoRCe3a2OTPD0AQI0M+/c53+1T5XALBc3BuBJUhWE8
ckNpCi9opFTU3X6ZEqQoDfIQrR5Q0LlgnTaI2dk7n3wYi9X++vr52nT2ZFhm5BL1hY7dIcS9/jYP
F/JZlX0yKECXMi5TYMGYnC6jilg1IbBY3PpiuEANXoNuFYrxaYBJbQARUj1tAcZw8aQA8wVH7e4j
R+4PgwczCCOmye39xwagbvFGh+8R2iqC8obtBaitU4EdEm+iB5BCkcfWrpdEJMjb3cxpCvnU2DAN
1usPIncDXKB8bZ+fmFpVhqnhPrHQboXj/xAi6ZKg3wtOMDIUCUpGkcAHZo2Jmt4nGSW8wAJYp9ri
vCZR2VHnFxNUcEBqh4MEe4tzEqquKWohUgy3sdtlj380PAADUMFwL+E0oP5+n216B9SG2PAddrsn
MUCM2gWDiUnItb/68BfkMrRrmQQocb24uWlsa4Z8SjnV4SYOIUBtYGggFily+i4YkyIZUsuACWCQ
ZBMDDkNasvQGUFH8teSw4H9L3hJymW8KpLNZKV8Hm1+zA4LxzKzZ6UON0SjISALeG94Vv2aAJgIP
RobRVFiXnDwhhuIYOH4pUQg2DEEOC96WbmNUe+/SX3y8meTtjWHQlFg4APqKb+yEDYCJvYmdDMAh
aG2Yy56eun+gkAOGgAhePHCRSZ+RgQM1grqrwtP93MTdBSIr0CUDu18LoHTpybVJHjOMgDVVAIDM
hdPrzDXUnCDYYF0AECKqALZAvylKII/VmC604BitI9MtGO3ZJtqIwPCogSjnA4BLgHa9s7B4gYzF
y8mIzNyrD1IM/fIaFIusGuH+xSPp5vIeSbLEBsYy7iLCcQDnuX8/v5+Tt5GBHMLJEU0TseDjkXZV
l+F10jWXpX5N5LVB1rIurpUlwlPkqwqUBB3ZUUTnyB3DXW3JXW2PhiPSRTbb2jxx0uHRmRbMaZCX
oheJG4sSWTQVc8NNnqjovI4+UTy4rijp3PsPydfzMz+tXsedBycj5gbYEZQScA8hY7lKG+oZ7tWT
RpwRSlReAeHIIE9fr14j5zXHqX7Cf/sE6tJmN0vFPys9sdv780M5DRdgKKCPBk6Ihp3AmI4nbpmh
4ktmiS6ncq3TcC2UC93bJ8M+j0horZTSzqJvHpq/0Pn2oaIPK5651jLzJzlVyBwYEOgwIGPQbxyP
wGySVshbarpyCPsf4CtNOt6qebCgyW2k7GTvSvYXfvRG02+achd1m+Ft9GuioREvehbDwe4LIik1
qWSNlF1NJPmdPqe3vTGjs09zkTgfIns7oBFF1tF9PNBGFfzWL2vT9awnDWc1RVVUlTpmVl1pQ2qb
Kqprom1KAdavWEAv9NbD6FS0c6RwxjWbMFVQaywBohHRVDTGcvZB60tpWHSS6XbjSAyUif5dWgNM
DgJY+Qc8ZpRl8dehCevSy1TTtbI7zXrtdNBQKDMe7GkKgxPCbXzgK3mh15rpUnPVsOYggd5I2lVU
23F5U+gqKettOOefn4Y3mFQwsKC3Ef2NOt86ilPSFmYumK4vRrDnUiApqala4pnP7zPcSbsN+mjZ
w1IkhtFHa7Ouqisxaswb3RB0IhVWOXMDJqwSAIYzlEYMC3EK7pWt5TJLJYrdpGjWKlfetaBtE8tW
0v35u34aBDGBuQ5cRgPYw8g1c1e9pmWkljE2NU5rIgaFI8fbpl5nyDZD3wXd3c+J4+xFS4iLZhwg
LmpsmubELJZSpRC5XBiXUeucFzZhGxzNjTuwg5QPXl0ppmuGV1R+KcIrLZwzH6cUFXvUwVvOYBBF
ToYp0yRu1NxyU8A3xtKd0sCcEJ5AMjVzIE77eXBGDyVxN0MFYgqYLzPLreXiMdH24ZCQrFJXtbc0
unqbW8QoX+qG4DWks/G/yWkiuAl1DJBSkI8eqzkpV2qrCUuAs6zUcRXH1wkSR15jK/IulixSlBut
2VProlDuQPobRfdKHKPO7vx+Tg2CKTgEuFAnBUaG40Gog6qEtVZbLjg7bNr49qhlCNb5dm3OtDRM
3T5wdMJYAjkiMhXc7ctyOaTRKFiuJ2eO5l8OaQMW640U3pjdw/lJTR3SQ1HcpLKIRr3V+p6bihe1
h+Zq1TZqk5wXMhHxgV4Dfi/ec9iByOcfL12O7qxBiHB4wuS21JwssbXmSaqB9xpe+d0mMYkUbrr0
qyGgfKFcWGjSbFYgOaTC2phxIE53ES1UAAYT8T94ST5f1ANbOOmMhLY6bkxSiM+5VD7B5WmIYHTL
RKnnCDY/9dexIYH4DxIQrCqTMQCy0RxIE0sJlaedhJ2UgA2OxsNqNRprzcDBCYG1mSyB8lvMGAWn
WwqZYIkSYWhDLG8TdDECiz2NPJfSkvh02ciBPUdGPz2xAyGcSV9TeRBDM/DcOvkWRXtrmQHpdDXq
m2p8ExTRycZ25hCxM8IvJeIOFrqMEPGCO3O8lAizDaKnQ50Gyh7EgM95qLuVj0q+4D3JLmthRuFN
reJnLS2CHjJUDieuVYsA8YbIcsXkgg4jeC/FMppLUp0kboDqfiiEu+i1YqAtWwksV9XQmquA6XBd
G0DZp/Iqi25661H33geheJi5jqeeBcR+clKCJZ1B8x0vZYb3uI5H3IEuc3M5ukARlqO0Iak2TZMz
JucuaFcgrXY6c+YBnrDtj0Vzy2qlObVMobLcKkboL76/QYGZhPLzoCFetMoc891CL7LZLo18IcwW
gE5PnJFj4g2Bdc/pIUMNYdoHbL2lrCFZ9xE1y/pKkdfZiNcMXD5IjPv+fT2qM6dp6vAi04MKbYYo
gbaM4xWPylRpwSptufq91iGZ5NuyvmiBtyzJz+pcgP2TD5u/KofSuP3VtYJWIZMGtIz9XWBLiHS9
GbaO8grBZkjuKM1Z+OTrSPBbuLGrau8MW4bxm6Eczo7N5fkDNxGAgBeLZCxS3aAARkr2ePp+WDe5
blJcJhNsXSEcolBbleJT51nLqgK8YbX0VCgrybQrdF6iCrhXrox+jEmqoXc9dMTmXayWRoJAmP+W
1ysjvD4/RLYBJ0uGqwhHCg2MlshtEHDDY18PRgBt6Pp1IAQ+qSp/f17G6bOOVWD8lEj5I1vL19Hl
UkJrAGJbroW0aV2iJL/f1+CBLTdtKM8cuKknFw11LHKAPhageXD2GtpbctP3NVy0WrFjaQOP0O/Q
32ECEBrdDsgHEkXYifEqFMDZLgPVWF/lxXgT9PGiNg2imnc+oKvPr8DkKqPHDzg5Mnjc+WBnKOVp
YdV4NfQ2fjEDlHr2tL4/L4NpkJOdPJAhH5+1Rq7qsRRhPAmNelWH2doK5AsVzmI04/HOCeJWWE2q
QDVCD287InzoOG09W0JBTT1HvzEnhzuaYRVoUlRhQkO/0MDWlq6CYLYHc/JBVw+WjdMZKtyieCwg
ZfRsD9Tt6srHubl/M4By2VwPxpxKYKtzsk2mgfccHbtItHLbpBmRmEhD6rkxEW5FhEmDO7QO2zW5
Q3qfIrRkrHSk5y6NC7dF2uz8GWGT4YUjw8tSGeinR33+8Rmh9SAJLVhvXNqtDPVrmd6U2kzNzdRl
PxTBuZqJ2qt+qWF+hhaQDOZlEyL1/iiy4Hg7I2vqdYG5B5hipsAQvz+eTlh7IJikkBX0twaAYiOJ
NP3WUzaScqHP7dxpDh52PHCYUSeLqAXK/I+F6WUmBcVYI1ScipcwTmwjMRwhED70MFtUpnwpd29V
N+MRzQnl7gANaVjoQ+G5zZARqQzWurWtRHh+VkbomCB5B47QQA7mjM5JuQC4RlBUx8vNFxx4uBJ5
XFUeItcAQipw+cg42J4ExCdtzr+ccLGxsgfCuCOjKNSwcpDRuLrX71p6pUYGEU2fhP2Vn+8LxD/F
baxLl32XLis5WP+DO3EgnTtEjZoVaSRiX/3sWxHfmep7OUuGMWXvHs6QOzupV/uCGmGGml6T9EIG
SDzK/vrhaxRfReMi9zVyflIToTW2pqj/AtkfmuM+A34HDlie6sU4pJBoRlFEJH0xpK+F9KL4N1Zx
K6VriypEVEgSX8SD4mT78+InlcCBdG5NxzFKhq6gngt0BFKK+ULrjbXRAbcc1oF9XtbU2wrELvwH
vAmwszgFHlVqFks+3L4kcCLDmaMpm7wJOnwF1BGCDVXjDicgry2t0aAyQ1hztkFrpw81w85bb9W2
i/6J5jb+0ur8nCbi29g+9mkwX2JJNE5Rg47dMotUwpUIqZ2j9kYlMRiPRycpIK98oiaIm+zQ/xpS
MLRFuV2Wj400x5F92tWEMRwOg5u8iCxMrHcYRtwoJE8BlH47FugJHEB62zsl+NCQEpIFRIedXpg5
Q1PK3UCKGMEK0H+bGtuYgxNcm6Hf5yGU+xCtafyMxgWi1GCLr0gNyD1tjrJl8sZ8VomCPIRBiHCq
NgqMLOpEbDTqTexeT+9bdVNatuqBNya7pDS0RQWuohgvCkMjIkqHmpnnbOp1ho8PExFwIuALYrfq
YMam3DadJkHZ6+N91xG/uqJ+MKMYJlf1QAb7+YGMrBgiURiZDA20htHSKlaFvvVKR5YvzWLm9ZrU
7Icz4vbQTMbBTwXoVtgCXgVkV/lrojRuJT2GXmpLnb9Og0IkTTcui8zJ+mTuHk1ZWzg8WE+GkKLw
hRJeo9RJkBqeGyF2CWKB0S8dDe5VzvqF0i1tl03yahZXWYhy2XBpCA/nL/KU9jiUzynCCHEICVU2
YLCqFkkN77dP9qU9iMtCa29FOP+zfVGTd9ZUkZ7HGTJR2sOpjkGMIrAbWLg3nb5KY1eT38bqsfK2
Yp6sPBV0Z63hoPBdoq+lHy2Aenilo036/LwnEkrQXviFlBWKZ4AYe3zOZCrSQuxTEBH4/cIaboNm
Y5YjGcwWobnCzntAf9UAX1MiF5AUtzPSJ5YdSKSobEK7AcoZde5NkM2urKHTBTe6ZJX2PVBxBYRb
sAGlDWjclbkJF0K6kLtlZpfrubz/lE8BPEUA4TJ6O/i93K4HTVdXsawK7NjrCTiGwmWq7ttFvLNQ
t7Hw5OuZ+U7YFxCI0n7UiUJz8fPtPSNN4kQW3NoQbVoKC6klzXDVIrlkeiuj+CZana3M3i6m/jl3
4kgs8+AOlImUSmqB3RPcPLntpWu5QUWhAcixikiJvhSAyOI2tVMF4dzpmpwvmKFBeYGGWxipnOAg
DJSxaPDmyyFiKiTt0G+4oCbr2aTbBp1yejpjZkx4o2jDRwcFeuSQoudrSUJctd6sIHIQSmKh7jtI
0EWpbZs82JzfzQkVDUpqXYW3gTJYkwfuozmQyCIBj26bmxsTUQoz3KapuTb1EF1yj0Y3m6aYui4g
wbZABYlKFYWHUSiivi4HVYaaFpAGQWJpAPeGR3p9E5oAovFuZKm1ByFZgC2VNEZlGx16YxHBgVnr
RPJT5t/K/r0yZwFMWJEoDAP2ATQIq/Rkyv3geGmSD4rYJhBcwwOHWF1npNNcvSBlq4FnbJZsh91K
/jQfiuMMgMDXQlnJIrTkJ8Ez7pCW4d/LSIGahIcpZaQempVfr+QUrCF5OXOmJ3cdJX1gzwaWMpo/
jycbJpXcmWWByfbLKIhwrNNmPSghzIw4JUkBaAtpNg4/YTujfhYVeIwGEQEz7gJntBEa7KeAeg90
ashy42Q7iy5zb5d5Bckbi5g14maAwKvzrVzusnSb9zNP5OTEdZRysB5b5Mi490qJu6QRwkxwe31l
lnRplCBnQFoat7lS3mWkjM5frwkrC5WRIAVnvEoIFXI2ba2PQtIj4uMWsS46VoEETihImdMa+Rz3
7uRDgGZyHb12poEABXekaC96fuzXkIVYhY3TtRYCsd+0qDlCr21+5VuCT+Ik1y66PBjsQNLnHuLJ
1UWuA64LErgnTITCECRDE4iC6+HiWAmiBgFSVtvGQtc0fQ6Sx/OLO3VlIeyTho+RR7E7dnBlY1HU
G0XCZqYV0ccCtH9NS/rkdRbGauoFOBTE6YbR6obeSyGoTrdeFDv1N1W3NartspIYWkzgZ4tzWc2p
tQQfF0rOYRxjR5kaPZhcV7UtFTRLcCvde87KfFkkKhqdRpJ8rSNbpf5MynbqdiIZjsw7fE88dtzt
jMNQ9HK2d10PEtoGTXv/ROkcSuCUTh5LcpPGkNAYdkTDFaBaV1Ij22J516fr80dj6gE9lMVW92D1
SuDYZLQYBPchoPICxIyhsBCiucKQqacMxRJ4LhDgRKSOu3F6pVMptWB66aV+1Ztrv78zvU1RgqlN
KqHSF8HNP5gWqtBQY2oiwfZZyn4wLU3No5oVLbjZaDmRYNnUa91EEVfiXJvRpDZBRh3NjIhzKLAQ
jldQVwREA3TsloIDLiZbyRiJ4oreGkHP6sN/HEFldn5yU7ryUCJnZ/UmTbyxhYFnyd+S5ptp7Yr2
+edEcIe8bCRAHKUwXQvtodMvM+Mp8L6dFzHlhkLf/7Fw3DEvgYChVwh9u16y6rxF/TCaawNMet4m
A4h9qHxYH+Zc7m/q8gK1FkWsqCdD3ze3dFbZ0RBIkv7OSDrRGRUNBKNZNleIPZVXZvYvGvcQ6mN9
kMdnIg092a+KAsU5TkkA64MK3ZAYi2LxfF+gRUNcz0mcusaHAvlrXHuFJykoaSkza5VKi9Z6bSsw
wkjWzMU6bbuE74iSfAWEdiiewQSPp6blgTUKgYHip/Sj8a+8C/pUWfcw/O0o70mbLsSlAILu3O2B
KAtqtWwhNJdjPFtrOnUJDsbBGyhmEVDTDHXksMFOFevxMhxfygvUJ2cdeHaLi7i6CoC0jkdowBjA
qa5Hz+m4P3+Gp5Zdt1ARzWxDVqB4vBgJCHj1Tu49F9hDgKNBiWZ0VY4WaWM6c+enAmEIEP0hitth
3R/NNDFHlLgM/sJEbwjqEi4yPVpHpbbrrBahon2ciaQ3pStN3VfNDO7K1M1B+xhrx4D/cwKrW0dF
rWUZ/B+wswxCQIJ+RuWwteIMfVxMVmWGGjMgIXAqp9WN3DDHzN/VVmQDsB+6FO9r/DUAQ7dSzxqB
E1tnMTcOKhulF6eUhoVU+42SBLv0mwqmZmGXbMyLdBFf9fs8JN6tj14rwFD8bQgPdPCyLjwUDsHu
Q6Xk8YkphzHraG4EOynMrirrayAnRBh2Vv0ABGWnyi6q6Pr8GT15ezmJnPHnD0mklC0kJshvKw6r
cwCEgkqJFl4WxrLsZuyjk32EPAPBPczPAm+JyimIRqJ+3nmqv2vrZFFm6rrqVkl8U1rqvTeH0Hqy
iUwWkJ5RFYVKbzgPx6tp9mnjR7Hp7xrvuuwU4sEvoqlMyvju/CLOCeIM27QsfkwK5V6oyVmVOWog
DWE1Wy0zKQgoQ4AAYXXIvKVkIkJVwWPwd32rOFHsoWj+OhqtTS6/np/R1LFAhtZU8TyJiMixgRxY
SCICZHnTx8EO9QK9F2+E9qLW0cCspk5co186SR3J/zgv81SJsf06EMrry0j0g6wLgp2eulUXLaRo
cBBYcdQ0v+iVcJskqKdD440u2LgHYv71H20kCOAN4NYjRIWqs+NpG0pRJ4qVBjsRziXNntSutHVv
M5tcnNpH+M1og0XBHu4CZxW2tZc3Wl8EOzVZi/4HRcwvj+8Ca39+Racu26EYzp6JSr8NdAoxrT8s
irAhWow+ubi26xK9VXO34NTWxf7BbWUBbB2h7E/+zoNDU5SFlsILgzg62BI0ynMUdsQLXN9sF9r9
IDzFkeScn+Jp0JoJBXoGfAfWU8y/9NkwlDQZoKnzhboS1t1NdBlsgtpVVvpcao09okdvEBPFuJYA
twD6LINbzrKgbR9IXbATVDSpXPo4lFdeeC/Iq2DuLkzuHDsaCpJ5rGXv+CAmeQGPgrbBznfVa0qq
tUrGuTDDJzTwyXwOhHCvjS9oZjswIdunrwapF7udRMBL/74EmO8STVVAJyT7xR4N2WS/j5zlBwAS
kbUEj9bdx+L67uu1+/hBAZl4iU68C9d+dhfXo+0Gi/dvNw/W5mY72GsDra0XaKx9Xt/evKPp98a+
vbEXFzOHgF2XcxPhFH0MsCalzXuslh/B9tEbHeamP2cUnNiUbPvR9IJaZfiOBg/9jjYTVIIJFZTD
heRkLzP1tafAv9znuUnUaCOtYr/B268B4yp/adWQBDFq+4Y3QbwY1dCW037VAugJDczdmo4gYPUH
W4zvKn2fNYXdCTlpO8VBVdnq/CWbXF/wXcFdVqEZT5xYoU/CSBqDXZxt9TghQTGjqKYEgMEMWBzM
wEOs/vi4N12stl1u4WYlGl6XEqoqGKpy5phMLTHDyIApACpJAFtxD0zshQi4URNWnRHZY5ASM5MW
Bt0hog+mm4/CuDMlRw8fhDRxaUx61QHsYlxsROlbANI/7y/Uck68BEdD4g33PEbJvceGtCfXDOb0
b+/c0ee5B62lDaCFBixs26bqziw0aaN43Uw/5oReRAoCiQisHojvTG5Zo7TrAFAmYA7l1ixEJ0L5
WCNWCF0+5gmwjKw5cKwJ7XgkkFu0OPVrMVU9nEdCrwPLc2pxa3mBI+QzM/sM13Ga5UgSt36dOVIA
O0KSEl+KJnAU0GM5IjzKEkploqP4+0odIicxGmI05lZSglUPmAVpK5jvVMptbXgt5OfAv+t6dGKu
2shptIREQWjjokLHzFjzn5WIZ8bL14B1KGdOJA/7Pb6hcprcmc7d6w6kzTHAg59AKoYu6pbQi8fL
50VvL95N+4K8rJV+Rl9MWQKHy8aDlwVt1obIesJ8jAN0rKHDfB1EdqTcKDHwDBAMGGYyfRP2KgSq
6AZGPy7qT7gToXS1HAZNHO4G8blsUZKZOYqEHvHaSRXdNrRnbXw6f7NOc/ZIRsPiYMBIClqf+NYV
Va+yqMqTcKdUT5IJ3StRwAgF8koWgNzgWRsB9eOW0G/08F4VBKD0XY8yCoO6OTDsCeWJNi9A34os
KYTZHyvPGryrde5j7r0hgahMGgD8nxZzOHiTd+5ACnfJaSYOGa39cNdGX9VVpK2a4IFmi7q6Pb+u
U8oEzIZYXAVvDSIax7PxdC8UUmGIdiBYuUEDKqDf/AY8cZoNaJHzoqYOzaEozm0LG/g/tIEoOqKh
zM39C6/NYlK3r1kaEAutrTZcrPMyp6aHUlv05kkmEll8fkAvhxCuaB7tJGq3wzKhC1Rqluq1R6+E
2bDQpDrQZMQx0JeHtCz/4LVtK1leQyEtFRcCuMzaiOUGuzuhWHm+dBW2pV22pNJvhGBZosaiQmeU
Fd71Edah69yy/egE5S19VS/r2q76F9kkZfjYINHYwzyJ6k2grw3pMqSbSP4KILKZ52vq0KFIEOsF
qxuuA3etQ31sRiEqo1040hUSYShk09PLVCptOpfBn7pFOkJXgItDHz28a+7c0TBOBCuJdnL4jth8
NBfQnjpsOoM/glZnYTLuJanLcNCsGFthwTAV2nETjVdlclkGJkFNYkeBO0OrmeWbsFgRigMQMqIg
CMrxZFeRUTdePrbRLtPRMqS0JIouEJ6dOdKTM/tDCu+rYD6ZLllNtBPzb316pVmOlD2I5jrQY2Lm
z9FcY/TkTh3I49wWFR4YclAddkqPLJJS8x1JlXhx/p5OnTwApXyWczCQDW67aK/VYF/F0snGrajV
C8nAq70LjXqZqTNm6ZQJeCCKf7OlThlgmEKU5DtBfJmIYOlVWyJk48xxmJwTslAw1VgIVeEWDiCj
fQiCS9wmWjlyu7caJGAF26oeIuHj/PJNueXgpgX5MXg10KXEV7SJsWXkegxvRva163TI1mYlEgR0
brx4WMTe6Cga0UbbFO7DcK6QemKekM2Ad2ATnO6d7veChRh7sGtMgBMXqAnVo0ulB2PDqO9jdXN+
qhPbdyiN3z41UbtEkDHTVtkXxRpA3CoeLX11Xspp0oiBVWA6KnLZaE7jMa0GOVQTRNbDXRPJoK2O
k9IREwOQR0XWLECNniy0rhtXvVQCIKcwvK1Rh9FVoBveEq1VQC4W8vxh6OAbUqMJZ47whApAuTq0
GnT0Z4HXsfIEMpnkwVKG+WX5qxogFAirv1M1JX2KVnDFc6SafgXj5cv5RZnQb0AyQr0iXvGJMnJd
iIxC7fGYdn1xF8fpbWaIRFHm3I0pcxYxGJX1rKAkBCDox9PT5NqnkREnO1QtAgw6tUrSjFFFNN8V
UEQgUx8GX06yFHFftCYIM7roNBcKfieV5ZBwj3AE+HBhPBqGQK0m2XUDKQcANqkCydy0JBG4MepH
eZYmcWJhjwSynx9E8sB4oqRl2ia7KspI3Nv689glf18bQQY6bFE0DTvPYGr+QEYkZqHnoR9mV1Vm
vMBhEa9qwGCjZC4LngypLq99NZ3DtOZVA8KTqD5ERy2AvWFi8m9VoIteGgJaY9fJLep4V4bvaigL
K3VjFSkzEZ2TeDYThnYcoBQBlASlpZxJoQiBPlIFwnzxuWiAZyUJAOpOYGFltrmzDKeVnhug0qWg
cjEkO9ZnknL8LjL5GmjBdJXVmEoK94b1umf1WeUlO8VLCKLZPUpSYu2fCGHJTWwjOjd5tvsUWRYr
RsX4rtJqomuPfUWJAJTkv3fTP6fyhxQeZskfgaImxmG6G5BWAfK8nTPsjqGeMWVOnDomB/+i9By+
B5Ic3BPZq10ddVRKduCVX9ZmL5Agu0eHkQoy+wtDWolatpFSc6kKFLhxtWvC1fRn5nrSDvs5CKA9
oK6QAXvxiE6SVAltY2JJUUBpOtQDgaFiUxvV7yBcv31//5buOtRAnF/hqZsBaF+AWSHtCCxZ7rAg
reqnZoLDktNgL44XCEXifHpLKVnk4lzFz+TVACoz5ga+DIAJcvFtI5YDUanYFMdd3RROC5sHQT+W
JE8QParjfhNaPSnhk4xlsi6CbylQ7//BjAFVhhsKVDyVjxloSeaVlRekOxFviG12eFZ9mEcA0kfv
sVfUHknyPlyfF3rSJYTNBfYeY4PAk4JAMqdagQQxesCTT3ca0FgE72s+ruU+f05k2+qA7aFfJODm
kfaK9SpqqUMGYN0bSHEr2vfQ1n+99f/tf+TX34NC9a//g9+/5cVQhX5Aud/++n9NTauXJHzJfiFN
9fHS/JJ/++WWvlA0/oZv9f+wj/3+l389/i2+9UOW80Jfjn6zyNDjONw0H9Ww/6ibhJ7/6fdRYdDs
Q9d5mNG7/OQTf+kPfc72Tz/0y8fnuO6G4uN///XynoaZg3lW4Rv9148fbd7/918ywImwJ/918q3P
+Zz7RoJ1o807Pi5I1heUsoH6jVVof/761y9Jnvk/fi4pyhd084J1ilX9Q9TBSv7ZApyMZ2KRzv+Z
c2P/vjTf568hDvJz01e0LyoCUVDJqNWYmL5qfQEGJRr+VTz6/5bpv+VNRtnx9MM8O9x+Znv9lclz
HzjYe1n7AhAWlJpCh05NXlG/qIhoAImTATcik/hvWoI/vQHwD9m791dWgfvGwSoo+hcTBbcoBgNk
2o9pHt4AVf3CyEwYlNxvi/RvOQjcDA7vAdpHf3oV5C+oO2Y8VD+OAkzAo1UwcBE+uV0QAMCv/7iz
gMyz+dOrIMtfNBSsACsQQJU/pnm0CuoXhO6B2Aab5D/rECgyyoN/9hCo0hdkNGFOAk7l8xf069H0
9S+gVUA9KOt0/A+bP5wGHNmfVAXiF/C9oiWIocIeThzPBJQkmil1+T9TB7CS7Z9+DPEeqDqazxAK
+6EEjlcBt4OtAaqO/8Zj+BcMht8tJjsIk/cFs33ARn9glc3+gd/MidMPHNhLeDCP/hwzr75/+bsu
Zb//9UjLflo7Bz/8zfr5FPPjr/+Y36nkI1m/Teq3/3MdflQv1VswfP5g+DFK9yWFTXZg69rAr6Qv
yS93H1UV0rwaDg0AhEex5X8M78RU/P0ynJPmfnS/3OYNDX55fEk+6t8++N3A+nxYflpCXtHgo8r+
bBafVuzPCsFp+cjq5CV7P5rB90fhZz/+fX1+35dDCQgaM73zsxLuXur0JQtffvsSW/4fKv1nP/0A
tyGvuE9/N5x+9tOPHzVlGzu9Mt9V0nkZU7fndyfj9E5xTtqf/QHcavbht+Tjpfr1/wEAAP//</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3.xml"/><Relationship Id="rId18"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2.xml"/><Relationship Id="rId17" Type="http://schemas.openxmlformats.org/officeDocument/2006/relationships/chart" Target="../charts/chart6.xml"/><Relationship Id="rId2" Type="http://schemas.openxmlformats.org/officeDocument/2006/relationships/image" Target="../media/image2.svg"/><Relationship Id="rId16" Type="http://schemas.microsoft.com/office/2014/relationships/chartEx" Target="../charts/chartEx1.xm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xml"/><Relationship Id="rId5" Type="http://schemas.openxmlformats.org/officeDocument/2006/relationships/image" Target="../media/image5.png"/><Relationship Id="rId15" Type="http://schemas.openxmlformats.org/officeDocument/2006/relationships/chart" Target="../charts/chart5.xml"/><Relationship Id="rId10" Type="http://schemas.openxmlformats.org/officeDocument/2006/relationships/image" Target="../media/image10.svg"/><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19</xdr:col>
      <xdr:colOff>442807</xdr:colOff>
      <xdr:row>0</xdr:row>
      <xdr:rowOff>240452</xdr:rowOff>
    </xdr:from>
    <xdr:to>
      <xdr:col>19</xdr:col>
      <xdr:colOff>610447</xdr:colOff>
      <xdr:row>0</xdr:row>
      <xdr:rowOff>423332</xdr:rowOff>
    </xdr:to>
    <xdr:sp macro="" textlink="">
      <xdr:nvSpPr>
        <xdr:cNvPr id="3" name="Oval 2">
          <a:extLst>
            <a:ext uri="{FF2B5EF4-FFF2-40B4-BE49-F238E27FC236}">
              <a16:creationId xmlns:a16="http://schemas.microsoft.com/office/drawing/2014/main" id="{8B0A3EE7-D573-30C4-1BBC-10E143A5F44E}"/>
            </a:ext>
          </a:extLst>
        </xdr:cNvPr>
        <xdr:cNvSpPr/>
      </xdr:nvSpPr>
      <xdr:spPr>
        <a:xfrm>
          <a:off x="13312140" y="240452"/>
          <a:ext cx="167640" cy="182880"/>
        </a:xfrm>
        <a:prstGeom prst="ellipse">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412327</xdr:colOff>
      <xdr:row>0</xdr:row>
      <xdr:rowOff>255692</xdr:rowOff>
    </xdr:from>
    <xdr:to>
      <xdr:col>21</xdr:col>
      <xdr:colOff>579967</xdr:colOff>
      <xdr:row>0</xdr:row>
      <xdr:rowOff>438572</xdr:rowOff>
    </xdr:to>
    <xdr:sp macro="" textlink="">
      <xdr:nvSpPr>
        <xdr:cNvPr id="4" name="Oval 3">
          <a:extLst>
            <a:ext uri="{FF2B5EF4-FFF2-40B4-BE49-F238E27FC236}">
              <a16:creationId xmlns:a16="http://schemas.microsoft.com/office/drawing/2014/main" id="{E112504B-B1B0-4234-8CB1-CEF427C6B824}"/>
            </a:ext>
          </a:extLst>
        </xdr:cNvPr>
        <xdr:cNvSpPr/>
      </xdr:nvSpPr>
      <xdr:spPr>
        <a:xfrm>
          <a:off x="14636327" y="255692"/>
          <a:ext cx="167640" cy="182880"/>
        </a:xfrm>
        <a:prstGeom prst="ellipse">
          <a:avLst/>
        </a:prstGeom>
        <a:solidFill>
          <a:srgbClr val="FF361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130387</xdr:colOff>
      <xdr:row>0</xdr:row>
      <xdr:rowOff>187112</xdr:rowOff>
    </xdr:from>
    <xdr:to>
      <xdr:col>21</xdr:col>
      <xdr:colOff>374227</xdr:colOff>
      <xdr:row>0</xdr:row>
      <xdr:rowOff>484292</xdr:rowOff>
    </xdr:to>
    <xdr:sp macro="" textlink="">
      <xdr:nvSpPr>
        <xdr:cNvPr id="5" name="TextBox 4">
          <a:extLst>
            <a:ext uri="{FF2B5EF4-FFF2-40B4-BE49-F238E27FC236}">
              <a16:creationId xmlns:a16="http://schemas.microsoft.com/office/drawing/2014/main" id="{215CE18C-E1F4-3F60-9C2A-F19B022050CD}"/>
            </a:ext>
          </a:extLst>
        </xdr:cNvPr>
        <xdr:cNvSpPr txBox="1"/>
      </xdr:nvSpPr>
      <xdr:spPr>
        <a:xfrm>
          <a:off x="13677054" y="187112"/>
          <a:ext cx="921173"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Online</a:t>
          </a:r>
        </a:p>
      </xdr:txBody>
    </xdr:sp>
    <xdr:clientData/>
  </xdr:twoCellAnchor>
  <xdr:twoCellAnchor>
    <xdr:from>
      <xdr:col>21</xdr:col>
      <xdr:colOff>663787</xdr:colOff>
      <xdr:row>0</xdr:row>
      <xdr:rowOff>209972</xdr:rowOff>
    </xdr:from>
    <xdr:to>
      <xdr:col>23</xdr:col>
      <xdr:colOff>237067</xdr:colOff>
      <xdr:row>0</xdr:row>
      <xdr:rowOff>507152</xdr:rowOff>
    </xdr:to>
    <xdr:sp macro="" textlink="">
      <xdr:nvSpPr>
        <xdr:cNvPr id="6" name="TextBox 5">
          <a:extLst>
            <a:ext uri="{FF2B5EF4-FFF2-40B4-BE49-F238E27FC236}">
              <a16:creationId xmlns:a16="http://schemas.microsoft.com/office/drawing/2014/main" id="{C24158B1-6FD8-4945-9BEF-E06383D820C3}"/>
            </a:ext>
          </a:extLst>
        </xdr:cNvPr>
        <xdr:cNvSpPr txBox="1"/>
      </xdr:nvSpPr>
      <xdr:spPr>
        <a:xfrm>
          <a:off x="14887787" y="209972"/>
          <a:ext cx="927947" cy="297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Physical</a:t>
          </a:r>
        </a:p>
      </xdr:txBody>
    </xdr:sp>
    <xdr:clientData/>
  </xdr:twoCellAnchor>
  <xdr:twoCellAnchor>
    <xdr:from>
      <xdr:col>3</xdr:col>
      <xdr:colOff>312067</xdr:colOff>
      <xdr:row>4</xdr:row>
      <xdr:rowOff>62201</xdr:rowOff>
    </xdr:from>
    <xdr:to>
      <xdr:col>7</xdr:col>
      <xdr:colOff>57772</xdr:colOff>
      <xdr:row>9</xdr:row>
      <xdr:rowOff>100301</xdr:rowOff>
    </xdr:to>
    <xdr:grpSp>
      <xdr:nvGrpSpPr>
        <xdr:cNvPr id="40" name="Group 39">
          <a:extLst>
            <a:ext uri="{FF2B5EF4-FFF2-40B4-BE49-F238E27FC236}">
              <a16:creationId xmlns:a16="http://schemas.microsoft.com/office/drawing/2014/main" id="{48C274D3-9BFC-4A80-AF2F-C3D435E8B444}"/>
            </a:ext>
          </a:extLst>
        </xdr:cNvPr>
        <xdr:cNvGrpSpPr/>
      </xdr:nvGrpSpPr>
      <xdr:grpSpPr>
        <a:xfrm>
          <a:off x="2332253" y="1160899"/>
          <a:ext cx="2439286" cy="924146"/>
          <a:chOff x="1552531" y="1152038"/>
          <a:chExt cx="2439286" cy="924146"/>
        </a:xfrm>
      </xdr:grpSpPr>
      <xdr:sp macro="" textlink="">
        <xdr:nvSpPr>
          <xdr:cNvPr id="7" name="Rectangle: Rounded Corners 6">
            <a:extLst>
              <a:ext uri="{FF2B5EF4-FFF2-40B4-BE49-F238E27FC236}">
                <a16:creationId xmlns:a16="http://schemas.microsoft.com/office/drawing/2014/main" id="{6CE9D3F9-9661-C585-F0F5-8B3CE0A7A886}"/>
              </a:ext>
            </a:extLst>
          </xdr:cNvPr>
          <xdr:cNvSpPr/>
        </xdr:nvSpPr>
        <xdr:spPr>
          <a:xfrm>
            <a:off x="1552531" y="1174898"/>
            <a:ext cx="2439286" cy="817466"/>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b="1">
              <a:solidFill>
                <a:sysClr val="windowText" lastClr="000000"/>
              </a:solidFill>
            </a:endParaRPr>
          </a:p>
        </xdr:txBody>
      </xdr:sp>
      <xdr:pic>
        <xdr:nvPicPr>
          <xdr:cNvPr id="9" name="Graphic 8" descr="Money with solid fill">
            <a:extLst>
              <a:ext uri="{FF2B5EF4-FFF2-40B4-BE49-F238E27FC236}">
                <a16:creationId xmlns:a16="http://schemas.microsoft.com/office/drawing/2014/main" id="{8DE27223-2C04-39AE-EB6E-EA9FBFAF154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98251" y="1152038"/>
            <a:ext cx="917235" cy="924146"/>
          </a:xfrm>
          <a:prstGeom prst="rect">
            <a:avLst/>
          </a:prstGeom>
        </xdr:spPr>
      </xdr:pic>
      <xdr:grpSp>
        <xdr:nvGrpSpPr>
          <xdr:cNvPr id="34" name="Group 33">
            <a:extLst>
              <a:ext uri="{FF2B5EF4-FFF2-40B4-BE49-F238E27FC236}">
                <a16:creationId xmlns:a16="http://schemas.microsoft.com/office/drawing/2014/main" id="{201F07F9-A7D8-D71E-92EB-C50CDB042A42}"/>
              </a:ext>
            </a:extLst>
          </xdr:cNvPr>
          <xdr:cNvGrpSpPr/>
        </xdr:nvGrpSpPr>
        <xdr:grpSpPr>
          <a:xfrm>
            <a:off x="2637406" y="1251098"/>
            <a:ext cx="1262971" cy="571677"/>
            <a:chOff x="2637406" y="1251098"/>
            <a:chExt cx="1262971" cy="571677"/>
          </a:xfrm>
        </xdr:grpSpPr>
        <xdr:sp macro="" textlink="">
          <xdr:nvSpPr>
            <xdr:cNvPr id="10" name="TextBox 9">
              <a:extLst>
                <a:ext uri="{FF2B5EF4-FFF2-40B4-BE49-F238E27FC236}">
                  <a16:creationId xmlns:a16="http://schemas.microsoft.com/office/drawing/2014/main" id="{10AE7619-D0A1-D97A-CE98-482F145EAEA3}"/>
                </a:ext>
              </a:extLst>
            </xdr:cNvPr>
            <xdr:cNvSpPr txBox="1"/>
          </xdr:nvSpPr>
          <xdr:spPr>
            <a:xfrm>
              <a:off x="2739301" y="1251098"/>
              <a:ext cx="1153456" cy="2172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Total Sales</a:t>
              </a:r>
            </a:p>
          </xdr:txBody>
        </xdr:sp>
        <xdr:sp macro="" textlink="totalSalesOverTime!F22">
          <xdr:nvSpPr>
            <xdr:cNvPr id="11" name="TextBox 10">
              <a:extLst>
                <a:ext uri="{FF2B5EF4-FFF2-40B4-BE49-F238E27FC236}">
                  <a16:creationId xmlns:a16="http://schemas.microsoft.com/office/drawing/2014/main" id="{4D691A8C-A0BD-1E81-2FF9-7DFE900FF95A}"/>
                </a:ext>
              </a:extLst>
            </xdr:cNvPr>
            <xdr:cNvSpPr txBox="1"/>
          </xdr:nvSpPr>
          <xdr:spPr>
            <a:xfrm>
              <a:off x="2637406" y="1544556"/>
              <a:ext cx="1262971" cy="278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018538-C7B3-42A1-BB65-DBACAC48082E}" type="TxLink">
                <a:rPr lang="en-US" sz="1600" b="1" i="0" u="none" strike="noStrike">
                  <a:solidFill>
                    <a:schemeClr val="bg1"/>
                  </a:solidFill>
                  <a:latin typeface="Cambria"/>
                  <a:ea typeface="Cambria"/>
                </a:rPr>
                <a:pPr/>
                <a:t>$3,186,258</a:t>
              </a:fld>
              <a:endParaRPr lang="en-US" sz="1600" b="1">
                <a:solidFill>
                  <a:schemeClr val="bg1"/>
                </a:solidFill>
              </a:endParaRPr>
            </a:p>
          </xdr:txBody>
        </xdr:sp>
      </xdr:grpSp>
    </xdr:grpSp>
    <xdr:clientData/>
  </xdr:twoCellAnchor>
  <xdr:twoCellAnchor>
    <xdr:from>
      <xdr:col>8</xdr:col>
      <xdr:colOff>76377</xdr:colOff>
      <xdr:row>4</xdr:row>
      <xdr:rowOff>63107</xdr:rowOff>
    </xdr:from>
    <xdr:to>
      <xdr:col>13</xdr:col>
      <xdr:colOff>235550</xdr:colOff>
      <xdr:row>9</xdr:row>
      <xdr:rowOff>453</xdr:rowOff>
    </xdr:to>
    <xdr:grpSp>
      <xdr:nvGrpSpPr>
        <xdr:cNvPr id="36" name="Group 35">
          <a:extLst>
            <a:ext uri="{FF2B5EF4-FFF2-40B4-BE49-F238E27FC236}">
              <a16:creationId xmlns:a16="http://schemas.microsoft.com/office/drawing/2014/main" id="{3D0CE9D6-CA96-28E3-B7D4-3504F343E24D}"/>
            </a:ext>
          </a:extLst>
        </xdr:cNvPr>
        <xdr:cNvGrpSpPr/>
      </xdr:nvGrpSpPr>
      <xdr:grpSpPr>
        <a:xfrm>
          <a:off x="5463540" y="1161805"/>
          <a:ext cx="3526150" cy="823392"/>
          <a:chOff x="4650740" y="1104900"/>
          <a:chExt cx="3545840" cy="784013"/>
        </a:xfrm>
      </xdr:grpSpPr>
      <xdr:sp macro="" textlink="">
        <xdr:nvSpPr>
          <xdr:cNvPr id="12" name="Rectangle: Rounded Corners 11">
            <a:extLst>
              <a:ext uri="{FF2B5EF4-FFF2-40B4-BE49-F238E27FC236}">
                <a16:creationId xmlns:a16="http://schemas.microsoft.com/office/drawing/2014/main" id="{E154766A-CAA8-402D-9225-A8CCAFA1F21C}"/>
              </a:ext>
            </a:extLst>
          </xdr:cNvPr>
          <xdr:cNvSpPr/>
        </xdr:nvSpPr>
        <xdr:spPr>
          <a:xfrm>
            <a:off x="4650740" y="1104900"/>
            <a:ext cx="3545840" cy="784013"/>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b="1">
              <a:solidFill>
                <a:sysClr val="windowText" lastClr="000000"/>
              </a:solidFill>
            </a:endParaRPr>
          </a:p>
        </xdr:txBody>
      </xdr:sp>
      <xdr:sp macro="" textlink="">
        <xdr:nvSpPr>
          <xdr:cNvPr id="15" name="TextBox 14">
            <a:extLst>
              <a:ext uri="{FF2B5EF4-FFF2-40B4-BE49-F238E27FC236}">
                <a16:creationId xmlns:a16="http://schemas.microsoft.com/office/drawing/2014/main" id="{364EE780-76A2-46D4-86A9-AEAF95801168}"/>
              </a:ext>
            </a:extLst>
          </xdr:cNvPr>
          <xdr:cNvSpPr txBox="1"/>
        </xdr:nvSpPr>
        <xdr:spPr>
          <a:xfrm>
            <a:off x="5814907" y="1196340"/>
            <a:ext cx="2366433" cy="308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Avg</a:t>
            </a:r>
            <a:r>
              <a:rPr lang="en-US" sz="1400" b="1" baseline="0"/>
              <a:t> Sales per Transaction</a:t>
            </a:r>
            <a:endParaRPr lang="en-US" sz="1400" b="1"/>
          </a:p>
        </xdr:txBody>
      </xdr:sp>
      <xdr:sp macro="" textlink="avgSalesOverTime!F24">
        <xdr:nvSpPr>
          <xdr:cNvPr id="16" name="TextBox 15">
            <a:extLst>
              <a:ext uri="{FF2B5EF4-FFF2-40B4-BE49-F238E27FC236}">
                <a16:creationId xmlns:a16="http://schemas.microsoft.com/office/drawing/2014/main" id="{6E7FAFA0-60E1-4D7A-85D3-396FD1656C7B}"/>
              </a:ext>
            </a:extLst>
          </xdr:cNvPr>
          <xdr:cNvSpPr txBox="1"/>
        </xdr:nvSpPr>
        <xdr:spPr>
          <a:xfrm>
            <a:off x="6644640" y="1420707"/>
            <a:ext cx="692573" cy="268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11EA83C-4899-4A7E-A96A-1C0F039D59DA}" type="TxLink">
              <a:rPr lang="en-US" sz="1600" b="1" i="0" u="none" strike="noStrike">
                <a:solidFill>
                  <a:schemeClr val="bg1"/>
                </a:solidFill>
                <a:latin typeface="Cambria"/>
                <a:ea typeface="Cambria"/>
                <a:cs typeface="+mn-cs"/>
              </a:rPr>
              <a:pPr marL="0" indent="0"/>
              <a:t>$707</a:t>
            </a:fld>
            <a:endParaRPr lang="en-US" sz="1600" b="1" i="0" u="none" strike="noStrike">
              <a:solidFill>
                <a:schemeClr val="bg1"/>
              </a:solidFill>
              <a:latin typeface="Cambria"/>
              <a:ea typeface="Cambria"/>
              <a:cs typeface="+mn-cs"/>
            </a:endParaRPr>
          </a:p>
        </xdr:txBody>
      </xdr:sp>
      <xdr:pic>
        <xdr:nvPicPr>
          <xdr:cNvPr id="18" name="Graphic 17" descr="Shopping cart with solid fill">
            <a:extLst>
              <a:ext uri="{FF2B5EF4-FFF2-40B4-BE49-F238E27FC236}">
                <a16:creationId xmlns:a16="http://schemas.microsoft.com/office/drawing/2014/main" id="{5E32A5A1-72F7-E722-BFD3-7FCF33EBF74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4848013" y="1150620"/>
            <a:ext cx="761154" cy="730673"/>
          </a:xfrm>
          <a:prstGeom prst="rect">
            <a:avLst/>
          </a:prstGeom>
        </xdr:spPr>
      </xdr:pic>
    </xdr:grpSp>
    <xdr:clientData/>
  </xdr:twoCellAnchor>
  <xdr:twoCellAnchor>
    <xdr:from>
      <xdr:col>14</xdr:col>
      <xdr:colOff>79744</xdr:colOff>
      <xdr:row>4</xdr:row>
      <xdr:rowOff>90140</xdr:rowOff>
    </xdr:from>
    <xdr:to>
      <xdr:col>17</xdr:col>
      <xdr:colOff>215112</xdr:colOff>
      <xdr:row>9</xdr:row>
      <xdr:rowOff>27486</xdr:rowOff>
    </xdr:to>
    <xdr:grpSp>
      <xdr:nvGrpSpPr>
        <xdr:cNvPr id="37" name="Group 36">
          <a:extLst>
            <a:ext uri="{FF2B5EF4-FFF2-40B4-BE49-F238E27FC236}">
              <a16:creationId xmlns:a16="http://schemas.microsoft.com/office/drawing/2014/main" id="{B927FD3B-1412-C966-D22E-456674AB4314}"/>
            </a:ext>
          </a:extLst>
        </xdr:cNvPr>
        <xdr:cNvGrpSpPr/>
      </xdr:nvGrpSpPr>
      <xdr:grpSpPr>
        <a:xfrm>
          <a:off x="9507279" y="1188838"/>
          <a:ext cx="2137833" cy="823392"/>
          <a:chOff x="9171093" y="1097280"/>
          <a:chExt cx="2457874" cy="784013"/>
        </a:xfrm>
      </xdr:grpSpPr>
      <xdr:sp macro="" textlink="">
        <xdr:nvSpPr>
          <xdr:cNvPr id="13" name="Rectangle: Rounded Corners 12">
            <a:extLst>
              <a:ext uri="{FF2B5EF4-FFF2-40B4-BE49-F238E27FC236}">
                <a16:creationId xmlns:a16="http://schemas.microsoft.com/office/drawing/2014/main" id="{3FA98BA1-C000-4A63-AD2E-BE251E7EE597}"/>
              </a:ext>
            </a:extLst>
          </xdr:cNvPr>
          <xdr:cNvSpPr/>
        </xdr:nvSpPr>
        <xdr:spPr>
          <a:xfrm>
            <a:off x="9171093" y="1097280"/>
            <a:ext cx="2457874" cy="784013"/>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b="1">
              <a:solidFill>
                <a:sysClr val="windowText" lastClr="000000"/>
              </a:solidFill>
            </a:endParaRPr>
          </a:p>
        </xdr:txBody>
      </xdr:sp>
      <xdr:sp macro="" textlink="">
        <xdr:nvSpPr>
          <xdr:cNvPr id="14" name="TextBox 13">
            <a:extLst>
              <a:ext uri="{FF2B5EF4-FFF2-40B4-BE49-F238E27FC236}">
                <a16:creationId xmlns:a16="http://schemas.microsoft.com/office/drawing/2014/main" id="{A902DBB7-68E7-431A-9B4D-3A89C5F76650}"/>
              </a:ext>
            </a:extLst>
          </xdr:cNvPr>
          <xdr:cNvSpPr txBox="1"/>
        </xdr:nvSpPr>
        <xdr:spPr>
          <a:xfrm>
            <a:off x="10243820" y="1181100"/>
            <a:ext cx="1157393" cy="277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Top Suburb</a:t>
            </a:r>
          </a:p>
        </xdr:txBody>
      </xdr:sp>
      <xdr:pic>
        <xdr:nvPicPr>
          <xdr:cNvPr id="20" name="Graphic 19" descr="House with solid fill">
            <a:extLst>
              <a:ext uri="{FF2B5EF4-FFF2-40B4-BE49-F238E27FC236}">
                <a16:creationId xmlns:a16="http://schemas.microsoft.com/office/drawing/2014/main" id="{203FFD46-9E37-32DC-622A-29355D1DA99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300633" y="1112520"/>
            <a:ext cx="707814" cy="677333"/>
          </a:xfrm>
          <a:prstGeom prst="rect">
            <a:avLst/>
          </a:prstGeom>
        </xdr:spPr>
      </xdr:pic>
      <xdr:sp macro="" textlink="salesBySuburb!F20">
        <xdr:nvSpPr>
          <xdr:cNvPr id="21" name="TextBox 20">
            <a:extLst>
              <a:ext uri="{FF2B5EF4-FFF2-40B4-BE49-F238E27FC236}">
                <a16:creationId xmlns:a16="http://schemas.microsoft.com/office/drawing/2014/main" id="{1CF41346-D6B0-46CC-8B72-55963558B696}"/>
              </a:ext>
            </a:extLst>
          </xdr:cNvPr>
          <xdr:cNvSpPr txBox="1"/>
        </xdr:nvSpPr>
        <xdr:spPr>
          <a:xfrm>
            <a:off x="10251440" y="1420707"/>
            <a:ext cx="1354667" cy="268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45ADB71-3234-4F12-9CF4-98A3C2E5EA49}" type="TxLink">
              <a:rPr lang="en-US" sz="1600" b="1" i="0" u="none" strike="noStrike">
                <a:solidFill>
                  <a:schemeClr val="bg1"/>
                </a:solidFill>
                <a:latin typeface="Cambria"/>
                <a:ea typeface="Cambria"/>
                <a:cs typeface="+mn-cs"/>
              </a:rPr>
              <a:pPr marL="0" indent="0"/>
              <a:t>Frankston</a:t>
            </a:fld>
            <a:endParaRPr lang="en-US" sz="1600" b="1" i="0" u="none" strike="noStrike">
              <a:solidFill>
                <a:schemeClr val="bg1"/>
              </a:solidFill>
              <a:latin typeface="Cambria"/>
              <a:ea typeface="Cambria"/>
              <a:cs typeface="+mn-cs"/>
            </a:endParaRPr>
          </a:p>
        </xdr:txBody>
      </xdr:sp>
    </xdr:grpSp>
    <xdr:clientData/>
  </xdr:twoCellAnchor>
  <xdr:twoCellAnchor>
    <xdr:from>
      <xdr:col>24</xdr:col>
      <xdr:colOff>91421</xdr:colOff>
      <xdr:row>4</xdr:row>
      <xdr:rowOff>110795</xdr:rowOff>
    </xdr:from>
    <xdr:to>
      <xdr:col>27</xdr:col>
      <xdr:colOff>506583</xdr:colOff>
      <xdr:row>9</xdr:row>
      <xdr:rowOff>52373</xdr:rowOff>
    </xdr:to>
    <xdr:grpSp>
      <xdr:nvGrpSpPr>
        <xdr:cNvPr id="39" name="Group 38">
          <a:extLst>
            <a:ext uri="{FF2B5EF4-FFF2-40B4-BE49-F238E27FC236}">
              <a16:creationId xmlns:a16="http://schemas.microsoft.com/office/drawing/2014/main" id="{A8DA7594-78C9-1BB0-CCC3-E14D9512E888}"/>
            </a:ext>
          </a:extLst>
        </xdr:cNvPr>
        <xdr:cNvGrpSpPr/>
      </xdr:nvGrpSpPr>
      <xdr:grpSpPr>
        <a:xfrm>
          <a:off x="16580747" y="1209493"/>
          <a:ext cx="2435348" cy="827624"/>
          <a:chOff x="15647247" y="1057487"/>
          <a:chExt cx="2451100" cy="788245"/>
        </a:xfrm>
      </xdr:grpSpPr>
      <xdr:sp macro="" textlink="">
        <xdr:nvSpPr>
          <xdr:cNvPr id="27" name="Rectangle: Rounded Corners 26">
            <a:extLst>
              <a:ext uri="{FF2B5EF4-FFF2-40B4-BE49-F238E27FC236}">
                <a16:creationId xmlns:a16="http://schemas.microsoft.com/office/drawing/2014/main" id="{31A6A52F-CC62-479A-B8B4-637E642F2A93}"/>
              </a:ext>
            </a:extLst>
          </xdr:cNvPr>
          <xdr:cNvSpPr/>
        </xdr:nvSpPr>
        <xdr:spPr>
          <a:xfrm>
            <a:off x="15647247" y="1057487"/>
            <a:ext cx="2451100" cy="778086"/>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b="1">
              <a:solidFill>
                <a:sysClr val="windowText" lastClr="000000"/>
              </a:solidFill>
            </a:endParaRPr>
          </a:p>
        </xdr:txBody>
      </xdr:sp>
      <xdr:sp macro="" textlink="">
        <xdr:nvSpPr>
          <xdr:cNvPr id="28" name="TextBox 27">
            <a:extLst>
              <a:ext uri="{FF2B5EF4-FFF2-40B4-BE49-F238E27FC236}">
                <a16:creationId xmlns:a16="http://schemas.microsoft.com/office/drawing/2014/main" id="{7054BF33-E01B-46D8-996C-5766FE9F2F24}"/>
              </a:ext>
            </a:extLst>
          </xdr:cNvPr>
          <xdr:cNvSpPr txBox="1"/>
        </xdr:nvSpPr>
        <xdr:spPr>
          <a:xfrm>
            <a:off x="16743680" y="1089660"/>
            <a:ext cx="1286087" cy="2836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Top Buyer</a:t>
            </a:r>
          </a:p>
        </xdr:txBody>
      </xdr:sp>
      <xdr:sp macro="" textlink="salesByBuyer!F20">
        <xdr:nvSpPr>
          <xdr:cNvPr id="29" name="TextBox 28">
            <a:extLst>
              <a:ext uri="{FF2B5EF4-FFF2-40B4-BE49-F238E27FC236}">
                <a16:creationId xmlns:a16="http://schemas.microsoft.com/office/drawing/2014/main" id="{D2F44682-3932-4C83-BFFE-F36F4E43A675}"/>
              </a:ext>
            </a:extLst>
          </xdr:cNvPr>
          <xdr:cNvSpPr txBox="1"/>
        </xdr:nvSpPr>
        <xdr:spPr>
          <a:xfrm>
            <a:off x="16499840" y="1405467"/>
            <a:ext cx="1468967" cy="268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C842B0-1DC6-4122-8AA3-145DCA4D6E68}" type="TxLink">
              <a:rPr lang="en-US" sz="1600" b="1" i="0" u="none" strike="noStrike">
                <a:solidFill>
                  <a:schemeClr val="bg1"/>
                </a:solidFill>
                <a:latin typeface="Cambria"/>
                <a:ea typeface="Cambria"/>
                <a:cs typeface="+mn-cs"/>
              </a:rPr>
              <a:pPr marL="0" indent="0"/>
              <a:t>Bruce Curran</a:t>
            </a:fld>
            <a:endParaRPr lang="en-US" sz="1600" b="1" i="0" u="none" strike="noStrike">
              <a:solidFill>
                <a:schemeClr val="bg1"/>
              </a:solidFill>
              <a:latin typeface="Cambria"/>
              <a:ea typeface="Cambria"/>
              <a:cs typeface="+mn-cs"/>
            </a:endParaRPr>
          </a:p>
        </xdr:txBody>
      </xdr:sp>
      <xdr:pic>
        <xdr:nvPicPr>
          <xdr:cNvPr id="33" name="Graphic 32" descr="Users with solid fill">
            <a:extLst>
              <a:ext uri="{FF2B5EF4-FFF2-40B4-BE49-F238E27FC236}">
                <a16:creationId xmlns:a16="http://schemas.microsoft.com/office/drawing/2014/main" id="{DB5FD62D-C97B-D27E-0424-E89AECC4DC4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5731067" y="1066798"/>
            <a:ext cx="778934" cy="778934"/>
          </a:xfrm>
          <a:prstGeom prst="rect">
            <a:avLst/>
          </a:prstGeom>
        </xdr:spPr>
      </xdr:pic>
    </xdr:grpSp>
    <xdr:clientData/>
  </xdr:twoCellAnchor>
  <xdr:twoCellAnchor>
    <xdr:from>
      <xdr:col>17</xdr:col>
      <xdr:colOff>743945</xdr:colOff>
      <xdr:row>4</xdr:row>
      <xdr:rowOff>61236</xdr:rowOff>
    </xdr:from>
    <xdr:to>
      <xdr:col>23</xdr:col>
      <xdr:colOff>262113</xdr:colOff>
      <xdr:row>9</xdr:row>
      <xdr:rowOff>45995</xdr:rowOff>
    </xdr:to>
    <xdr:grpSp>
      <xdr:nvGrpSpPr>
        <xdr:cNvPr id="38" name="Group 37">
          <a:extLst>
            <a:ext uri="{FF2B5EF4-FFF2-40B4-BE49-F238E27FC236}">
              <a16:creationId xmlns:a16="http://schemas.microsoft.com/office/drawing/2014/main" id="{4B37343C-ABCB-B849-8AE6-477950B72705}"/>
            </a:ext>
          </a:extLst>
        </xdr:cNvPr>
        <xdr:cNvGrpSpPr/>
      </xdr:nvGrpSpPr>
      <xdr:grpSpPr>
        <a:xfrm>
          <a:off x="12173945" y="1159934"/>
          <a:ext cx="3904098" cy="870805"/>
          <a:chOff x="12565380" y="1049867"/>
          <a:chExt cx="2457873" cy="831426"/>
        </a:xfrm>
      </xdr:grpSpPr>
      <xdr:sp macro="" textlink="">
        <xdr:nvSpPr>
          <xdr:cNvPr id="22" name="Rectangle: Rounded Corners 21">
            <a:extLst>
              <a:ext uri="{FF2B5EF4-FFF2-40B4-BE49-F238E27FC236}">
                <a16:creationId xmlns:a16="http://schemas.microsoft.com/office/drawing/2014/main" id="{62906C1A-091A-46B3-8537-35182D749EA1}"/>
              </a:ext>
            </a:extLst>
          </xdr:cNvPr>
          <xdr:cNvSpPr/>
        </xdr:nvSpPr>
        <xdr:spPr>
          <a:xfrm>
            <a:off x="12565380" y="1097280"/>
            <a:ext cx="2457873" cy="784013"/>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b="1">
              <a:solidFill>
                <a:sysClr val="windowText" lastClr="000000"/>
              </a:solidFill>
            </a:endParaRPr>
          </a:p>
        </xdr:txBody>
      </xdr:sp>
      <xdr:sp macro="" textlink="">
        <xdr:nvSpPr>
          <xdr:cNvPr id="23" name="TextBox 22">
            <a:extLst>
              <a:ext uri="{FF2B5EF4-FFF2-40B4-BE49-F238E27FC236}">
                <a16:creationId xmlns:a16="http://schemas.microsoft.com/office/drawing/2014/main" id="{E45EB153-9066-4CCD-A475-E44CFD6E3BEB}"/>
              </a:ext>
            </a:extLst>
          </xdr:cNvPr>
          <xdr:cNvSpPr txBox="1"/>
        </xdr:nvSpPr>
        <xdr:spPr>
          <a:xfrm>
            <a:off x="13561907" y="1181100"/>
            <a:ext cx="1279313" cy="2777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Top Manager</a:t>
            </a:r>
          </a:p>
        </xdr:txBody>
      </xdr:sp>
      <xdr:sp macro="" textlink="salesByManager!G20">
        <xdr:nvSpPr>
          <xdr:cNvPr id="24" name="TextBox 23">
            <a:extLst>
              <a:ext uri="{FF2B5EF4-FFF2-40B4-BE49-F238E27FC236}">
                <a16:creationId xmlns:a16="http://schemas.microsoft.com/office/drawing/2014/main" id="{27C87A9B-8EFE-40DB-BC51-725B1709F092}"/>
              </a:ext>
            </a:extLst>
          </xdr:cNvPr>
          <xdr:cNvSpPr txBox="1"/>
        </xdr:nvSpPr>
        <xdr:spPr>
          <a:xfrm>
            <a:off x="13532273" y="1428327"/>
            <a:ext cx="1475740" cy="268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7A68A80-ECB5-4D6B-9076-B429D834BC94}" type="TxLink">
              <a:rPr lang="en-US" sz="1600" b="1" i="0" u="none" strike="noStrike">
                <a:solidFill>
                  <a:schemeClr val="bg1"/>
                </a:solidFill>
                <a:latin typeface="Cambria"/>
                <a:ea typeface="Cambria"/>
                <a:cs typeface="+mn-cs"/>
              </a:rPr>
              <a:pPr marL="0" indent="0"/>
              <a:t>Rachael Long</a:t>
            </a:fld>
            <a:endParaRPr lang="en-US" sz="1600" b="1" i="0" u="none" strike="noStrike">
              <a:solidFill>
                <a:schemeClr val="bg1"/>
              </a:solidFill>
              <a:latin typeface="Cambria"/>
              <a:ea typeface="Cambria"/>
              <a:cs typeface="+mn-cs"/>
            </a:endParaRPr>
          </a:p>
        </xdr:txBody>
      </xdr:sp>
      <xdr:pic>
        <xdr:nvPicPr>
          <xdr:cNvPr id="35" name="Graphic 34" descr="Male profile with solid fill">
            <a:extLst>
              <a:ext uri="{FF2B5EF4-FFF2-40B4-BE49-F238E27FC236}">
                <a16:creationId xmlns:a16="http://schemas.microsoft.com/office/drawing/2014/main" id="{31409E30-81FC-56B8-823B-FD62D406767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2683066" y="1049867"/>
            <a:ext cx="762001" cy="762001"/>
          </a:xfrm>
          <a:prstGeom prst="rect">
            <a:avLst/>
          </a:prstGeom>
        </xdr:spPr>
      </xdr:pic>
    </xdr:grpSp>
    <xdr:clientData/>
  </xdr:twoCellAnchor>
  <xdr:twoCellAnchor>
    <xdr:from>
      <xdr:col>3</xdr:col>
      <xdr:colOff>265814</xdr:colOff>
      <xdr:row>11</xdr:row>
      <xdr:rowOff>88605</xdr:rowOff>
    </xdr:from>
    <xdr:to>
      <xdr:col>10</xdr:col>
      <xdr:colOff>185007</xdr:colOff>
      <xdr:row>32</xdr:row>
      <xdr:rowOff>44302</xdr:rowOff>
    </xdr:to>
    <xdr:graphicFrame macro="">
      <xdr:nvGraphicFramePr>
        <xdr:cNvPr id="8" name="Chart 7">
          <a:extLst>
            <a:ext uri="{FF2B5EF4-FFF2-40B4-BE49-F238E27FC236}">
              <a16:creationId xmlns:a16="http://schemas.microsoft.com/office/drawing/2014/main" id="{224C48DD-B563-4E9F-B96E-46051BB444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186071</xdr:colOff>
      <xdr:row>11</xdr:row>
      <xdr:rowOff>88603</xdr:rowOff>
    </xdr:from>
    <xdr:to>
      <xdr:col>16</xdr:col>
      <xdr:colOff>620233</xdr:colOff>
      <xdr:row>32</xdr:row>
      <xdr:rowOff>44301</xdr:rowOff>
    </xdr:to>
    <xdr:graphicFrame macro="">
      <xdr:nvGraphicFramePr>
        <xdr:cNvPr id="17" name="Chart 16">
          <a:extLst>
            <a:ext uri="{FF2B5EF4-FFF2-40B4-BE49-F238E27FC236}">
              <a16:creationId xmlns:a16="http://schemas.microsoft.com/office/drawing/2014/main" id="{0BA1D038-8346-47A1-866D-B29516A8D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283536</xdr:colOff>
      <xdr:row>32</xdr:row>
      <xdr:rowOff>53162</xdr:rowOff>
    </xdr:from>
    <xdr:to>
      <xdr:col>10</xdr:col>
      <xdr:colOff>212653</xdr:colOff>
      <xdr:row>52</xdr:row>
      <xdr:rowOff>97463</xdr:rowOff>
    </xdr:to>
    <xdr:graphicFrame macro="">
      <xdr:nvGraphicFramePr>
        <xdr:cNvPr id="19" name="Chart 18">
          <a:extLst>
            <a:ext uri="{FF2B5EF4-FFF2-40B4-BE49-F238E27FC236}">
              <a16:creationId xmlns:a16="http://schemas.microsoft.com/office/drawing/2014/main" id="{9D9DF890-15AA-44AE-B478-5760E03DF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203791</xdr:colOff>
      <xdr:row>32</xdr:row>
      <xdr:rowOff>44302</xdr:rowOff>
    </xdr:from>
    <xdr:to>
      <xdr:col>16</xdr:col>
      <xdr:colOff>620232</xdr:colOff>
      <xdr:row>52</xdr:row>
      <xdr:rowOff>97466</xdr:rowOff>
    </xdr:to>
    <xdr:graphicFrame macro="">
      <xdr:nvGraphicFramePr>
        <xdr:cNvPr id="25" name="Chart 24">
          <a:extLst>
            <a:ext uri="{FF2B5EF4-FFF2-40B4-BE49-F238E27FC236}">
              <a16:creationId xmlns:a16="http://schemas.microsoft.com/office/drawing/2014/main" id="{718800F5-4E20-42BB-AD1F-60FD3FC528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620233</xdr:colOff>
      <xdr:row>11</xdr:row>
      <xdr:rowOff>88605</xdr:rowOff>
    </xdr:from>
    <xdr:to>
      <xdr:col>22</xdr:col>
      <xdr:colOff>8861</xdr:colOff>
      <xdr:row>26</xdr:row>
      <xdr:rowOff>173666</xdr:rowOff>
    </xdr:to>
    <xdr:graphicFrame macro="">
      <xdr:nvGraphicFramePr>
        <xdr:cNvPr id="26" name="Chart 25">
          <a:extLst>
            <a:ext uri="{FF2B5EF4-FFF2-40B4-BE49-F238E27FC236}">
              <a16:creationId xmlns:a16="http://schemas.microsoft.com/office/drawing/2014/main" id="{2E76B90C-43EB-4C00-B51E-4FE64945B6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16</xdr:col>
      <xdr:colOff>646814</xdr:colOff>
      <xdr:row>37</xdr:row>
      <xdr:rowOff>8860</xdr:rowOff>
    </xdr:from>
    <xdr:to>
      <xdr:col>22</xdr:col>
      <xdr:colOff>35444</xdr:colOff>
      <xdr:row>52</xdr:row>
      <xdr:rowOff>93921</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D26456FD-CE7F-453A-862C-E3B2D7AF79D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11375774" y="6882100"/>
              <a:ext cx="3754890" cy="27139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26582</xdr:colOff>
      <xdr:row>11</xdr:row>
      <xdr:rowOff>79743</xdr:rowOff>
    </xdr:from>
    <xdr:to>
      <xdr:col>27</xdr:col>
      <xdr:colOff>540490</xdr:colOff>
      <xdr:row>32</xdr:row>
      <xdr:rowOff>70883</xdr:rowOff>
    </xdr:to>
    <xdr:graphicFrame macro="">
      <xdr:nvGraphicFramePr>
        <xdr:cNvPr id="31" name="Chart 30">
          <a:extLst>
            <a:ext uri="{FF2B5EF4-FFF2-40B4-BE49-F238E27FC236}">
              <a16:creationId xmlns:a16="http://schemas.microsoft.com/office/drawing/2014/main" id="{4510FFEF-4D1D-4FFB-BF47-26004DBBA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22</xdr:col>
      <xdr:colOff>35442</xdr:colOff>
      <xdr:row>32</xdr:row>
      <xdr:rowOff>88604</xdr:rowOff>
    </xdr:from>
    <xdr:to>
      <xdr:col>27</xdr:col>
      <xdr:colOff>549350</xdr:colOff>
      <xdr:row>52</xdr:row>
      <xdr:rowOff>106326</xdr:rowOff>
    </xdr:to>
    <xdr:graphicFrame macro="">
      <xdr:nvGraphicFramePr>
        <xdr:cNvPr id="32" name="Chart 31">
          <a:extLst>
            <a:ext uri="{FF2B5EF4-FFF2-40B4-BE49-F238E27FC236}">
              <a16:creationId xmlns:a16="http://schemas.microsoft.com/office/drawing/2014/main" id="{8F0E8444-94FD-456A-85CA-7CB1A94AFA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0</xdr:col>
      <xdr:colOff>12051</xdr:colOff>
      <xdr:row>11</xdr:row>
      <xdr:rowOff>18077</xdr:rowOff>
    </xdr:from>
    <xdr:to>
      <xdr:col>2</xdr:col>
      <xdr:colOff>494060</xdr:colOff>
      <xdr:row>16</xdr:row>
      <xdr:rowOff>70885</xdr:rowOff>
    </xdr:to>
    <mc:AlternateContent xmlns:mc="http://schemas.openxmlformats.org/markup-compatibility/2006" xmlns:a14="http://schemas.microsoft.com/office/drawing/2010/main">
      <mc:Choice Requires="a14">
        <xdr:graphicFrame macro="">
          <xdr:nvGraphicFramePr>
            <xdr:cNvPr id="41" name="Type">
              <a:extLst>
                <a:ext uri="{FF2B5EF4-FFF2-40B4-BE49-F238E27FC236}">
                  <a16:creationId xmlns:a16="http://schemas.microsoft.com/office/drawing/2014/main" id="{EE0A6D67-C256-0F74-C14D-902028E1FCFE}"/>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2051" y="2357240"/>
              <a:ext cx="1828800" cy="9388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29771</xdr:colOff>
      <xdr:row>16</xdr:row>
      <xdr:rowOff>159665</xdr:rowOff>
    </xdr:from>
    <xdr:to>
      <xdr:col>2</xdr:col>
      <xdr:colOff>511780</xdr:colOff>
      <xdr:row>23</xdr:row>
      <xdr:rowOff>124047</xdr:rowOff>
    </xdr:to>
    <mc:AlternateContent xmlns:mc="http://schemas.openxmlformats.org/markup-compatibility/2006" xmlns:a14="http://schemas.microsoft.com/office/drawing/2010/main">
      <mc:Choice Requires="a14">
        <xdr:graphicFrame macro="">
          <xdr:nvGraphicFramePr>
            <xdr:cNvPr id="42" name="Financial Year">
              <a:extLst>
                <a:ext uri="{FF2B5EF4-FFF2-40B4-BE49-F238E27FC236}">
                  <a16:creationId xmlns:a16="http://schemas.microsoft.com/office/drawing/2014/main" id="{77ECE82A-700A-1B1D-E4E3-F05A94FF0AFB}"/>
                </a:ext>
              </a:extLst>
            </xdr:cNvPr>
            <xdr:cNvGraphicFramePr/>
          </xdr:nvGraphicFramePr>
          <xdr:xfrm>
            <a:off x="0" y="0"/>
            <a:ext cx="0" cy="0"/>
          </xdr:xfrm>
          <a:graphic>
            <a:graphicData uri="http://schemas.microsoft.com/office/drawing/2010/slicer">
              <sle:slicer xmlns:sle="http://schemas.microsoft.com/office/drawing/2010/slicer" name="Financial Year"/>
            </a:graphicData>
          </a:graphic>
        </xdr:graphicFrame>
      </mc:Choice>
      <mc:Fallback xmlns="">
        <xdr:sp macro="" textlink="">
          <xdr:nvSpPr>
            <xdr:cNvPr id="0" name=""/>
            <xdr:cNvSpPr>
              <a:spLocks noTextEdit="1"/>
            </xdr:cNvSpPr>
          </xdr:nvSpPr>
          <xdr:spPr>
            <a:xfrm>
              <a:off x="29771" y="3384874"/>
              <a:ext cx="1828800" cy="12048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38632</xdr:colOff>
      <xdr:row>24</xdr:row>
      <xdr:rowOff>20910</xdr:rowOff>
    </xdr:from>
    <xdr:to>
      <xdr:col>2</xdr:col>
      <xdr:colOff>520641</xdr:colOff>
      <xdr:row>38</xdr:row>
      <xdr:rowOff>0</xdr:rowOff>
    </xdr:to>
    <mc:AlternateContent xmlns:mc="http://schemas.openxmlformats.org/markup-compatibility/2006" xmlns:a14="http://schemas.microsoft.com/office/drawing/2010/main">
      <mc:Choice Requires="a14">
        <xdr:graphicFrame macro="">
          <xdr:nvGraphicFramePr>
            <xdr:cNvPr id="43" name="State">
              <a:extLst>
                <a:ext uri="{FF2B5EF4-FFF2-40B4-BE49-F238E27FC236}">
                  <a16:creationId xmlns:a16="http://schemas.microsoft.com/office/drawing/2014/main" id="{D4579DC5-1915-8BB2-91EC-CEC33C53E5E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8632" y="4663794"/>
              <a:ext cx="1828800" cy="2460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38632</xdr:colOff>
      <xdr:row>38</xdr:row>
      <xdr:rowOff>71061</xdr:rowOff>
    </xdr:from>
    <xdr:to>
      <xdr:col>2</xdr:col>
      <xdr:colOff>520641</xdr:colOff>
      <xdr:row>52</xdr:row>
      <xdr:rowOff>115186</xdr:rowOff>
    </xdr:to>
    <mc:AlternateContent xmlns:mc="http://schemas.openxmlformats.org/markup-compatibility/2006" xmlns:a14="http://schemas.microsoft.com/office/drawing/2010/main">
      <mc:Choice Requires="a14">
        <xdr:graphicFrame macro="">
          <xdr:nvGraphicFramePr>
            <xdr:cNvPr id="44" name="Category">
              <a:extLst>
                <a:ext uri="{FF2B5EF4-FFF2-40B4-BE49-F238E27FC236}">
                  <a16:creationId xmlns:a16="http://schemas.microsoft.com/office/drawing/2014/main" id="{264759BC-DF20-3040-0751-A657D797010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632" y="7194875"/>
              <a:ext cx="1828800" cy="25250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17720</xdr:colOff>
      <xdr:row>0</xdr:row>
      <xdr:rowOff>106325</xdr:rowOff>
    </xdr:from>
    <xdr:to>
      <xdr:col>3</xdr:col>
      <xdr:colOff>55820</xdr:colOff>
      <xdr:row>6</xdr:row>
      <xdr:rowOff>78503</xdr:rowOff>
    </xdr:to>
    <xdr:pic>
      <xdr:nvPicPr>
        <xdr:cNvPr id="45" name="Picture 44">
          <a:extLst>
            <a:ext uri="{FF2B5EF4-FFF2-40B4-BE49-F238E27FC236}">
              <a16:creationId xmlns:a16="http://schemas.microsoft.com/office/drawing/2014/main" id="{4D8FE1EF-C12C-AEEB-D46A-04E7FC1C1703}"/>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17720" y="106325"/>
          <a:ext cx="2058286" cy="14252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shal Bee" refreshedDate="45913.41708298611" createdVersion="8" refreshedVersion="8" minRefreshableVersion="3" recordCount="4505" xr:uid="{1A60F3AE-D431-47C7-964F-B891FDD5C8D8}">
  <cacheSource type="worksheet">
    <worksheetSource name="Data"/>
  </cacheSource>
  <cacheFields count="17">
    <cacheField name="Date" numFmtId="14">
      <sharedItems containsSemiMixedTypes="0" containsNonDate="0" containsDate="1" containsString="0" minDate="2023-01-01T00:00:00" maxDate="2025-01-01T00:00:00" count="729">
        <d v="2023-07-03T00:00:00"/>
        <d v="2023-12-03T00:00:00"/>
        <d v="2023-05-04T00:00:00"/>
        <d v="2024-05-24T00:00:00"/>
        <d v="2023-09-01T00:00:00"/>
        <d v="2023-10-09T00:00:00"/>
        <d v="2023-02-11T00:00:00"/>
        <d v="2023-10-29T00:00:00"/>
        <d v="2024-01-04T00:00:00"/>
        <d v="2024-05-02T00:00:00"/>
        <d v="2024-01-16T00:00:00"/>
        <d v="2023-10-13T00:00:00"/>
        <d v="2023-11-10T00:00:00"/>
        <d v="2023-10-01T00:00:00"/>
        <d v="2023-11-25T00:00:00"/>
        <d v="2023-12-08T00:00:00"/>
        <d v="2023-01-26T00:00:00"/>
        <d v="2023-10-03T00:00:00"/>
        <d v="2023-10-21T00:00:00"/>
        <d v="2023-07-31T00:00:00"/>
        <d v="2023-08-24T00:00:00"/>
        <d v="2023-05-22T00:00:00"/>
        <d v="2023-06-16T00:00:00"/>
        <d v="2024-11-13T00:00:00"/>
        <d v="2024-05-01T00:00:00"/>
        <d v="2023-03-18T00:00:00"/>
        <d v="2023-05-07T00:00:00"/>
        <d v="2023-07-15T00:00:00"/>
        <d v="2024-11-01T00:00:00"/>
        <d v="2024-04-21T00:00:00"/>
        <d v="2023-01-11T00:00:00"/>
        <d v="2023-02-15T00:00:00"/>
        <d v="2023-10-02T00:00:00"/>
        <d v="2024-08-26T00:00:00"/>
        <d v="2024-12-28T00:00:00"/>
        <d v="2023-10-18T00:00:00"/>
        <d v="2024-08-22T00:00:00"/>
        <d v="2024-12-03T00:00:00"/>
        <d v="2024-03-09T00:00:00"/>
        <d v="2024-05-03T00:00:00"/>
        <d v="2023-11-02T00:00:00"/>
        <d v="2023-02-10T00:00:00"/>
        <d v="2024-05-11T00:00:00"/>
        <d v="2023-06-20T00:00:00"/>
        <d v="2024-01-26T00:00:00"/>
        <d v="2024-02-05T00:00:00"/>
        <d v="2024-10-23T00:00:00"/>
        <d v="2024-09-01T00:00:00"/>
        <d v="2023-08-01T00:00:00"/>
        <d v="2024-10-10T00:00:00"/>
        <d v="2024-02-22T00:00:00"/>
        <d v="2023-10-04T00:00:00"/>
        <d v="2024-10-15T00:00:00"/>
        <d v="2023-12-07T00:00:00"/>
        <d v="2023-08-26T00:00:00"/>
        <d v="2023-10-26T00:00:00"/>
        <d v="2024-12-09T00:00:00"/>
        <d v="2023-09-10T00:00:00"/>
        <d v="2024-07-18T00:00:00"/>
        <d v="2023-12-15T00:00:00"/>
        <d v="2023-11-23T00:00:00"/>
        <d v="2023-06-25T00:00:00"/>
        <d v="2024-06-20T00:00:00"/>
        <d v="2023-03-12T00:00:00"/>
        <d v="2023-01-09T00:00:00"/>
        <d v="2024-07-04T00:00:00"/>
        <d v="2023-02-26T00:00:00"/>
        <d v="2024-10-21T00:00:00"/>
        <d v="2024-08-01T00:00:00"/>
        <d v="2023-08-31T00:00:00"/>
        <d v="2024-06-13T00:00:00"/>
        <d v="2024-04-15T00:00:00"/>
        <d v="2024-10-18T00:00:00"/>
        <d v="2023-04-27T00:00:00"/>
        <d v="2024-10-12T00:00:00"/>
        <d v="2024-11-24T00:00:00"/>
        <d v="2024-10-09T00:00:00"/>
        <d v="2023-01-25T00:00:00"/>
        <d v="2024-03-12T00:00:00"/>
        <d v="2023-09-03T00:00:00"/>
        <d v="2023-05-29T00:00:00"/>
        <d v="2024-03-22T00:00:00"/>
        <d v="2024-08-19T00:00:00"/>
        <d v="2023-01-12T00:00:00"/>
        <d v="2024-10-17T00:00:00"/>
        <d v="2024-11-05T00:00:00"/>
        <d v="2023-03-08T00:00:00"/>
        <d v="2024-02-27T00:00:00"/>
        <d v="2024-06-17T00:00:00"/>
        <d v="2024-05-04T00:00:00"/>
        <d v="2024-10-24T00:00:00"/>
        <d v="2024-03-13T00:00:00"/>
        <d v="2024-01-09T00:00:00"/>
        <d v="2024-11-19T00:00:00"/>
        <d v="2024-03-29T00:00:00"/>
        <d v="2023-02-14T00:00:00"/>
        <d v="2024-01-22T00:00:00"/>
        <d v="2024-01-29T00:00:00"/>
        <d v="2024-07-27T00:00:00"/>
        <d v="2023-10-08T00:00:00"/>
        <d v="2023-09-14T00:00:00"/>
        <d v="2024-11-20T00:00:00"/>
        <d v="2024-01-10T00:00:00"/>
        <d v="2023-03-01T00:00:00"/>
        <d v="2023-11-03T00:00:00"/>
        <d v="2024-03-16T00:00:00"/>
        <d v="2024-01-18T00:00:00"/>
        <d v="2023-05-06T00:00:00"/>
        <d v="2023-03-30T00:00:00"/>
        <d v="2024-02-10T00:00:00"/>
        <d v="2024-08-11T00:00:00"/>
        <d v="2023-08-04T00:00:00"/>
        <d v="2024-05-08T00:00:00"/>
        <d v="2024-10-27T00:00:00"/>
        <d v="2024-02-19T00:00:00"/>
        <d v="2023-11-14T00:00:00"/>
        <d v="2024-10-04T00:00:00"/>
        <d v="2024-08-02T00:00:00"/>
        <d v="2023-04-02T00:00:00"/>
        <d v="2023-12-05T00:00:00"/>
        <d v="2024-12-11T00:00:00"/>
        <d v="2023-09-18T00:00:00"/>
        <d v="2023-04-14T00:00:00"/>
        <d v="2024-10-28T00:00:00"/>
        <d v="2024-12-30T00:00:00"/>
        <d v="2024-10-19T00:00:00"/>
        <d v="2023-12-24T00:00:00"/>
        <d v="2023-01-24T00:00:00"/>
        <d v="2024-07-17T00:00:00"/>
        <d v="2023-12-25T00:00:00"/>
        <d v="2023-05-28T00:00:00"/>
        <d v="2023-02-09T00:00:00"/>
        <d v="2023-09-15T00:00:00"/>
        <d v="2023-01-18T00:00:00"/>
        <d v="2024-04-04T00:00:00"/>
        <d v="2023-09-05T00:00:00"/>
        <d v="2024-06-03T00:00:00"/>
        <d v="2024-07-13T00:00:00"/>
        <d v="2024-07-10T00:00:00"/>
        <d v="2024-12-18T00:00:00"/>
        <d v="2024-04-03T00:00:00"/>
        <d v="2024-05-15T00:00:00"/>
        <d v="2023-04-26T00:00:00"/>
        <d v="2024-11-03T00:00:00"/>
        <d v="2023-05-03T00:00:00"/>
        <d v="2023-11-12T00:00:00"/>
        <d v="2024-12-02T00:00:00"/>
        <d v="2023-11-28T00:00:00"/>
        <d v="2023-02-03T00:00:00"/>
        <d v="2024-09-16T00:00:00"/>
        <d v="2023-07-25T00:00:00"/>
        <d v="2024-11-23T00:00:00"/>
        <d v="2023-11-18T00:00:00"/>
        <d v="2023-01-22T00:00:00"/>
        <d v="2023-02-02T00:00:00"/>
        <d v="2024-12-14T00:00:00"/>
        <d v="2024-12-26T00:00:00"/>
        <d v="2024-07-06T00:00:00"/>
        <d v="2023-07-19T00:00:00"/>
        <d v="2023-09-07T00:00:00"/>
        <d v="2024-06-01T00:00:00"/>
        <d v="2023-08-20T00:00:00"/>
        <d v="2023-04-17T00:00:00"/>
        <d v="2024-04-24T00:00:00"/>
        <d v="2023-01-06T00:00:00"/>
        <d v="2024-06-25T00:00:00"/>
        <d v="2024-06-10T00:00:00"/>
        <d v="2024-09-18T00:00:00"/>
        <d v="2023-07-29T00:00:00"/>
        <d v="2024-03-02T00:00:00"/>
        <d v="2024-01-19T00:00:00"/>
        <d v="2023-05-15T00:00:00"/>
        <d v="2023-01-19T00:00:00"/>
        <d v="2023-08-10T00:00:00"/>
        <d v="2024-06-08T00:00:00"/>
        <d v="2023-04-06T00:00:00"/>
        <d v="2024-07-08T00:00:00"/>
        <d v="2023-02-07T00:00:00"/>
        <d v="2024-06-21T00:00:00"/>
        <d v="2024-05-31T00:00:00"/>
        <d v="2023-06-03T00:00:00"/>
        <d v="2024-05-13T00:00:00"/>
        <d v="2023-04-22T00:00:00"/>
        <d v="2023-09-17T00:00:00"/>
        <d v="2024-11-30T00:00:00"/>
        <d v="2024-01-01T00:00:00"/>
        <d v="2024-07-14T00:00:00"/>
        <d v="2023-05-11T00:00:00"/>
        <d v="2024-05-28T00:00:00"/>
        <d v="2024-08-30T00:00:00"/>
        <d v="2023-02-19T00:00:00"/>
        <d v="2023-09-21T00:00:00"/>
        <d v="2023-03-23T00:00:00"/>
        <d v="2024-12-19T00:00:00"/>
        <d v="2024-11-21T00:00:00"/>
        <d v="2023-12-09T00:00:00"/>
        <d v="2024-04-20T00:00:00"/>
        <d v="2023-08-28T00:00:00"/>
        <d v="2024-08-21T00:00:00"/>
        <d v="2024-01-27T00:00:00"/>
        <d v="2024-08-18T00:00:00"/>
        <d v="2023-02-22T00:00:00"/>
        <d v="2024-07-20T00:00:00"/>
        <d v="2023-11-22T00:00:00"/>
        <d v="2023-10-25T00:00:00"/>
        <d v="2023-08-12T00:00:00"/>
        <d v="2024-09-30T00:00:00"/>
        <d v="2024-02-03T00:00:00"/>
        <d v="2023-08-18T00:00:00"/>
        <d v="2024-09-22T00:00:00"/>
        <d v="2023-07-01T00:00:00"/>
        <d v="2024-12-29T00:00:00"/>
        <d v="2023-11-01T00:00:00"/>
        <d v="2023-01-10T00:00:00"/>
        <d v="2024-12-07T00:00:00"/>
        <d v="2024-10-31T00:00:00"/>
        <d v="2023-08-17T00:00:00"/>
        <d v="2024-04-01T00:00:00"/>
        <d v="2023-03-11T00:00:00"/>
        <d v="2023-03-25T00:00:00"/>
        <d v="2023-09-25T00:00:00"/>
        <d v="2023-08-14T00:00:00"/>
        <d v="2024-10-29T00:00:00"/>
        <d v="2023-01-08T00:00:00"/>
        <d v="2023-06-01T00:00:00"/>
        <d v="2023-08-21T00:00:00"/>
        <d v="2023-12-30T00:00:00"/>
        <d v="2023-10-24T00:00:00"/>
        <d v="2024-05-21T00:00:00"/>
        <d v="2023-03-02T00:00:00"/>
        <d v="2023-04-16T00:00:00"/>
        <d v="2023-07-11T00:00:00"/>
        <d v="2023-01-03T00:00:00"/>
        <d v="2023-04-12T00:00:00"/>
        <d v="2024-08-10T00:00:00"/>
        <d v="2023-03-19T00:00:00"/>
        <d v="2023-10-07T00:00:00"/>
        <d v="2024-02-23T00:00:00"/>
        <d v="2024-08-27T00:00:00"/>
        <d v="2023-10-15T00:00:00"/>
        <d v="2024-12-31T00:00:00"/>
        <d v="2024-02-11T00:00:00"/>
        <d v="2023-04-08T00:00:00"/>
        <d v="2024-10-11T00:00:00"/>
        <d v="2024-06-28T00:00:00"/>
        <d v="2023-08-29T00:00:00"/>
        <d v="2024-10-02T00:00:00"/>
        <d v="2024-12-23T00:00:00"/>
        <d v="2023-12-17T00:00:00"/>
        <d v="2023-03-20T00:00:00"/>
        <d v="2024-01-30T00:00:00"/>
        <d v="2024-12-04T00:00:00"/>
        <d v="2023-04-19T00:00:00"/>
        <d v="2024-04-27T00:00:00"/>
        <d v="2024-10-26T00:00:00"/>
        <d v="2023-08-08T00:00:00"/>
        <d v="2023-12-23T00:00:00"/>
        <d v="2023-04-28T00:00:00"/>
        <d v="2023-08-23T00:00:00"/>
        <d v="2024-07-19T00:00:00"/>
        <d v="2023-04-25T00:00:00"/>
        <d v="2023-02-25T00:00:00"/>
        <d v="2024-07-30T00:00:00"/>
        <d v="2023-12-11T00:00:00"/>
        <d v="2023-07-10T00:00:00"/>
        <d v="2023-03-13T00:00:00"/>
        <d v="2023-05-05T00:00:00"/>
        <d v="2024-09-24T00:00:00"/>
        <d v="2023-08-27T00:00:00"/>
        <d v="2023-05-18T00:00:00"/>
        <d v="2024-05-06T00:00:00"/>
        <d v="2023-06-27T00:00:00"/>
        <d v="2023-04-05T00:00:00"/>
        <d v="2023-04-09T00:00:00"/>
        <d v="2024-06-14T00:00:00"/>
        <d v="2024-09-11T00:00:00"/>
        <d v="2023-11-24T00:00:00"/>
        <d v="2024-12-21T00:00:00"/>
        <d v="2024-04-11T00:00:00"/>
        <d v="2024-09-13T00:00:00"/>
        <d v="2024-09-03T00:00:00"/>
        <d v="2024-01-06T00:00:00"/>
        <d v="2024-09-04T00:00:00"/>
        <d v="2023-07-05T00:00:00"/>
        <d v="2024-09-10T00:00:00"/>
        <d v="2023-03-05T00:00:00"/>
        <d v="2024-06-16T00:00:00"/>
        <d v="2024-01-25T00:00:00"/>
        <d v="2023-02-28T00:00:00"/>
        <d v="2023-06-29T00:00:00"/>
        <d v="2024-02-13T00:00:00"/>
        <d v="2024-07-03T00:00:00"/>
        <d v="2024-04-18T00:00:00"/>
        <d v="2023-10-16T00:00:00"/>
        <d v="2023-01-21T00:00:00"/>
        <d v="2023-11-06T00:00:00"/>
        <d v="2023-12-27T00:00:00"/>
        <d v="2024-10-30T00:00:00"/>
        <d v="2023-05-24T00:00:00"/>
        <d v="2023-02-13T00:00:00"/>
        <d v="2024-12-10T00:00:00"/>
        <d v="2023-03-04T00:00:00"/>
        <d v="2024-06-18T00:00:00"/>
        <d v="2023-05-01T00:00:00"/>
        <d v="2023-04-20T00:00:00"/>
        <d v="2024-02-24T00:00:00"/>
        <d v="2024-08-03T00:00:00"/>
        <d v="2024-01-12T00:00:00"/>
        <d v="2023-05-31T00:00:00"/>
        <d v="2023-08-16T00:00:00"/>
        <d v="2024-04-16T00:00:00"/>
        <d v="2024-04-13T00:00:00"/>
        <d v="2023-03-15T00:00:00"/>
        <d v="2023-07-23T00:00:00"/>
        <d v="2023-09-12T00:00:00"/>
        <d v="2023-08-05T00:00:00"/>
        <d v="2023-07-06T00:00:00"/>
        <d v="2024-06-09T00:00:00"/>
        <d v="2023-11-08T00:00:00"/>
        <d v="2024-05-17T00:00:00"/>
        <d v="2024-08-05T00:00:00"/>
        <d v="2024-04-30T00:00:00"/>
        <d v="2024-06-05T00:00:00"/>
        <d v="2024-03-28T00:00:00"/>
        <d v="2024-05-14T00:00:00"/>
        <d v="2023-06-15T00:00:00"/>
        <d v="2024-03-03T00:00:00"/>
        <d v="2024-05-09T00:00:00"/>
        <d v="2024-07-22T00:00:00"/>
        <d v="2024-03-27T00:00:00"/>
        <d v="2024-02-15T00:00:00"/>
        <d v="2024-06-02T00:00:00"/>
        <d v="2024-05-19T00:00:00"/>
        <d v="2023-01-01T00:00:00"/>
        <d v="2024-10-25T00:00:00"/>
        <d v="2023-02-05T00:00:00"/>
        <d v="2023-11-17T00:00:00"/>
        <d v="2023-10-10T00:00:00"/>
        <d v="2024-02-26T00:00:00"/>
        <d v="2024-08-24T00:00:00"/>
        <d v="2024-08-28T00:00:00"/>
        <d v="2023-06-05T00:00:00"/>
        <d v="2024-04-07T00:00:00"/>
        <d v="2024-05-30T00:00:00"/>
        <d v="2023-03-16T00:00:00"/>
        <d v="2023-04-10T00:00:00"/>
        <d v="2023-12-13T00:00:00"/>
        <d v="2023-12-02T00:00:00"/>
        <d v="2023-04-13T00:00:00"/>
        <d v="2023-06-21T00:00:00"/>
        <d v="2023-03-28T00:00:00"/>
        <d v="2024-05-26T00:00:00"/>
        <d v="2024-03-01T00:00:00"/>
        <d v="2023-01-16T00:00:00"/>
        <d v="2023-06-07T00:00:00"/>
        <d v="2023-12-12T00:00:00"/>
        <d v="2024-01-08T00:00:00"/>
        <d v="2024-04-23T00:00:00"/>
        <d v="2023-04-30T00:00:00"/>
        <d v="2024-03-23T00:00:00"/>
        <d v="2024-10-16T00:00:00"/>
        <d v="2024-07-29T00:00:00"/>
        <d v="2023-07-27T00:00:00"/>
        <d v="2024-11-15T00:00:00"/>
        <d v="2024-10-22T00:00:00"/>
        <d v="2024-04-02T00:00:00"/>
        <d v="2023-02-16T00:00:00"/>
        <d v="2023-11-21T00:00:00"/>
        <d v="2024-09-19T00:00:00"/>
        <d v="2024-05-29T00:00:00"/>
        <d v="2024-08-16T00:00:00"/>
        <d v="2024-11-26T00:00:00"/>
        <d v="2023-10-20T00:00:00"/>
        <d v="2024-02-17T00:00:00"/>
        <d v="2023-05-12T00:00:00"/>
        <d v="2024-01-21T00:00:00"/>
        <d v="2023-02-18T00:00:00"/>
        <d v="2024-04-25T00:00:00"/>
        <d v="2023-05-26T00:00:00"/>
        <d v="2024-10-05T00:00:00"/>
        <d v="2024-04-12T00:00:00"/>
        <d v="2023-09-28T00:00:00"/>
        <d v="2023-04-11T00:00:00"/>
        <d v="2024-01-05T00:00:00"/>
        <d v="2023-02-08T00:00:00"/>
        <d v="2023-01-14T00:00:00"/>
        <d v="2023-01-02T00:00:00"/>
        <d v="2024-07-12T00:00:00"/>
        <d v="2023-10-11T00:00:00"/>
        <d v="2024-09-12T00:00:00"/>
        <d v="2024-02-07T00:00:00"/>
        <d v="2024-08-09T00:00:00"/>
        <d v="2024-08-04T00:00:00"/>
        <d v="2023-08-02T00:00:00"/>
        <d v="2024-05-10T00:00:00"/>
        <d v="2023-06-28T00:00:00"/>
        <d v="2024-03-18T00:00:00"/>
        <d v="2023-08-07T00:00:00"/>
        <d v="2024-01-23T00:00:00"/>
        <d v="2024-02-08T00:00:00"/>
        <d v="2024-03-08T00:00:00"/>
        <d v="2024-09-15T00:00:00"/>
        <d v="2024-01-14T00:00:00"/>
        <d v="2024-06-23T00:00:00"/>
        <d v="2023-01-07T00:00:00"/>
        <d v="2024-09-27T00:00:00"/>
        <d v="2024-11-16T00:00:00"/>
        <d v="2023-05-09T00:00:00"/>
        <d v="2023-02-04T00:00:00"/>
        <d v="2023-07-14T00:00:00"/>
        <d v="2023-02-23T00:00:00"/>
        <d v="2023-06-22T00:00:00"/>
        <d v="2024-03-04T00:00:00"/>
        <d v="2024-12-15T00:00:00"/>
        <d v="2024-02-06T00:00:00"/>
        <d v="2024-12-25T00:00:00"/>
        <d v="2024-01-17T00:00:00"/>
        <d v="2024-09-21T00:00:00"/>
        <d v="2024-11-10T00:00:00"/>
        <d v="2024-07-28T00:00:00"/>
        <d v="2023-03-09T00:00:00"/>
        <d v="2024-03-30T00:00:00"/>
        <d v="2024-06-04T00:00:00"/>
        <d v="2023-05-02T00:00:00"/>
        <d v="2023-08-13T00:00:00"/>
        <d v="2024-09-20T00:00:00"/>
        <d v="2024-11-25T00:00:00"/>
        <d v="2023-11-20T00:00:00"/>
        <d v="2024-05-25T00:00:00"/>
        <d v="2023-06-24T00:00:00"/>
        <d v="2023-12-28T00:00:00"/>
        <d v="2023-12-04T00:00:00"/>
        <d v="2023-10-27T00:00:00"/>
        <d v="2023-12-06T00:00:00"/>
        <d v="2024-03-19T00:00:00"/>
        <d v="2023-10-28T00:00:00"/>
        <d v="2024-09-17T00:00:00"/>
        <d v="2023-06-23T00:00:00"/>
        <d v="2023-03-24T00:00:00"/>
        <d v="2023-11-29T00:00:00"/>
        <d v="2024-06-26T00:00:00"/>
        <d v="2023-12-20T00:00:00"/>
        <d v="2023-01-20T00:00:00"/>
        <d v="2023-04-03T00:00:00"/>
        <d v="2024-02-21T00:00:00"/>
        <d v="2023-12-26T00:00:00"/>
        <d v="2024-07-02T00:00:00"/>
        <d v="2023-08-15T00:00:00"/>
        <d v="2023-08-19T00:00:00"/>
        <d v="2024-05-22T00:00:00"/>
        <d v="2023-06-18T00:00:00"/>
        <d v="2024-09-29T00:00:00"/>
        <d v="2023-07-09T00:00:00"/>
        <d v="2023-11-19T00:00:00"/>
        <d v="2024-04-19T00:00:00"/>
        <d v="2024-03-10T00:00:00"/>
        <d v="2024-02-09T00:00:00"/>
        <d v="2023-05-14T00:00:00"/>
        <d v="2024-07-23T00:00:00"/>
        <d v="2023-10-19T00:00:00"/>
        <d v="2023-04-07T00:00:00"/>
        <d v="2024-10-03T00:00:00"/>
        <d v="2023-05-10T00:00:00"/>
        <d v="2023-11-30T00:00:00"/>
        <d v="2024-09-07T00:00:00"/>
        <d v="2023-06-09T00:00:00"/>
        <d v="2024-09-23T00:00:00"/>
        <d v="2023-11-09T00:00:00"/>
        <d v="2024-12-22T00:00:00"/>
        <d v="2023-05-23T00:00:00"/>
        <d v="2024-04-26T00:00:00"/>
        <d v="2024-09-26T00:00:00"/>
        <d v="2024-03-31T00:00:00"/>
        <d v="2023-05-19T00:00:00"/>
        <d v="2024-02-16T00:00:00"/>
        <d v="2023-12-29T00:00:00"/>
        <d v="2023-02-21T00:00:00"/>
        <d v="2023-03-03T00:00:00"/>
        <d v="2024-07-31T00:00:00"/>
        <d v="2024-10-07T00:00:00"/>
        <d v="2024-04-05T00:00:00"/>
        <d v="2024-11-02T00:00:00"/>
        <d v="2024-07-07T00:00:00"/>
        <d v="2024-04-14T00:00:00"/>
        <d v="2023-09-19T00:00:00"/>
        <d v="2024-07-25T00:00:00"/>
        <d v="2023-03-10T00:00:00"/>
        <d v="2023-12-19T00:00:00"/>
        <d v="2024-07-11T00:00:00"/>
        <d v="2024-02-28T00:00:00"/>
        <d v="2023-10-14T00:00:00"/>
        <d v="2024-05-16T00:00:00"/>
        <d v="2023-06-13T00:00:00"/>
        <d v="2023-01-31T00:00:00"/>
        <d v="2024-11-17T00:00:00"/>
        <d v="2024-12-05T00:00:00"/>
        <d v="2024-12-13T00:00:00"/>
        <d v="2023-12-01T00:00:00"/>
        <d v="2023-12-16T00:00:00"/>
        <d v="2024-06-12T00:00:00"/>
        <d v="2023-03-21T00:00:00"/>
        <d v="2023-03-22T00:00:00"/>
        <d v="2023-09-02T00:00:00"/>
        <d v="2023-09-09T00:00:00"/>
        <d v="2024-12-20T00:00:00"/>
        <d v="2023-04-21T00:00:00"/>
        <d v="2023-08-11T00:00:00"/>
        <d v="2024-03-07T00:00:00"/>
        <d v="2024-04-08T00:00:00"/>
        <d v="2023-11-16T00:00:00"/>
        <d v="2023-05-21T00:00:00"/>
        <d v="2024-08-08T00:00:00"/>
        <d v="2023-12-14T00:00:00"/>
        <d v="2024-11-07T00:00:00"/>
        <d v="2023-03-31T00:00:00"/>
        <d v="2024-03-17T00:00:00"/>
        <d v="2024-08-25T00:00:00"/>
        <d v="2023-01-30T00:00:00"/>
        <d v="2024-06-24T00:00:00"/>
        <d v="2024-10-13T00:00:00"/>
        <d v="2023-08-30T00:00:00"/>
        <d v="2023-08-22T00:00:00"/>
        <d v="2023-09-13T00:00:00"/>
        <d v="2023-02-17T00:00:00"/>
        <d v="2023-07-16T00:00:00"/>
        <d v="2024-11-29T00:00:00"/>
        <d v="2024-09-05T00:00:00"/>
        <d v="2023-03-07T00:00:00"/>
        <d v="2023-02-24T00:00:00"/>
        <d v="2024-03-05T00:00:00"/>
        <d v="2023-06-12T00:00:00"/>
        <d v="2023-11-15T00:00:00"/>
        <d v="2023-01-28T00:00:00"/>
        <d v="2023-04-23T00:00:00"/>
        <d v="2024-01-02T00:00:00"/>
        <d v="2023-06-08T00:00:00"/>
        <d v="2023-02-06T00:00:00"/>
        <d v="2023-01-15T00:00:00"/>
        <d v="2024-07-26T00:00:00"/>
        <d v="2024-08-23T00:00:00"/>
        <d v="2024-11-18T00:00:00"/>
        <d v="2023-08-06T00:00:00"/>
        <d v="2024-11-22T00:00:00"/>
        <d v="2023-11-11T00:00:00"/>
        <d v="2023-11-07T00:00:00"/>
        <d v="2024-07-05T00:00:00"/>
        <d v="2024-09-08T00:00:00"/>
        <d v="2024-01-13T00:00:00"/>
        <d v="2023-02-01T00:00:00"/>
        <d v="2023-04-29T00:00:00"/>
        <d v="2024-03-21T00:00:00"/>
        <d v="2023-09-26T00:00:00"/>
        <d v="2024-08-12T00:00:00"/>
        <d v="2024-08-17T00:00:00"/>
        <d v="2023-10-31T00:00:00"/>
        <d v="2024-07-21T00:00:00"/>
        <d v="2023-12-31T00:00:00"/>
        <d v="2023-07-21T00:00:00"/>
        <d v="2024-06-07T00:00:00"/>
        <d v="2023-11-27T00:00:00"/>
        <d v="2023-07-04T00:00:00"/>
        <d v="2023-10-17T00:00:00"/>
        <d v="2023-01-17T00:00:00"/>
        <d v="2023-12-18T00:00:00"/>
        <d v="2024-02-20T00:00:00"/>
        <d v="2023-06-06T00:00:00"/>
        <d v="2024-06-27T00:00:00"/>
        <d v="2024-05-07T00:00:00"/>
        <d v="2024-12-16T00:00:00"/>
        <d v="2023-04-24T00:00:00"/>
        <d v="2023-07-08T00:00:00"/>
        <d v="2023-04-15T00:00:00"/>
        <d v="2023-07-26T00:00:00"/>
        <d v="2023-03-26T00:00:00"/>
        <d v="2024-12-08T00:00:00"/>
        <d v="2023-11-13T00:00:00"/>
        <d v="2023-09-30T00:00:00"/>
        <d v="2024-05-12T00:00:00"/>
        <d v="2024-07-09T00:00:00"/>
        <d v="2023-10-05T00:00:00"/>
        <d v="2023-10-06T00:00:00"/>
        <d v="2024-01-11T00:00:00"/>
        <d v="2024-03-06T00:00:00"/>
        <d v="2024-11-28T00:00:00"/>
        <d v="2023-03-29T00:00:00"/>
        <d v="2023-08-03T00:00:00"/>
        <d v="2023-12-10T00:00:00"/>
        <d v="2024-06-06T00:00:00"/>
        <d v="2024-01-15T00:00:00"/>
        <d v="2023-07-07T00:00:00"/>
        <d v="2024-06-19T00:00:00"/>
        <d v="2024-08-15T00:00:00"/>
        <d v="2023-05-30T00:00:00"/>
        <d v="2023-09-27T00:00:00"/>
        <d v="2023-02-27T00:00:00"/>
        <d v="2024-03-15T00:00:00"/>
        <d v="2024-01-24T00:00:00"/>
        <d v="2024-01-31T00:00:00"/>
        <d v="2023-01-27T00:00:00"/>
        <d v="2024-07-16T00:00:00"/>
        <d v="2023-07-20T00:00:00"/>
        <d v="2024-06-15T00:00:00"/>
        <d v="2024-02-25T00:00:00"/>
        <d v="2024-11-04T00:00:00"/>
        <d v="2024-08-14T00:00:00"/>
        <d v="2024-02-12T00:00:00"/>
        <d v="2023-09-29T00:00:00"/>
        <d v="2024-03-24T00:00:00"/>
        <d v="2024-11-12T00:00:00"/>
        <d v="2023-07-30T00:00:00"/>
        <d v="2024-02-04T00:00:00"/>
        <d v="2024-03-11T00:00:00"/>
        <d v="2024-04-17T00:00:00"/>
        <d v="2024-10-08T00:00:00"/>
        <d v="2023-05-25T00:00:00"/>
        <d v="2023-06-19T00:00:00"/>
        <d v="2023-12-21T00:00:00"/>
        <d v="2024-12-01T00:00:00"/>
        <d v="2023-06-26T00:00:00"/>
        <d v="2024-02-01T00:00:00"/>
        <d v="2023-05-16T00:00:00"/>
        <d v="2023-10-23T00:00:00"/>
        <d v="2023-09-23T00:00:00"/>
        <d v="2023-05-13T00:00:00"/>
        <d v="2024-07-15T00:00:00"/>
        <d v="2024-04-29T00:00:00"/>
        <d v="2024-07-01T00:00:00"/>
        <d v="2024-12-12T00:00:00"/>
        <d v="2024-06-30T00:00:00"/>
        <d v="2023-02-20T00:00:00"/>
        <d v="2023-10-30T00:00:00"/>
        <d v="2024-11-06T00:00:00"/>
        <d v="2024-09-28T00:00:00"/>
        <d v="2023-04-18T00:00:00"/>
        <d v="2023-06-30T00:00:00"/>
        <d v="2024-04-06T00:00:00"/>
        <d v="2023-12-22T00:00:00"/>
        <d v="2023-06-02T00:00:00"/>
        <d v="2024-03-20T00:00:00"/>
        <d v="2023-02-12T00:00:00"/>
        <d v="2024-04-10T00:00:00"/>
        <d v="2023-09-20T00:00:00"/>
        <d v="2024-08-31T00:00:00"/>
        <d v="2024-01-28T00:00:00"/>
        <d v="2024-05-23T00:00:00"/>
        <d v="2024-04-09T00:00:00"/>
        <d v="2023-07-17T00:00:00"/>
        <d v="2023-07-13T00:00:00"/>
        <d v="2023-05-08T00:00:00"/>
        <d v="2023-01-05T00:00:00"/>
        <d v="2024-01-03T00:00:00"/>
        <d v="2024-05-27T00:00:00"/>
        <d v="2024-09-14T00:00:00"/>
        <d v="2024-04-22T00:00:00"/>
        <d v="2024-09-02T00:00:00"/>
        <d v="2024-02-18T00:00:00"/>
        <d v="2023-06-14T00:00:00"/>
        <d v="2023-08-09T00:00:00"/>
        <d v="2024-09-06T00:00:00"/>
        <d v="2024-08-13T00:00:00"/>
        <d v="2024-05-05T00:00:00"/>
        <d v="2023-09-11T00:00:00"/>
        <d v="2024-11-27T00:00:00"/>
        <d v="2023-07-18T00:00:00"/>
        <d v="2024-01-07T00:00:00"/>
        <d v="2023-07-24T00:00:00"/>
        <d v="2024-09-25T00:00:00"/>
        <d v="2024-01-20T00:00:00"/>
        <d v="2024-10-20T00:00:00"/>
        <d v="2023-06-11T00:00:00"/>
        <d v="2024-06-22T00:00:00"/>
        <d v="2023-05-20T00:00:00"/>
        <d v="2023-11-26T00:00:00"/>
        <d v="2024-11-14T00:00:00"/>
        <d v="2024-10-06T00:00:00"/>
        <d v="2024-12-06T00:00:00"/>
        <d v="2023-06-10T00:00:00"/>
        <d v="2023-11-04T00:00:00"/>
        <d v="2023-05-27T00:00:00"/>
        <d v="2023-07-02T00:00:00"/>
        <d v="2023-08-25T00:00:00"/>
        <d v="2024-12-27T00:00:00"/>
        <d v="2023-01-23T00:00:00"/>
        <d v="2024-03-25T00:00:00"/>
        <d v="2024-08-07T00:00:00"/>
        <d v="2024-03-14T00:00:00"/>
        <d v="2023-01-13T00:00:00"/>
        <d v="2023-09-06T00:00:00"/>
        <d v="2024-02-14T00:00:00"/>
        <d v="2023-04-01T00:00:00"/>
        <d v="2023-03-14T00:00:00"/>
        <d v="2024-08-06T00:00:00"/>
        <d v="2024-03-26T00:00:00"/>
        <d v="2023-10-22T00:00:00"/>
        <d v="2024-12-24T00:00:00"/>
        <d v="2024-05-20T00:00:00"/>
        <d v="2023-03-06T00:00:00"/>
        <d v="2023-06-17T00:00:00"/>
        <d v="2024-11-11T00:00:00"/>
        <d v="2024-12-17T00:00:00"/>
        <d v="2024-07-24T00:00:00"/>
        <d v="2024-10-01T00:00:00"/>
        <d v="2023-09-04T00:00:00"/>
        <d v="2023-11-05T00:00:00"/>
        <d v="2024-02-02T00:00:00"/>
        <d v="2024-06-29T00:00:00"/>
        <d v="2023-03-27T00:00:00"/>
        <d v="2023-05-17T00:00:00"/>
        <d v="2023-03-17T00:00:00"/>
        <d v="2023-07-12T00:00:00"/>
        <d v="2023-01-29T00:00:00"/>
        <d v="2024-09-09T00:00:00"/>
        <d v="2023-09-22T00:00:00"/>
        <d v="2024-08-29T00:00:00"/>
        <d v="2023-07-22T00:00:00"/>
        <d v="2024-08-20T00:00:00"/>
        <d v="2023-10-12T00:00:00"/>
        <d v="2024-10-14T00:00:00"/>
        <d v="2023-09-24T00:00:00"/>
        <d v="2024-06-11T00:00:00"/>
        <d v="2023-09-08T00:00:00"/>
        <d v="2023-07-28T00:00:00"/>
        <d v="2024-05-18T00:00:00"/>
        <d v="2024-02-29T00:00:00"/>
        <d v="2023-06-04T00:00:00"/>
        <d v="2023-09-16T00:00:00"/>
        <d v="2023-04-04T00:00:00"/>
        <d v="2024-11-09T00:00:00"/>
        <d v="2024-11-08T00:00:00"/>
      </sharedItems>
      <fieldGroup par="16"/>
    </cacheField>
    <cacheField name="Financial Year" numFmtId="1">
      <sharedItems containsSemiMixedTypes="0" containsString="0" containsNumber="1" containsInteger="1" minValue="2023" maxValue="2025" count="3">
        <n v="2024"/>
        <n v="2023"/>
        <n v="2025"/>
      </sharedItems>
    </cacheField>
    <cacheField name="Financial Year2" numFmtId="0">
      <sharedItems/>
    </cacheField>
    <cacheField name="Type" numFmtId="0">
      <sharedItems count="2">
        <s v="KMART STORE"/>
        <s v="KMART ONLINE"/>
      </sharedItems>
    </cacheField>
    <cacheField name="Suburb" numFmtId="0">
      <sharedItems count="97">
        <s v="Balcatta"/>
        <s v="Ballina"/>
        <s v="Belconnen"/>
        <s v="Burleigh Waters"/>
        <s v="Castle Hill"/>
        <s v="Chatswood"/>
        <s v="Claremont"/>
        <s v="Dandenong"/>
        <s v="Dural"/>
        <s v="Epping"/>
        <s v="Epsom"/>
        <s v="Glenorchy"/>
        <s v="Indooroopilly"/>
        <s v="Lismore"/>
        <s v="Lithgow"/>
        <s v="Mascot"/>
        <s v="Mindarie"/>
        <s v="Mt Isa"/>
        <s v="Noarlunga"/>
        <s v="Orange"/>
        <s v="Sunbury"/>
        <s v="Toombul"/>
        <s v="Ulladulla"/>
        <s v="Wagga Wagga"/>
        <s v="Thornleigh"/>
        <s v="Bendigo"/>
        <s v="Bussleton"/>
        <s v="Collingwood"/>
        <s v="Dubbo"/>
        <s v="Mildura"/>
        <s v="Nunawading"/>
        <s v="Rydalmere"/>
        <s v="Seaford"/>
        <s v="Warrnambool"/>
        <s v="Altona"/>
        <s v="Maroochydore"/>
        <s v="Chadstone"/>
        <s v="Penrith"/>
        <s v="Airlie Beach"/>
        <s v="Albany"/>
        <s v="Ballarat"/>
        <s v="Burnie"/>
        <s v="Cairns"/>
        <s v="Campbelltown"/>
        <s v="Cranbourne"/>
        <s v="Gympie"/>
        <s v="Mackay"/>
        <s v="Narrabeen"/>
        <s v="Noosaville"/>
        <s v="Ringwood"/>
        <s v="Scoresby"/>
        <s v="Shepparton"/>
        <s v="Stafford"/>
        <s v="Underwood"/>
        <s v="Werribee"/>
        <s v="Yeppoon"/>
        <s v="Bathurst"/>
        <s v="Prospect"/>
        <s v="Joondalup"/>
        <s v="North Lakes"/>
        <s v="Nowra"/>
        <s v="Berri"/>
        <s v="Harrisdale"/>
        <s v="Alexandria"/>
        <s v="Armidale"/>
        <s v="Ashfield"/>
        <s v="Atherton"/>
        <s v="Caloundra"/>
        <s v="Darwin"/>
        <s v="Frankston"/>
        <s v="Horsham"/>
        <s v="Marion"/>
        <s v="Mornington"/>
        <s v="Port Lincoln"/>
        <s v="Tweed Heads"/>
        <s v="Esperance"/>
        <s v="Randwick"/>
        <s v="Rosny Park"/>
        <s v="Lidcombe"/>
        <s v="Mt Gambier"/>
        <s v="Maddington"/>
        <s v="Gladstone"/>
        <s v="Hervey Bay"/>
        <s v="Inglewood"/>
        <s v="Southport"/>
        <s v="Geraldton"/>
        <s v="Broome"/>
        <s v="Fyshwick"/>
        <s v="Woodville"/>
        <s v="Croydon"/>
        <s v="Rockhampton"/>
        <s v="Artarmon"/>
        <s v="Ipswich"/>
        <s v="Hastings"/>
        <s v="Launceston"/>
        <s v="Alice Springs"/>
        <s v="Wodonga"/>
      </sharedItems>
    </cacheField>
    <cacheField name="Full State" numFmtId="0">
      <sharedItems count="8">
        <s v="Western Australia"/>
        <s v="New South Wales"/>
        <s v="Australian Capital Territory"/>
        <s v="Queensland"/>
        <s v="Victoria"/>
        <s v="Tasmania"/>
        <s v="South Australia"/>
        <s v="Northern Territory"/>
      </sharedItems>
    </cacheField>
    <cacheField name="State" numFmtId="0">
      <sharedItems count="8">
        <s v="WA"/>
        <s v="NSW"/>
        <s v="ACT"/>
        <s v="QLD"/>
        <s v="VIC"/>
        <s v="TAS"/>
        <s v="SA"/>
        <s v="NT"/>
      </sharedItems>
    </cacheField>
    <cacheField name="Postcode" numFmtId="0">
      <sharedItems containsSemiMixedTypes="0" containsString="0" containsNumber="1" containsInteger="1" minValue="800" maxValue="7320"/>
    </cacheField>
    <cacheField name="Country" numFmtId="0">
      <sharedItems count="1">
        <s v="Australia"/>
      </sharedItems>
    </cacheField>
    <cacheField name="Manager" numFmtId="0">
      <sharedItems count="21">
        <s v="Tom McKenzie"/>
        <s v="Claire Bridges"/>
        <s v="George Chester"/>
        <s v="Ricky Wilkinson"/>
        <s v="Lillian Pruitt"/>
        <s v="Jeremy Garcia"/>
        <s v="Rachael Long"/>
        <s v="Brian Hubbard"/>
        <s v="Jerry Fulton"/>
        <s v="Simone Prior"/>
        <s v="Terri Wright"/>
        <s v="John Gardner"/>
        <s v="Caroline Tucker"/>
        <s v="Ray Watson"/>
        <s v="Miles Hammond"/>
        <s v="Shellie Thomas"/>
        <s v="Owen Pierce"/>
        <s v="Amber Ward"/>
        <s v="Alex Nash"/>
        <s v="Michael Carney"/>
        <s v="John Harper"/>
      </sharedItems>
    </cacheField>
    <cacheField name="Category" numFmtId="0">
      <sharedItems count="10">
        <s v="Beauty &amp; Personal Care"/>
        <s v="Home &amp; Living"/>
        <s v="Accessories"/>
        <s v="Baby &amp; Nursery"/>
        <s v="Clothing &amp; Fashion"/>
        <s v="Electronics &amp; Entertainment"/>
        <s v="Stationery &amp; Office Supplies"/>
        <s v="Footwear"/>
        <s v="Party &amp; Gift Wrap"/>
        <s v="Toys &amp; Outdoor Play"/>
      </sharedItems>
    </cacheField>
    <cacheField name="Buyer" numFmtId="0">
      <sharedItems count="10">
        <s v="Chester George"/>
        <s v="Elizabeth Gentry"/>
        <s v="Sara Ferrell"/>
        <s v="Amy Buchanan"/>
        <s v="Bruce Curran"/>
        <s v="Maggie Mayer"/>
        <s v="Ella Hickman"/>
        <s v="Richard Carr"/>
        <s v="Chris Monroe"/>
        <s v="Howard Wright"/>
      </sharedItems>
    </cacheField>
    <cacheField name="Sales" numFmtId="164">
      <sharedItems containsSemiMixedTypes="0" containsString="0" containsNumber="1" minValue="1" maxValue="12653.070000000003"/>
    </cacheField>
    <cacheField name="Count" numFmtId="0">
      <sharedItems containsSemiMixedTypes="0" containsString="0" containsNumber="1" containsInteger="1" minValue="1" maxValue="1"/>
    </cacheField>
    <cacheField name="Months (Date)" numFmtId="0" databaseField="0">
      <fieldGroup base="0">
        <rangePr groupBy="months" startDate="2023-01-01T00:00:00" endDate="2025-01-01T00:00:00"/>
        <groupItems count="14">
          <s v="&lt;1/1/2023"/>
          <s v="Jan"/>
          <s v="Feb"/>
          <s v="Mar"/>
          <s v="Apr"/>
          <s v="May"/>
          <s v="Jun"/>
          <s v="Jul"/>
          <s v="Aug"/>
          <s v="Sep"/>
          <s v="Oct"/>
          <s v="Nov"/>
          <s v="Dec"/>
          <s v="&gt;1/1/2025"/>
        </groupItems>
      </fieldGroup>
    </cacheField>
    <cacheField name="Quarters (Date)" numFmtId="0" databaseField="0">
      <fieldGroup base="0">
        <rangePr groupBy="quarters" startDate="2023-01-01T00:00:00" endDate="2025-01-01T00:00:00"/>
        <groupItems count="6">
          <s v="&lt;1/1/2023"/>
          <s v="Qtr1"/>
          <s v="Qtr2"/>
          <s v="Qtr3"/>
          <s v="Qtr4"/>
          <s v="&gt;1/1/2025"/>
        </groupItems>
      </fieldGroup>
    </cacheField>
    <cacheField name="Years (Date)" numFmtId="0" databaseField="0">
      <fieldGroup base="0">
        <rangePr groupBy="years" startDate="2023-01-01T00:00:00" endDate="2025-01-01T00:00:00"/>
        <groupItems count="5">
          <s v="&lt;1/1/2023"/>
          <s v="2023"/>
          <s v="2024"/>
          <s v="2025"/>
          <s v="&gt;1/1/2025"/>
        </groupItems>
      </fieldGroup>
    </cacheField>
  </cacheFields>
  <extLst>
    <ext xmlns:x14="http://schemas.microsoft.com/office/spreadsheetml/2009/9/main" uri="{725AE2AE-9491-48be-B2B4-4EB974FC3084}">
      <x14:pivotCacheDefinition pivotCacheId="18249757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05">
  <r>
    <x v="0"/>
    <x v="0"/>
    <s v="2023-2024"/>
    <x v="0"/>
    <x v="0"/>
    <x v="0"/>
    <x v="0"/>
    <n v="6021"/>
    <x v="0"/>
    <x v="0"/>
    <x v="0"/>
    <x v="0"/>
    <n v="1"/>
    <n v="1"/>
  </r>
  <r>
    <x v="1"/>
    <x v="0"/>
    <s v="2023-2024"/>
    <x v="0"/>
    <x v="1"/>
    <x v="1"/>
    <x v="1"/>
    <n v="2478"/>
    <x v="0"/>
    <x v="1"/>
    <x v="1"/>
    <x v="1"/>
    <n v="1"/>
    <n v="1"/>
  </r>
  <r>
    <x v="2"/>
    <x v="1"/>
    <s v="2022-2023"/>
    <x v="1"/>
    <x v="2"/>
    <x v="2"/>
    <x v="2"/>
    <n v="2617"/>
    <x v="0"/>
    <x v="2"/>
    <x v="1"/>
    <x v="1"/>
    <n v="1"/>
    <n v="1"/>
  </r>
  <r>
    <x v="3"/>
    <x v="0"/>
    <s v="2023-2024"/>
    <x v="0"/>
    <x v="3"/>
    <x v="3"/>
    <x v="3"/>
    <n v="4220"/>
    <x v="0"/>
    <x v="3"/>
    <x v="2"/>
    <x v="2"/>
    <n v="1"/>
    <n v="1"/>
  </r>
  <r>
    <x v="4"/>
    <x v="0"/>
    <s v="2023-2024"/>
    <x v="0"/>
    <x v="4"/>
    <x v="1"/>
    <x v="1"/>
    <n v="2154"/>
    <x v="0"/>
    <x v="4"/>
    <x v="3"/>
    <x v="3"/>
    <n v="1"/>
    <n v="1"/>
  </r>
  <r>
    <x v="5"/>
    <x v="0"/>
    <s v="2023-2024"/>
    <x v="0"/>
    <x v="5"/>
    <x v="1"/>
    <x v="1"/>
    <n v="2067"/>
    <x v="0"/>
    <x v="5"/>
    <x v="0"/>
    <x v="0"/>
    <n v="1"/>
    <n v="1"/>
  </r>
  <r>
    <x v="6"/>
    <x v="1"/>
    <s v="2022-2023"/>
    <x v="0"/>
    <x v="6"/>
    <x v="0"/>
    <x v="0"/>
    <n v="6010"/>
    <x v="0"/>
    <x v="0"/>
    <x v="4"/>
    <x v="4"/>
    <n v="1"/>
    <n v="1"/>
  </r>
  <r>
    <x v="7"/>
    <x v="0"/>
    <s v="2023-2024"/>
    <x v="0"/>
    <x v="7"/>
    <x v="4"/>
    <x v="4"/>
    <n v="3175"/>
    <x v="0"/>
    <x v="6"/>
    <x v="1"/>
    <x v="1"/>
    <n v="1"/>
    <n v="1"/>
  </r>
  <r>
    <x v="8"/>
    <x v="0"/>
    <s v="2023-2024"/>
    <x v="0"/>
    <x v="8"/>
    <x v="1"/>
    <x v="1"/>
    <n v="2158"/>
    <x v="0"/>
    <x v="4"/>
    <x v="3"/>
    <x v="3"/>
    <n v="1"/>
    <n v="1"/>
  </r>
  <r>
    <x v="9"/>
    <x v="0"/>
    <s v="2023-2024"/>
    <x v="0"/>
    <x v="9"/>
    <x v="4"/>
    <x v="4"/>
    <n v="3076"/>
    <x v="0"/>
    <x v="7"/>
    <x v="5"/>
    <x v="5"/>
    <n v="1"/>
    <n v="1"/>
  </r>
  <r>
    <x v="10"/>
    <x v="0"/>
    <s v="2023-2024"/>
    <x v="0"/>
    <x v="9"/>
    <x v="4"/>
    <x v="4"/>
    <n v="3076"/>
    <x v="0"/>
    <x v="7"/>
    <x v="0"/>
    <x v="0"/>
    <n v="1"/>
    <n v="1"/>
  </r>
  <r>
    <x v="11"/>
    <x v="0"/>
    <s v="2023-2024"/>
    <x v="0"/>
    <x v="10"/>
    <x v="4"/>
    <x v="4"/>
    <n v="3551"/>
    <x v="0"/>
    <x v="8"/>
    <x v="6"/>
    <x v="6"/>
    <n v="1"/>
    <n v="1"/>
  </r>
  <r>
    <x v="12"/>
    <x v="0"/>
    <s v="2023-2024"/>
    <x v="0"/>
    <x v="11"/>
    <x v="5"/>
    <x v="5"/>
    <n v="7010"/>
    <x v="0"/>
    <x v="9"/>
    <x v="0"/>
    <x v="0"/>
    <n v="1"/>
    <n v="1"/>
  </r>
  <r>
    <x v="13"/>
    <x v="0"/>
    <s v="2023-2024"/>
    <x v="0"/>
    <x v="12"/>
    <x v="3"/>
    <x v="3"/>
    <n v="4068"/>
    <x v="0"/>
    <x v="10"/>
    <x v="1"/>
    <x v="1"/>
    <n v="1"/>
    <n v="1"/>
  </r>
  <r>
    <x v="14"/>
    <x v="0"/>
    <s v="2023-2024"/>
    <x v="0"/>
    <x v="13"/>
    <x v="1"/>
    <x v="1"/>
    <n v="2480"/>
    <x v="0"/>
    <x v="1"/>
    <x v="1"/>
    <x v="1"/>
    <n v="1"/>
    <n v="1"/>
  </r>
  <r>
    <x v="15"/>
    <x v="0"/>
    <s v="2023-2024"/>
    <x v="0"/>
    <x v="14"/>
    <x v="1"/>
    <x v="1"/>
    <n v="2790"/>
    <x v="0"/>
    <x v="11"/>
    <x v="1"/>
    <x v="1"/>
    <n v="1"/>
    <n v="1"/>
  </r>
  <r>
    <x v="16"/>
    <x v="1"/>
    <s v="2022-2023"/>
    <x v="0"/>
    <x v="15"/>
    <x v="1"/>
    <x v="1"/>
    <n v="2020"/>
    <x v="0"/>
    <x v="5"/>
    <x v="5"/>
    <x v="5"/>
    <n v="1"/>
    <n v="1"/>
  </r>
  <r>
    <x v="17"/>
    <x v="0"/>
    <s v="2023-2024"/>
    <x v="1"/>
    <x v="16"/>
    <x v="0"/>
    <x v="0"/>
    <n v="6030"/>
    <x v="0"/>
    <x v="0"/>
    <x v="3"/>
    <x v="3"/>
    <n v="1"/>
    <n v="1"/>
  </r>
  <r>
    <x v="18"/>
    <x v="0"/>
    <s v="2023-2024"/>
    <x v="1"/>
    <x v="16"/>
    <x v="0"/>
    <x v="0"/>
    <n v="6030"/>
    <x v="0"/>
    <x v="0"/>
    <x v="3"/>
    <x v="3"/>
    <n v="1"/>
    <n v="1"/>
  </r>
  <r>
    <x v="19"/>
    <x v="0"/>
    <s v="2023-2024"/>
    <x v="0"/>
    <x v="17"/>
    <x v="3"/>
    <x v="3"/>
    <n v="4825"/>
    <x v="0"/>
    <x v="12"/>
    <x v="7"/>
    <x v="7"/>
    <n v="1"/>
    <n v="1"/>
  </r>
  <r>
    <x v="20"/>
    <x v="0"/>
    <s v="2023-2024"/>
    <x v="0"/>
    <x v="18"/>
    <x v="6"/>
    <x v="6"/>
    <n v="5168"/>
    <x v="0"/>
    <x v="13"/>
    <x v="3"/>
    <x v="3"/>
    <n v="1"/>
    <n v="1"/>
  </r>
  <r>
    <x v="21"/>
    <x v="1"/>
    <s v="2022-2023"/>
    <x v="0"/>
    <x v="19"/>
    <x v="1"/>
    <x v="1"/>
    <n v="2800"/>
    <x v="0"/>
    <x v="11"/>
    <x v="5"/>
    <x v="5"/>
    <n v="1"/>
    <n v="1"/>
  </r>
  <r>
    <x v="22"/>
    <x v="1"/>
    <s v="2022-2023"/>
    <x v="0"/>
    <x v="20"/>
    <x v="4"/>
    <x v="4"/>
    <n v="3429"/>
    <x v="0"/>
    <x v="8"/>
    <x v="3"/>
    <x v="3"/>
    <n v="1"/>
    <n v="1"/>
  </r>
  <r>
    <x v="23"/>
    <x v="2"/>
    <s v="2024-2025"/>
    <x v="0"/>
    <x v="21"/>
    <x v="3"/>
    <x v="3"/>
    <n v="4012"/>
    <x v="0"/>
    <x v="10"/>
    <x v="3"/>
    <x v="3"/>
    <n v="1"/>
    <n v="1"/>
  </r>
  <r>
    <x v="24"/>
    <x v="0"/>
    <s v="2023-2024"/>
    <x v="0"/>
    <x v="22"/>
    <x v="1"/>
    <x v="1"/>
    <n v="2539"/>
    <x v="0"/>
    <x v="2"/>
    <x v="4"/>
    <x v="4"/>
    <n v="1"/>
    <n v="1"/>
  </r>
  <r>
    <x v="25"/>
    <x v="1"/>
    <s v="2022-2023"/>
    <x v="1"/>
    <x v="23"/>
    <x v="1"/>
    <x v="1"/>
    <n v="2650"/>
    <x v="0"/>
    <x v="11"/>
    <x v="4"/>
    <x v="4"/>
    <n v="1"/>
    <n v="1"/>
  </r>
  <r>
    <x v="26"/>
    <x v="1"/>
    <s v="2022-2023"/>
    <x v="0"/>
    <x v="24"/>
    <x v="1"/>
    <x v="1"/>
    <n v="2120"/>
    <x v="0"/>
    <x v="4"/>
    <x v="6"/>
    <x v="6"/>
    <n v="1.47"/>
    <n v="1"/>
  </r>
  <r>
    <x v="27"/>
    <x v="0"/>
    <s v="2023-2024"/>
    <x v="0"/>
    <x v="25"/>
    <x v="4"/>
    <x v="4"/>
    <n v="3550"/>
    <x v="0"/>
    <x v="8"/>
    <x v="3"/>
    <x v="3"/>
    <n v="1.5"/>
    <n v="1"/>
  </r>
  <r>
    <x v="28"/>
    <x v="2"/>
    <s v="2024-2025"/>
    <x v="0"/>
    <x v="26"/>
    <x v="0"/>
    <x v="0"/>
    <n v="6280"/>
    <x v="0"/>
    <x v="14"/>
    <x v="1"/>
    <x v="1"/>
    <n v="1.5"/>
    <n v="1"/>
  </r>
  <r>
    <x v="29"/>
    <x v="0"/>
    <s v="2023-2024"/>
    <x v="0"/>
    <x v="27"/>
    <x v="4"/>
    <x v="4"/>
    <n v="3066"/>
    <x v="0"/>
    <x v="7"/>
    <x v="0"/>
    <x v="0"/>
    <n v="1.5"/>
    <n v="1"/>
  </r>
  <r>
    <x v="30"/>
    <x v="1"/>
    <s v="2022-2023"/>
    <x v="0"/>
    <x v="28"/>
    <x v="1"/>
    <x v="1"/>
    <n v="2830"/>
    <x v="0"/>
    <x v="11"/>
    <x v="0"/>
    <x v="0"/>
    <n v="1.5"/>
    <n v="1"/>
  </r>
  <r>
    <x v="31"/>
    <x v="1"/>
    <s v="2022-2023"/>
    <x v="0"/>
    <x v="12"/>
    <x v="3"/>
    <x v="3"/>
    <n v="4068"/>
    <x v="0"/>
    <x v="10"/>
    <x v="3"/>
    <x v="3"/>
    <n v="1.5"/>
    <n v="1"/>
  </r>
  <r>
    <x v="32"/>
    <x v="0"/>
    <s v="2023-2024"/>
    <x v="0"/>
    <x v="29"/>
    <x v="4"/>
    <x v="4"/>
    <n v="3500"/>
    <x v="0"/>
    <x v="8"/>
    <x v="0"/>
    <x v="0"/>
    <n v="1.5"/>
    <n v="1"/>
  </r>
  <r>
    <x v="33"/>
    <x v="2"/>
    <s v="2024-2025"/>
    <x v="0"/>
    <x v="30"/>
    <x v="4"/>
    <x v="4"/>
    <n v="3131"/>
    <x v="0"/>
    <x v="6"/>
    <x v="3"/>
    <x v="3"/>
    <n v="1.5"/>
    <n v="1"/>
  </r>
  <r>
    <x v="34"/>
    <x v="2"/>
    <s v="2024-2025"/>
    <x v="0"/>
    <x v="31"/>
    <x v="1"/>
    <x v="1"/>
    <n v="2116"/>
    <x v="0"/>
    <x v="4"/>
    <x v="1"/>
    <x v="1"/>
    <n v="1.5"/>
    <n v="1"/>
  </r>
  <r>
    <x v="35"/>
    <x v="0"/>
    <s v="2023-2024"/>
    <x v="0"/>
    <x v="32"/>
    <x v="6"/>
    <x v="6"/>
    <n v="5169"/>
    <x v="0"/>
    <x v="13"/>
    <x v="3"/>
    <x v="3"/>
    <n v="1.5"/>
    <n v="1"/>
  </r>
  <r>
    <x v="36"/>
    <x v="2"/>
    <s v="2024-2025"/>
    <x v="0"/>
    <x v="33"/>
    <x v="4"/>
    <x v="4"/>
    <n v="3280"/>
    <x v="0"/>
    <x v="8"/>
    <x v="1"/>
    <x v="1"/>
    <n v="1.5"/>
    <n v="1"/>
  </r>
  <r>
    <x v="37"/>
    <x v="2"/>
    <s v="2024-2025"/>
    <x v="0"/>
    <x v="34"/>
    <x v="4"/>
    <x v="4"/>
    <n v="3018"/>
    <x v="0"/>
    <x v="7"/>
    <x v="3"/>
    <x v="3"/>
    <n v="1.57"/>
    <n v="1"/>
  </r>
  <r>
    <x v="38"/>
    <x v="0"/>
    <s v="2023-2024"/>
    <x v="0"/>
    <x v="35"/>
    <x v="3"/>
    <x v="3"/>
    <n v="4558"/>
    <x v="0"/>
    <x v="15"/>
    <x v="1"/>
    <x v="1"/>
    <n v="1.6"/>
    <n v="1"/>
  </r>
  <r>
    <x v="39"/>
    <x v="0"/>
    <s v="2023-2024"/>
    <x v="0"/>
    <x v="36"/>
    <x v="4"/>
    <x v="4"/>
    <n v="3148"/>
    <x v="0"/>
    <x v="6"/>
    <x v="0"/>
    <x v="0"/>
    <n v="1.71"/>
    <n v="1"/>
  </r>
  <r>
    <x v="40"/>
    <x v="0"/>
    <s v="2023-2024"/>
    <x v="1"/>
    <x v="10"/>
    <x v="4"/>
    <x v="4"/>
    <n v="3551"/>
    <x v="0"/>
    <x v="8"/>
    <x v="1"/>
    <x v="1"/>
    <n v="1.79"/>
    <n v="1"/>
  </r>
  <r>
    <x v="41"/>
    <x v="1"/>
    <s v="2022-2023"/>
    <x v="0"/>
    <x v="20"/>
    <x v="4"/>
    <x v="4"/>
    <n v="3429"/>
    <x v="0"/>
    <x v="8"/>
    <x v="3"/>
    <x v="3"/>
    <n v="1.8"/>
    <n v="1"/>
  </r>
  <r>
    <x v="42"/>
    <x v="0"/>
    <s v="2023-2024"/>
    <x v="1"/>
    <x v="23"/>
    <x v="1"/>
    <x v="1"/>
    <n v="2650"/>
    <x v="0"/>
    <x v="11"/>
    <x v="1"/>
    <x v="1"/>
    <n v="1.8"/>
    <n v="1"/>
  </r>
  <r>
    <x v="43"/>
    <x v="1"/>
    <s v="2022-2023"/>
    <x v="0"/>
    <x v="15"/>
    <x v="1"/>
    <x v="1"/>
    <n v="2020"/>
    <x v="0"/>
    <x v="5"/>
    <x v="8"/>
    <x v="8"/>
    <n v="1.89"/>
    <n v="1"/>
  </r>
  <r>
    <x v="44"/>
    <x v="0"/>
    <s v="2023-2024"/>
    <x v="0"/>
    <x v="19"/>
    <x v="1"/>
    <x v="1"/>
    <n v="2800"/>
    <x v="0"/>
    <x v="11"/>
    <x v="6"/>
    <x v="6"/>
    <n v="1.9"/>
    <n v="1"/>
  </r>
  <r>
    <x v="45"/>
    <x v="0"/>
    <s v="2023-2024"/>
    <x v="0"/>
    <x v="36"/>
    <x v="4"/>
    <x v="4"/>
    <n v="3148"/>
    <x v="0"/>
    <x v="6"/>
    <x v="1"/>
    <x v="1"/>
    <n v="1.99"/>
    <n v="1"/>
  </r>
  <r>
    <x v="46"/>
    <x v="2"/>
    <s v="2024-2025"/>
    <x v="0"/>
    <x v="18"/>
    <x v="6"/>
    <x v="6"/>
    <n v="5168"/>
    <x v="0"/>
    <x v="13"/>
    <x v="5"/>
    <x v="5"/>
    <n v="1.99"/>
    <n v="1"/>
  </r>
  <r>
    <x v="47"/>
    <x v="2"/>
    <s v="2024-2025"/>
    <x v="0"/>
    <x v="37"/>
    <x v="1"/>
    <x v="1"/>
    <n v="2750"/>
    <x v="0"/>
    <x v="11"/>
    <x v="2"/>
    <x v="2"/>
    <n v="1.99"/>
    <n v="1"/>
  </r>
  <r>
    <x v="16"/>
    <x v="1"/>
    <s v="2022-2023"/>
    <x v="0"/>
    <x v="38"/>
    <x v="3"/>
    <x v="3"/>
    <n v="4802"/>
    <x v="0"/>
    <x v="12"/>
    <x v="4"/>
    <x v="4"/>
    <n v="2"/>
    <n v="1"/>
  </r>
  <r>
    <x v="48"/>
    <x v="0"/>
    <s v="2023-2024"/>
    <x v="0"/>
    <x v="39"/>
    <x v="0"/>
    <x v="0"/>
    <n v="6330"/>
    <x v="0"/>
    <x v="14"/>
    <x v="3"/>
    <x v="3"/>
    <n v="2"/>
    <n v="1"/>
  </r>
  <r>
    <x v="35"/>
    <x v="0"/>
    <s v="2023-2024"/>
    <x v="0"/>
    <x v="40"/>
    <x v="4"/>
    <x v="4"/>
    <n v="3353"/>
    <x v="0"/>
    <x v="8"/>
    <x v="3"/>
    <x v="3"/>
    <n v="2"/>
    <n v="1"/>
  </r>
  <r>
    <x v="49"/>
    <x v="2"/>
    <s v="2024-2025"/>
    <x v="0"/>
    <x v="3"/>
    <x v="3"/>
    <x v="3"/>
    <n v="4220"/>
    <x v="0"/>
    <x v="3"/>
    <x v="4"/>
    <x v="4"/>
    <n v="2"/>
    <n v="1"/>
  </r>
  <r>
    <x v="50"/>
    <x v="0"/>
    <s v="2023-2024"/>
    <x v="0"/>
    <x v="41"/>
    <x v="5"/>
    <x v="5"/>
    <n v="7320"/>
    <x v="0"/>
    <x v="9"/>
    <x v="1"/>
    <x v="1"/>
    <n v="2"/>
    <n v="1"/>
  </r>
  <r>
    <x v="51"/>
    <x v="0"/>
    <s v="2023-2024"/>
    <x v="0"/>
    <x v="42"/>
    <x v="3"/>
    <x v="3"/>
    <n v="4870"/>
    <x v="0"/>
    <x v="12"/>
    <x v="0"/>
    <x v="0"/>
    <n v="2"/>
    <n v="1"/>
  </r>
  <r>
    <x v="52"/>
    <x v="2"/>
    <s v="2024-2025"/>
    <x v="0"/>
    <x v="43"/>
    <x v="1"/>
    <x v="1"/>
    <n v="2560"/>
    <x v="0"/>
    <x v="2"/>
    <x v="0"/>
    <x v="0"/>
    <n v="2"/>
    <n v="1"/>
  </r>
  <r>
    <x v="53"/>
    <x v="0"/>
    <s v="2023-2024"/>
    <x v="0"/>
    <x v="36"/>
    <x v="4"/>
    <x v="4"/>
    <n v="3148"/>
    <x v="0"/>
    <x v="6"/>
    <x v="0"/>
    <x v="0"/>
    <n v="2"/>
    <n v="1"/>
  </r>
  <r>
    <x v="54"/>
    <x v="0"/>
    <s v="2023-2024"/>
    <x v="0"/>
    <x v="5"/>
    <x v="1"/>
    <x v="1"/>
    <n v="2067"/>
    <x v="0"/>
    <x v="5"/>
    <x v="3"/>
    <x v="3"/>
    <n v="2"/>
    <n v="1"/>
  </r>
  <r>
    <x v="55"/>
    <x v="0"/>
    <s v="2023-2024"/>
    <x v="1"/>
    <x v="44"/>
    <x v="4"/>
    <x v="4"/>
    <n v="3977"/>
    <x v="0"/>
    <x v="16"/>
    <x v="2"/>
    <x v="2"/>
    <n v="2"/>
    <n v="1"/>
  </r>
  <r>
    <x v="56"/>
    <x v="2"/>
    <s v="2024-2025"/>
    <x v="0"/>
    <x v="28"/>
    <x v="1"/>
    <x v="1"/>
    <n v="2830"/>
    <x v="0"/>
    <x v="11"/>
    <x v="9"/>
    <x v="9"/>
    <n v="2"/>
    <n v="1"/>
  </r>
  <r>
    <x v="57"/>
    <x v="0"/>
    <s v="2023-2024"/>
    <x v="0"/>
    <x v="28"/>
    <x v="1"/>
    <x v="1"/>
    <n v="2830"/>
    <x v="0"/>
    <x v="11"/>
    <x v="1"/>
    <x v="1"/>
    <n v="2"/>
    <n v="1"/>
  </r>
  <r>
    <x v="58"/>
    <x v="2"/>
    <s v="2024-2025"/>
    <x v="0"/>
    <x v="28"/>
    <x v="1"/>
    <x v="1"/>
    <n v="2830"/>
    <x v="0"/>
    <x v="11"/>
    <x v="1"/>
    <x v="1"/>
    <n v="2"/>
    <n v="1"/>
  </r>
  <r>
    <x v="59"/>
    <x v="0"/>
    <s v="2023-2024"/>
    <x v="1"/>
    <x v="10"/>
    <x v="4"/>
    <x v="4"/>
    <n v="3551"/>
    <x v="0"/>
    <x v="8"/>
    <x v="5"/>
    <x v="5"/>
    <n v="2"/>
    <n v="1"/>
  </r>
  <r>
    <x v="60"/>
    <x v="0"/>
    <s v="2023-2024"/>
    <x v="0"/>
    <x v="45"/>
    <x v="3"/>
    <x v="3"/>
    <n v="4570"/>
    <x v="0"/>
    <x v="15"/>
    <x v="3"/>
    <x v="3"/>
    <n v="2"/>
    <n v="1"/>
  </r>
  <r>
    <x v="61"/>
    <x v="1"/>
    <s v="2022-2023"/>
    <x v="0"/>
    <x v="46"/>
    <x v="3"/>
    <x v="3"/>
    <n v="4740"/>
    <x v="0"/>
    <x v="17"/>
    <x v="3"/>
    <x v="3"/>
    <n v="2"/>
    <n v="1"/>
  </r>
  <r>
    <x v="62"/>
    <x v="0"/>
    <s v="2023-2024"/>
    <x v="0"/>
    <x v="47"/>
    <x v="1"/>
    <x v="1"/>
    <n v="2101"/>
    <x v="0"/>
    <x v="4"/>
    <x v="4"/>
    <x v="4"/>
    <n v="2"/>
    <n v="1"/>
  </r>
  <r>
    <x v="37"/>
    <x v="2"/>
    <s v="2024-2025"/>
    <x v="0"/>
    <x v="47"/>
    <x v="1"/>
    <x v="1"/>
    <n v="2101"/>
    <x v="0"/>
    <x v="4"/>
    <x v="5"/>
    <x v="5"/>
    <n v="2"/>
    <n v="1"/>
  </r>
  <r>
    <x v="63"/>
    <x v="1"/>
    <s v="2022-2023"/>
    <x v="0"/>
    <x v="48"/>
    <x v="3"/>
    <x v="3"/>
    <n v="4566"/>
    <x v="0"/>
    <x v="15"/>
    <x v="2"/>
    <x v="2"/>
    <n v="2"/>
    <n v="1"/>
  </r>
  <r>
    <x v="64"/>
    <x v="1"/>
    <s v="2022-2023"/>
    <x v="0"/>
    <x v="49"/>
    <x v="4"/>
    <x v="4"/>
    <n v="3134"/>
    <x v="0"/>
    <x v="6"/>
    <x v="4"/>
    <x v="4"/>
    <n v="2"/>
    <n v="1"/>
  </r>
  <r>
    <x v="65"/>
    <x v="2"/>
    <s v="2024-2025"/>
    <x v="0"/>
    <x v="31"/>
    <x v="1"/>
    <x v="1"/>
    <n v="2116"/>
    <x v="0"/>
    <x v="4"/>
    <x v="3"/>
    <x v="3"/>
    <n v="2"/>
    <n v="1"/>
  </r>
  <r>
    <x v="66"/>
    <x v="1"/>
    <s v="2022-2023"/>
    <x v="0"/>
    <x v="31"/>
    <x v="1"/>
    <x v="1"/>
    <n v="2116"/>
    <x v="0"/>
    <x v="4"/>
    <x v="4"/>
    <x v="4"/>
    <n v="2"/>
    <n v="1"/>
  </r>
  <r>
    <x v="67"/>
    <x v="2"/>
    <s v="2024-2025"/>
    <x v="0"/>
    <x v="50"/>
    <x v="4"/>
    <x v="4"/>
    <n v="3179"/>
    <x v="0"/>
    <x v="6"/>
    <x v="4"/>
    <x v="4"/>
    <n v="2"/>
    <n v="1"/>
  </r>
  <r>
    <x v="68"/>
    <x v="2"/>
    <s v="2024-2025"/>
    <x v="0"/>
    <x v="51"/>
    <x v="4"/>
    <x v="4"/>
    <n v="3630"/>
    <x v="0"/>
    <x v="16"/>
    <x v="9"/>
    <x v="9"/>
    <n v="2"/>
    <n v="1"/>
  </r>
  <r>
    <x v="69"/>
    <x v="0"/>
    <s v="2023-2024"/>
    <x v="0"/>
    <x v="52"/>
    <x v="3"/>
    <x v="3"/>
    <n v="4053"/>
    <x v="0"/>
    <x v="10"/>
    <x v="1"/>
    <x v="1"/>
    <n v="2"/>
    <n v="1"/>
  </r>
  <r>
    <x v="70"/>
    <x v="0"/>
    <s v="2023-2024"/>
    <x v="0"/>
    <x v="53"/>
    <x v="3"/>
    <x v="3"/>
    <n v="4119"/>
    <x v="0"/>
    <x v="10"/>
    <x v="4"/>
    <x v="4"/>
    <n v="2"/>
    <n v="1"/>
  </r>
  <r>
    <x v="71"/>
    <x v="0"/>
    <s v="2023-2024"/>
    <x v="0"/>
    <x v="54"/>
    <x v="4"/>
    <x v="4"/>
    <n v="3030"/>
    <x v="0"/>
    <x v="7"/>
    <x v="2"/>
    <x v="2"/>
    <n v="2"/>
    <n v="1"/>
  </r>
  <r>
    <x v="72"/>
    <x v="2"/>
    <s v="2024-2025"/>
    <x v="0"/>
    <x v="55"/>
    <x v="3"/>
    <x v="3"/>
    <n v="4703"/>
    <x v="0"/>
    <x v="17"/>
    <x v="3"/>
    <x v="3"/>
    <n v="2"/>
    <n v="1"/>
  </r>
  <r>
    <x v="73"/>
    <x v="1"/>
    <s v="2022-2023"/>
    <x v="0"/>
    <x v="10"/>
    <x v="4"/>
    <x v="4"/>
    <n v="3551"/>
    <x v="0"/>
    <x v="8"/>
    <x v="1"/>
    <x v="1"/>
    <n v="2.25"/>
    <n v="1"/>
  </r>
  <r>
    <x v="74"/>
    <x v="2"/>
    <s v="2024-2025"/>
    <x v="0"/>
    <x v="9"/>
    <x v="4"/>
    <x v="4"/>
    <n v="3076"/>
    <x v="0"/>
    <x v="7"/>
    <x v="2"/>
    <x v="2"/>
    <n v="2.2999999999999998"/>
    <n v="1"/>
  </r>
  <r>
    <x v="75"/>
    <x v="2"/>
    <s v="2024-2025"/>
    <x v="0"/>
    <x v="56"/>
    <x v="1"/>
    <x v="1"/>
    <n v="2795"/>
    <x v="0"/>
    <x v="11"/>
    <x v="0"/>
    <x v="0"/>
    <n v="2.36"/>
    <n v="1"/>
  </r>
  <r>
    <x v="76"/>
    <x v="2"/>
    <s v="2024-2025"/>
    <x v="1"/>
    <x v="10"/>
    <x v="4"/>
    <x v="4"/>
    <n v="3551"/>
    <x v="0"/>
    <x v="8"/>
    <x v="0"/>
    <x v="0"/>
    <n v="2.44"/>
    <n v="1"/>
  </r>
  <r>
    <x v="77"/>
    <x v="1"/>
    <s v="2022-2023"/>
    <x v="0"/>
    <x v="47"/>
    <x v="1"/>
    <x v="1"/>
    <n v="2101"/>
    <x v="0"/>
    <x v="4"/>
    <x v="6"/>
    <x v="6"/>
    <n v="2.4500000000000002"/>
    <n v="1"/>
  </r>
  <r>
    <x v="78"/>
    <x v="0"/>
    <s v="2023-2024"/>
    <x v="1"/>
    <x v="2"/>
    <x v="2"/>
    <x v="2"/>
    <n v="2617"/>
    <x v="0"/>
    <x v="2"/>
    <x v="1"/>
    <x v="1"/>
    <n v="2.4900000000000002"/>
    <n v="1"/>
  </r>
  <r>
    <x v="79"/>
    <x v="0"/>
    <s v="2023-2024"/>
    <x v="0"/>
    <x v="39"/>
    <x v="0"/>
    <x v="0"/>
    <n v="6330"/>
    <x v="0"/>
    <x v="14"/>
    <x v="5"/>
    <x v="5"/>
    <n v="2.5"/>
    <n v="1"/>
  </r>
  <r>
    <x v="80"/>
    <x v="1"/>
    <s v="2022-2023"/>
    <x v="0"/>
    <x v="18"/>
    <x v="6"/>
    <x v="6"/>
    <n v="5168"/>
    <x v="0"/>
    <x v="13"/>
    <x v="0"/>
    <x v="0"/>
    <n v="2.5"/>
    <n v="1"/>
  </r>
  <r>
    <x v="81"/>
    <x v="0"/>
    <s v="2023-2024"/>
    <x v="0"/>
    <x v="57"/>
    <x v="6"/>
    <x v="6"/>
    <n v="5082"/>
    <x v="0"/>
    <x v="13"/>
    <x v="0"/>
    <x v="0"/>
    <n v="2.5"/>
    <n v="1"/>
  </r>
  <r>
    <x v="82"/>
    <x v="2"/>
    <s v="2024-2025"/>
    <x v="0"/>
    <x v="10"/>
    <x v="4"/>
    <x v="4"/>
    <n v="3551"/>
    <x v="0"/>
    <x v="8"/>
    <x v="1"/>
    <x v="1"/>
    <n v="2.52"/>
    <n v="1"/>
  </r>
  <r>
    <x v="83"/>
    <x v="1"/>
    <s v="2022-2023"/>
    <x v="0"/>
    <x v="4"/>
    <x v="1"/>
    <x v="1"/>
    <n v="2154"/>
    <x v="0"/>
    <x v="4"/>
    <x v="3"/>
    <x v="3"/>
    <n v="2.6"/>
    <n v="1"/>
  </r>
  <r>
    <x v="84"/>
    <x v="2"/>
    <s v="2024-2025"/>
    <x v="0"/>
    <x v="52"/>
    <x v="3"/>
    <x v="3"/>
    <n v="4053"/>
    <x v="0"/>
    <x v="10"/>
    <x v="7"/>
    <x v="7"/>
    <n v="2.67"/>
    <n v="1"/>
  </r>
  <r>
    <x v="85"/>
    <x v="2"/>
    <s v="2024-2025"/>
    <x v="0"/>
    <x v="34"/>
    <x v="4"/>
    <x v="4"/>
    <n v="3018"/>
    <x v="0"/>
    <x v="7"/>
    <x v="3"/>
    <x v="3"/>
    <n v="2.7800000000000002"/>
    <n v="1"/>
  </r>
  <r>
    <x v="69"/>
    <x v="0"/>
    <s v="2023-2024"/>
    <x v="0"/>
    <x v="58"/>
    <x v="0"/>
    <x v="0"/>
    <n v="6027"/>
    <x v="0"/>
    <x v="0"/>
    <x v="7"/>
    <x v="7"/>
    <n v="2.97"/>
    <n v="1"/>
  </r>
  <r>
    <x v="86"/>
    <x v="1"/>
    <s v="2022-2023"/>
    <x v="1"/>
    <x v="5"/>
    <x v="1"/>
    <x v="1"/>
    <n v="2067"/>
    <x v="0"/>
    <x v="5"/>
    <x v="1"/>
    <x v="1"/>
    <n v="2.98"/>
    <n v="1"/>
  </r>
  <r>
    <x v="87"/>
    <x v="0"/>
    <s v="2023-2024"/>
    <x v="0"/>
    <x v="13"/>
    <x v="1"/>
    <x v="1"/>
    <n v="2480"/>
    <x v="0"/>
    <x v="1"/>
    <x v="7"/>
    <x v="7"/>
    <n v="2.98"/>
    <n v="1"/>
  </r>
  <r>
    <x v="88"/>
    <x v="0"/>
    <s v="2023-2024"/>
    <x v="1"/>
    <x v="59"/>
    <x v="3"/>
    <x v="3"/>
    <n v="4509"/>
    <x v="0"/>
    <x v="3"/>
    <x v="8"/>
    <x v="8"/>
    <n v="2.98"/>
    <n v="1"/>
  </r>
  <r>
    <x v="89"/>
    <x v="0"/>
    <s v="2023-2024"/>
    <x v="0"/>
    <x v="60"/>
    <x v="1"/>
    <x v="1"/>
    <n v="2541"/>
    <x v="0"/>
    <x v="2"/>
    <x v="8"/>
    <x v="8"/>
    <n v="2.98"/>
    <n v="1"/>
  </r>
  <r>
    <x v="90"/>
    <x v="2"/>
    <s v="2024-2025"/>
    <x v="0"/>
    <x v="61"/>
    <x v="6"/>
    <x v="6"/>
    <n v="5343"/>
    <x v="0"/>
    <x v="18"/>
    <x v="6"/>
    <x v="6"/>
    <n v="2.99"/>
    <n v="1"/>
  </r>
  <r>
    <x v="91"/>
    <x v="0"/>
    <s v="2023-2024"/>
    <x v="0"/>
    <x v="4"/>
    <x v="1"/>
    <x v="1"/>
    <n v="2154"/>
    <x v="0"/>
    <x v="4"/>
    <x v="1"/>
    <x v="1"/>
    <n v="2.99"/>
    <n v="1"/>
  </r>
  <r>
    <x v="92"/>
    <x v="0"/>
    <s v="2023-2024"/>
    <x v="0"/>
    <x v="7"/>
    <x v="4"/>
    <x v="4"/>
    <n v="3175"/>
    <x v="0"/>
    <x v="6"/>
    <x v="5"/>
    <x v="5"/>
    <n v="2.99"/>
    <n v="1"/>
  </r>
  <r>
    <x v="93"/>
    <x v="2"/>
    <s v="2024-2025"/>
    <x v="0"/>
    <x v="28"/>
    <x v="1"/>
    <x v="1"/>
    <n v="2830"/>
    <x v="0"/>
    <x v="11"/>
    <x v="2"/>
    <x v="2"/>
    <n v="2.99"/>
    <n v="1"/>
  </r>
  <r>
    <x v="94"/>
    <x v="0"/>
    <s v="2023-2024"/>
    <x v="0"/>
    <x v="9"/>
    <x v="4"/>
    <x v="4"/>
    <n v="3076"/>
    <x v="0"/>
    <x v="7"/>
    <x v="5"/>
    <x v="5"/>
    <n v="2.99"/>
    <n v="1"/>
  </r>
  <r>
    <x v="95"/>
    <x v="1"/>
    <s v="2022-2023"/>
    <x v="0"/>
    <x v="62"/>
    <x v="0"/>
    <x v="0"/>
    <n v="6112"/>
    <x v="0"/>
    <x v="14"/>
    <x v="5"/>
    <x v="5"/>
    <n v="2.99"/>
    <n v="1"/>
  </r>
  <r>
    <x v="96"/>
    <x v="0"/>
    <s v="2023-2024"/>
    <x v="0"/>
    <x v="47"/>
    <x v="1"/>
    <x v="1"/>
    <n v="2101"/>
    <x v="0"/>
    <x v="4"/>
    <x v="3"/>
    <x v="3"/>
    <n v="2.99"/>
    <n v="1"/>
  </r>
  <r>
    <x v="97"/>
    <x v="0"/>
    <s v="2023-2024"/>
    <x v="0"/>
    <x v="39"/>
    <x v="0"/>
    <x v="0"/>
    <n v="6330"/>
    <x v="0"/>
    <x v="14"/>
    <x v="4"/>
    <x v="4"/>
    <n v="3"/>
    <n v="1"/>
  </r>
  <r>
    <x v="98"/>
    <x v="2"/>
    <s v="2024-2025"/>
    <x v="0"/>
    <x v="63"/>
    <x v="1"/>
    <x v="1"/>
    <n v="2015"/>
    <x v="0"/>
    <x v="5"/>
    <x v="0"/>
    <x v="0"/>
    <n v="3"/>
    <n v="1"/>
  </r>
  <r>
    <x v="99"/>
    <x v="0"/>
    <s v="2023-2024"/>
    <x v="0"/>
    <x v="63"/>
    <x v="1"/>
    <x v="1"/>
    <n v="2015"/>
    <x v="0"/>
    <x v="5"/>
    <x v="4"/>
    <x v="4"/>
    <n v="3"/>
    <n v="1"/>
  </r>
  <r>
    <x v="100"/>
    <x v="0"/>
    <s v="2023-2024"/>
    <x v="0"/>
    <x v="63"/>
    <x v="1"/>
    <x v="1"/>
    <n v="2015"/>
    <x v="0"/>
    <x v="5"/>
    <x v="5"/>
    <x v="5"/>
    <n v="3"/>
    <n v="1"/>
  </r>
  <r>
    <x v="101"/>
    <x v="2"/>
    <s v="2024-2025"/>
    <x v="0"/>
    <x v="64"/>
    <x v="1"/>
    <x v="1"/>
    <n v="2350"/>
    <x v="0"/>
    <x v="1"/>
    <x v="4"/>
    <x v="4"/>
    <n v="3"/>
    <n v="1"/>
  </r>
  <r>
    <x v="102"/>
    <x v="0"/>
    <s v="2023-2024"/>
    <x v="0"/>
    <x v="65"/>
    <x v="1"/>
    <x v="1"/>
    <n v="2131"/>
    <x v="0"/>
    <x v="4"/>
    <x v="0"/>
    <x v="0"/>
    <n v="3"/>
    <n v="1"/>
  </r>
  <r>
    <x v="103"/>
    <x v="1"/>
    <s v="2022-2023"/>
    <x v="0"/>
    <x v="65"/>
    <x v="1"/>
    <x v="1"/>
    <n v="2131"/>
    <x v="0"/>
    <x v="4"/>
    <x v="3"/>
    <x v="3"/>
    <n v="3"/>
    <n v="1"/>
  </r>
  <r>
    <x v="104"/>
    <x v="0"/>
    <s v="2023-2024"/>
    <x v="0"/>
    <x v="65"/>
    <x v="1"/>
    <x v="1"/>
    <n v="2131"/>
    <x v="0"/>
    <x v="4"/>
    <x v="1"/>
    <x v="1"/>
    <n v="3"/>
    <n v="1"/>
  </r>
  <r>
    <x v="105"/>
    <x v="0"/>
    <s v="2023-2024"/>
    <x v="0"/>
    <x v="65"/>
    <x v="1"/>
    <x v="1"/>
    <n v="2131"/>
    <x v="0"/>
    <x v="4"/>
    <x v="4"/>
    <x v="4"/>
    <n v="3"/>
    <n v="1"/>
  </r>
  <r>
    <x v="106"/>
    <x v="0"/>
    <s v="2023-2024"/>
    <x v="0"/>
    <x v="66"/>
    <x v="3"/>
    <x v="3"/>
    <n v="4883"/>
    <x v="0"/>
    <x v="12"/>
    <x v="1"/>
    <x v="1"/>
    <n v="3"/>
    <n v="1"/>
  </r>
  <r>
    <x v="107"/>
    <x v="1"/>
    <s v="2022-2023"/>
    <x v="0"/>
    <x v="3"/>
    <x v="3"/>
    <x v="3"/>
    <n v="4220"/>
    <x v="0"/>
    <x v="3"/>
    <x v="2"/>
    <x v="2"/>
    <n v="3"/>
    <n v="1"/>
  </r>
  <r>
    <x v="108"/>
    <x v="1"/>
    <s v="2022-2023"/>
    <x v="0"/>
    <x v="26"/>
    <x v="0"/>
    <x v="0"/>
    <n v="6280"/>
    <x v="0"/>
    <x v="14"/>
    <x v="3"/>
    <x v="3"/>
    <n v="3"/>
    <n v="1"/>
  </r>
  <r>
    <x v="109"/>
    <x v="0"/>
    <s v="2023-2024"/>
    <x v="0"/>
    <x v="42"/>
    <x v="3"/>
    <x v="3"/>
    <n v="4870"/>
    <x v="0"/>
    <x v="12"/>
    <x v="6"/>
    <x v="6"/>
    <n v="3"/>
    <n v="1"/>
  </r>
  <r>
    <x v="110"/>
    <x v="2"/>
    <s v="2024-2025"/>
    <x v="0"/>
    <x v="67"/>
    <x v="3"/>
    <x v="3"/>
    <n v="4551"/>
    <x v="0"/>
    <x v="15"/>
    <x v="3"/>
    <x v="3"/>
    <n v="3"/>
    <n v="1"/>
  </r>
  <r>
    <x v="111"/>
    <x v="0"/>
    <s v="2023-2024"/>
    <x v="0"/>
    <x v="68"/>
    <x v="7"/>
    <x v="7"/>
    <n v="800"/>
    <x v="0"/>
    <x v="19"/>
    <x v="3"/>
    <x v="3"/>
    <n v="3"/>
    <n v="1"/>
  </r>
  <r>
    <x v="112"/>
    <x v="0"/>
    <s v="2023-2024"/>
    <x v="0"/>
    <x v="68"/>
    <x v="7"/>
    <x v="7"/>
    <n v="800"/>
    <x v="0"/>
    <x v="19"/>
    <x v="4"/>
    <x v="4"/>
    <n v="3"/>
    <n v="1"/>
  </r>
  <r>
    <x v="113"/>
    <x v="2"/>
    <s v="2024-2025"/>
    <x v="0"/>
    <x v="28"/>
    <x v="1"/>
    <x v="1"/>
    <n v="2830"/>
    <x v="0"/>
    <x v="11"/>
    <x v="3"/>
    <x v="3"/>
    <n v="3"/>
    <n v="1"/>
  </r>
  <r>
    <x v="114"/>
    <x v="0"/>
    <s v="2023-2024"/>
    <x v="0"/>
    <x v="8"/>
    <x v="1"/>
    <x v="1"/>
    <n v="2158"/>
    <x v="0"/>
    <x v="4"/>
    <x v="3"/>
    <x v="3"/>
    <n v="3"/>
    <n v="1"/>
  </r>
  <r>
    <x v="115"/>
    <x v="0"/>
    <s v="2023-2024"/>
    <x v="1"/>
    <x v="10"/>
    <x v="4"/>
    <x v="4"/>
    <n v="3551"/>
    <x v="0"/>
    <x v="8"/>
    <x v="0"/>
    <x v="0"/>
    <n v="3"/>
    <n v="1"/>
  </r>
  <r>
    <x v="116"/>
    <x v="2"/>
    <s v="2024-2025"/>
    <x v="0"/>
    <x v="69"/>
    <x v="4"/>
    <x v="4"/>
    <n v="3199"/>
    <x v="0"/>
    <x v="6"/>
    <x v="3"/>
    <x v="3"/>
    <n v="3"/>
    <n v="1"/>
  </r>
  <r>
    <x v="117"/>
    <x v="2"/>
    <s v="2024-2025"/>
    <x v="0"/>
    <x v="69"/>
    <x v="4"/>
    <x v="4"/>
    <n v="3199"/>
    <x v="0"/>
    <x v="6"/>
    <x v="4"/>
    <x v="4"/>
    <n v="3"/>
    <n v="1"/>
  </r>
  <r>
    <x v="118"/>
    <x v="1"/>
    <s v="2022-2023"/>
    <x v="0"/>
    <x v="70"/>
    <x v="4"/>
    <x v="4"/>
    <n v="3400"/>
    <x v="0"/>
    <x v="8"/>
    <x v="2"/>
    <x v="2"/>
    <n v="3"/>
    <n v="1"/>
  </r>
  <r>
    <x v="119"/>
    <x v="0"/>
    <s v="2023-2024"/>
    <x v="0"/>
    <x v="12"/>
    <x v="3"/>
    <x v="3"/>
    <n v="4068"/>
    <x v="0"/>
    <x v="10"/>
    <x v="0"/>
    <x v="0"/>
    <n v="3"/>
    <n v="1"/>
  </r>
  <r>
    <x v="120"/>
    <x v="2"/>
    <s v="2024-2025"/>
    <x v="0"/>
    <x v="58"/>
    <x v="0"/>
    <x v="0"/>
    <n v="6027"/>
    <x v="0"/>
    <x v="0"/>
    <x v="3"/>
    <x v="3"/>
    <n v="3"/>
    <n v="1"/>
  </r>
  <r>
    <x v="121"/>
    <x v="0"/>
    <s v="2023-2024"/>
    <x v="0"/>
    <x v="46"/>
    <x v="3"/>
    <x v="3"/>
    <n v="4740"/>
    <x v="0"/>
    <x v="17"/>
    <x v="1"/>
    <x v="1"/>
    <n v="3"/>
    <n v="1"/>
  </r>
  <r>
    <x v="122"/>
    <x v="1"/>
    <s v="2022-2023"/>
    <x v="0"/>
    <x v="71"/>
    <x v="6"/>
    <x v="6"/>
    <n v="5043"/>
    <x v="0"/>
    <x v="13"/>
    <x v="4"/>
    <x v="4"/>
    <n v="3"/>
    <n v="1"/>
  </r>
  <r>
    <x v="123"/>
    <x v="2"/>
    <s v="2024-2025"/>
    <x v="0"/>
    <x v="16"/>
    <x v="0"/>
    <x v="0"/>
    <n v="6030"/>
    <x v="0"/>
    <x v="0"/>
    <x v="0"/>
    <x v="0"/>
    <n v="3"/>
    <n v="1"/>
  </r>
  <r>
    <x v="124"/>
    <x v="2"/>
    <s v="2024-2025"/>
    <x v="1"/>
    <x v="16"/>
    <x v="0"/>
    <x v="0"/>
    <n v="6030"/>
    <x v="0"/>
    <x v="0"/>
    <x v="2"/>
    <x v="2"/>
    <n v="3"/>
    <n v="1"/>
  </r>
  <r>
    <x v="125"/>
    <x v="2"/>
    <s v="2024-2025"/>
    <x v="0"/>
    <x v="72"/>
    <x v="4"/>
    <x v="4"/>
    <n v="3931"/>
    <x v="0"/>
    <x v="16"/>
    <x v="3"/>
    <x v="3"/>
    <n v="3"/>
    <n v="1"/>
  </r>
  <r>
    <x v="126"/>
    <x v="0"/>
    <s v="2023-2024"/>
    <x v="0"/>
    <x v="72"/>
    <x v="4"/>
    <x v="4"/>
    <n v="3931"/>
    <x v="0"/>
    <x v="16"/>
    <x v="1"/>
    <x v="1"/>
    <n v="3"/>
    <n v="1"/>
  </r>
  <r>
    <x v="127"/>
    <x v="1"/>
    <s v="2022-2023"/>
    <x v="0"/>
    <x v="17"/>
    <x v="3"/>
    <x v="3"/>
    <n v="4825"/>
    <x v="0"/>
    <x v="12"/>
    <x v="5"/>
    <x v="5"/>
    <n v="3"/>
    <n v="1"/>
  </r>
  <r>
    <x v="128"/>
    <x v="2"/>
    <s v="2024-2025"/>
    <x v="0"/>
    <x v="17"/>
    <x v="3"/>
    <x v="3"/>
    <n v="4825"/>
    <x v="0"/>
    <x v="12"/>
    <x v="3"/>
    <x v="3"/>
    <n v="3"/>
    <n v="1"/>
  </r>
  <r>
    <x v="66"/>
    <x v="1"/>
    <s v="2022-2023"/>
    <x v="1"/>
    <x v="59"/>
    <x v="3"/>
    <x v="3"/>
    <n v="4509"/>
    <x v="0"/>
    <x v="3"/>
    <x v="0"/>
    <x v="0"/>
    <n v="3"/>
    <n v="1"/>
  </r>
  <r>
    <x v="129"/>
    <x v="0"/>
    <s v="2023-2024"/>
    <x v="0"/>
    <x v="37"/>
    <x v="1"/>
    <x v="1"/>
    <n v="2750"/>
    <x v="0"/>
    <x v="11"/>
    <x v="3"/>
    <x v="3"/>
    <n v="3"/>
    <n v="1"/>
  </r>
  <r>
    <x v="130"/>
    <x v="1"/>
    <s v="2022-2023"/>
    <x v="1"/>
    <x v="73"/>
    <x v="6"/>
    <x v="6"/>
    <n v="5607"/>
    <x v="0"/>
    <x v="18"/>
    <x v="7"/>
    <x v="7"/>
    <n v="3"/>
    <n v="1"/>
  </r>
  <r>
    <x v="16"/>
    <x v="1"/>
    <s v="2022-2023"/>
    <x v="0"/>
    <x v="49"/>
    <x v="4"/>
    <x v="4"/>
    <n v="3134"/>
    <x v="0"/>
    <x v="6"/>
    <x v="3"/>
    <x v="3"/>
    <n v="3"/>
    <n v="1"/>
  </r>
  <r>
    <x v="131"/>
    <x v="1"/>
    <s v="2022-2023"/>
    <x v="0"/>
    <x v="52"/>
    <x v="3"/>
    <x v="3"/>
    <n v="4053"/>
    <x v="0"/>
    <x v="10"/>
    <x v="4"/>
    <x v="4"/>
    <n v="3"/>
    <n v="1"/>
  </r>
  <r>
    <x v="132"/>
    <x v="0"/>
    <s v="2023-2024"/>
    <x v="0"/>
    <x v="20"/>
    <x v="4"/>
    <x v="4"/>
    <n v="3429"/>
    <x v="0"/>
    <x v="8"/>
    <x v="3"/>
    <x v="3"/>
    <n v="3"/>
    <n v="1"/>
  </r>
  <r>
    <x v="133"/>
    <x v="1"/>
    <s v="2022-2023"/>
    <x v="0"/>
    <x v="24"/>
    <x v="1"/>
    <x v="1"/>
    <n v="2120"/>
    <x v="0"/>
    <x v="4"/>
    <x v="3"/>
    <x v="3"/>
    <n v="3"/>
    <n v="1"/>
  </r>
  <r>
    <x v="134"/>
    <x v="0"/>
    <s v="2023-2024"/>
    <x v="0"/>
    <x v="21"/>
    <x v="3"/>
    <x v="3"/>
    <n v="4012"/>
    <x v="0"/>
    <x v="10"/>
    <x v="5"/>
    <x v="5"/>
    <n v="3"/>
    <n v="1"/>
  </r>
  <r>
    <x v="135"/>
    <x v="0"/>
    <s v="2023-2024"/>
    <x v="0"/>
    <x v="74"/>
    <x v="1"/>
    <x v="1"/>
    <n v="2485"/>
    <x v="0"/>
    <x v="1"/>
    <x v="4"/>
    <x v="4"/>
    <n v="3"/>
    <n v="1"/>
  </r>
  <r>
    <x v="136"/>
    <x v="0"/>
    <s v="2023-2024"/>
    <x v="0"/>
    <x v="74"/>
    <x v="1"/>
    <x v="1"/>
    <n v="2485"/>
    <x v="0"/>
    <x v="1"/>
    <x v="2"/>
    <x v="2"/>
    <n v="3"/>
    <n v="1"/>
  </r>
  <r>
    <x v="137"/>
    <x v="2"/>
    <s v="2024-2025"/>
    <x v="0"/>
    <x v="5"/>
    <x v="1"/>
    <x v="1"/>
    <n v="2067"/>
    <x v="0"/>
    <x v="5"/>
    <x v="1"/>
    <x v="1"/>
    <n v="3.49"/>
    <n v="1"/>
  </r>
  <r>
    <x v="138"/>
    <x v="2"/>
    <s v="2024-2025"/>
    <x v="0"/>
    <x v="0"/>
    <x v="0"/>
    <x v="0"/>
    <n v="6021"/>
    <x v="0"/>
    <x v="0"/>
    <x v="0"/>
    <x v="0"/>
    <n v="3.5"/>
    <n v="1"/>
  </r>
  <r>
    <x v="139"/>
    <x v="2"/>
    <s v="2024-2025"/>
    <x v="0"/>
    <x v="4"/>
    <x v="1"/>
    <x v="1"/>
    <n v="2154"/>
    <x v="0"/>
    <x v="4"/>
    <x v="1"/>
    <x v="1"/>
    <n v="3.5"/>
    <n v="1"/>
  </r>
  <r>
    <x v="140"/>
    <x v="0"/>
    <s v="2023-2024"/>
    <x v="0"/>
    <x v="11"/>
    <x v="5"/>
    <x v="5"/>
    <n v="7010"/>
    <x v="0"/>
    <x v="9"/>
    <x v="1"/>
    <x v="1"/>
    <n v="3.5"/>
    <n v="1"/>
  </r>
  <r>
    <x v="77"/>
    <x v="1"/>
    <s v="2022-2023"/>
    <x v="1"/>
    <x v="23"/>
    <x v="1"/>
    <x v="1"/>
    <n v="2650"/>
    <x v="0"/>
    <x v="11"/>
    <x v="3"/>
    <x v="3"/>
    <n v="3.5"/>
    <n v="1"/>
  </r>
  <r>
    <x v="141"/>
    <x v="0"/>
    <s v="2023-2024"/>
    <x v="0"/>
    <x v="10"/>
    <x v="4"/>
    <x v="4"/>
    <n v="3551"/>
    <x v="0"/>
    <x v="8"/>
    <x v="4"/>
    <x v="4"/>
    <n v="3.53"/>
    <n v="1"/>
  </r>
  <r>
    <x v="142"/>
    <x v="1"/>
    <s v="2022-2023"/>
    <x v="0"/>
    <x v="75"/>
    <x v="0"/>
    <x v="0"/>
    <n v="6450"/>
    <x v="0"/>
    <x v="20"/>
    <x v="6"/>
    <x v="6"/>
    <n v="3.59"/>
    <n v="1"/>
  </r>
  <r>
    <x v="143"/>
    <x v="2"/>
    <s v="2024-2025"/>
    <x v="0"/>
    <x v="0"/>
    <x v="0"/>
    <x v="0"/>
    <n v="6021"/>
    <x v="0"/>
    <x v="0"/>
    <x v="1"/>
    <x v="1"/>
    <n v="3.66"/>
    <n v="1"/>
  </r>
  <r>
    <x v="144"/>
    <x v="1"/>
    <s v="2022-2023"/>
    <x v="1"/>
    <x v="76"/>
    <x v="1"/>
    <x v="1"/>
    <n v="2031"/>
    <x v="0"/>
    <x v="5"/>
    <x v="1"/>
    <x v="1"/>
    <n v="3.75"/>
    <n v="1"/>
  </r>
  <r>
    <x v="145"/>
    <x v="0"/>
    <s v="2023-2024"/>
    <x v="1"/>
    <x v="23"/>
    <x v="1"/>
    <x v="1"/>
    <n v="2650"/>
    <x v="0"/>
    <x v="11"/>
    <x v="4"/>
    <x v="4"/>
    <n v="3.75"/>
    <n v="1"/>
  </r>
  <r>
    <x v="8"/>
    <x v="0"/>
    <s v="2023-2024"/>
    <x v="0"/>
    <x v="63"/>
    <x v="1"/>
    <x v="1"/>
    <n v="2015"/>
    <x v="0"/>
    <x v="5"/>
    <x v="4"/>
    <x v="4"/>
    <n v="3.88"/>
    <n v="1"/>
  </r>
  <r>
    <x v="146"/>
    <x v="2"/>
    <s v="2024-2025"/>
    <x v="0"/>
    <x v="37"/>
    <x v="1"/>
    <x v="1"/>
    <n v="2750"/>
    <x v="0"/>
    <x v="11"/>
    <x v="6"/>
    <x v="6"/>
    <n v="3.95"/>
    <n v="1"/>
  </r>
  <r>
    <x v="147"/>
    <x v="0"/>
    <s v="2023-2024"/>
    <x v="0"/>
    <x v="42"/>
    <x v="3"/>
    <x v="3"/>
    <n v="4870"/>
    <x v="0"/>
    <x v="12"/>
    <x v="7"/>
    <x v="7"/>
    <n v="3.96"/>
    <n v="1"/>
  </r>
  <r>
    <x v="70"/>
    <x v="0"/>
    <s v="2023-2024"/>
    <x v="0"/>
    <x v="77"/>
    <x v="5"/>
    <x v="5"/>
    <n v="7018"/>
    <x v="0"/>
    <x v="9"/>
    <x v="5"/>
    <x v="5"/>
    <n v="3.98"/>
    <n v="1"/>
  </r>
  <r>
    <x v="9"/>
    <x v="0"/>
    <s v="2023-2024"/>
    <x v="0"/>
    <x v="63"/>
    <x v="1"/>
    <x v="1"/>
    <n v="2015"/>
    <x v="0"/>
    <x v="5"/>
    <x v="6"/>
    <x v="6"/>
    <n v="3.99"/>
    <n v="1"/>
  </r>
  <r>
    <x v="148"/>
    <x v="1"/>
    <s v="2022-2023"/>
    <x v="0"/>
    <x v="63"/>
    <x v="1"/>
    <x v="1"/>
    <n v="2015"/>
    <x v="0"/>
    <x v="5"/>
    <x v="2"/>
    <x v="2"/>
    <n v="3.99"/>
    <n v="1"/>
  </r>
  <r>
    <x v="149"/>
    <x v="2"/>
    <s v="2024-2025"/>
    <x v="0"/>
    <x v="1"/>
    <x v="1"/>
    <x v="1"/>
    <n v="2478"/>
    <x v="0"/>
    <x v="1"/>
    <x v="1"/>
    <x v="1"/>
    <n v="3.99"/>
    <n v="1"/>
  </r>
  <r>
    <x v="150"/>
    <x v="0"/>
    <s v="2023-2024"/>
    <x v="0"/>
    <x v="61"/>
    <x v="6"/>
    <x v="6"/>
    <n v="5343"/>
    <x v="0"/>
    <x v="18"/>
    <x v="5"/>
    <x v="5"/>
    <n v="3.99"/>
    <n v="1"/>
  </r>
  <r>
    <x v="151"/>
    <x v="2"/>
    <s v="2024-2025"/>
    <x v="0"/>
    <x v="36"/>
    <x v="4"/>
    <x v="4"/>
    <n v="3148"/>
    <x v="0"/>
    <x v="6"/>
    <x v="0"/>
    <x v="0"/>
    <n v="3.99"/>
    <n v="1"/>
  </r>
  <r>
    <x v="51"/>
    <x v="0"/>
    <s v="2023-2024"/>
    <x v="1"/>
    <x v="5"/>
    <x v="1"/>
    <x v="1"/>
    <n v="2067"/>
    <x v="0"/>
    <x v="5"/>
    <x v="0"/>
    <x v="0"/>
    <n v="3.99"/>
    <n v="1"/>
  </r>
  <r>
    <x v="152"/>
    <x v="0"/>
    <s v="2023-2024"/>
    <x v="0"/>
    <x v="68"/>
    <x v="7"/>
    <x v="7"/>
    <n v="800"/>
    <x v="0"/>
    <x v="19"/>
    <x v="8"/>
    <x v="8"/>
    <n v="3.99"/>
    <n v="1"/>
  </r>
  <r>
    <x v="47"/>
    <x v="2"/>
    <s v="2024-2025"/>
    <x v="0"/>
    <x v="78"/>
    <x v="1"/>
    <x v="1"/>
    <n v="2141"/>
    <x v="0"/>
    <x v="4"/>
    <x v="5"/>
    <x v="5"/>
    <n v="3.99"/>
    <n v="1"/>
  </r>
  <r>
    <x v="153"/>
    <x v="1"/>
    <s v="2022-2023"/>
    <x v="0"/>
    <x v="15"/>
    <x v="1"/>
    <x v="1"/>
    <n v="2020"/>
    <x v="0"/>
    <x v="5"/>
    <x v="6"/>
    <x v="6"/>
    <n v="3.99"/>
    <n v="1"/>
  </r>
  <r>
    <x v="154"/>
    <x v="1"/>
    <s v="2022-2023"/>
    <x v="1"/>
    <x v="79"/>
    <x v="6"/>
    <x v="6"/>
    <n v="5290"/>
    <x v="0"/>
    <x v="18"/>
    <x v="6"/>
    <x v="6"/>
    <n v="3.99"/>
    <n v="1"/>
  </r>
  <r>
    <x v="155"/>
    <x v="2"/>
    <s v="2024-2025"/>
    <x v="0"/>
    <x v="17"/>
    <x v="3"/>
    <x v="3"/>
    <n v="4825"/>
    <x v="0"/>
    <x v="12"/>
    <x v="5"/>
    <x v="5"/>
    <n v="3.99"/>
    <n v="1"/>
  </r>
  <r>
    <x v="45"/>
    <x v="0"/>
    <s v="2023-2024"/>
    <x v="0"/>
    <x v="60"/>
    <x v="1"/>
    <x v="1"/>
    <n v="2541"/>
    <x v="0"/>
    <x v="2"/>
    <x v="1"/>
    <x v="1"/>
    <n v="3.99"/>
    <n v="1"/>
  </r>
  <r>
    <x v="156"/>
    <x v="2"/>
    <s v="2024-2025"/>
    <x v="0"/>
    <x v="38"/>
    <x v="3"/>
    <x v="3"/>
    <n v="4802"/>
    <x v="0"/>
    <x v="12"/>
    <x v="1"/>
    <x v="1"/>
    <n v="4"/>
    <n v="1"/>
  </r>
  <r>
    <x v="157"/>
    <x v="2"/>
    <s v="2024-2025"/>
    <x v="0"/>
    <x v="39"/>
    <x v="0"/>
    <x v="0"/>
    <n v="6330"/>
    <x v="0"/>
    <x v="14"/>
    <x v="6"/>
    <x v="6"/>
    <n v="4"/>
    <n v="1"/>
  </r>
  <r>
    <x v="0"/>
    <x v="0"/>
    <s v="2023-2024"/>
    <x v="0"/>
    <x v="39"/>
    <x v="0"/>
    <x v="0"/>
    <n v="6330"/>
    <x v="0"/>
    <x v="14"/>
    <x v="4"/>
    <x v="4"/>
    <n v="4"/>
    <n v="1"/>
  </r>
  <r>
    <x v="158"/>
    <x v="0"/>
    <s v="2023-2024"/>
    <x v="0"/>
    <x v="39"/>
    <x v="0"/>
    <x v="0"/>
    <n v="6330"/>
    <x v="0"/>
    <x v="14"/>
    <x v="9"/>
    <x v="9"/>
    <n v="4"/>
    <n v="1"/>
  </r>
  <r>
    <x v="81"/>
    <x v="0"/>
    <s v="2023-2024"/>
    <x v="0"/>
    <x v="65"/>
    <x v="1"/>
    <x v="1"/>
    <n v="2131"/>
    <x v="0"/>
    <x v="4"/>
    <x v="2"/>
    <x v="2"/>
    <n v="4"/>
    <n v="1"/>
  </r>
  <r>
    <x v="159"/>
    <x v="0"/>
    <s v="2023-2024"/>
    <x v="0"/>
    <x v="40"/>
    <x v="4"/>
    <x v="4"/>
    <n v="3353"/>
    <x v="0"/>
    <x v="8"/>
    <x v="1"/>
    <x v="1"/>
    <n v="4"/>
    <n v="1"/>
  </r>
  <r>
    <x v="160"/>
    <x v="0"/>
    <s v="2023-2024"/>
    <x v="0"/>
    <x v="61"/>
    <x v="6"/>
    <x v="6"/>
    <n v="5343"/>
    <x v="0"/>
    <x v="18"/>
    <x v="3"/>
    <x v="3"/>
    <n v="4"/>
    <n v="1"/>
  </r>
  <r>
    <x v="39"/>
    <x v="0"/>
    <s v="2023-2024"/>
    <x v="0"/>
    <x v="7"/>
    <x v="4"/>
    <x v="4"/>
    <n v="3175"/>
    <x v="0"/>
    <x v="6"/>
    <x v="1"/>
    <x v="1"/>
    <n v="4"/>
    <n v="1"/>
  </r>
  <r>
    <x v="161"/>
    <x v="0"/>
    <s v="2023-2024"/>
    <x v="0"/>
    <x v="9"/>
    <x v="4"/>
    <x v="4"/>
    <n v="3076"/>
    <x v="0"/>
    <x v="7"/>
    <x v="5"/>
    <x v="5"/>
    <n v="4"/>
    <n v="1"/>
  </r>
  <r>
    <x v="162"/>
    <x v="1"/>
    <s v="2022-2023"/>
    <x v="1"/>
    <x v="10"/>
    <x v="4"/>
    <x v="4"/>
    <n v="3551"/>
    <x v="0"/>
    <x v="8"/>
    <x v="2"/>
    <x v="2"/>
    <n v="4"/>
    <n v="1"/>
  </r>
  <r>
    <x v="163"/>
    <x v="0"/>
    <s v="2023-2024"/>
    <x v="0"/>
    <x v="47"/>
    <x v="1"/>
    <x v="1"/>
    <n v="2101"/>
    <x v="0"/>
    <x v="4"/>
    <x v="0"/>
    <x v="0"/>
    <n v="4"/>
    <n v="1"/>
  </r>
  <r>
    <x v="164"/>
    <x v="1"/>
    <s v="2022-2023"/>
    <x v="0"/>
    <x v="21"/>
    <x v="3"/>
    <x v="3"/>
    <n v="4012"/>
    <x v="0"/>
    <x v="10"/>
    <x v="3"/>
    <x v="3"/>
    <n v="4"/>
    <n v="1"/>
  </r>
  <r>
    <x v="165"/>
    <x v="0"/>
    <s v="2023-2024"/>
    <x v="0"/>
    <x v="69"/>
    <x v="4"/>
    <x v="4"/>
    <n v="3199"/>
    <x v="0"/>
    <x v="6"/>
    <x v="1"/>
    <x v="1"/>
    <n v="4.3"/>
    <n v="1"/>
  </r>
  <r>
    <x v="166"/>
    <x v="0"/>
    <s v="2023-2024"/>
    <x v="0"/>
    <x v="34"/>
    <x v="4"/>
    <x v="4"/>
    <n v="3018"/>
    <x v="0"/>
    <x v="7"/>
    <x v="1"/>
    <x v="1"/>
    <n v="4.3099999999999996"/>
    <n v="1"/>
  </r>
  <r>
    <x v="167"/>
    <x v="2"/>
    <s v="2024-2025"/>
    <x v="0"/>
    <x v="66"/>
    <x v="3"/>
    <x v="3"/>
    <n v="4883"/>
    <x v="0"/>
    <x v="12"/>
    <x v="6"/>
    <x v="6"/>
    <n v="4.49"/>
    <n v="1"/>
  </r>
  <r>
    <x v="4"/>
    <x v="0"/>
    <s v="2023-2024"/>
    <x v="0"/>
    <x v="80"/>
    <x v="0"/>
    <x v="0"/>
    <n v="6109"/>
    <x v="0"/>
    <x v="14"/>
    <x v="3"/>
    <x v="3"/>
    <n v="4.49"/>
    <n v="1"/>
  </r>
  <r>
    <x v="9"/>
    <x v="0"/>
    <s v="2023-2024"/>
    <x v="0"/>
    <x v="6"/>
    <x v="0"/>
    <x v="0"/>
    <n v="6010"/>
    <x v="0"/>
    <x v="0"/>
    <x v="0"/>
    <x v="0"/>
    <n v="4.5"/>
    <n v="1"/>
  </r>
  <r>
    <x v="168"/>
    <x v="0"/>
    <s v="2023-2024"/>
    <x v="0"/>
    <x v="81"/>
    <x v="3"/>
    <x v="3"/>
    <n v="4680"/>
    <x v="0"/>
    <x v="17"/>
    <x v="1"/>
    <x v="1"/>
    <n v="4.5"/>
    <n v="1"/>
  </r>
  <r>
    <x v="137"/>
    <x v="2"/>
    <s v="2024-2025"/>
    <x v="0"/>
    <x v="82"/>
    <x v="3"/>
    <x v="3"/>
    <n v="4655"/>
    <x v="0"/>
    <x v="17"/>
    <x v="0"/>
    <x v="0"/>
    <n v="4.5"/>
    <n v="1"/>
  </r>
  <r>
    <x v="169"/>
    <x v="0"/>
    <s v="2023-2024"/>
    <x v="0"/>
    <x v="83"/>
    <x v="0"/>
    <x v="0"/>
    <n v="6052"/>
    <x v="0"/>
    <x v="0"/>
    <x v="3"/>
    <x v="3"/>
    <n v="4.5"/>
    <n v="1"/>
  </r>
  <r>
    <x v="20"/>
    <x v="0"/>
    <s v="2023-2024"/>
    <x v="0"/>
    <x v="57"/>
    <x v="6"/>
    <x v="6"/>
    <n v="5082"/>
    <x v="0"/>
    <x v="13"/>
    <x v="1"/>
    <x v="1"/>
    <n v="4.5"/>
    <n v="1"/>
  </r>
  <r>
    <x v="170"/>
    <x v="0"/>
    <s v="2023-2024"/>
    <x v="0"/>
    <x v="20"/>
    <x v="4"/>
    <x v="4"/>
    <n v="3429"/>
    <x v="0"/>
    <x v="8"/>
    <x v="7"/>
    <x v="7"/>
    <n v="4.5"/>
    <n v="1"/>
  </r>
  <r>
    <x v="171"/>
    <x v="1"/>
    <s v="2022-2023"/>
    <x v="0"/>
    <x v="24"/>
    <x v="1"/>
    <x v="1"/>
    <n v="2120"/>
    <x v="0"/>
    <x v="4"/>
    <x v="3"/>
    <x v="3"/>
    <n v="4.5"/>
    <n v="1"/>
  </r>
  <r>
    <x v="172"/>
    <x v="1"/>
    <s v="2022-2023"/>
    <x v="0"/>
    <x v="54"/>
    <x v="4"/>
    <x v="4"/>
    <n v="3030"/>
    <x v="0"/>
    <x v="7"/>
    <x v="3"/>
    <x v="3"/>
    <n v="4.5"/>
    <n v="1"/>
  </r>
  <r>
    <x v="173"/>
    <x v="0"/>
    <s v="2023-2024"/>
    <x v="0"/>
    <x v="67"/>
    <x v="3"/>
    <x v="3"/>
    <n v="4551"/>
    <x v="0"/>
    <x v="15"/>
    <x v="2"/>
    <x v="2"/>
    <n v="4.5599999999999996"/>
    <n v="1"/>
  </r>
  <r>
    <x v="143"/>
    <x v="2"/>
    <s v="2024-2025"/>
    <x v="0"/>
    <x v="9"/>
    <x v="4"/>
    <x v="4"/>
    <n v="3076"/>
    <x v="0"/>
    <x v="7"/>
    <x v="3"/>
    <x v="3"/>
    <n v="4.5999999999999996"/>
    <n v="1"/>
  </r>
  <r>
    <x v="174"/>
    <x v="0"/>
    <s v="2023-2024"/>
    <x v="0"/>
    <x v="13"/>
    <x v="1"/>
    <x v="1"/>
    <n v="2480"/>
    <x v="0"/>
    <x v="1"/>
    <x v="3"/>
    <x v="3"/>
    <n v="4.63"/>
    <n v="1"/>
  </r>
  <r>
    <x v="175"/>
    <x v="1"/>
    <s v="2022-2023"/>
    <x v="0"/>
    <x v="63"/>
    <x v="1"/>
    <x v="1"/>
    <n v="2015"/>
    <x v="0"/>
    <x v="5"/>
    <x v="1"/>
    <x v="1"/>
    <n v="4.6500000000000004"/>
    <n v="1"/>
  </r>
  <r>
    <x v="176"/>
    <x v="2"/>
    <s v="2024-2025"/>
    <x v="0"/>
    <x v="66"/>
    <x v="3"/>
    <x v="3"/>
    <n v="4883"/>
    <x v="0"/>
    <x v="12"/>
    <x v="6"/>
    <x v="6"/>
    <n v="4.75"/>
    <n v="1"/>
  </r>
  <r>
    <x v="155"/>
    <x v="2"/>
    <s v="2024-2025"/>
    <x v="0"/>
    <x v="52"/>
    <x v="3"/>
    <x v="3"/>
    <n v="4053"/>
    <x v="0"/>
    <x v="10"/>
    <x v="3"/>
    <x v="3"/>
    <n v="4.75"/>
    <n v="1"/>
  </r>
  <r>
    <x v="177"/>
    <x v="1"/>
    <s v="2022-2023"/>
    <x v="0"/>
    <x v="27"/>
    <x v="4"/>
    <x v="4"/>
    <n v="3066"/>
    <x v="0"/>
    <x v="7"/>
    <x v="2"/>
    <x v="2"/>
    <n v="4.79"/>
    <n v="1"/>
  </r>
  <r>
    <x v="178"/>
    <x v="0"/>
    <s v="2023-2024"/>
    <x v="0"/>
    <x v="69"/>
    <x v="4"/>
    <x v="4"/>
    <n v="3199"/>
    <x v="0"/>
    <x v="6"/>
    <x v="1"/>
    <x v="1"/>
    <n v="4.96"/>
    <n v="1"/>
  </r>
  <r>
    <x v="179"/>
    <x v="0"/>
    <s v="2023-2024"/>
    <x v="0"/>
    <x v="0"/>
    <x v="0"/>
    <x v="0"/>
    <n v="6021"/>
    <x v="0"/>
    <x v="0"/>
    <x v="7"/>
    <x v="7"/>
    <n v="4.99"/>
    <n v="1"/>
  </r>
  <r>
    <x v="180"/>
    <x v="1"/>
    <s v="2022-2023"/>
    <x v="0"/>
    <x v="26"/>
    <x v="0"/>
    <x v="0"/>
    <n v="6280"/>
    <x v="0"/>
    <x v="14"/>
    <x v="5"/>
    <x v="5"/>
    <n v="4.99"/>
    <n v="1"/>
  </r>
  <r>
    <x v="28"/>
    <x v="2"/>
    <s v="2024-2025"/>
    <x v="0"/>
    <x v="6"/>
    <x v="0"/>
    <x v="0"/>
    <n v="6010"/>
    <x v="0"/>
    <x v="0"/>
    <x v="5"/>
    <x v="5"/>
    <n v="4.99"/>
    <n v="1"/>
  </r>
  <r>
    <x v="181"/>
    <x v="0"/>
    <s v="2023-2024"/>
    <x v="0"/>
    <x v="44"/>
    <x v="4"/>
    <x v="4"/>
    <n v="3977"/>
    <x v="0"/>
    <x v="16"/>
    <x v="7"/>
    <x v="7"/>
    <n v="4.99"/>
    <n v="1"/>
  </r>
  <r>
    <x v="182"/>
    <x v="1"/>
    <s v="2022-2023"/>
    <x v="0"/>
    <x v="28"/>
    <x v="1"/>
    <x v="1"/>
    <n v="2830"/>
    <x v="0"/>
    <x v="11"/>
    <x v="5"/>
    <x v="5"/>
    <n v="4.99"/>
    <n v="1"/>
  </r>
  <r>
    <x v="183"/>
    <x v="0"/>
    <s v="2023-2024"/>
    <x v="0"/>
    <x v="8"/>
    <x v="1"/>
    <x v="1"/>
    <n v="2158"/>
    <x v="0"/>
    <x v="4"/>
    <x v="5"/>
    <x v="5"/>
    <n v="4.99"/>
    <n v="1"/>
  </r>
  <r>
    <x v="88"/>
    <x v="0"/>
    <s v="2023-2024"/>
    <x v="0"/>
    <x v="8"/>
    <x v="1"/>
    <x v="1"/>
    <n v="2158"/>
    <x v="0"/>
    <x v="4"/>
    <x v="4"/>
    <x v="4"/>
    <n v="4.99"/>
    <n v="1"/>
  </r>
  <r>
    <x v="19"/>
    <x v="0"/>
    <s v="2023-2024"/>
    <x v="0"/>
    <x v="82"/>
    <x v="3"/>
    <x v="3"/>
    <n v="4655"/>
    <x v="0"/>
    <x v="17"/>
    <x v="5"/>
    <x v="5"/>
    <n v="4.99"/>
    <n v="1"/>
  </r>
  <r>
    <x v="86"/>
    <x v="1"/>
    <s v="2022-2023"/>
    <x v="0"/>
    <x v="35"/>
    <x v="3"/>
    <x v="3"/>
    <n v="4558"/>
    <x v="0"/>
    <x v="15"/>
    <x v="4"/>
    <x v="4"/>
    <n v="4.99"/>
    <n v="1"/>
  </r>
  <r>
    <x v="184"/>
    <x v="2"/>
    <s v="2024-2025"/>
    <x v="1"/>
    <x v="84"/>
    <x v="3"/>
    <x v="3"/>
    <n v="4215"/>
    <x v="0"/>
    <x v="3"/>
    <x v="4"/>
    <x v="4"/>
    <n v="4.99"/>
    <n v="1"/>
  </r>
  <r>
    <x v="12"/>
    <x v="0"/>
    <s v="2023-2024"/>
    <x v="0"/>
    <x v="52"/>
    <x v="3"/>
    <x v="3"/>
    <n v="4053"/>
    <x v="0"/>
    <x v="10"/>
    <x v="4"/>
    <x v="4"/>
    <n v="4.99"/>
    <n v="1"/>
  </r>
  <r>
    <x v="185"/>
    <x v="0"/>
    <s v="2023-2024"/>
    <x v="0"/>
    <x v="38"/>
    <x v="3"/>
    <x v="3"/>
    <n v="4802"/>
    <x v="0"/>
    <x v="12"/>
    <x v="5"/>
    <x v="5"/>
    <n v="5"/>
    <n v="1"/>
  </r>
  <r>
    <x v="186"/>
    <x v="2"/>
    <s v="2024-2025"/>
    <x v="1"/>
    <x v="67"/>
    <x v="3"/>
    <x v="3"/>
    <n v="4551"/>
    <x v="0"/>
    <x v="15"/>
    <x v="9"/>
    <x v="9"/>
    <n v="5"/>
    <n v="1"/>
  </r>
  <r>
    <x v="61"/>
    <x v="1"/>
    <s v="2022-2023"/>
    <x v="0"/>
    <x v="43"/>
    <x v="1"/>
    <x v="1"/>
    <n v="2560"/>
    <x v="0"/>
    <x v="2"/>
    <x v="0"/>
    <x v="0"/>
    <n v="5"/>
    <n v="1"/>
  </r>
  <r>
    <x v="187"/>
    <x v="1"/>
    <s v="2022-2023"/>
    <x v="0"/>
    <x v="8"/>
    <x v="1"/>
    <x v="1"/>
    <n v="2158"/>
    <x v="0"/>
    <x v="4"/>
    <x v="0"/>
    <x v="0"/>
    <n v="5"/>
    <n v="1"/>
  </r>
  <r>
    <x v="188"/>
    <x v="0"/>
    <s v="2023-2024"/>
    <x v="0"/>
    <x v="70"/>
    <x v="4"/>
    <x v="4"/>
    <n v="3400"/>
    <x v="0"/>
    <x v="8"/>
    <x v="2"/>
    <x v="2"/>
    <n v="5"/>
    <n v="1"/>
  </r>
  <r>
    <x v="189"/>
    <x v="2"/>
    <s v="2024-2025"/>
    <x v="0"/>
    <x v="12"/>
    <x v="3"/>
    <x v="3"/>
    <n v="4068"/>
    <x v="0"/>
    <x v="10"/>
    <x v="0"/>
    <x v="0"/>
    <n v="5"/>
    <n v="1"/>
  </r>
  <r>
    <x v="190"/>
    <x v="1"/>
    <s v="2022-2023"/>
    <x v="1"/>
    <x v="83"/>
    <x v="0"/>
    <x v="0"/>
    <n v="6052"/>
    <x v="0"/>
    <x v="0"/>
    <x v="3"/>
    <x v="3"/>
    <n v="5"/>
    <n v="1"/>
  </r>
  <r>
    <x v="136"/>
    <x v="0"/>
    <s v="2023-2024"/>
    <x v="0"/>
    <x v="46"/>
    <x v="3"/>
    <x v="3"/>
    <n v="4740"/>
    <x v="0"/>
    <x v="17"/>
    <x v="3"/>
    <x v="3"/>
    <n v="5"/>
    <n v="1"/>
  </r>
  <r>
    <x v="191"/>
    <x v="0"/>
    <s v="2023-2024"/>
    <x v="0"/>
    <x v="18"/>
    <x v="6"/>
    <x v="6"/>
    <n v="5168"/>
    <x v="0"/>
    <x v="13"/>
    <x v="0"/>
    <x v="0"/>
    <n v="5"/>
    <n v="1"/>
  </r>
  <r>
    <x v="192"/>
    <x v="1"/>
    <s v="2022-2023"/>
    <x v="0"/>
    <x v="60"/>
    <x v="1"/>
    <x v="1"/>
    <n v="2541"/>
    <x v="0"/>
    <x v="2"/>
    <x v="4"/>
    <x v="4"/>
    <n v="5"/>
    <n v="1"/>
  </r>
  <r>
    <x v="159"/>
    <x v="0"/>
    <s v="2023-2024"/>
    <x v="0"/>
    <x v="51"/>
    <x v="4"/>
    <x v="4"/>
    <n v="3630"/>
    <x v="0"/>
    <x v="16"/>
    <x v="3"/>
    <x v="3"/>
    <n v="5"/>
    <n v="1"/>
  </r>
  <r>
    <x v="193"/>
    <x v="2"/>
    <s v="2024-2025"/>
    <x v="0"/>
    <x v="33"/>
    <x v="4"/>
    <x v="4"/>
    <n v="3280"/>
    <x v="0"/>
    <x v="8"/>
    <x v="3"/>
    <x v="3"/>
    <n v="5"/>
    <n v="1"/>
  </r>
  <r>
    <x v="194"/>
    <x v="2"/>
    <s v="2024-2025"/>
    <x v="0"/>
    <x v="33"/>
    <x v="4"/>
    <x v="4"/>
    <n v="3280"/>
    <x v="0"/>
    <x v="8"/>
    <x v="3"/>
    <x v="3"/>
    <n v="5"/>
    <n v="1"/>
  </r>
  <r>
    <x v="104"/>
    <x v="0"/>
    <s v="2023-2024"/>
    <x v="0"/>
    <x v="63"/>
    <x v="1"/>
    <x v="1"/>
    <n v="2015"/>
    <x v="0"/>
    <x v="5"/>
    <x v="3"/>
    <x v="3"/>
    <n v="5.0299999999999994"/>
    <n v="1"/>
  </r>
  <r>
    <x v="195"/>
    <x v="0"/>
    <s v="2023-2024"/>
    <x v="0"/>
    <x v="64"/>
    <x v="1"/>
    <x v="1"/>
    <n v="2350"/>
    <x v="0"/>
    <x v="1"/>
    <x v="0"/>
    <x v="0"/>
    <n v="5.0999999999999996"/>
    <n v="1"/>
  </r>
  <r>
    <x v="196"/>
    <x v="0"/>
    <s v="2023-2024"/>
    <x v="0"/>
    <x v="68"/>
    <x v="7"/>
    <x v="7"/>
    <n v="800"/>
    <x v="0"/>
    <x v="19"/>
    <x v="0"/>
    <x v="0"/>
    <n v="5.1100000000000003"/>
    <n v="1"/>
  </r>
  <r>
    <x v="9"/>
    <x v="0"/>
    <s v="2023-2024"/>
    <x v="1"/>
    <x v="2"/>
    <x v="2"/>
    <x v="2"/>
    <n v="2617"/>
    <x v="0"/>
    <x v="2"/>
    <x v="4"/>
    <x v="4"/>
    <n v="5.25"/>
    <n v="1"/>
  </r>
  <r>
    <x v="170"/>
    <x v="0"/>
    <s v="2023-2024"/>
    <x v="0"/>
    <x v="60"/>
    <x v="1"/>
    <x v="1"/>
    <n v="2541"/>
    <x v="0"/>
    <x v="2"/>
    <x v="1"/>
    <x v="1"/>
    <n v="5.4"/>
    <n v="1"/>
  </r>
  <r>
    <x v="197"/>
    <x v="0"/>
    <s v="2023-2024"/>
    <x v="0"/>
    <x v="85"/>
    <x v="0"/>
    <x v="0"/>
    <n v="6530"/>
    <x v="0"/>
    <x v="20"/>
    <x v="5"/>
    <x v="5"/>
    <n v="5.44"/>
    <n v="1"/>
  </r>
  <r>
    <x v="7"/>
    <x v="0"/>
    <s v="2023-2024"/>
    <x v="0"/>
    <x v="28"/>
    <x v="1"/>
    <x v="1"/>
    <n v="2830"/>
    <x v="0"/>
    <x v="11"/>
    <x v="0"/>
    <x v="0"/>
    <n v="5.5"/>
    <n v="1"/>
  </r>
  <r>
    <x v="198"/>
    <x v="2"/>
    <s v="2024-2025"/>
    <x v="0"/>
    <x v="86"/>
    <x v="0"/>
    <x v="0"/>
    <n v="6725"/>
    <x v="0"/>
    <x v="20"/>
    <x v="6"/>
    <x v="6"/>
    <n v="5.53"/>
    <n v="1"/>
  </r>
  <r>
    <x v="199"/>
    <x v="0"/>
    <s v="2023-2024"/>
    <x v="1"/>
    <x v="13"/>
    <x v="1"/>
    <x v="1"/>
    <n v="2480"/>
    <x v="0"/>
    <x v="1"/>
    <x v="4"/>
    <x v="4"/>
    <n v="5.54"/>
    <n v="1"/>
  </r>
  <r>
    <x v="146"/>
    <x v="2"/>
    <s v="2024-2025"/>
    <x v="0"/>
    <x v="19"/>
    <x v="1"/>
    <x v="1"/>
    <n v="2800"/>
    <x v="0"/>
    <x v="11"/>
    <x v="2"/>
    <x v="2"/>
    <n v="5.57"/>
    <n v="1"/>
  </r>
  <r>
    <x v="200"/>
    <x v="2"/>
    <s v="2024-2025"/>
    <x v="0"/>
    <x v="23"/>
    <x v="1"/>
    <x v="1"/>
    <n v="2650"/>
    <x v="0"/>
    <x v="11"/>
    <x v="0"/>
    <x v="0"/>
    <n v="5.79"/>
    <n v="1"/>
  </r>
  <r>
    <x v="201"/>
    <x v="1"/>
    <s v="2022-2023"/>
    <x v="0"/>
    <x v="61"/>
    <x v="6"/>
    <x v="6"/>
    <n v="5343"/>
    <x v="0"/>
    <x v="18"/>
    <x v="5"/>
    <x v="5"/>
    <n v="5.97"/>
    <n v="1"/>
  </r>
  <r>
    <x v="202"/>
    <x v="2"/>
    <s v="2024-2025"/>
    <x v="0"/>
    <x v="26"/>
    <x v="0"/>
    <x v="0"/>
    <n v="6280"/>
    <x v="0"/>
    <x v="14"/>
    <x v="5"/>
    <x v="5"/>
    <n v="5.98"/>
    <n v="1"/>
  </r>
  <r>
    <x v="203"/>
    <x v="0"/>
    <s v="2023-2024"/>
    <x v="1"/>
    <x v="5"/>
    <x v="1"/>
    <x v="1"/>
    <n v="2067"/>
    <x v="0"/>
    <x v="5"/>
    <x v="3"/>
    <x v="3"/>
    <n v="5.98"/>
    <n v="1"/>
  </r>
  <r>
    <x v="156"/>
    <x v="2"/>
    <s v="2024-2025"/>
    <x v="0"/>
    <x v="69"/>
    <x v="4"/>
    <x v="4"/>
    <n v="3199"/>
    <x v="0"/>
    <x v="6"/>
    <x v="5"/>
    <x v="5"/>
    <n v="5.98"/>
    <n v="1"/>
  </r>
  <r>
    <x v="204"/>
    <x v="0"/>
    <s v="2023-2024"/>
    <x v="0"/>
    <x v="87"/>
    <x v="2"/>
    <x v="2"/>
    <n v="2609"/>
    <x v="0"/>
    <x v="2"/>
    <x v="6"/>
    <x v="6"/>
    <n v="5.98"/>
    <n v="1"/>
  </r>
  <r>
    <x v="205"/>
    <x v="0"/>
    <s v="2023-2024"/>
    <x v="1"/>
    <x v="84"/>
    <x v="3"/>
    <x v="3"/>
    <n v="4215"/>
    <x v="0"/>
    <x v="3"/>
    <x v="5"/>
    <x v="5"/>
    <n v="5.98"/>
    <n v="1"/>
  </r>
  <r>
    <x v="14"/>
    <x v="0"/>
    <s v="2023-2024"/>
    <x v="0"/>
    <x v="88"/>
    <x v="6"/>
    <x v="6"/>
    <n v="5011"/>
    <x v="0"/>
    <x v="13"/>
    <x v="7"/>
    <x v="7"/>
    <n v="5.98"/>
    <n v="1"/>
  </r>
  <r>
    <x v="206"/>
    <x v="2"/>
    <s v="2024-2025"/>
    <x v="0"/>
    <x v="64"/>
    <x v="1"/>
    <x v="1"/>
    <n v="2350"/>
    <x v="0"/>
    <x v="1"/>
    <x v="3"/>
    <x v="3"/>
    <n v="5.99"/>
    <n v="1"/>
  </r>
  <r>
    <x v="207"/>
    <x v="0"/>
    <s v="2023-2024"/>
    <x v="0"/>
    <x v="66"/>
    <x v="3"/>
    <x v="3"/>
    <n v="4883"/>
    <x v="0"/>
    <x v="12"/>
    <x v="2"/>
    <x v="2"/>
    <n v="5.99"/>
    <n v="1"/>
  </r>
  <r>
    <x v="208"/>
    <x v="0"/>
    <s v="2023-2024"/>
    <x v="1"/>
    <x v="5"/>
    <x v="1"/>
    <x v="1"/>
    <n v="2067"/>
    <x v="0"/>
    <x v="5"/>
    <x v="9"/>
    <x v="9"/>
    <n v="5.99"/>
    <n v="1"/>
  </r>
  <r>
    <x v="209"/>
    <x v="2"/>
    <s v="2024-2025"/>
    <x v="1"/>
    <x v="5"/>
    <x v="1"/>
    <x v="1"/>
    <n v="2067"/>
    <x v="0"/>
    <x v="5"/>
    <x v="0"/>
    <x v="0"/>
    <n v="5.99"/>
    <n v="1"/>
  </r>
  <r>
    <x v="210"/>
    <x v="0"/>
    <s v="2023-2024"/>
    <x v="0"/>
    <x v="27"/>
    <x v="4"/>
    <x v="4"/>
    <n v="3066"/>
    <x v="0"/>
    <x v="7"/>
    <x v="9"/>
    <x v="9"/>
    <n v="5.99"/>
    <n v="1"/>
  </r>
  <r>
    <x v="211"/>
    <x v="2"/>
    <s v="2024-2025"/>
    <x v="0"/>
    <x v="89"/>
    <x v="4"/>
    <x v="4"/>
    <n v="3136"/>
    <x v="0"/>
    <x v="6"/>
    <x v="7"/>
    <x v="7"/>
    <n v="5.99"/>
    <n v="1"/>
  </r>
  <r>
    <x v="212"/>
    <x v="0"/>
    <s v="2023-2024"/>
    <x v="0"/>
    <x v="87"/>
    <x v="2"/>
    <x v="2"/>
    <n v="2609"/>
    <x v="0"/>
    <x v="2"/>
    <x v="0"/>
    <x v="0"/>
    <n v="5.99"/>
    <n v="1"/>
  </r>
  <r>
    <x v="213"/>
    <x v="1"/>
    <s v="2022-2023"/>
    <x v="0"/>
    <x v="14"/>
    <x v="1"/>
    <x v="1"/>
    <n v="2790"/>
    <x v="0"/>
    <x v="11"/>
    <x v="3"/>
    <x v="3"/>
    <n v="5.99"/>
    <n v="1"/>
  </r>
  <r>
    <x v="214"/>
    <x v="2"/>
    <s v="2024-2025"/>
    <x v="1"/>
    <x v="72"/>
    <x v="4"/>
    <x v="4"/>
    <n v="3931"/>
    <x v="0"/>
    <x v="16"/>
    <x v="2"/>
    <x v="2"/>
    <n v="5.99"/>
    <n v="1"/>
  </r>
  <r>
    <x v="215"/>
    <x v="2"/>
    <s v="2024-2025"/>
    <x v="0"/>
    <x v="18"/>
    <x v="6"/>
    <x v="6"/>
    <n v="5168"/>
    <x v="0"/>
    <x v="13"/>
    <x v="4"/>
    <x v="4"/>
    <n v="5.99"/>
    <n v="1"/>
  </r>
  <r>
    <x v="216"/>
    <x v="0"/>
    <s v="2023-2024"/>
    <x v="1"/>
    <x v="59"/>
    <x v="3"/>
    <x v="3"/>
    <n v="4509"/>
    <x v="0"/>
    <x v="3"/>
    <x v="2"/>
    <x v="2"/>
    <n v="5.99"/>
    <n v="1"/>
  </r>
  <r>
    <x v="182"/>
    <x v="1"/>
    <s v="2022-2023"/>
    <x v="1"/>
    <x v="60"/>
    <x v="1"/>
    <x v="1"/>
    <n v="2541"/>
    <x v="0"/>
    <x v="2"/>
    <x v="2"/>
    <x v="2"/>
    <n v="5.99"/>
    <n v="1"/>
  </r>
  <r>
    <x v="22"/>
    <x v="1"/>
    <s v="2022-2023"/>
    <x v="0"/>
    <x v="90"/>
    <x v="3"/>
    <x v="3"/>
    <n v="4700"/>
    <x v="0"/>
    <x v="17"/>
    <x v="6"/>
    <x v="6"/>
    <n v="5.99"/>
    <n v="1"/>
  </r>
  <r>
    <x v="217"/>
    <x v="0"/>
    <s v="2023-2024"/>
    <x v="0"/>
    <x v="50"/>
    <x v="4"/>
    <x v="4"/>
    <n v="3179"/>
    <x v="0"/>
    <x v="6"/>
    <x v="9"/>
    <x v="9"/>
    <n v="5.99"/>
    <n v="1"/>
  </r>
  <r>
    <x v="218"/>
    <x v="1"/>
    <s v="2022-2023"/>
    <x v="1"/>
    <x v="84"/>
    <x v="3"/>
    <x v="3"/>
    <n v="4215"/>
    <x v="0"/>
    <x v="3"/>
    <x v="2"/>
    <x v="2"/>
    <n v="5.99"/>
    <n v="1"/>
  </r>
  <r>
    <x v="219"/>
    <x v="1"/>
    <s v="2022-2023"/>
    <x v="0"/>
    <x v="52"/>
    <x v="3"/>
    <x v="3"/>
    <n v="4053"/>
    <x v="0"/>
    <x v="10"/>
    <x v="3"/>
    <x v="3"/>
    <n v="5.99"/>
    <n v="1"/>
  </r>
  <r>
    <x v="220"/>
    <x v="0"/>
    <s v="2023-2024"/>
    <x v="0"/>
    <x v="22"/>
    <x v="1"/>
    <x v="1"/>
    <n v="2539"/>
    <x v="0"/>
    <x v="2"/>
    <x v="9"/>
    <x v="9"/>
    <n v="5.99"/>
    <n v="1"/>
  </r>
  <r>
    <x v="191"/>
    <x v="0"/>
    <s v="2023-2024"/>
    <x v="1"/>
    <x v="23"/>
    <x v="1"/>
    <x v="1"/>
    <n v="2650"/>
    <x v="0"/>
    <x v="11"/>
    <x v="2"/>
    <x v="2"/>
    <n v="5.99"/>
    <n v="1"/>
  </r>
  <r>
    <x v="221"/>
    <x v="0"/>
    <s v="2023-2024"/>
    <x v="0"/>
    <x v="33"/>
    <x v="4"/>
    <x v="4"/>
    <n v="3280"/>
    <x v="0"/>
    <x v="8"/>
    <x v="1"/>
    <x v="1"/>
    <n v="5.99"/>
    <n v="1"/>
  </r>
  <r>
    <x v="222"/>
    <x v="2"/>
    <s v="2024-2025"/>
    <x v="0"/>
    <x v="54"/>
    <x v="4"/>
    <x v="4"/>
    <n v="3030"/>
    <x v="0"/>
    <x v="7"/>
    <x v="6"/>
    <x v="6"/>
    <n v="5.99"/>
    <n v="1"/>
  </r>
  <r>
    <x v="223"/>
    <x v="1"/>
    <s v="2022-2023"/>
    <x v="0"/>
    <x v="38"/>
    <x v="3"/>
    <x v="3"/>
    <n v="4802"/>
    <x v="0"/>
    <x v="12"/>
    <x v="3"/>
    <x v="3"/>
    <n v="6"/>
    <n v="1"/>
  </r>
  <r>
    <x v="224"/>
    <x v="1"/>
    <s v="2022-2023"/>
    <x v="0"/>
    <x v="39"/>
    <x v="0"/>
    <x v="0"/>
    <n v="6330"/>
    <x v="0"/>
    <x v="14"/>
    <x v="5"/>
    <x v="5"/>
    <n v="6"/>
    <n v="1"/>
  </r>
  <r>
    <x v="225"/>
    <x v="0"/>
    <s v="2023-2024"/>
    <x v="0"/>
    <x v="91"/>
    <x v="1"/>
    <x v="1"/>
    <n v="2064"/>
    <x v="0"/>
    <x v="5"/>
    <x v="4"/>
    <x v="4"/>
    <n v="6"/>
    <n v="1"/>
  </r>
  <r>
    <x v="134"/>
    <x v="0"/>
    <s v="2023-2024"/>
    <x v="0"/>
    <x v="67"/>
    <x v="3"/>
    <x v="3"/>
    <n v="4551"/>
    <x v="0"/>
    <x v="15"/>
    <x v="3"/>
    <x v="3"/>
    <n v="6"/>
    <n v="1"/>
  </r>
  <r>
    <x v="226"/>
    <x v="0"/>
    <s v="2023-2024"/>
    <x v="0"/>
    <x v="36"/>
    <x v="4"/>
    <x v="4"/>
    <n v="3148"/>
    <x v="0"/>
    <x v="6"/>
    <x v="3"/>
    <x v="3"/>
    <n v="6"/>
    <n v="1"/>
  </r>
  <r>
    <x v="137"/>
    <x v="2"/>
    <s v="2024-2025"/>
    <x v="1"/>
    <x v="36"/>
    <x v="4"/>
    <x v="4"/>
    <n v="3148"/>
    <x v="0"/>
    <x v="6"/>
    <x v="2"/>
    <x v="2"/>
    <n v="6"/>
    <n v="1"/>
  </r>
  <r>
    <x v="227"/>
    <x v="0"/>
    <s v="2023-2024"/>
    <x v="1"/>
    <x v="5"/>
    <x v="1"/>
    <x v="1"/>
    <n v="2067"/>
    <x v="0"/>
    <x v="5"/>
    <x v="1"/>
    <x v="1"/>
    <n v="6"/>
    <n v="1"/>
  </r>
  <r>
    <x v="228"/>
    <x v="0"/>
    <s v="2023-2024"/>
    <x v="1"/>
    <x v="5"/>
    <x v="1"/>
    <x v="1"/>
    <n v="2067"/>
    <x v="0"/>
    <x v="5"/>
    <x v="4"/>
    <x v="4"/>
    <n v="6"/>
    <n v="1"/>
  </r>
  <r>
    <x v="229"/>
    <x v="1"/>
    <s v="2022-2023"/>
    <x v="1"/>
    <x v="44"/>
    <x v="4"/>
    <x v="4"/>
    <n v="3977"/>
    <x v="0"/>
    <x v="16"/>
    <x v="7"/>
    <x v="7"/>
    <n v="6"/>
    <n v="1"/>
  </r>
  <r>
    <x v="230"/>
    <x v="1"/>
    <s v="2022-2023"/>
    <x v="0"/>
    <x v="87"/>
    <x v="2"/>
    <x v="2"/>
    <n v="2609"/>
    <x v="0"/>
    <x v="2"/>
    <x v="7"/>
    <x v="7"/>
    <n v="6"/>
    <n v="1"/>
  </r>
  <r>
    <x v="231"/>
    <x v="0"/>
    <s v="2023-2024"/>
    <x v="0"/>
    <x v="81"/>
    <x v="3"/>
    <x v="3"/>
    <n v="4680"/>
    <x v="0"/>
    <x v="17"/>
    <x v="4"/>
    <x v="4"/>
    <n v="6"/>
    <n v="1"/>
  </r>
  <r>
    <x v="136"/>
    <x v="0"/>
    <s v="2023-2024"/>
    <x v="0"/>
    <x v="92"/>
    <x v="3"/>
    <x v="3"/>
    <n v="4305"/>
    <x v="0"/>
    <x v="3"/>
    <x v="0"/>
    <x v="0"/>
    <n v="6"/>
    <n v="1"/>
  </r>
  <r>
    <x v="232"/>
    <x v="1"/>
    <s v="2022-2023"/>
    <x v="0"/>
    <x v="78"/>
    <x v="1"/>
    <x v="1"/>
    <n v="2141"/>
    <x v="0"/>
    <x v="4"/>
    <x v="2"/>
    <x v="2"/>
    <n v="6"/>
    <n v="1"/>
  </r>
  <r>
    <x v="233"/>
    <x v="1"/>
    <s v="2022-2023"/>
    <x v="0"/>
    <x v="60"/>
    <x v="1"/>
    <x v="1"/>
    <n v="2541"/>
    <x v="0"/>
    <x v="2"/>
    <x v="4"/>
    <x v="4"/>
    <n v="6"/>
    <n v="1"/>
  </r>
  <r>
    <x v="234"/>
    <x v="2"/>
    <s v="2024-2025"/>
    <x v="0"/>
    <x v="60"/>
    <x v="1"/>
    <x v="1"/>
    <n v="2541"/>
    <x v="0"/>
    <x v="2"/>
    <x v="4"/>
    <x v="4"/>
    <n v="6"/>
    <n v="1"/>
  </r>
  <r>
    <x v="235"/>
    <x v="1"/>
    <s v="2022-2023"/>
    <x v="0"/>
    <x v="37"/>
    <x v="1"/>
    <x v="1"/>
    <n v="2750"/>
    <x v="0"/>
    <x v="11"/>
    <x v="3"/>
    <x v="3"/>
    <n v="6"/>
    <n v="1"/>
  </r>
  <r>
    <x v="236"/>
    <x v="0"/>
    <s v="2023-2024"/>
    <x v="0"/>
    <x v="49"/>
    <x v="4"/>
    <x v="4"/>
    <n v="3134"/>
    <x v="0"/>
    <x v="6"/>
    <x v="5"/>
    <x v="5"/>
    <n v="6"/>
    <n v="1"/>
  </r>
  <r>
    <x v="237"/>
    <x v="0"/>
    <s v="2023-2024"/>
    <x v="0"/>
    <x v="31"/>
    <x v="1"/>
    <x v="1"/>
    <n v="2116"/>
    <x v="0"/>
    <x v="4"/>
    <x v="0"/>
    <x v="0"/>
    <n v="6"/>
    <n v="1"/>
  </r>
  <r>
    <x v="206"/>
    <x v="2"/>
    <s v="2024-2025"/>
    <x v="0"/>
    <x v="50"/>
    <x v="4"/>
    <x v="4"/>
    <n v="3179"/>
    <x v="0"/>
    <x v="6"/>
    <x v="3"/>
    <x v="3"/>
    <n v="6"/>
    <n v="1"/>
  </r>
  <r>
    <x v="238"/>
    <x v="2"/>
    <s v="2024-2025"/>
    <x v="0"/>
    <x v="22"/>
    <x v="1"/>
    <x v="1"/>
    <n v="2539"/>
    <x v="0"/>
    <x v="2"/>
    <x v="3"/>
    <x v="3"/>
    <n v="6"/>
    <n v="1"/>
  </r>
  <r>
    <x v="239"/>
    <x v="0"/>
    <s v="2023-2024"/>
    <x v="0"/>
    <x v="88"/>
    <x v="6"/>
    <x v="6"/>
    <n v="5011"/>
    <x v="0"/>
    <x v="13"/>
    <x v="3"/>
    <x v="3"/>
    <n v="6"/>
    <n v="1"/>
  </r>
  <r>
    <x v="42"/>
    <x v="0"/>
    <s v="2023-2024"/>
    <x v="0"/>
    <x v="66"/>
    <x v="3"/>
    <x v="3"/>
    <n v="4883"/>
    <x v="0"/>
    <x v="12"/>
    <x v="3"/>
    <x v="3"/>
    <n v="6.5"/>
    <n v="1"/>
  </r>
  <r>
    <x v="240"/>
    <x v="2"/>
    <s v="2024-2025"/>
    <x v="0"/>
    <x v="81"/>
    <x v="3"/>
    <x v="3"/>
    <n v="4680"/>
    <x v="0"/>
    <x v="17"/>
    <x v="1"/>
    <x v="1"/>
    <n v="6.5"/>
    <n v="1"/>
  </r>
  <r>
    <x v="241"/>
    <x v="0"/>
    <s v="2023-2024"/>
    <x v="0"/>
    <x v="17"/>
    <x v="3"/>
    <x v="3"/>
    <n v="4825"/>
    <x v="0"/>
    <x v="12"/>
    <x v="4"/>
    <x v="4"/>
    <n v="6.5"/>
    <n v="1"/>
  </r>
  <r>
    <x v="242"/>
    <x v="1"/>
    <s v="2022-2023"/>
    <x v="1"/>
    <x v="2"/>
    <x v="2"/>
    <x v="2"/>
    <n v="2617"/>
    <x v="0"/>
    <x v="2"/>
    <x v="0"/>
    <x v="0"/>
    <n v="6.56"/>
    <n v="1"/>
  </r>
  <r>
    <x v="243"/>
    <x v="2"/>
    <s v="2024-2025"/>
    <x v="0"/>
    <x v="27"/>
    <x v="4"/>
    <x v="4"/>
    <n v="3066"/>
    <x v="0"/>
    <x v="7"/>
    <x v="5"/>
    <x v="5"/>
    <n v="6.6"/>
    <n v="1"/>
  </r>
  <r>
    <x v="244"/>
    <x v="0"/>
    <s v="2023-2024"/>
    <x v="0"/>
    <x v="53"/>
    <x v="3"/>
    <x v="3"/>
    <n v="4119"/>
    <x v="0"/>
    <x v="10"/>
    <x v="3"/>
    <x v="3"/>
    <n v="6.6"/>
    <n v="1"/>
  </r>
  <r>
    <x v="245"/>
    <x v="0"/>
    <s v="2023-2024"/>
    <x v="0"/>
    <x v="84"/>
    <x v="3"/>
    <x v="3"/>
    <n v="4215"/>
    <x v="0"/>
    <x v="3"/>
    <x v="3"/>
    <x v="3"/>
    <n v="6.69"/>
    <n v="1"/>
  </r>
  <r>
    <x v="246"/>
    <x v="2"/>
    <s v="2024-2025"/>
    <x v="1"/>
    <x v="23"/>
    <x v="1"/>
    <x v="1"/>
    <n v="2650"/>
    <x v="0"/>
    <x v="11"/>
    <x v="6"/>
    <x v="6"/>
    <n v="6.81"/>
    <n v="1"/>
  </r>
  <r>
    <x v="247"/>
    <x v="2"/>
    <s v="2024-2025"/>
    <x v="0"/>
    <x v="35"/>
    <x v="3"/>
    <x v="3"/>
    <n v="4558"/>
    <x v="0"/>
    <x v="15"/>
    <x v="0"/>
    <x v="0"/>
    <n v="6.82"/>
    <n v="1"/>
  </r>
  <r>
    <x v="248"/>
    <x v="0"/>
    <s v="2023-2024"/>
    <x v="0"/>
    <x v="64"/>
    <x v="1"/>
    <x v="1"/>
    <n v="2350"/>
    <x v="0"/>
    <x v="1"/>
    <x v="5"/>
    <x v="5"/>
    <n v="6.96"/>
    <n v="1"/>
  </r>
  <r>
    <x v="249"/>
    <x v="1"/>
    <s v="2022-2023"/>
    <x v="0"/>
    <x v="39"/>
    <x v="0"/>
    <x v="0"/>
    <n v="6330"/>
    <x v="0"/>
    <x v="14"/>
    <x v="5"/>
    <x v="5"/>
    <n v="6.98"/>
    <n v="1"/>
  </r>
  <r>
    <x v="206"/>
    <x v="2"/>
    <s v="2024-2025"/>
    <x v="0"/>
    <x v="63"/>
    <x v="1"/>
    <x v="1"/>
    <n v="2015"/>
    <x v="0"/>
    <x v="5"/>
    <x v="2"/>
    <x v="2"/>
    <n v="6.99"/>
    <n v="1"/>
  </r>
  <r>
    <x v="228"/>
    <x v="0"/>
    <s v="2023-2024"/>
    <x v="0"/>
    <x v="34"/>
    <x v="4"/>
    <x v="4"/>
    <n v="3018"/>
    <x v="0"/>
    <x v="7"/>
    <x v="2"/>
    <x v="2"/>
    <n v="6.99"/>
    <n v="1"/>
  </r>
  <r>
    <x v="83"/>
    <x v="1"/>
    <s v="2022-2023"/>
    <x v="0"/>
    <x v="91"/>
    <x v="1"/>
    <x v="1"/>
    <n v="2064"/>
    <x v="0"/>
    <x v="5"/>
    <x v="1"/>
    <x v="1"/>
    <n v="6.99"/>
    <n v="1"/>
  </r>
  <r>
    <x v="250"/>
    <x v="0"/>
    <s v="2023-2024"/>
    <x v="0"/>
    <x v="1"/>
    <x v="1"/>
    <x v="1"/>
    <n v="2478"/>
    <x v="0"/>
    <x v="1"/>
    <x v="2"/>
    <x v="2"/>
    <n v="6.99"/>
    <n v="1"/>
  </r>
  <r>
    <x v="251"/>
    <x v="2"/>
    <s v="2024-2025"/>
    <x v="1"/>
    <x v="42"/>
    <x v="3"/>
    <x v="3"/>
    <n v="4870"/>
    <x v="0"/>
    <x v="12"/>
    <x v="4"/>
    <x v="4"/>
    <n v="6.99"/>
    <n v="1"/>
  </r>
  <r>
    <x v="252"/>
    <x v="1"/>
    <s v="2022-2023"/>
    <x v="0"/>
    <x v="43"/>
    <x v="1"/>
    <x v="1"/>
    <n v="2560"/>
    <x v="0"/>
    <x v="2"/>
    <x v="1"/>
    <x v="1"/>
    <n v="6.99"/>
    <n v="1"/>
  </r>
  <r>
    <x v="253"/>
    <x v="0"/>
    <s v="2023-2024"/>
    <x v="0"/>
    <x v="28"/>
    <x v="1"/>
    <x v="1"/>
    <n v="2830"/>
    <x v="0"/>
    <x v="11"/>
    <x v="2"/>
    <x v="2"/>
    <n v="6.99"/>
    <n v="1"/>
  </r>
  <r>
    <x v="254"/>
    <x v="2"/>
    <s v="2024-2025"/>
    <x v="1"/>
    <x v="13"/>
    <x v="1"/>
    <x v="1"/>
    <n v="2480"/>
    <x v="0"/>
    <x v="1"/>
    <x v="6"/>
    <x v="6"/>
    <n v="6.99"/>
    <n v="1"/>
  </r>
  <r>
    <x v="255"/>
    <x v="0"/>
    <s v="2023-2024"/>
    <x v="0"/>
    <x v="35"/>
    <x v="3"/>
    <x v="3"/>
    <n v="4558"/>
    <x v="0"/>
    <x v="15"/>
    <x v="3"/>
    <x v="3"/>
    <n v="6.99"/>
    <n v="1"/>
  </r>
  <r>
    <x v="256"/>
    <x v="0"/>
    <s v="2023-2024"/>
    <x v="1"/>
    <x v="72"/>
    <x v="4"/>
    <x v="4"/>
    <n v="3931"/>
    <x v="0"/>
    <x v="16"/>
    <x v="3"/>
    <x v="3"/>
    <n v="6.99"/>
    <n v="1"/>
  </r>
  <r>
    <x v="124"/>
    <x v="2"/>
    <s v="2024-2025"/>
    <x v="0"/>
    <x v="52"/>
    <x v="3"/>
    <x v="3"/>
    <n v="4053"/>
    <x v="0"/>
    <x v="10"/>
    <x v="9"/>
    <x v="9"/>
    <n v="6.99"/>
    <n v="1"/>
  </r>
  <r>
    <x v="81"/>
    <x v="0"/>
    <s v="2023-2024"/>
    <x v="0"/>
    <x v="91"/>
    <x v="1"/>
    <x v="1"/>
    <n v="2064"/>
    <x v="0"/>
    <x v="5"/>
    <x v="3"/>
    <x v="3"/>
    <n v="7"/>
    <n v="1"/>
  </r>
  <r>
    <x v="257"/>
    <x v="1"/>
    <s v="2022-2023"/>
    <x v="0"/>
    <x v="41"/>
    <x v="5"/>
    <x v="5"/>
    <n v="7320"/>
    <x v="0"/>
    <x v="9"/>
    <x v="4"/>
    <x v="4"/>
    <n v="7"/>
    <n v="1"/>
  </r>
  <r>
    <x v="258"/>
    <x v="0"/>
    <s v="2023-2024"/>
    <x v="0"/>
    <x v="43"/>
    <x v="1"/>
    <x v="1"/>
    <n v="2560"/>
    <x v="0"/>
    <x v="2"/>
    <x v="0"/>
    <x v="0"/>
    <n v="7"/>
    <n v="1"/>
  </r>
  <r>
    <x v="259"/>
    <x v="2"/>
    <s v="2024-2025"/>
    <x v="0"/>
    <x v="7"/>
    <x v="4"/>
    <x v="4"/>
    <n v="3175"/>
    <x v="0"/>
    <x v="6"/>
    <x v="3"/>
    <x v="3"/>
    <n v="7"/>
    <n v="1"/>
  </r>
  <r>
    <x v="260"/>
    <x v="1"/>
    <s v="2022-2023"/>
    <x v="0"/>
    <x v="93"/>
    <x v="4"/>
    <x v="4"/>
    <n v="3915"/>
    <x v="0"/>
    <x v="16"/>
    <x v="3"/>
    <x v="3"/>
    <n v="7"/>
    <n v="1"/>
  </r>
  <r>
    <x v="261"/>
    <x v="1"/>
    <s v="2022-2023"/>
    <x v="0"/>
    <x v="12"/>
    <x v="3"/>
    <x v="3"/>
    <n v="4068"/>
    <x v="0"/>
    <x v="10"/>
    <x v="4"/>
    <x v="4"/>
    <n v="7"/>
    <n v="1"/>
  </r>
  <r>
    <x v="262"/>
    <x v="2"/>
    <s v="2024-2025"/>
    <x v="1"/>
    <x v="94"/>
    <x v="5"/>
    <x v="5"/>
    <n v="7250"/>
    <x v="0"/>
    <x v="9"/>
    <x v="1"/>
    <x v="1"/>
    <n v="7"/>
    <n v="1"/>
  </r>
  <r>
    <x v="263"/>
    <x v="0"/>
    <s v="2023-2024"/>
    <x v="0"/>
    <x v="14"/>
    <x v="1"/>
    <x v="1"/>
    <n v="2790"/>
    <x v="0"/>
    <x v="11"/>
    <x v="4"/>
    <x v="4"/>
    <n v="7"/>
    <n v="1"/>
  </r>
  <r>
    <x v="101"/>
    <x v="2"/>
    <s v="2024-2025"/>
    <x v="0"/>
    <x v="72"/>
    <x v="4"/>
    <x v="4"/>
    <n v="3931"/>
    <x v="0"/>
    <x v="16"/>
    <x v="0"/>
    <x v="0"/>
    <n v="7"/>
    <n v="1"/>
  </r>
  <r>
    <x v="264"/>
    <x v="0"/>
    <s v="2023-2024"/>
    <x v="0"/>
    <x v="19"/>
    <x v="1"/>
    <x v="1"/>
    <n v="2800"/>
    <x v="0"/>
    <x v="11"/>
    <x v="0"/>
    <x v="0"/>
    <n v="7"/>
    <n v="1"/>
  </r>
  <r>
    <x v="265"/>
    <x v="1"/>
    <s v="2022-2023"/>
    <x v="0"/>
    <x v="32"/>
    <x v="6"/>
    <x v="6"/>
    <n v="5169"/>
    <x v="0"/>
    <x v="13"/>
    <x v="0"/>
    <x v="0"/>
    <n v="7"/>
    <n v="1"/>
  </r>
  <r>
    <x v="266"/>
    <x v="1"/>
    <s v="2022-2023"/>
    <x v="0"/>
    <x v="21"/>
    <x v="3"/>
    <x v="3"/>
    <n v="4012"/>
    <x v="0"/>
    <x v="10"/>
    <x v="0"/>
    <x v="0"/>
    <n v="7"/>
    <n v="1"/>
  </r>
  <r>
    <x v="267"/>
    <x v="2"/>
    <s v="2024-2025"/>
    <x v="0"/>
    <x v="21"/>
    <x v="3"/>
    <x v="3"/>
    <n v="4012"/>
    <x v="0"/>
    <x v="10"/>
    <x v="3"/>
    <x v="3"/>
    <n v="7"/>
    <n v="1"/>
  </r>
  <r>
    <x v="268"/>
    <x v="0"/>
    <s v="2023-2024"/>
    <x v="0"/>
    <x v="53"/>
    <x v="3"/>
    <x v="3"/>
    <n v="4119"/>
    <x v="0"/>
    <x v="10"/>
    <x v="0"/>
    <x v="0"/>
    <n v="7"/>
    <n v="1"/>
  </r>
  <r>
    <x v="269"/>
    <x v="1"/>
    <s v="2022-2023"/>
    <x v="0"/>
    <x v="36"/>
    <x v="4"/>
    <x v="4"/>
    <n v="3148"/>
    <x v="0"/>
    <x v="6"/>
    <x v="1"/>
    <x v="1"/>
    <n v="7.09"/>
    <n v="1"/>
  </r>
  <r>
    <x v="270"/>
    <x v="0"/>
    <s v="2023-2024"/>
    <x v="0"/>
    <x v="2"/>
    <x v="2"/>
    <x v="2"/>
    <n v="2617"/>
    <x v="0"/>
    <x v="2"/>
    <x v="1"/>
    <x v="1"/>
    <n v="7.22"/>
    <n v="1"/>
  </r>
  <r>
    <x v="271"/>
    <x v="1"/>
    <s v="2022-2023"/>
    <x v="0"/>
    <x v="93"/>
    <x v="4"/>
    <x v="4"/>
    <n v="3915"/>
    <x v="0"/>
    <x v="16"/>
    <x v="3"/>
    <x v="3"/>
    <n v="7.29"/>
    <n v="1"/>
  </r>
  <r>
    <x v="62"/>
    <x v="0"/>
    <s v="2023-2024"/>
    <x v="0"/>
    <x v="90"/>
    <x v="3"/>
    <x v="3"/>
    <n v="4700"/>
    <x v="0"/>
    <x v="17"/>
    <x v="1"/>
    <x v="1"/>
    <n v="7.41"/>
    <n v="1"/>
  </r>
  <r>
    <x v="272"/>
    <x v="1"/>
    <s v="2022-2023"/>
    <x v="1"/>
    <x v="44"/>
    <x v="4"/>
    <x v="4"/>
    <n v="3977"/>
    <x v="0"/>
    <x v="16"/>
    <x v="3"/>
    <x v="3"/>
    <n v="7.5"/>
    <n v="1"/>
  </r>
  <r>
    <x v="273"/>
    <x v="1"/>
    <s v="2022-2023"/>
    <x v="0"/>
    <x v="82"/>
    <x v="3"/>
    <x v="3"/>
    <n v="4655"/>
    <x v="0"/>
    <x v="17"/>
    <x v="3"/>
    <x v="3"/>
    <n v="7.5"/>
    <n v="1"/>
  </r>
  <r>
    <x v="274"/>
    <x v="0"/>
    <s v="2023-2024"/>
    <x v="1"/>
    <x v="84"/>
    <x v="3"/>
    <x v="3"/>
    <n v="4215"/>
    <x v="0"/>
    <x v="3"/>
    <x v="1"/>
    <x v="1"/>
    <n v="7.57"/>
    <n v="1"/>
  </r>
  <r>
    <x v="84"/>
    <x v="2"/>
    <s v="2024-2025"/>
    <x v="1"/>
    <x v="84"/>
    <x v="3"/>
    <x v="3"/>
    <n v="4215"/>
    <x v="0"/>
    <x v="3"/>
    <x v="1"/>
    <x v="1"/>
    <n v="7.76"/>
    <n v="1"/>
  </r>
  <r>
    <x v="178"/>
    <x v="0"/>
    <s v="2023-2024"/>
    <x v="0"/>
    <x v="33"/>
    <x v="4"/>
    <x v="4"/>
    <n v="3280"/>
    <x v="0"/>
    <x v="8"/>
    <x v="6"/>
    <x v="6"/>
    <n v="7.96"/>
    <n v="1"/>
  </r>
  <r>
    <x v="275"/>
    <x v="2"/>
    <s v="2024-2025"/>
    <x v="0"/>
    <x v="64"/>
    <x v="1"/>
    <x v="1"/>
    <n v="2350"/>
    <x v="0"/>
    <x v="1"/>
    <x v="5"/>
    <x v="5"/>
    <n v="7.98"/>
    <n v="1"/>
  </r>
  <r>
    <x v="276"/>
    <x v="0"/>
    <s v="2023-2024"/>
    <x v="0"/>
    <x v="40"/>
    <x v="4"/>
    <x v="4"/>
    <n v="3353"/>
    <x v="0"/>
    <x v="8"/>
    <x v="6"/>
    <x v="6"/>
    <n v="7.98"/>
    <n v="1"/>
  </r>
  <r>
    <x v="277"/>
    <x v="2"/>
    <s v="2024-2025"/>
    <x v="1"/>
    <x v="26"/>
    <x v="0"/>
    <x v="0"/>
    <n v="6280"/>
    <x v="0"/>
    <x v="14"/>
    <x v="6"/>
    <x v="6"/>
    <n v="7.98"/>
    <n v="1"/>
  </r>
  <r>
    <x v="278"/>
    <x v="0"/>
    <s v="2023-2024"/>
    <x v="0"/>
    <x v="36"/>
    <x v="4"/>
    <x v="4"/>
    <n v="3148"/>
    <x v="0"/>
    <x v="6"/>
    <x v="5"/>
    <x v="5"/>
    <n v="7.98"/>
    <n v="1"/>
  </r>
  <r>
    <x v="279"/>
    <x v="2"/>
    <s v="2024-2025"/>
    <x v="0"/>
    <x v="69"/>
    <x v="4"/>
    <x v="4"/>
    <n v="3199"/>
    <x v="0"/>
    <x v="6"/>
    <x v="6"/>
    <x v="6"/>
    <n v="7.98"/>
    <n v="1"/>
  </r>
  <r>
    <x v="280"/>
    <x v="2"/>
    <s v="2024-2025"/>
    <x v="0"/>
    <x v="11"/>
    <x v="5"/>
    <x v="5"/>
    <n v="7010"/>
    <x v="0"/>
    <x v="9"/>
    <x v="5"/>
    <x v="5"/>
    <n v="7.98"/>
    <n v="1"/>
  </r>
  <r>
    <x v="111"/>
    <x v="0"/>
    <s v="2023-2024"/>
    <x v="0"/>
    <x v="58"/>
    <x v="0"/>
    <x v="0"/>
    <n v="6027"/>
    <x v="0"/>
    <x v="0"/>
    <x v="5"/>
    <x v="5"/>
    <n v="7.98"/>
    <n v="1"/>
  </r>
  <r>
    <x v="281"/>
    <x v="0"/>
    <s v="2023-2024"/>
    <x v="1"/>
    <x v="60"/>
    <x v="1"/>
    <x v="1"/>
    <n v="2541"/>
    <x v="0"/>
    <x v="2"/>
    <x v="4"/>
    <x v="4"/>
    <n v="7.98"/>
    <n v="1"/>
  </r>
  <r>
    <x v="282"/>
    <x v="2"/>
    <s v="2024-2025"/>
    <x v="0"/>
    <x v="30"/>
    <x v="4"/>
    <x v="4"/>
    <n v="3131"/>
    <x v="0"/>
    <x v="6"/>
    <x v="5"/>
    <x v="5"/>
    <n v="7.98"/>
    <n v="1"/>
  </r>
  <r>
    <x v="283"/>
    <x v="0"/>
    <s v="2023-2024"/>
    <x v="1"/>
    <x v="73"/>
    <x v="6"/>
    <x v="6"/>
    <n v="5607"/>
    <x v="0"/>
    <x v="18"/>
    <x v="5"/>
    <x v="5"/>
    <n v="7.98"/>
    <n v="1"/>
  </r>
  <r>
    <x v="188"/>
    <x v="0"/>
    <s v="2023-2024"/>
    <x v="0"/>
    <x v="24"/>
    <x v="1"/>
    <x v="1"/>
    <n v="2120"/>
    <x v="0"/>
    <x v="4"/>
    <x v="5"/>
    <x v="5"/>
    <n v="7.98"/>
    <n v="1"/>
  </r>
  <r>
    <x v="284"/>
    <x v="2"/>
    <s v="2024-2025"/>
    <x v="0"/>
    <x v="22"/>
    <x v="1"/>
    <x v="1"/>
    <n v="2539"/>
    <x v="0"/>
    <x v="2"/>
    <x v="5"/>
    <x v="5"/>
    <n v="7.98"/>
    <n v="1"/>
  </r>
  <r>
    <x v="285"/>
    <x v="1"/>
    <s v="2022-2023"/>
    <x v="1"/>
    <x v="53"/>
    <x v="3"/>
    <x v="3"/>
    <n v="4119"/>
    <x v="0"/>
    <x v="10"/>
    <x v="3"/>
    <x v="3"/>
    <n v="7.98"/>
    <n v="1"/>
  </r>
  <r>
    <x v="286"/>
    <x v="0"/>
    <s v="2023-2024"/>
    <x v="0"/>
    <x v="39"/>
    <x v="0"/>
    <x v="0"/>
    <n v="6330"/>
    <x v="0"/>
    <x v="14"/>
    <x v="3"/>
    <x v="3"/>
    <n v="7.99"/>
    <n v="1"/>
  </r>
  <r>
    <x v="287"/>
    <x v="0"/>
    <s v="2023-2024"/>
    <x v="0"/>
    <x v="34"/>
    <x v="4"/>
    <x v="4"/>
    <n v="3018"/>
    <x v="0"/>
    <x v="7"/>
    <x v="3"/>
    <x v="3"/>
    <n v="7.99"/>
    <n v="1"/>
  </r>
  <r>
    <x v="288"/>
    <x v="1"/>
    <s v="2022-2023"/>
    <x v="0"/>
    <x v="25"/>
    <x v="4"/>
    <x v="4"/>
    <n v="3550"/>
    <x v="0"/>
    <x v="8"/>
    <x v="3"/>
    <x v="3"/>
    <n v="7.99"/>
    <n v="1"/>
  </r>
  <r>
    <x v="273"/>
    <x v="1"/>
    <s v="2022-2023"/>
    <x v="0"/>
    <x v="41"/>
    <x v="5"/>
    <x v="5"/>
    <n v="7320"/>
    <x v="0"/>
    <x v="9"/>
    <x v="5"/>
    <x v="5"/>
    <n v="7.99"/>
    <n v="1"/>
  </r>
  <r>
    <x v="289"/>
    <x v="1"/>
    <s v="2022-2023"/>
    <x v="0"/>
    <x v="44"/>
    <x v="4"/>
    <x v="4"/>
    <n v="3977"/>
    <x v="0"/>
    <x v="16"/>
    <x v="2"/>
    <x v="2"/>
    <n v="7.99"/>
    <n v="1"/>
  </r>
  <r>
    <x v="36"/>
    <x v="2"/>
    <s v="2024-2025"/>
    <x v="0"/>
    <x v="7"/>
    <x v="4"/>
    <x v="4"/>
    <n v="3175"/>
    <x v="0"/>
    <x v="6"/>
    <x v="9"/>
    <x v="9"/>
    <n v="7.99"/>
    <n v="1"/>
  </r>
  <r>
    <x v="290"/>
    <x v="0"/>
    <s v="2023-2024"/>
    <x v="0"/>
    <x v="70"/>
    <x v="4"/>
    <x v="4"/>
    <n v="3400"/>
    <x v="0"/>
    <x v="8"/>
    <x v="4"/>
    <x v="4"/>
    <n v="7.99"/>
    <n v="1"/>
  </r>
  <r>
    <x v="291"/>
    <x v="2"/>
    <s v="2024-2025"/>
    <x v="1"/>
    <x v="13"/>
    <x v="1"/>
    <x v="1"/>
    <n v="2480"/>
    <x v="0"/>
    <x v="1"/>
    <x v="3"/>
    <x v="3"/>
    <n v="7.99"/>
    <n v="1"/>
  </r>
  <r>
    <x v="292"/>
    <x v="0"/>
    <s v="2023-2024"/>
    <x v="0"/>
    <x v="29"/>
    <x v="4"/>
    <x v="4"/>
    <n v="3500"/>
    <x v="0"/>
    <x v="8"/>
    <x v="7"/>
    <x v="7"/>
    <n v="7.99"/>
    <n v="1"/>
  </r>
  <r>
    <x v="218"/>
    <x v="1"/>
    <s v="2022-2023"/>
    <x v="0"/>
    <x v="47"/>
    <x v="1"/>
    <x v="1"/>
    <n v="2101"/>
    <x v="0"/>
    <x v="4"/>
    <x v="0"/>
    <x v="0"/>
    <n v="7.99"/>
    <n v="1"/>
  </r>
  <r>
    <x v="293"/>
    <x v="0"/>
    <s v="2023-2024"/>
    <x v="1"/>
    <x v="47"/>
    <x v="1"/>
    <x v="1"/>
    <n v="2101"/>
    <x v="0"/>
    <x v="4"/>
    <x v="9"/>
    <x v="9"/>
    <n v="7.99"/>
    <n v="1"/>
  </r>
  <r>
    <x v="222"/>
    <x v="2"/>
    <s v="2024-2025"/>
    <x v="0"/>
    <x v="90"/>
    <x v="3"/>
    <x v="3"/>
    <n v="4700"/>
    <x v="0"/>
    <x v="17"/>
    <x v="6"/>
    <x v="6"/>
    <n v="7.99"/>
    <n v="1"/>
  </r>
  <r>
    <x v="294"/>
    <x v="1"/>
    <s v="2022-2023"/>
    <x v="0"/>
    <x v="32"/>
    <x v="6"/>
    <x v="6"/>
    <n v="5169"/>
    <x v="0"/>
    <x v="13"/>
    <x v="7"/>
    <x v="7"/>
    <n v="7.99"/>
    <n v="1"/>
  </r>
  <r>
    <x v="295"/>
    <x v="0"/>
    <s v="2023-2024"/>
    <x v="1"/>
    <x v="84"/>
    <x v="3"/>
    <x v="3"/>
    <n v="4215"/>
    <x v="0"/>
    <x v="3"/>
    <x v="0"/>
    <x v="0"/>
    <n v="7.99"/>
    <n v="1"/>
  </r>
  <r>
    <x v="49"/>
    <x v="2"/>
    <s v="2024-2025"/>
    <x v="0"/>
    <x v="22"/>
    <x v="1"/>
    <x v="1"/>
    <n v="2539"/>
    <x v="0"/>
    <x v="2"/>
    <x v="0"/>
    <x v="0"/>
    <n v="7.99"/>
    <n v="1"/>
  </r>
  <r>
    <x v="296"/>
    <x v="0"/>
    <s v="2023-2024"/>
    <x v="0"/>
    <x v="45"/>
    <x v="3"/>
    <x v="3"/>
    <n v="4570"/>
    <x v="0"/>
    <x v="15"/>
    <x v="0"/>
    <x v="0"/>
    <n v="8"/>
    <n v="1"/>
  </r>
  <r>
    <x v="297"/>
    <x v="2"/>
    <s v="2024-2025"/>
    <x v="0"/>
    <x v="92"/>
    <x v="3"/>
    <x v="3"/>
    <n v="4305"/>
    <x v="0"/>
    <x v="3"/>
    <x v="0"/>
    <x v="0"/>
    <n v="8"/>
    <n v="1"/>
  </r>
  <r>
    <x v="298"/>
    <x v="1"/>
    <s v="2022-2023"/>
    <x v="0"/>
    <x v="14"/>
    <x v="1"/>
    <x v="1"/>
    <n v="2790"/>
    <x v="0"/>
    <x v="11"/>
    <x v="3"/>
    <x v="3"/>
    <n v="8"/>
    <n v="1"/>
  </r>
  <r>
    <x v="299"/>
    <x v="1"/>
    <s v="2022-2023"/>
    <x v="0"/>
    <x v="80"/>
    <x v="0"/>
    <x v="0"/>
    <n v="6109"/>
    <x v="0"/>
    <x v="14"/>
    <x v="3"/>
    <x v="3"/>
    <n v="8"/>
    <n v="1"/>
  </r>
  <r>
    <x v="113"/>
    <x v="2"/>
    <s v="2024-2025"/>
    <x v="1"/>
    <x v="16"/>
    <x v="0"/>
    <x v="0"/>
    <n v="6030"/>
    <x v="0"/>
    <x v="0"/>
    <x v="1"/>
    <x v="1"/>
    <n v="8"/>
    <n v="1"/>
  </r>
  <r>
    <x v="202"/>
    <x v="2"/>
    <s v="2024-2025"/>
    <x v="1"/>
    <x v="76"/>
    <x v="1"/>
    <x v="1"/>
    <n v="2031"/>
    <x v="0"/>
    <x v="5"/>
    <x v="4"/>
    <x v="4"/>
    <n v="8"/>
    <n v="1"/>
  </r>
  <r>
    <x v="300"/>
    <x v="2"/>
    <s v="2024-2025"/>
    <x v="1"/>
    <x v="53"/>
    <x v="3"/>
    <x v="3"/>
    <n v="4119"/>
    <x v="0"/>
    <x v="10"/>
    <x v="2"/>
    <x v="2"/>
    <n v="8"/>
    <n v="1"/>
  </r>
  <r>
    <x v="301"/>
    <x v="1"/>
    <s v="2022-2023"/>
    <x v="0"/>
    <x v="36"/>
    <x v="4"/>
    <x v="4"/>
    <n v="3148"/>
    <x v="0"/>
    <x v="6"/>
    <x v="3"/>
    <x v="3"/>
    <n v="8.1"/>
    <n v="1"/>
  </r>
  <r>
    <x v="19"/>
    <x v="0"/>
    <s v="2023-2024"/>
    <x v="0"/>
    <x v="10"/>
    <x v="4"/>
    <x v="4"/>
    <n v="3551"/>
    <x v="0"/>
    <x v="8"/>
    <x v="5"/>
    <x v="5"/>
    <n v="8.23"/>
    <n v="1"/>
  </r>
  <r>
    <x v="302"/>
    <x v="0"/>
    <s v="2023-2024"/>
    <x v="0"/>
    <x v="31"/>
    <x v="1"/>
    <x v="1"/>
    <n v="2116"/>
    <x v="0"/>
    <x v="4"/>
    <x v="9"/>
    <x v="9"/>
    <n v="8.26"/>
    <n v="1"/>
  </r>
  <r>
    <x v="94"/>
    <x v="0"/>
    <s v="2023-2024"/>
    <x v="0"/>
    <x v="31"/>
    <x v="1"/>
    <x v="1"/>
    <n v="2116"/>
    <x v="0"/>
    <x v="4"/>
    <x v="8"/>
    <x v="8"/>
    <n v="8.2799999999999994"/>
    <n v="1"/>
  </r>
  <r>
    <x v="303"/>
    <x v="1"/>
    <s v="2022-2023"/>
    <x v="0"/>
    <x v="31"/>
    <x v="1"/>
    <x v="1"/>
    <n v="2116"/>
    <x v="0"/>
    <x v="4"/>
    <x v="4"/>
    <x v="4"/>
    <n v="8.4400000000000013"/>
    <n v="1"/>
  </r>
  <r>
    <x v="304"/>
    <x v="1"/>
    <s v="2022-2023"/>
    <x v="0"/>
    <x v="75"/>
    <x v="0"/>
    <x v="0"/>
    <n v="6450"/>
    <x v="0"/>
    <x v="20"/>
    <x v="3"/>
    <x v="3"/>
    <n v="8.5"/>
    <n v="1"/>
  </r>
  <r>
    <x v="5"/>
    <x v="0"/>
    <s v="2023-2024"/>
    <x v="0"/>
    <x v="80"/>
    <x v="0"/>
    <x v="0"/>
    <n v="6109"/>
    <x v="0"/>
    <x v="14"/>
    <x v="3"/>
    <x v="3"/>
    <n v="8.5"/>
    <n v="1"/>
  </r>
  <r>
    <x v="305"/>
    <x v="0"/>
    <s v="2023-2024"/>
    <x v="0"/>
    <x v="76"/>
    <x v="1"/>
    <x v="1"/>
    <n v="2031"/>
    <x v="0"/>
    <x v="5"/>
    <x v="3"/>
    <x v="3"/>
    <n v="8.5"/>
    <n v="1"/>
  </r>
  <r>
    <x v="282"/>
    <x v="2"/>
    <s v="2024-2025"/>
    <x v="1"/>
    <x v="67"/>
    <x v="3"/>
    <x v="3"/>
    <n v="4551"/>
    <x v="0"/>
    <x v="15"/>
    <x v="2"/>
    <x v="2"/>
    <n v="8.629999999999999"/>
    <n v="1"/>
  </r>
  <r>
    <x v="4"/>
    <x v="0"/>
    <s v="2023-2024"/>
    <x v="0"/>
    <x v="64"/>
    <x v="1"/>
    <x v="1"/>
    <n v="2350"/>
    <x v="0"/>
    <x v="1"/>
    <x v="3"/>
    <x v="3"/>
    <n v="8.84"/>
    <n v="1"/>
  </r>
  <r>
    <x v="306"/>
    <x v="2"/>
    <s v="2024-2025"/>
    <x v="1"/>
    <x v="56"/>
    <x v="1"/>
    <x v="1"/>
    <n v="2795"/>
    <x v="0"/>
    <x v="11"/>
    <x v="1"/>
    <x v="1"/>
    <n v="8.9400000000000013"/>
    <n v="1"/>
  </r>
  <r>
    <x v="307"/>
    <x v="0"/>
    <s v="2023-2024"/>
    <x v="0"/>
    <x v="24"/>
    <x v="1"/>
    <x v="1"/>
    <n v="2120"/>
    <x v="0"/>
    <x v="4"/>
    <x v="1"/>
    <x v="1"/>
    <n v="8.9400000000000013"/>
    <n v="1"/>
  </r>
  <r>
    <x v="308"/>
    <x v="1"/>
    <s v="2022-2023"/>
    <x v="0"/>
    <x v="27"/>
    <x v="4"/>
    <x v="4"/>
    <n v="3066"/>
    <x v="0"/>
    <x v="7"/>
    <x v="3"/>
    <x v="3"/>
    <n v="8.9700000000000006"/>
    <n v="1"/>
  </r>
  <r>
    <x v="309"/>
    <x v="0"/>
    <s v="2023-2024"/>
    <x v="0"/>
    <x v="68"/>
    <x v="7"/>
    <x v="7"/>
    <n v="800"/>
    <x v="0"/>
    <x v="19"/>
    <x v="2"/>
    <x v="2"/>
    <n v="8.98"/>
    <n v="1"/>
  </r>
  <r>
    <x v="287"/>
    <x v="0"/>
    <s v="2023-2024"/>
    <x v="1"/>
    <x v="26"/>
    <x v="0"/>
    <x v="0"/>
    <n v="6280"/>
    <x v="0"/>
    <x v="14"/>
    <x v="0"/>
    <x v="0"/>
    <n v="8.99"/>
    <n v="1"/>
  </r>
  <r>
    <x v="310"/>
    <x v="0"/>
    <s v="2023-2024"/>
    <x v="0"/>
    <x v="43"/>
    <x v="1"/>
    <x v="1"/>
    <n v="2560"/>
    <x v="0"/>
    <x v="2"/>
    <x v="2"/>
    <x v="2"/>
    <n v="8.99"/>
    <n v="1"/>
  </r>
  <r>
    <x v="311"/>
    <x v="0"/>
    <s v="2023-2024"/>
    <x v="0"/>
    <x v="60"/>
    <x v="1"/>
    <x v="1"/>
    <n v="2541"/>
    <x v="0"/>
    <x v="2"/>
    <x v="9"/>
    <x v="9"/>
    <n v="8.99"/>
    <n v="1"/>
  </r>
  <r>
    <x v="142"/>
    <x v="1"/>
    <s v="2022-2023"/>
    <x v="0"/>
    <x v="95"/>
    <x v="7"/>
    <x v="7"/>
    <n v="870"/>
    <x v="0"/>
    <x v="19"/>
    <x v="3"/>
    <x v="3"/>
    <n v="9"/>
    <n v="1"/>
  </r>
  <r>
    <x v="312"/>
    <x v="1"/>
    <s v="2022-2023"/>
    <x v="0"/>
    <x v="0"/>
    <x v="0"/>
    <x v="0"/>
    <n v="6021"/>
    <x v="0"/>
    <x v="0"/>
    <x v="3"/>
    <x v="3"/>
    <n v="9"/>
    <n v="1"/>
  </r>
  <r>
    <x v="313"/>
    <x v="0"/>
    <s v="2023-2024"/>
    <x v="0"/>
    <x v="86"/>
    <x v="0"/>
    <x v="0"/>
    <n v="6725"/>
    <x v="0"/>
    <x v="20"/>
    <x v="3"/>
    <x v="3"/>
    <n v="9"/>
    <n v="1"/>
  </r>
  <r>
    <x v="314"/>
    <x v="0"/>
    <s v="2023-2024"/>
    <x v="0"/>
    <x v="6"/>
    <x v="0"/>
    <x v="0"/>
    <n v="6010"/>
    <x v="0"/>
    <x v="0"/>
    <x v="3"/>
    <x v="3"/>
    <n v="9"/>
    <n v="1"/>
  </r>
  <r>
    <x v="49"/>
    <x v="2"/>
    <s v="2024-2025"/>
    <x v="0"/>
    <x v="62"/>
    <x v="0"/>
    <x v="0"/>
    <n v="6112"/>
    <x v="0"/>
    <x v="14"/>
    <x v="1"/>
    <x v="1"/>
    <n v="9"/>
    <n v="1"/>
  </r>
  <r>
    <x v="315"/>
    <x v="0"/>
    <s v="2023-2024"/>
    <x v="0"/>
    <x v="72"/>
    <x v="4"/>
    <x v="4"/>
    <n v="3931"/>
    <x v="0"/>
    <x v="16"/>
    <x v="3"/>
    <x v="3"/>
    <n v="9"/>
    <n v="1"/>
  </r>
  <r>
    <x v="316"/>
    <x v="0"/>
    <s v="2023-2024"/>
    <x v="0"/>
    <x v="77"/>
    <x v="5"/>
    <x v="5"/>
    <n v="7018"/>
    <x v="0"/>
    <x v="9"/>
    <x v="3"/>
    <x v="3"/>
    <n v="9"/>
    <n v="1"/>
  </r>
  <r>
    <x v="317"/>
    <x v="0"/>
    <s v="2023-2024"/>
    <x v="0"/>
    <x v="34"/>
    <x v="4"/>
    <x v="4"/>
    <n v="3018"/>
    <x v="0"/>
    <x v="7"/>
    <x v="0"/>
    <x v="0"/>
    <n v="9.02"/>
    <n v="1"/>
  </r>
  <r>
    <x v="318"/>
    <x v="0"/>
    <s v="2023-2024"/>
    <x v="0"/>
    <x v="10"/>
    <x v="4"/>
    <x v="4"/>
    <n v="3551"/>
    <x v="0"/>
    <x v="8"/>
    <x v="3"/>
    <x v="3"/>
    <n v="9.11"/>
    <n v="1"/>
  </r>
  <r>
    <x v="238"/>
    <x v="2"/>
    <s v="2024-2025"/>
    <x v="0"/>
    <x v="23"/>
    <x v="1"/>
    <x v="1"/>
    <n v="2650"/>
    <x v="0"/>
    <x v="11"/>
    <x v="7"/>
    <x v="7"/>
    <n v="9.2899999999999991"/>
    <n v="1"/>
  </r>
  <r>
    <x v="90"/>
    <x v="2"/>
    <s v="2024-2025"/>
    <x v="0"/>
    <x v="34"/>
    <x v="4"/>
    <x v="4"/>
    <n v="3018"/>
    <x v="0"/>
    <x v="7"/>
    <x v="1"/>
    <x v="1"/>
    <n v="9.36"/>
    <n v="1"/>
  </r>
  <r>
    <x v="319"/>
    <x v="0"/>
    <s v="2023-2024"/>
    <x v="0"/>
    <x v="82"/>
    <x v="3"/>
    <x v="3"/>
    <n v="4655"/>
    <x v="0"/>
    <x v="17"/>
    <x v="1"/>
    <x v="1"/>
    <n v="9.5"/>
    <n v="1"/>
  </r>
  <r>
    <x v="244"/>
    <x v="0"/>
    <s v="2023-2024"/>
    <x v="0"/>
    <x v="12"/>
    <x v="3"/>
    <x v="3"/>
    <n v="4068"/>
    <x v="0"/>
    <x v="10"/>
    <x v="0"/>
    <x v="0"/>
    <n v="9.5"/>
    <n v="1"/>
  </r>
  <r>
    <x v="320"/>
    <x v="2"/>
    <s v="2024-2025"/>
    <x v="0"/>
    <x v="26"/>
    <x v="0"/>
    <x v="0"/>
    <n v="6280"/>
    <x v="0"/>
    <x v="14"/>
    <x v="3"/>
    <x v="3"/>
    <n v="9.52"/>
    <n v="1"/>
  </r>
  <r>
    <x v="321"/>
    <x v="0"/>
    <s v="2023-2024"/>
    <x v="0"/>
    <x v="75"/>
    <x v="0"/>
    <x v="0"/>
    <n v="6450"/>
    <x v="0"/>
    <x v="20"/>
    <x v="3"/>
    <x v="3"/>
    <n v="9.6"/>
    <n v="1"/>
  </r>
  <r>
    <x v="322"/>
    <x v="0"/>
    <s v="2023-2024"/>
    <x v="0"/>
    <x v="27"/>
    <x v="4"/>
    <x v="4"/>
    <n v="3066"/>
    <x v="0"/>
    <x v="7"/>
    <x v="1"/>
    <x v="1"/>
    <n v="9.85"/>
    <n v="1"/>
  </r>
  <r>
    <x v="323"/>
    <x v="0"/>
    <s v="2023-2024"/>
    <x v="0"/>
    <x v="5"/>
    <x v="1"/>
    <x v="1"/>
    <n v="2067"/>
    <x v="0"/>
    <x v="5"/>
    <x v="6"/>
    <x v="6"/>
    <n v="9.9499999999999993"/>
    <n v="1"/>
  </r>
  <r>
    <x v="324"/>
    <x v="0"/>
    <s v="2023-2024"/>
    <x v="1"/>
    <x v="37"/>
    <x v="1"/>
    <x v="1"/>
    <n v="2750"/>
    <x v="0"/>
    <x v="11"/>
    <x v="6"/>
    <x v="6"/>
    <n v="9.9499999999999993"/>
    <n v="1"/>
  </r>
  <r>
    <x v="143"/>
    <x v="2"/>
    <s v="2024-2025"/>
    <x v="0"/>
    <x v="35"/>
    <x v="3"/>
    <x v="3"/>
    <n v="4558"/>
    <x v="0"/>
    <x v="15"/>
    <x v="5"/>
    <x v="5"/>
    <n v="9.9700000000000006"/>
    <n v="1"/>
  </r>
  <r>
    <x v="269"/>
    <x v="1"/>
    <s v="2022-2023"/>
    <x v="0"/>
    <x v="31"/>
    <x v="1"/>
    <x v="1"/>
    <n v="2116"/>
    <x v="0"/>
    <x v="4"/>
    <x v="5"/>
    <x v="5"/>
    <n v="9.9700000000000006"/>
    <n v="1"/>
  </r>
  <r>
    <x v="325"/>
    <x v="1"/>
    <s v="2022-2023"/>
    <x v="0"/>
    <x v="66"/>
    <x v="3"/>
    <x v="3"/>
    <n v="4883"/>
    <x v="0"/>
    <x v="12"/>
    <x v="6"/>
    <x v="6"/>
    <n v="9.98"/>
    <n v="1"/>
  </r>
  <r>
    <x v="242"/>
    <x v="1"/>
    <s v="2022-2023"/>
    <x v="0"/>
    <x v="25"/>
    <x v="4"/>
    <x v="4"/>
    <n v="3550"/>
    <x v="0"/>
    <x v="8"/>
    <x v="5"/>
    <x v="5"/>
    <n v="9.98"/>
    <n v="1"/>
  </r>
  <r>
    <x v="326"/>
    <x v="0"/>
    <s v="2023-2024"/>
    <x v="0"/>
    <x v="25"/>
    <x v="4"/>
    <x v="4"/>
    <n v="3550"/>
    <x v="0"/>
    <x v="8"/>
    <x v="4"/>
    <x v="4"/>
    <n v="9.98"/>
    <n v="1"/>
  </r>
  <r>
    <x v="327"/>
    <x v="0"/>
    <s v="2023-2024"/>
    <x v="0"/>
    <x v="41"/>
    <x v="5"/>
    <x v="5"/>
    <n v="7320"/>
    <x v="0"/>
    <x v="9"/>
    <x v="7"/>
    <x v="7"/>
    <n v="9.98"/>
    <n v="1"/>
  </r>
  <r>
    <x v="247"/>
    <x v="2"/>
    <s v="2024-2025"/>
    <x v="1"/>
    <x v="36"/>
    <x v="4"/>
    <x v="4"/>
    <n v="3148"/>
    <x v="0"/>
    <x v="6"/>
    <x v="5"/>
    <x v="5"/>
    <n v="9.98"/>
    <n v="1"/>
  </r>
  <r>
    <x v="328"/>
    <x v="2"/>
    <s v="2024-2025"/>
    <x v="1"/>
    <x v="5"/>
    <x v="1"/>
    <x v="1"/>
    <n v="2067"/>
    <x v="0"/>
    <x v="5"/>
    <x v="5"/>
    <x v="5"/>
    <n v="9.98"/>
    <n v="1"/>
  </r>
  <r>
    <x v="329"/>
    <x v="0"/>
    <s v="2023-2024"/>
    <x v="0"/>
    <x v="8"/>
    <x v="1"/>
    <x v="1"/>
    <n v="2158"/>
    <x v="0"/>
    <x v="4"/>
    <x v="3"/>
    <x v="3"/>
    <n v="9.98"/>
    <n v="1"/>
  </r>
  <r>
    <x v="330"/>
    <x v="0"/>
    <s v="2023-2024"/>
    <x v="0"/>
    <x v="85"/>
    <x v="0"/>
    <x v="0"/>
    <n v="6530"/>
    <x v="0"/>
    <x v="20"/>
    <x v="2"/>
    <x v="2"/>
    <n v="9.98"/>
    <n v="1"/>
  </r>
  <r>
    <x v="32"/>
    <x v="0"/>
    <s v="2023-2024"/>
    <x v="0"/>
    <x v="45"/>
    <x v="3"/>
    <x v="3"/>
    <n v="4570"/>
    <x v="0"/>
    <x v="15"/>
    <x v="6"/>
    <x v="6"/>
    <n v="9.98"/>
    <n v="1"/>
  </r>
  <r>
    <x v="79"/>
    <x v="0"/>
    <s v="2023-2024"/>
    <x v="0"/>
    <x v="71"/>
    <x v="6"/>
    <x v="6"/>
    <n v="5043"/>
    <x v="0"/>
    <x v="13"/>
    <x v="1"/>
    <x v="1"/>
    <n v="9.98"/>
    <n v="1"/>
  </r>
  <r>
    <x v="331"/>
    <x v="0"/>
    <s v="2023-2024"/>
    <x v="0"/>
    <x v="71"/>
    <x v="6"/>
    <x v="6"/>
    <n v="5043"/>
    <x v="0"/>
    <x v="13"/>
    <x v="5"/>
    <x v="5"/>
    <n v="9.98"/>
    <n v="1"/>
  </r>
  <r>
    <x v="332"/>
    <x v="0"/>
    <s v="2023-2024"/>
    <x v="1"/>
    <x v="73"/>
    <x v="6"/>
    <x v="6"/>
    <n v="5607"/>
    <x v="0"/>
    <x v="18"/>
    <x v="5"/>
    <x v="5"/>
    <n v="9.98"/>
    <n v="1"/>
  </r>
  <r>
    <x v="49"/>
    <x v="2"/>
    <s v="2024-2025"/>
    <x v="0"/>
    <x v="90"/>
    <x v="3"/>
    <x v="3"/>
    <n v="4700"/>
    <x v="0"/>
    <x v="17"/>
    <x v="5"/>
    <x v="5"/>
    <n v="9.98"/>
    <n v="1"/>
  </r>
  <r>
    <x v="211"/>
    <x v="2"/>
    <s v="2024-2025"/>
    <x v="0"/>
    <x v="50"/>
    <x v="4"/>
    <x v="4"/>
    <n v="3179"/>
    <x v="0"/>
    <x v="6"/>
    <x v="1"/>
    <x v="1"/>
    <n v="9.98"/>
    <n v="1"/>
  </r>
  <r>
    <x v="194"/>
    <x v="2"/>
    <s v="2024-2025"/>
    <x v="1"/>
    <x v="84"/>
    <x v="3"/>
    <x v="3"/>
    <n v="4215"/>
    <x v="0"/>
    <x v="3"/>
    <x v="5"/>
    <x v="5"/>
    <n v="9.98"/>
    <n v="1"/>
  </r>
  <r>
    <x v="333"/>
    <x v="1"/>
    <s v="2022-2023"/>
    <x v="0"/>
    <x v="55"/>
    <x v="3"/>
    <x v="3"/>
    <n v="4703"/>
    <x v="0"/>
    <x v="17"/>
    <x v="5"/>
    <x v="5"/>
    <n v="9.98"/>
    <n v="1"/>
  </r>
  <r>
    <x v="18"/>
    <x v="0"/>
    <s v="2023-2024"/>
    <x v="0"/>
    <x v="39"/>
    <x v="0"/>
    <x v="0"/>
    <n v="6330"/>
    <x v="0"/>
    <x v="14"/>
    <x v="4"/>
    <x v="4"/>
    <n v="9.99"/>
    <n v="1"/>
  </r>
  <r>
    <x v="58"/>
    <x v="2"/>
    <s v="2024-2025"/>
    <x v="0"/>
    <x v="39"/>
    <x v="0"/>
    <x v="0"/>
    <n v="6330"/>
    <x v="0"/>
    <x v="14"/>
    <x v="9"/>
    <x v="9"/>
    <n v="9.99"/>
    <n v="1"/>
  </r>
  <r>
    <x v="334"/>
    <x v="2"/>
    <s v="2024-2025"/>
    <x v="0"/>
    <x v="40"/>
    <x v="4"/>
    <x v="4"/>
    <n v="3353"/>
    <x v="0"/>
    <x v="8"/>
    <x v="4"/>
    <x v="4"/>
    <n v="9.99"/>
    <n v="1"/>
  </r>
  <r>
    <x v="335"/>
    <x v="1"/>
    <s v="2022-2023"/>
    <x v="1"/>
    <x v="56"/>
    <x v="1"/>
    <x v="1"/>
    <n v="2795"/>
    <x v="0"/>
    <x v="11"/>
    <x v="3"/>
    <x v="3"/>
    <n v="9.99"/>
    <n v="1"/>
  </r>
  <r>
    <x v="54"/>
    <x v="0"/>
    <s v="2023-2024"/>
    <x v="0"/>
    <x v="86"/>
    <x v="0"/>
    <x v="0"/>
    <n v="6725"/>
    <x v="0"/>
    <x v="20"/>
    <x v="7"/>
    <x v="7"/>
    <n v="9.99"/>
    <n v="1"/>
  </r>
  <r>
    <x v="302"/>
    <x v="0"/>
    <s v="2023-2024"/>
    <x v="1"/>
    <x v="42"/>
    <x v="3"/>
    <x v="3"/>
    <n v="4870"/>
    <x v="0"/>
    <x v="12"/>
    <x v="0"/>
    <x v="0"/>
    <n v="9.99"/>
    <n v="1"/>
  </r>
  <r>
    <x v="336"/>
    <x v="0"/>
    <s v="2023-2024"/>
    <x v="1"/>
    <x v="67"/>
    <x v="3"/>
    <x v="3"/>
    <n v="4551"/>
    <x v="0"/>
    <x v="15"/>
    <x v="2"/>
    <x v="2"/>
    <n v="9.99"/>
    <n v="1"/>
  </r>
  <r>
    <x v="337"/>
    <x v="0"/>
    <s v="2023-2024"/>
    <x v="0"/>
    <x v="43"/>
    <x v="1"/>
    <x v="1"/>
    <n v="2560"/>
    <x v="0"/>
    <x v="2"/>
    <x v="2"/>
    <x v="2"/>
    <n v="9.99"/>
    <n v="1"/>
  </r>
  <r>
    <x v="41"/>
    <x v="1"/>
    <s v="2022-2023"/>
    <x v="0"/>
    <x v="4"/>
    <x v="1"/>
    <x v="1"/>
    <n v="2154"/>
    <x v="0"/>
    <x v="4"/>
    <x v="4"/>
    <x v="4"/>
    <n v="9.99"/>
    <n v="1"/>
  </r>
  <r>
    <x v="244"/>
    <x v="0"/>
    <s v="2023-2024"/>
    <x v="0"/>
    <x v="68"/>
    <x v="7"/>
    <x v="7"/>
    <n v="800"/>
    <x v="0"/>
    <x v="19"/>
    <x v="3"/>
    <x v="3"/>
    <n v="9.99"/>
    <n v="1"/>
  </r>
  <r>
    <x v="82"/>
    <x v="2"/>
    <s v="2024-2025"/>
    <x v="0"/>
    <x v="8"/>
    <x v="1"/>
    <x v="1"/>
    <n v="2158"/>
    <x v="0"/>
    <x v="4"/>
    <x v="3"/>
    <x v="3"/>
    <n v="9.99"/>
    <n v="1"/>
  </r>
  <r>
    <x v="338"/>
    <x v="0"/>
    <s v="2023-2024"/>
    <x v="1"/>
    <x v="10"/>
    <x v="4"/>
    <x v="4"/>
    <n v="3551"/>
    <x v="0"/>
    <x v="8"/>
    <x v="9"/>
    <x v="9"/>
    <n v="9.99"/>
    <n v="1"/>
  </r>
  <r>
    <x v="98"/>
    <x v="2"/>
    <s v="2024-2025"/>
    <x v="1"/>
    <x v="62"/>
    <x v="0"/>
    <x v="0"/>
    <n v="6112"/>
    <x v="0"/>
    <x v="14"/>
    <x v="4"/>
    <x v="4"/>
    <n v="9.99"/>
    <n v="1"/>
  </r>
  <r>
    <x v="99"/>
    <x v="0"/>
    <s v="2023-2024"/>
    <x v="0"/>
    <x v="70"/>
    <x v="4"/>
    <x v="4"/>
    <n v="3400"/>
    <x v="0"/>
    <x v="8"/>
    <x v="3"/>
    <x v="3"/>
    <n v="9.99"/>
    <n v="1"/>
  </r>
  <r>
    <x v="339"/>
    <x v="2"/>
    <s v="2024-2025"/>
    <x v="0"/>
    <x v="94"/>
    <x v="5"/>
    <x v="5"/>
    <n v="7250"/>
    <x v="0"/>
    <x v="9"/>
    <x v="5"/>
    <x v="5"/>
    <n v="9.99"/>
    <n v="1"/>
  </r>
  <r>
    <x v="340"/>
    <x v="2"/>
    <s v="2024-2025"/>
    <x v="1"/>
    <x v="16"/>
    <x v="0"/>
    <x v="0"/>
    <n v="6030"/>
    <x v="0"/>
    <x v="0"/>
    <x v="3"/>
    <x v="3"/>
    <n v="9.99"/>
    <n v="1"/>
  </r>
  <r>
    <x v="80"/>
    <x v="1"/>
    <s v="2022-2023"/>
    <x v="0"/>
    <x v="50"/>
    <x v="4"/>
    <x v="4"/>
    <n v="3179"/>
    <x v="0"/>
    <x v="6"/>
    <x v="5"/>
    <x v="5"/>
    <n v="9.99"/>
    <n v="1"/>
  </r>
  <r>
    <x v="204"/>
    <x v="0"/>
    <s v="2023-2024"/>
    <x v="0"/>
    <x v="32"/>
    <x v="6"/>
    <x v="6"/>
    <n v="5169"/>
    <x v="0"/>
    <x v="13"/>
    <x v="1"/>
    <x v="1"/>
    <n v="9.99"/>
    <n v="1"/>
  </r>
  <r>
    <x v="270"/>
    <x v="0"/>
    <s v="2023-2024"/>
    <x v="1"/>
    <x v="53"/>
    <x v="3"/>
    <x v="3"/>
    <n v="4119"/>
    <x v="0"/>
    <x v="10"/>
    <x v="1"/>
    <x v="1"/>
    <n v="9.99"/>
    <n v="1"/>
  </r>
  <r>
    <x v="341"/>
    <x v="1"/>
    <s v="2022-2023"/>
    <x v="0"/>
    <x v="33"/>
    <x v="4"/>
    <x v="4"/>
    <n v="3280"/>
    <x v="0"/>
    <x v="8"/>
    <x v="5"/>
    <x v="5"/>
    <n v="9.99"/>
    <n v="1"/>
  </r>
  <r>
    <x v="342"/>
    <x v="0"/>
    <s v="2023-2024"/>
    <x v="0"/>
    <x v="54"/>
    <x v="4"/>
    <x v="4"/>
    <n v="3030"/>
    <x v="0"/>
    <x v="7"/>
    <x v="7"/>
    <x v="7"/>
    <n v="9.99"/>
    <n v="1"/>
  </r>
  <r>
    <x v="343"/>
    <x v="0"/>
    <s v="2023-2024"/>
    <x v="0"/>
    <x v="38"/>
    <x v="3"/>
    <x v="3"/>
    <n v="4802"/>
    <x v="0"/>
    <x v="12"/>
    <x v="3"/>
    <x v="3"/>
    <n v="10"/>
    <n v="1"/>
  </r>
  <r>
    <x v="344"/>
    <x v="1"/>
    <s v="2022-2023"/>
    <x v="0"/>
    <x v="0"/>
    <x v="0"/>
    <x v="0"/>
    <n v="6021"/>
    <x v="0"/>
    <x v="0"/>
    <x v="4"/>
    <x v="4"/>
    <n v="10"/>
    <n v="1"/>
  </r>
  <r>
    <x v="131"/>
    <x v="1"/>
    <s v="2022-2023"/>
    <x v="0"/>
    <x v="7"/>
    <x v="4"/>
    <x v="4"/>
    <n v="3175"/>
    <x v="0"/>
    <x v="6"/>
    <x v="0"/>
    <x v="0"/>
    <n v="10"/>
    <n v="1"/>
  </r>
  <r>
    <x v="345"/>
    <x v="1"/>
    <s v="2022-2023"/>
    <x v="0"/>
    <x v="11"/>
    <x v="5"/>
    <x v="5"/>
    <n v="7010"/>
    <x v="0"/>
    <x v="9"/>
    <x v="3"/>
    <x v="3"/>
    <n v="10"/>
    <n v="1"/>
  </r>
  <r>
    <x v="346"/>
    <x v="0"/>
    <s v="2023-2024"/>
    <x v="0"/>
    <x v="58"/>
    <x v="0"/>
    <x v="0"/>
    <n v="6027"/>
    <x v="0"/>
    <x v="0"/>
    <x v="3"/>
    <x v="3"/>
    <n v="10"/>
    <n v="1"/>
  </r>
  <r>
    <x v="301"/>
    <x v="1"/>
    <s v="2022-2023"/>
    <x v="0"/>
    <x v="78"/>
    <x v="1"/>
    <x v="1"/>
    <n v="2141"/>
    <x v="0"/>
    <x v="4"/>
    <x v="3"/>
    <x v="3"/>
    <n v="10"/>
    <n v="1"/>
  </r>
  <r>
    <x v="163"/>
    <x v="0"/>
    <s v="2023-2024"/>
    <x v="0"/>
    <x v="29"/>
    <x v="4"/>
    <x v="4"/>
    <n v="3500"/>
    <x v="0"/>
    <x v="8"/>
    <x v="3"/>
    <x v="3"/>
    <n v="10"/>
    <n v="1"/>
  </r>
  <r>
    <x v="347"/>
    <x v="0"/>
    <s v="2023-2024"/>
    <x v="0"/>
    <x v="18"/>
    <x v="6"/>
    <x v="6"/>
    <n v="5168"/>
    <x v="0"/>
    <x v="13"/>
    <x v="3"/>
    <x v="3"/>
    <n v="10"/>
    <n v="1"/>
  </r>
  <r>
    <x v="133"/>
    <x v="1"/>
    <s v="2022-2023"/>
    <x v="1"/>
    <x v="60"/>
    <x v="1"/>
    <x v="1"/>
    <n v="2541"/>
    <x v="0"/>
    <x v="2"/>
    <x v="2"/>
    <x v="2"/>
    <n v="10"/>
    <n v="1"/>
  </r>
  <r>
    <x v="348"/>
    <x v="1"/>
    <s v="2022-2023"/>
    <x v="0"/>
    <x v="50"/>
    <x v="4"/>
    <x v="4"/>
    <n v="3179"/>
    <x v="0"/>
    <x v="6"/>
    <x v="1"/>
    <x v="1"/>
    <n v="10"/>
    <n v="1"/>
  </r>
  <r>
    <x v="110"/>
    <x v="2"/>
    <s v="2024-2025"/>
    <x v="0"/>
    <x v="74"/>
    <x v="1"/>
    <x v="1"/>
    <n v="2485"/>
    <x v="0"/>
    <x v="1"/>
    <x v="4"/>
    <x v="4"/>
    <n v="10"/>
    <n v="1"/>
  </r>
  <r>
    <x v="176"/>
    <x v="2"/>
    <s v="2024-2025"/>
    <x v="1"/>
    <x v="84"/>
    <x v="3"/>
    <x v="3"/>
    <n v="4215"/>
    <x v="0"/>
    <x v="3"/>
    <x v="3"/>
    <x v="3"/>
    <n v="10.050000000000001"/>
    <n v="1"/>
  </r>
  <r>
    <x v="258"/>
    <x v="0"/>
    <s v="2023-2024"/>
    <x v="0"/>
    <x v="28"/>
    <x v="1"/>
    <x v="1"/>
    <n v="2830"/>
    <x v="0"/>
    <x v="11"/>
    <x v="3"/>
    <x v="3"/>
    <n v="10.09"/>
    <n v="1"/>
  </r>
  <r>
    <x v="349"/>
    <x v="1"/>
    <s v="2022-2023"/>
    <x v="0"/>
    <x v="35"/>
    <x v="3"/>
    <x v="3"/>
    <n v="4558"/>
    <x v="0"/>
    <x v="15"/>
    <x v="3"/>
    <x v="3"/>
    <n v="10.25"/>
    <n v="1"/>
  </r>
  <r>
    <x v="350"/>
    <x v="1"/>
    <s v="2022-2023"/>
    <x v="0"/>
    <x v="93"/>
    <x v="4"/>
    <x v="4"/>
    <n v="3915"/>
    <x v="0"/>
    <x v="16"/>
    <x v="2"/>
    <x v="2"/>
    <n v="10.5"/>
    <n v="1"/>
  </r>
  <r>
    <x v="351"/>
    <x v="0"/>
    <s v="2023-2024"/>
    <x v="0"/>
    <x v="60"/>
    <x v="1"/>
    <x v="1"/>
    <n v="2541"/>
    <x v="0"/>
    <x v="2"/>
    <x v="7"/>
    <x v="7"/>
    <n v="10.5"/>
    <n v="1"/>
  </r>
  <r>
    <x v="17"/>
    <x v="0"/>
    <s v="2023-2024"/>
    <x v="0"/>
    <x v="13"/>
    <x v="1"/>
    <x v="1"/>
    <n v="2480"/>
    <x v="0"/>
    <x v="1"/>
    <x v="1"/>
    <x v="1"/>
    <n v="10.65"/>
    <n v="1"/>
  </r>
  <r>
    <x v="129"/>
    <x v="0"/>
    <s v="2023-2024"/>
    <x v="0"/>
    <x v="82"/>
    <x v="3"/>
    <x v="3"/>
    <n v="4655"/>
    <x v="0"/>
    <x v="17"/>
    <x v="4"/>
    <x v="4"/>
    <n v="10.7"/>
    <n v="1"/>
  </r>
  <r>
    <x v="352"/>
    <x v="0"/>
    <s v="2023-2024"/>
    <x v="1"/>
    <x v="56"/>
    <x v="1"/>
    <x v="1"/>
    <n v="2795"/>
    <x v="0"/>
    <x v="11"/>
    <x v="5"/>
    <x v="5"/>
    <n v="10.78"/>
    <n v="1"/>
  </r>
  <r>
    <x v="353"/>
    <x v="1"/>
    <s v="2022-2023"/>
    <x v="1"/>
    <x v="13"/>
    <x v="1"/>
    <x v="1"/>
    <n v="2480"/>
    <x v="0"/>
    <x v="1"/>
    <x v="3"/>
    <x v="3"/>
    <n v="10.8"/>
    <n v="1"/>
  </r>
  <r>
    <x v="354"/>
    <x v="1"/>
    <s v="2022-2023"/>
    <x v="0"/>
    <x v="60"/>
    <x v="1"/>
    <x v="1"/>
    <n v="2541"/>
    <x v="0"/>
    <x v="2"/>
    <x v="3"/>
    <x v="3"/>
    <n v="10.9"/>
    <n v="1"/>
  </r>
  <r>
    <x v="207"/>
    <x v="0"/>
    <s v="2023-2024"/>
    <x v="0"/>
    <x v="91"/>
    <x v="1"/>
    <x v="1"/>
    <n v="2064"/>
    <x v="0"/>
    <x v="5"/>
    <x v="7"/>
    <x v="7"/>
    <n v="10.98"/>
    <n v="1"/>
  </r>
  <r>
    <x v="355"/>
    <x v="0"/>
    <s v="2023-2024"/>
    <x v="1"/>
    <x v="86"/>
    <x v="0"/>
    <x v="0"/>
    <n v="6725"/>
    <x v="0"/>
    <x v="20"/>
    <x v="4"/>
    <x v="4"/>
    <n v="10.98"/>
    <n v="1"/>
  </r>
  <r>
    <x v="356"/>
    <x v="0"/>
    <s v="2023-2024"/>
    <x v="0"/>
    <x v="14"/>
    <x v="1"/>
    <x v="1"/>
    <n v="2790"/>
    <x v="0"/>
    <x v="11"/>
    <x v="2"/>
    <x v="2"/>
    <n v="10.98"/>
    <n v="1"/>
  </r>
  <r>
    <x v="357"/>
    <x v="0"/>
    <s v="2023-2024"/>
    <x v="1"/>
    <x v="73"/>
    <x v="6"/>
    <x v="6"/>
    <n v="5607"/>
    <x v="0"/>
    <x v="18"/>
    <x v="5"/>
    <x v="5"/>
    <n v="10.98"/>
    <n v="1"/>
  </r>
  <r>
    <x v="271"/>
    <x v="1"/>
    <s v="2022-2023"/>
    <x v="0"/>
    <x v="90"/>
    <x v="3"/>
    <x v="3"/>
    <n v="4700"/>
    <x v="0"/>
    <x v="17"/>
    <x v="1"/>
    <x v="1"/>
    <n v="10.98"/>
    <n v="1"/>
  </r>
  <r>
    <x v="37"/>
    <x v="2"/>
    <s v="2024-2025"/>
    <x v="1"/>
    <x v="5"/>
    <x v="1"/>
    <x v="1"/>
    <n v="2067"/>
    <x v="0"/>
    <x v="5"/>
    <x v="1"/>
    <x v="1"/>
    <n v="10.99"/>
    <n v="1"/>
  </r>
  <r>
    <x v="6"/>
    <x v="1"/>
    <s v="2022-2023"/>
    <x v="0"/>
    <x v="85"/>
    <x v="0"/>
    <x v="0"/>
    <n v="6530"/>
    <x v="0"/>
    <x v="20"/>
    <x v="9"/>
    <x v="9"/>
    <n v="10.99"/>
    <n v="1"/>
  </r>
  <r>
    <x v="264"/>
    <x v="0"/>
    <s v="2023-2024"/>
    <x v="0"/>
    <x v="91"/>
    <x v="1"/>
    <x v="1"/>
    <n v="2064"/>
    <x v="0"/>
    <x v="5"/>
    <x v="2"/>
    <x v="2"/>
    <n v="11"/>
    <n v="1"/>
  </r>
  <r>
    <x v="358"/>
    <x v="1"/>
    <s v="2022-2023"/>
    <x v="0"/>
    <x v="70"/>
    <x v="4"/>
    <x v="4"/>
    <n v="3400"/>
    <x v="0"/>
    <x v="8"/>
    <x v="3"/>
    <x v="3"/>
    <n v="11"/>
    <n v="1"/>
  </r>
  <r>
    <x v="287"/>
    <x v="0"/>
    <s v="2023-2024"/>
    <x v="1"/>
    <x v="83"/>
    <x v="0"/>
    <x v="0"/>
    <n v="6052"/>
    <x v="0"/>
    <x v="0"/>
    <x v="4"/>
    <x v="4"/>
    <n v="11"/>
    <n v="1"/>
  </r>
  <r>
    <x v="359"/>
    <x v="0"/>
    <s v="2023-2024"/>
    <x v="0"/>
    <x v="32"/>
    <x v="6"/>
    <x v="6"/>
    <n v="5169"/>
    <x v="0"/>
    <x v="13"/>
    <x v="3"/>
    <x v="3"/>
    <n v="11"/>
    <n v="1"/>
  </r>
  <r>
    <x v="224"/>
    <x v="1"/>
    <s v="2022-2023"/>
    <x v="0"/>
    <x v="19"/>
    <x v="1"/>
    <x v="1"/>
    <n v="2800"/>
    <x v="0"/>
    <x v="11"/>
    <x v="4"/>
    <x v="4"/>
    <n v="11.000000000000002"/>
    <n v="1"/>
  </r>
  <r>
    <x v="360"/>
    <x v="2"/>
    <s v="2024-2025"/>
    <x v="1"/>
    <x v="10"/>
    <x v="4"/>
    <x v="4"/>
    <n v="3551"/>
    <x v="0"/>
    <x v="8"/>
    <x v="3"/>
    <x v="3"/>
    <n v="11.32"/>
    <n v="1"/>
  </r>
  <r>
    <x v="126"/>
    <x v="0"/>
    <s v="2023-2024"/>
    <x v="0"/>
    <x v="41"/>
    <x v="5"/>
    <x v="5"/>
    <n v="7320"/>
    <x v="0"/>
    <x v="9"/>
    <x v="3"/>
    <x v="3"/>
    <n v="11.5"/>
    <n v="1"/>
  </r>
  <r>
    <x v="361"/>
    <x v="2"/>
    <s v="2024-2025"/>
    <x v="0"/>
    <x v="50"/>
    <x v="4"/>
    <x v="4"/>
    <n v="3179"/>
    <x v="0"/>
    <x v="6"/>
    <x v="3"/>
    <x v="3"/>
    <n v="11.5"/>
    <n v="1"/>
  </r>
  <r>
    <x v="362"/>
    <x v="0"/>
    <s v="2023-2024"/>
    <x v="0"/>
    <x v="89"/>
    <x v="4"/>
    <x v="4"/>
    <n v="3136"/>
    <x v="0"/>
    <x v="6"/>
    <x v="3"/>
    <x v="3"/>
    <n v="11.6"/>
    <n v="1"/>
  </r>
  <r>
    <x v="363"/>
    <x v="2"/>
    <s v="2024-2025"/>
    <x v="0"/>
    <x v="7"/>
    <x v="4"/>
    <x v="4"/>
    <n v="3175"/>
    <x v="0"/>
    <x v="6"/>
    <x v="8"/>
    <x v="8"/>
    <n v="11.61"/>
    <n v="1"/>
  </r>
  <r>
    <x v="276"/>
    <x v="0"/>
    <s v="2023-2024"/>
    <x v="1"/>
    <x v="76"/>
    <x v="1"/>
    <x v="1"/>
    <n v="2031"/>
    <x v="0"/>
    <x v="5"/>
    <x v="1"/>
    <x v="1"/>
    <n v="11.76"/>
    <n v="1"/>
  </r>
  <r>
    <x v="364"/>
    <x v="2"/>
    <s v="2024-2025"/>
    <x v="1"/>
    <x v="5"/>
    <x v="1"/>
    <x v="1"/>
    <n v="2067"/>
    <x v="0"/>
    <x v="5"/>
    <x v="7"/>
    <x v="7"/>
    <n v="11.92"/>
    <n v="1"/>
  </r>
  <r>
    <x v="365"/>
    <x v="0"/>
    <s v="2023-2024"/>
    <x v="1"/>
    <x v="2"/>
    <x v="2"/>
    <x v="2"/>
    <n v="2617"/>
    <x v="0"/>
    <x v="2"/>
    <x v="3"/>
    <x v="3"/>
    <n v="11.96"/>
    <n v="1"/>
  </r>
  <r>
    <x v="188"/>
    <x v="0"/>
    <s v="2023-2024"/>
    <x v="0"/>
    <x v="4"/>
    <x v="1"/>
    <x v="1"/>
    <n v="2154"/>
    <x v="0"/>
    <x v="4"/>
    <x v="3"/>
    <x v="3"/>
    <n v="11.96"/>
    <n v="1"/>
  </r>
  <r>
    <x v="229"/>
    <x v="1"/>
    <s v="2022-2023"/>
    <x v="1"/>
    <x v="59"/>
    <x v="3"/>
    <x v="3"/>
    <n v="4509"/>
    <x v="0"/>
    <x v="3"/>
    <x v="5"/>
    <x v="5"/>
    <n v="11.96"/>
    <n v="1"/>
  </r>
  <r>
    <x v="256"/>
    <x v="0"/>
    <s v="2023-2024"/>
    <x v="1"/>
    <x v="73"/>
    <x v="6"/>
    <x v="6"/>
    <n v="5607"/>
    <x v="0"/>
    <x v="18"/>
    <x v="6"/>
    <x v="6"/>
    <n v="11.96"/>
    <n v="1"/>
  </r>
  <r>
    <x v="366"/>
    <x v="1"/>
    <s v="2022-2023"/>
    <x v="0"/>
    <x v="39"/>
    <x v="0"/>
    <x v="0"/>
    <n v="6330"/>
    <x v="0"/>
    <x v="14"/>
    <x v="6"/>
    <x v="6"/>
    <n v="11.97"/>
    <n v="1"/>
  </r>
  <r>
    <x v="145"/>
    <x v="0"/>
    <s v="2023-2024"/>
    <x v="0"/>
    <x v="2"/>
    <x v="2"/>
    <x v="2"/>
    <n v="2617"/>
    <x v="0"/>
    <x v="2"/>
    <x v="5"/>
    <x v="5"/>
    <n v="11.97"/>
    <n v="1"/>
  </r>
  <r>
    <x v="367"/>
    <x v="0"/>
    <s v="2023-2024"/>
    <x v="0"/>
    <x v="2"/>
    <x v="2"/>
    <x v="2"/>
    <n v="2617"/>
    <x v="0"/>
    <x v="2"/>
    <x v="1"/>
    <x v="1"/>
    <n v="11.97"/>
    <n v="1"/>
  </r>
  <r>
    <x v="87"/>
    <x v="0"/>
    <s v="2023-2024"/>
    <x v="0"/>
    <x v="25"/>
    <x v="4"/>
    <x v="4"/>
    <n v="3550"/>
    <x v="0"/>
    <x v="8"/>
    <x v="6"/>
    <x v="6"/>
    <n v="11.97"/>
    <n v="1"/>
  </r>
  <r>
    <x v="330"/>
    <x v="0"/>
    <s v="2023-2024"/>
    <x v="1"/>
    <x v="42"/>
    <x v="3"/>
    <x v="3"/>
    <n v="4870"/>
    <x v="0"/>
    <x v="12"/>
    <x v="5"/>
    <x v="5"/>
    <n v="11.97"/>
    <n v="1"/>
  </r>
  <r>
    <x v="368"/>
    <x v="2"/>
    <s v="2024-2025"/>
    <x v="0"/>
    <x v="44"/>
    <x v="4"/>
    <x v="4"/>
    <n v="3977"/>
    <x v="0"/>
    <x v="16"/>
    <x v="4"/>
    <x v="4"/>
    <n v="11.97"/>
    <n v="1"/>
  </r>
  <r>
    <x v="283"/>
    <x v="0"/>
    <s v="2023-2024"/>
    <x v="0"/>
    <x v="81"/>
    <x v="3"/>
    <x v="3"/>
    <n v="4680"/>
    <x v="0"/>
    <x v="17"/>
    <x v="4"/>
    <x v="4"/>
    <n v="11.97"/>
    <n v="1"/>
  </r>
  <r>
    <x v="224"/>
    <x v="1"/>
    <s v="2022-2023"/>
    <x v="1"/>
    <x v="62"/>
    <x v="0"/>
    <x v="0"/>
    <n v="6112"/>
    <x v="0"/>
    <x v="14"/>
    <x v="2"/>
    <x v="2"/>
    <n v="11.97"/>
    <n v="1"/>
  </r>
  <r>
    <x v="369"/>
    <x v="0"/>
    <s v="2023-2024"/>
    <x v="0"/>
    <x v="82"/>
    <x v="3"/>
    <x v="3"/>
    <n v="4655"/>
    <x v="0"/>
    <x v="17"/>
    <x v="5"/>
    <x v="5"/>
    <n v="11.97"/>
    <n v="1"/>
  </r>
  <r>
    <x v="132"/>
    <x v="0"/>
    <s v="2023-2024"/>
    <x v="0"/>
    <x v="12"/>
    <x v="3"/>
    <x v="3"/>
    <n v="4068"/>
    <x v="0"/>
    <x v="10"/>
    <x v="5"/>
    <x v="5"/>
    <n v="11.97"/>
    <n v="1"/>
  </r>
  <r>
    <x v="370"/>
    <x v="2"/>
    <s v="2024-2025"/>
    <x v="1"/>
    <x v="37"/>
    <x v="1"/>
    <x v="1"/>
    <n v="2750"/>
    <x v="0"/>
    <x v="11"/>
    <x v="5"/>
    <x v="5"/>
    <n v="11.97"/>
    <n v="1"/>
  </r>
  <r>
    <x v="371"/>
    <x v="2"/>
    <s v="2024-2025"/>
    <x v="0"/>
    <x v="20"/>
    <x v="4"/>
    <x v="4"/>
    <n v="3429"/>
    <x v="0"/>
    <x v="8"/>
    <x v="5"/>
    <x v="5"/>
    <n v="11.97"/>
    <n v="1"/>
  </r>
  <r>
    <x v="350"/>
    <x v="1"/>
    <s v="2022-2023"/>
    <x v="0"/>
    <x v="55"/>
    <x v="3"/>
    <x v="3"/>
    <n v="4703"/>
    <x v="0"/>
    <x v="17"/>
    <x v="5"/>
    <x v="5"/>
    <n v="11.97"/>
    <n v="1"/>
  </r>
  <r>
    <x v="372"/>
    <x v="0"/>
    <s v="2023-2024"/>
    <x v="0"/>
    <x v="38"/>
    <x v="3"/>
    <x v="3"/>
    <n v="4802"/>
    <x v="0"/>
    <x v="12"/>
    <x v="0"/>
    <x v="0"/>
    <n v="11.98"/>
    <n v="1"/>
  </r>
  <r>
    <x v="373"/>
    <x v="0"/>
    <s v="2023-2024"/>
    <x v="0"/>
    <x v="61"/>
    <x v="6"/>
    <x v="6"/>
    <n v="5343"/>
    <x v="0"/>
    <x v="18"/>
    <x v="4"/>
    <x v="4"/>
    <n v="11.98"/>
    <n v="1"/>
  </r>
  <r>
    <x v="374"/>
    <x v="1"/>
    <s v="2022-2023"/>
    <x v="1"/>
    <x v="86"/>
    <x v="0"/>
    <x v="0"/>
    <n v="6725"/>
    <x v="0"/>
    <x v="20"/>
    <x v="6"/>
    <x v="6"/>
    <n v="11.98"/>
    <n v="1"/>
  </r>
  <r>
    <x v="26"/>
    <x v="1"/>
    <s v="2022-2023"/>
    <x v="0"/>
    <x v="41"/>
    <x v="5"/>
    <x v="5"/>
    <n v="7320"/>
    <x v="0"/>
    <x v="9"/>
    <x v="9"/>
    <x v="9"/>
    <n v="11.98"/>
    <n v="1"/>
  </r>
  <r>
    <x v="375"/>
    <x v="0"/>
    <s v="2023-2024"/>
    <x v="0"/>
    <x v="11"/>
    <x v="5"/>
    <x v="5"/>
    <n v="7010"/>
    <x v="0"/>
    <x v="9"/>
    <x v="6"/>
    <x v="6"/>
    <n v="11.98"/>
    <n v="1"/>
  </r>
  <r>
    <x v="57"/>
    <x v="0"/>
    <s v="2023-2024"/>
    <x v="0"/>
    <x v="70"/>
    <x v="4"/>
    <x v="4"/>
    <n v="3400"/>
    <x v="0"/>
    <x v="8"/>
    <x v="1"/>
    <x v="1"/>
    <n v="11.98"/>
    <n v="1"/>
  </r>
  <r>
    <x v="344"/>
    <x v="1"/>
    <s v="2022-2023"/>
    <x v="0"/>
    <x v="12"/>
    <x v="3"/>
    <x v="3"/>
    <n v="4068"/>
    <x v="0"/>
    <x v="10"/>
    <x v="3"/>
    <x v="3"/>
    <n v="11.98"/>
    <n v="1"/>
  </r>
  <r>
    <x v="376"/>
    <x v="1"/>
    <s v="2022-2023"/>
    <x v="0"/>
    <x v="92"/>
    <x v="3"/>
    <x v="3"/>
    <n v="4305"/>
    <x v="0"/>
    <x v="3"/>
    <x v="7"/>
    <x v="7"/>
    <n v="11.98"/>
    <n v="1"/>
  </r>
  <r>
    <x v="356"/>
    <x v="0"/>
    <s v="2023-2024"/>
    <x v="0"/>
    <x v="50"/>
    <x v="4"/>
    <x v="4"/>
    <n v="3179"/>
    <x v="0"/>
    <x v="6"/>
    <x v="4"/>
    <x v="4"/>
    <n v="11.98"/>
    <n v="1"/>
  </r>
  <r>
    <x v="377"/>
    <x v="0"/>
    <s v="2023-2024"/>
    <x v="0"/>
    <x v="22"/>
    <x v="1"/>
    <x v="1"/>
    <n v="2539"/>
    <x v="0"/>
    <x v="2"/>
    <x v="1"/>
    <x v="1"/>
    <n v="11.98"/>
    <n v="1"/>
  </r>
  <r>
    <x v="357"/>
    <x v="0"/>
    <s v="2023-2024"/>
    <x v="0"/>
    <x v="95"/>
    <x v="7"/>
    <x v="7"/>
    <n v="870"/>
    <x v="0"/>
    <x v="19"/>
    <x v="3"/>
    <x v="3"/>
    <n v="11.99"/>
    <n v="1"/>
  </r>
  <r>
    <x v="378"/>
    <x v="1"/>
    <s v="2022-2023"/>
    <x v="0"/>
    <x v="34"/>
    <x v="4"/>
    <x v="4"/>
    <n v="3018"/>
    <x v="0"/>
    <x v="7"/>
    <x v="1"/>
    <x v="1"/>
    <n v="11.99"/>
    <n v="1"/>
  </r>
  <r>
    <x v="379"/>
    <x v="2"/>
    <s v="2024-2025"/>
    <x v="0"/>
    <x v="30"/>
    <x v="4"/>
    <x v="4"/>
    <n v="3131"/>
    <x v="0"/>
    <x v="6"/>
    <x v="3"/>
    <x v="3"/>
    <n v="11.99"/>
    <n v="1"/>
  </r>
  <r>
    <x v="54"/>
    <x v="0"/>
    <s v="2023-2024"/>
    <x v="1"/>
    <x v="23"/>
    <x v="1"/>
    <x v="1"/>
    <n v="2650"/>
    <x v="0"/>
    <x v="11"/>
    <x v="0"/>
    <x v="0"/>
    <n v="12"/>
    <n v="1"/>
  </r>
  <r>
    <x v="380"/>
    <x v="0"/>
    <s v="2023-2024"/>
    <x v="0"/>
    <x v="12"/>
    <x v="3"/>
    <x v="3"/>
    <n v="4068"/>
    <x v="0"/>
    <x v="10"/>
    <x v="7"/>
    <x v="7"/>
    <n v="12.43"/>
    <n v="1"/>
  </r>
  <r>
    <x v="381"/>
    <x v="0"/>
    <s v="2023-2024"/>
    <x v="0"/>
    <x v="85"/>
    <x v="0"/>
    <x v="0"/>
    <n v="6530"/>
    <x v="0"/>
    <x v="20"/>
    <x v="3"/>
    <x v="3"/>
    <n v="12.52"/>
    <n v="1"/>
  </r>
  <r>
    <x v="81"/>
    <x v="0"/>
    <s v="2023-2024"/>
    <x v="1"/>
    <x v="2"/>
    <x v="2"/>
    <x v="2"/>
    <n v="2617"/>
    <x v="0"/>
    <x v="2"/>
    <x v="4"/>
    <x v="4"/>
    <n v="12.77"/>
    <n v="1"/>
  </r>
  <r>
    <x v="94"/>
    <x v="0"/>
    <s v="2023-2024"/>
    <x v="1"/>
    <x v="0"/>
    <x v="0"/>
    <x v="0"/>
    <n v="6021"/>
    <x v="0"/>
    <x v="0"/>
    <x v="5"/>
    <x v="5"/>
    <n v="12.98"/>
    <n v="1"/>
  </r>
  <r>
    <x v="311"/>
    <x v="0"/>
    <s v="2023-2024"/>
    <x v="0"/>
    <x v="43"/>
    <x v="1"/>
    <x v="1"/>
    <n v="2560"/>
    <x v="0"/>
    <x v="2"/>
    <x v="1"/>
    <x v="1"/>
    <n v="12.98"/>
    <n v="1"/>
  </r>
  <r>
    <x v="274"/>
    <x v="0"/>
    <s v="2023-2024"/>
    <x v="0"/>
    <x v="0"/>
    <x v="0"/>
    <x v="0"/>
    <n v="6021"/>
    <x v="0"/>
    <x v="0"/>
    <x v="3"/>
    <x v="3"/>
    <n v="12.99"/>
    <n v="1"/>
  </r>
  <r>
    <x v="382"/>
    <x v="1"/>
    <s v="2022-2023"/>
    <x v="0"/>
    <x v="41"/>
    <x v="5"/>
    <x v="5"/>
    <n v="7320"/>
    <x v="0"/>
    <x v="9"/>
    <x v="0"/>
    <x v="0"/>
    <n v="12.99"/>
    <n v="1"/>
  </r>
  <r>
    <x v="383"/>
    <x v="0"/>
    <s v="2023-2024"/>
    <x v="0"/>
    <x v="89"/>
    <x v="4"/>
    <x v="4"/>
    <n v="3136"/>
    <x v="0"/>
    <x v="6"/>
    <x v="0"/>
    <x v="0"/>
    <n v="12.99"/>
    <n v="1"/>
  </r>
  <r>
    <x v="384"/>
    <x v="1"/>
    <s v="2022-2023"/>
    <x v="0"/>
    <x v="68"/>
    <x v="7"/>
    <x v="7"/>
    <n v="800"/>
    <x v="0"/>
    <x v="19"/>
    <x v="3"/>
    <x v="3"/>
    <n v="12.99"/>
    <n v="1"/>
  </r>
  <r>
    <x v="385"/>
    <x v="1"/>
    <s v="2022-2023"/>
    <x v="0"/>
    <x v="9"/>
    <x v="4"/>
    <x v="4"/>
    <n v="3076"/>
    <x v="0"/>
    <x v="7"/>
    <x v="0"/>
    <x v="0"/>
    <n v="12.99"/>
    <n v="1"/>
  </r>
  <r>
    <x v="386"/>
    <x v="1"/>
    <s v="2022-2023"/>
    <x v="0"/>
    <x v="85"/>
    <x v="0"/>
    <x v="0"/>
    <n v="6530"/>
    <x v="0"/>
    <x v="20"/>
    <x v="0"/>
    <x v="0"/>
    <n v="12.99"/>
    <n v="1"/>
  </r>
  <r>
    <x v="387"/>
    <x v="2"/>
    <s v="2024-2025"/>
    <x v="0"/>
    <x v="45"/>
    <x v="3"/>
    <x v="3"/>
    <n v="4570"/>
    <x v="0"/>
    <x v="15"/>
    <x v="5"/>
    <x v="5"/>
    <n v="12.99"/>
    <n v="1"/>
  </r>
  <r>
    <x v="388"/>
    <x v="0"/>
    <s v="2023-2024"/>
    <x v="0"/>
    <x v="78"/>
    <x v="1"/>
    <x v="1"/>
    <n v="2141"/>
    <x v="0"/>
    <x v="4"/>
    <x v="4"/>
    <x v="4"/>
    <n v="12.99"/>
    <n v="1"/>
  </r>
  <r>
    <x v="389"/>
    <x v="2"/>
    <s v="2024-2025"/>
    <x v="1"/>
    <x v="13"/>
    <x v="1"/>
    <x v="1"/>
    <n v="2480"/>
    <x v="0"/>
    <x v="1"/>
    <x v="0"/>
    <x v="0"/>
    <n v="12.99"/>
    <n v="1"/>
  </r>
  <r>
    <x v="48"/>
    <x v="0"/>
    <s v="2023-2024"/>
    <x v="1"/>
    <x v="15"/>
    <x v="1"/>
    <x v="1"/>
    <n v="2020"/>
    <x v="0"/>
    <x v="5"/>
    <x v="0"/>
    <x v="0"/>
    <n v="12.99"/>
    <n v="1"/>
  </r>
  <r>
    <x v="4"/>
    <x v="0"/>
    <s v="2023-2024"/>
    <x v="0"/>
    <x v="29"/>
    <x v="4"/>
    <x v="4"/>
    <n v="3500"/>
    <x v="0"/>
    <x v="8"/>
    <x v="0"/>
    <x v="0"/>
    <n v="12.99"/>
    <n v="1"/>
  </r>
  <r>
    <x v="95"/>
    <x v="1"/>
    <s v="2022-2023"/>
    <x v="1"/>
    <x v="72"/>
    <x v="4"/>
    <x v="4"/>
    <n v="3931"/>
    <x v="0"/>
    <x v="16"/>
    <x v="0"/>
    <x v="0"/>
    <n v="12.99"/>
    <n v="1"/>
  </r>
  <r>
    <x v="165"/>
    <x v="0"/>
    <s v="2023-2024"/>
    <x v="1"/>
    <x v="37"/>
    <x v="1"/>
    <x v="1"/>
    <n v="2750"/>
    <x v="0"/>
    <x v="11"/>
    <x v="2"/>
    <x v="2"/>
    <n v="12.99"/>
    <n v="1"/>
  </r>
  <r>
    <x v="175"/>
    <x v="1"/>
    <s v="2022-2023"/>
    <x v="1"/>
    <x v="76"/>
    <x v="1"/>
    <x v="1"/>
    <n v="2031"/>
    <x v="0"/>
    <x v="5"/>
    <x v="0"/>
    <x v="0"/>
    <n v="12.99"/>
    <n v="1"/>
  </r>
  <r>
    <x v="89"/>
    <x v="0"/>
    <s v="2023-2024"/>
    <x v="1"/>
    <x v="23"/>
    <x v="1"/>
    <x v="1"/>
    <n v="2650"/>
    <x v="0"/>
    <x v="11"/>
    <x v="1"/>
    <x v="1"/>
    <n v="12.99"/>
    <n v="1"/>
  </r>
  <r>
    <x v="390"/>
    <x v="0"/>
    <s v="2023-2024"/>
    <x v="0"/>
    <x v="33"/>
    <x v="4"/>
    <x v="4"/>
    <n v="3280"/>
    <x v="0"/>
    <x v="8"/>
    <x v="0"/>
    <x v="0"/>
    <n v="12.99"/>
    <n v="1"/>
  </r>
  <r>
    <x v="391"/>
    <x v="2"/>
    <s v="2024-2025"/>
    <x v="0"/>
    <x v="33"/>
    <x v="4"/>
    <x v="4"/>
    <n v="3280"/>
    <x v="0"/>
    <x v="8"/>
    <x v="9"/>
    <x v="9"/>
    <n v="12.99"/>
    <n v="1"/>
  </r>
  <r>
    <x v="392"/>
    <x v="2"/>
    <s v="2024-2025"/>
    <x v="0"/>
    <x v="96"/>
    <x v="4"/>
    <x v="4"/>
    <n v="3690"/>
    <x v="0"/>
    <x v="16"/>
    <x v="3"/>
    <x v="3"/>
    <n v="12.99"/>
    <n v="1"/>
  </r>
  <r>
    <x v="133"/>
    <x v="1"/>
    <s v="2022-2023"/>
    <x v="0"/>
    <x v="28"/>
    <x v="1"/>
    <x v="1"/>
    <n v="2830"/>
    <x v="0"/>
    <x v="11"/>
    <x v="2"/>
    <x v="2"/>
    <n v="13"/>
    <n v="1"/>
  </r>
  <r>
    <x v="393"/>
    <x v="0"/>
    <s v="2023-2024"/>
    <x v="0"/>
    <x v="92"/>
    <x v="3"/>
    <x v="3"/>
    <n v="4305"/>
    <x v="0"/>
    <x v="3"/>
    <x v="2"/>
    <x v="2"/>
    <n v="13"/>
    <n v="1"/>
  </r>
  <r>
    <x v="394"/>
    <x v="0"/>
    <s v="2023-2024"/>
    <x v="0"/>
    <x v="22"/>
    <x v="1"/>
    <x v="1"/>
    <n v="2539"/>
    <x v="0"/>
    <x v="2"/>
    <x v="3"/>
    <x v="3"/>
    <n v="13"/>
    <n v="1"/>
  </r>
  <r>
    <x v="395"/>
    <x v="1"/>
    <s v="2022-2023"/>
    <x v="0"/>
    <x v="65"/>
    <x v="1"/>
    <x v="1"/>
    <n v="2131"/>
    <x v="0"/>
    <x v="4"/>
    <x v="0"/>
    <x v="0"/>
    <n v="13.01"/>
    <n v="1"/>
  </r>
  <r>
    <x v="284"/>
    <x v="2"/>
    <s v="2024-2025"/>
    <x v="0"/>
    <x v="34"/>
    <x v="4"/>
    <x v="4"/>
    <n v="3018"/>
    <x v="0"/>
    <x v="7"/>
    <x v="3"/>
    <x v="3"/>
    <n v="13.08"/>
    <n v="1"/>
  </r>
  <r>
    <x v="396"/>
    <x v="0"/>
    <s v="2023-2024"/>
    <x v="0"/>
    <x v="95"/>
    <x v="7"/>
    <x v="7"/>
    <n v="870"/>
    <x v="0"/>
    <x v="19"/>
    <x v="5"/>
    <x v="5"/>
    <n v="13.27"/>
    <n v="1"/>
  </r>
  <r>
    <x v="239"/>
    <x v="0"/>
    <s v="2023-2024"/>
    <x v="0"/>
    <x v="20"/>
    <x v="4"/>
    <x v="4"/>
    <n v="3429"/>
    <x v="0"/>
    <x v="8"/>
    <x v="1"/>
    <x v="1"/>
    <n v="13.440000000000001"/>
    <n v="1"/>
  </r>
  <r>
    <x v="360"/>
    <x v="2"/>
    <s v="2024-2025"/>
    <x v="0"/>
    <x v="2"/>
    <x v="2"/>
    <x v="2"/>
    <n v="2617"/>
    <x v="0"/>
    <x v="2"/>
    <x v="1"/>
    <x v="1"/>
    <n v="13.47"/>
    <n v="1"/>
  </r>
  <r>
    <x v="79"/>
    <x v="0"/>
    <s v="2023-2024"/>
    <x v="0"/>
    <x v="72"/>
    <x v="4"/>
    <x v="4"/>
    <n v="3931"/>
    <x v="0"/>
    <x v="16"/>
    <x v="2"/>
    <x v="2"/>
    <n v="13.5"/>
    <n v="1"/>
  </r>
  <r>
    <x v="300"/>
    <x v="2"/>
    <s v="2024-2025"/>
    <x v="0"/>
    <x v="52"/>
    <x v="3"/>
    <x v="3"/>
    <n v="4053"/>
    <x v="0"/>
    <x v="10"/>
    <x v="3"/>
    <x v="3"/>
    <n v="13.64"/>
    <n v="1"/>
  </r>
  <r>
    <x v="397"/>
    <x v="0"/>
    <s v="2023-2024"/>
    <x v="0"/>
    <x v="69"/>
    <x v="4"/>
    <x v="4"/>
    <n v="3199"/>
    <x v="0"/>
    <x v="6"/>
    <x v="6"/>
    <x v="6"/>
    <n v="13.86"/>
    <n v="1"/>
  </r>
  <r>
    <x v="194"/>
    <x v="2"/>
    <s v="2024-2025"/>
    <x v="0"/>
    <x v="27"/>
    <x v="4"/>
    <x v="4"/>
    <n v="3066"/>
    <x v="0"/>
    <x v="7"/>
    <x v="0"/>
    <x v="0"/>
    <n v="13.93"/>
    <n v="1"/>
  </r>
  <r>
    <x v="398"/>
    <x v="0"/>
    <s v="2023-2024"/>
    <x v="1"/>
    <x v="73"/>
    <x v="6"/>
    <x v="6"/>
    <n v="5607"/>
    <x v="0"/>
    <x v="18"/>
    <x v="7"/>
    <x v="7"/>
    <n v="13.95"/>
    <n v="1"/>
  </r>
  <r>
    <x v="17"/>
    <x v="0"/>
    <s v="2023-2024"/>
    <x v="0"/>
    <x v="75"/>
    <x v="0"/>
    <x v="0"/>
    <n v="6450"/>
    <x v="0"/>
    <x v="20"/>
    <x v="5"/>
    <x v="5"/>
    <n v="13.96"/>
    <n v="1"/>
  </r>
  <r>
    <x v="399"/>
    <x v="0"/>
    <s v="2023-2024"/>
    <x v="0"/>
    <x v="22"/>
    <x v="1"/>
    <x v="1"/>
    <n v="2539"/>
    <x v="0"/>
    <x v="2"/>
    <x v="6"/>
    <x v="6"/>
    <n v="13.97"/>
    <n v="1"/>
  </r>
  <r>
    <x v="180"/>
    <x v="1"/>
    <s v="2022-2023"/>
    <x v="0"/>
    <x v="91"/>
    <x v="1"/>
    <x v="1"/>
    <n v="2064"/>
    <x v="0"/>
    <x v="5"/>
    <x v="1"/>
    <x v="1"/>
    <n v="13.98"/>
    <n v="1"/>
  </r>
  <r>
    <x v="387"/>
    <x v="2"/>
    <s v="2024-2025"/>
    <x v="0"/>
    <x v="2"/>
    <x v="2"/>
    <x v="2"/>
    <n v="2617"/>
    <x v="0"/>
    <x v="2"/>
    <x v="4"/>
    <x v="4"/>
    <n v="13.98"/>
    <n v="1"/>
  </r>
  <r>
    <x v="326"/>
    <x v="0"/>
    <s v="2023-2024"/>
    <x v="0"/>
    <x v="95"/>
    <x v="7"/>
    <x v="7"/>
    <n v="870"/>
    <x v="0"/>
    <x v="19"/>
    <x v="2"/>
    <x v="2"/>
    <n v="13.99"/>
    <n v="1"/>
  </r>
  <r>
    <x v="37"/>
    <x v="2"/>
    <s v="2024-2025"/>
    <x v="0"/>
    <x v="28"/>
    <x v="1"/>
    <x v="1"/>
    <n v="2830"/>
    <x v="0"/>
    <x v="11"/>
    <x v="5"/>
    <x v="5"/>
    <n v="13.99"/>
    <n v="1"/>
  </r>
  <r>
    <x v="63"/>
    <x v="1"/>
    <s v="2022-2023"/>
    <x v="0"/>
    <x v="69"/>
    <x v="4"/>
    <x v="4"/>
    <n v="3199"/>
    <x v="0"/>
    <x v="6"/>
    <x v="0"/>
    <x v="0"/>
    <n v="13.99"/>
    <n v="1"/>
  </r>
  <r>
    <x v="400"/>
    <x v="0"/>
    <s v="2023-2024"/>
    <x v="0"/>
    <x v="81"/>
    <x v="3"/>
    <x v="3"/>
    <n v="4680"/>
    <x v="0"/>
    <x v="17"/>
    <x v="7"/>
    <x v="7"/>
    <n v="13.99"/>
    <n v="1"/>
  </r>
  <r>
    <x v="350"/>
    <x v="1"/>
    <s v="2022-2023"/>
    <x v="0"/>
    <x v="88"/>
    <x v="6"/>
    <x v="6"/>
    <n v="5011"/>
    <x v="0"/>
    <x v="13"/>
    <x v="5"/>
    <x v="5"/>
    <n v="14"/>
    <n v="1"/>
  </r>
  <r>
    <x v="401"/>
    <x v="2"/>
    <s v="2024-2025"/>
    <x v="0"/>
    <x v="4"/>
    <x v="1"/>
    <x v="1"/>
    <n v="2154"/>
    <x v="0"/>
    <x v="4"/>
    <x v="0"/>
    <x v="0"/>
    <n v="14"/>
    <n v="1"/>
  </r>
  <r>
    <x v="402"/>
    <x v="0"/>
    <s v="2023-2024"/>
    <x v="1"/>
    <x v="56"/>
    <x v="1"/>
    <x v="1"/>
    <n v="2795"/>
    <x v="0"/>
    <x v="11"/>
    <x v="2"/>
    <x v="2"/>
    <n v="14.11"/>
    <n v="1"/>
  </r>
  <r>
    <x v="237"/>
    <x v="0"/>
    <s v="2023-2024"/>
    <x v="0"/>
    <x v="2"/>
    <x v="2"/>
    <x v="2"/>
    <n v="2617"/>
    <x v="0"/>
    <x v="2"/>
    <x v="3"/>
    <x v="3"/>
    <n v="14.12"/>
    <n v="1"/>
  </r>
  <r>
    <x v="176"/>
    <x v="2"/>
    <s v="2024-2025"/>
    <x v="0"/>
    <x v="34"/>
    <x v="4"/>
    <x v="4"/>
    <n v="3018"/>
    <x v="0"/>
    <x v="7"/>
    <x v="8"/>
    <x v="8"/>
    <n v="14.21"/>
    <n v="1"/>
  </r>
  <r>
    <x v="203"/>
    <x v="0"/>
    <s v="2023-2024"/>
    <x v="1"/>
    <x v="59"/>
    <x v="3"/>
    <x v="3"/>
    <n v="4509"/>
    <x v="0"/>
    <x v="3"/>
    <x v="5"/>
    <x v="5"/>
    <n v="14.370000000000001"/>
    <n v="1"/>
  </r>
  <r>
    <x v="403"/>
    <x v="0"/>
    <s v="2023-2024"/>
    <x v="0"/>
    <x v="56"/>
    <x v="1"/>
    <x v="1"/>
    <n v="2795"/>
    <x v="0"/>
    <x v="11"/>
    <x v="3"/>
    <x v="3"/>
    <n v="14.55"/>
    <n v="1"/>
  </r>
  <r>
    <x v="404"/>
    <x v="1"/>
    <s v="2022-2023"/>
    <x v="0"/>
    <x v="60"/>
    <x v="1"/>
    <x v="1"/>
    <n v="2541"/>
    <x v="0"/>
    <x v="2"/>
    <x v="3"/>
    <x v="3"/>
    <n v="14.57"/>
    <n v="1"/>
  </r>
  <r>
    <x v="44"/>
    <x v="0"/>
    <s v="2023-2024"/>
    <x v="0"/>
    <x v="39"/>
    <x v="0"/>
    <x v="0"/>
    <n v="6330"/>
    <x v="0"/>
    <x v="14"/>
    <x v="7"/>
    <x v="7"/>
    <n v="14.73"/>
    <n v="1"/>
  </r>
  <r>
    <x v="23"/>
    <x v="2"/>
    <s v="2024-2025"/>
    <x v="0"/>
    <x v="56"/>
    <x v="1"/>
    <x v="1"/>
    <n v="2795"/>
    <x v="0"/>
    <x v="11"/>
    <x v="5"/>
    <x v="5"/>
    <n v="14.75"/>
    <n v="1"/>
  </r>
  <r>
    <x v="405"/>
    <x v="2"/>
    <s v="2024-2025"/>
    <x v="0"/>
    <x v="56"/>
    <x v="1"/>
    <x v="1"/>
    <n v="2795"/>
    <x v="0"/>
    <x v="11"/>
    <x v="3"/>
    <x v="3"/>
    <n v="14.9"/>
    <n v="1"/>
  </r>
  <r>
    <x v="114"/>
    <x v="0"/>
    <s v="2023-2024"/>
    <x v="0"/>
    <x v="81"/>
    <x v="3"/>
    <x v="3"/>
    <n v="4680"/>
    <x v="0"/>
    <x v="17"/>
    <x v="2"/>
    <x v="2"/>
    <n v="14.95"/>
    <n v="1"/>
  </r>
  <r>
    <x v="183"/>
    <x v="0"/>
    <s v="2023-2024"/>
    <x v="0"/>
    <x v="50"/>
    <x v="4"/>
    <x v="4"/>
    <n v="3179"/>
    <x v="0"/>
    <x v="6"/>
    <x v="2"/>
    <x v="2"/>
    <n v="14.95"/>
    <n v="1"/>
  </r>
  <r>
    <x v="230"/>
    <x v="1"/>
    <s v="2022-2023"/>
    <x v="0"/>
    <x v="34"/>
    <x v="4"/>
    <x v="4"/>
    <n v="3018"/>
    <x v="0"/>
    <x v="7"/>
    <x v="4"/>
    <x v="4"/>
    <n v="14.97"/>
    <n v="1"/>
  </r>
  <r>
    <x v="404"/>
    <x v="1"/>
    <s v="2022-2023"/>
    <x v="1"/>
    <x v="56"/>
    <x v="1"/>
    <x v="1"/>
    <n v="2795"/>
    <x v="0"/>
    <x v="11"/>
    <x v="0"/>
    <x v="0"/>
    <n v="14.97"/>
    <n v="1"/>
  </r>
  <r>
    <x v="406"/>
    <x v="2"/>
    <s v="2024-2025"/>
    <x v="1"/>
    <x v="76"/>
    <x v="1"/>
    <x v="1"/>
    <n v="2031"/>
    <x v="0"/>
    <x v="5"/>
    <x v="5"/>
    <x v="5"/>
    <n v="14.97"/>
    <n v="1"/>
  </r>
  <r>
    <x v="407"/>
    <x v="1"/>
    <s v="2022-2023"/>
    <x v="1"/>
    <x v="50"/>
    <x v="4"/>
    <x v="4"/>
    <n v="3179"/>
    <x v="0"/>
    <x v="6"/>
    <x v="5"/>
    <x v="5"/>
    <n v="14.97"/>
    <n v="1"/>
  </r>
  <r>
    <x v="56"/>
    <x v="2"/>
    <s v="2024-2025"/>
    <x v="0"/>
    <x v="74"/>
    <x v="1"/>
    <x v="1"/>
    <n v="2485"/>
    <x v="0"/>
    <x v="1"/>
    <x v="7"/>
    <x v="7"/>
    <n v="14.97"/>
    <n v="1"/>
  </r>
  <r>
    <x v="408"/>
    <x v="1"/>
    <s v="2022-2023"/>
    <x v="1"/>
    <x v="53"/>
    <x v="3"/>
    <x v="3"/>
    <n v="4119"/>
    <x v="0"/>
    <x v="10"/>
    <x v="1"/>
    <x v="1"/>
    <n v="14.97"/>
    <n v="1"/>
  </r>
  <r>
    <x v="32"/>
    <x v="0"/>
    <s v="2023-2024"/>
    <x v="1"/>
    <x v="83"/>
    <x v="0"/>
    <x v="0"/>
    <n v="6052"/>
    <x v="0"/>
    <x v="0"/>
    <x v="6"/>
    <x v="6"/>
    <n v="14.98"/>
    <n v="1"/>
  </r>
  <r>
    <x v="409"/>
    <x v="0"/>
    <s v="2023-2024"/>
    <x v="0"/>
    <x v="38"/>
    <x v="3"/>
    <x v="3"/>
    <n v="4802"/>
    <x v="0"/>
    <x v="12"/>
    <x v="3"/>
    <x v="3"/>
    <n v="14.99"/>
    <n v="1"/>
  </r>
  <r>
    <x v="37"/>
    <x v="2"/>
    <s v="2024-2025"/>
    <x v="0"/>
    <x v="64"/>
    <x v="1"/>
    <x v="1"/>
    <n v="2350"/>
    <x v="0"/>
    <x v="1"/>
    <x v="3"/>
    <x v="3"/>
    <n v="14.99"/>
    <n v="1"/>
  </r>
  <r>
    <x v="410"/>
    <x v="1"/>
    <s v="2022-2023"/>
    <x v="1"/>
    <x v="42"/>
    <x v="3"/>
    <x v="3"/>
    <n v="4870"/>
    <x v="0"/>
    <x v="12"/>
    <x v="4"/>
    <x v="4"/>
    <n v="14.99"/>
    <n v="1"/>
  </r>
  <r>
    <x v="411"/>
    <x v="1"/>
    <s v="2022-2023"/>
    <x v="1"/>
    <x v="5"/>
    <x v="1"/>
    <x v="1"/>
    <n v="2067"/>
    <x v="0"/>
    <x v="5"/>
    <x v="5"/>
    <x v="5"/>
    <n v="14.99"/>
    <n v="1"/>
  </r>
  <r>
    <x v="412"/>
    <x v="0"/>
    <s v="2023-2024"/>
    <x v="0"/>
    <x v="87"/>
    <x v="2"/>
    <x v="2"/>
    <n v="2609"/>
    <x v="0"/>
    <x v="2"/>
    <x v="3"/>
    <x v="3"/>
    <n v="14.99"/>
    <n v="1"/>
  </r>
  <r>
    <x v="413"/>
    <x v="2"/>
    <s v="2024-2025"/>
    <x v="1"/>
    <x v="62"/>
    <x v="0"/>
    <x v="0"/>
    <n v="6112"/>
    <x v="0"/>
    <x v="14"/>
    <x v="7"/>
    <x v="7"/>
    <n v="14.99"/>
    <n v="1"/>
  </r>
  <r>
    <x v="62"/>
    <x v="0"/>
    <s v="2023-2024"/>
    <x v="1"/>
    <x v="94"/>
    <x v="5"/>
    <x v="5"/>
    <n v="7250"/>
    <x v="0"/>
    <x v="9"/>
    <x v="0"/>
    <x v="0"/>
    <n v="14.99"/>
    <n v="1"/>
  </r>
  <r>
    <x v="414"/>
    <x v="0"/>
    <s v="2023-2024"/>
    <x v="0"/>
    <x v="46"/>
    <x v="3"/>
    <x v="3"/>
    <n v="4740"/>
    <x v="0"/>
    <x v="17"/>
    <x v="3"/>
    <x v="3"/>
    <n v="14.99"/>
    <n v="1"/>
  </r>
  <r>
    <x v="324"/>
    <x v="0"/>
    <s v="2023-2024"/>
    <x v="1"/>
    <x v="80"/>
    <x v="0"/>
    <x v="0"/>
    <n v="6109"/>
    <x v="0"/>
    <x v="14"/>
    <x v="4"/>
    <x v="4"/>
    <n v="14.99"/>
    <n v="1"/>
  </r>
  <r>
    <x v="6"/>
    <x v="1"/>
    <s v="2022-2023"/>
    <x v="1"/>
    <x v="15"/>
    <x v="1"/>
    <x v="1"/>
    <n v="2020"/>
    <x v="0"/>
    <x v="5"/>
    <x v="0"/>
    <x v="0"/>
    <n v="14.99"/>
    <n v="1"/>
  </r>
  <r>
    <x v="415"/>
    <x v="2"/>
    <s v="2024-2025"/>
    <x v="1"/>
    <x v="37"/>
    <x v="1"/>
    <x v="1"/>
    <n v="2750"/>
    <x v="0"/>
    <x v="11"/>
    <x v="1"/>
    <x v="1"/>
    <n v="14.99"/>
    <n v="1"/>
  </r>
  <r>
    <x v="416"/>
    <x v="0"/>
    <s v="2023-2024"/>
    <x v="1"/>
    <x v="37"/>
    <x v="1"/>
    <x v="1"/>
    <n v="2750"/>
    <x v="0"/>
    <x v="11"/>
    <x v="4"/>
    <x v="4"/>
    <n v="14.99"/>
    <n v="1"/>
  </r>
  <r>
    <x v="184"/>
    <x v="2"/>
    <s v="2024-2025"/>
    <x v="1"/>
    <x v="37"/>
    <x v="1"/>
    <x v="1"/>
    <n v="2750"/>
    <x v="0"/>
    <x v="11"/>
    <x v="0"/>
    <x v="0"/>
    <n v="14.99"/>
    <n v="1"/>
  </r>
  <r>
    <x v="68"/>
    <x v="2"/>
    <s v="2024-2025"/>
    <x v="0"/>
    <x v="57"/>
    <x v="6"/>
    <x v="6"/>
    <n v="5082"/>
    <x v="0"/>
    <x v="13"/>
    <x v="3"/>
    <x v="3"/>
    <n v="14.99"/>
    <n v="1"/>
  </r>
  <r>
    <x v="46"/>
    <x v="2"/>
    <s v="2024-2025"/>
    <x v="0"/>
    <x v="36"/>
    <x v="4"/>
    <x v="4"/>
    <n v="3148"/>
    <x v="0"/>
    <x v="6"/>
    <x v="4"/>
    <x v="4"/>
    <n v="15"/>
    <n v="1"/>
  </r>
  <r>
    <x v="417"/>
    <x v="2"/>
    <s v="2024-2025"/>
    <x v="0"/>
    <x v="46"/>
    <x v="3"/>
    <x v="3"/>
    <n v="4740"/>
    <x v="0"/>
    <x v="17"/>
    <x v="3"/>
    <x v="3"/>
    <n v="15"/>
    <n v="1"/>
  </r>
  <r>
    <x v="270"/>
    <x v="0"/>
    <s v="2023-2024"/>
    <x v="1"/>
    <x v="49"/>
    <x v="4"/>
    <x v="4"/>
    <n v="3134"/>
    <x v="0"/>
    <x v="6"/>
    <x v="3"/>
    <x v="3"/>
    <n v="15"/>
    <n v="1"/>
  </r>
  <r>
    <x v="418"/>
    <x v="2"/>
    <s v="2024-2025"/>
    <x v="0"/>
    <x v="74"/>
    <x v="1"/>
    <x v="1"/>
    <n v="2485"/>
    <x v="0"/>
    <x v="1"/>
    <x v="3"/>
    <x v="3"/>
    <n v="15"/>
    <n v="1"/>
  </r>
  <r>
    <x v="406"/>
    <x v="2"/>
    <s v="2024-2025"/>
    <x v="0"/>
    <x v="64"/>
    <x v="1"/>
    <x v="1"/>
    <n v="2350"/>
    <x v="0"/>
    <x v="1"/>
    <x v="1"/>
    <x v="1"/>
    <n v="15.059999999999999"/>
    <n v="1"/>
  </r>
  <r>
    <x v="419"/>
    <x v="2"/>
    <s v="2024-2025"/>
    <x v="0"/>
    <x v="36"/>
    <x v="4"/>
    <x v="4"/>
    <n v="3148"/>
    <x v="0"/>
    <x v="6"/>
    <x v="1"/>
    <x v="1"/>
    <n v="15.39"/>
    <n v="1"/>
  </r>
  <r>
    <x v="59"/>
    <x v="0"/>
    <s v="2023-2024"/>
    <x v="0"/>
    <x v="16"/>
    <x v="0"/>
    <x v="0"/>
    <n v="6030"/>
    <x v="0"/>
    <x v="0"/>
    <x v="3"/>
    <x v="3"/>
    <n v="15.5"/>
    <n v="1"/>
  </r>
  <r>
    <x v="420"/>
    <x v="1"/>
    <s v="2022-2023"/>
    <x v="1"/>
    <x v="36"/>
    <x v="4"/>
    <x v="4"/>
    <n v="3148"/>
    <x v="0"/>
    <x v="6"/>
    <x v="2"/>
    <x v="2"/>
    <n v="15.53"/>
    <n v="1"/>
  </r>
  <r>
    <x v="240"/>
    <x v="2"/>
    <s v="2024-2025"/>
    <x v="0"/>
    <x v="5"/>
    <x v="1"/>
    <x v="1"/>
    <n v="2067"/>
    <x v="0"/>
    <x v="5"/>
    <x v="7"/>
    <x v="7"/>
    <n v="15.84"/>
    <n v="1"/>
  </r>
  <r>
    <x v="421"/>
    <x v="0"/>
    <s v="2023-2024"/>
    <x v="1"/>
    <x v="23"/>
    <x v="1"/>
    <x v="1"/>
    <n v="2650"/>
    <x v="0"/>
    <x v="11"/>
    <x v="2"/>
    <x v="2"/>
    <n v="15.84"/>
    <n v="1"/>
  </r>
  <r>
    <x v="145"/>
    <x v="0"/>
    <s v="2023-2024"/>
    <x v="1"/>
    <x v="10"/>
    <x v="4"/>
    <x v="4"/>
    <n v="3551"/>
    <x v="0"/>
    <x v="8"/>
    <x v="2"/>
    <x v="2"/>
    <n v="15.9"/>
    <n v="1"/>
  </r>
  <r>
    <x v="243"/>
    <x v="2"/>
    <s v="2024-2025"/>
    <x v="0"/>
    <x v="39"/>
    <x v="0"/>
    <x v="0"/>
    <n v="6330"/>
    <x v="0"/>
    <x v="14"/>
    <x v="1"/>
    <x v="1"/>
    <n v="15.92"/>
    <n v="1"/>
  </r>
  <r>
    <x v="118"/>
    <x v="1"/>
    <s v="2022-2023"/>
    <x v="0"/>
    <x v="95"/>
    <x v="7"/>
    <x v="7"/>
    <n v="870"/>
    <x v="0"/>
    <x v="19"/>
    <x v="5"/>
    <x v="5"/>
    <n v="15.96"/>
    <n v="1"/>
  </r>
  <r>
    <x v="376"/>
    <x v="1"/>
    <s v="2022-2023"/>
    <x v="1"/>
    <x v="36"/>
    <x v="4"/>
    <x v="4"/>
    <n v="3148"/>
    <x v="0"/>
    <x v="6"/>
    <x v="7"/>
    <x v="7"/>
    <n v="15.96"/>
    <n v="1"/>
  </r>
  <r>
    <x v="377"/>
    <x v="0"/>
    <s v="2023-2024"/>
    <x v="0"/>
    <x v="44"/>
    <x v="4"/>
    <x v="4"/>
    <n v="3977"/>
    <x v="0"/>
    <x v="16"/>
    <x v="6"/>
    <x v="6"/>
    <n v="15.96"/>
    <n v="1"/>
  </r>
  <r>
    <x v="304"/>
    <x v="1"/>
    <s v="2022-2023"/>
    <x v="1"/>
    <x v="10"/>
    <x v="4"/>
    <x v="4"/>
    <n v="3551"/>
    <x v="0"/>
    <x v="8"/>
    <x v="1"/>
    <x v="1"/>
    <n v="15.96"/>
    <n v="1"/>
  </r>
  <r>
    <x v="422"/>
    <x v="0"/>
    <s v="2023-2024"/>
    <x v="0"/>
    <x v="78"/>
    <x v="1"/>
    <x v="1"/>
    <n v="2141"/>
    <x v="0"/>
    <x v="4"/>
    <x v="1"/>
    <x v="1"/>
    <n v="15.96"/>
    <n v="1"/>
  </r>
  <r>
    <x v="362"/>
    <x v="0"/>
    <s v="2023-2024"/>
    <x v="1"/>
    <x v="76"/>
    <x v="1"/>
    <x v="1"/>
    <n v="2031"/>
    <x v="0"/>
    <x v="5"/>
    <x v="6"/>
    <x v="6"/>
    <n v="15.96"/>
    <n v="1"/>
  </r>
  <r>
    <x v="206"/>
    <x v="2"/>
    <s v="2024-2025"/>
    <x v="1"/>
    <x v="36"/>
    <x v="4"/>
    <x v="4"/>
    <n v="3148"/>
    <x v="0"/>
    <x v="6"/>
    <x v="2"/>
    <x v="2"/>
    <n v="15.97"/>
    <n v="1"/>
  </r>
  <r>
    <x v="423"/>
    <x v="1"/>
    <s v="2022-2023"/>
    <x v="0"/>
    <x v="63"/>
    <x v="1"/>
    <x v="1"/>
    <n v="2015"/>
    <x v="0"/>
    <x v="5"/>
    <x v="0"/>
    <x v="0"/>
    <n v="15.98"/>
    <n v="1"/>
  </r>
  <r>
    <x v="115"/>
    <x v="0"/>
    <s v="2023-2024"/>
    <x v="0"/>
    <x v="34"/>
    <x v="4"/>
    <x v="4"/>
    <n v="3018"/>
    <x v="0"/>
    <x v="7"/>
    <x v="5"/>
    <x v="5"/>
    <n v="15.98"/>
    <n v="1"/>
  </r>
  <r>
    <x v="424"/>
    <x v="0"/>
    <s v="2023-2024"/>
    <x v="1"/>
    <x v="86"/>
    <x v="0"/>
    <x v="0"/>
    <n v="6725"/>
    <x v="0"/>
    <x v="20"/>
    <x v="9"/>
    <x v="9"/>
    <n v="15.98"/>
    <n v="1"/>
  </r>
  <r>
    <x v="413"/>
    <x v="2"/>
    <s v="2024-2025"/>
    <x v="1"/>
    <x v="67"/>
    <x v="3"/>
    <x v="3"/>
    <n v="4551"/>
    <x v="0"/>
    <x v="15"/>
    <x v="0"/>
    <x v="0"/>
    <n v="15.98"/>
    <n v="1"/>
  </r>
  <r>
    <x v="425"/>
    <x v="2"/>
    <s v="2024-2025"/>
    <x v="1"/>
    <x v="36"/>
    <x v="4"/>
    <x v="4"/>
    <n v="3148"/>
    <x v="0"/>
    <x v="6"/>
    <x v="1"/>
    <x v="1"/>
    <n v="15.98"/>
    <n v="1"/>
  </r>
  <r>
    <x v="365"/>
    <x v="0"/>
    <s v="2023-2024"/>
    <x v="0"/>
    <x v="44"/>
    <x v="4"/>
    <x v="4"/>
    <n v="3977"/>
    <x v="0"/>
    <x v="16"/>
    <x v="2"/>
    <x v="2"/>
    <n v="15.98"/>
    <n v="1"/>
  </r>
  <r>
    <x v="261"/>
    <x v="1"/>
    <s v="2022-2023"/>
    <x v="0"/>
    <x v="7"/>
    <x v="4"/>
    <x v="4"/>
    <n v="3175"/>
    <x v="0"/>
    <x v="6"/>
    <x v="9"/>
    <x v="9"/>
    <n v="15.98"/>
    <n v="1"/>
  </r>
  <r>
    <x v="184"/>
    <x v="2"/>
    <s v="2024-2025"/>
    <x v="0"/>
    <x v="75"/>
    <x v="0"/>
    <x v="0"/>
    <n v="6450"/>
    <x v="0"/>
    <x v="20"/>
    <x v="7"/>
    <x v="7"/>
    <n v="15.98"/>
    <n v="1"/>
  </r>
  <r>
    <x v="103"/>
    <x v="1"/>
    <s v="2022-2023"/>
    <x v="0"/>
    <x v="92"/>
    <x v="3"/>
    <x v="3"/>
    <n v="4305"/>
    <x v="0"/>
    <x v="3"/>
    <x v="3"/>
    <x v="3"/>
    <n v="15.98"/>
    <n v="1"/>
  </r>
  <r>
    <x v="87"/>
    <x v="0"/>
    <s v="2023-2024"/>
    <x v="0"/>
    <x v="71"/>
    <x v="6"/>
    <x v="6"/>
    <n v="5043"/>
    <x v="0"/>
    <x v="13"/>
    <x v="2"/>
    <x v="2"/>
    <n v="15.98"/>
    <n v="1"/>
  </r>
  <r>
    <x v="426"/>
    <x v="2"/>
    <s v="2024-2025"/>
    <x v="1"/>
    <x v="49"/>
    <x v="4"/>
    <x v="4"/>
    <n v="3134"/>
    <x v="0"/>
    <x v="6"/>
    <x v="2"/>
    <x v="2"/>
    <n v="15.98"/>
    <n v="1"/>
  </r>
  <r>
    <x v="183"/>
    <x v="0"/>
    <s v="2023-2024"/>
    <x v="0"/>
    <x v="84"/>
    <x v="3"/>
    <x v="3"/>
    <n v="4215"/>
    <x v="0"/>
    <x v="3"/>
    <x v="1"/>
    <x v="1"/>
    <n v="15.98"/>
    <n v="1"/>
  </r>
  <r>
    <x v="6"/>
    <x v="1"/>
    <s v="2022-2023"/>
    <x v="0"/>
    <x v="54"/>
    <x v="4"/>
    <x v="4"/>
    <n v="3030"/>
    <x v="0"/>
    <x v="7"/>
    <x v="3"/>
    <x v="3"/>
    <n v="15.99"/>
    <n v="1"/>
  </r>
  <r>
    <x v="233"/>
    <x v="1"/>
    <s v="2022-2023"/>
    <x v="0"/>
    <x v="39"/>
    <x v="0"/>
    <x v="0"/>
    <n v="6330"/>
    <x v="0"/>
    <x v="14"/>
    <x v="3"/>
    <x v="3"/>
    <n v="16"/>
    <n v="1"/>
  </r>
  <r>
    <x v="248"/>
    <x v="0"/>
    <s v="2023-2024"/>
    <x v="0"/>
    <x v="8"/>
    <x v="1"/>
    <x v="1"/>
    <n v="2158"/>
    <x v="0"/>
    <x v="4"/>
    <x v="0"/>
    <x v="0"/>
    <n v="16"/>
    <n v="1"/>
  </r>
  <r>
    <x v="427"/>
    <x v="0"/>
    <s v="2023-2024"/>
    <x v="0"/>
    <x v="82"/>
    <x v="3"/>
    <x v="3"/>
    <n v="4655"/>
    <x v="0"/>
    <x v="17"/>
    <x v="3"/>
    <x v="3"/>
    <n v="16"/>
    <n v="1"/>
  </r>
  <r>
    <x v="428"/>
    <x v="0"/>
    <s v="2023-2024"/>
    <x v="0"/>
    <x v="14"/>
    <x v="1"/>
    <x v="1"/>
    <n v="2790"/>
    <x v="0"/>
    <x v="11"/>
    <x v="3"/>
    <x v="3"/>
    <n v="16"/>
    <n v="1"/>
  </r>
  <r>
    <x v="429"/>
    <x v="1"/>
    <s v="2022-2023"/>
    <x v="0"/>
    <x v="15"/>
    <x v="1"/>
    <x v="1"/>
    <n v="2020"/>
    <x v="0"/>
    <x v="5"/>
    <x v="3"/>
    <x v="3"/>
    <n v="16.02"/>
    <n v="1"/>
  </r>
  <r>
    <x v="430"/>
    <x v="0"/>
    <s v="2023-2024"/>
    <x v="0"/>
    <x v="82"/>
    <x v="3"/>
    <x v="3"/>
    <n v="4655"/>
    <x v="0"/>
    <x v="17"/>
    <x v="3"/>
    <x v="3"/>
    <n v="16.39"/>
    <n v="1"/>
  </r>
  <r>
    <x v="431"/>
    <x v="0"/>
    <s v="2023-2024"/>
    <x v="1"/>
    <x v="23"/>
    <x v="1"/>
    <x v="1"/>
    <n v="2650"/>
    <x v="0"/>
    <x v="11"/>
    <x v="1"/>
    <x v="1"/>
    <n v="16.45"/>
    <n v="1"/>
  </r>
  <r>
    <x v="432"/>
    <x v="0"/>
    <s v="2023-2024"/>
    <x v="0"/>
    <x v="75"/>
    <x v="0"/>
    <x v="0"/>
    <n v="6450"/>
    <x v="0"/>
    <x v="20"/>
    <x v="7"/>
    <x v="7"/>
    <n v="16.490000000000002"/>
    <n v="1"/>
  </r>
  <r>
    <x v="433"/>
    <x v="0"/>
    <s v="2023-2024"/>
    <x v="0"/>
    <x v="43"/>
    <x v="1"/>
    <x v="1"/>
    <n v="2560"/>
    <x v="0"/>
    <x v="2"/>
    <x v="3"/>
    <x v="3"/>
    <n v="16.5"/>
    <n v="1"/>
  </r>
  <r>
    <x v="127"/>
    <x v="1"/>
    <s v="2022-2023"/>
    <x v="0"/>
    <x v="47"/>
    <x v="1"/>
    <x v="1"/>
    <n v="2101"/>
    <x v="0"/>
    <x v="4"/>
    <x v="3"/>
    <x v="3"/>
    <n v="16.5"/>
    <n v="1"/>
  </r>
  <r>
    <x v="114"/>
    <x v="0"/>
    <s v="2023-2024"/>
    <x v="0"/>
    <x v="50"/>
    <x v="4"/>
    <x v="4"/>
    <n v="3179"/>
    <x v="0"/>
    <x v="6"/>
    <x v="2"/>
    <x v="2"/>
    <n v="16.5"/>
    <n v="1"/>
  </r>
  <r>
    <x v="101"/>
    <x v="2"/>
    <s v="2024-2025"/>
    <x v="0"/>
    <x v="74"/>
    <x v="1"/>
    <x v="1"/>
    <n v="2485"/>
    <x v="0"/>
    <x v="1"/>
    <x v="6"/>
    <x v="6"/>
    <n v="16.899999999999999"/>
    <n v="1"/>
  </r>
  <r>
    <x v="434"/>
    <x v="0"/>
    <s v="2023-2024"/>
    <x v="0"/>
    <x v="89"/>
    <x v="4"/>
    <x v="4"/>
    <n v="3136"/>
    <x v="0"/>
    <x v="6"/>
    <x v="6"/>
    <x v="6"/>
    <n v="16.91"/>
    <n v="1"/>
  </r>
  <r>
    <x v="435"/>
    <x v="0"/>
    <s v="2023-2024"/>
    <x v="0"/>
    <x v="2"/>
    <x v="2"/>
    <x v="2"/>
    <n v="2617"/>
    <x v="0"/>
    <x v="2"/>
    <x v="3"/>
    <x v="3"/>
    <n v="16.98"/>
    <n v="1"/>
  </r>
  <r>
    <x v="425"/>
    <x v="2"/>
    <s v="2024-2025"/>
    <x v="0"/>
    <x v="66"/>
    <x v="3"/>
    <x v="3"/>
    <n v="4883"/>
    <x v="0"/>
    <x v="12"/>
    <x v="3"/>
    <x v="3"/>
    <n v="16.989999999999998"/>
    <n v="1"/>
  </r>
  <r>
    <x v="104"/>
    <x v="0"/>
    <s v="2023-2024"/>
    <x v="0"/>
    <x v="30"/>
    <x v="4"/>
    <x v="4"/>
    <n v="3131"/>
    <x v="0"/>
    <x v="6"/>
    <x v="4"/>
    <x v="4"/>
    <n v="16.989999999999998"/>
    <n v="1"/>
  </r>
  <r>
    <x v="4"/>
    <x v="0"/>
    <s v="2023-2024"/>
    <x v="0"/>
    <x v="32"/>
    <x v="6"/>
    <x v="6"/>
    <n v="5169"/>
    <x v="0"/>
    <x v="13"/>
    <x v="7"/>
    <x v="7"/>
    <n v="16.989999999999998"/>
    <n v="1"/>
  </r>
  <r>
    <x v="348"/>
    <x v="1"/>
    <s v="2022-2023"/>
    <x v="1"/>
    <x v="52"/>
    <x v="3"/>
    <x v="3"/>
    <n v="4053"/>
    <x v="0"/>
    <x v="10"/>
    <x v="0"/>
    <x v="0"/>
    <n v="16.990000000000002"/>
    <n v="1"/>
  </r>
  <r>
    <x v="64"/>
    <x v="1"/>
    <s v="2022-2023"/>
    <x v="0"/>
    <x v="69"/>
    <x v="4"/>
    <x v="4"/>
    <n v="3199"/>
    <x v="0"/>
    <x v="6"/>
    <x v="2"/>
    <x v="2"/>
    <n v="17"/>
    <n v="1"/>
  </r>
  <r>
    <x v="365"/>
    <x v="0"/>
    <s v="2023-2024"/>
    <x v="0"/>
    <x v="9"/>
    <x v="4"/>
    <x v="4"/>
    <n v="3076"/>
    <x v="0"/>
    <x v="7"/>
    <x v="6"/>
    <x v="6"/>
    <n v="17"/>
    <n v="1"/>
  </r>
  <r>
    <x v="436"/>
    <x v="2"/>
    <s v="2024-2025"/>
    <x v="0"/>
    <x v="50"/>
    <x v="4"/>
    <x v="4"/>
    <n v="3179"/>
    <x v="0"/>
    <x v="6"/>
    <x v="3"/>
    <x v="3"/>
    <n v="17"/>
    <n v="1"/>
  </r>
  <r>
    <x v="82"/>
    <x v="2"/>
    <s v="2024-2025"/>
    <x v="1"/>
    <x v="16"/>
    <x v="0"/>
    <x v="0"/>
    <n v="6030"/>
    <x v="0"/>
    <x v="0"/>
    <x v="6"/>
    <x v="6"/>
    <n v="17.37"/>
    <n v="1"/>
  </r>
  <r>
    <x v="43"/>
    <x v="1"/>
    <s v="2022-2023"/>
    <x v="1"/>
    <x v="79"/>
    <x v="6"/>
    <x v="6"/>
    <n v="5290"/>
    <x v="0"/>
    <x v="18"/>
    <x v="4"/>
    <x v="4"/>
    <n v="17.46"/>
    <n v="1"/>
  </r>
  <r>
    <x v="437"/>
    <x v="1"/>
    <s v="2022-2023"/>
    <x v="0"/>
    <x v="52"/>
    <x v="3"/>
    <x v="3"/>
    <n v="4053"/>
    <x v="0"/>
    <x v="10"/>
    <x v="1"/>
    <x v="1"/>
    <n v="17.490000000000002"/>
    <n v="1"/>
  </r>
  <r>
    <x v="410"/>
    <x v="1"/>
    <s v="2022-2023"/>
    <x v="1"/>
    <x v="59"/>
    <x v="3"/>
    <x v="3"/>
    <n v="4509"/>
    <x v="0"/>
    <x v="3"/>
    <x v="1"/>
    <x v="1"/>
    <n v="17.54"/>
    <n v="1"/>
  </r>
  <r>
    <x v="5"/>
    <x v="0"/>
    <s v="2023-2024"/>
    <x v="0"/>
    <x v="1"/>
    <x v="1"/>
    <x v="1"/>
    <n v="2478"/>
    <x v="0"/>
    <x v="1"/>
    <x v="5"/>
    <x v="5"/>
    <n v="17.829999999999998"/>
    <n v="1"/>
  </r>
  <r>
    <x v="438"/>
    <x v="1"/>
    <s v="2022-2023"/>
    <x v="0"/>
    <x v="53"/>
    <x v="3"/>
    <x v="3"/>
    <n v="4119"/>
    <x v="0"/>
    <x v="10"/>
    <x v="3"/>
    <x v="3"/>
    <n v="17.829999999999998"/>
    <n v="1"/>
  </r>
  <r>
    <x v="156"/>
    <x v="2"/>
    <s v="2024-2025"/>
    <x v="1"/>
    <x v="37"/>
    <x v="1"/>
    <x v="1"/>
    <n v="2750"/>
    <x v="0"/>
    <x v="11"/>
    <x v="6"/>
    <x v="6"/>
    <n v="17.91"/>
    <n v="1"/>
  </r>
  <r>
    <x v="236"/>
    <x v="0"/>
    <s v="2023-2024"/>
    <x v="1"/>
    <x v="0"/>
    <x v="0"/>
    <x v="0"/>
    <n v="6021"/>
    <x v="0"/>
    <x v="0"/>
    <x v="2"/>
    <x v="2"/>
    <n v="17.940000000000001"/>
    <n v="1"/>
  </r>
  <r>
    <x v="385"/>
    <x v="1"/>
    <s v="2022-2023"/>
    <x v="0"/>
    <x v="96"/>
    <x v="4"/>
    <x v="4"/>
    <n v="3690"/>
    <x v="0"/>
    <x v="16"/>
    <x v="6"/>
    <x v="6"/>
    <n v="17.940000000000001"/>
    <n v="1"/>
  </r>
  <r>
    <x v="95"/>
    <x v="1"/>
    <s v="2022-2023"/>
    <x v="1"/>
    <x v="47"/>
    <x v="1"/>
    <x v="1"/>
    <n v="2101"/>
    <x v="0"/>
    <x v="4"/>
    <x v="3"/>
    <x v="3"/>
    <n v="17.96"/>
    <n v="1"/>
  </r>
  <r>
    <x v="160"/>
    <x v="0"/>
    <s v="2023-2024"/>
    <x v="0"/>
    <x v="2"/>
    <x v="2"/>
    <x v="2"/>
    <n v="2617"/>
    <x v="0"/>
    <x v="2"/>
    <x v="2"/>
    <x v="2"/>
    <n v="17.97"/>
    <n v="1"/>
  </r>
  <r>
    <x v="100"/>
    <x v="0"/>
    <s v="2023-2024"/>
    <x v="1"/>
    <x v="61"/>
    <x v="6"/>
    <x v="6"/>
    <n v="5343"/>
    <x v="0"/>
    <x v="18"/>
    <x v="4"/>
    <x v="4"/>
    <n v="17.97"/>
    <n v="1"/>
  </r>
  <r>
    <x v="18"/>
    <x v="0"/>
    <s v="2023-2024"/>
    <x v="0"/>
    <x v="41"/>
    <x v="5"/>
    <x v="5"/>
    <n v="7320"/>
    <x v="0"/>
    <x v="9"/>
    <x v="0"/>
    <x v="0"/>
    <n v="17.97"/>
    <n v="1"/>
  </r>
  <r>
    <x v="439"/>
    <x v="0"/>
    <s v="2023-2024"/>
    <x v="0"/>
    <x v="68"/>
    <x v="7"/>
    <x v="7"/>
    <n v="800"/>
    <x v="0"/>
    <x v="19"/>
    <x v="5"/>
    <x v="5"/>
    <n v="17.97"/>
    <n v="1"/>
  </r>
  <r>
    <x v="365"/>
    <x v="0"/>
    <s v="2023-2024"/>
    <x v="1"/>
    <x v="62"/>
    <x v="0"/>
    <x v="0"/>
    <n v="6112"/>
    <x v="0"/>
    <x v="14"/>
    <x v="1"/>
    <x v="1"/>
    <n v="17.97"/>
    <n v="1"/>
  </r>
  <r>
    <x v="440"/>
    <x v="0"/>
    <s v="2023-2024"/>
    <x v="0"/>
    <x v="93"/>
    <x v="4"/>
    <x v="4"/>
    <n v="3915"/>
    <x v="0"/>
    <x v="16"/>
    <x v="3"/>
    <x v="3"/>
    <n v="17.97"/>
    <n v="1"/>
  </r>
  <r>
    <x v="441"/>
    <x v="0"/>
    <s v="2023-2024"/>
    <x v="0"/>
    <x v="12"/>
    <x v="3"/>
    <x v="3"/>
    <n v="4068"/>
    <x v="0"/>
    <x v="10"/>
    <x v="5"/>
    <x v="5"/>
    <n v="17.97"/>
    <n v="1"/>
  </r>
  <r>
    <x v="442"/>
    <x v="1"/>
    <s v="2022-2023"/>
    <x v="0"/>
    <x v="20"/>
    <x v="4"/>
    <x v="4"/>
    <n v="3429"/>
    <x v="0"/>
    <x v="8"/>
    <x v="6"/>
    <x v="6"/>
    <n v="17.97"/>
    <n v="1"/>
  </r>
  <r>
    <x v="396"/>
    <x v="0"/>
    <s v="2023-2024"/>
    <x v="1"/>
    <x v="23"/>
    <x v="1"/>
    <x v="1"/>
    <n v="2650"/>
    <x v="0"/>
    <x v="11"/>
    <x v="2"/>
    <x v="2"/>
    <n v="17.97"/>
    <n v="1"/>
  </r>
  <r>
    <x v="286"/>
    <x v="0"/>
    <s v="2023-2024"/>
    <x v="0"/>
    <x v="45"/>
    <x v="3"/>
    <x v="3"/>
    <n v="4570"/>
    <x v="0"/>
    <x v="15"/>
    <x v="6"/>
    <x v="6"/>
    <n v="17.98"/>
    <n v="1"/>
  </r>
  <r>
    <x v="280"/>
    <x v="2"/>
    <s v="2024-2025"/>
    <x v="0"/>
    <x v="58"/>
    <x v="0"/>
    <x v="0"/>
    <n v="6027"/>
    <x v="0"/>
    <x v="0"/>
    <x v="4"/>
    <x v="4"/>
    <n v="17.98"/>
    <n v="1"/>
  </r>
  <r>
    <x v="134"/>
    <x v="0"/>
    <s v="2023-2024"/>
    <x v="1"/>
    <x v="13"/>
    <x v="1"/>
    <x v="1"/>
    <n v="2480"/>
    <x v="0"/>
    <x v="1"/>
    <x v="1"/>
    <x v="1"/>
    <n v="17.98"/>
    <n v="1"/>
  </r>
  <r>
    <x v="443"/>
    <x v="1"/>
    <s v="2022-2023"/>
    <x v="0"/>
    <x v="73"/>
    <x v="6"/>
    <x v="6"/>
    <n v="5607"/>
    <x v="0"/>
    <x v="18"/>
    <x v="1"/>
    <x v="1"/>
    <n v="17.98"/>
    <n v="1"/>
  </r>
  <r>
    <x v="430"/>
    <x v="0"/>
    <s v="2023-2024"/>
    <x v="1"/>
    <x v="76"/>
    <x v="1"/>
    <x v="1"/>
    <n v="2031"/>
    <x v="0"/>
    <x v="5"/>
    <x v="0"/>
    <x v="0"/>
    <n v="17.98"/>
    <n v="1"/>
  </r>
  <r>
    <x v="34"/>
    <x v="2"/>
    <s v="2024-2025"/>
    <x v="0"/>
    <x v="95"/>
    <x v="7"/>
    <x v="7"/>
    <n v="870"/>
    <x v="0"/>
    <x v="19"/>
    <x v="4"/>
    <x v="4"/>
    <n v="17.990000000000002"/>
    <n v="1"/>
  </r>
  <r>
    <x v="391"/>
    <x v="2"/>
    <s v="2024-2025"/>
    <x v="0"/>
    <x v="25"/>
    <x v="4"/>
    <x v="4"/>
    <n v="3550"/>
    <x v="0"/>
    <x v="8"/>
    <x v="0"/>
    <x v="0"/>
    <n v="17.990000000000002"/>
    <n v="1"/>
  </r>
  <r>
    <x v="148"/>
    <x v="1"/>
    <s v="2022-2023"/>
    <x v="0"/>
    <x v="19"/>
    <x v="1"/>
    <x v="1"/>
    <n v="2800"/>
    <x v="0"/>
    <x v="11"/>
    <x v="3"/>
    <x v="3"/>
    <n v="17.990000000000002"/>
    <n v="1"/>
  </r>
  <r>
    <x v="444"/>
    <x v="0"/>
    <s v="2023-2024"/>
    <x v="0"/>
    <x v="54"/>
    <x v="4"/>
    <x v="4"/>
    <n v="3030"/>
    <x v="0"/>
    <x v="7"/>
    <x v="3"/>
    <x v="3"/>
    <n v="17.990000000000002"/>
    <n v="1"/>
  </r>
  <r>
    <x v="393"/>
    <x v="0"/>
    <s v="2023-2024"/>
    <x v="0"/>
    <x v="7"/>
    <x v="4"/>
    <x v="4"/>
    <n v="3175"/>
    <x v="0"/>
    <x v="6"/>
    <x v="5"/>
    <x v="5"/>
    <n v="18"/>
    <n v="1"/>
  </r>
  <r>
    <x v="445"/>
    <x v="0"/>
    <s v="2023-2024"/>
    <x v="0"/>
    <x v="81"/>
    <x v="3"/>
    <x v="3"/>
    <n v="4680"/>
    <x v="0"/>
    <x v="17"/>
    <x v="3"/>
    <x v="3"/>
    <n v="18"/>
    <n v="1"/>
  </r>
  <r>
    <x v="64"/>
    <x v="1"/>
    <s v="2022-2023"/>
    <x v="0"/>
    <x v="60"/>
    <x v="1"/>
    <x v="1"/>
    <n v="2541"/>
    <x v="0"/>
    <x v="2"/>
    <x v="4"/>
    <x v="4"/>
    <n v="18"/>
    <n v="1"/>
  </r>
  <r>
    <x v="370"/>
    <x v="2"/>
    <s v="2024-2025"/>
    <x v="0"/>
    <x v="24"/>
    <x v="1"/>
    <x v="1"/>
    <n v="2120"/>
    <x v="0"/>
    <x v="4"/>
    <x v="3"/>
    <x v="3"/>
    <n v="18.010000000000002"/>
    <n v="1"/>
  </r>
  <r>
    <x v="446"/>
    <x v="2"/>
    <s v="2024-2025"/>
    <x v="0"/>
    <x v="9"/>
    <x v="4"/>
    <x v="4"/>
    <n v="3076"/>
    <x v="0"/>
    <x v="7"/>
    <x v="3"/>
    <x v="3"/>
    <n v="18.309999999999999"/>
    <n v="1"/>
  </r>
  <r>
    <x v="447"/>
    <x v="0"/>
    <s v="2023-2024"/>
    <x v="0"/>
    <x v="41"/>
    <x v="5"/>
    <x v="5"/>
    <n v="7320"/>
    <x v="0"/>
    <x v="9"/>
    <x v="3"/>
    <x v="3"/>
    <n v="18.5"/>
    <n v="1"/>
  </r>
  <r>
    <x v="448"/>
    <x v="0"/>
    <s v="2023-2024"/>
    <x v="0"/>
    <x v="19"/>
    <x v="1"/>
    <x v="1"/>
    <n v="2800"/>
    <x v="0"/>
    <x v="11"/>
    <x v="0"/>
    <x v="0"/>
    <n v="18.57"/>
    <n v="1"/>
  </r>
  <r>
    <x v="111"/>
    <x v="0"/>
    <s v="2023-2024"/>
    <x v="0"/>
    <x v="96"/>
    <x v="4"/>
    <x v="4"/>
    <n v="3690"/>
    <x v="0"/>
    <x v="16"/>
    <x v="6"/>
    <x v="6"/>
    <n v="18.579999999999998"/>
    <n v="1"/>
  </r>
  <r>
    <x v="83"/>
    <x v="1"/>
    <s v="2022-2023"/>
    <x v="1"/>
    <x v="47"/>
    <x v="1"/>
    <x v="1"/>
    <n v="2101"/>
    <x v="0"/>
    <x v="4"/>
    <x v="7"/>
    <x v="7"/>
    <n v="18.89"/>
    <n v="1"/>
  </r>
  <r>
    <x v="331"/>
    <x v="0"/>
    <s v="2023-2024"/>
    <x v="0"/>
    <x v="65"/>
    <x v="1"/>
    <x v="1"/>
    <n v="2131"/>
    <x v="0"/>
    <x v="4"/>
    <x v="5"/>
    <x v="5"/>
    <n v="18.950000000000003"/>
    <n v="1"/>
  </r>
  <r>
    <x v="449"/>
    <x v="0"/>
    <s v="2023-2024"/>
    <x v="0"/>
    <x v="11"/>
    <x v="5"/>
    <x v="5"/>
    <n v="7010"/>
    <x v="0"/>
    <x v="9"/>
    <x v="6"/>
    <x v="6"/>
    <n v="18.950000000000003"/>
    <n v="1"/>
  </r>
  <r>
    <x v="416"/>
    <x v="0"/>
    <s v="2023-2024"/>
    <x v="0"/>
    <x v="39"/>
    <x v="0"/>
    <x v="0"/>
    <n v="6330"/>
    <x v="0"/>
    <x v="14"/>
    <x v="2"/>
    <x v="2"/>
    <n v="18.97"/>
    <n v="1"/>
  </r>
  <r>
    <x v="49"/>
    <x v="2"/>
    <s v="2024-2025"/>
    <x v="1"/>
    <x v="26"/>
    <x v="0"/>
    <x v="0"/>
    <n v="6280"/>
    <x v="0"/>
    <x v="14"/>
    <x v="4"/>
    <x v="4"/>
    <n v="18.98"/>
    <n v="1"/>
  </r>
  <r>
    <x v="150"/>
    <x v="0"/>
    <s v="2023-2024"/>
    <x v="0"/>
    <x v="42"/>
    <x v="3"/>
    <x v="3"/>
    <n v="4870"/>
    <x v="0"/>
    <x v="12"/>
    <x v="2"/>
    <x v="2"/>
    <n v="18.990000000000002"/>
    <n v="1"/>
  </r>
  <r>
    <x v="311"/>
    <x v="0"/>
    <s v="2023-2024"/>
    <x v="0"/>
    <x v="61"/>
    <x v="6"/>
    <x v="6"/>
    <n v="5343"/>
    <x v="0"/>
    <x v="18"/>
    <x v="1"/>
    <x v="1"/>
    <n v="19"/>
    <n v="1"/>
  </r>
  <r>
    <x v="450"/>
    <x v="1"/>
    <s v="2022-2023"/>
    <x v="0"/>
    <x v="39"/>
    <x v="0"/>
    <x v="0"/>
    <n v="6330"/>
    <x v="0"/>
    <x v="14"/>
    <x v="0"/>
    <x v="0"/>
    <n v="19"/>
    <n v="1"/>
  </r>
  <r>
    <x v="80"/>
    <x v="1"/>
    <s v="2022-2023"/>
    <x v="0"/>
    <x v="49"/>
    <x v="4"/>
    <x v="4"/>
    <n v="3134"/>
    <x v="0"/>
    <x v="6"/>
    <x v="2"/>
    <x v="2"/>
    <n v="19"/>
    <n v="1"/>
  </r>
  <r>
    <x v="277"/>
    <x v="2"/>
    <s v="2024-2025"/>
    <x v="1"/>
    <x v="60"/>
    <x v="1"/>
    <x v="1"/>
    <n v="2541"/>
    <x v="0"/>
    <x v="2"/>
    <x v="3"/>
    <x v="3"/>
    <n v="19.18"/>
    <n v="1"/>
  </r>
  <r>
    <x v="451"/>
    <x v="2"/>
    <s v="2024-2025"/>
    <x v="0"/>
    <x v="61"/>
    <x v="6"/>
    <x v="6"/>
    <n v="5343"/>
    <x v="0"/>
    <x v="18"/>
    <x v="3"/>
    <x v="3"/>
    <n v="19.2"/>
    <n v="1"/>
  </r>
  <r>
    <x v="239"/>
    <x v="0"/>
    <s v="2023-2024"/>
    <x v="1"/>
    <x v="67"/>
    <x v="3"/>
    <x v="3"/>
    <n v="4551"/>
    <x v="0"/>
    <x v="15"/>
    <x v="5"/>
    <x v="5"/>
    <n v="19.34"/>
    <n v="1"/>
  </r>
  <r>
    <x v="74"/>
    <x v="2"/>
    <s v="2024-2025"/>
    <x v="0"/>
    <x v="11"/>
    <x v="5"/>
    <x v="5"/>
    <n v="7010"/>
    <x v="0"/>
    <x v="9"/>
    <x v="7"/>
    <x v="7"/>
    <n v="19.39"/>
    <n v="1"/>
  </r>
  <r>
    <x v="452"/>
    <x v="0"/>
    <s v="2023-2024"/>
    <x v="0"/>
    <x v="89"/>
    <x v="4"/>
    <x v="4"/>
    <n v="3136"/>
    <x v="0"/>
    <x v="6"/>
    <x v="1"/>
    <x v="1"/>
    <n v="19.48"/>
    <n v="1"/>
  </r>
  <r>
    <x v="270"/>
    <x v="0"/>
    <s v="2023-2024"/>
    <x v="0"/>
    <x v="82"/>
    <x v="3"/>
    <x v="3"/>
    <n v="4655"/>
    <x v="0"/>
    <x v="17"/>
    <x v="4"/>
    <x v="4"/>
    <n v="19.490000000000002"/>
    <n v="1"/>
  </r>
  <r>
    <x v="453"/>
    <x v="0"/>
    <s v="2023-2024"/>
    <x v="0"/>
    <x v="46"/>
    <x v="3"/>
    <x v="3"/>
    <n v="4740"/>
    <x v="0"/>
    <x v="17"/>
    <x v="5"/>
    <x v="5"/>
    <n v="19.55"/>
    <n v="1"/>
  </r>
  <r>
    <x v="219"/>
    <x v="1"/>
    <s v="2022-2023"/>
    <x v="0"/>
    <x v="38"/>
    <x v="3"/>
    <x v="3"/>
    <n v="4802"/>
    <x v="0"/>
    <x v="12"/>
    <x v="6"/>
    <x v="6"/>
    <n v="19.899999999999999"/>
    <n v="1"/>
  </r>
  <r>
    <x v="454"/>
    <x v="0"/>
    <s v="2023-2024"/>
    <x v="0"/>
    <x v="34"/>
    <x v="4"/>
    <x v="4"/>
    <n v="3018"/>
    <x v="0"/>
    <x v="7"/>
    <x v="6"/>
    <x v="6"/>
    <n v="19.95"/>
    <n v="1"/>
  </r>
  <r>
    <x v="455"/>
    <x v="0"/>
    <s v="2023-2024"/>
    <x v="0"/>
    <x v="8"/>
    <x v="1"/>
    <x v="1"/>
    <n v="2158"/>
    <x v="0"/>
    <x v="4"/>
    <x v="5"/>
    <x v="5"/>
    <n v="19.95"/>
    <n v="1"/>
  </r>
  <r>
    <x v="128"/>
    <x v="2"/>
    <s v="2024-2025"/>
    <x v="1"/>
    <x v="76"/>
    <x v="1"/>
    <x v="1"/>
    <n v="2031"/>
    <x v="0"/>
    <x v="5"/>
    <x v="1"/>
    <x v="1"/>
    <n v="19.95"/>
    <n v="1"/>
  </r>
  <r>
    <x v="254"/>
    <x v="2"/>
    <s v="2024-2025"/>
    <x v="0"/>
    <x v="74"/>
    <x v="1"/>
    <x v="1"/>
    <n v="2485"/>
    <x v="0"/>
    <x v="1"/>
    <x v="5"/>
    <x v="5"/>
    <n v="19.95"/>
    <n v="1"/>
  </r>
  <r>
    <x v="179"/>
    <x v="0"/>
    <s v="2023-2024"/>
    <x v="0"/>
    <x v="91"/>
    <x v="1"/>
    <x v="1"/>
    <n v="2064"/>
    <x v="0"/>
    <x v="5"/>
    <x v="6"/>
    <x v="6"/>
    <n v="19.96"/>
    <n v="1"/>
  </r>
  <r>
    <x v="382"/>
    <x v="1"/>
    <s v="2022-2023"/>
    <x v="0"/>
    <x v="87"/>
    <x v="2"/>
    <x v="2"/>
    <n v="2609"/>
    <x v="0"/>
    <x v="2"/>
    <x v="1"/>
    <x v="1"/>
    <n v="19.96"/>
    <n v="1"/>
  </r>
  <r>
    <x v="371"/>
    <x v="2"/>
    <s v="2024-2025"/>
    <x v="0"/>
    <x v="29"/>
    <x v="4"/>
    <x v="4"/>
    <n v="3500"/>
    <x v="0"/>
    <x v="8"/>
    <x v="5"/>
    <x v="5"/>
    <n v="19.96"/>
    <n v="1"/>
  </r>
  <r>
    <x v="265"/>
    <x v="1"/>
    <s v="2022-2023"/>
    <x v="1"/>
    <x v="47"/>
    <x v="1"/>
    <x v="1"/>
    <n v="2101"/>
    <x v="0"/>
    <x v="4"/>
    <x v="5"/>
    <x v="5"/>
    <n v="19.96"/>
    <n v="1"/>
  </r>
  <r>
    <x v="456"/>
    <x v="0"/>
    <s v="2023-2024"/>
    <x v="0"/>
    <x v="57"/>
    <x v="6"/>
    <x v="6"/>
    <n v="5082"/>
    <x v="0"/>
    <x v="13"/>
    <x v="6"/>
    <x v="6"/>
    <n v="19.96"/>
    <n v="1"/>
  </r>
  <r>
    <x v="151"/>
    <x v="2"/>
    <s v="2024-2025"/>
    <x v="1"/>
    <x v="84"/>
    <x v="3"/>
    <x v="3"/>
    <n v="4215"/>
    <x v="0"/>
    <x v="3"/>
    <x v="5"/>
    <x v="5"/>
    <n v="19.96"/>
    <n v="1"/>
  </r>
  <r>
    <x v="338"/>
    <x v="0"/>
    <s v="2023-2024"/>
    <x v="1"/>
    <x v="86"/>
    <x v="0"/>
    <x v="0"/>
    <n v="6725"/>
    <x v="0"/>
    <x v="20"/>
    <x v="2"/>
    <x v="2"/>
    <n v="19.98"/>
    <n v="1"/>
  </r>
  <r>
    <x v="361"/>
    <x v="2"/>
    <s v="2024-2025"/>
    <x v="0"/>
    <x v="43"/>
    <x v="1"/>
    <x v="1"/>
    <n v="2560"/>
    <x v="0"/>
    <x v="2"/>
    <x v="4"/>
    <x v="4"/>
    <n v="19.98"/>
    <n v="1"/>
  </r>
  <r>
    <x v="427"/>
    <x v="0"/>
    <s v="2023-2024"/>
    <x v="0"/>
    <x v="11"/>
    <x v="5"/>
    <x v="5"/>
    <n v="7010"/>
    <x v="0"/>
    <x v="9"/>
    <x v="3"/>
    <x v="3"/>
    <n v="19.98"/>
    <n v="1"/>
  </r>
  <r>
    <x v="367"/>
    <x v="0"/>
    <s v="2023-2024"/>
    <x v="1"/>
    <x v="47"/>
    <x v="1"/>
    <x v="1"/>
    <n v="2101"/>
    <x v="0"/>
    <x v="4"/>
    <x v="4"/>
    <x v="4"/>
    <n v="19.98"/>
    <n v="1"/>
  </r>
  <r>
    <x v="166"/>
    <x v="0"/>
    <s v="2023-2024"/>
    <x v="0"/>
    <x v="51"/>
    <x v="4"/>
    <x v="4"/>
    <n v="3630"/>
    <x v="0"/>
    <x v="16"/>
    <x v="9"/>
    <x v="9"/>
    <n v="19.98"/>
    <n v="1"/>
  </r>
  <r>
    <x v="117"/>
    <x v="2"/>
    <s v="2024-2025"/>
    <x v="0"/>
    <x v="55"/>
    <x v="3"/>
    <x v="3"/>
    <n v="4703"/>
    <x v="0"/>
    <x v="17"/>
    <x v="4"/>
    <x v="4"/>
    <n v="19.98"/>
    <n v="1"/>
  </r>
  <r>
    <x v="249"/>
    <x v="1"/>
    <s v="2022-2023"/>
    <x v="0"/>
    <x v="38"/>
    <x v="3"/>
    <x v="3"/>
    <n v="4802"/>
    <x v="0"/>
    <x v="12"/>
    <x v="3"/>
    <x v="3"/>
    <n v="19.989999999999998"/>
    <n v="1"/>
  </r>
  <r>
    <x v="457"/>
    <x v="1"/>
    <s v="2022-2023"/>
    <x v="0"/>
    <x v="11"/>
    <x v="5"/>
    <x v="5"/>
    <n v="7010"/>
    <x v="0"/>
    <x v="9"/>
    <x v="7"/>
    <x v="7"/>
    <n v="19.989999999999998"/>
    <n v="1"/>
  </r>
  <r>
    <x v="453"/>
    <x v="0"/>
    <s v="2023-2024"/>
    <x v="0"/>
    <x v="30"/>
    <x v="4"/>
    <x v="4"/>
    <n v="3131"/>
    <x v="0"/>
    <x v="6"/>
    <x v="3"/>
    <x v="3"/>
    <n v="19.989999999999998"/>
    <n v="1"/>
  </r>
  <r>
    <x v="108"/>
    <x v="1"/>
    <s v="2022-2023"/>
    <x v="0"/>
    <x v="90"/>
    <x v="3"/>
    <x v="3"/>
    <n v="4700"/>
    <x v="0"/>
    <x v="17"/>
    <x v="1"/>
    <x v="1"/>
    <n v="19.989999999999998"/>
    <n v="1"/>
  </r>
  <r>
    <x v="458"/>
    <x v="2"/>
    <s v="2024-2025"/>
    <x v="0"/>
    <x v="24"/>
    <x v="1"/>
    <x v="1"/>
    <n v="2120"/>
    <x v="0"/>
    <x v="4"/>
    <x v="3"/>
    <x v="3"/>
    <n v="19.989999999999998"/>
    <n v="1"/>
  </r>
  <r>
    <x v="53"/>
    <x v="0"/>
    <s v="2023-2024"/>
    <x v="0"/>
    <x v="66"/>
    <x v="3"/>
    <x v="3"/>
    <n v="4883"/>
    <x v="0"/>
    <x v="12"/>
    <x v="7"/>
    <x v="7"/>
    <n v="19.990000000000002"/>
    <n v="1"/>
  </r>
  <r>
    <x v="459"/>
    <x v="0"/>
    <s v="2023-2024"/>
    <x v="0"/>
    <x v="63"/>
    <x v="1"/>
    <x v="1"/>
    <n v="2015"/>
    <x v="0"/>
    <x v="5"/>
    <x v="3"/>
    <x v="3"/>
    <n v="20"/>
    <n v="1"/>
  </r>
  <r>
    <x v="460"/>
    <x v="1"/>
    <s v="2022-2023"/>
    <x v="0"/>
    <x v="87"/>
    <x v="2"/>
    <x v="2"/>
    <n v="2609"/>
    <x v="0"/>
    <x v="2"/>
    <x v="3"/>
    <x v="3"/>
    <n v="20"/>
    <n v="1"/>
  </r>
  <r>
    <x v="116"/>
    <x v="2"/>
    <s v="2024-2025"/>
    <x v="0"/>
    <x v="18"/>
    <x v="6"/>
    <x v="6"/>
    <n v="5168"/>
    <x v="0"/>
    <x v="13"/>
    <x v="1"/>
    <x v="1"/>
    <n v="20"/>
    <n v="1"/>
  </r>
  <r>
    <x v="461"/>
    <x v="2"/>
    <s v="2024-2025"/>
    <x v="1"/>
    <x v="26"/>
    <x v="0"/>
    <x v="0"/>
    <n v="6280"/>
    <x v="0"/>
    <x v="14"/>
    <x v="3"/>
    <x v="3"/>
    <n v="20.010000000000002"/>
    <n v="1"/>
  </r>
  <r>
    <x v="281"/>
    <x v="0"/>
    <s v="2023-2024"/>
    <x v="1"/>
    <x v="59"/>
    <x v="3"/>
    <x v="3"/>
    <n v="4509"/>
    <x v="0"/>
    <x v="3"/>
    <x v="8"/>
    <x v="8"/>
    <n v="20.18"/>
    <n v="1"/>
  </r>
  <r>
    <x v="286"/>
    <x v="0"/>
    <s v="2023-2024"/>
    <x v="1"/>
    <x v="23"/>
    <x v="1"/>
    <x v="1"/>
    <n v="2650"/>
    <x v="0"/>
    <x v="11"/>
    <x v="8"/>
    <x v="8"/>
    <n v="20.32"/>
    <n v="1"/>
  </r>
  <r>
    <x v="151"/>
    <x v="2"/>
    <s v="2024-2025"/>
    <x v="0"/>
    <x v="43"/>
    <x v="1"/>
    <x v="1"/>
    <n v="2560"/>
    <x v="0"/>
    <x v="2"/>
    <x v="4"/>
    <x v="4"/>
    <n v="20.5"/>
    <n v="1"/>
  </r>
  <r>
    <x v="462"/>
    <x v="1"/>
    <s v="2022-2023"/>
    <x v="1"/>
    <x v="52"/>
    <x v="3"/>
    <x v="3"/>
    <n v="4053"/>
    <x v="0"/>
    <x v="10"/>
    <x v="8"/>
    <x v="8"/>
    <n v="20.58"/>
    <n v="1"/>
  </r>
  <r>
    <x v="326"/>
    <x v="0"/>
    <s v="2023-2024"/>
    <x v="0"/>
    <x v="2"/>
    <x v="2"/>
    <x v="2"/>
    <n v="2617"/>
    <x v="0"/>
    <x v="2"/>
    <x v="3"/>
    <x v="3"/>
    <n v="20.59"/>
    <n v="1"/>
  </r>
  <r>
    <x v="54"/>
    <x v="0"/>
    <s v="2023-2024"/>
    <x v="0"/>
    <x v="15"/>
    <x v="1"/>
    <x v="1"/>
    <n v="2020"/>
    <x v="0"/>
    <x v="5"/>
    <x v="3"/>
    <x v="3"/>
    <n v="20.75"/>
    <n v="1"/>
  </r>
  <r>
    <x v="463"/>
    <x v="0"/>
    <s v="2023-2024"/>
    <x v="0"/>
    <x v="95"/>
    <x v="7"/>
    <x v="7"/>
    <n v="870"/>
    <x v="0"/>
    <x v="19"/>
    <x v="7"/>
    <x v="7"/>
    <n v="20.87"/>
    <n v="1"/>
  </r>
  <r>
    <x v="329"/>
    <x v="0"/>
    <s v="2023-2024"/>
    <x v="0"/>
    <x v="9"/>
    <x v="4"/>
    <x v="4"/>
    <n v="3076"/>
    <x v="0"/>
    <x v="7"/>
    <x v="7"/>
    <x v="7"/>
    <n v="20.9"/>
    <n v="1"/>
  </r>
  <r>
    <x v="464"/>
    <x v="2"/>
    <s v="2024-2025"/>
    <x v="0"/>
    <x v="40"/>
    <x v="4"/>
    <x v="4"/>
    <n v="3353"/>
    <x v="0"/>
    <x v="8"/>
    <x v="5"/>
    <x v="5"/>
    <n v="20.93"/>
    <n v="1"/>
  </r>
  <r>
    <x v="166"/>
    <x v="0"/>
    <s v="2023-2024"/>
    <x v="0"/>
    <x v="78"/>
    <x v="1"/>
    <x v="1"/>
    <n v="2141"/>
    <x v="0"/>
    <x v="4"/>
    <x v="6"/>
    <x v="6"/>
    <n v="20.94"/>
    <n v="1"/>
  </r>
  <r>
    <x v="465"/>
    <x v="1"/>
    <s v="2022-2023"/>
    <x v="0"/>
    <x v="69"/>
    <x v="4"/>
    <x v="4"/>
    <n v="3199"/>
    <x v="0"/>
    <x v="6"/>
    <x v="5"/>
    <x v="5"/>
    <n v="20.950000000000003"/>
    <n v="1"/>
  </r>
  <r>
    <x v="466"/>
    <x v="2"/>
    <s v="2024-2025"/>
    <x v="0"/>
    <x v="91"/>
    <x v="1"/>
    <x v="1"/>
    <n v="2064"/>
    <x v="0"/>
    <x v="5"/>
    <x v="7"/>
    <x v="7"/>
    <n v="20.96"/>
    <n v="1"/>
  </r>
  <r>
    <x v="360"/>
    <x v="2"/>
    <s v="2024-2025"/>
    <x v="0"/>
    <x v="44"/>
    <x v="4"/>
    <x v="4"/>
    <n v="3977"/>
    <x v="0"/>
    <x v="16"/>
    <x v="1"/>
    <x v="1"/>
    <n v="20.97"/>
    <n v="1"/>
  </r>
  <r>
    <x v="467"/>
    <x v="0"/>
    <s v="2023-2024"/>
    <x v="0"/>
    <x v="45"/>
    <x v="3"/>
    <x v="3"/>
    <n v="4570"/>
    <x v="0"/>
    <x v="15"/>
    <x v="7"/>
    <x v="7"/>
    <n v="20.97"/>
    <n v="1"/>
  </r>
  <r>
    <x v="468"/>
    <x v="2"/>
    <s v="2024-2025"/>
    <x v="0"/>
    <x v="18"/>
    <x v="6"/>
    <x v="6"/>
    <n v="5168"/>
    <x v="0"/>
    <x v="13"/>
    <x v="1"/>
    <x v="1"/>
    <n v="20.97"/>
    <n v="1"/>
  </r>
  <r>
    <x v="384"/>
    <x v="1"/>
    <s v="2022-2023"/>
    <x v="0"/>
    <x v="11"/>
    <x v="5"/>
    <x v="5"/>
    <n v="7010"/>
    <x v="0"/>
    <x v="9"/>
    <x v="3"/>
    <x v="3"/>
    <n v="20.98"/>
    <n v="1"/>
  </r>
  <r>
    <x v="469"/>
    <x v="1"/>
    <s v="2022-2023"/>
    <x v="0"/>
    <x v="24"/>
    <x v="1"/>
    <x v="1"/>
    <n v="2120"/>
    <x v="0"/>
    <x v="4"/>
    <x v="0"/>
    <x v="0"/>
    <n v="20.98"/>
    <n v="1"/>
  </r>
  <r>
    <x v="470"/>
    <x v="0"/>
    <s v="2023-2024"/>
    <x v="0"/>
    <x v="65"/>
    <x v="1"/>
    <x v="1"/>
    <n v="2131"/>
    <x v="0"/>
    <x v="4"/>
    <x v="4"/>
    <x v="4"/>
    <n v="20.990000000000002"/>
    <n v="1"/>
  </r>
  <r>
    <x v="471"/>
    <x v="2"/>
    <s v="2024-2025"/>
    <x v="0"/>
    <x v="63"/>
    <x v="1"/>
    <x v="1"/>
    <n v="2015"/>
    <x v="0"/>
    <x v="5"/>
    <x v="1"/>
    <x v="1"/>
    <n v="21"/>
    <n v="1"/>
  </r>
  <r>
    <x v="354"/>
    <x v="1"/>
    <s v="2022-2023"/>
    <x v="0"/>
    <x v="61"/>
    <x v="6"/>
    <x v="6"/>
    <n v="5343"/>
    <x v="0"/>
    <x v="18"/>
    <x v="0"/>
    <x v="0"/>
    <n v="21"/>
    <n v="1"/>
  </r>
  <r>
    <x v="472"/>
    <x v="0"/>
    <s v="2023-2024"/>
    <x v="0"/>
    <x v="61"/>
    <x v="6"/>
    <x v="6"/>
    <n v="5343"/>
    <x v="0"/>
    <x v="18"/>
    <x v="2"/>
    <x v="2"/>
    <n v="21"/>
    <n v="1"/>
  </r>
  <r>
    <x v="473"/>
    <x v="1"/>
    <s v="2022-2023"/>
    <x v="0"/>
    <x v="71"/>
    <x v="6"/>
    <x v="6"/>
    <n v="5043"/>
    <x v="0"/>
    <x v="13"/>
    <x v="3"/>
    <x v="3"/>
    <n v="21"/>
    <n v="1"/>
  </r>
  <r>
    <x v="113"/>
    <x v="2"/>
    <s v="2024-2025"/>
    <x v="0"/>
    <x v="72"/>
    <x v="4"/>
    <x v="4"/>
    <n v="3931"/>
    <x v="0"/>
    <x v="16"/>
    <x v="9"/>
    <x v="9"/>
    <n v="21"/>
    <n v="1"/>
  </r>
  <r>
    <x v="474"/>
    <x v="0"/>
    <s v="2023-2024"/>
    <x v="1"/>
    <x v="30"/>
    <x v="4"/>
    <x v="4"/>
    <n v="3131"/>
    <x v="0"/>
    <x v="6"/>
    <x v="3"/>
    <x v="3"/>
    <n v="21"/>
    <n v="1"/>
  </r>
  <r>
    <x v="142"/>
    <x v="1"/>
    <s v="2022-2023"/>
    <x v="1"/>
    <x v="56"/>
    <x v="1"/>
    <x v="1"/>
    <n v="2795"/>
    <x v="0"/>
    <x v="11"/>
    <x v="4"/>
    <x v="4"/>
    <n v="21.310000000000002"/>
    <n v="1"/>
  </r>
  <r>
    <x v="475"/>
    <x v="0"/>
    <s v="2023-2024"/>
    <x v="1"/>
    <x v="36"/>
    <x v="4"/>
    <x v="4"/>
    <n v="3148"/>
    <x v="0"/>
    <x v="6"/>
    <x v="0"/>
    <x v="0"/>
    <n v="21.48"/>
    <n v="1"/>
  </r>
  <r>
    <x v="476"/>
    <x v="1"/>
    <s v="2022-2023"/>
    <x v="0"/>
    <x v="4"/>
    <x v="1"/>
    <x v="1"/>
    <n v="2154"/>
    <x v="0"/>
    <x v="4"/>
    <x v="4"/>
    <x v="4"/>
    <n v="21.490000000000002"/>
    <n v="1"/>
  </r>
  <r>
    <x v="461"/>
    <x v="2"/>
    <s v="2024-2025"/>
    <x v="0"/>
    <x v="43"/>
    <x v="1"/>
    <x v="1"/>
    <n v="2560"/>
    <x v="0"/>
    <x v="2"/>
    <x v="3"/>
    <x v="3"/>
    <n v="21.5"/>
    <n v="1"/>
  </r>
  <r>
    <x v="477"/>
    <x v="1"/>
    <s v="2022-2023"/>
    <x v="0"/>
    <x v="36"/>
    <x v="4"/>
    <x v="4"/>
    <n v="3148"/>
    <x v="0"/>
    <x v="6"/>
    <x v="3"/>
    <x v="3"/>
    <n v="21.75"/>
    <n v="1"/>
  </r>
  <r>
    <x v="478"/>
    <x v="2"/>
    <s v="2024-2025"/>
    <x v="0"/>
    <x v="7"/>
    <x v="4"/>
    <x v="4"/>
    <n v="3175"/>
    <x v="0"/>
    <x v="6"/>
    <x v="2"/>
    <x v="2"/>
    <n v="21.81"/>
    <n v="1"/>
  </r>
  <r>
    <x v="250"/>
    <x v="0"/>
    <s v="2023-2024"/>
    <x v="1"/>
    <x v="60"/>
    <x v="1"/>
    <x v="1"/>
    <n v="2541"/>
    <x v="0"/>
    <x v="2"/>
    <x v="6"/>
    <x v="6"/>
    <n v="21.94"/>
    <n v="1"/>
  </r>
  <r>
    <x v="233"/>
    <x v="1"/>
    <s v="2022-2023"/>
    <x v="0"/>
    <x v="22"/>
    <x v="1"/>
    <x v="1"/>
    <n v="2539"/>
    <x v="0"/>
    <x v="2"/>
    <x v="5"/>
    <x v="5"/>
    <n v="21.95"/>
    <n v="1"/>
  </r>
  <r>
    <x v="12"/>
    <x v="0"/>
    <s v="2023-2024"/>
    <x v="0"/>
    <x v="54"/>
    <x v="4"/>
    <x v="4"/>
    <n v="3030"/>
    <x v="0"/>
    <x v="7"/>
    <x v="5"/>
    <x v="5"/>
    <n v="21.96"/>
    <n v="1"/>
  </r>
  <r>
    <x v="288"/>
    <x v="1"/>
    <s v="2022-2023"/>
    <x v="0"/>
    <x v="7"/>
    <x v="4"/>
    <x v="4"/>
    <n v="3175"/>
    <x v="0"/>
    <x v="6"/>
    <x v="1"/>
    <x v="1"/>
    <n v="21.97"/>
    <n v="1"/>
  </r>
  <r>
    <x v="56"/>
    <x v="2"/>
    <s v="2024-2025"/>
    <x v="1"/>
    <x v="84"/>
    <x v="3"/>
    <x v="3"/>
    <n v="4215"/>
    <x v="0"/>
    <x v="3"/>
    <x v="2"/>
    <x v="2"/>
    <n v="21.97"/>
    <n v="1"/>
  </r>
  <r>
    <x v="189"/>
    <x v="2"/>
    <s v="2024-2025"/>
    <x v="1"/>
    <x v="16"/>
    <x v="0"/>
    <x v="0"/>
    <n v="6030"/>
    <x v="0"/>
    <x v="0"/>
    <x v="5"/>
    <x v="5"/>
    <n v="21.98"/>
    <n v="1"/>
  </r>
  <r>
    <x v="479"/>
    <x v="2"/>
    <s v="2024-2025"/>
    <x v="0"/>
    <x v="6"/>
    <x v="0"/>
    <x v="0"/>
    <n v="6010"/>
    <x v="0"/>
    <x v="0"/>
    <x v="7"/>
    <x v="7"/>
    <n v="21.99"/>
    <n v="1"/>
  </r>
  <r>
    <x v="480"/>
    <x v="0"/>
    <s v="2023-2024"/>
    <x v="0"/>
    <x v="92"/>
    <x v="3"/>
    <x v="3"/>
    <n v="4305"/>
    <x v="0"/>
    <x v="3"/>
    <x v="2"/>
    <x v="2"/>
    <n v="21.990000000000002"/>
    <n v="1"/>
  </r>
  <r>
    <x v="31"/>
    <x v="1"/>
    <s v="2022-2023"/>
    <x v="0"/>
    <x v="7"/>
    <x v="4"/>
    <x v="4"/>
    <n v="3175"/>
    <x v="0"/>
    <x v="6"/>
    <x v="3"/>
    <x v="3"/>
    <n v="22"/>
    <n v="1"/>
  </r>
  <r>
    <x v="136"/>
    <x v="0"/>
    <s v="2023-2024"/>
    <x v="0"/>
    <x v="51"/>
    <x v="4"/>
    <x v="4"/>
    <n v="3630"/>
    <x v="0"/>
    <x v="16"/>
    <x v="4"/>
    <x v="4"/>
    <n v="22"/>
    <n v="1"/>
  </r>
  <r>
    <x v="442"/>
    <x v="1"/>
    <s v="2022-2023"/>
    <x v="0"/>
    <x v="43"/>
    <x v="1"/>
    <x v="1"/>
    <n v="2560"/>
    <x v="0"/>
    <x v="2"/>
    <x v="0"/>
    <x v="0"/>
    <n v="22.25"/>
    <n v="1"/>
  </r>
  <r>
    <x v="481"/>
    <x v="2"/>
    <s v="2024-2025"/>
    <x v="0"/>
    <x v="73"/>
    <x v="6"/>
    <x v="6"/>
    <n v="5607"/>
    <x v="0"/>
    <x v="18"/>
    <x v="2"/>
    <x v="2"/>
    <n v="22.29"/>
    <n v="1"/>
  </r>
  <r>
    <x v="123"/>
    <x v="2"/>
    <s v="2024-2025"/>
    <x v="1"/>
    <x v="56"/>
    <x v="1"/>
    <x v="1"/>
    <n v="2795"/>
    <x v="0"/>
    <x v="11"/>
    <x v="3"/>
    <x v="3"/>
    <n v="22.41"/>
    <n v="1"/>
  </r>
  <r>
    <x v="482"/>
    <x v="2"/>
    <s v="2024-2025"/>
    <x v="0"/>
    <x v="28"/>
    <x v="1"/>
    <x v="1"/>
    <n v="2830"/>
    <x v="0"/>
    <x v="11"/>
    <x v="5"/>
    <x v="5"/>
    <n v="22.93"/>
    <n v="1"/>
  </r>
  <r>
    <x v="483"/>
    <x v="0"/>
    <s v="2023-2024"/>
    <x v="1"/>
    <x v="16"/>
    <x v="0"/>
    <x v="0"/>
    <n v="6030"/>
    <x v="0"/>
    <x v="0"/>
    <x v="6"/>
    <x v="6"/>
    <n v="22.939999999999998"/>
    <n v="1"/>
  </r>
  <r>
    <x v="354"/>
    <x v="1"/>
    <s v="2022-2023"/>
    <x v="1"/>
    <x v="49"/>
    <x v="4"/>
    <x v="4"/>
    <n v="3134"/>
    <x v="0"/>
    <x v="6"/>
    <x v="5"/>
    <x v="5"/>
    <n v="22.939999999999998"/>
    <n v="1"/>
  </r>
  <r>
    <x v="484"/>
    <x v="0"/>
    <s v="2023-2024"/>
    <x v="0"/>
    <x v="1"/>
    <x v="1"/>
    <x v="1"/>
    <n v="2478"/>
    <x v="0"/>
    <x v="1"/>
    <x v="7"/>
    <x v="7"/>
    <n v="22.97"/>
    <n v="1"/>
  </r>
  <r>
    <x v="189"/>
    <x v="2"/>
    <s v="2024-2025"/>
    <x v="0"/>
    <x v="12"/>
    <x v="3"/>
    <x v="3"/>
    <n v="4068"/>
    <x v="0"/>
    <x v="10"/>
    <x v="1"/>
    <x v="1"/>
    <n v="22.990000000000002"/>
    <n v="1"/>
  </r>
  <r>
    <x v="330"/>
    <x v="0"/>
    <s v="2023-2024"/>
    <x v="0"/>
    <x v="31"/>
    <x v="1"/>
    <x v="1"/>
    <n v="2116"/>
    <x v="0"/>
    <x v="4"/>
    <x v="5"/>
    <x v="5"/>
    <n v="23"/>
    <n v="1"/>
  </r>
  <r>
    <x v="279"/>
    <x v="2"/>
    <s v="2024-2025"/>
    <x v="0"/>
    <x v="6"/>
    <x v="0"/>
    <x v="0"/>
    <n v="6010"/>
    <x v="0"/>
    <x v="0"/>
    <x v="3"/>
    <x v="3"/>
    <n v="23"/>
    <n v="1"/>
  </r>
  <r>
    <x v="201"/>
    <x v="1"/>
    <s v="2022-2023"/>
    <x v="0"/>
    <x v="64"/>
    <x v="1"/>
    <x v="1"/>
    <n v="2350"/>
    <x v="0"/>
    <x v="1"/>
    <x v="3"/>
    <x v="3"/>
    <n v="23.16"/>
    <n v="1"/>
  </r>
  <r>
    <x v="56"/>
    <x v="2"/>
    <s v="2024-2025"/>
    <x v="0"/>
    <x v="38"/>
    <x v="3"/>
    <x v="3"/>
    <n v="4802"/>
    <x v="0"/>
    <x v="12"/>
    <x v="2"/>
    <x v="2"/>
    <n v="23.18"/>
    <n v="1"/>
  </r>
  <r>
    <x v="314"/>
    <x v="0"/>
    <s v="2023-2024"/>
    <x v="1"/>
    <x v="94"/>
    <x v="5"/>
    <x v="5"/>
    <n v="7250"/>
    <x v="0"/>
    <x v="9"/>
    <x v="0"/>
    <x v="0"/>
    <n v="23.38"/>
    <n v="1"/>
  </r>
  <r>
    <x v="233"/>
    <x v="1"/>
    <s v="2022-2023"/>
    <x v="1"/>
    <x v="47"/>
    <x v="1"/>
    <x v="1"/>
    <n v="2101"/>
    <x v="0"/>
    <x v="4"/>
    <x v="4"/>
    <x v="4"/>
    <n v="23.39"/>
    <n v="1"/>
  </r>
  <r>
    <x v="178"/>
    <x v="0"/>
    <s v="2023-2024"/>
    <x v="0"/>
    <x v="80"/>
    <x v="0"/>
    <x v="0"/>
    <n v="6109"/>
    <x v="0"/>
    <x v="14"/>
    <x v="2"/>
    <x v="2"/>
    <n v="23.490000000000002"/>
    <n v="1"/>
  </r>
  <r>
    <x v="485"/>
    <x v="2"/>
    <s v="2024-2025"/>
    <x v="1"/>
    <x v="10"/>
    <x v="4"/>
    <x v="4"/>
    <n v="3551"/>
    <x v="0"/>
    <x v="8"/>
    <x v="6"/>
    <x v="6"/>
    <n v="23.76"/>
    <n v="1"/>
  </r>
  <r>
    <x v="258"/>
    <x v="0"/>
    <s v="2023-2024"/>
    <x v="0"/>
    <x v="80"/>
    <x v="0"/>
    <x v="0"/>
    <n v="6109"/>
    <x v="0"/>
    <x v="14"/>
    <x v="6"/>
    <x v="6"/>
    <n v="23.89"/>
    <n v="1"/>
  </r>
  <r>
    <x v="363"/>
    <x v="2"/>
    <s v="2024-2025"/>
    <x v="0"/>
    <x v="64"/>
    <x v="1"/>
    <x v="1"/>
    <n v="2350"/>
    <x v="0"/>
    <x v="1"/>
    <x v="8"/>
    <x v="8"/>
    <n v="23.9"/>
    <n v="1"/>
  </r>
  <r>
    <x v="148"/>
    <x v="1"/>
    <s v="2022-2023"/>
    <x v="0"/>
    <x v="8"/>
    <x v="1"/>
    <x v="1"/>
    <n v="2158"/>
    <x v="0"/>
    <x v="4"/>
    <x v="6"/>
    <x v="6"/>
    <n v="23.92"/>
    <n v="1"/>
  </r>
  <r>
    <x v="192"/>
    <x v="1"/>
    <s v="2022-2023"/>
    <x v="0"/>
    <x v="24"/>
    <x v="1"/>
    <x v="1"/>
    <n v="2120"/>
    <x v="0"/>
    <x v="4"/>
    <x v="6"/>
    <x v="6"/>
    <n v="23.92"/>
    <n v="1"/>
  </r>
  <r>
    <x v="333"/>
    <x v="1"/>
    <s v="2022-2023"/>
    <x v="0"/>
    <x v="33"/>
    <x v="4"/>
    <x v="4"/>
    <n v="3280"/>
    <x v="0"/>
    <x v="8"/>
    <x v="2"/>
    <x v="2"/>
    <n v="23.92"/>
    <n v="1"/>
  </r>
  <r>
    <x v="228"/>
    <x v="0"/>
    <s v="2023-2024"/>
    <x v="0"/>
    <x v="2"/>
    <x v="2"/>
    <x v="2"/>
    <n v="2617"/>
    <x v="0"/>
    <x v="2"/>
    <x v="8"/>
    <x v="8"/>
    <n v="23.94"/>
    <n v="1"/>
  </r>
  <r>
    <x v="189"/>
    <x v="2"/>
    <s v="2024-2025"/>
    <x v="0"/>
    <x v="41"/>
    <x v="5"/>
    <x v="5"/>
    <n v="7320"/>
    <x v="0"/>
    <x v="9"/>
    <x v="4"/>
    <x v="4"/>
    <n v="23.94"/>
    <n v="1"/>
  </r>
  <r>
    <x v="486"/>
    <x v="1"/>
    <s v="2022-2023"/>
    <x v="1"/>
    <x v="67"/>
    <x v="3"/>
    <x v="3"/>
    <n v="4551"/>
    <x v="0"/>
    <x v="15"/>
    <x v="6"/>
    <x v="6"/>
    <n v="23.94"/>
    <n v="1"/>
  </r>
  <r>
    <x v="487"/>
    <x v="0"/>
    <s v="2023-2024"/>
    <x v="1"/>
    <x v="36"/>
    <x v="4"/>
    <x v="4"/>
    <n v="3148"/>
    <x v="0"/>
    <x v="6"/>
    <x v="2"/>
    <x v="2"/>
    <n v="23.94"/>
    <n v="1"/>
  </r>
  <r>
    <x v="488"/>
    <x v="2"/>
    <s v="2024-2025"/>
    <x v="0"/>
    <x v="58"/>
    <x v="0"/>
    <x v="0"/>
    <n v="6027"/>
    <x v="0"/>
    <x v="0"/>
    <x v="4"/>
    <x v="4"/>
    <n v="23.94"/>
    <n v="1"/>
  </r>
  <r>
    <x v="489"/>
    <x v="0"/>
    <s v="2023-2024"/>
    <x v="1"/>
    <x v="13"/>
    <x v="1"/>
    <x v="1"/>
    <n v="2480"/>
    <x v="0"/>
    <x v="1"/>
    <x v="4"/>
    <x v="4"/>
    <n v="23.94"/>
    <n v="1"/>
  </r>
  <r>
    <x v="298"/>
    <x v="1"/>
    <s v="2022-2023"/>
    <x v="1"/>
    <x v="80"/>
    <x v="0"/>
    <x v="0"/>
    <n v="6109"/>
    <x v="0"/>
    <x v="14"/>
    <x v="5"/>
    <x v="5"/>
    <n v="23.94"/>
    <n v="1"/>
  </r>
  <r>
    <x v="163"/>
    <x v="0"/>
    <s v="2023-2024"/>
    <x v="0"/>
    <x v="5"/>
    <x v="1"/>
    <x v="1"/>
    <n v="2067"/>
    <x v="0"/>
    <x v="5"/>
    <x v="3"/>
    <x v="3"/>
    <n v="23.96"/>
    <n v="1"/>
  </r>
  <r>
    <x v="457"/>
    <x v="1"/>
    <s v="2022-2023"/>
    <x v="0"/>
    <x v="68"/>
    <x v="7"/>
    <x v="7"/>
    <n v="800"/>
    <x v="0"/>
    <x v="19"/>
    <x v="2"/>
    <x v="2"/>
    <n v="23.96"/>
    <n v="1"/>
  </r>
  <r>
    <x v="173"/>
    <x v="0"/>
    <s v="2023-2024"/>
    <x v="1"/>
    <x v="10"/>
    <x v="4"/>
    <x v="4"/>
    <n v="3551"/>
    <x v="0"/>
    <x v="8"/>
    <x v="5"/>
    <x v="5"/>
    <n v="23.96"/>
    <n v="1"/>
  </r>
  <r>
    <x v="406"/>
    <x v="2"/>
    <s v="2024-2025"/>
    <x v="0"/>
    <x v="82"/>
    <x v="3"/>
    <x v="3"/>
    <n v="4655"/>
    <x v="0"/>
    <x v="17"/>
    <x v="4"/>
    <x v="4"/>
    <n v="23.96"/>
    <n v="1"/>
  </r>
  <r>
    <x v="167"/>
    <x v="2"/>
    <s v="2024-2025"/>
    <x v="0"/>
    <x v="17"/>
    <x v="3"/>
    <x v="3"/>
    <n v="4825"/>
    <x v="0"/>
    <x v="12"/>
    <x v="1"/>
    <x v="1"/>
    <n v="23.96"/>
    <n v="1"/>
  </r>
  <r>
    <x v="467"/>
    <x v="0"/>
    <s v="2023-2024"/>
    <x v="0"/>
    <x v="18"/>
    <x v="6"/>
    <x v="6"/>
    <n v="5168"/>
    <x v="0"/>
    <x v="13"/>
    <x v="6"/>
    <x v="6"/>
    <n v="23.96"/>
    <n v="1"/>
  </r>
  <r>
    <x v="35"/>
    <x v="0"/>
    <s v="2023-2024"/>
    <x v="1"/>
    <x v="50"/>
    <x v="4"/>
    <x v="4"/>
    <n v="3179"/>
    <x v="0"/>
    <x v="6"/>
    <x v="0"/>
    <x v="0"/>
    <n v="23.96"/>
    <n v="1"/>
  </r>
  <r>
    <x v="325"/>
    <x v="1"/>
    <s v="2022-2023"/>
    <x v="0"/>
    <x v="20"/>
    <x v="4"/>
    <x v="4"/>
    <n v="3429"/>
    <x v="0"/>
    <x v="8"/>
    <x v="0"/>
    <x v="0"/>
    <n v="23.96"/>
    <n v="1"/>
  </r>
  <r>
    <x v="490"/>
    <x v="0"/>
    <s v="2023-2024"/>
    <x v="0"/>
    <x v="21"/>
    <x v="3"/>
    <x v="3"/>
    <n v="4012"/>
    <x v="0"/>
    <x v="10"/>
    <x v="2"/>
    <x v="2"/>
    <n v="23.96"/>
    <n v="1"/>
  </r>
  <r>
    <x v="418"/>
    <x v="2"/>
    <s v="2024-2025"/>
    <x v="0"/>
    <x v="88"/>
    <x v="6"/>
    <x v="6"/>
    <n v="5011"/>
    <x v="0"/>
    <x v="13"/>
    <x v="2"/>
    <x v="2"/>
    <n v="23.96"/>
    <n v="1"/>
  </r>
  <r>
    <x v="491"/>
    <x v="0"/>
    <s v="2023-2024"/>
    <x v="0"/>
    <x v="40"/>
    <x v="4"/>
    <x v="4"/>
    <n v="3353"/>
    <x v="0"/>
    <x v="8"/>
    <x v="9"/>
    <x v="9"/>
    <n v="23.97"/>
    <n v="1"/>
  </r>
  <r>
    <x v="97"/>
    <x v="0"/>
    <s v="2023-2024"/>
    <x v="1"/>
    <x v="30"/>
    <x v="4"/>
    <x v="4"/>
    <n v="3131"/>
    <x v="0"/>
    <x v="6"/>
    <x v="0"/>
    <x v="0"/>
    <n v="23.97"/>
    <n v="1"/>
  </r>
  <r>
    <x v="319"/>
    <x v="0"/>
    <s v="2023-2024"/>
    <x v="0"/>
    <x v="95"/>
    <x v="7"/>
    <x v="7"/>
    <n v="870"/>
    <x v="0"/>
    <x v="19"/>
    <x v="3"/>
    <x v="3"/>
    <n v="23.98"/>
    <n v="1"/>
  </r>
  <r>
    <x v="37"/>
    <x v="2"/>
    <s v="2024-2025"/>
    <x v="0"/>
    <x v="48"/>
    <x v="3"/>
    <x v="3"/>
    <n v="4566"/>
    <x v="0"/>
    <x v="15"/>
    <x v="7"/>
    <x v="7"/>
    <n v="23.990000000000002"/>
    <n v="1"/>
  </r>
  <r>
    <x v="95"/>
    <x v="1"/>
    <s v="2022-2023"/>
    <x v="0"/>
    <x v="90"/>
    <x v="3"/>
    <x v="3"/>
    <n v="4700"/>
    <x v="0"/>
    <x v="17"/>
    <x v="3"/>
    <x v="3"/>
    <n v="23.990000000000002"/>
    <n v="1"/>
  </r>
  <r>
    <x v="492"/>
    <x v="1"/>
    <s v="2022-2023"/>
    <x v="1"/>
    <x v="10"/>
    <x v="4"/>
    <x v="4"/>
    <n v="3551"/>
    <x v="0"/>
    <x v="8"/>
    <x v="9"/>
    <x v="9"/>
    <n v="24.04"/>
    <n v="1"/>
  </r>
  <r>
    <x v="225"/>
    <x v="0"/>
    <s v="2023-2024"/>
    <x v="1"/>
    <x v="83"/>
    <x v="0"/>
    <x v="0"/>
    <n v="6052"/>
    <x v="0"/>
    <x v="0"/>
    <x v="5"/>
    <x v="5"/>
    <n v="24.08"/>
    <n v="1"/>
  </r>
  <r>
    <x v="397"/>
    <x v="0"/>
    <s v="2023-2024"/>
    <x v="1"/>
    <x v="62"/>
    <x v="0"/>
    <x v="0"/>
    <n v="6112"/>
    <x v="0"/>
    <x v="14"/>
    <x v="3"/>
    <x v="3"/>
    <n v="24.42"/>
    <n v="1"/>
  </r>
  <r>
    <x v="124"/>
    <x v="2"/>
    <s v="2024-2025"/>
    <x v="0"/>
    <x v="58"/>
    <x v="0"/>
    <x v="0"/>
    <n v="6027"/>
    <x v="0"/>
    <x v="0"/>
    <x v="7"/>
    <x v="7"/>
    <n v="24.439999999999998"/>
    <n v="1"/>
  </r>
  <r>
    <x v="95"/>
    <x v="1"/>
    <s v="2022-2023"/>
    <x v="0"/>
    <x v="54"/>
    <x v="4"/>
    <x v="4"/>
    <n v="3030"/>
    <x v="0"/>
    <x v="7"/>
    <x v="4"/>
    <x v="4"/>
    <n v="24.45"/>
    <n v="1"/>
  </r>
  <r>
    <x v="250"/>
    <x v="0"/>
    <s v="2023-2024"/>
    <x v="0"/>
    <x v="73"/>
    <x v="6"/>
    <x v="6"/>
    <n v="5607"/>
    <x v="0"/>
    <x v="18"/>
    <x v="3"/>
    <x v="3"/>
    <n v="24.46"/>
    <n v="1"/>
  </r>
  <r>
    <x v="493"/>
    <x v="1"/>
    <s v="2022-2023"/>
    <x v="0"/>
    <x v="90"/>
    <x v="3"/>
    <x v="3"/>
    <n v="4700"/>
    <x v="0"/>
    <x v="17"/>
    <x v="7"/>
    <x v="7"/>
    <n v="24.490000000000002"/>
    <n v="1"/>
  </r>
  <r>
    <x v="494"/>
    <x v="2"/>
    <s v="2024-2025"/>
    <x v="1"/>
    <x v="56"/>
    <x v="1"/>
    <x v="1"/>
    <n v="2795"/>
    <x v="0"/>
    <x v="11"/>
    <x v="0"/>
    <x v="0"/>
    <n v="24.58"/>
    <n v="1"/>
  </r>
  <r>
    <x v="162"/>
    <x v="1"/>
    <s v="2022-2023"/>
    <x v="1"/>
    <x v="56"/>
    <x v="1"/>
    <x v="1"/>
    <n v="2795"/>
    <x v="0"/>
    <x v="11"/>
    <x v="7"/>
    <x v="7"/>
    <n v="24.880000000000003"/>
    <n v="1"/>
  </r>
  <r>
    <x v="379"/>
    <x v="2"/>
    <s v="2024-2025"/>
    <x v="1"/>
    <x v="35"/>
    <x v="3"/>
    <x v="3"/>
    <n v="4558"/>
    <x v="0"/>
    <x v="15"/>
    <x v="2"/>
    <x v="2"/>
    <n v="24.93"/>
    <n v="1"/>
  </r>
  <r>
    <x v="338"/>
    <x v="0"/>
    <s v="2023-2024"/>
    <x v="0"/>
    <x v="89"/>
    <x v="4"/>
    <x v="4"/>
    <n v="3136"/>
    <x v="0"/>
    <x v="6"/>
    <x v="6"/>
    <x v="6"/>
    <n v="24.95"/>
    <n v="1"/>
  </r>
  <r>
    <x v="33"/>
    <x v="2"/>
    <s v="2024-2025"/>
    <x v="1"/>
    <x v="10"/>
    <x v="4"/>
    <x v="4"/>
    <n v="3551"/>
    <x v="0"/>
    <x v="8"/>
    <x v="6"/>
    <x v="6"/>
    <n v="24.95"/>
    <n v="1"/>
  </r>
  <r>
    <x v="424"/>
    <x v="0"/>
    <s v="2023-2024"/>
    <x v="0"/>
    <x v="35"/>
    <x v="3"/>
    <x v="3"/>
    <n v="4558"/>
    <x v="0"/>
    <x v="15"/>
    <x v="4"/>
    <x v="4"/>
    <n v="24.95"/>
    <n v="1"/>
  </r>
  <r>
    <x v="143"/>
    <x v="2"/>
    <s v="2024-2025"/>
    <x v="1"/>
    <x v="60"/>
    <x v="1"/>
    <x v="1"/>
    <n v="2541"/>
    <x v="0"/>
    <x v="2"/>
    <x v="5"/>
    <x v="5"/>
    <n v="24.97"/>
    <n v="1"/>
  </r>
  <r>
    <x v="458"/>
    <x v="2"/>
    <s v="2024-2025"/>
    <x v="1"/>
    <x v="56"/>
    <x v="1"/>
    <x v="1"/>
    <n v="2795"/>
    <x v="0"/>
    <x v="11"/>
    <x v="9"/>
    <x v="9"/>
    <n v="24.99"/>
    <n v="1"/>
  </r>
  <r>
    <x v="351"/>
    <x v="0"/>
    <s v="2023-2024"/>
    <x v="0"/>
    <x v="45"/>
    <x v="3"/>
    <x v="3"/>
    <n v="4570"/>
    <x v="0"/>
    <x v="15"/>
    <x v="7"/>
    <x v="7"/>
    <n v="24.99"/>
    <n v="1"/>
  </r>
  <r>
    <x v="361"/>
    <x v="2"/>
    <s v="2024-2025"/>
    <x v="0"/>
    <x v="14"/>
    <x v="1"/>
    <x v="1"/>
    <n v="2790"/>
    <x v="0"/>
    <x v="11"/>
    <x v="7"/>
    <x v="7"/>
    <n v="24.99"/>
    <n v="1"/>
  </r>
  <r>
    <x v="302"/>
    <x v="0"/>
    <s v="2023-2024"/>
    <x v="0"/>
    <x v="14"/>
    <x v="1"/>
    <x v="1"/>
    <n v="2790"/>
    <x v="0"/>
    <x v="11"/>
    <x v="3"/>
    <x v="3"/>
    <n v="24.99"/>
    <n v="1"/>
  </r>
  <r>
    <x v="173"/>
    <x v="0"/>
    <s v="2023-2024"/>
    <x v="0"/>
    <x v="70"/>
    <x v="4"/>
    <x v="4"/>
    <n v="3400"/>
    <x v="0"/>
    <x v="8"/>
    <x v="0"/>
    <x v="0"/>
    <n v="24.990000000000002"/>
    <n v="1"/>
  </r>
  <r>
    <x v="495"/>
    <x v="2"/>
    <s v="2024-2025"/>
    <x v="0"/>
    <x v="33"/>
    <x v="4"/>
    <x v="4"/>
    <n v="3280"/>
    <x v="0"/>
    <x v="8"/>
    <x v="4"/>
    <x v="4"/>
    <n v="25"/>
    <n v="1"/>
  </r>
  <r>
    <x v="496"/>
    <x v="2"/>
    <s v="2024-2025"/>
    <x v="0"/>
    <x v="13"/>
    <x v="1"/>
    <x v="1"/>
    <n v="2480"/>
    <x v="0"/>
    <x v="1"/>
    <x v="5"/>
    <x v="5"/>
    <n v="25"/>
    <n v="1"/>
  </r>
  <r>
    <x v="82"/>
    <x v="2"/>
    <s v="2024-2025"/>
    <x v="0"/>
    <x v="57"/>
    <x v="6"/>
    <x v="6"/>
    <n v="5082"/>
    <x v="0"/>
    <x v="13"/>
    <x v="3"/>
    <x v="3"/>
    <n v="25"/>
    <n v="1"/>
  </r>
  <r>
    <x v="497"/>
    <x v="0"/>
    <s v="2023-2024"/>
    <x v="0"/>
    <x v="33"/>
    <x v="4"/>
    <x v="4"/>
    <n v="3280"/>
    <x v="0"/>
    <x v="8"/>
    <x v="1"/>
    <x v="1"/>
    <n v="25"/>
    <n v="1"/>
  </r>
  <r>
    <x v="498"/>
    <x v="0"/>
    <s v="2023-2024"/>
    <x v="0"/>
    <x v="35"/>
    <x v="3"/>
    <x v="3"/>
    <n v="4558"/>
    <x v="0"/>
    <x v="15"/>
    <x v="3"/>
    <x v="3"/>
    <n v="25.19"/>
    <n v="1"/>
  </r>
  <r>
    <x v="188"/>
    <x v="0"/>
    <s v="2023-2024"/>
    <x v="0"/>
    <x v="28"/>
    <x v="1"/>
    <x v="1"/>
    <n v="2830"/>
    <x v="0"/>
    <x v="11"/>
    <x v="1"/>
    <x v="1"/>
    <n v="25.2"/>
    <n v="1"/>
  </r>
  <r>
    <x v="55"/>
    <x v="0"/>
    <s v="2023-2024"/>
    <x v="0"/>
    <x v="4"/>
    <x v="1"/>
    <x v="1"/>
    <n v="2154"/>
    <x v="0"/>
    <x v="4"/>
    <x v="0"/>
    <x v="0"/>
    <n v="25.5"/>
    <n v="1"/>
  </r>
  <r>
    <x v="499"/>
    <x v="0"/>
    <s v="2023-2024"/>
    <x v="0"/>
    <x v="69"/>
    <x v="4"/>
    <x v="4"/>
    <n v="3199"/>
    <x v="0"/>
    <x v="6"/>
    <x v="1"/>
    <x v="1"/>
    <n v="25.52"/>
    <n v="1"/>
  </r>
  <r>
    <x v="361"/>
    <x v="2"/>
    <s v="2024-2025"/>
    <x v="0"/>
    <x v="39"/>
    <x v="0"/>
    <x v="0"/>
    <n v="6330"/>
    <x v="0"/>
    <x v="14"/>
    <x v="3"/>
    <x v="3"/>
    <n v="25.6"/>
    <n v="1"/>
  </r>
  <r>
    <x v="139"/>
    <x v="2"/>
    <s v="2024-2025"/>
    <x v="0"/>
    <x v="19"/>
    <x v="1"/>
    <x v="1"/>
    <n v="2800"/>
    <x v="0"/>
    <x v="11"/>
    <x v="7"/>
    <x v="7"/>
    <n v="25.77"/>
    <n v="1"/>
  </r>
  <r>
    <x v="399"/>
    <x v="0"/>
    <s v="2023-2024"/>
    <x v="0"/>
    <x v="52"/>
    <x v="3"/>
    <x v="3"/>
    <n v="4053"/>
    <x v="0"/>
    <x v="10"/>
    <x v="8"/>
    <x v="8"/>
    <n v="25.79"/>
    <n v="1"/>
  </r>
  <r>
    <x v="500"/>
    <x v="1"/>
    <s v="2022-2023"/>
    <x v="0"/>
    <x v="93"/>
    <x v="4"/>
    <x v="4"/>
    <n v="3915"/>
    <x v="0"/>
    <x v="16"/>
    <x v="1"/>
    <x v="1"/>
    <n v="25.84"/>
    <n v="1"/>
  </r>
  <r>
    <x v="65"/>
    <x v="2"/>
    <s v="2024-2025"/>
    <x v="1"/>
    <x v="0"/>
    <x v="0"/>
    <x v="0"/>
    <n v="6021"/>
    <x v="0"/>
    <x v="0"/>
    <x v="5"/>
    <x v="5"/>
    <n v="25.92"/>
    <n v="1"/>
  </r>
  <r>
    <x v="128"/>
    <x v="2"/>
    <s v="2024-2025"/>
    <x v="1"/>
    <x v="23"/>
    <x v="1"/>
    <x v="1"/>
    <n v="2650"/>
    <x v="0"/>
    <x v="11"/>
    <x v="6"/>
    <x v="6"/>
    <n v="25.93"/>
    <n v="1"/>
  </r>
  <r>
    <x v="501"/>
    <x v="1"/>
    <s v="2022-2023"/>
    <x v="1"/>
    <x v="48"/>
    <x v="3"/>
    <x v="3"/>
    <n v="4566"/>
    <x v="0"/>
    <x v="15"/>
    <x v="5"/>
    <x v="5"/>
    <n v="25.95"/>
    <n v="1"/>
  </r>
  <r>
    <x v="411"/>
    <x v="1"/>
    <s v="2022-2023"/>
    <x v="0"/>
    <x v="77"/>
    <x v="5"/>
    <x v="5"/>
    <n v="7018"/>
    <x v="0"/>
    <x v="9"/>
    <x v="1"/>
    <x v="1"/>
    <n v="25.95"/>
    <n v="1"/>
  </r>
  <r>
    <x v="366"/>
    <x v="1"/>
    <s v="2022-2023"/>
    <x v="0"/>
    <x v="51"/>
    <x v="4"/>
    <x v="4"/>
    <n v="3630"/>
    <x v="0"/>
    <x v="16"/>
    <x v="5"/>
    <x v="5"/>
    <n v="25.95"/>
    <n v="1"/>
  </r>
  <r>
    <x v="303"/>
    <x v="1"/>
    <s v="2022-2023"/>
    <x v="0"/>
    <x v="88"/>
    <x v="6"/>
    <x v="6"/>
    <n v="5011"/>
    <x v="0"/>
    <x v="13"/>
    <x v="7"/>
    <x v="7"/>
    <n v="25.95"/>
    <n v="1"/>
  </r>
  <r>
    <x v="325"/>
    <x v="1"/>
    <s v="2022-2023"/>
    <x v="0"/>
    <x v="17"/>
    <x v="3"/>
    <x v="3"/>
    <n v="4825"/>
    <x v="0"/>
    <x v="12"/>
    <x v="4"/>
    <x v="4"/>
    <n v="25.96"/>
    <n v="1"/>
  </r>
  <r>
    <x v="384"/>
    <x v="1"/>
    <s v="2022-2023"/>
    <x v="0"/>
    <x v="91"/>
    <x v="1"/>
    <x v="1"/>
    <n v="2064"/>
    <x v="0"/>
    <x v="5"/>
    <x v="0"/>
    <x v="0"/>
    <n v="25.98"/>
    <n v="1"/>
  </r>
  <r>
    <x v="502"/>
    <x v="0"/>
    <s v="2023-2024"/>
    <x v="1"/>
    <x v="1"/>
    <x v="1"/>
    <x v="1"/>
    <n v="2478"/>
    <x v="0"/>
    <x v="1"/>
    <x v="0"/>
    <x v="0"/>
    <n v="25.98"/>
    <n v="1"/>
  </r>
  <r>
    <x v="503"/>
    <x v="0"/>
    <s v="2023-2024"/>
    <x v="1"/>
    <x v="42"/>
    <x v="3"/>
    <x v="3"/>
    <n v="4870"/>
    <x v="0"/>
    <x v="12"/>
    <x v="0"/>
    <x v="0"/>
    <n v="25.98"/>
    <n v="1"/>
  </r>
  <r>
    <x v="504"/>
    <x v="2"/>
    <s v="2024-2025"/>
    <x v="1"/>
    <x v="36"/>
    <x v="4"/>
    <x v="4"/>
    <n v="3148"/>
    <x v="0"/>
    <x v="6"/>
    <x v="0"/>
    <x v="0"/>
    <n v="25.98"/>
    <n v="1"/>
  </r>
  <r>
    <x v="41"/>
    <x v="1"/>
    <s v="2022-2023"/>
    <x v="0"/>
    <x v="5"/>
    <x v="1"/>
    <x v="1"/>
    <n v="2067"/>
    <x v="0"/>
    <x v="5"/>
    <x v="9"/>
    <x v="9"/>
    <n v="25.98"/>
    <n v="1"/>
  </r>
  <r>
    <x v="505"/>
    <x v="1"/>
    <s v="2022-2023"/>
    <x v="0"/>
    <x v="44"/>
    <x v="4"/>
    <x v="4"/>
    <n v="3977"/>
    <x v="0"/>
    <x v="16"/>
    <x v="0"/>
    <x v="0"/>
    <n v="25.98"/>
    <n v="1"/>
  </r>
  <r>
    <x v="506"/>
    <x v="0"/>
    <s v="2023-2024"/>
    <x v="0"/>
    <x v="8"/>
    <x v="1"/>
    <x v="1"/>
    <n v="2158"/>
    <x v="0"/>
    <x v="4"/>
    <x v="3"/>
    <x v="3"/>
    <n v="25.98"/>
    <n v="1"/>
  </r>
  <r>
    <x v="235"/>
    <x v="1"/>
    <s v="2022-2023"/>
    <x v="0"/>
    <x v="87"/>
    <x v="2"/>
    <x v="2"/>
    <n v="2609"/>
    <x v="0"/>
    <x v="2"/>
    <x v="3"/>
    <x v="3"/>
    <n v="25.98"/>
    <n v="1"/>
  </r>
  <r>
    <x v="507"/>
    <x v="0"/>
    <s v="2023-2024"/>
    <x v="0"/>
    <x v="45"/>
    <x v="3"/>
    <x v="3"/>
    <n v="4570"/>
    <x v="0"/>
    <x v="15"/>
    <x v="9"/>
    <x v="9"/>
    <n v="25.98"/>
    <n v="1"/>
  </r>
  <r>
    <x v="182"/>
    <x v="1"/>
    <s v="2022-2023"/>
    <x v="1"/>
    <x v="62"/>
    <x v="0"/>
    <x v="0"/>
    <n v="6112"/>
    <x v="0"/>
    <x v="14"/>
    <x v="0"/>
    <x v="0"/>
    <n v="25.98"/>
    <n v="1"/>
  </r>
  <r>
    <x v="342"/>
    <x v="0"/>
    <s v="2023-2024"/>
    <x v="0"/>
    <x v="93"/>
    <x v="4"/>
    <x v="4"/>
    <n v="3915"/>
    <x v="0"/>
    <x v="16"/>
    <x v="0"/>
    <x v="0"/>
    <n v="25.98"/>
    <n v="1"/>
  </r>
  <r>
    <x v="508"/>
    <x v="0"/>
    <s v="2023-2024"/>
    <x v="0"/>
    <x v="35"/>
    <x v="3"/>
    <x v="3"/>
    <n v="4558"/>
    <x v="0"/>
    <x v="15"/>
    <x v="0"/>
    <x v="0"/>
    <n v="25.98"/>
    <n v="1"/>
  </r>
  <r>
    <x v="509"/>
    <x v="0"/>
    <s v="2023-2024"/>
    <x v="1"/>
    <x v="72"/>
    <x v="4"/>
    <x v="4"/>
    <n v="3931"/>
    <x v="0"/>
    <x v="16"/>
    <x v="0"/>
    <x v="0"/>
    <n v="25.98"/>
    <n v="1"/>
  </r>
  <r>
    <x v="241"/>
    <x v="0"/>
    <s v="2023-2024"/>
    <x v="0"/>
    <x v="37"/>
    <x v="1"/>
    <x v="1"/>
    <n v="2750"/>
    <x v="0"/>
    <x v="11"/>
    <x v="3"/>
    <x v="3"/>
    <n v="25.98"/>
    <n v="1"/>
  </r>
  <r>
    <x v="157"/>
    <x v="2"/>
    <s v="2024-2025"/>
    <x v="0"/>
    <x v="31"/>
    <x v="1"/>
    <x v="1"/>
    <n v="2116"/>
    <x v="0"/>
    <x v="4"/>
    <x v="0"/>
    <x v="0"/>
    <n v="25.98"/>
    <n v="1"/>
  </r>
  <r>
    <x v="358"/>
    <x v="1"/>
    <s v="2022-2023"/>
    <x v="1"/>
    <x v="50"/>
    <x v="4"/>
    <x v="4"/>
    <n v="3179"/>
    <x v="0"/>
    <x v="6"/>
    <x v="0"/>
    <x v="0"/>
    <n v="25.98"/>
    <n v="1"/>
  </r>
  <r>
    <x v="510"/>
    <x v="1"/>
    <s v="2022-2023"/>
    <x v="0"/>
    <x v="84"/>
    <x v="3"/>
    <x v="3"/>
    <n v="4215"/>
    <x v="0"/>
    <x v="3"/>
    <x v="0"/>
    <x v="0"/>
    <n v="25.98"/>
    <n v="1"/>
  </r>
  <r>
    <x v="137"/>
    <x v="2"/>
    <s v="2024-2025"/>
    <x v="0"/>
    <x v="20"/>
    <x v="4"/>
    <x v="4"/>
    <n v="3429"/>
    <x v="0"/>
    <x v="8"/>
    <x v="4"/>
    <x v="4"/>
    <n v="25.98"/>
    <n v="1"/>
  </r>
  <r>
    <x v="469"/>
    <x v="1"/>
    <s v="2022-2023"/>
    <x v="0"/>
    <x v="22"/>
    <x v="1"/>
    <x v="1"/>
    <n v="2539"/>
    <x v="0"/>
    <x v="2"/>
    <x v="3"/>
    <x v="3"/>
    <n v="25.98"/>
    <n v="1"/>
  </r>
  <r>
    <x v="24"/>
    <x v="0"/>
    <s v="2023-2024"/>
    <x v="0"/>
    <x v="46"/>
    <x v="3"/>
    <x v="3"/>
    <n v="4740"/>
    <x v="0"/>
    <x v="17"/>
    <x v="9"/>
    <x v="9"/>
    <n v="26"/>
    <n v="1"/>
  </r>
  <r>
    <x v="320"/>
    <x v="2"/>
    <s v="2024-2025"/>
    <x v="0"/>
    <x v="65"/>
    <x v="1"/>
    <x v="1"/>
    <n v="2131"/>
    <x v="0"/>
    <x v="4"/>
    <x v="3"/>
    <x v="3"/>
    <n v="26"/>
    <n v="1"/>
  </r>
  <r>
    <x v="511"/>
    <x v="2"/>
    <s v="2024-2025"/>
    <x v="1"/>
    <x v="2"/>
    <x v="2"/>
    <x v="2"/>
    <n v="2617"/>
    <x v="0"/>
    <x v="2"/>
    <x v="3"/>
    <x v="3"/>
    <n v="26.28"/>
    <n v="1"/>
  </r>
  <r>
    <x v="512"/>
    <x v="0"/>
    <s v="2023-2024"/>
    <x v="1"/>
    <x v="59"/>
    <x v="3"/>
    <x v="3"/>
    <n v="4509"/>
    <x v="0"/>
    <x v="3"/>
    <x v="8"/>
    <x v="8"/>
    <n v="26.41"/>
    <n v="1"/>
  </r>
  <r>
    <x v="433"/>
    <x v="0"/>
    <s v="2023-2024"/>
    <x v="0"/>
    <x v="63"/>
    <x v="1"/>
    <x v="1"/>
    <n v="2015"/>
    <x v="0"/>
    <x v="5"/>
    <x v="3"/>
    <x v="3"/>
    <n v="26.810000000000002"/>
    <n v="1"/>
  </r>
  <r>
    <x v="70"/>
    <x v="0"/>
    <s v="2023-2024"/>
    <x v="0"/>
    <x v="18"/>
    <x v="6"/>
    <x v="6"/>
    <n v="5168"/>
    <x v="0"/>
    <x v="13"/>
    <x v="7"/>
    <x v="7"/>
    <n v="26.9"/>
    <n v="1"/>
  </r>
  <r>
    <x v="513"/>
    <x v="2"/>
    <s v="2024-2025"/>
    <x v="1"/>
    <x v="18"/>
    <x v="6"/>
    <x v="6"/>
    <n v="5168"/>
    <x v="0"/>
    <x v="13"/>
    <x v="2"/>
    <x v="2"/>
    <n v="26.91"/>
    <n v="1"/>
  </r>
  <r>
    <x v="514"/>
    <x v="1"/>
    <s v="2022-2023"/>
    <x v="0"/>
    <x v="69"/>
    <x v="4"/>
    <x v="4"/>
    <n v="3199"/>
    <x v="0"/>
    <x v="6"/>
    <x v="4"/>
    <x v="4"/>
    <n v="26.95"/>
    <n v="1"/>
  </r>
  <r>
    <x v="84"/>
    <x v="2"/>
    <s v="2024-2025"/>
    <x v="1"/>
    <x v="37"/>
    <x v="1"/>
    <x v="1"/>
    <n v="2750"/>
    <x v="0"/>
    <x v="11"/>
    <x v="1"/>
    <x v="1"/>
    <n v="26.950000000000003"/>
    <n v="1"/>
  </r>
  <r>
    <x v="515"/>
    <x v="0"/>
    <s v="2023-2024"/>
    <x v="1"/>
    <x v="94"/>
    <x v="5"/>
    <x v="5"/>
    <n v="7250"/>
    <x v="0"/>
    <x v="9"/>
    <x v="4"/>
    <x v="4"/>
    <n v="26.97"/>
    <n v="1"/>
  </r>
  <r>
    <x v="219"/>
    <x v="1"/>
    <s v="2022-2023"/>
    <x v="0"/>
    <x v="24"/>
    <x v="1"/>
    <x v="1"/>
    <n v="2120"/>
    <x v="0"/>
    <x v="4"/>
    <x v="7"/>
    <x v="7"/>
    <n v="26.979999999999997"/>
    <n v="1"/>
  </r>
  <r>
    <x v="58"/>
    <x v="2"/>
    <s v="2024-2025"/>
    <x v="0"/>
    <x v="66"/>
    <x v="3"/>
    <x v="3"/>
    <n v="4883"/>
    <x v="0"/>
    <x v="12"/>
    <x v="2"/>
    <x v="2"/>
    <n v="26.98"/>
    <n v="1"/>
  </r>
  <r>
    <x v="435"/>
    <x v="0"/>
    <s v="2023-2024"/>
    <x v="0"/>
    <x v="66"/>
    <x v="3"/>
    <x v="3"/>
    <n v="4883"/>
    <x v="0"/>
    <x v="12"/>
    <x v="3"/>
    <x v="3"/>
    <n v="26.98"/>
    <n v="1"/>
  </r>
  <r>
    <x v="97"/>
    <x v="0"/>
    <s v="2023-2024"/>
    <x v="0"/>
    <x v="30"/>
    <x v="4"/>
    <x v="4"/>
    <n v="3131"/>
    <x v="0"/>
    <x v="6"/>
    <x v="3"/>
    <x v="3"/>
    <n v="26.98"/>
    <n v="1"/>
  </r>
  <r>
    <x v="19"/>
    <x v="0"/>
    <s v="2023-2024"/>
    <x v="0"/>
    <x v="41"/>
    <x v="5"/>
    <x v="5"/>
    <n v="7320"/>
    <x v="0"/>
    <x v="9"/>
    <x v="2"/>
    <x v="2"/>
    <n v="26.990000000000002"/>
    <n v="1"/>
  </r>
  <r>
    <x v="172"/>
    <x v="1"/>
    <s v="2022-2023"/>
    <x v="0"/>
    <x v="27"/>
    <x v="4"/>
    <x v="4"/>
    <n v="3066"/>
    <x v="0"/>
    <x v="7"/>
    <x v="2"/>
    <x v="2"/>
    <n v="27"/>
    <n v="1"/>
  </r>
  <r>
    <x v="89"/>
    <x v="0"/>
    <s v="2023-2024"/>
    <x v="0"/>
    <x v="87"/>
    <x v="2"/>
    <x v="2"/>
    <n v="2609"/>
    <x v="0"/>
    <x v="2"/>
    <x v="5"/>
    <x v="5"/>
    <n v="27.18"/>
    <n v="1"/>
  </r>
  <r>
    <x v="6"/>
    <x v="1"/>
    <s v="2022-2023"/>
    <x v="0"/>
    <x v="35"/>
    <x v="3"/>
    <x v="3"/>
    <n v="4558"/>
    <x v="0"/>
    <x v="15"/>
    <x v="1"/>
    <x v="1"/>
    <n v="27.27"/>
    <n v="1"/>
  </r>
  <r>
    <x v="351"/>
    <x v="0"/>
    <s v="2023-2024"/>
    <x v="0"/>
    <x v="2"/>
    <x v="2"/>
    <x v="2"/>
    <n v="2617"/>
    <x v="0"/>
    <x v="2"/>
    <x v="4"/>
    <x v="4"/>
    <n v="27.36"/>
    <n v="1"/>
  </r>
  <r>
    <x v="516"/>
    <x v="2"/>
    <s v="2024-2025"/>
    <x v="0"/>
    <x v="74"/>
    <x v="1"/>
    <x v="1"/>
    <n v="2485"/>
    <x v="0"/>
    <x v="1"/>
    <x v="2"/>
    <x v="2"/>
    <n v="27.38"/>
    <n v="1"/>
  </r>
  <r>
    <x v="189"/>
    <x v="2"/>
    <s v="2024-2025"/>
    <x v="1"/>
    <x v="2"/>
    <x v="2"/>
    <x v="2"/>
    <n v="2617"/>
    <x v="0"/>
    <x v="2"/>
    <x v="0"/>
    <x v="0"/>
    <n v="27.48"/>
    <n v="1"/>
  </r>
  <r>
    <x v="517"/>
    <x v="1"/>
    <s v="2022-2023"/>
    <x v="0"/>
    <x v="81"/>
    <x v="3"/>
    <x v="3"/>
    <n v="4680"/>
    <x v="0"/>
    <x v="17"/>
    <x v="3"/>
    <x v="3"/>
    <n v="27.5"/>
    <n v="1"/>
  </r>
  <r>
    <x v="428"/>
    <x v="0"/>
    <s v="2023-2024"/>
    <x v="1"/>
    <x v="18"/>
    <x v="6"/>
    <x v="6"/>
    <n v="5168"/>
    <x v="0"/>
    <x v="13"/>
    <x v="2"/>
    <x v="2"/>
    <n v="27.53"/>
    <n v="1"/>
  </r>
  <r>
    <x v="427"/>
    <x v="0"/>
    <s v="2023-2024"/>
    <x v="0"/>
    <x v="9"/>
    <x v="4"/>
    <x v="4"/>
    <n v="3076"/>
    <x v="0"/>
    <x v="7"/>
    <x v="8"/>
    <x v="8"/>
    <n v="27.62"/>
    <n v="1"/>
  </r>
  <r>
    <x v="51"/>
    <x v="0"/>
    <s v="2023-2024"/>
    <x v="0"/>
    <x v="60"/>
    <x v="1"/>
    <x v="1"/>
    <n v="2541"/>
    <x v="0"/>
    <x v="2"/>
    <x v="1"/>
    <x v="1"/>
    <n v="27.72"/>
    <n v="1"/>
  </r>
  <r>
    <x v="244"/>
    <x v="0"/>
    <s v="2023-2024"/>
    <x v="0"/>
    <x v="94"/>
    <x v="5"/>
    <x v="5"/>
    <n v="7250"/>
    <x v="0"/>
    <x v="9"/>
    <x v="3"/>
    <x v="3"/>
    <n v="27.86"/>
    <n v="1"/>
  </r>
  <r>
    <x v="518"/>
    <x v="0"/>
    <s v="2023-2024"/>
    <x v="0"/>
    <x v="29"/>
    <x v="4"/>
    <x v="4"/>
    <n v="3500"/>
    <x v="0"/>
    <x v="8"/>
    <x v="4"/>
    <x v="4"/>
    <n v="27.93"/>
    <n v="1"/>
  </r>
  <r>
    <x v="468"/>
    <x v="2"/>
    <s v="2024-2025"/>
    <x v="1"/>
    <x v="79"/>
    <x v="6"/>
    <x v="6"/>
    <n v="5290"/>
    <x v="0"/>
    <x v="18"/>
    <x v="5"/>
    <x v="5"/>
    <n v="27.94"/>
    <n v="1"/>
  </r>
  <r>
    <x v="269"/>
    <x v="1"/>
    <s v="2022-2023"/>
    <x v="0"/>
    <x v="57"/>
    <x v="6"/>
    <x v="6"/>
    <n v="5082"/>
    <x v="0"/>
    <x v="13"/>
    <x v="5"/>
    <x v="5"/>
    <n v="27.94"/>
    <n v="1"/>
  </r>
  <r>
    <x v="178"/>
    <x v="0"/>
    <s v="2023-2024"/>
    <x v="0"/>
    <x v="84"/>
    <x v="3"/>
    <x v="3"/>
    <n v="4215"/>
    <x v="0"/>
    <x v="3"/>
    <x v="6"/>
    <x v="6"/>
    <n v="27.94"/>
    <n v="1"/>
  </r>
  <r>
    <x v="519"/>
    <x v="2"/>
    <s v="2024-2025"/>
    <x v="0"/>
    <x v="3"/>
    <x v="3"/>
    <x v="3"/>
    <n v="4220"/>
    <x v="0"/>
    <x v="3"/>
    <x v="6"/>
    <x v="6"/>
    <n v="27.96"/>
    <n v="1"/>
  </r>
  <r>
    <x v="257"/>
    <x v="1"/>
    <s v="2022-2023"/>
    <x v="0"/>
    <x v="96"/>
    <x v="4"/>
    <x v="4"/>
    <n v="3690"/>
    <x v="0"/>
    <x v="16"/>
    <x v="4"/>
    <x v="4"/>
    <n v="27.96"/>
    <n v="1"/>
  </r>
  <r>
    <x v="236"/>
    <x v="0"/>
    <s v="2023-2024"/>
    <x v="1"/>
    <x v="53"/>
    <x v="3"/>
    <x v="3"/>
    <n v="4119"/>
    <x v="0"/>
    <x v="10"/>
    <x v="0"/>
    <x v="0"/>
    <n v="27.97"/>
    <n v="1"/>
  </r>
  <r>
    <x v="263"/>
    <x v="0"/>
    <s v="2023-2024"/>
    <x v="1"/>
    <x v="53"/>
    <x v="3"/>
    <x v="3"/>
    <n v="4119"/>
    <x v="0"/>
    <x v="10"/>
    <x v="4"/>
    <x v="4"/>
    <n v="27.97"/>
    <n v="1"/>
  </r>
  <r>
    <x v="318"/>
    <x v="0"/>
    <s v="2023-2024"/>
    <x v="0"/>
    <x v="8"/>
    <x v="1"/>
    <x v="1"/>
    <n v="2158"/>
    <x v="0"/>
    <x v="4"/>
    <x v="2"/>
    <x v="2"/>
    <n v="27.98"/>
    <n v="1"/>
  </r>
  <r>
    <x v="455"/>
    <x v="0"/>
    <s v="2023-2024"/>
    <x v="0"/>
    <x v="81"/>
    <x v="3"/>
    <x v="3"/>
    <n v="4680"/>
    <x v="0"/>
    <x v="17"/>
    <x v="3"/>
    <x v="3"/>
    <n v="27.98"/>
    <n v="1"/>
  </r>
  <r>
    <x v="12"/>
    <x v="0"/>
    <s v="2023-2024"/>
    <x v="0"/>
    <x v="70"/>
    <x v="4"/>
    <x v="4"/>
    <n v="3400"/>
    <x v="0"/>
    <x v="8"/>
    <x v="3"/>
    <x v="3"/>
    <n v="27.98"/>
    <n v="1"/>
  </r>
  <r>
    <x v="418"/>
    <x v="2"/>
    <s v="2024-2025"/>
    <x v="0"/>
    <x v="44"/>
    <x v="4"/>
    <x v="4"/>
    <n v="3977"/>
    <x v="0"/>
    <x v="16"/>
    <x v="0"/>
    <x v="0"/>
    <n v="27.990000000000002"/>
    <n v="1"/>
  </r>
  <r>
    <x v="202"/>
    <x v="2"/>
    <s v="2024-2025"/>
    <x v="0"/>
    <x v="1"/>
    <x v="1"/>
    <x v="1"/>
    <n v="2478"/>
    <x v="0"/>
    <x v="1"/>
    <x v="2"/>
    <x v="2"/>
    <n v="28"/>
    <n v="1"/>
  </r>
  <r>
    <x v="514"/>
    <x v="1"/>
    <s v="2022-2023"/>
    <x v="1"/>
    <x v="26"/>
    <x v="0"/>
    <x v="0"/>
    <n v="6280"/>
    <x v="0"/>
    <x v="14"/>
    <x v="0"/>
    <x v="0"/>
    <n v="28.04"/>
    <n v="1"/>
  </r>
  <r>
    <x v="520"/>
    <x v="0"/>
    <s v="2023-2024"/>
    <x v="0"/>
    <x v="31"/>
    <x v="1"/>
    <x v="1"/>
    <n v="2116"/>
    <x v="0"/>
    <x v="4"/>
    <x v="5"/>
    <x v="5"/>
    <n v="28.13"/>
    <n v="1"/>
  </r>
  <r>
    <x v="281"/>
    <x v="0"/>
    <s v="2023-2024"/>
    <x v="0"/>
    <x v="76"/>
    <x v="1"/>
    <x v="1"/>
    <n v="2031"/>
    <x v="0"/>
    <x v="5"/>
    <x v="3"/>
    <x v="3"/>
    <n v="28.18"/>
    <n v="1"/>
  </r>
  <r>
    <x v="410"/>
    <x v="1"/>
    <s v="2022-2023"/>
    <x v="0"/>
    <x v="45"/>
    <x v="3"/>
    <x v="3"/>
    <n v="4570"/>
    <x v="0"/>
    <x v="15"/>
    <x v="2"/>
    <x v="2"/>
    <n v="28.47"/>
    <n v="1"/>
  </r>
  <r>
    <x v="4"/>
    <x v="0"/>
    <s v="2023-2024"/>
    <x v="0"/>
    <x v="82"/>
    <x v="3"/>
    <x v="3"/>
    <n v="4655"/>
    <x v="0"/>
    <x v="17"/>
    <x v="2"/>
    <x v="2"/>
    <n v="28.48"/>
    <n v="1"/>
  </r>
  <r>
    <x v="75"/>
    <x v="2"/>
    <s v="2024-2025"/>
    <x v="1"/>
    <x v="94"/>
    <x v="5"/>
    <x v="5"/>
    <n v="7250"/>
    <x v="0"/>
    <x v="9"/>
    <x v="5"/>
    <x v="5"/>
    <n v="28.53"/>
    <n v="1"/>
  </r>
  <r>
    <x v="215"/>
    <x v="2"/>
    <s v="2024-2025"/>
    <x v="1"/>
    <x v="17"/>
    <x v="3"/>
    <x v="3"/>
    <n v="4825"/>
    <x v="0"/>
    <x v="12"/>
    <x v="2"/>
    <x v="2"/>
    <n v="28.92"/>
    <n v="1"/>
  </r>
  <r>
    <x v="159"/>
    <x v="0"/>
    <s v="2023-2024"/>
    <x v="0"/>
    <x v="96"/>
    <x v="4"/>
    <x v="4"/>
    <n v="3690"/>
    <x v="0"/>
    <x v="16"/>
    <x v="6"/>
    <x v="6"/>
    <n v="28.92"/>
    <n v="1"/>
  </r>
  <r>
    <x v="521"/>
    <x v="0"/>
    <s v="2023-2024"/>
    <x v="1"/>
    <x v="74"/>
    <x v="1"/>
    <x v="1"/>
    <n v="2485"/>
    <x v="0"/>
    <x v="1"/>
    <x v="2"/>
    <x v="2"/>
    <n v="28.93"/>
    <n v="1"/>
  </r>
  <r>
    <x v="168"/>
    <x v="0"/>
    <s v="2023-2024"/>
    <x v="0"/>
    <x v="93"/>
    <x v="4"/>
    <x v="4"/>
    <n v="3915"/>
    <x v="0"/>
    <x v="16"/>
    <x v="1"/>
    <x v="1"/>
    <n v="28.939999999999998"/>
    <n v="1"/>
  </r>
  <r>
    <x v="31"/>
    <x v="1"/>
    <s v="2022-2023"/>
    <x v="1"/>
    <x v="62"/>
    <x v="0"/>
    <x v="0"/>
    <n v="6112"/>
    <x v="0"/>
    <x v="14"/>
    <x v="6"/>
    <x v="6"/>
    <n v="28.95"/>
    <n v="1"/>
  </r>
  <r>
    <x v="130"/>
    <x v="1"/>
    <s v="2022-2023"/>
    <x v="0"/>
    <x v="58"/>
    <x v="0"/>
    <x v="0"/>
    <n v="6027"/>
    <x v="0"/>
    <x v="0"/>
    <x v="6"/>
    <x v="6"/>
    <n v="28.96"/>
    <n v="1"/>
  </r>
  <r>
    <x v="218"/>
    <x v="1"/>
    <s v="2022-2023"/>
    <x v="1"/>
    <x v="60"/>
    <x v="1"/>
    <x v="1"/>
    <n v="2541"/>
    <x v="0"/>
    <x v="2"/>
    <x v="3"/>
    <x v="3"/>
    <n v="28.97"/>
    <n v="1"/>
  </r>
  <r>
    <x v="436"/>
    <x v="2"/>
    <s v="2024-2025"/>
    <x v="1"/>
    <x v="12"/>
    <x v="3"/>
    <x v="3"/>
    <n v="4068"/>
    <x v="0"/>
    <x v="10"/>
    <x v="1"/>
    <x v="1"/>
    <n v="28.979999999999997"/>
    <n v="1"/>
  </r>
  <r>
    <x v="522"/>
    <x v="0"/>
    <s v="2023-2024"/>
    <x v="1"/>
    <x v="73"/>
    <x v="6"/>
    <x v="6"/>
    <n v="5607"/>
    <x v="0"/>
    <x v="18"/>
    <x v="1"/>
    <x v="1"/>
    <n v="28.98"/>
    <n v="1"/>
  </r>
  <r>
    <x v="165"/>
    <x v="0"/>
    <s v="2023-2024"/>
    <x v="0"/>
    <x v="32"/>
    <x v="6"/>
    <x v="6"/>
    <n v="5169"/>
    <x v="0"/>
    <x v="13"/>
    <x v="3"/>
    <x v="3"/>
    <n v="29"/>
    <n v="1"/>
  </r>
  <r>
    <x v="508"/>
    <x v="0"/>
    <s v="2023-2024"/>
    <x v="0"/>
    <x v="39"/>
    <x v="0"/>
    <x v="0"/>
    <n v="6330"/>
    <x v="0"/>
    <x v="14"/>
    <x v="0"/>
    <x v="0"/>
    <n v="29"/>
    <n v="1"/>
  </r>
  <r>
    <x v="134"/>
    <x v="0"/>
    <s v="2023-2024"/>
    <x v="1"/>
    <x v="5"/>
    <x v="1"/>
    <x v="1"/>
    <n v="2067"/>
    <x v="0"/>
    <x v="5"/>
    <x v="3"/>
    <x v="3"/>
    <n v="29"/>
    <n v="1"/>
  </r>
  <r>
    <x v="523"/>
    <x v="1"/>
    <s v="2022-2023"/>
    <x v="0"/>
    <x v="62"/>
    <x v="0"/>
    <x v="0"/>
    <n v="6112"/>
    <x v="0"/>
    <x v="14"/>
    <x v="3"/>
    <x v="3"/>
    <n v="29"/>
    <n v="1"/>
  </r>
  <r>
    <x v="50"/>
    <x v="0"/>
    <s v="2023-2024"/>
    <x v="0"/>
    <x v="71"/>
    <x v="6"/>
    <x v="6"/>
    <n v="5043"/>
    <x v="0"/>
    <x v="13"/>
    <x v="3"/>
    <x v="3"/>
    <n v="29.009999999999998"/>
    <n v="1"/>
  </r>
  <r>
    <x v="487"/>
    <x v="0"/>
    <s v="2023-2024"/>
    <x v="1"/>
    <x v="59"/>
    <x v="3"/>
    <x v="3"/>
    <n v="4509"/>
    <x v="0"/>
    <x v="3"/>
    <x v="3"/>
    <x v="3"/>
    <n v="29.39"/>
    <n v="1"/>
  </r>
  <r>
    <x v="347"/>
    <x v="0"/>
    <s v="2023-2024"/>
    <x v="1"/>
    <x v="44"/>
    <x v="4"/>
    <x v="4"/>
    <n v="3977"/>
    <x v="0"/>
    <x v="16"/>
    <x v="3"/>
    <x v="3"/>
    <n v="29.5"/>
    <n v="1"/>
  </r>
  <r>
    <x v="47"/>
    <x v="2"/>
    <s v="2024-2025"/>
    <x v="0"/>
    <x v="3"/>
    <x v="3"/>
    <x v="3"/>
    <n v="4220"/>
    <x v="0"/>
    <x v="3"/>
    <x v="6"/>
    <x v="6"/>
    <n v="29.6"/>
    <n v="1"/>
  </r>
  <r>
    <x v="460"/>
    <x v="1"/>
    <s v="2022-2023"/>
    <x v="0"/>
    <x v="4"/>
    <x v="1"/>
    <x v="1"/>
    <n v="2154"/>
    <x v="0"/>
    <x v="4"/>
    <x v="8"/>
    <x v="8"/>
    <n v="29.65"/>
    <n v="1"/>
  </r>
  <r>
    <x v="369"/>
    <x v="0"/>
    <s v="2023-2024"/>
    <x v="1"/>
    <x v="30"/>
    <x v="4"/>
    <x v="4"/>
    <n v="3131"/>
    <x v="0"/>
    <x v="6"/>
    <x v="6"/>
    <x v="6"/>
    <n v="29.85"/>
    <n v="1"/>
  </r>
  <r>
    <x v="9"/>
    <x v="0"/>
    <s v="2023-2024"/>
    <x v="1"/>
    <x v="47"/>
    <x v="1"/>
    <x v="1"/>
    <n v="2101"/>
    <x v="0"/>
    <x v="4"/>
    <x v="5"/>
    <x v="5"/>
    <n v="29.9"/>
    <n v="1"/>
  </r>
  <r>
    <x v="524"/>
    <x v="0"/>
    <s v="2023-2024"/>
    <x v="0"/>
    <x v="70"/>
    <x v="4"/>
    <x v="4"/>
    <n v="3400"/>
    <x v="0"/>
    <x v="8"/>
    <x v="6"/>
    <x v="6"/>
    <n v="29.91"/>
    <n v="1"/>
  </r>
  <r>
    <x v="525"/>
    <x v="2"/>
    <s v="2024-2025"/>
    <x v="0"/>
    <x v="93"/>
    <x v="4"/>
    <x v="4"/>
    <n v="3915"/>
    <x v="0"/>
    <x v="16"/>
    <x v="5"/>
    <x v="5"/>
    <n v="29.910000000000004"/>
    <n v="1"/>
  </r>
  <r>
    <x v="280"/>
    <x v="2"/>
    <s v="2024-2025"/>
    <x v="0"/>
    <x v="66"/>
    <x v="3"/>
    <x v="3"/>
    <n v="4883"/>
    <x v="0"/>
    <x v="12"/>
    <x v="5"/>
    <x v="5"/>
    <n v="29.92"/>
    <n v="1"/>
  </r>
  <r>
    <x v="78"/>
    <x v="0"/>
    <s v="2023-2024"/>
    <x v="0"/>
    <x v="40"/>
    <x v="4"/>
    <x v="4"/>
    <n v="3353"/>
    <x v="0"/>
    <x v="8"/>
    <x v="0"/>
    <x v="0"/>
    <n v="29.95"/>
    <n v="1"/>
  </r>
  <r>
    <x v="526"/>
    <x v="2"/>
    <s v="2024-2025"/>
    <x v="0"/>
    <x v="28"/>
    <x v="1"/>
    <x v="1"/>
    <n v="2830"/>
    <x v="0"/>
    <x v="11"/>
    <x v="2"/>
    <x v="2"/>
    <n v="29.95"/>
    <n v="1"/>
  </r>
  <r>
    <x v="527"/>
    <x v="1"/>
    <s v="2022-2023"/>
    <x v="1"/>
    <x v="9"/>
    <x v="4"/>
    <x v="4"/>
    <n v="3076"/>
    <x v="0"/>
    <x v="7"/>
    <x v="0"/>
    <x v="0"/>
    <n v="29.95"/>
    <n v="1"/>
  </r>
  <r>
    <x v="528"/>
    <x v="1"/>
    <s v="2022-2023"/>
    <x v="0"/>
    <x v="11"/>
    <x v="5"/>
    <x v="5"/>
    <n v="7010"/>
    <x v="0"/>
    <x v="9"/>
    <x v="2"/>
    <x v="2"/>
    <n v="29.95"/>
    <n v="1"/>
  </r>
  <r>
    <x v="360"/>
    <x v="2"/>
    <s v="2024-2025"/>
    <x v="1"/>
    <x v="80"/>
    <x v="0"/>
    <x v="0"/>
    <n v="6109"/>
    <x v="0"/>
    <x v="14"/>
    <x v="2"/>
    <x v="2"/>
    <n v="29.95"/>
    <n v="1"/>
  </r>
  <r>
    <x v="529"/>
    <x v="0"/>
    <s v="2023-2024"/>
    <x v="0"/>
    <x v="37"/>
    <x v="1"/>
    <x v="1"/>
    <n v="2750"/>
    <x v="0"/>
    <x v="11"/>
    <x v="0"/>
    <x v="0"/>
    <n v="29.95"/>
    <n v="1"/>
  </r>
  <r>
    <x v="302"/>
    <x v="0"/>
    <s v="2023-2024"/>
    <x v="0"/>
    <x v="49"/>
    <x v="4"/>
    <x v="4"/>
    <n v="3134"/>
    <x v="0"/>
    <x v="6"/>
    <x v="0"/>
    <x v="0"/>
    <n v="29.95"/>
    <n v="1"/>
  </r>
  <r>
    <x v="117"/>
    <x v="2"/>
    <s v="2024-2025"/>
    <x v="0"/>
    <x v="21"/>
    <x v="3"/>
    <x v="3"/>
    <n v="4012"/>
    <x v="0"/>
    <x v="10"/>
    <x v="1"/>
    <x v="1"/>
    <n v="29.95"/>
    <n v="1"/>
  </r>
  <r>
    <x v="530"/>
    <x v="1"/>
    <s v="2022-2023"/>
    <x v="1"/>
    <x v="30"/>
    <x v="4"/>
    <x v="4"/>
    <n v="3131"/>
    <x v="0"/>
    <x v="6"/>
    <x v="6"/>
    <x v="6"/>
    <n v="29.950000000000003"/>
    <n v="1"/>
  </r>
  <r>
    <x v="103"/>
    <x v="1"/>
    <s v="2022-2023"/>
    <x v="0"/>
    <x v="95"/>
    <x v="7"/>
    <x v="7"/>
    <n v="870"/>
    <x v="0"/>
    <x v="19"/>
    <x v="4"/>
    <x v="4"/>
    <n v="29.97"/>
    <n v="1"/>
  </r>
  <r>
    <x v="363"/>
    <x v="2"/>
    <s v="2024-2025"/>
    <x v="1"/>
    <x v="1"/>
    <x v="1"/>
    <x v="1"/>
    <n v="2478"/>
    <x v="0"/>
    <x v="1"/>
    <x v="5"/>
    <x v="5"/>
    <n v="29.97"/>
    <n v="1"/>
  </r>
  <r>
    <x v="531"/>
    <x v="0"/>
    <s v="2023-2024"/>
    <x v="1"/>
    <x v="9"/>
    <x v="4"/>
    <x v="4"/>
    <n v="3076"/>
    <x v="0"/>
    <x v="7"/>
    <x v="4"/>
    <x v="4"/>
    <n v="29.97"/>
    <n v="1"/>
  </r>
  <r>
    <x v="192"/>
    <x v="1"/>
    <s v="2022-2023"/>
    <x v="0"/>
    <x v="82"/>
    <x v="3"/>
    <x v="3"/>
    <n v="4655"/>
    <x v="0"/>
    <x v="17"/>
    <x v="7"/>
    <x v="7"/>
    <n v="29.97"/>
    <n v="1"/>
  </r>
  <r>
    <x v="423"/>
    <x v="1"/>
    <s v="2022-2023"/>
    <x v="0"/>
    <x v="92"/>
    <x v="3"/>
    <x v="3"/>
    <n v="4305"/>
    <x v="0"/>
    <x v="3"/>
    <x v="3"/>
    <x v="3"/>
    <n v="29.97"/>
    <n v="1"/>
  </r>
  <r>
    <x v="532"/>
    <x v="1"/>
    <s v="2022-2023"/>
    <x v="1"/>
    <x v="16"/>
    <x v="0"/>
    <x v="0"/>
    <n v="6030"/>
    <x v="0"/>
    <x v="0"/>
    <x v="7"/>
    <x v="7"/>
    <n v="29.97"/>
    <n v="1"/>
  </r>
  <r>
    <x v="168"/>
    <x v="0"/>
    <s v="2023-2024"/>
    <x v="0"/>
    <x v="92"/>
    <x v="3"/>
    <x v="3"/>
    <n v="4305"/>
    <x v="0"/>
    <x v="3"/>
    <x v="3"/>
    <x v="3"/>
    <n v="29.98"/>
    <n v="1"/>
  </r>
  <r>
    <x v="328"/>
    <x v="2"/>
    <s v="2024-2025"/>
    <x v="1"/>
    <x v="94"/>
    <x v="5"/>
    <x v="5"/>
    <n v="7250"/>
    <x v="0"/>
    <x v="9"/>
    <x v="3"/>
    <x v="3"/>
    <n v="29.98"/>
    <n v="1"/>
  </r>
  <r>
    <x v="50"/>
    <x v="0"/>
    <s v="2023-2024"/>
    <x v="1"/>
    <x v="79"/>
    <x v="6"/>
    <x v="6"/>
    <n v="5290"/>
    <x v="0"/>
    <x v="18"/>
    <x v="3"/>
    <x v="3"/>
    <n v="29.98"/>
    <n v="1"/>
  </r>
  <r>
    <x v="125"/>
    <x v="2"/>
    <s v="2024-2025"/>
    <x v="0"/>
    <x v="77"/>
    <x v="5"/>
    <x v="5"/>
    <n v="7018"/>
    <x v="0"/>
    <x v="9"/>
    <x v="7"/>
    <x v="7"/>
    <n v="29.98"/>
    <n v="1"/>
  </r>
  <r>
    <x v="1"/>
    <x v="0"/>
    <s v="2023-2024"/>
    <x v="1"/>
    <x v="50"/>
    <x v="4"/>
    <x v="4"/>
    <n v="3179"/>
    <x v="0"/>
    <x v="6"/>
    <x v="7"/>
    <x v="7"/>
    <n v="29.98"/>
    <n v="1"/>
  </r>
  <r>
    <x v="533"/>
    <x v="1"/>
    <s v="2022-2023"/>
    <x v="0"/>
    <x v="20"/>
    <x v="4"/>
    <x v="4"/>
    <n v="3429"/>
    <x v="0"/>
    <x v="8"/>
    <x v="0"/>
    <x v="0"/>
    <n v="29.98"/>
    <n v="1"/>
  </r>
  <r>
    <x v="197"/>
    <x v="0"/>
    <s v="2023-2024"/>
    <x v="1"/>
    <x v="42"/>
    <x v="3"/>
    <x v="3"/>
    <n v="4870"/>
    <x v="0"/>
    <x v="12"/>
    <x v="3"/>
    <x v="3"/>
    <n v="29.99"/>
    <n v="1"/>
  </r>
  <r>
    <x v="166"/>
    <x v="0"/>
    <s v="2023-2024"/>
    <x v="0"/>
    <x v="6"/>
    <x v="0"/>
    <x v="0"/>
    <n v="6010"/>
    <x v="0"/>
    <x v="0"/>
    <x v="9"/>
    <x v="9"/>
    <n v="29.99"/>
    <n v="1"/>
  </r>
  <r>
    <x v="206"/>
    <x v="2"/>
    <s v="2024-2025"/>
    <x v="0"/>
    <x v="52"/>
    <x v="3"/>
    <x v="3"/>
    <n v="4053"/>
    <x v="0"/>
    <x v="10"/>
    <x v="0"/>
    <x v="0"/>
    <n v="30.369999999999997"/>
    <n v="1"/>
  </r>
  <r>
    <x v="175"/>
    <x v="1"/>
    <s v="2022-2023"/>
    <x v="0"/>
    <x v="80"/>
    <x v="0"/>
    <x v="0"/>
    <n v="6109"/>
    <x v="0"/>
    <x v="14"/>
    <x v="7"/>
    <x v="7"/>
    <n v="30.63"/>
    <n v="1"/>
  </r>
  <r>
    <x v="167"/>
    <x v="2"/>
    <s v="2024-2025"/>
    <x v="0"/>
    <x v="63"/>
    <x v="1"/>
    <x v="1"/>
    <n v="2015"/>
    <x v="0"/>
    <x v="5"/>
    <x v="5"/>
    <x v="5"/>
    <n v="30.86"/>
    <n v="1"/>
  </r>
  <r>
    <x v="507"/>
    <x v="0"/>
    <s v="2023-2024"/>
    <x v="0"/>
    <x v="1"/>
    <x v="1"/>
    <x v="1"/>
    <n v="2478"/>
    <x v="0"/>
    <x v="1"/>
    <x v="3"/>
    <x v="3"/>
    <n v="30.9"/>
    <n v="1"/>
  </r>
  <r>
    <x v="534"/>
    <x v="0"/>
    <s v="2023-2024"/>
    <x v="1"/>
    <x v="12"/>
    <x v="3"/>
    <x v="3"/>
    <n v="4068"/>
    <x v="0"/>
    <x v="10"/>
    <x v="2"/>
    <x v="2"/>
    <n v="30.92"/>
    <n v="1"/>
  </r>
  <r>
    <x v="535"/>
    <x v="1"/>
    <s v="2022-2023"/>
    <x v="0"/>
    <x v="55"/>
    <x v="3"/>
    <x v="3"/>
    <n v="4703"/>
    <x v="0"/>
    <x v="17"/>
    <x v="2"/>
    <x v="2"/>
    <n v="30.950000000000003"/>
    <n v="1"/>
  </r>
  <r>
    <x v="121"/>
    <x v="0"/>
    <s v="2023-2024"/>
    <x v="0"/>
    <x v="26"/>
    <x v="0"/>
    <x v="0"/>
    <n v="6280"/>
    <x v="0"/>
    <x v="14"/>
    <x v="8"/>
    <x v="8"/>
    <n v="31"/>
    <n v="1"/>
  </r>
  <r>
    <x v="536"/>
    <x v="1"/>
    <s v="2022-2023"/>
    <x v="0"/>
    <x v="87"/>
    <x v="2"/>
    <x v="2"/>
    <n v="2609"/>
    <x v="0"/>
    <x v="2"/>
    <x v="6"/>
    <x v="6"/>
    <n v="31"/>
    <n v="1"/>
  </r>
  <r>
    <x v="518"/>
    <x v="0"/>
    <s v="2023-2024"/>
    <x v="0"/>
    <x v="14"/>
    <x v="1"/>
    <x v="1"/>
    <n v="2790"/>
    <x v="0"/>
    <x v="11"/>
    <x v="3"/>
    <x v="3"/>
    <n v="31"/>
    <n v="1"/>
  </r>
  <r>
    <x v="41"/>
    <x v="1"/>
    <s v="2022-2023"/>
    <x v="0"/>
    <x v="3"/>
    <x v="3"/>
    <x v="3"/>
    <n v="4220"/>
    <x v="0"/>
    <x v="3"/>
    <x v="5"/>
    <x v="5"/>
    <n v="31.119999999999997"/>
    <n v="1"/>
  </r>
  <r>
    <x v="316"/>
    <x v="0"/>
    <s v="2023-2024"/>
    <x v="0"/>
    <x v="84"/>
    <x v="3"/>
    <x v="3"/>
    <n v="4215"/>
    <x v="0"/>
    <x v="3"/>
    <x v="0"/>
    <x v="0"/>
    <n v="31.16"/>
    <n v="1"/>
  </r>
  <r>
    <x v="91"/>
    <x v="0"/>
    <s v="2023-2024"/>
    <x v="0"/>
    <x v="96"/>
    <x v="4"/>
    <x v="4"/>
    <n v="3690"/>
    <x v="0"/>
    <x v="16"/>
    <x v="3"/>
    <x v="3"/>
    <n v="31.490000000000002"/>
    <n v="1"/>
  </r>
  <r>
    <x v="178"/>
    <x v="0"/>
    <s v="2023-2024"/>
    <x v="0"/>
    <x v="12"/>
    <x v="3"/>
    <x v="3"/>
    <n v="4068"/>
    <x v="0"/>
    <x v="10"/>
    <x v="3"/>
    <x v="3"/>
    <n v="31.5"/>
    <n v="1"/>
  </r>
  <r>
    <x v="346"/>
    <x v="0"/>
    <s v="2023-2024"/>
    <x v="0"/>
    <x v="48"/>
    <x v="3"/>
    <x v="3"/>
    <n v="4566"/>
    <x v="0"/>
    <x v="15"/>
    <x v="3"/>
    <x v="3"/>
    <n v="31.5"/>
    <n v="1"/>
  </r>
  <r>
    <x v="459"/>
    <x v="0"/>
    <s v="2023-2024"/>
    <x v="0"/>
    <x v="21"/>
    <x v="3"/>
    <x v="3"/>
    <n v="4012"/>
    <x v="0"/>
    <x v="10"/>
    <x v="3"/>
    <x v="3"/>
    <n v="31.5"/>
    <n v="1"/>
  </r>
  <r>
    <x v="537"/>
    <x v="1"/>
    <s v="2022-2023"/>
    <x v="1"/>
    <x v="36"/>
    <x v="4"/>
    <x v="4"/>
    <n v="3148"/>
    <x v="0"/>
    <x v="6"/>
    <x v="5"/>
    <x v="5"/>
    <n v="31.68"/>
    <n v="1"/>
  </r>
  <r>
    <x v="538"/>
    <x v="2"/>
    <s v="2024-2025"/>
    <x v="0"/>
    <x v="31"/>
    <x v="1"/>
    <x v="1"/>
    <n v="2116"/>
    <x v="0"/>
    <x v="4"/>
    <x v="6"/>
    <x v="6"/>
    <n v="31.68"/>
    <n v="1"/>
  </r>
  <r>
    <x v="307"/>
    <x v="0"/>
    <s v="2023-2024"/>
    <x v="1"/>
    <x v="47"/>
    <x v="1"/>
    <x v="1"/>
    <n v="2101"/>
    <x v="0"/>
    <x v="4"/>
    <x v="8"/>
    <x v="8"/>
    <n v="31.84"/>
    <n v="1"/>
  </r>
  <r>
    <x v="192"/>
    <x v="1"/>
    <s v="2022-2023"/>
    <x v="0"/>
    <x v="53"/>
    <x v="3"/>
    <x v="3"/>
    <n v="4119"/>
    <x v="0"/>
    <x v="10"/>
    <x v="3"/>
    <x v="3"/>
    <n v="31.880000000000003"/>
    <n v="1"/>
  </r>
  <r>
    <x v="405"/>
    <x v="2"/>
    <s v="2024-2025"/>
    <x v="1"/>
    <x v="90"/>
    <x v="3"/>
    <x v="3"/>
    <n v="4700"/>
    <x v="0"/>
    <x v="17"/>
    <x v="5"/>
    <x v="5"/>
    <n v="31.91"/>
    <n v="1"/>
  </r>
  <r>
    <x v="330"/>
    <x v="0"/>
    <s v="2023-2024"/>
    <x v="0"/>
    <x v="69"/>
    <x v="4"/>
    <x v="4"/>
    <n v="3199"/>
    <x v="0"/>
    <x v="6"/>
    <x v="5"/>
    <x v="5"/>
    <n v="31.92"/>
    <n v="1"/>
  </r>
  <r>
    <x v="158"/>
    <x v="0"/>
    <s v="2023-2024"/>
    <x v="1"/>
    <x v="53"/>
    <x v="3"/>
    <x v="3"/>
    <n v="4119"/>
    <x v="0"/>
    <x v="10"/>
    <x v="1"/>
    <x v="1"/>
    <n v="31.92"/>
    <n v="1"/>
  </r>
  <r>
    <x v="455"/>
    <x v="0"/>
    <s v="2023-2024"/>
    <x v="1"/>
    <x v="23"/>
    <x v="1"/>
    <x v="1"/>
    <n v="2650"/>
    <x v="0"/>
    <x v="11"/>
    <x v="7"/>
    <x v="7"/>
    <n v="31.92"/>
    <n v="1"/>
  </r>
  <r>
    <x v="199"/>
    <x v="0"/>
    <s v="2023-2024"/>
    <x v="0"/>
    <x v="27"/>
    <x v="4"/>
    <x v="4"/>
    <n v="3066"/>
    <x v="0"/>
    <x v="7"/>
    <x v="5"/>
    <x v="5"/>
    <n v="31.93"/>
    <n v="1"/>
  </r>
  <r>
    <x v="539"/>
    <x v="2"/>
    <s v="2024-2025"/>
    <x v="0"/>
    <x v="9"/>
    <x v="4"/>
    <x v="4"/>
    <n v="3076"/>
    <x v="0"/>
    <x v="7"/>
    <x v="5"/>
    <x v="5"/>
    <n v="31.93"/>
    <n v="1"/>
  </r>
  <r>
    <x v="392"/>
    <x v="2"/>
    <s v="2024-2025"/>
    <x v="0"/>
    <x v="34"/>
    <x v="4"/>
    <x v="4"/>
    <n v="3018"/>
    <x v="0"/>
    <x v="7"/>
    <x v="0"/>
    <x v="0"/>
    <n v="31.96"/>
    <n v="1"/>
  </r>
  <r>
    <x v="376"/>
    <x v="1"/>
    <s v="2022-2023"/>
    <x v="1"/>
    <x v="9"/>
    <x v="4"/>
    <x v="4"/>
    <n v="3076"/>
    <x v="0"/>
    <x v="7"/>
    <x v="1"/>
    <x v="1"/>
    <n v="31.96"/>
    <n v="1"/>
  </r>
  <r>
    <x v="540"/>
    <x v="2"/>
    <s v="2024-2025"/>
    <x v="0"/>
    <x v="81"/>
    <x v="3"/>
    <x v="3"/>
    <n v="4680"/>
    <x v="0"/>
    <x v="17"/>
    <x v="5"/>
    <x v="5"/>
    <n v="31.96"/>
    <n v="1"/>
  </r>
  <r>
    <x v="541"/>
    <x v="0"/>
    <s v="2023-2024"/>
    <x v="0"/>
    <x v="45"/>
    <x v="3"/>
    <x v="3"/>
    <n v="4570"/>
    <x v="0"/>
    <x v="15"/>
    <x v="6"/>
    <x v="6"/>
    <n v="31.96"/>
    <n v="1"/>
  </r>
  <r>
    <x v="289"/>
    <x v="1"/>
    <s v="2022-2023"/>
    <x v="0"/>
    <x v="35"/>
    <x v="3"/>
    <x v="3"/>
    <n v="4558"/>
    <x v="0"/>
    <x v="15"/>
    <x v="3"/>
    <x v="3"/>
    <n v="31.96"/>
    <n v="1"/>
  </r>
  <r>
    <x v="445"/>
    <x v="0"/>
    <s v="2023-2024"/>
    <x v="1"/>
    <x v="19"/>
    <x v="1"/>
    <x v="1"/>
    <n v="2800"/>
    <x v="0"/>
    <x v="11"/>
    <x v="0"/>
    <x v="0"/>
    <n v="31.96"/>
    <n v="1"/>
  </r>
  <r>
    <x v="542"/>
    <x v="2"/>
    <s v="2024-2025"/>
    <x v="0"/>
    <x v="90"/>
    <x v="3"/>
    <x v="3"/>
    <n v="4700"/>
    <x v="0"/>
    <x v="17"/>
    <x v="0"/>
    <x v="0"/>
    <n v="31.96"/>
    <n v="1"/>
  </r>
  <r>
    <x v="543"/>
    <x v="0"/>
    <s v="2023-2024"/>
    <x v="0"/>
    <x v="87"/>
    <x v="2"/>
    <x v="2"/>
    <n v="2609"/>
    <x v="0"/>
    <x v="2"/>
    <x v="0"/>
    <x v="0"/>
    <n v="31.97"/>
    <n v="1"/>
  </r>
  <r>
    <x v="406"/>
    <x v="2"/>
    <s v="2024-2025"/>
    <x v="1"/>
    <x v="48"/>
    <x v="3"/>
    <x v="3"/>
    <n v="4566"/>
    <x v="0"/>
    <x v="15"/>
    <x v="6"/>
    <x v="6"/>
    <n v="31.97"/>
    <n v="1"/>
  </r>
  <r>
    <x v="59"/>
    <x v="0"/>
    <s v="2023-2024"/>
    <x v="1"/>
    <x v="16"/>
    <x v="0"/>
    <x v="0"/>
    <n v="6030"/>
    <x v="0"/>
    <x v="0"/>
    <x v="4"/>
    <x v="4"/>
    <n v="32.46"/>
    <n v="1"/>
  </r>
  <r>
    <x v="358"/>
    <x v="1"/>
    <s v="2022-2023"/>
    <x v="0"/>
    <x v="85"/>
    <x v="0"/>
    <x v="0"/>
    <n v="6530"/>
    <x v="0"/>
    <x v="20"/>
    <x v="2"/>
    <x v="2"/>
    <n v="32.56"/>
    <n v="1"/>
  </r>
  <r>
    <x v="444"/>
    <x v="0"/>
    <s v="2023-2024"/>
    <x v="1"/>
    <x v="76"/>
    <x v="1"/>
    <x v="1"/>
    <n v="2031"/>
    <x v="0"/>
    <x v="5"/>
    <x v="5"/>
    <x v="5"/>
    <n v="32.67"/>
    <n v="1"/>
  </r>
  <r>
    <x v="391"/>
    <x v="2"/>
    <s v="2024-2025"/>
    <x v="0"/>
    <x v="19"/>
    <x v="1"/>
    <x v="1"/>
    <n v="2800"/>
    <x v="0"/>
    <x v="11"/>
    <x v="7"/>
    <x v="7"/>
    <n v="32.74"/>
    <n v="1"/>
  </r>
  <r>
    <x v="20"/>
    <x v="0"/>
    <s v="2023-2024"/>
    <x v="0"/>
    <x v="55"/>
    <x v="3"/>
    <x v="3"/>
    <n v="4703"/>
    <x v="0"/>
    <x v="17"/>
    <x v="3"/>
    <x v="3"/>
    <n v="32.799999999999997"/>
    <n v="1"/>
  </r>
  <r>
    <x v="31"/>
    <x v="1"/>
    <s v="2022-2023"/>
    <x v="0"/>
    <x v="25"/>
    <x v="4"/>
    <x v="4"/>
    <n v="3550"/>
    <x v="0"/>
    <x v="8"/>
    <x v="9"/>
    <x v="9"/>
    <n v="32.85"/>
    <n v="1"/>
  </r>
  <r>
    <x v="544"/>
    <x v="0"/>
    <s v="2023-2024"/>
    <x v="0"/>
    <x v="64"/>
    <x v="1"/>
    <x v="1"/>
    <n v="2350"/>
    <x v="0"/>
    <x v="1"/>
    <x v="2"/>
    <x v="2"/>
    <n v="32.89"/>
    <n v="1"/>
  </r>
  <r>
    <x v="417"/>
    <x v="2"/>
    <s v="2024-2025"/>
    <x v="0"/>
    <x v="70"/>
    <x v="4"/>
    <x v="4"/>
    <n v="3400"/>
    <x v="0"/>
    <x v="8"/>
    <x v="5"/>
    <x v="5"/>
    <n v="32.89"/>
    <n v="1"/>
  </r>
  <r>
    <x v="545"/>
    <x v="2"/>
    <s v="2024-2025"/>
    <x v="1"/>
    <x v="49"/>
    <x v="4"/>
    <x v="4"/>
    <n v="3134"/>
    <x v="0"/>
    <x v="6"/>
    <x v="7"/>
    <x v="7"/>
    <n v="32.94"/>
    <n v="1"/>
  </r>
  <r>
    <x v="514"/>
    <x v="1"/>
    <s v="2022-2023"/>
    <x v="0"/>
    <x v="93"/>
    <x v="4"/>
    <x v="4"/>
    <n v="3915"/>
    <x v="0"/>
    <x v="16"/>
    <x v="7"/>
    <x v="7"/>
    <n v="32.950000000000003"/>
    <n v="1"/>
  </r>
  <r>
    <x v="546"/>
    <x v="2"/>
    <s v="2024-2025"/>
    <x v="0"/>
    <x v="54"/>
    <x v="4"/>
    <x v="4"/>
    <n v="3030"/>
    <x v="0"/>
    <x v="7"/>
    <x v="9"/>
    <x v="9"/>
    <n v="32.99"/>
    <n v="1"/>
  </r>
  <r>
    <x v="380"/>
    <x v="0"/>
    <s v="2023-2024"/>
    <x v="0"/>
    <x v="84"/>
    <x v="3"/>
    <x v="3"/>
    <n v="4215"/>
    <x v="0"/>
    <x v="3"/>
    <x v="0"/>
    <x v="0"/>
    <n v="33"/>
    <n v="1"/>
  </r>
  <r>
    <x v="73"/>
    <x v="1"/>
    <s v="2022-2023"/>
    <x v="0"/>
    <x v="34"/>
    <x v="4"/>
    <x v="4"/>
    <n v="3018"/>
    <x v="0"/>
    <x v="7"/>
    <x v="1"/>
    <x v="1"/>
    <n v="33"/>
    <n v="1"/>
  </r>
  <r>
    <x v="178"/>
    <x v="0"/>
    <s v="2023-2024"/>
    <x v="0"/>
    <x v="79"/>
    <x v="6"/>
    <x v="6"/>
    <n v="5290"/>
    <x v="0"/>
    <x v="18"/>
    <x v="3"/>
    <x v="3"/>
    <n v="33"/>
    <n v="1"/>
  </r>
  <r>
    <x v="547"/>
    <x v="0"/>
    <s v="2023-2024"/>
    <x v="0"/>
    <x v="54"/>
    <x v="4"/>
    <x v="4"/>
    <n v="3030"/>
    <x v="0"/>
    <x v="7"/>
    <x v="7"/>
    <x v="7"/>
    <n v="33.380000000000003"/>
    <n v="1"/>
  </r>
  <r>
    <x v="119"/>
    <x v="0"/>
    <s v="2023-2024"/>
    <x v="0"/>
    <x v="59"/>
    <x v="3"/>
    <x v="3"/>
    <n v="4509"/>
    <x v="0"/>
    <x v="3"/>
    <x v="7"/>
    <x v="7"/>
    <n v="33.39"/>
    <n v="1"/>
  </r>
  <r>
    <x v="548"/>
    <x v="1"/>
    <s v="2022-2023"/>
    <x v="0"/>
    <x v="68"/>
    <x v="7"/>
    <x v="7"/>
    <n v="800"/>
    <x v="0"/>
    <x v="19"/>
    <x v="6"/>
    <x v="6"/>
    <n v="33.409999999999997"/>
    <n v="1"/>
  </r>
  <r>
    <x v="56"/>
    <x v="2"/>
    <s v="2024-2025"/>
    <x v="0"/>
    <x v="11"/>
    <x v="5"/>
    <x v="5"/>
    <n v="7010"/>
    <x v="0"/>
    <x v="9"/>
    <x v="7"/>
    <x v="7"/>
    <n v="33.43"/>
    <n v="1"/>
  </r>
  <r>
    <x v="549"/>
    <x v="1"/>
    <s v="2022-2023"/>
    <x v="1"/>
    <x v="69"/>
    <x v="4"/>
    <x v="4"/>
    <n v="3199"/>
    <x v="0"/>
    <x v="6"/>
    <x v="3"/>
    <x v="3"/>
    <n v="33.75"/>
    <n v="1"/>
  </r>
  <r>
    <x v="135"/>
    <x v="0"/>
    <s v="2023-2024"/>
    <x v="0"/>
    <x v="85"/>
    <x v="0"/>
    <x v="0"/>
    <n v="6530"/>
    <x v="0"/>
    <x v="20"/>
    <x v="5"/>
    <x v="5"/>
    <n v="33.89"/>
    <n v="1"/>
  </r>
  <r>
    <x v="501"/>
    <x v="1"/>
    <s v="2022-2023"/>
    <x v="0"/>
    <x v="22"/>
    <x v="1"/>
    <x v="1"/>
    <n v="2539"/>
    <x v="0"/>
    <x v="2"/>
    <x v="1"/>
    <x v="1"/>
    <n v="33.93"/>
    <n v="1"/>
  </r>
  <r>
    <x v="550"/>
    <x v="0"/>
    <s v="2023-2024"/>
    <x v="0"/>
    <x v="7"/>
    <x v="4"/>
    <x v="4"/>
    <n v="3175"/>
    <x v="0"/>
    <x v="6"/>
    <x v="5"/>
    <x v="5"/>
    <n v="33.94"/>
    <n v="1"/>
  </r>
  <r>
    <x v="551"/>
    <x v="0"/>
    <s v="2023-2024"/>
    <x v="0"/>
    <x v="43"/>
    <x v="1"/>
    <x v="1"/>
    <n v="2560"/>
    <x v="0"/>
    <x v="2"/>
    <x v="3"/>
    <x v="3"/>
    <n v="33.97"/>
    <n v="1"/>
  </r>
  <r>
    <x v="469"/>
    <x v="1"/>
    <s v="2022-2023"/>
    <x v="0"/>
    <x v="43"/>
    <x v="1"/>
    <x v="1"/>
    <n v="2560"/>
    <x v="0"/>
    <x v="2"/>
    <x v="0"/>
    <x v="0"/>
    <n v="33.979999999999997"/>
    <n v="1"/>
  </r>
  <r>
    <x v="384"/>
    <x v="1"/>
    <s v="2022-2023"/>
    <x v="0"/>
    <x v="44"/>
    <x v="4"/>
    <x v="4"/>
    <n v="3977"/>
    <x v="0"/>
    <x v="16"/>
    <x v="4"/>
    <x v="4"/>
    <n v="33.979999999999997"/>
    <n v="1"/>
  </r>
  <r>
    <x v="130"/>
    <x v="1"/>
    <s v="2022-2023"/>
    <x v="0"/>
    <x v="13"/>
    <x v="1"/>
    <x v="1"/>
    <n v="2480"/>
    <x v="0"/>
    <x v="1"/>
    <x v="3"/>
    <x v="3"/>
    <n v="34.120000000000005"/>
    <n v="1"/>
  </r>
  <r>
    <x v="552"/>
    <x v="2"/>
    <s v="2024-2025"/>
    <x v="0"/>
    <x v="89"/>
    <x v="4"/>
    <x v="4"/>
    <n v="3136"/>
    <x v="0"/>
    <x v="6"/>
    <x v="2"/>
    <x v="2"/>
    <n v="34.47"/>
    <n v="1"/>
  </r>
  <r>
    <x v="337"/>
    <x v="0"/>
    <s v="2023-2024"/>
    <x v="0"/>
    <x v="89"/>
    <x v="4"/>
    <x v="4"/>
    <n v="3136"/>
    <x v="0"/>
    <x v="6"/>
    <x v="3"/>
    <x v="3"/>
    <n v="34.5"/>
    <n v="1"/>
  </r>
  <r>
    <x v="553"/>
    <x v="2"/>
    <s v="2024-2025"/>
    <x v="0"/>
    <x v="64"/>
    <x v="1"/>
    <x v="1"/>
    <n v="2350"/>
    <x v="0"/>
    <x v="1"/>
    <x v="6"/>
    <x v="6"/>
    <n v="34.57"/>
    <n v="1"/>
  </r>
  <r>
    <x v="236"/>
    <x v="0"/>
    <s v="2023-2024"/>
    <x v="1"/>
    <x v="83"/>
    <x v="0"/>
    <x v="0"/>
    <n v="6052"/>
    <x v="0"/>
    <x v="0"/>
    <x v="0"/>
    <x v="0"/>
    <n v="34.74"/>
    <n v="1"/>
  </r>
  <r>
    <x v="89"/>
    <x v="0"/>
    <s v="2023-2024"/>
    <x v="1"/>
    <x v="67"/>
    <x v="3"/>
    <x v="3"/>
    <n v="4551"/>
    <x v="0"/>
    <x v="15"/>
    <x v="8"/>
    <x v="8"/>
    <n v="34.86"/>
    <n v="1"/>
  </r>
  <r>
    <x v="213"/>
    <x v="1"/>
    <s v="2022-2023"/>
    <x v="0"/>
    <x v="75"/>
    <x v="0"/>
    <x v="0"/>
    <n v="6450"/>
    <x v="0"/>
    <x v="20"/>
    <x v="5"/>
    <x v="5"/>
    <n v="34.910000000000004"/>
    <n v="1"/>
  </r>
  <r>
    <x v="554"/>
    <x v="0"/>
    <s v="2023-2024"/>
    <x v="0"/>
    <x v="96"/>
    <x v="4"/>
    <x v="4"/>
    <n v="3690"/>
    <x v="0"/>
    <x v="16"/>
    <x v="5"/>
    <x v="5"/>
    <n v="34.92"/>
    <n v="1"/>
  </r>
  <r>
    <x v="528"/>
    <x v="1"/>
    <s v="2022-2023"/>
    <x v="0"/>
    <x v="39"/>
    <x v="0"/>
    <x v="0"/>
    <n v="6330"/>
    <x v="0"/>
    <x v="14"/>
    <x v="7"/>
    <x v="7"/>
    <n v="34.93"/>
    <n v="1"/>
  </r>
  <r>
    <x v="289"/>
    <x v="1"/>
    <s v="2022-2023"/>
    <x v="0"/>
    <x v="39"/>
    <x v="0"/>
    <x v="0"/>
    <n v="6330"/>
    <x v="0"/>
    <x v="14"/>
    <x v="1"/>
    <x v="1"/>
    <n v="34.93"/>
    <n v="1"/>
  </r>
  <r>
    <x v="555"/>
    <x v="2"/>
    <s v="2024-2025"/>
    <x v="0"/>
    <x v="66"/>
    <x v="3"/>
    <x v="3"/>
    <n v="4883"/>
    <x v="0"/>
    <x v="12"/>
    <x v="1"/>
    <x v="1"/>
    <n v="34.93"/>
    <n v="1"/>
  </r>
  <r>
    <x v="175"/>
    <x v="1"/>
    <s v="2022-2023"/>
    <x v="1"/>
    <x v="1"/>
    <x v="1"/>
    <x v="1"/>
    <n v="2478"/>
    <x v="0"/>
    <x v="1"/>
    <x v="4"/>
    <x v="4"/>
    <n v="34.93"/>
    <n v="1"/>
  </r>
  <r>
    <x v="450"/>
    <x v="1"/>
    <s v="2022-2023"/>
    <x v="0"/>
    <x v="54"/>
    <x v="4"/>
    <x v="4"/>
    <n v="3030"/>
    <x v="0"/>
    <x v="7"/>
    <x v="3"/>
    <x v="3"/>
    <n v="34.950000000000003"/>
    <n v="1"/>
  </r>
  <r>
    <x v="535"/>
    <x v="1"/>
    <s v="2022-2023"/>
    <x v="0"/>
    <x v="81"/>
    <x v="3"/>
    <x v="3"/>
    <n v="4680"/>
    <x v="0"/>
    <x v="17"/>
    <x v="3"/>
    <x v="3"/>
    <n v="34.96"/>
    <n v="1"/>
  </r>
  <r>
    <x v="556"/>
    <x v="0"/>
    <s v="2023-2024"/>
    <x v="1"/>
    <x v="83"/>
    <x v="0"/>
    <x v="0"/>
    <n v="6052"/>
    <x v="0"/>
    <x v="0"/>
    <x v="7"/>
    <x v="7"/>
    <n v="34.97"/>
    <n v="1"/>
  </r>
  <r>
    <x v="522"/>
    <x v="0"/>
    <s v="2023-2024"/>
    <x v="0"/>
    <x v="67"/>
    <x v="3"/>
    <x v="3"/>
    <n v="4551"/>
    <x v="0"/>
    <x v="15"/>
    <x v="1"/>
    <x v="1"/>
    <n v="34.989999999999995"/>
    <n v="1"/>
  </r>
  <r>
    <x v="307"/>
    <x v="0"/>
    <s v="2023-2024"/>
    <x v="0"/>
    <x v="95"/>
    <x v="7"/>
    <x v="7"/>
    <n v="870"/>
    <x v="0"/>
    <x v="19"/>
    <x v="7"/>
    <x v="7"/>
    <n v="35"/>
    <n v="1"/>
  </r>
  <r>
    <x v="483"/>
    <x v="0"/>
    <s v="2023-2024"/>
    <x v="0"/>
    <x v="69"/>
    <x v="4"/>
    <x v="4"/>
    <n v="3199"/>
    <x v="0"/>
    <x v="6"/>
    <x v="2"/>
    <x v="2"/>
    <n v="35.11"/>
    <n v="1"/>
  </r>
  <r>
    <x v="371"/>
    <x v="2"/>
    <s v="2024-2025"/>
    <x v="0"/>
    <x v="6"/>
    <x v="0"/>
    <x v="0"/>
    <n v="6010"/>
    <x v="0"/>
    <x v="0"/>
    <x v="4"/>
    <x v="4"/>
    <n v="35.28"/>
    <n v="1"/>
  </r>
  <r>
    <x v="333"/>
    <x v="1"/>
    <s v="2022-2023"/>
    <x v="0"/>
    <x v="88"/>
    <x v="6"/>
    <x v="6"/>
    <n v="5011"/>
    <x v="0"/>
    <x v="13"/>
    <x v="3"/>
    <x v="3"/>
    <n v="35.480000000000004"/>
    <n v="1"/>
  </r>
  <r>
    <x v="303"/>
    <x v="1"/>
    <s v="2022-2023"/>
    <x v="0"/>
    <x v="3"/>
    <x v="3"/>
    <x v="3"/>
    <n v="4220"/>
    <x v="0"/>
    <x v="3"/>
    <x v="6"/>
    <x v="6"/>
    <n v="35.619999999999997"/>
    <n v="1"/>
  </r>
  <r>
    <x v="57"/>
    <x v="0"/>
    <s v="2023-2024"/>
    <x v="0"/>
    <x v="28"/>
    <x v="1"/>
    <x v="1"/>
    <n v="2830"/>
    <x v="0"/>
    <x v="11"/>
    <x v="9"/>
    <x v="9"/>
    <n v="35.72"/>
    <n v="1"/>
  </r>
  <r>
    <x v="557"/>
    <x v="0"/>
    <s v="2023-2024"/>
    <x v="0"/>
    <x v="5"/>
    <x v="1"/>
    <x v="1"/>
    <n v="2067"/>
    <x v="0"/>
    <x v="5"/>
    <x v="8"/>
    <x v="8"/>
    <n v="35.82"/>
    <n v="1"/>
  </r>
  <r>
    <x v="558"/>
    <x v="0"/>
    <s v="2023-2024"/>
    <x v="0"/>
    <x v="96"/>
    <x v="4"/>
    <x v="4"/>
    <n v="3690"/>
    <x v="0"/>
    <x v="16"/>
    <x v="0"/>
    <x v="0"/>
    <n v="35.840000000000003"/>
    <n v="1"/>
  </r>
  <r>
    <x v="559"/>
    <x v="0"/>
    <s v="2023-2024"/>
    <x v="1"/>
    <x v="62"/>
    <x v="0"/>
    <x v="0"/>
    <n v="6112"/>
    <x v="0"/>
    <x v="14"/>
    <x v="6"/>
    <x v="6"/>
    <n v="35.880000000000003"/>
    <n v="1"/>
  </r>
  <r>
    <x v="77"/>
    <x v="1"/>
    <s v="2022-2023"/>
    <x v="0"/>
    <x v="29"/>
    <x v="4"/>
    <x v="4"/>
    <n v="3500"/>
    <x v="0"/>
    <x v="8"/>
    <x v="2"/>
    <x v="2"/>
    <n v="35.880000000000003"/>
    <n v="1"/>
  </r>
  <r>
    <x v="365"/>
    <x v="0"/>
    <s v="2023-2024"/>
    <x v="1"/>
    <x v="48"/>
    <x v="3"/>
    <x v="3"/>
    <n v="4566"/>
    <x v="0"/>
    <x v="15"/>
    <x v="6"/>
    <x v="6"/>
    <n v="35.880000000000003"/>
    <n v="1"/>
  </r>
  <r>
    <x v="28"/>
    <x v="2"/>
    <s v="2024-2025"/>
    <x v="1"/>
    <x v="76"/>
    <x v="1"/>
    <x v="1"/>
    <n v="2031"/>
    <x v="0"/>
    <x v="5"/>
    <x v="6"/>
    <x v="6"/>
    <n v="35.880000000000003"/>
    <n v="1"/>
  </r>
  <r>
    <x v="14"/>
    <x v="0"/>
    <s v="2023-2024"/>
    <x v="0"/>
    <x v="63"/>
    <x v="1"/>
    <x v="1"/>
    <n v="2015"/>
    <x v="0"/>
    <x v="5"/>
    <x v="5"/>
    <x v="5"/>
    <n v="35.909999999999997"/>
    <n v="1"/>
  </r>
  <r>
    <x v="13"/>
    <x v="0"/>
    <s v="2023-2024"/>
    <x v="0"/>
    <x v="27"/>
    <x v="4"/>
    <x v="4"/>
    <n v="3066"/>
    <x v="0"/>
    <x v="7"/>
    <x v="7"/>
    <x v="7"/>
    <n v="35.909999999999997"/>
    <n v="1"/>
  </r>
  <r>
    <x v="560"/>
    <x v="0"/>
    <s v="2023-2024"/>
    <x v="0"/>
    <x v="45"/>
    <x v="3"/>
    <x v="3"/>
    <n v="4570"/>
    <x v="0"/>
    <x v="15"/>
    <x v="5"/>
    <x v="5"/>
    <n v="35.909999999999997"/>
    <n v="1"/>
  </r>
  <r>
    <x v="326"/>
    <x v="0"/>
    <s v="2023-2024"/>
    <x v="0"/>
    <x v="93"/>
    <x v="4"/>
    <x v="4"/>
    <n v="3915"/>
    <x v="0"/>
    <x v="16"/>
    <x v="4"/>
    <x v="4"/>
    <n v="35.909999999999997"/>
    <n v="1"/>
  </r>
  <r>
    <x v="210"/>
    <x v="0"/>
    <s v="2023-2024"/>
    <x v="0"/>
    <x v="78"/>
    <x v="1"/>
    <x v="1"/>
    <n v="2141"/>
    <x v="0"/>
    <x v="4"/>
    <x v="6"/>
    <x v="6"/>
    <n v="35.909999999999997"/>
    <n v="1"/>
  </r>
  <r>
    <x v="292"/>
    <x v="0"/>
    <s v="2023-2024"/>
    <x v="0"/>
    <x v="87"/>
    <x v="2"/>
    <x v="2"/>
    <n v="2609"/>
    <x v="0"/>
    <x v="2"/>
    <x v="5"/>
    <x v="5"/>
    <n v="35.910000000000004"/>
    <n v="1"/>
  </r>
  <r>
    <x v="335"/>
    <x v="1"/>
    <s v="2022-2023"/>
    <x v="0"/>
    <x v="73"/>
    <x v="6"/>
    <x v="6"/>
    <n v="5607"/>
    <x v="0"/>
    <x v="18"/>
    <x v="4"/>
    <x v="4"/>
    <n v="35.92"/>
    <n v="1"/>
  </r>
  <r>
    <x v="435"/>
    <x v="0"/>
    <s v="2023-2024"/>
    <x v="0"/>
    <x v="3"/>
    <x v="3"/>
    <x v="3"/>
    <n v="4220"/>
    <x v="0"/>
    <x v="3"/>
    <x v="2"/>
    <x v="2"/>
    <n v="35.94"/>
    <n v="1"/>
  </r>
  <r>
    <x v="561"/>
    <x v="0"/>
    <s v="2023-2024"/>
    <x v="1"/>
    <x v="81"/>
    <x v="3"/>
    <x v="3"/>
    <n v="4680"/>
    <x v="0"/>
    <x v="17"/>
    <x v="0"/>
    <x v="0"/>
    <n v="35.94"/>
    <n v="1"/>
  </r>
  <r>
    <x v="412"/>
    <x v="0"/>
    <s v="2023-2024"/>
    <x v="1"/>
    <x v="17"/>
    <x v="3"/>
    <x v="3"/>
    <n v="4825"/>
    <x v="0"/>
    <x v="12"/>
    <x v="0"/>
    <x v="0"/>
    <n v="35.94"/>
    <n v="1"/>
  </r>
  <r>
    <x v="490"/>
    <x v="0"/>
    <s v="2023-2024"/>
    <x v="0"/>
    <x v="24"/>
    <x v="1"/>
    <x v="1"/>
    <n v="2120"/>
    <x v="0"/>
    <x v="4"/>
    <x v="0"/>
    <x v="0"/>
    <n v="35.94"/>
    <n v="1"/>
  </r>
  <r>
    <x v="344"/>
    <x v="1"/>
    <s v="2022-2023"/>
    <x v="0"/>
    <x v="2"/>
    <x v="2"/>
    <x v="2"/>
    <n v="2617"/>
    <x v="0"/>
    <x v="2"/>
    <x v="4"/>
    <x v="4"/>
    <n v="35.96"/>
    <n v="1"/>
  </r>
  <r>
    <x v="562"/>
    <x v="1"/>
    <s v="2022-2023"/>
    <x v="1"/>
    <x v="0"/>
    <x v="0"/>
    <x v="0"/>
    <n v="6021"/>
    <x v="0"/>
    <x v="0"/>
    <x v="3"/>
    <x v="3"/>
    <n v="35.97"/>
    <n v="1"/>
  </r>
  <r>
    <x v="312"/>
    <x v="1"/>
    <s v="2022-2023"/>
    <x v="0"/>
    <x v="57"/>
    <x v="6"/>
    <x v="6"/>
    <n v="5082"/>
    <x v="0"/>
    <x v="13"/>
    <x v="5"/>
    <x v="5"/>
    <n v="35.980000000000004"/>
    <n v="1"/>
  </r>
  <r>
    <x v="493"/>
    <x v="1"/>
    <s v="2022-2023"/>
    <x v="0"/>
    <x v="65"/>
    <x v="1"/>
    <x v="1"/>
    <n v="2131"/>
    <x v="0"/>
    <x v="4"/>
    <x v="3"/>
    <x v="3"/>
    <n v="36"/>
    <n v="1"/>
  </r>
  <r>
    <x v="17"/>
    <x v="0"/>
    <s v="2023-2024"/>
    <x v="0"/>
    <x v="17"/>
    <x v="3"/>
    <x v="3"/>
    <n v="4825"/>
    <x v="0"/>
    <x v="12"/>
    <x v="3"/>
    <x v="3"/>
    <n v="36"/>
    <n v="1"/>
  </r>
  <r>
    <x v="417"/>
    <x v="2"/>
    <s v="2024-2025"/>
    <x v="0"/>
    <x v="51"/>
    <x v="4"/>
    <x v="4"/>
    <n v="3630"/>
    <x v="0"/>
    <x v="16"/>
    <x v="9"/>
    <x v="9"/>
    <n v="36"/>
    <n v="1"/>
  </r>
  <r>
    <x v="457"/>
    <x v="1"/>
    <s v="2022-2023"/>
    <x v="0"/>
    <x v="88"/>
    <x v="6"/>
    <x v="6"/>
    <n v="5011"/>
    <x v="0"/>
    <x v="13"/>
    <x v="3"/>
    <x v="3"/>
    <n v="36"/>
    <n v="1"/>
  </r>
  <r>
    <x v="87"/>
    <x v="0"/>
    <s v="2023-2024"/>
    <x v="0"/>
    <x v="68"/>
    <x v="7"/>
    <x v="7"/>
    <n v="800"/>
    <x v="0"/>
    <x v="19"/>
    <x v="1"/>
    <x v="1"/>
    <n v="36.08"/>
    <n v="1"/>
  </r>
  <r>
    <x v="26"/>
    <x v="1"/>
    <s v="2022-2023"/>
    <x v="0"/>
    <x v="57"/>
    <x v="6"/>
    <x v="6"/>
    <n v="5082"/>
    <x v="0"/>
    <x v="13"/>
    <x v="7"/>
    <x v="7"/>
    <n v="36.489999999999995"/>
    <n v="1"/>
  </r>
  <r>
    <x v="563"/>
    <x v="0"/>
    <s v="2023-2024"/>
    <x v="0"/>
    <x v="82"/>
    <x v="3"/>
    <x v="3"/>
    <n v="4655"/>
    <x v="0"/>
    <x v="17"/>
    <x v="3"/>
    <x v="3"/>
    <n v="36.5"/>
    <n v="1"/>
  </r>
  <r>
    <x v="564"/>
    <x v="0"/>
    <s v="2023-2024"/>
    <x v="0"/>
    <x v="94"/>
    <x v="5"/>
    <x v="5"/>
    <n v="7250"/>
    <x v="0"/>
    <x v="9"/>
    <x v="3"/>
    <x v="3"/>
    <n v="36.5"/>
    <n v="1"/>
  </r>
  <r>
    <x v="417"/>
    <x v="2"/>
    <s v="2024-2025"/>
    <x v="1"/>
    <x v="9"/>
    <x v="4"/>
    <x v="4"/>
    <n v="3076"/>
    <x v="0"/>
    <x v="7"/>
    <x v="4"/>
    <x v="4"/>
    <n v="36.54"/>
    <n v="1"/>
  </r>
  <r>
    <x v="112"/>
    <x v="0"/>
    <s v="2023-2024"/>
    <x v="0"/>
    <x v="63"/>
    <x v="1"/>
    <x v="1"/>
    <n v="2015"/>
    <x v="0"/>
    <x v="5"/>
    <x v="4"/>
    <x v="4"/>
    <n v="36.67"/>
    <n v="1"/>
  </r>
  <r>
    <x v="343"/>
    <x v="0"/>
    <s v="2023-2024"/>
    <x v="1"/>
    <x v="55"/>
    <x v="3"/>
    <x v="3"/>
    <n v="4703"/>
    <x v="0"/>
    <x v="17"/>
    <x v="2"/>
    <x v="2"/>
    <n v="36.92"/>
    <n v="1"/>
  </r>
  <r>
    <x v="192"/>
    <x v="1"/>
    <s v="2022-2023"/>
    <x v="1"/>
    <x v="1"/>
    <x v="1"/>
    <x v="1"/>
    <n v="2478"/>
    <x v="0"/>
    <x v="1"/>
    <x v="0"/>
    <x v="0"/>
    <n v="36.97"/>
    <n v="1"/>
  </r>
  <r>
    <x v="441"/>
    <x v="0"/>
    <s v="2023-2024"/>
    <x v="0"/>
    <x v="92"/>
    <x v="3"/>
    <x v="3"/>
    <n v="4305"/>
    <x v="0"/>
    <x v="3"/>
    <x v="5"/>
    <x v="5"/>
    <n v="36.97"/>
    <n v="1"/>
  </r>
  <r>
    <x v="565"/>
    <x v="1"/>
    <s v="2022-2023"/>
    <x v="0"/>
    <x v="66"/>
    <x v="3"/>
    <x v="3"/>
    <n v="4883"/>
    <x v="0"/>
    <x v="12"/>
    <x v="4"/>
    <x v="4"/>
    <n v="37"/>
    <n v="1"/>
  </r>
  <r>
    <x v="419"/>
    <x v="2"/>
    <s v="2024-2025"/>
    <x v="1"/>
    <x v="13"/>
    <x v="1"/>
    <x v="1"/>
    <n v="2480"/>
    <x v="0"/>
    <x v="1"/>
    <x v="8"/>
    <x v="8"/>
    <n v="37.19"/>
    <n v="1"/>
  </r>
  <r>
    <x v="566"/>
    <x v="0"/>
    <s v="2023-2024"/>
    <x v="0"/>
    <x v="10"/>
    <x v="4"/>
    <x v="4"/>
    <n v="3551"/>
    <x v="0"/>
    <x v="8"/>
    <x v="1"/>
    <x v="1"/>
    <n v="37.33"/>
    <n v="1"/>
  </r>
  <r>
    <x v="501"/>
    <x v="1"/>
    <s v="2022-2023"/>
    <x v="1"/>
    <x v="46"/>
    <x v="3"/>
    <x v="3"/>
    <n v="4740"/>
    <x v="0"/>
    <x v="17"/>
    <x v="7"/>
    <x v="7"/>
    <n v="37.42"/>
    <n v="1"/>
  </r>
  <r>
    <x v="56"/>
    <x v="2"/>
    <s v="2024-2025"/>
    <x v="0"/>
    <x v="19"/>
    <x v="1"/>
    <x v="1"/>
    <n v="2800"/>
    <x v="0"/>
    <x v="11"/>
    <x v="3"/>
    <x v="3"/>
    <n v="37.46"/>
    <n v="1"/>
  </r>
  <r>
    <x v="567"/>
    <x v="0"/>
    <s v="2023-2024"/>
    <x v="0"/>
    <x v="73"/>
    <x v="6"/>
    <x v="6"/>
    <n v="5607"/>
    <x v="0"/>
    <x v="18"/>
    <x v="3"/>
    <x v="3"/>
    <n v="37.47"/>
    <n v="1"/>
  </r>
  <r>
    <x v="320"/>
    <x v="2"/>
    <s v="2024-2025"/>
    <x v="0"/>
    <x v="87"/>
    <x v="2"/>
    <x v="2"/>
    <n v="2609"/>
    <x v="0"/>
    <x v="2"/>
    <x v="7"/>
    <x v="7"/>
    <n v="37.49"/>
    <n v="1"/>
  </r>
  <r>
    <x v="494"/>
    <x v="2"/>
    <s v="2024-2025"/>
    <x v="1"/>
    <x v="42"/>
    <x v="3"/>
    <x v="3"/>
    <n v="4870"/>
    <x v="0"/>
    <x v="12"/>
    <x v="3"/>
    <x v="3"/>
    <n v="37.5"/>
    <n v="1"/>
  </r>
  <r>
    <x v="503"/>
    <x v="0"/>
    <s v="2023-2024"/>
    <x v="1"/>
    <x v="36"/>
    <x v="4"/>
    <x v="4"/>
    <n v="3148"/>
    <x v="0"/>
    <x v="6"/>
    <x v="0"/>
    <x v="0"/>
    <n v="37.57"/>
    <n v="1"/>
  </r>
  <r>
    <x v="301"/>
    <x v="1"/>
    <s v="2022-2023"/>
    <x v="0"/>
    <x v="63"/>
    <x v="1"/>
    <x v="1"/>
    <n v="2015"/>
    <x v="0"/>
    <x v="5"/>
    <x v="9"/>
    <x v="9"/>
    <n v="37.619999999999997"/>
    <n v="1"/>
  </r>
  <r>
    <x v="230"/>
    <x v="1"/>
    <s v="2022-2023"/>
    <x v="1"/>
    <x v="15"/>
    <x v="1"/>
    <x v="1"/>
    <n v="2020"/>
    <x v="0"/>
    <x v="5"/>
    <x v="5"/>
    <x v="5"/>
    <n v="37.619999999999997"/>
    <n v="1"/>
  </r>
  <r>
    <x v="200"/>
    <x v="2"/>
    <s v="2024-2025"/>
    <x v="1"/>
    <x v="72"/>
    <x v="4"/>
    <x v="4"/>
    <n v="3931"/>
    <x v="0"/>
    <x v="16"/>
    <x v="4"/>
    <x v="4"/>
    <n v="37.620000000000005"/>
    <n v="1"/>
  </r>
  <r>
    <x v="426"/>
    <x v="2"/>
    <s v="2024-2025"/>
    <x v="0"/>
    <x v="59"/>
    <x v="3"/>
    <x v="3"/>
    <n v="4509"/>
    <x v="0"/>
    <x v="3"/>
    <x v="5"/>
    <x v="5"/>
    <n v="37.909999999999997"/>
    <n v="1"/>
  </r>
  <r>
    <x v="408"/>
    <x v="1"/>
    <s v="2022-2023"/>
    <x v="0"/>
    <x v="92"/>
    <x v="3"/>
    <x v="3"/>
    <n v="4305"/>
    <x v="0"/>
    <x v="3"/>
    <x v="6"/>
    <x v="6"/>
    <n v="37.910000000000004"/>
    <n v="1"/>
  </r>
  <r>
    <x v="568"/>
    <x v="2"/>
    <s v="2024-2025"/>
    <x v="0"/>
    <x v="96"/>
    <x v="4"/>
    <x v="4"/>
    <n v="3690"/>
    <x v="0"/>
    <x v="16"/>
    <x v="5"/>
    <x v="5"/>
    <n v="37.93"/>
    <n v="1"/>
  </r>
  <r>
    <x v="27"/>
    <x v="0"/>
    <s v="2023-2024"/>
    <x v="1"/>
    <x v="79"/>
    <x v="6"/>
    <x v="6"/>
    <n v="5290"/>
    <x v="0"/>
    <x v="18"/>
    <x v="7"/>
    <x v="7"/>
    <n v="37.96"/>
    <n v="1"/>
  </r>
  <r>
    <x v="167"/>
    <x v="2"/>
    <s v="2024-2025"/>
    <x v="0"/>
    <x v="93"/>
    <x v="4"/>
    <x v="4"/>
    <n v="3915"/>
    <x v="0"/>
    <x v="16"/>
    <x v="4"/>
    <x v="4"/>
    <n v="37.979999999999997"/>
    <n v="1"/>
  </r>
  <r>
    <x v="84"/>
    <x v="2"/>
    <s v="2024-2025"/>
    <x v="0"/>
    <x v="4"/>
    <x v="1"/>
    <x v="1"/>
    <n v="2154"/>
    <x v="0"/>
    <x v="4"/>
    <x v="5"/>
    <x v="5"/>
    <n v="38"/>
    <n v="1"/>
  </r>
  <r>
    <x v="150"/>
    <x v="0"/>
    <s v="2023-2024"/>
    <x v="0"/>
    <x v="19"/>
    <x v="1"/>
    <x v="1"/>
    <n v="2800"/>
    <x v="0"/>
    <x v="11"/>
    <x v="3"/>
    <x v="3"/>
    <n v="38"/>
    <n v="1"/>
  </r>
  <r>
    <x v="127"/>
    <x v="1"/>
    <s v="2022-2023"/>
    <x v="0"/>
    <x v="40"/>
    <x v="4"/>
    <x v="4"/>
    <n v="3353"/>
    <x v="0"/>
    <x v="8"/>
    <x v="7"/>
    <x v="7"/>
    <n v="38.130000000000003"/>
    <n v="1"/>
  </r>
  <r>
    <x v="72"/>
    <x v="2"/>
    <s v="2024-2025"/>
    <x v="0"/>
    <x v="34"/>
    <x v="4"/>
    <x v="4"/>
    <n v="3018"/>
    <x v="0"/>
    <x v="7"/>
    <x v="7"/>
    <x v="7"/>
    <n v="38.28"/>
    <n v="1"/>
  </r>
  <r>
    <x v="167"/>
    <x v="2"/>
    <s v="2024-2025"/>
    <x v="1"/>
    <x v="35"/>
    <x v="3"/>
    <x v="3"/>
    <n v="4558"/>
    <x v="0"/>
    <x v="15"/>
    <x v="5"/>
    <x v="5"/>
    <n v="38.340000000000003"/>
    <n v="1"/>
  </r>
  <r>
    <x v="294"/>
    <x v="1"/>
    <s v="2022-2023"/>
    <x v="0"/>
    <x v="96"/>
    <x v="4"/>
    <x v="4"/>
    <n v="3690"/>
    <x v="0"/>
    <x v="16"/>
    <x v="2"/>
    <x v="2"/>
    <n v="38.480000000000004"/>
    <n v="1"/>
  </r>
  <r>
    <x v="535"/>
    <x v="1"/>
    <s v="2022-2023"/>
    <x v="1"/>
    <x v="61"/>
    <x v="6"/>
    <x v="6"/>
    <n v="5343"/>
    <x v="0"/>
    <x v="18"/>
    <x v="2"/>
    <x v="2"/>
    <n v="38.869999999999997"/>
    <n v="1"/>
  </r>
  <r>
    <x v="569"/>
    <x v="1"/>
    <s v="2022-2023"/>
    <x v="0"/>
    <x v="38"/>
    <x v="3"/>
    <x v="3"/>
    <n v="4802"/>
    <x v="0"/>
    <x v="12"/>
    <x v="7"/>
    <x v="7"/>
    <n v="38.92"/>
    <n v="1"/>
  </r>
  <r>
    <x v="24"/>
    <x v="0"/>
    <s v="2023-2024"/>
    <x v="0"/>
    <x v="2"/>
    <x v="2"/>
    <x v="2"/>
    <n v="2617"/>
    <x v="0"/>
    <x v="2"/>
    <x v="6"/>
    <x v="6"/>
    <n v="38.94"/>
    <n v="1"/>
  </r>
  <r>
    <x v="570"/>
    <x v="0"/>
    <s v="2023-2024"/>
    <x v="0"/>
    <x v="69"/>
    <x v="4"/>
    <x v="4"/>
    <n v="3199"/>
    <x v="0"/>
    <x v="6"/>
    <x v="2"/>
    <x v="2"/>
    <n v="38.94"/>
    <n v="1"/>
  </r>
  <r>
    <x v="376"/>
    <x v="1"/>
    <s v="2022-2023"/>
    <x v="0"/>
    <x v="57"/>
    <x v="6"/>
    <x v="6"/>
    <n v="5082"/>
    <x v="0"/>
    <x v="13"/>
    <x v="2"/>
    <x v="2"/>
    <n v="38.96"/>
    <n v="1"/>
  </r>
  <r>
    <x v="163"/>
    <x v="0"/>
    <s v="2023-2024"/>
    <x v="0"/>
    <x v="95"/>
    <x v="7"/>
    <x v="7"/>
    <n v="870"/>
    <x v="0"/>
    <x v="19"/>
    <x v="0"/>
    <x v="0"/>
    <n v="38.97"/>
    <n v="1"/>
  </r>
  <r>
    <x v="571"/>
    <x v="1"/>
    <s v="2022-2023"/>
    <x v="0"/>
    <x v="78"/>
    <x v="1"/>
    <x v="1"/>
    <n v="2141"/>
    <x v="0"/>
    <x v="4"/>
    <x v="0"/>
    <x v="0"/>
    <n v="38.97"/>
    <n v="1"/>
  </r>
  <r>
    <x v="363"/>
    <x v="2"/>
    <s v="2024-2025"/>
    <x v="1"/>
    <x v="78"/>
    <x v="1"/>
    <x v="1"/>
    <n v="2141"/>
    <x v="0"/>
    <x v="4"/>
    <x v="4"/>
    <x v="4"/>
    <n v="38.97"/>
    <n v="1"/>
  </r>
  <r>
    <x v="265"/>
    <x v="1"/>
    <s v="2022-2023"/>
    <x v="1"/>
    <x v="49"/>
    <x v="4"/>
    <x v="4"/>
    <n v="3134"/>
    <x v="0"/>
    <x v="6"/>
    <x v="0"/>
    <x v="0"/>
    <n v="38.97"/>
    <n v="1"/>
  </r>
  <r>
    <x v="117"/>
    <x v="2"/>
    <s v="2024-2025"/>
    <x v="0"/>
    <x v="90"/>
    <x v="3"/>
    <x v="3"/>
    <n v="4700"/>
    <x v="0"/>
    <x v="17"/>
    <x v="0"/>
    <x v="0"/>
    <n v="38.97"/>
    <n v="1"/>
  </r>
  <r>
    <x v="572"/>
    <x v="0"/>
    <s v="2023-2024"/>
    <x v="0"/>
    <x v="77"/>
    <x v="5"/>
    <x v="5"/>
    <n v="7018"/>
    <x v="0"/>
    <x v="9"/>
    <x v="0"/>
    <x v="0"/>
    <n v="38.97"/>
    <n v="1"/>
  </r>
  <r>
    <x v="181"/>
    <x v="0"/>
    <s v="2023-2024"/>
    <x v="0"/>
    <x v="31"/>
    <x v="1"/>
    <x v="1"/>
    <n v="2116"/>
    <x v="0"/>
    <x v="4"/>
    <x v="0"/>
    <x v="0"/>
    <n v="38.97"/>
    <n v="1"/>
  </r>
  <r>
    <x v="214"/>
    <x v="2"/>
    <s v="2024-2025"/>
    <x v="0"/>
    <x v="19"/>
    <x v="1"/>
    <x v="1"/>
    <n v="2800"/>
    <x v="0"/>
    <x v="11"/>
    <x v="0"/>
    <x v="0"/>
    <n v="39"/>
    <n v="1"/>
  </r>
  <r>
    <x v="375"/>
    <x v="0"/>
    <s v="2023-2024"/>
    <x v="0"/>
    <x v="31"/>
    <x v="1"/>
    <x v="1"/>
    <n v="2116"/>
    <x v="0"/>
    <x v="4"/>
    <x v="2"/>
    <x v="2"/>
    <n v="39.049999999999997"/>
    <n v="1"/>
  </r>
  <r>
    <x v="111"/>
    <x v="0"/>
    <s v="2023-2024"/>
    <x v="1"/>
    <x v="16"/>
    <x v="0"/>
    <x v="0"/>
    <n v="6030"/>
    <x v="0"/>
    <x v="0"/>
    <x v="7"/>
    <x v="7"/>
    <n v="39.480000000000004"/>
    <n v="1"/>
  </r>
  <r>
    <x v="423"/>
    <x v="1"/>
    <s v="2022-2023"/>
    <x v="1"/>
    <x v="4"/>
    <x v="1"/>
    <x v="1"/>
    <n v="2154"/>
    <x v="0"/>
    <x v="4"/>
    <x v="0"/>
    <x v="0"/>
    <n v="39.5"/>
    <n v="1"/>
  </r>
  <r>
    <x v="573"/>
    <x v="1"/>
    <s v="2022-2023"/>
    <x v="1"/>
    <x v="60"/>
    <x v="1"/>
    <x v="1"/>
    <n v="2541"/>
    <x v="0"/>
    <x v="2"/>
    <x v="1"/>
    <x v="1"/>
    <n v="39.58"/>
    <n v="1"/>
  </r>
  <r>
    <x v="293"/>
    <x v="0"/>
    <s v="2023-2024"/>
    <x v="0"/>
    <x v="22"/>
    <x v="1"/>
    <x v="1"/>
    <n v="2539"/>
    <x v="0"/>
    <x v="2"/>
    <x v="7"/>
    <x v="7"/>
    <n v="39.78"/>
    <n v="1"/>
  </r>
  <r>
    <x v="406"/>
    <x v="2"/>
    <s v="2024-2025"/>
    <x v="0"/>
    <x v="53"/>
    <x v="3"/>
    <x v="3"/>
    <n v="4119"/>
    <x v="0"/>
    <x v="10"/>
    <x v="1"/>
    <x v="1"/>
    <n v="39.799999999999997"/>
    <n v="1"/>
  </r>
  <r>
    <x v="509"/>
    <x v="0"/>
    <s v="2023-2024"/>
    <x v="1"/>
    <x v="36"/>
    <x v="4"/>
    <x v="4"/>
    <n v="3148"/>
    <x v="0"/>
    <x v="6"/>
    <x v="7"/>
    <x v="7"/>
    <n v="39.83"/>
    <n v="1"/>
  </r>
  <r>
    <x v="574"/>
    <x v="2"/>
    <s v="2024-2025"/>
    <x v="1"/>
    <x v="48"/>
    <x v="3"/>
    <x v="3"/>
    <n v="4566"/>
    <x v="0"/>
    <x v="15"/>
    <x v="4"/>
    <x v="4"/>
    <n v="39.909999999999997"/>
    <n v="1"/>
  </r>
  <r>
    <x v="423"/>
    <x v="1"/>
    <s v="2022-2023"/>
    <x v="1"/>
    <x v="86"/>
    <x v="0"/>
    <x v="0"/>
    <n v="6725"/>
    <x v="0"/>
    <x v="20"/>
    <x v="6"/>
    <x v="6"/>
    <n v="39.92"/>
    <n v="1"/>
  </r>
  <r>
    <x v="464"/>
    <x v="2"/>
    <s v="2024-2025"/>
    <x v="0"/>
    <x v="8"/>
    <x v="1"/>
    <x v="1"/>
    <n v="2158"/>
    <x v="0"/>
    <x v="4"/>
    <x v="7"/>
    <x v="7"/>
    <n v="39.94"/>
    <n v="1"/>
  </r>
  <r>
    <x v="575"/>
    <x v="0"/>
    <s v="2023-2024"/>
    <x v="0"/>
    <x v="34"/>
    <x v="4"/>
    <x v="4"/>
    <n v="3018"/>
    <x v="0"/>
    <x v="7"/>
    <x v="2"/>
    <x v="2"/>
    <n v="39.950000000000003"/>
    <n v="1"/>
  </r>
  <r>
    <x v="9"/>
    <x v="0"/>
    <s v="2023-2024"/>
    <x v="0"/>
    <x v="34"/>
    <x v="4"/>
    <x v="4"/>
    <n v="3018"/>
    <x v="0"/>
    <x v="7"/>
    <x v="1"/>
    <x v="1"/>
    <n v="39.950000000000003"/>
    <n v="1"/>
  </r>
  <r>
    <x v="515"/>
    <x v="0"/>
    <s v="2023-2024"/>
    <x v="1"/>
    <x v="1"/>
    <x v="1"/>
    <x v="1"/>
    <n v="2478"/>
    <x v="0"/>
    <x v="1"/>
    <x v="6"/>
    <x v="6"/>
    <n v="39.950000000000003"/>
    <n v="1"/>
  </r>
  <r>
    <x v="214"/>
    <x v="2"/>
    <s v="2024-2025"/>
    <x v="1"/>
    <x v="36"/>
    <x v="4"/>
    <x v="4"/>
    <n v="3148"/>
    <x v="0"/>
    <x v="6"/>
    <x v="1"/>
    <x v="1"/>
    <n v="39.950000000000003"/>
    <n v="1"/>
  </r>
  <r>
    <x v="497"/>
    <x v="0"/>
    <s v="2023-2024"/>
    <x v="0"/>
    <x v="5"/>
    <x v="1"/>
    <x v="1"/>
    <n v="2067"/>
    <x v="0"/>
    <x v="5"/>
    <x v="2"/>
    <x v="2"/>
    <n v="39.950000000000003"/>
    <n v="1"/>
  </r>
  <r>
    <x v="420"/>
    <x v="1"/>
    <s v="2022-2023"/>
    <x v="0"/>
    <x v="27"/>
    <x v="4"/>
    <x v="4"/>
    <n v="3066"/>
    <x v="0"/>
    <x v="7"/>
    <x v="5"/>
    <x v="5"/>
    <n v="39.950000000000003"/>
    <n v="1"/>
  </r>
  <r>
    <x v="281"/>
    <x v="0"/>
    <s v="2023-2024"/>
    <x v="0"/>
    <x v="91"/>
    <x v="1"/>
    <x v="1"/>
    <n v="2064"/>
    <x v="0"/>
    <x v="5"/>
    <x v="9"/>
    <x v="9"/>
    <n v="39.96"/>
    <n v="1"/>
  </r>
  <r>
    <x v="120"/>
    <x v="2"/>
    <s v="2024-2025"/>
    <x v="1"/>
    <x v="61"/>
    <x v="6"/>
    <x v="6"/>
    <n v="5343"/>
    <x v="0"/>
    <x v="18"/>
    <x v="3"/>
    <x v="3"/>
    <n v="39.96"/>
    <n v="1"/>
  </r>
  <r>
    <x v="392"/>
    <x v="2"/>
    <s v="2024-2025"/>
    <x v="0"/>
    <x v="5"/>
    <x v="1"/>
    <x v="1"/>
    <n v="2067"/>
    <x v="0"/>
    <x v="5"/>
    <x v="4"/>
    <x v="4"/>
    <n v="39.96"/>
    <n v="1"/>
  </r>
  <r>
    <x v="30"/>
    <x v="1"/>
    <s v="2022-2023"/>
    <x v="0"/>
    <x v="45"/>
    <x v="3"/>
    <x v="3"/>
    <n v="4570"/>
    <x v="0"/>
    <x v="15"/>
    <x v="5"/>
    <x v="5"/>
    <n v="39.96"/>
    <n v="1"/>
  </r>
  <r>
    <x v="229"/>
    <x v="1"/>
    <s v="2022-2023"/>
    <x v="0"/>
    <x v="90"/>
    <x v="3"/>
    <x v="3"/>
    <n v="4700"/>
    <x v="0"/>
    <x v="17"/>
    <x v="2"/>
    <x v="2"/>
    <n v="39.96"/>
    <n v="1"/>
  </r>
  <r>
    <x v="109"/>
    <x v="0"/>
    <s v="2023-2024"/>
    <x v="0"/>
    <x v="86"/>
    <x v="0"/>
    <x v="0"/>
    <n v="6725"/>
    <x v="0"/>
    <x v="20"/>
    <x v="3"/>
    <x v="3"/>
    <n v="39.97"/>
    <n v="1"/>
  </r>
  <r>
    <x v="199"/>
    <x v="0"/>
    <s v="2023-2024"/>
    <x v="1"/>
    <x v="71"/>
    <x v="6"/>
    <x v="6"/>
    <n v="5043"/>
    <x v="0"/>
    <x v="13"/>
    <x v="0"/>
    <x v="0"/>
    <n v="39.97"/>
    <n v="1"/>
  </r>
  <r>
    <x v="284"/>
    <x v="2"/>
    <s v="2024-2025"/>
    <x v="0"/>
    <x v="22"/>
    <x v="1"/>
    <x v="1"/>
    <n v="2539"/>
    <x v="0"/>
    <x v="2"/>
    <x v="4"/>
    <x v="4"/>
    <n v="40"/>
    <n v="1"/>
  </r>
  <r>
    <x v="33"/>
    <x v="2"/>
    <s v="2024-2025"/>
    <x v="1"/>
    <x v="56"/>
    <x v="1"/>
    <x v="1"/>
    <n v="2795"/>
    <x v="0"/>
    <x v="11"/>
    <x v="9"/>
    <x v="9"/>
    <n v="40.21"/>
    <n v="1"/>
  </r>
  <r>
    <x v="66"/>
    <x v="1"/>
    <s v="2022-2023"/>
    <x v="1"/>
    <x v="4"/>
    <x v="1"/>
    <x v="1"/>
    <n v="2154"/>
    <x v="0"/>
    <x v="4"/>
    <x v="7"/>
    <x v="7"/>
    <n v="40.230000000000004"/>
    <n v="1"/>
  </r>
  <r>
    <x v="488"/>
    <x v="2"/>
    <s v="2024-2025"/>
    <x v="0"/>
    <x v="77"/>
    <x v="5"/>
    <x v="5"/>
    <n v="7018"/>
    <x v="0"/>
    <x v="9"/>
    <x v="6"/>
    <x v="6"/>
    <n v="40.29"/>
    <n v="1"/>
  </r>
  <r>
    <x v="328"/>
    <x v="2"/>
    <s v="2024-2025"/>
    <x v="0"/>
    <x v="27"/>
    <x v="4"/>
    <x v="4"/>
    <n v="3066"/>
    <x v="0"/>
    <x v="7"/>
    <x v="1"/>
    <x v="1"/>
    <n v="40.39"/>
    <n v="1"/>
  </r>
  <r>
    <x v="522"/>
    <x v="0"/>
    <s v="2023-2024"/>
    <x v="0"/>
    <x v="92"/>
    <x v="3"/>
    <x v="3"/>
    <n v="4305"/>
    <x v="0"/>
    <x v="3"/>
    <x v="6"/>
    <x v="6"/>
    <n v="40.450000000000003"/>
    <n v="1"/>
  </r>
  <r>
    <x v="576"/>
    <x v="0"/>
    <s v="2023-2024"/>
    <x v="0"/>
    <x v="27"/>
    <x v="4"/>
    <x v="4"/>
    <n v="3066"/>
    <x v="0"/>
    <x v="7"/>
    <x v="2"/>
    <x v="2"/>
    <n v="40.729999999999997"/>
    <n v="1"/>
  </r>
  <r>
    <x v="482"/>
    <x v="2"/>
    <s v="2024-2025"/>
    <x v="0"/>
    <x v="63"/>
    <x v="1"/>
    <x v="1"/>
    <n v="2015"/>
    <x v="0"/>
    <x v="5"/>
    <x v="1"/>
    <x v="1"/>
    <n v="40.79"/>
    <n v="1"/>
  </r>
  <r>
    <x v="471"/>
    <x v="2"/>
    <s v="2024-2025"/>
    <x v="0"/>
    <x v="25"/>
    <x v="4"/>
    <x v="4"/>
    <n v="3550"/>
    <x v="0"/>
    <x v="8"/>
    <x v="1"/>
    <x v="1"/>
    <n v="40.950000000000003"/>
    <n v="1"/>
  </r>
  <r>
    <x v="185"/>
    <x v="0"/>
    <s v="2023-2024"/>
    <x v="0"/>
    <x v="82"/>
    <x v="3"/>
    <x v="3"/>
    <n v="4655"/>
    <x v="0"/>
    <x v="17"/>
    <x v="3"/>
    <x v="3"/>
    <n v="40.980000000000004"/>
    <n v="1"/>
  </r>
  <r>
    <x v="151"/>
    <x v="2"/>
    <s v="2024-2025"/>
    <x v="1"/>
    <x v="23"/>
    <x v="1"/>
    <x v="1"/>
    <n v="2650"/>
    <x v="0"/>
    <x v="11"/>
    <x v="4"/>
    <x v="4"/>
    <n v="41.48"/>
    <n v="1"/>
  </r>
  <r>
    <x v="491"/>
    <x v="0"/>
    <s v="2023-2024"/>
    <x v="1"/>
    <x v="36"/>
    <x v="4"/>
    <x v="4"/>
    <n v="3148"/>
    <x v="0"/>
    <x v="6"/>
    <x v="4"/>
    <x v="4"/>
    <n v="41.64"/>
    <n v="1"/>
  </r>
  <r>
    <x v="458"/>
    <x v="2"/>
    <s v="2024-2025"/>
    <x v="1"/>
    <x v="47"/>
    <x v="1"/>
    <x v="1"/>
    <n v="2101"/>
    <x v="0"/>
    <x v="4"/>
    <x v="1"/>
    <x v="1"/>
    <n v="41.64"/>
    <n v="1"/>
  </r>
  <r>
    <x v="577"/>
    <x v="0"/>
    <s v="2023-2024"/>
    <x v="1"/>
    <x v="79"/>
    <x v="6"/>
    <x v="6"/>
    <n v="5290"/>
    <x v="0"/>
    <x v="18"/>
    <x v="7"/>
    <x v="7"/>
    <n v="41.75"/>
    <n v="1"/>
  </r>
  <r>
    <x v="259"/>
    <x v="2"/>
    <s v="2024-2025"/>
    <x v="0"/>
    <x v="19"/>
    <x v="1"/>
    <x v="1"/>
    <n v="2800"/>
    <x v="0"/>
    <x v="11"/>
    <x v="3"/>
    <x v="3"/>
    <n v="41.870000000000005"/>
    <n v="1"/>
  </r>
  <r>
    <x v="242"/>
    <x v="1"/>
    <s v="2022-2023"/>
    <x v="1"/>
    <x v="72"/>
    <x v="4"/>
    <x v="4"/>
    <n v="3931"/>
    <x v="0"/>
    <x v="16"/>
    <x v="5"/>
    <x v="5"/>
    <n v="41.88"/>
    <n v="1"/>
  </r>
  <r>
    <x v="438"/>
    <x v="1"/>
    <s v="2022-2023"/>
    <x v="0"/>
    <x v="77"/>
    <x v="5"/>
    <x v="5"/>
    <n v="7018"/>
    <x v="0"/>
    <x v="9"/>
    <x v="4"/>
    <x v="4"/>
    <n v="41.92"/>
    <n v="1"/>
  </r>
  <r>
    <x v="578"/>
    <x v="2"/>
    <s v="2024-2025"/>
    <x v="0"/>
    <x v="91"/>
    <x v="1"/>
    <x v="1"/>
    <n v="2064"/>
    <x v="0"/>
    <x v="5"/>
    <x v="0"/>
    <x v="0"/>
    <n v="41.93"/>
    <n v="1"/>
  </r>
  <r>
    <x v="461"/>
    <x v="2"/>
    <s v="2024-2025"/>
    <x v="1"/>
    <x v="0"/>
    <x v="0"/>
    <x v="0"/>
    <n v="6021"/>
    <x v="0"/>
    <x v="0"/>
    <x v="0"/>
    <x v="0"/>
    <n v="41.93"/>
    <n v="1"/>
  </r>
  <r>
    <x v="469"/>
    <x v="1"/>
    <s v="2022-2023"/>
    <x v="0"/>
    <x v="40"/>
    <x v="4"/>
    <x v="4"/>
    <n v="3353"/>
    <x v="0"/>
    <x v="8"/>
    <x v="5"/>
    <x v="5"/>
    <n v="41.93"/>
    <n v="1"/>
  </r>
  <r>
    <x v="29"/>
    <x v="0"/>
    <s v="2023-2024"/>
    <x v="0"/>
    <x v="89"/>
    <x v="4"/>
    <x v="4"/>
    <n v="3136"/>
    <x v="0"/>
    <x v="6"/>
    <x v="1"/>
    <x v="1"/>
    <n v="41.93"/>
    <n v="1"/>
  </r>
  <r>
    <x v="579"/>
    <x v="0"/>
    <s v="2023-2024"/>
    <x v="0"/>
    <x v="68"/>
    <x v="7"/>
    <x v="7"/>
    <n v="800"/>
    <x v="0"/>
    <x v="19"/>
    <x v="2"/>
    <x v="2"/>
    <n v="41.93"/>
    <n v="1"/>
  </r>
  <r>
    <x v="580"/>
    <x v="0"/>
    <s v="2023-2024"/>
    <x v="0"/>
    <x v="69"/>
    <x v="4"/>
    <x v="4"/>
    <n v="3199"/>
    <x v="0"/>
    <x v="6"/>
    <x v="2"/>
    <x v="2"/>
    <n v="41.93"/>
    <n v="1"/>
  </r>
  <r>
    <x v="348"/>
    <x v="1"/>
    <s v="2022-2023"/>
    <x v="0"/>
    <x v="58"/>
    <x v="0"/>
    <x v="0"/>
    <n v="6027"/>
    <x v="0"/>
    <x v="0"/>
    <x v="6"/>
    <x v="6"/>
    <n v="41.93"/>
    <n v="1"/>
  </r>
  <r>
    <x v="83"/>
    <x v="1"/>
    <s v="2022-2023"/>
    <x v="1"/>
    <x v="16"/>
    <x v="0"/>
    <x v="0"/>
    <n v="6030"/>
    <x v="0"/>
    <x v="0"/>
    <x v="0"/>
    <x v="0"/>
    <n v="41.93"/>
    <n v="1"/>
  </r>
  <r>
    <x v="581"/>
    <x v="0"/>
    <s v="2023-2024"/>
    <x v="1"/>
    <x v="79"/>
    <x v="6"/>
    <x v="6"/>
    <n v="5290"/>
    <x v="0"/>
    <x v="18"/>
    <x v="6"/>
    <x v="6"/>
    <n v="41.93"/>
    <n v="1"/>
  </r>
  <r>
    <x v="147"/>
    <x v="0"/>
    <s v="2023-2024"/>
    <x v="0"/>
    <x v="7"/>
    <x v="4"/>
    <x v="4"/>
    <n v="3175"/>
    <x v="0"/>
    <x v="6"/>
    <x v="4"/>
    <x v="4"/>
    <n v="41.96"/>
    <n v="1"/>
  </r>
  <r>
    <x v="168"/>
    <x v="0"/>
    <s v="2023-2024"/>
    <x v="0"/>
    <x v="43"/>
    <x v="1"/>
    <x v="1"/>
    <n v="2560"/>
    <x v="0"/>
    <x v="2"/>
    <x v="7"/>
    <x v="7"/>
    <n v="41.97"/>
    <n v="1"/>
  </r>
  <r>
    <x v="582"/>
    <x v="0"/>
    <s v="2023-2024"/>
    <x v="0"/>
    <x v="62"/>
    <x v="0"/>
    <x v="0"/>
    <n v="6112"/>
    <x v="0"/>
    <x v="14"/>
    <x v="3"/>
    <x v="3"/>
    <n v="42"/>
    <n v="1"/>
  </r>
  <r>
    <x v="39"/>
    <x v="0"/>
    <s v="2023-2024"/>
    <x v="0"/>
    <x v="69"/>
    <x v="4"/>
    <x v="4"/>
    <n v="3199"/>
    <x v="0"/>
    <x v="6"/>
    <x v="1"/>
    <x v="1"/>
    <n v="42.17"/>
    <n v="1"/>
  </r>
  <r>
    <x v="583"/>
    <x v="2"/>
    <s v="2024-2025"/>
    <x v="0"/>
    <x v="14"/>
    <x v="1"/>
    <x v="1"/>
    <n v="2790"/>
    <x v="0"/>
    <x v="11"/>
    <x v="7"/>
    <x v="7"/>
    <n v="42.65"/>
    <n v="1"/>
  </r>
  <r>
    <x v="472"/>
    <x v="0"/>
    <s v="2023-2024"/>
    <x v="0"/>
    <x v="84"/>
    <x v="3"/>
    <x v="3"/>
    <n v="4215"/>
    <x v="0"/>
    <x v="3"/>
    <x v="8"/>
    <x v="8"/>
    <n v="42.79"/>
    <n v="1"/>
  </r>
  <r>
    <x v="418"/>
    <x v="2"/>
    <s v="2024-2025"/>
    <x v="0"/>
    <x v="89"/>
    <x v="4"/>
    <x v="4"/>
    <n v="3136"/>
    <x v="0"/>
    <x v="6"/>
    <x v="6"/>
    <x v="6"/>
    <n v="42.92"/>
    <n v="1"/>
  </r>
  <r>
    <x v="500"/>
    <x v="1"/>
    <s v="2022-2023"/>
    <x v="0"/>
    <x v="29"/>
    <x v="4"/>
    <x v="4"/>
    <n v="3500"/>
    <x v="0"/>
    <x v="8"/>
    <x v="5"/>
    <x v="5"/>
    <n v="42.92"/>
    <n v="1"/>
  </r>
  <r>
    <x v="225"/>
    <x v="0"/>
    <s v="2023-2024"/>
    <x v="0"/>
    <x v="75"/>
    <x v="0"/>
    <x v="0"/>
    <n v="6450"/>
    <x v="0"/>
    <x v="20"/>
    <x v="2"/>
    <x v="2"/>
    <n v="42.93"/>
    <n v="1"/>
  </r>
  <r>
    <x v="179"/>
    <x v="0"/>
    <s v="2023-2024"/>
    <x v="1"/>
    <x v="42"/>
    <x v="3"/>
    <x v="3"/>
    <n v="4870"/>
    <x v="0"/>
    <x v="12"/>
    <x v="3"/>
    <x v="3"/>
    <n v="42.96"/>
    <n v="1"/>
  </r>
  <r>
    <x v="541"/>
    <x v="0"/>
    <s v="2023-2024"/>
    <x v="0"/>
    <x v="65"/>
    <x v="1"/>
    <x v="1"/>
    <n v="2131"/>
    <x v="0"/>
    <x v="4"/>
    <x v="3"/>
    <x v="3"/>
    <n v="42.98"/>
    <n v="1"/>
  </r>
  <r>
    <x v="584"/>
    <x v="1"/>
    <s v="2022-2023"/>
    <x v="0"/>
    <x v="71"/>
    <x v="6"/>
    <x v="6"/>
    <n v="5043"/>
    <x v="0"/>
    <x v="13"/>
    <x v="3"/>
    <x v="3"/>
    <n v="43"/>
    <n v="1"/>
  </r>
  <r>
    <x v="585"/>
    <x v="0"/>
    <s v="2023-2024"/>
    <x v="0"/>
    <x v="13"/>
    <x v="1"/>
    <x v="1"/>
    <n v="2480"/>
    <x v="0"/>
    <x v="1"/>
    <x v="9"/>
    <x v="9"/>
    <n v="43.13"/>
    <n v="1"/>
  </r>
  <r>
    <x v="184"/>
    <x v="2"/>
    <s v="2024-2025"/>
    <x v="0"/>
    <x v="5"/>
    <x v="1"/>
    <x v="1"/>
    <n v="2067"/>
    <x v="0"/>
    <x v="5"/>
    <x v="8"/>
    <x v="8"/>
    <n v="43.28"/>
    <n v="1"/>
  </r>
  <r>
    <x v="368"/>
    <x v="2"/>
    <s v="2024-2025"/>
    <x v="0"/>
    <x v="70"/>
    <x v="4"/>
    <x v="4"/>
    <n v="3400"/>
    <x v="0"/>
    <x v="8"/>
    <x v="7"/>
    <x v="7"/>
    <n v="43.47"/>
    <n v="1"/>
  </r>
  <r>
    <x v="175"/>
    <x v="1"/>
    <s v="2022-2023"/>
    <x v="0"/>
    <x v="7"/>
    <x v="4"/>
    <x v="4"/>
    <n v="3175"/>
    <x v="0"/>
    <x v="6"/>
    <x v="8"/>
    <x v="8"/>
    <n v="43.56"/>
    <n v="1"/>
  </r>
  <r>
    <x v="365"/>
    <x v="0"/>
    <s v="2023-2024"/>
    <x v="0"/>
    <x v="89"/>
    <x v="4"/>
    <x v="4"/>
    <n v="3136"/>
    <x v="0"/>
    <x v="6"/>
    <x v="5"/>
    <x v="5"/>
    <n v="43.58"/>
    <n v="1"/>
  </r>
  <r>
    <x v="586"/>
    <x v="0"/>
    <s v="2023-2024"/>
    <x v="0"/>
    <x v="5"/>
    <x v="1"/>
    <x v="1"/>
    <n v="2067"/>
    <x v="0"/>
    <x v="5"/>
    <x v="2"/>
    <x v="2"/>
    <n v="43.64"/>
    <n v="1"/>
  </r>
  <r>
    <x v="86"/>
    <x v="1"/>
    <s v="2022-2023"/>
    <x v="1"/>
    <x v="13"/>
    <x v="1"/>
    <x v="1"/>
    <n v="2480"/>
    <x v="0"/>
    <x v="1"/>
    <x v="1"/>
    <x v="1"/>
    <n v="43.75"/>
    <n v="1"/>
  </r>
  <r>
    <x v="334"/>
    <x v="2"/>
    <s v="2024-2025"/>
    <x v="0"/>
    <x v="6"/>
    <x v="0"/>
    <x v="0"/>
    <n v="6010"/>
    <x v="0"/>
    <x v="0"/>
    <x v="5"/>
    <x v="5"/>
    <n v="43.89"/>
    <n v="1"/>
  </r>
  <r>
    <x v="233"/>
    <x v="1"/>
    <s v="2022-2023"/>
    <x v="0"/>
    <x v="14"/>
    <x v="1"/>
    <x v="1"/>
    <n v="2790"/>
    <x v="0"/>
    <x v="11"/>
    <x v="5"/>
    <x v="5"/>
    <n v="43.89"/>
    <n v="1"/>
  </r>
  <r>
    <x v="510"/>
    <x v="1"/>
    <s v="2022-2023"/>
    <x v="0"/>
    <x v="67"/>
    <x v="3"/>
    <x v="3"/>
    <n v="4551"/>
    <x v="0"/>
    <x v="15"/>
    <x v="6"/>
    <x v="6"/>
    <n v="43.900000000000006"/>
    <n v="1"/>
  </r>
  <r>
    <x v="587"/>
    <x v="0"/>
    <s v="2023-2024"/>
    <x v="1"/>
    <x v="9"/>
    <x v="4"/>
    <x v="4"/>
    <n v="3076"/>
    <x v="0"/>
    <x v="7"/>
    <x v="6"/>
    <x v="6"/>
    <n v="43.900000000000006"/>
    <n v="1"/>
  </r>
  <r>
    <x v="316"/>
    <x v="0"/>
    <s v="2023-2024"/>
    <x v="0"/>
    <x v="44"/>
    <x v="4"/>
    <x v="4"/>
    <n v="3977"/>
    <x v="0"/>
    <x v="16"/>
    <x v="6"/>
    <x v="6"/>
    <n v="43.92"/>
    <n v="1"/>
  </r>
  <r>
    <x v="155"/>
    <x v="2"/>
    <s v="2024-2025"/>
    <x v="0"/>
    <x v="25"/>
    <x v="4"/>
    <x v="4"/>
    <n v="3550"/>
    <x v="0"/>
    <x v="8"/>
    <x v="5"/>
    <x v="5"/>
    <n v="43.95"/>
    <n v="1"/>
  </r>
  <r>
    <x v="87"/>
    <x v="0"/>
    <s v="2023-2024"/>
    <x v="1"/>
    <x v="80"/>
    <x v="0"/>
    <x v="0"/>
    <n v="6109"/>
    <x v="0"/>
    <x v="14"/>
    <x v="3"/>
    <x v="3"/>
    <n v="43.96"/>
    <n v="1"/>
  </r>
  <r>
    <x v="387"/>
    <x v="2"/>
    <s v="2024-2025"/>
    <x v="0"/>
    <x v="65"/>
    <x v="1"/>
    <x v="1"/>
    <n v="2131"/>
    <x v="0"/>
    <x v="4"/>
    <x v="7"/>
    <x v="7"/>
    <n v="43.97"/>
    <n v="1"/>
  </r>
  <r>
    <x v="588"/>
    <x v="0"/>
    <s v="2023-2024"/>
    <x v="0"/>
    <x v="20"/>
    <x v="4"/>
    <x v="4"/>
    <n v="3429"/>
    <x v="0"/>
    <x v="8"/>
    <x v="7"/>
    <x v="7"/>
    <n v="43.97"/>
    <n v="1"/>
  </r>
  <r>
    <x v="100"/>
    <x v="0"/>
    <s v="2023-2024"/>
    <x v="0"/>
    <x v="79"/>
    <x v="6"/>
    <x v="6"/>
    <n v="5290"/>
    <x v="0"/>
    <x v="18"/>
    <x v="3"/>
    <x v="3"/>
    <n v="44"/>
    <n v="1"/>
  </r>
  <r>
    <x v="579"/>
    <x v="0"/>
    <s v="2023-2024"/>
    <x v="1"/>
    <x v="74"/>
    <x v="1"/>
    <x v="1"/>
    <n v="2485"/>
    <x v="0"/>
    <x v="1"/>
    <x v="2"/>
    <x v="2"/>
    <n v="44.33"/>
    <n v="1"/>
  </r>
  <r>
    <x v="299"/>
    <x v="1"/>
    <s v="2022-2023"/>
    <x v="1"/>
    <x v="52"/>
    <x v="3"/>
    <x v="3"/>
    <n v="4053"/>
    <x v="0"/>
    <x v="10"/>
    <x v="8"/>
    <x v="8"/>
    <n v="44.38"/>
    <n v="1"/>
  </r>
  <r>
    <x v="553"/>
    <x v="2"/>
    <s v="2024-2025"/>
    <x v="1"/>
    <x v="55"/>
    <x v="3"/>
    <x v="3"/>
    <n v="4703"/>
    <x v="0"/>
    <x v="17"/>
    <x v="4"/>
    <x v="4"/>
    <n v="44.42"/>
    <n v="1"/>
  </r>
  <r>
    <x v="205"/>
    <x v="0"/>
    <s v="2023-2024"/>
    <x v="0"/>
    <x v="66"/>
    <x v="3"/>
    <x v="3"/>
    <n v="4883"/>
    <x v="0"/>
    <x v="12"/>
    <x v="7"/>
    <x v="7"/>
    <n v="44.47"/>
    <n v="1"/>
  </r>
  <r>
    <x v="508"/>
    <x v="0"/>
    <s v="2023-2024"/>
    <x v="1"/>
    <x v="49"/>
    <x v="4"/>
    <x v="4"/>
    <n v="3134"/>
    <x v="0"/>
    <x v="6"/>
    <x v="3"/>
    <x v="3"/>
    <n v="44.47"/>
    <n v="1"/>
  </r>
  <r>
    <x v="454"/>
    <x v="0"/>
    <s v="2023-2024"/>
    <x v="0"/>
    <x v="25"/>
    <x v="4"/>
    <x v="4"/>
    <n v="3550"/>
    <x v="0"/>
    <x v="8"/>
    <x v="0"/>
    <x v="0"/>
    <n v="44.5"/>
    <n v="1"/>
  </r>
  <r>
    <x v="589"/>
    <x v="0"/>
    <s v="2023-2024"/>
    <x v="0"/>
    <x v="57"/>
    <x v="6"/>
    <x v="6"/>
    <n v="5082"/>
    <x v="0"/>
    <x v="13"/>
    <x v="4"/>
    <x v="4"/>
    <n v="44.5"/>
    <n v="1"/>
  </r>
  <r>
    <x v="421"/>
    <x v="0"/>
    <s v="2023-2024"/>
    <x v="0"/>
    <x v="84"/>
    <x v="3"/>
    <x v="3"/>
    <n v="4215"/>
    <x v="0"/>
    <x v="3"/>
    <x v="3"/>
    <x v="3"/>
    <n v="44.53"/>
    <n v="1"/>
  </r>
  <r>
    <x v="62"/>
    <x v="0"/>
    <s v="2023-2024"/>
    <x v="0"/>
    <x v="31"/>
    <x v="1"/>
    <x v="1"/>
    <n v="2116"/>
    <x v="0"/>
    <x v="4"/>
    <x v="8"/>
    <x v="8"/>
    <n v="44.599999999999994"/>
    <n v="1"/>
  </r>
  <r>
    <x v="590"/>
    <x v="0"/>
    <s v="2023-2024"/>
    <x v="0"/>
    <x v="75"/>
    <x v="0"/>
    <x v="0"/>
    <n v="6450"/>
    <x v="0"/>
    <x v="20"/>
    <x v="0"/>
    <x v="0"/>
    <n v="44.67"/>
    <n v="1"/>
  </r>
  <r>
    <x v="514"/>
    <x v="1"/>
    <s v="2022-2023"/>
    <x v="0"/>
    <x v="68"/>
    <x v="7"/>
    <x v="7"/>
    <n v="800"/>
    <x v="0"/>
    <x v="19"/>
    <x v="8"/>
    <x v="8"/>
    <n v="44.820000000000007"/>
    <n v="1"/>
  </r>
  <r>
    <x v="532"/>
    <x v="1"/>
    <s v="2022-2023"/>
    <x v="1"/>
    <x v="52"/>
    <x v="3"/>
    <x v="3"/>
    <n v="4053"/>
    <x v="0"/>
    <x v="10"/>
    <x v="5"/>
    <x v="5"/>
    <n v="44.84"/>
    <n v="1"/>
  </r>
  <r>
    <x v="160"/>
    <x v="0"/>
    <s v="2023-2024"/>
    <x v="0"/>
    <x v="17"/>
    <x v="3"/>
    <x v="3"/>
    <n v="4825"/>
    <x v="0"/>
    <x v="12"/>
    <x v="6"/>
    <x v="6"/>
    <n v="44.87"/>
    <n v="1"/>
  </r>
  <r>
    <x v="591"/>
    <x v="2"/>
    <s v="2024-2025"/>
    <x v="0"/>
    <x v="76"/>
    <x v="1"/>
    <x v="1"/>
    <n v="2031"/>
    <x v="0"/>
    <x v="5"/>
    <x v="3"/>
    <x v="3"/>
    <n v="44.9"/>
    <n v="1"/>
  </r>
  <r>
    <x v="196"/>
    <x v="0"/>
    <s v="2023-2024"/>
    <x v="0"/>
    <x v="38"/>
    <x v="3"/>
    <x v="3"/>
    <n v="4802"/>
    <x v="0"/>
    <x v="12"/>
    <x v="9"/>
    <x v="9"/>
    <n v="44.91"/>
    <n v="1"/>
  </r>
  <r>
    <x v="537"/>
    <x v="1"/>
    <s v="2022-2023"/>
    <x v="0"/>
    <x v="78"/>
    <x v="1"/>
    <x v="1"/>
    <n v="2141"/>
    <x v="0"/>
    <x v="4"/>
    <x v="6"/>
    <x v="6"/>
    <n v="44.91"/>
    <n v="1"/>
  </r>
  <r>
    <x v="578"/>
    <x v="2"/>
    <s v="2024-2025"/>
    <x v="0"/>
    <x v="15"/>
    <x v="1"/>
    <x v="1"/>
    <n v="2020"/>
    <x v="0"/>
    <x v="5"/>
    <x v="6"/>
    <x v="6"/>
    <n v="44.91"/>
    <n v="1"/>
  </r>
  <r>
    <x v="14"/>
    <x v="0"/>
    <s v="2023-2024"/>
    <x v="0"/>
    <x v="51"/>
    <x v="4"/>
    <x v="4"/>
    <n v="3630"/>
    <x v="0"/>
    <x v="16"/>
    <x v="2"/>
    <x v="2"/>
    <n v="44.91"/>
    <n v="1"/>
  </r>
  <r>
    <x v="189"/>
    <x v="2"/>
    <s v="2024-2025"/>
    <x v="1"/>
    <x v="61"/>
    <x v="6"/>
    <x v="6"/>
    <n v="5343"/>
    <x v="0"/>
    <x v="18"/>
    <x v="7"/>
    <x v="7"/>
    <n v="44.96"/>
    <n v="1"/>
  </r>
  <r>
    <x v="358"/>
    <x v="1"/>
    <s v="2022-2023"/>
    <x v="0"/>
    <x v="6"/>
    <x v="0"/>
    <x v="0"/>
    <n v="6010"/>
    <x v="0"/>
    <x v="0"/>
    <x v="3"/>
    <x v="3"/>
    <n v="44.97"/>
    <n v="1"/>
  </r>
  <r>
    <x v="573"/>
    <x v="1"/>
    <s v="2022-2023"/>
    <x v="1"/>
    <x v="16"/>
    <x v="0"/>
    <x v="0"/>
    <n v="6030"/>
    <x v="0"/>
    <x v="0"/>
    <x v="0"/>
    <x v="0"/>
    <n v="44.97"/>
    <n v="1"/>
  </r>
  <r>
    <x v="294"/>
    <x v="1"/>
    <s v="2022-2023"/>
    <x v="1"/>
    <x v="30"/>
    <x v="4"/>
    <x v="4"/>
    <n v="3131"/>
    <x v="0"/>
    <x v="6"/>
    <x v="7"/>
    <x v="7"/>
    <n v="44.97"/>
    <n v="1"/>
  </r>
  <r>
    <x v="590"/>
    <x v="0"/>
    <s v="2023-2024"/>
    <x v="0"/>
    <x v="33"/>
    <x v="4"/>
    <x v="4"/>
    <n v="3280"/>
    <x v="0"/>
    <x v="8"/>
    <x v="3"/>
    <x v="3"/>
    <n v="44.97"/>
    <n v="1"/>
  </r>
  <r>
    <x v="503"/>
    <x v="0"/>
    <s v="2023-2024"/>
    <x v="0"/>
    <x v="63"/>
    <x v="1"/>
    <x v="1"/>
    <n v="2015"/>
    <x v="0"/>
    <x v="5"/>
    <x v="3"/>
    <x v="3"/>
    <n v="45"/>
    <n v="1"/>
  </r>
  <r>
    <x v="143"/>
    <x v="2"/>
    <s v="2024-2025"/>
    <x v="0"/>
    <x v="72"/>
    <x v="4"/>
    <x v="4"/>
    <n v="3931"/>
    <x v="0"/>
    <x v="16"/>
    <x v="3"/>
    <x v="3"/>
    <n v="45"/>
    <n v="1"/>
  </r>
  <r>
    <x v="368"/>
    <x v="2"/>
    <s v="2024-2025"/>
    <x v="0"/>
    <x v="48"/>
    <x v="3"/>
    <x v="3"/>
    <n v="4566"/>
    <x v="0"/>
    <x v="15"/>
    <x v="9"/>
    <x v="9"/>
    <n v="45"/>
    <n v="1"/>
  </r>
  <r>
    <x v="238"/>
    <x v="2"/>
    <s v="2024-2025"/>
    <x v="1"/>
    <x v="86"/>
    <x v="0"/>
    <x v="0"/>
    <n v="6725"/>
    <x v="0"/>
    <x v="20"/>
    <x v="7"/>
    <x v="7"/>
    <n v="45.15"/>
    <n v="1"/>
  </r>
  <r>
    <x v="293"/>
    <x v="0"/>
    <s v="2023-2024"/>
    <x v="0"/>
    <x v="22"/>
    <x v="1"/>
    <x v="1"/>
    <n v="2539"/>
    <x v="0"/>
    <x v="2"/>
    <x v="7"/>
    <x v="7"/>
    <n v="45.15"/>
    <n v="1"/>
  </r>
  <r>
    <x v="592"/>
    <x v="1"/>
    <s v="2022-2023"/>
    <x v="0"/>
    <x v="63"/>
    <x v="1"/>
    <x v="1"/>
    <n v="2015"/>
    <x v="0"/>
    <x v="5"/>
    <x v="4"/>
    <x v="4"/>
    <n v="45.46"/>
    <n v="1"/>
  </r>
  <r>
    <x v="20"/>
    <x v="0"/>
    <s v="2023-2024"/>
    <x v="0"/>
    <x v="87"/>
    <x v="2"/>
    <x v="2"/>
    <n v="2609"/>
    <x v="0"/>
    <x v="2"/>
    <x v="3"/>
    <x v="3"/>
    <n v="45.46"/>
    <n v="1"/>
  </r>
  <r>
    <x v="593"/>
    <x v="0"/>
    <s v="2023-2024"/>
    <x v="0"/>
    <x v="33"/>
    <x v="4"/>
    <x v="4"/>
    <n v="3280"/>
    <x v="0"/>
    <x v="8"/>
    <x v="3"/>
    <x v="3"/>
    <n v="45.49"/>
    <n v="1"/>
  </r>
  <r>
    <x v="594"/>
    <x v="1"/>
    <s v="2022-2023"/>
    <x v="0"/>
    <x v="39"/>
    <x v="0"/>
    <x v="0"/>
    <n v="6330"/>
    <x v="0"/>
    <x v="14"/>
    <x v="6"/>
    <x v="6"/>
    <n v="45.54"/>
    <n v="1"/>
  </r>
  <r>
    <x v="366"/>
    <x v="1"/>
    <s v="2022-2023"/>
    <x v="1"/>
    <x v="79"/>
    <x v="6"/>
    <x v="6"/>
    <n v="5290"/>
    <x v="0"/>
    <x v="18"/>
    <x v="5"/>
    <x v="5"/>
    <n v="45.65"/>
    <n v="1"/>
  </r>
  <r>
    <x v="595"/>
    <x v="0"/>
    <s v="2023-2024"/>
    <x v="0"/>
    <x v="25"/>
    <x v="4"/>
    <x v="4"/>
    <n v="3550"/>
    <x v="0"/>
    <x v="8"/>
    <x v="3"/>
    <x v="3"/>
    <n v="45.89"/>
    <n v="1"/>
  </r>
  <r>
    <x v="546"/>
    <x v="2"/>
    <s v="2024-2025"/>
    <x v="1"/>
    <x v="18"/>
    <x v="6"/>
    <x v="6"/>
    <n v="5168"/>
    <x v="0"/>
    <x v="13"/>
    <x v="4"/>
    <x v="4"/>
    <n v="45.91"/>
    <n v="1"/>
  </r>
  <r>
    <x v="441"/>
    <x v="0"/>
    <s v="2023-2024"/>
    <x v="0"/>
    <x v="44"/>
    <x v="4"/>
    <x v="4"/>
    <n v="3977"/>
    <x v="0"/>
    <x v="16"/>
    <x v="5"/>
    <x v="5"/>
    <n v="45.92"/>
    <n v="1"/>
  </r>
  <r>
    <x v="433"/>
    <x v="0"/>
    <s v="2023-2024"/>
    <x v="1"/>
    <x v="83"/>
    <x v="0"/>
    <x v="0"/>
    <n v="6052"/>
    <x v="0"/>
    <x v="0"/>
    <x v="7"/>
    <x v="7"/>
    <n v="45.92"/>
    <n v="1"/>
  </r>
  <r>
    <x v="596"/>
    <x v="0"/>
    <s v="2023-2024"/>
    <x v="0"/>
    <x v="32"/>
    <x v="6"/>
    <x v="6"/>
    <n v="5169"/>
    <x v="0"/>
    <x v="13"/>
    <x v="3"/>
    <x v="3"/>
    <n v="46"/>
    <n v="1"/>
  </r>
  <r>
    <x v="525"/>
    <x v="2"/>
    <s v="2024-2025"/>
    <x v="0"/>
    <x v="25"/>
    <x v="4"/>
    <x v="4"/>
    <n v="3550"/>
    <x v="0"/>
    <x v="8"/>
    <x v="8"/>
    <x v="8"/>
    <n v="46.31"/>
    <n v="1"/>
  </r>
  <r>
    <x v="347"/>
    <x v="0"/>
    <s v="2023-2024"/>
    <x v="0"/>
    <x v="73"/>
    <x v="6"/>
    <x v="6"/>
    <n v="5607"/>
    <x v="0"/>
    <x v="18"/>
    <x v="3"/>
    <x v="3"/>
    <n v="46.5"/>
    <n v="1"/>
  </r>
  <r>
    <x v="424"/>
    <x v="0"/>
    <s v="2023-2024"/>
    <x v="1"/>
    <x v="61"/>
    <x v="6"/>
    <x v="6"/>
    <n v="5343"/>
    <x v="0"/>
    <x v="18"/>
    <x v="7"/>
    <x v="7"/>
    <n v="46.9"/>
    <n v="1"/>
  </r>
  <r>
    <x v="207"/>
    <x v="0"/>
    <s v="2023-2024"/>
    <x v="0"/>
    <x v="2"/>
    <x v="2"/>
    <x v="2"/>
    <n v="2617"/>
    <x v="0"/>
    <x v="2"/>
    <x v="4"/>
    <x v="4"/>
    <n v="46.91"/>
    <n v="1"/>
  </r>
  <r>
    <x v="597"/>
    <x v="0"/>
    <s v="2023-2024"/>
    <x v="1"/>
    <x v="71"/>
    <x v="6"/>
    <x v="6"/>
    <n v="5043"/>
    <x v="0"/>
    <x v="13"/>
    <x v="4"/>
    <x v="4"/>
    <n v="46.93"/>
    <n v="1"/>
  </r>
  <r>
    <x v="586"/>
    <x v="0"/>
    <s v="2023-2024"/>
    <x v="0"/>
    <x v="38"/>
    <x v="3"/>
    <x v="3"/>
    <n v="4802"/>
    <x v="0"/>
    <x v="12"/>
    <x v="0"/>
    <x v="0"/>
    <n v="46.96"/>
    <n v="1"/>
  </r>
  <r>
    <x v="475"/>
    <x v="0"/>
    <s v="2023-2024"/>
    <x v="0"/>
    <x v="61"/>
    <x v="6"/>
    <x v="6"/>
    <n v="5343"/>
    <x v="0"/>
    <x v="18"/>
    <x v="3"/>
    <x v="3"/>
    <n v="47"/>
    <n v="1"/>
  </r>
  <r>
    <x v="495"/>
    <x v="2"/>
    <s v="2024-2025"/>
    <x v="1"/>
    <x v="62"/>
    <x v="0"/>
    <x v="0"/>
    <n v="6112"/>
    <x v="0"/>
    <x v="14"/>
    <x v="2"/>
    <x v="2"/>
    <n v="47.440000000000005"/>
    <n v="1"/>
  </r>
  <r>
    <x v="153"/>
    <x v="1"/>
    <s v="2022-2023"/>
    <x v="0"/>
    <x v="85"/>
    <x v="0"/>
    <x v="0"/>
    <n v="6530"/>
    <x v="0"/>
    <x v="20"/>
    <x v="8"/>
    <x v="8"/>
    <n v="47.64"/>
    <n v="1"/>
  </r>
  <r>
    <x v="598"/>
    <x v="1"/>
    <s v="2022-2023"/>
    <x v="1"/>
    <x v="36"/>
    <x v="4"/>
    <x v="4"/>
    <n v="3148"/>
    <x v="0"/>
    <x v="6"/>
    <x v="6"/>
    <x v="6"/>
    <n v="47.84"/>
    <n v="1"/>
  </r>
  <r>
    <x v="322"/>
    <x v="0"/>
    <s v="2023-2024"/>
    <x v="1"/>
    <x v="94"/>
    <x v="5"/>
    <x v="5"/>
    <n v="7250"/>
    <x v="0"/>
    <x v="9"/>
    <x v="6"/>
    <x v="6"/>
    <n v="47.84"/>
    <n v="1"/>
  </r>
  <r>
    <x v="280"/>
    <x v="2"/>
    <s v="2024-2025"/>
    <x v="0"/>
    <x v="32"/>
    <x v="6"/>
    <x v="6"/>
    <n v="5169"/>
    <x v="0"/>
    <x v="13"/>
    <x v="6"/>
    <x v="6"/>
    <n v="47.84"/>
    <n v="1"/>
  </r>
  <r>
    <x v="331"/>
    <x v="0"/>
    <s v="2023-2024"/>
    <x v="0"/>
    <x v="65"/>
    <x v="1"/>
    <x v="1"/>
    <n v="2131"/>
    <x v="0"/>
    <x v="4"/>
    <x v="5"/>
    <x v="5"/>
    <n v="47.849999999999994"/>
    <n v="1"/>
  </r>
  <r>
    <x v="251"/>
    <x v="2"/>
    <s v="2024-2025"/>
    <x v="1"/>
    <x v="1"/>
    <x v="1"/>
    <x v="1"/>
    <n v="2478"/>
    <x v="0"/>
    <x v="1"/>
    <x v="7"/>
    <x v="7"/>
    <n v="47.86"/>
    <n v="1"/>
  </r>
  <r>
    <x v="599"/>
    <x v="2"/>
    <s v="2024-2025"/>
    <x v="0"/>
    <x v="64"/>
    <x v="1"/>
    <x v="1"/>
    <n v="2350"/>
    <x v="0"/>
    <x v="1"/>
    <x v="1"/>
    <x v="1"/>
    <n v="47.88"/>
    <n v="1"/>
  </r>
  <r>
    <x v="339"/>
    <x v="2"/>
    <s v="2024-2025"/>
    <x v="0"/>
    <x v="84"/>
    <x v="3"/>
    <x v="3"/>
    <n v="4215"/>
    <x v="0"/>
    <x v="3"/>
    <x v="6"/>
    <x v="6"/>
    <n v="47.88"/>
    <n v="1"/>
  </r>
  <r>
    <x v="600"/>
    <x v="0"/>
    <s v="2023-2024"/>
    <x v="0"/>
    <x v="21"/>
    <x v="3"/>
    <x v="3"/>
    <n v="4012"/>
    <x v="0"/>
    <x v="10"/>
    <x v="5"/>
    <x v="5"/>
    <n v="47.88"/>
    <n v="1"/>
  </r>
  <r>
    <x v="17"/>
    <x v="0"/>
    <s v="2023-2024"/>
    <x v="0"/>
    <x v="6"/>
    <x v="0"/>
    <x v="0"/>
    <n v="6010"/>
    <x v="0"/>
    <x v="0"/>
    <x v="2"/>
    <x v="2"/>
    <n v="47.92"/>
    <n v="1"/>
  </r>
  <r>
    <x v="196"/>
    <x v="0"/>
    <s v="2023-2024"/>
    <x v="0"/>
    <x v="87"/>
    <x v="2"/>
    <x v="2"/>
    <n v="2609"/>
    <x v="0"/>
    <x v="2"/>
    <x v="4"/>
    <x v="4"/>
    <n v="47.92"/>
    <n v="1"/>
  </r>
  <r>
    <x v="410"/>
    <x v="1"/>
    <s v="2022-2023"/>
    <x v="1"/>
    <x v="30"/>
    <x v="4"/>
    <x v="4"/>
    <n v="3131"/>
    <x v="0"/>
    <x v="6"/>
    <x v="9"/>
    <x v="9"/>
    <n v="47.92"/>
    <n v="1"/>
  </r>
  <r>
    <x v="73"/>
    <x v="1"/>
    <s v="2022-2023"/>
    <x v="0"/>
    <x v="21"/>
    <x v="3"/>
    <x v="3"/>
    <n v="4012"/>
    <x v="0"/>
    <x v="10"/>
    <x v="6"/>
    <x v="6"/>
    <n v="47.92"/>
    <n v="1"/>
  </r>
  <r>
    <x v="163"/>
    <x v="0"/>
    <s v="2023-2024"/>
    <x v="0"/>
    <x v="34"/>
    <x v="4"/>
    <x v="4"/>
    <n v="3018"/>
    <x v="0"/>
    <x v="7"/>
    <x v="1"/>
    <x v="1"/>
    <n v="47.94"/>
    <n v="1"/>
  </r>
  <r>
    <x v="385"/>
    <x v="1"/>
    <s v="2022-2023"/>
    <x v="0"/>
    <x v="2"/>
    <x v="2"/>
    <x v="2"/>
    <n v="2617"/>
    <x v="0"/>
    <x v="2"/>
    <x v="3"/>
    <x v="3"/>
    <n v="47.94"/>
    <n v="1"/>
  </r>
  <r>
    <x v="601"/>
    <x v="0"/>
    <s v="2023-2024"/>
    <x v="1"/>
    <x v="62"/>
    <x v="0"/>
    <x v="0"/>
    <n v="6112"/>
    <x v="0"/>
    <x v="14"/>
    <x v="2"/>
    <x v="2"/>
    <n v="47.94"/>
    <n v="1"/>
  </r>
  <r>
    <x v="194"/>
    <x v="2"/>
    <s v="2024-2025"/>
    <x v="1"/>
    <x v="94"/>
    <x v="5"/>
    <x v="5"/>
    <n v="7250"/>
    <x v="0"/>
    <x v="9"/>
    <x v="7"/>
    <x v="7"/>
    <n v="47.94"/>
    <n v="1"/>
  </r>
  <r>
    <x v="246"/>
    <x v="2"/>
    <s v="2024-2025"/>
    <x v="0"/>
    <x v="15"/>
    <x v="1"/>
    <x v="1"/>
    <n v="2020"/>
    <x v="0"/>
    <x v="5"/>
    <x v="1"/>
    <x v="1"/>
    <n v="47.94"/>
    <n v="1"/>
  </r>
  <r>
    <x v="433"/>
    <x v="0"/>
    <s v="2023-2024"/>
    <x v="1"/>
    <x v="52"/>
    <x v="3"/>
    <x v="3"/>
    <n v="4053"/>
    <x v="0"/>
    <x v="10"/>
    <x v="3"/>
    <x v="3"/>
    <n v="47.94"/>
    <n v="1"/>
  </r>
  <r>
    <x v="541"/>
    <x v="0"/>
    <s v="2023-2024"/>
    <x v="1"/>
    <x v="53"/>
    <x v="3"/>
    <x v="3"/>
    <n v="4119"/>
    <x v="0"/>
    <x v="10"/>
    <x v="0"/>
    <x v="0"/>
    <n v="47.94"/>
    <n v="1"/>
  </r>
  <r>
    <x v="161"/>
    <x v="0"/>
    <s v="2023-2024"/>
    <x v="0"/>
    <x v="91"/>
    <x v="1"/>
    <x v="1"/>
    <n v="2064"/>
    <x v="0"/>
    <x v="5"/>
    <x v="2"/>
    <x v="2"/>
    <n v="47.95"/>
    <n v="1"/>
  </r>
  <r>
    <x v="322"/>
    <x v="0"/>
    <s v="2023-2024"/>
    <x v="0"/>
    <x v="81"/>
    <x v="3"/>
    <x v="3"/>
    <n v="4680"/>
    <x v="0"/>
    <x v="17"/>
    <x v="3"/>
    <x v="3"/>
    <n v="47.97"/>
    <n v="1"/>
  </r>
  <r>
    <x v="602"/>
    <x v="0"/>
    <s v="2023-2024"/>
    <x v="1"/>
    <x v="48"/>
    <x v="3"/>
    <x v="3"/>
    <n v="4566"/>
    <x v="0"/>
    <x v="15"/>
    <x v="7"/>
    <x v="7"/>
    <n v="47.97"/>
    <n v="1"/>
  </r>
  <r>
    <x v="313"/>
    <x v="0"/>
    <s v="2023-2024"/>
    <x v="0"/>
    <x v="70"/>
    <x v="4"/>
    <x v="4"/>
    <n v="3400"/>
    <x v="0"/>
    <x v="8"/>
    <x v="3"/>
    <x v="3"/>
    <n v="47.980000000000004"/>
    <n v="1"/>
  </r>
  <r>
    <x v="595"/>
    <x v="0"/>
    <s v="2023-2024"/>
    <x v="0"/>
    <x v="62"/>
    <x v="0"/>
    <x v="0"/>
    <n v="6112"/>
    <x v="0"/>
    <x v="14"/>
    <x v="3"/>
    <x v="3"/>
    <n v="48"/>
    <n v="1"/>
  </r>
  <r>
    <x v="428"/>
    <x v="0"/>
    <s v="2023-2024"/>
    <x v="1"/>
    <x v="20"/>
    <x v="4"/>
    <x v="4"/>
    <n v="3429"/>
    <x v="0"/>
    <x v="8"/>
    <x v="3"/>
    <x v="3"/>
    <n v="48"/>
    <n v="1"/>
  </r>
  <r>
    <x v="393"/>
    <x v="0"/>
    <s v="2023-2024"/>
    <x v="0"/>
    <x v="24"/>
    <x v="1"/>
    <x v="1"/>
    <n v="2120"/>
    <x v="0"/>
    <x v="4"/>
    <x v="7"/>
    <x v="7"/>
    <n v="48.04"/>
    <n v="1"/>
  </r>
  <r>
    <x v="434"/>
    <x v="0"/>
    <s v="2023-2024"/>
    <x v="1"/>
    <x v="13"/>
    <x v="1"/>
    <x v="1"/>
    <n v="2480"/>
    <x v="0"/>
    <x v="1"/>
    <x v="8"/>
    <x v="8"/>
    <n v="48.09"/>
    <n v="1"/>
  </r>
  <r>
    <x v="540"/>
    <x v="2"/>
    <s v="2024-2025"/>
    <x v="0"/>
    <x v="64"/>
    <x v="1"/>
    <x v="1"/>
    <n v="2350"/>
    <x v="0"/>
    <x v="1"/>
    <x v="7"/>
    <x v="7"/>
    <n v="48.209999999999994"/>
    <n v="1"/>
  </r>
  <r>
    <x v="603"/>
    <x v="2"/>
    <s v="2024-2025"/>
    <x v="0"/>
    <x v="31"/>
    <x v="1"/>
    <x v="1"/>
    <n v="2116"/>
    <x v="0"/>
    <x v="4"/>
    <x v="3"/>
    <x v="3"/>
    <n v="48.83"/>
    <n v="1"/>
  </r>
  <r>
    <x v="89"/>
    <x v="0"/>
    <s v="2023-2024"/>
    <x v="1"/>
    <x v="16"/>
    <x v="0"/>
    <x v="0"/>
    <n v="6030"/>
    <x v="0"/>
    <x v="0"/>
    <x v="5"/>
    <x v="5"/>
    <n v="48.85"/>
    <n v="1"/>
  </r>
  <r>
    <x v="546"/>
    <x v="2"/>
    <s v="2024-2025"/>
    <x v="0"/>
    <x v="31"/>
    <x v="1"/>
    <x v="1"/>
    <n v="2116"/>
    <x v="0"/>
    <x v="4"/>
    <x v="2"/>
    <x v="2"/>
    <n v="48.910000000000004"/>
    <n v="1"/>
  </r>
  <r>
    <x v="471"/>
    <x v="2"/>
    <s v="2024-2025"/>
    <x v="1"/>
    <x v="23"/>
    <x v="1"/>
    <x v="1"/>
    <n v="2650"/>
    <x v="0"/>
    <x v="11"/>
    <x v="5"/>
    <x v="5"/>
    <n v="48.92"/>
    <n v="1"/>
  </r>
  <r>
    <x v="423"/>
    <x v="1"/>
    <s v="2022-2023"/>
    <x v="0"/>
    <x v="95"/>
    <x v="7"/>
    <x v="7"/>
    <n v="870"/>
    <x v="0"/>
    <x v="19"/>
    <x v="2"/>
    <x v="2"/>
    <n v="48.93"/>
    <n v="1"/>
  </r>
  <r>
    <x v="223"/>
    <x v="1"/>
    <s v="2022-2023"/>
    <x v="0"/>
    <x v="27"/>
    <x v="4"/>
    <x v="4"/>
    <n v="3066"/>
    <x v="0"/>
    <x v="7"/>
    <x v="1"/>
    <x v="1"/>
    <n v="48.93"/>
    <n v="1"/>
  </r>
  <r>
    <x v="522"/>
    <x v="0"/>
    <s v="2023-2024"/>
    <x v="1"/>
    <x v="42"/>
    <x v="3"/>
    <x v="3"/>
    <n v="4870"/>
    <x v="0"/>
    <x v="12"/>
    <x v="3"/>
    <x v="3"/>
    <n v="48.94"/>
    <n v="1"/>
  </r>
  <r>
    <x v="604"/>
    <x v="2"/>
    <s v="2024-2025"/>
    <x v="1"/>
    <x v="46"/>
    <x v="3"/>
    <x v="3"/>
    <n v="4740"/>
    <x v="0"/>
    <x v="17"/>
    <x v="3"/>
    <x v="3"/>
    <n v="48.97"/>
    <n v="1"/>
  </r>
  <r>
    <x v="599"/>
    <x v="2"/>
    <s v="2024-2025"/>
    <x v="1"/>
    <x v="51"/>
    <x v="4"/>
    <x v="4"/>
    <n v="3630"/>
    <x v="0"/>
    <x v="16"/>
    <x v="3"/>
    <x v="3"/>
    <n v="49"/>
    <n v="1"/>
  </r>
  <r>
    <x v="67"/>
    <x v="2"/>
    <s v="2024-2025"/>
    <x v="1"/>
    <x v="10"/>
    <x v="4"/>
    <x v="4"/>
    <n v="3551"/>
    <x v="0"/>
    <x v="8"/>
    <x v="7"/>
    <x v="7"/>
    <n v="49.25"/>
    <n v="1"/>
  </r>
  <r>
    <x v="605"/>
    <x v="0"/>
    <s v="2023-2024"/>
    <x v="0"/>
    <x v="65"/>
    <x v="1"/>
    <x v="1"/>
    <n v="2131"/>
    <x v="0"/>
    <x v="4"/>
    <x v="1"/>
    <x v="1"/>
    <n v="49.9"/>
    <n v="1"/>
  </r>
  <r>
    <x v="265"/>
    <x v="1"/>
    <s v="2022-2023"/>
    <x v="1"/>
    <x v="56"/>
    <x v="1"/>
    <x v="1"/>
    <n v="2795"/>
    <x v="0"/>
    <x v="11"/>
    <x v="1"/>
    <x v="1"/>
    <n v="49.9"/>
    <n v="1"/>
  </r>
  <r>
    <x v="293"/>
    <x v="0"/>
    <s v="2023-2024"/>
    <x v="0"/>
    <x v="6"/>
    <x v="0"/>
    <x v="0"/>
    <n v="6010"/>
    <x v="0"/>
    <x v="0"/>
    <x v="2"/>
    <x v="2"/>
    <n v="49.91"/>
    <n v="1"/>
  </r>
  <r>
    <x v="110"/>
    <x v="2"/>
    <s v="2024-2025"/>
    <x v="1"/>
    <x v="19"/>
    <x v="1"/>
    <x v="1"/>
    <n v="2800"/>
    <x v="0"/>
    <x v="11"/>
    <x v="9"/>
    <x v="9"/>
    <n v="49.93"/>
    <n v="1"/>
  </r>
  <r>
    <x v="171"/>
    <x v="1"/>
    <s v="2022-2023"/>
    <x v="1"/>
    <x v="10"/>
    <x v="4"/>
    <x v="4"/>
    <n v="3551"/>
    <x v="0"/>
    <x v="8"/>
    <x v="3"/>
    <x v="3"/>
    <n v="49.94"/>
    <n v="1"/>
  </r>
  <r>
    <x v="31"/>
    <x v="1"/>
    <s v="2022-2023"/>
    <x v="0"/>
    <x v="81"/>
    <x v="3"/>
    <x v="3"/>
    <n v="4680"/>
    <x v="0"/>
    <x v="17"/>
    <x v="0"/>
    <x v="0"/>
    <n v="49.94"/>
    <n v="1"/>
  </r>
  <r>
    <x v="109"/>
    <x v="0"/>
    <s v="2023-2024"/>
    <x v="0"/>
    <x v="82"/>
    <x v="3"/>
    <x v="3"/>
    <n v="4655"/>
    <x v="0"/>
    <x v="17"/>
    <x v="7"/>
    <x v="7"/>
    <n v="49.94"/>
    <n v="1"/>
  </r>
  <r>
    <x v="606"/>
    <x v="0"/>
    <s v="2023-2024"/>
    <x v="0"/>
    <x v="92"/>
    <x v="3"/>
    <x v="3"/>
    <n v="4305"/>
    <x v="0"/>
    <x v="3"/>
    <x v="3"/>
    <x v="3"/>
    <n v="49.94"/>
    <n v="1"/>
  </r>
  <r>
    <x v="382"/>
    <x v="1"/>
    <s v="2022-2023"/>
    <x v="0"/>
    <x v="57"/>
    <x v="6"/>
    <x v="6"/>
    <n v="5082"/>
    <x v="0"/>
    <x v="13"/>
    <x v="7"/>
    <x v="7"/>
    <n v="49.94"/>
    <n v="1"/>
  </r>
  <r>
    <x v="417"/>
    <x v="2"/>
    <s v="2024-2025"/>
    <x v="1"/>
    <x v="12"/>
    <x v="3"/>
    <x v="3"/>
    <n v="4068"/>
    <x v="0"/>
    <x v="10"/>
    <x v="3"/>
    <x v="3"/>
    <n v="49.95"/>
    <n v="1"/>
  </r>
  <r>
    <x v="607"/>
    <x v="0"/>
    <s v="2023-2024"/>
    <x v="1"/>
    <x v="50"/>
    <x v="4"/>
    <x v="4"/>
    <n v="3179"/>
    <x v="0"/>
    <x v="6"/>
    <x v="4"/>
    <x v="4"/>
    <n v="49.95"/>
    <n v="1"/>
  </r>
  <r>
    <x v="408"/>
    <x v="1"/>
    <s v="2022-2023"/>
    <x v="0"/>
    <x v="96"/>
    <x v="4"/>
    <x v="4"/>
    <n v="3690"/>
    <x v="0"/>
    <x v="16"/>
    <x v="7"/>
    <x v="7"/>
    <n v="49.97"/>
    <n v="1"/>
  </r>
  <r>
    <x v="591"/>
    <x v="2"/>
    <s v="2024-2025"/>
    <x v="0"/>
    <x v="8"/>
    <x v="1"/>
    <x v="1"/>
    <n v="2158"/>
    <x v="0"/>
    <x v="4"/>
    <x v="0"/>
    <x v="0"/>
    <n v="49.980000000000004"/>
    <n v="1"/>
  </r>
  <r>
    <x v="239"/>
    <x v="0"/>
    <s v="2023-2024"/>
    <x v="0"/>
    <x v="41"/>
    <x v="5"/>
    <x v="5"/>
    <n v="7320"/>
    <x v="0"/>
    <x v="9"/>
    <x v="3"/>
    <x v="3"/>
    <n v="50"/>
    <n v="1"/>
  </r>
  <r>
    <x v="498"/>
    <x v="0"/>
    <s v="2023-2024"/>
    <x v="0"/>
    <x v="22"/>
    <x v="1"/>
    <x v="1"/>
    <n v="2539"/>
    <x v="0"/>
    <x v="2"/>
    <x v="3"/>
    <x v="3"/>
    <n v="50"/>
    <n v="1"/>
  </r>
  <r>
    <x v="608"/>
    <x v="2"/>
    <s v="2024-2025"/>
    <x v="0"/>
    <x v="67"/>
    <x v="3"/>
    <x v="3"/>
    <n v="4551"/>
    <x v="0"/>
    <x v="15"/>
    <x v="1"/>
    <x v="1"/>
    <n v="50.22"/>
    <n v="1"/>
  </r>
  <r>
    <x v="609"/>
    <x v="0"/>
    <s v="2023-2024"/>
    <x v="1"/>
    <x v="10"/>
    <x v="4"/>
    <x v="4"/>
    <n v="3551"/>
    <x v="0"/>
    <x v="8"/>
    <x v="4"/>
    <x v="4"/>
    <n v="50.25"/>
    <n v="1"/>
  </r>
  <r>
    <x v="563"/>
    <x v="0"/>
    <s v="2023-2024"/>
    <x v="0"/>
    <x v="65"/>
    <x v="1"/>
    <x v="1"/>
    <n v="2131"/>
    <x v="0"/>
    <x v="4"/>
    <x v="7"/>
    <x v="7"/>
    <n v="50.36"/>
    <n v="1"/>
  </r>
  <r>
    <x v="270"/>
    <x v="0"/>
    <s v="2023-2024"/>
    <x v="0"/>
    <x v="63"/>
    <x v="1"/>
    <x v="1"/>
    <n v="2015"/>
    <x v="0"/>
    <x v="5"/>
    <x v="8"/>
    <x v="8"/>
    <n v="50.4"/>
    <n v="1"/>
  </r>
  <r>
    <x v="12"/>
    <x v="0"/>
    <s v="2023-2024"/>
    <x v="0"/>
    <x v="65"/>
    <x v="1"/>
    <x v="1"/>
    <n v="2131"/>
    <x v="0"/>
    <x v="4"/>
    <x v="6"/>
    <x v="6"/>
    <n v="50.400000000000006"/>
    <n v="1"/>
  </r>
  <r>
    <x v="610"/>
    <x v="0"/>
    <s v="2023-2024"/>
    <x v="0"/>
    <x v="91"/>
    <x v="1"/>
    <x v="1"/>
    <n v="2064"/>
    <x v="0"/>
    <x v="5"/>
    <x v="0"/>
    <x v="0"/>
    <n v="50.97"/>
    <n v="1"/>
  </r>
  <r>
    <x v="31"/>
    <x v="1"/>
    <s v="2022-2023"/>
    <x v="0"/>
    <x v="60"/>
    <x v="1"/>
    <x v="1"/>
    <n v="2541"/>
    <x v="0"/>
    <x v="2"/>
    <x v="6"/>
    <x v="6"/>
    <n v="51"/>
    <n v="1"/>
  </r>
  <r>
    <x v="255"/>
    <x v="0"/>
    <s v="2023-2024"/>
    <x v="1"/>
    <x v="5"/>
    <x v="1"/>
    <x v="1"/>
    <n v="2067"/>
    <x v="0"/>
    <x v="5"/>
    <x v="5"/>
    <x v="5"/>
    <n v="51"/>
    <n v="1"/>
  </r>
  <r>
    <x v="517"/>
    <x v="1"/>
    <s v="2022-2023"/>
    <x v="0"/>
    <x v="67"/>
    <x v="3"/>
    <x v="3"/>
    <n v="4551"/>
    <x v="0"/>
    <x v="15"/>
    <x v="3"/>
    <x v="3"/>
    <n v="51"/>
    <n v="1"/>
  </r>
  <r>
    <x v="185"/>
    <x v="0"/>
    <s v="2023-2024"/>
    <x v="1"/>
    <x v="7"/>
    <x v="4"/>
    <x v="4"/>
    <n v="3175"/>
    <x v="0"/>
    <x v="6"/>
    <x v="7"/>
    <x v="7"/>
    <n v="51.05"/>
    <n v="1"/>
  </r>
  <r>
    <x v="285"/>
    <x v="1"/>
    <s v="2022-2023"/>
    <x v="0"/>
    <x v="81"/>
    <x v="3"/>
    <x v="3"/>
    <n v="4680"/>
    <x v="0"/>
    <x v="17"/>
    <x v="2"/>
    <x v="2"/>
    <n v="51.5"/>
    <n v="1"/>
  </r>
  <r>
    <x v="244"/>
    <x v="0"/>
    <s v="2023-2024"/>
    <x v="0"/>
    <x v="5"/>
    <x v="1"/>
    <x v="1"/>
    <n v="2067"/>
    <x v="0"/>
    <x v="5"/>
    <x v="4"/>
    <x v="4"/>
    <n v="51.87"/>
    <n v="1"/>
  </r>
  <r>
    <x v="154"/>
    <x v="1"/>
    <s v="2022-2023"/>
    <x v="0"/>
    <x v="70"/>
    <x v="4"/>
    <x v="4"/>
    <n v="3400"/>
    <x v="0"/>
    <x v="8"/>
    <x v="4"/>
    <x v="4"/>
    <n v="51.87"/>
    <n v="1"/>
  </r>
  <r>
    <x v="454"/>
    <x v="0"/>
    <s v="2023-2024"/>
    <x v="0"/>
    <x v="91"/>
    <x v="1"/>
    <x v="1"/>
    <n v="2064"/>
    <x v="0"/>
    <x v="5"/>
    <x v="7"/>
    <x v="7"/>
    <n v="51.94"/>
    <n v="1"/>
  </r>
  <r>
    <x v="611"/>
    <x v="0"/>
    <s v="2023-2024"/>
    <x v="0"/>
    <x v="3"/>
    <x v="3"/>
    <x v="3"/>
    <n v="4220"/>
    <x v="0"/>
    <x v="3"/>
    <x v="0"/>
    <x v="0"/>
    <n v="51.96"/>
    <n v="1"/>
  </r>
  <r>
    <x v="612"/>
    <x v="0"/>
    <s v="2023-2024"/>
    <x v="1"/>
    <x v="26"/>
    <x v="0"/>
    <x v="0"/>
    <n v="6280"/>
    <x v="0"/>
    <x v="14"/>
    <x v="0"/>
    <x v="0"/>
    <n v="51.96"/>
    <n v="1"/>
  </r>
  <r>
    <x v="159"/>
    <x v="0"/>
    <s v="2023-2024"/>
    <x v="0"/>
    <x v="67"/>
    <x v="3"/>
    <x v="3"/>
    <n v="4551"/>
    <x v="0"/>
    <x v="15"/>
    <x v="0"/>
    <x v="0"/>
    <n v="51.96"/>
    <n v="1"/>
  </r>
  <r>
    <x v="550"/>
    <x v="0"/>
    <s v="2023-2024"/>
    <x v="0"/>
    <x v="8"/>
    <x v="1"/>
    <x v="1"/>
    <n v="2158"/>
    <x v="0"/>
    <x v="4"/>
    <x v="9"/>
    <x v="9"/>
    <n v="51.96"/>
    <n v="1"/>
  </r>
  <r>
    <x v="320"/>
    <x v="2"/>
    <s v="2024-2025"/>
    <x v="1"/>
    <x v="10"/>
    <x v="4"/>
    <x v="4"/>
    <n v="3551"/>
    <x v="0"/>
    <x v="8"/>
    <x v="0"/>
    <x v="0"/>
    <n v="51.96"/>
    <n v="1"/>
  </r>
  <r>
    <x v="415"/>
    <x v="2"/>
    <s v="2024-2025"/>
    <x v="0"/>
    <x v="69"/>
    <x v="4"/>
    <x v="4"/>
    <n v="3199"/>
    <x v="0"/>
    <x v="6"/>
    <x v="0"/>
    <x v="0"/>
    <n v="51.96"/>
    <n v="1"/>
  </r>
  <r>
    <x v="421"/>
    <x v="0"/>
    <s v="2023-2024"/>
    <x v="1"/>
    <x v="87"/>
    <x v="2"/>
    <x v="2"/>
    <n v="2609"/>
    <x v="0"/>
    <x v="2"/>
    <x v="0"/>
    <x v="0"/>
    <n v="51.96"/>
    <n v="1"/>
  </r>
  <r>
    <x v="134"/>
    <x v="0"/>
    <s v="2023-2024"/>
    <x v="0"/>
    <x v="81"/>
    <x v="3"/>
    <x v="3"/>
    <n v="4680"/>
    <x v="0"/>
    <x v="17"/>
    <x v="0"/>
    <x v="0"/>
    <n v="51.96"/>
    <n v="1"/>
  </r>
  <r>
    <x v="157"/>
    <x v="2"/>
    <s v="2024-2025"/>
    <x v="1"/>
    <x v="12"/>
    <x v="3"/>
    <x v="3"/>
    <n v="4068"/>
    <x v="0"/>
    <x v="10"/>
    <x v="0"/>
    <x v="0"/>
    <n v="51.96"/>
    <n v="1"/>
  </r>
  <r>
    <x v="131"/>
    <x v="1"/>
    <s v="2022-2023"/>
    <x v="0"/>
    <x v="92"/>
    <x v="3"/>
    <x v="3"/>
    <n v="4305"/>
    <x v="0"/>
    <x v="3"/>
    <x v="0"/>
    <x v="0"/>
    <n v="51.96"/>
    <n v="1"/>
  </r>
  <r>
    <x v="613"/>
    <x v="2"/>
    <s v="2024-2025"/>
    <x v="0"/>
    <x v="92"/>
    <x v="3"/>
    <x v="3"/>
    <n v="4305"/>
    <x v="0"/>
    <x v="3"/>
    <x v="4"/>
    <x v="4"/>
    <n v="51.96"/>
    <n v="1"/>
  </r>
  <r>
    <x v="454"/>
    <x v="0"/>
    <s v="2023-2024"/>
    <x v="1"/>
    <x v="46"/>
    <x v="3"/>
    <x v="3"/>
    <n v="4740"/>
    <x v="0"/>
    <x v="17"/>
    <x v="0"/>
    <x v="0"/>
    <n v="51.96"/>
    <n v="1"/>
  </r>
  <r>
    <x v="541"/>
    <x v="0"/>
    <s v="2023-2024"/>
    <x v="0"/>
    <x v="73"/>
    <x v="6"/>
    <x v="6"/>
    <n v="5607"/>
    <x v="0"/>
    <x v="18"/>
    <x v="0"/>
    <x v="0"/>
    <n v="51.96"/>
    <n v="1"/>
  </r>
  <r>
    <x v="498"/>
    <x v="0"/>
    <s v="2023-2024"/>
    <x v="1"/>
    <x v="20"/>
    <x v="4"/>
    <x v="4"/>
    <n v="3429"/>
    <x v="0"/>
    <x v="8"/>
    <x v="0"/>
    <x v="0"/>
    <n v="51.96"/>
    <n v="1"/>
  </r>
  <r>
    <x v="314"/>
    <x v="0"/>
    <s v="2023-2024"/>
    <x v="0"/>
    <x v="24"/>
    <x v="1"/>
    <x v="1"/>
    <n v="2120"/>
    <x v="0"/>
    <x v="4"/>
    <x v="0"/>
    <x v="0"/>
    <n v="51.96"/>
    <n v="1"/>
  </r>
  <r>
    <x v="598"/>
    <x v="1"/>
    <s v="2022-2023"/>
    <x v="0"/>
    <x v="22"/>
    <x v="1"/>
    <x v="1"/>
    <n v="2539"/>
    <x v="0"/>
    <x v="2"/>
    <x v="0"/>
    <x v="0"/>
    <n v="51.96"/>
    <n v="1"/>
  </r>
  <r>
    <x v="614"/>
    <x v="1"/>
    <s v="2022-2023"/>
    <x v="0"/>
    <x v="88"/>
    <x v="6"/>
    <x v="6"/>
    <n v="5011"/>
    <x v="0"/>
    <x v="13"/>
    <x v="6"/>
    <x v="6"/>
    <n v="51.96"/>
    <n v="1"/>
  </r>
  <r>
    <x v="210"/>
    <x v="0"/>
    <s v="2023-2024"/>
    <x v="0"/>
    <x v="88"/>
    <x v="6"/>
    <x v="6"/>
    <n v="5011"/>
    <x v="0"/>
    <x v="13"/>
    <x v="0"/>
    <x v="0"/>
    <n v="51.96"/>
    <n v="1"/>
  </r>
  <r>
    <x v="416"/>
    <x v="0"/>
    <s v="2023-2024"/>
    <x v="0"/>
    <x v="57"/>
    <x v="6"/>
    <x v="6"/>
    <n v="5082"/>
    <x v="0"/>
    <x v="13"/>
    <x v="3"/>
    <x v="3"/>
    <n v="51.980000000000004"/>
    <n v="1"/>
  </r>
  <r>
    <x v="63"/>
    <x v="1"/>
    <s v="2022-2023"/>
    <x v="0"/>
    <x v="51"/>
    <x v="4"/>
    <x v="4"/>
    <n v="3630"/>
    <x v="0"/>
    <x v="16"/>
    <x v="7"/>
    <x v="7"/>
    <n v="51.980000000000004"/>
    <n v="1"/>
  </r>
  <r>
    <x v="502"/>
    <x v="0"/>
    <s v="2023-2024"/>
    <x v="0"/>
    <x v="74"/>
    <x v="1"/>
    <x v="1"/>
    <n v="2485"/>
    <x v="0"/>
    <x v="1"/>
    <x v="7"/>
    <x v="7"/>
    <n v="52.15"/>
    <n v="1"/>
  </r>
  <r>
    <x v="496"/>
    <x v="2"/>
    <s v="2024-2025"/>
    <x v="1"/>
    <x v="90"/>
    <x v="3"/>
    <x v="3"/>
    <n v="4700"/>
    <x v="0"/>
    <x v="17"/>
    <x v="4"/>
    <x v="4"/>
    <n v="52.269999999999996"/>
    <n v="1"/>
  </r>
  <r>
    <x v="3"/>
    <x v="0"/>
    <s v="2023-2024"/>
    <x v="0"/>
    <x v="61"/>
    <x v="6"/>
    <x v="6"/>
    <n v="5343"/>
    <x v="0"/>
    <x v="18"/>
    <x v="3"/>
    <x v="3"/>
    <n v="52.3"/>
    <n v="1"/>
  </r>
  <r>
    <x v="380"/>
    <x v="0"/>
    <s v="2023-2024"/>
    <x v="1"/>
    <x v="86"/>
    <x v="0"/>
    <x v="0"/>
    <n v="6725"/>
    <x v="0"/>
    <x v="20"/>
    <x v="2"/>
    <x v="2"/>
    <n v="52.45"/>
    <n v="1"/>
  </r>
  <r>
    <x v="394"/>
    <x v="0"/>
    <s v="2023-2024"/>
    <x v="0"/>
    <x v="63"/>
    <x v="1"/>
    <x v="1"/>
    <n v="2015"/>
    <x v="0"/>
    <x v="5"/>
    <x v="2"/>
    <x v="2"/>
    <n v="52.519999999999996"/>
    <n v="1"/>
  </r>
  <r>
    <x v="7"/>
    <x v="0"/>
    <s v="2023-2024"/>
    <x v="0"/>
    <x v="85"/>
    <x v="0"/>
    <x v="0"/>
    <n v="6530"/>
    <x v="0"/>
    <x v="20"/>
    <x v="0"/>
    <x v="0"/>
    <n v="52.71"/>
    <n v="1"/>
  </r>
  <r>
    <x v="491"/>
    <x v="0"/>
    <s v="2023-2024"/>
    <x v="0"/>
    <x v="92"/>
    <x v="3"/>
    <x v="3"/>
    <n v="4305"/>
    <x v="0"/>
    <x v="3"/>
    <x v="1"/>
    <x v="1"/>
    <n v="52.9"/>
    <n v="1"/>
  </r>
  <r>
    <x v="193"/>
    <x v="2"/>
    <s v="2024-2025"/>
    <x v="1"/>
    <x v="1"/>
    <x v="1"/>
    <x v="1"/>
    <n v="2478"/>
    <x v="0"/>
    <x v="1"/>
    <x v="2"/>
    <x v="2"/>
    <n v="52.92"/>
    <n v="1"/>
  </r>
  <r>
    <x v="532"/>
    <x v="1"/>
    <s v="2022-2023"/>
    <x v="1"/>
    <x v="46"/>
    <x v="3"/>
    <x v="3"/>
    <n v="4740"/>
    <x v="0"/>
    <x v="17"/>
    <x v="2"/>
    <x v="2"/>
    <n v="52.92"/>
    <n v="1"/>
  </r>
  <r>
    <x v="615"/>
    <x v="1"/>
    <s v="2022-2023"/>
    <x v="1"/>
    <x v="0"/>
    <x v="0"/>
    <x v="0"/>
    <n v="6021"/>
    <x v="0"/>
    <x v="0"/>
    <x v="3"/>
    <x v="3"/>
    <n v="52.94"/>
    <n v="1"/>
  </r>
  <r>
    <x v="616"/>
    <x v="0"/>
    <s v="2023-2024"/>
    <x v="0"/>
    <x v="77"/>
    <x v="5"/>
    <x v="5"/>
    <n v="7018"/>
    <x v="0"/>
    <x v="9"/>
    <x v="2"/>
    <x v="2"/>
    <n v="52.95"/>
    <n v="1"/>
  </r>
  <r>
    <x v="164"/>
    <x v="1"/>
    <s v="2022-2023"/>
    <x v="0"/>
    <x v="6"/>
    <x v="0"/>
    <x v="0"/>
    <n v="6010"/>
    <x v="0"/>
    <x v="0"/>
    <x v="3"/>
    <x v="3"/>
    <n v="52.97"/>
    <n v="1"/>
  </r>
  <r>
    <x v="595"/>
    <x v="0"/>
    <s v="2023-2024"/>
    <x v="0"/>
    <x v="28"/>
    <x v="1"/>
    <x v="1"/>
    <n v="2830"/>
    <x v="0"/>
    <x v="11"/>
    <x v="0"/>
    <x v="0"/>
    <n v="53"/>
    <n v="1"/>
  </r>
  <r>
    <x v="581"/>
    <x v="0"/>
    <s v="2023-2024"/>
    <x v="0"/>
    <x v="93"/>
    <x v="4"/>
    <x v="4"/>
    <n v="3915"/>
    <x v="0"/>
    <x v="16"/>
    <x v="3"/>
    <x v="3"/>
    <n v="53.430000000000007"/>
    <n v="1"/>
  </r>
  <r>
    <x v="599"/>
    <x v="2"/>
    <s v="2024-2025"/>
    <x v="0"/>
    <x v="77"/>
    <x v="5"/>
    <x v="5"/>
    <n v="7018"/>
    <x v="0"/>
    <x v="9"/>
    <x v="9"/>
    <x v="9"/>
    <n v="53.46"/>
    <n v="1"/>
  </r>
  <r>
    <x v="332"/>
    <x v="0"/>
    <s v="2023-2024"/>
    <x v="1"/>
    <x v="5"/>
    <x v="1"/>
    <x v="1"/>
    <n v="2067"/>
    <x v="0"/>
    <x v="5"/>
    <x v="4"/>
    <x v="4"/>
    <n v="53.82"/>
    <n v="1"/>
  </r>
  <r>
    <x v="289"/>
    <x v="1"/>
    <s v="2022-2023"/>
    <x v="0"/>
    <x v="96"/>
    <x v="4"/>
    <x v="4"/>
    <n v="3690"/>
    <x v="0"/>
    <x v="16"/>
    <x v="2"/>
    <x v="2"/>
    <n v="53.82"/>
    <n v="1"/>
  </r>
  <r>
    <x v="617"/>
    <x v="2"/>
    <s v="2024-2025"/>
    <x v="1"/>
    <x v="42"/>
    <x v="3"/>
    <x v="3"/>
    <n v="4870"/>
    <x v="0"/>
    <x v="12"/>
    <x v="6"/>
    <x v="6"/>
    <n v="53.89"/>
    <n v="1"/>
  </r>
  <r>
    <x v="618"/>
    <x v="1"/>
    <s v="2022-2023"/>
    <x v="0"/>
    <x v="89"/>
    <x v="4"/>
    <x v="4"/>
    <n v="3136"/>
    <x v="0"/>
    <x v="6"/>
    <x v="2"/>
    <x v="2"/>
    <n v="53.900000000000006"/>
    <n v="1"/>
  </r>
  <r>
    <x v="576"/>
    <x v="0"/>
    <s v="2023-2024"/>
    <x v="0"/>
    <x v="40"/>
    <x v="4"/>
    <x v="4"/>
    <n v="3353"/>
    <x v="0"/>
    <x v="8"/>
    <x v="3"/>
    <x v="3"/>
    <n v="53.91"/>
    <n v="1"/>
  </r>
  <r>
    <x v="619"/>
    <x v="0"/>
    <s v="2023-2024"/>
    <x v="1"/>
    <x v="56"/>
    <x v="1"/>
    <x v="1"/>
    <n v="2795"/>
    <x v="0"/>
    <x v="11"/>
    <x v="6"/>
    <x v="6"/>
    <n v="53.91"/>
    <n v="1"/>
  </r>
  <r>
    <x v="620"/>
    <x v="1"/>
    <s v="2022-2023"/>
    <x v="0"/>
    <x v="11"/>
    <x v="5"/>
    <x v="5"/>
    <n v="7010"/>
    <x v="0"/>
    <x v="9"/>
    <x v="0"/>
    <x v="0"/>
    <n v="53.91"/>
    <n v="1"/>
  </r>
  <r>
    <x v="150"/>
    <x v="0"/>
    <s v="2023-2024"/>
    <x v="1"/>
    <x v="70"/>
    <x v="4"/>
    <x v="4"/>
    <n v="3400"/>
    <x v="0"/>
    <x v="8"/>
    <x v="3"/>
    <x v="3"/>
    <n v="53.91"/>
    <n v="1"/>
  </r>
  <r>
    <x v="6"/>
    <x v="1"/>
    <s v="2022-2023"/>
    <x v="0"/>
    <x v="32"/>
    <x v="6"/>
    <x v="6"/>
    <n v="5169"/>
    <x v="0"/>
    <x v="13"/>
    <x v="0"/>
    <x v="0"/>
    <n v="53.91"/>
    <n v="1"/>
  </r>
  <r>
    <x v="47"/>
    <x v="2"/>
    <s v="2024-2025"/>
    <x v="0"/>
    <x v="96"/>
    <x v="4"/>
    <x v="4"/>
    <n v="3690"/>
    <x v="0"/>
    <x v="16"/>
    <x v="0"/>
    <x v="0"/>
    <n v="53.91"/>
    <n v="1"/>
  </r>
  <r>
    <x v="443"/>
    <x v="1"/>
    <s v="2022-2023"/>
    <x v="0"/>
    <x v="88"/>
    <x v="6"/>
    <x v="6"/>
    <n v="5011"/>
    <x v="0"/>
    <x v="13"/>
    <x v="6"/>
    <x v="6"/>
    <n v="53.91"/>
    <n v="1"/>
  </r>
  <r>
    <x v="46"/>
    <x v="2"/>
    <s v="2024-2025"/>
    <x v="0"/>
    <x v="28"/>
    <x v="1"/>
    <x v="1"/>
    <n v="2830"/>
    <x v="0"/>
    <x v="11"/>
    <x v="7"/>
    <x v="7"/>
    <n v="53.94"/>
    <n v="1"/>
  </r>
  <r>
    <x v="212"/>
    <x v="0"/>
    <s v="2023-2024"/>
    <x v="0"/>
    <x v="95"/>
    <x v="7"/>
    <x v="7"/>
    <n v="870"/>
    <x v="0"/>
    <x v="19"/>
    <x v="3"/>
    <x v="3"/>
    <n v="53.95"/>
    <n v="1"/>
  </r>
  <r>
    <x v="292"/>
    <x v="0"/>
    <s v="2023-2024"/>
    <x v="1"/>
    <x v="79"/>
    <x v="6"/>
    <x v="6"/>
    <n v="5290"/>
    <x v="0"/>
    <x v="18"/>
    <x v="3"/>
    <x v="3"/>
    <n v="53.95"/>
    <n v="1"/>
  </r>
  <r>
    <x v="591"/>
    <x v="2"/>
    <s v="2024-2025"/>
    <x v="0"/>
    <x v="38"/>
    <x v="3"/>
    <x v="3"/>
    <n v="4802"/>
    <x v="0"/>
    <x v="12"/>
    <x v="3"/>
    <x v="3"/>
    <n v="53.96"/>
    <n v="1"/>
  </r>
  <r>
    <x v="214"/>
    <x v="2"/>
    <s v="2024-2025"/>
    <x v="0"/>
    <x v="12"/>
    <x v="3"/>
    <x v="3"/>
    <n v="4068"/>
    <x v="0"/>
    <x v="10"/>
    <x v="9"/>
    <x v="9"/>
    <n v="54"/>
    <n v="1"/>
  </r>
  <r>
    <x v="77"/>
    <x v="1"/>
    <s v="2022-2023"/>
    <x v="0"/>
    <x v="26"/>
    <x v="0"/>
    <x v="0"/>
    <n v="6280"/>
    <x v="0"/>
    <x v="14"/>
    <x v="5"/>
    <x v="5"/>
    <n v="54.129999999999995"/>
    <n v="1"/>
  </r>
  <r>
    <x v="621"/>
    <x v="0"/>
    <s v="2023-2024"/>
    <x v="1"/>
    <x v="67"/>
    <x v="3"/>
    <x v="3"/>
    <n v="4551"/>
    <x v="0"/>
    <x v="15"/>
    <x v="0"/>
    <x v="0"/>
    <n v="54.62"/>
    <n v="1"/>
  </r>
  <r>
    <x v="20"/>
    <x v="0"/>
    <s v="2023-2024"/>
    <x v="0"/>
    <x v="9"/>
    <x v="4"/>
    <x v="4"/>
    <n v="3076"/>
    <x v="0"/>
    <x v="7"/>
    <x v="3"/>
    <x v="3"/>
    <n v="54.66"/>
    <n v="1"/>
  </r>
  <r>
    <x v="165"/>
    <x v="0"/>
    <s v="2023-2024"/>
    <x v="1"/>
    <x v="35"/>
    <x v="3"/>
    <x v="3"/>
    <n v="4558"/>
    <x v="0"/>
    <x v="15"/>
    <x v="6"/>
    <x v="6"/>
    <n v="54.82"/>
    <n v="1"/>
  </r>
  <r>
    <x v="622"/>
    <x v="0"/>
    <s v="2023-2024"/>
    <x v="0"/>
    <x v="89"/>
    <x v="4"/>
    <x v="4"/>
    <n v="3136"/>
    <x v="0"/>
    <x v="6"/>
    <x v="4"/>
    <x v="4"/>
    <n v="54.88"/>
    <n v="1"/>
  </r>
  <r>
    <x v="623"/>
    <x v="1"/>
    <s v="2022-2023"/>
    <x v="0"/>
    <x v="57"/>
    <x v="6"/>
    <x v="6"/>
    <n v="5082"/>
    <x v="0"/>
    <x v="13"/>
    <x v="5"/>
    <x v="5"/>
    <n v="54.89"/>
    <n v="1"/>
  </r>
  <r>
    <x v="227"/>
    <x v="0"/>
    <s v="2023-2024"/>
    <x v="1"/>
    <x v="52"/>
    <x v="3"/>
    <x v="3"/>
    <n v="4053"/>
    <x v="0"/>
    <x v="10"/>
    <x v="6"/>
    <x v="6"/>
    <n v="54.89"/>
    <n v="1"/>
  </r>
  <r>
    <x v="392"/>
    <x v="2"/>
    <s v="2024-2025"/>
    <x v="0"/>
    <x v="22"/>
    <x v="1"/>
    <x v="1"/>
    <n v="2539"/>
    <x v="0"/>
    <x v="2"/>
    <x v="1"/>
    <x v="1"/>
    <n v="54.89"/>
    <n v="1"/>
  </r>
  <r>
    <x v="338"/>
    <x v="0"/>
    <s v="2023-2024"/>
    <x v="0"/>
    <x v="32"/>
    <x v="6"/>
    <x v="6"/>
    <n v="5169"/>
    <x v="0"/>
    <x v="13"/>
    <x v="6"/>
    <x v="6"/>
    <n v="54.92"/>
    <n v="1"/>
  </r>
  <r>
    <x v="224"/>
    <x v="1"/>
    <s v="2022-2023"/>
    <x v="1"/>
    <x v="83"/>
    <x v="0"/>
    <x v="0"/>
    <n v="6052"/>
    <x v="0"/>
    <x v="0"/>
    <x v="3"/>
    <x v="3"/>
    <n v="54.97"/>
    <n v="1"/>
  </r>
  <r>
    <x v="33"/>
    <x v="2"/>
    <s v="2024-2025"/>
    <x v="1"/>
    <x v="90"/>
    <x v="3"/>
    <x v="3"/>
    <n v="4700"/>
    <x v="0"/>
    <x v="17"/>
    <x v="9"/>
    <x v="9"/>
    <n v="54.99"/>
    <n v="1"/>
  </r>
  <r>
    <x v="624"/>
    <x v="2"/>
    <s v="2024-2025"/>
    <x v="0"/>
    <x v="43"/>
    <x v="1"/>
    <x v="1"/>
    <n v="2560"/>
    <x v="0"/>
    <x v="2"/>
    <x v="4"/>
    <x v="4"/>
    <n v="55"/>
    <n v="1"/>
  </r>
  <r>
    <x v="192"/>
    <x v="1"/>
    <s v="2022-2023"/>
    <x v="1"/>
    <x v="35"/>
    <x v="3"/>
    <x v="3"/>
    <n v="4558"/>
    <x v="0"/>
    <x v="15"/>
    <x v="1"/>
    <x v="1"/>
    <n v="55.13"/>
    <n v="1"/>
  </r>
  <r>
    <x v="625"/>
    <x v="0"/>
    <s v="2023-2024"/>
    <x v="0"/>
    <x v="92"/>
    <x v="3"/>
    <x v="3"/>
    <n v="4305"/>
    <x v="0"/>
    <x v="3"/>
    <x v="5"/>
    <x v="5"/>
    <n v="55.14"/>
    <n v="1"/>
  </r>
  <r>
    <x v="471"/>
    <x v="2"/>
    <s v="2024-2025"/>
    <x v="1"/>
    <x v="47"/>
    <x v="1"/>
    <x v="1"/>
    <n v="2101"/>
    <x v="0"/>
    <x v="4"/>
    <x v="1"/>
    <x v="1"/>
    <n v="55.47"/>
    <n v="1"/>
  </r>
  <r>
    <x v="424"/>
    <x v="0"/>
    <s v="2023-2024"/>
    <x v="0"/>
    <x v="44"/>
    <x v="4"/>
    <x v="4"/>
    <n v="3977"/>
    <x v="0"/>
    <x v="16"/>
    <x v="5"/>
    <x v="5"/>
    <n v="55.5"/>
    <n v="1"/>
  </r>
  <r>
    <x v="40"/>
    <x v="0"/>
    <s v="2023-2024"/>
    <x v="0"/>
    <x v="67"/>
    <x v="3"/>
    <x v="3"/>
    <n v="4551"/>
    <x v="0"/>
    <x v="15"/>
    <x v="7"/>
    <x v="7"/>
    <n v="55.57"/>
    <n v="1"/>
  </r>
  <r>
    <x v="316"/>
    <x v="0"/>
    <s v="2023-2024"/>
    <x v="0"/>
    <x v="45"/>
    <x v="3"/>
    <x v="3"/>
    <n v="4570"/>
    <x v="0"/>
    <x v="15"/>
    <x v="2"/>
    <x v="2"/>
    <n v="55.86"/>
    <n v="1"/>
  </r>
  <r>
    <x v="82"/>
    <x v="2"/>
    <s v="2024-2025"/>
    <x v="0"/>
    <x v="92"/>
    <x v="3"/>
    <x v="3"/>
    <n v="4305"/>
    <x v="0"/>
    <x v="3"/>
    <x v="4"/>
    <x v="4"/>
    <n v="55.86"/>
    <n v="1"/>
  </r>
  <r>
    <x v="292"/>
    <x v="0"/>
    <s v="2023-2024"/>
    <x v="1"/>
    <x v="76"/>
    <x v="1"/>
    <x v="1"/>
    <n v="2031"/>
    <x v="0"/>
    <x v="5"/>
    <x v="4"/>
    <x v="4"/>
    <n v="55.9"/>
    <n v="1"/>
  </r>
  <r>
    <x v="548"/>
    <x v="1"/>
    <s v="2022-2023"/>
    <x v="0"/>
    <x v="58"/>
    <x v="0"/>
    <x v="0"/>
    <n v="6027"/>
    <x v="0"/>
    <x v="0"/>
    <x v="4"/>
    <x v="4"/>
    <n v="55.92"/>
    <n v="1"/>
  </r>
  <r>
    <x v="626"/>
    <x v="2"/>
    <s v="2024-2025"/>
    <x v="0"/>
    <x v="63"/>
    <x v="1"/>
    <x v="1"/>
    <n v="2015"/>
    <x v="0"/>
    <x v="5"/>
    <x v="9"/>
    <x v="9"/>
    <n v="55.93"/>
    <n v="1"/>
  </r>
  <r>
    <x v="615"/>
    <x v="1"/>
    <s v="2022-2023"/>
    <x v="0"/>
    <x v="89"/>
    <x v="4"/>
    <x v="4"/>
    <n v="3136"/>
    <x v="0"/>
    <x v="6"/>
    <x v="4"/>
    <x v="4"/>
    <n v="55.93"/>
    <n v="1"/>
  </r>
  <r>
    <x v="134"/>
    <x v="0"/>
    <s v="2023-2024"/>
    <x v="1"/>
    <x v="9"/>
    <x v="4"/>
    <x v="4"/>
    <n v="3076"/>
    <x v="0"/>
    <x v="7"/>
    <x v="1"/>
    <x v="1"/>
    <n v="55.93"/>
    <n v="1"/>
  </r>
  <r>
    <x v="587"/>
    <x v="0"/>
    <s v="2023-2024"/>
    <x v="0"/>
    <x v="93"/>
    <x v="4"/>
    <x v="4"/>
    <n v="3915"/>
    <x v="0"/>
    <x v="16"/>
    <x v="3"/>
    <x v="3"/>
    <n v="55.93"/>
    <n v="1"/>
  </r>
  <r>
    <x v="272"/>
    <x v="1"/>
    <s v="2022-2023"/>
    <x v="1"/>
    <x v="53"/>
    <x v="3"/>
    <x v="3"/>
    <n v="4119"/>
    <x v="0"/>
    <x v="10"/>
    <x v="2"/>
    <x v="2"/>
    <n v="55.93"/>
    <n v="1"/>
  </r>
  <r>
    <x v="522"/>
    <x v="0"/>
    <s v="2023-2024"/>
    <x v="0"/>
    <x v="59"/>
    <x v="3"/>
    <x v="3"/>
    <n v="4509"/>
    <x v="0"/>
    <x v="3"/>
    <x v="4"/>
    <x v="4"/>
    <n v="55.95"/>
    <n v="1"/>
  </r>
  <r>
    <x v="149"/>
    <x v="2"/>
    <s v="2024-2025"/>
    <x v="0"/>
    <x v="5"/>
    <x v="1"/>
    <x v="1"/>
    <n v="2067"/>
    <x v="0"/>
    <x v="5"/>
    <x v="6"/>
    <x v="6"/>
    <n v="56"/>
    <n v="1"/>
  </r>
  <r>
    <x v="443"/>
    <x v="1"/>
    <s v="2022-2023"/>
    <x v="1"/>
    <x v="79"/>
    <x v="6"/>
    <x v="6"/>
    <n v="5290"/>
    <x v="0"/>
    <x v="18"/>
    <x v="2"/>
    <x v="2"/>
    <n v="56.46"/>
    <n v="1"/>
  </r>
  <r>
    <x v="479"/>
    <x v="2"/>
    <s v="2024-2025"/>
    <x v="0"/>
    <x v="59"/>
    <x v="3"/>
    <x v="3"/>
    <n v="4509"/>
    <x v="0"/>
    <x v="3"/>
    <x v="3"/>
    <x v="3"/>
    <n v="56.699999999999996"/>
    <n v="1"/>
  </r>
  <r>
    <x v="315"/>
    <x v="0"/>
    <s v="2023-2024"/>
    <x v="1"/>
    <x v="13"/>
    <x v="1"/>
    <x v="1"/>
    <n v="2480"/>
    <x v="0"/>
    <x v="1"/>
    <x v="5"/>
    <x v="5"/>
    <n v="56.81"/>
    <n v="1"/>
  </r>
  <r>
    <x v="394"/>
    <x v="0"/>
    <s v="2023-2024"/>
    <x v="1"/>
    <x v="54"/>
    <x v="4"/>
    <x v="4"/>
    <n v="3030"/>
    <x v="0"/>
    <x v="7"/>
    <x v="2"/>
    <x v="2"/>
    <n v="56.81"/>
    <n v="1"/>
  </r>
  <r>
    <x v="331"/>
    <x v="0"/>
    <s v="2023-2024"/>
    <x v="0"/>
    <x v="13"/>
    <x v="1"/>
    <x v="1"/>
    <n v="2480"/>
    <x v="0"/>
    <x v="1"/>
    <x v="1"/>
    <x v="1"/>
    <n v="57"/>
    <n v="1"/>
  </r>
  <r>
    <x v="345"/>
    <x v="1"/>
    <s v="2022-2023"/>
    <x v="0"/>
    <x v="10"/>
    <x v="4"/>
    <x v="4"/>
    <n v="3551"/>
    <x v="0"/>
    <x v="8"/>
    <x v="5"/>
    <x v="5"/>
    <n v="57.18"/>
    <n v="1"/>
  </r>
  <r>
    <x v="535"/>
    <x v="1"/>
    <s v="2022-2023"/>
    <x v="0"/>
    <x v="75"/>
    <x v="0"/>
    <x v="0"/>
    <n v="6450"/>
    <x v="0"/>
    <x v="20"/>
    <x v="3"/>
    <x v="3"/>
    <n v="57.2"/>
    <n v="1"/>
  </r>
  <r>
    <x v="296"/>
    <x v="0"/>
    <s v="2023-2024"/>
    <x v="0"/>
    <x v="58"/>
    <x v="0"/>
    <x v="0"/>
    <n v="6027"/>
    <x v="0"/>
    <x v="0"/>
    <x v="7"/>
    <x v="7"/>
    <n v="57.2"/>
    <n v="1"/>
  </r>
  <r>
    <x v="297"/>
    <x v="2"/>
    <s v="2024-2025"/>
    <x v="0"/>
    <x v="66"/>
    <x v="3"/>
    <x v="3"/>
    <n v="4883"/>
    <x v="0"/>
    <x v="12"/>
    <x v="3"/>
    <x v="3"/>
    <n v="57.44"/>
    <n v="1"/>
  </r>
  <r>
    <x v="507"/>
    <x v="0"/>
    <s v="2023-2024"/>
    <x v="1"/>
    <x v="17"/>
    <x v="3"/>
    <x v="3"/>
    <n v="4825"/>
    <x v="0"/>
    <x v="12"/>
    <x v="0"/>
    <x v="0"/>
    <n v="57.66"/>
    <n v="1"/>
  </r>
  <r>
    <x v="494"/>
    <x v="2"/>
    <s v="2024-2025"/>
    <x v="1"/>
    <x v="2"/>
    <x v="2"/>
    <x v="2"/>
    <n v="2617"/>
    <x v="0"/>
    <x v="2"/>
    <x v="5"/>
    <x v="5"/>
    <n v="57.8"/>
    <n v="1"/>
  </r>
  <r>
    <x v="171"/>
    <x v="1"/>
    <s v="2022-2023"/>
    <x v="1"/>
    <x v="86"/>
    <x v="0"/>
    <x v="0"/>
    <n v="6725"/>
    <x v="0"/>
    <x v="20"/>
    <x v="7"/>
    <x v="7"/>
    <n v="57.86"/>
    <n v="1"/>
  </r>
  <r>
    <x v="61"/>
    <x v="1"/>
    <s v="2022-2023"/>
    <x v="1"/>
    <x v="46"/>
    <x v="3"/>
    <x v="3"/>
    <n v="4740"/>
    <x v="0"/>
    <x v="17"/>
    <x v="6"/>
    <x v="6"/>
    <n v="57.88"/>
    <n v="1"/>
  </r>
  <r>
    <x v="179"/>
    <x v="0"/>
    <s v="2023-2024"/>
    <x v="0"/>
    <x v="27"/>
    <x v="4"/>
    <x v="4"/>
    <n v="3066"/>
    <x v="0"/>
    <x v="7"/>
    <x v="0"/>
    <x v="0"/>
    <n v="57.91"/>
    <n v="1"/>
  </r>
  <r>
    <x v="393"/>
    <x v="0"/>
    <s v="2023-2024"/>
    <x v="0"/>
    <x v="51"/>
    <x v="4"/>
    <x v="4"/>
    <n v="3630"/>
    <x v="0"/>
    <x v="16"/>
    <x v="7"/>
    <x v="7"/>
    <n v="57.94"/>
    <n v="1"/>
  </r>
  <r>
    <x v="497"/>
    <x v="0"/>
    <s v="2023-2024"/>
    <x v="1"/>
    <x v="17"/>
    <x v="3"/>
    <x v="3"/>
    <n v="4825"/>
    <x v="0"/>
    <x v="12"/>
    <x v="3"/>
    <x v="3"/>
    <n v="57.940000000000005"/>
    <n v="1"/>
  </r>
  <r>
    <x v="480"/>
    <x v="0"/>
    <s v="2023-2024"/>
    <x v="0"/>
    <x v="28"/>
    <x v="1"/>
    <x v="1"/>
    <n v="2830"/>
    <x v="0"/>
    <x v="11"/>
    <x v="3"/>
    <x v="3"/>
    <n v="57.96"/>
    <n v="1"/>
  </r>
  <r>
    <x v="247"/>
    <x v="2"/>
    <s v="2024-2025"/>
    <x v="1"/>
    <x v="35"/>
    <x v="3"/>
    <x v="3"/>
    <n v="4558"/>
    <x v="0"/>
    <x v="15"/>
    <x v="7"/>
    <x v="7"/>
    <n v="58.19"/>
    <n v="1"/>
  </r>
  <r>
    <x v="15"/>
    <x v="0"/>
    <s v="2023-2024"/>
    <x v="1"/>
    <x v="0"/>
    <x v="0"/>
    <x v="0"/>
    <n v="6021"/>
    <x v="0"/>
    <x v="0"/>
    <x v="7"/>
    <x v="7"/>
    <n v="58.459999999999994"/>
    <n v="1"/>
  </r>
  <r>
    <x v="27"/>
    <x v="0"/>
    <s v="2023-2024"/>
    <x v="0"/>
    <x v="78"/>
    <x v="1"/>
    <x v="1"/>
    <n v="2141"/>
    <x v="0"/>
    <x v="4"/>
    <x v="7"/>
    <x v="7"/>
    <n v="58.769999999999996"/>
    <n v="1"/>
  </r>
  <r>
    <x v="627"/>
    <x v="2"/>
    <s v="2024-2025"/>
    <x v="0"/>
    <x v="20"/>
    <x v="4"/>
    <x v="4"/>
    <n v="3429"/>
    <x v="0"/>
    <x v="8"/>
    <x v="2"/>
    <x v="2"/>
    <n v="58.82"/>
    <n v="1"/>
  </r>
  <r>
    <x v="524"/>
    <x v="0"/>
    <s v="2023-2024"/>
    <x v="1"/>
    <x v="83"/>
    <x v="0"/>
    <x v="0"/>
    <n v="6052"/>
    <x v="0"/>
    <x v="0"/>
    <x v="5"/>
    <x v="5"/>
    <n v="58.84"/>
    <n v="1"/>
  </r>
  <r>
    <x v="628"/>
    <x v="0"/>
    <s v="2023-2024"/>
    <x v="1"/>
    <x v="81"/>
    <x v="3"/>
    <x v="3"/>
    <n v="4680"/>
    <x v="0"/>
    <x v="17"/>
    <x v="5"/>
    <x v="5"/>
    <n v="58.88"/>
    <n v="1"/>
  </r>
  <r>
    <x v="629"/>
    <x v="1"/>
    <s v="2022-2023"/>
    <x v="1"/>
    <x v="42"/>
    <x v="3"/>
    <x v="3"/>
    <n v="4870"/>
    <x v="0"/>
    <x v="12"/>
    <x v="7"/>
    <x v="7"/>
    <n v="58.89"/>
    <n v="1"/>
  </r>
  <r>
    <x v="351"/>
    <x v="0"/>
    <s v="2023-2024"/>
    <x v="1"/>
    <x v="72"/>
    <x v="4"/>
    <x v="4"/>
    <n v="3931"/>
    <x v="0"/>
    <x v="16"/>
    <x v="6"/>
    <x v="6"/>
    <n v="58.9"/>
    <n v="1"/>
  </r>
  <r>
    <x v="20"/>
    <x v="0"/>
    <s v="2023-2024"/>
    <x v="1"/>
    <x v="23"/>
    <x v="1"/>
    <x v="1"/>
    <n v="2650"/>
    <x v="0"/>
    <x v="11"/>
    <x v="1"/>
    <x v="1"/>
    <n v="58.9"/>
    <n v="1"/>
  </r>
  <r>
    <x v="193"/>
    <x v="2"/>
    <s v="2024-2025"/>
    <x v="0"/>
    <x v="28"/>
    <x v="1"/>
    <x v="1"/>
    <n v="2830"/>
    <x v="0"/>
    <x v="11"/>
    <x v="0"/>
    <x v="0"/>
    <n v="58.96"/>
    <n v="1"/>
  </r>
  <r>
    <x v="364"/>
    <x v="2"/>
    <s v="2024-2025"/>
    <x v="1"/>
    <x v="80"/>
    <x v="0"/>
    <x v="0"/>
    <n v="6109"/>
    <x v="0"/>
    <x v="14"/>
    <x v="4"/>
    <x v="4"/>
    <n v="58.96"/>
    <n v="1"/>
  </r>
  <r>
    <x v="408"/>
    <x v="1"/>
    <s v="2022-2023"/>
    <x v="0"/>
    <x v="21"/>
    <x v="3"/>
    <x v="3"/>
    <n v="4012"/>
    <x v="0"/>
    <x v="10"/>
    <x v="7"/>
    <x v="7"/>
    <n v="58.96"/>
    <n v="1"/>
  </r>
  <r>
    <x v="41"/>
    <x v="1"/>
    <s v="2022-2023"/>
    <x v="0"/>
    <x v="78"/>
    <x v="1"/>
    <x v="1"/>
    <n v="2141"/>
    <x v="0"/>
    <x v="4"/>
    <x v="3"/>
    <x v="3"/>
    <n v="58.97"/>
    <n v="1"/>
  </r>
  <r>
    <x v="528"/>
    <x v="1"/>
    <s v="2022-2023"/>
    <x v="0"/>
    <x v="32"/>
    <x v="6"/>
    <x v="6"/>
    <n v="5169"/>
    <x v="0"/>
    <x v="13"/>
    <x v="3"/>
    <x v="3"/>
    <n v="59"/>
    <n v="1"/>
  </r>
  <r>
    <x v="266"/>
    <x v="1"/>
    <s v="2022-2023"/>
    <x v="1"/>
    <x v="23"/>
    <x v="1"/>
    <x v="1"/>
    <n v="2650"/>
    <x v="0"/>
    <x v="11"/>
    <x v="3"/>
    <x v="3"/>
    <n v="59"/>
    <n v="1"/>
  </r>
  <r>
    <x v="145"/>
    <x v="0"/>
    <s v="2023-2024"/>
    <x v="0"/>
    <x v="5"/>
    <x v="1"/>
    <x v="1"/>
    <n v="2067"/>
    <x v="0"/>
    <x v="5"/>
    <x v="0"/>
    <x v="0"/>
    <n v="59.3"/>
    <n v="1"/>
  </r>
  <r>
    <x v="251"/>
    <x v="2"/>
    <s v="2024-2025"/>
    <x v="1"/>
    <x v="22"/>
    <x v="1"/>
    <x v="1"/>
    <n v="2539"/>
    <x v="0"/>
    <x v="2"/>
    <x v="2"/>
    <x v="2"/>
    <n v="59.43"/>
    <n v="1"/>
  </r>
  <r>
    <x v="124"/>
    <x v="2"/>
    <s v="2024-2025"/>
    <x v="0"/>
    <x v="58"/>
    <x v="0"/>
    <x v="0"/>
    <n v="6027"/>
    <x v="0"/>
    <x v="0"/>
    <x v="5"/>
    <x v="5"/>
    <n v="59.45"/>
    <n v="1"/>
  </r>
  <r>
    <x v="205"/>
    <x v="0"/>
    <s v="2023-2024"/>
    <x v="1"/>
    <x v="71"/>
    <x v="6"/>
    <x v="6"/>
    <n v="5043"/>
    <x v="0"/>
    <x v="13"/>
    <x v="4"/>
    <x v="4"/>
    <n v="59.580000000000005"/>
    <n v="1"/>
  </r>
  <r>
    <x v="90"/>
    <x v="2"/>
    <s v="2024-2025"/>
    <x v="0"/>
    <x v="14"/>
    <x v="1"/>
    <x v="1"/>
    <n v="2790"/>
    <x v="0"/>
    <x v="11"/>
    <x v="1"/>
    <x v="1"/>
    <n v="59.85"/>
    <n v="1"/>
  </r>
  <r>
    <x v="340"/>
    <x v="2"/>
    <s v="2024-2025"/>
    <x v="1"/>
    <x v="42"/>
    <x v="3"/>
    <x v="3"/>
    <n v="4870"/>
    <x v="0"/>
    <x v="12"/>
    <x v="1"/>
    <x v="1"/>
    <n v="59.88"/>
    <n v="1"/>
  </r>
  <r>
    <x v="583"/>
    <x v="2"/>
    <s v="2024-2025"/>
    <x v="1"/>
    <x v="12"/>
    <x v="3"/>
    <x v="3"/>
    <n v="4068"/>
    <x v="0"/>
    <x v="10"/>
    <x v="1"/>
    <x v="1"/>
    <n v="59.88"/>
    <n v="1"/>
  </r>
  <r>
    <x v="102"/>
    <x v="0"/>
    <s v="2023-2024"/>
    <x v="0"/>
    <x v="64"/>
    <x v="1"/>
    <x v="1"/>
    <n v="2350"/>
    <x v="0"/>
    <x v="1"/>
    <x v="4"/>
    <x v="4"/>
    <n v="59.9"/>
    <n v="1"/>
  </r>
  <r>
    <x v="403"/>
    <x v="0"/>
    <s v="2023-2024"/>
    <x v="0"/>
    <x v="28"/>
    <x v="1"/>
    <x v="1"/>
    <n v="2830"/>
    <x v="0"/>
    <x v="11"/>
    <x v="0"/>
    <x v="0"/>
    <n v="59.9"/>
    <n v="1"/>
  </r>
  <r>
    <x v="331"/>
    <x v="0"/>
    <s v="2023-2024"/>
    <x v="1"/>
    <x v="87"/>
    <x v="2"/>
    <x v="2"/>
    <n v="2609"/>
    <x v="0"/>
    <x v="2"/>
    <x v="2"/>
    <x v="2"/>
    <n v="59.9"/>
    <n v="1"/>
  </r>
  <r>
    <x v="403"/>
    <x v="0"/>
    <s v="2023-2024"/>
    <x v="1"/>
    <x v="83"/>
    <x v="0"/>
    <x v="0"/>
    <n v="6052"/>
    <x v="0"/>
    <x v="0"/>
    <x v="6"/>
    <x v="6"/>
    <n v="59.9"/>
    <n v="1"/>
  </r>
  <r>
    <x v="630"/>
    <x v="0"/>
    <s v="2023-2024"/>
    <x v="1"/>
    <x v="17"/>
    <x v="3"/>
    <x v="3"/>
    <n v="4825"/>
    <x v="0"/>
    <x v="12"/>
    <x v="4"/>
    <x v="4"/>
    <n v="59.9"/>
    <n v="1"/>
  </r>
  <r>
    <x v="16"/>
    <x v="1"/>
    <s v="2022-2023"/>
    <x v="1"/>
    <x v="46"/>
    <x v="3"/>
    <x v="3"/>
    <n v="4740"/>
    <x v="0"/>
    <x v="17"/>
    <x v="2"/>
    <x v="2"/>
    <n v="59.900000000000006"/>
    <n v="1"/>
  </r>
  <r>
    <x v="631"/>
    <x v="2"/>
    <s v="2024-2025"/>
    <x v="1"/>
    <x v="9"/>
    <x v="4"/>
    <x v="4"/>
    <n v="3076"/>
    <x v="0"/>
    <x v="7"/>
    <x v="9"/>
    <x v="9"/>
    <n v="59.94"/>
    <n v="1"/>
  </r>
  <r>
    <x v="500"/>
    <x v="1"/>
    <s v="2022-2023"/>
    <x v="1"/>
    <x v="56"/>
    <x v="1"/>
    <x v="1"/>
    <n v="2795"/>
    <x v="0"/>
    <x v="11"/>
    <x v="3"/>
    <x v="3"/>
    <n v="59.96"/>
    <n v="1"/>
  </r>
  <r>
    <x v="136"/>
    <x v="0"/>
    <s v="2023-2024"/>
    <x v="0"/>
    <x v="90"/>
    <x v="3"/>
    <x v="3"/>
    <n v="4700"/>
    <x v="0"/>
    <x v="17"/>
    <x v="3"/>
    <x v="3"/>
    <n v="59.96"/>
    <n v="1"/>
  </r>
  <r>
    <x v="632"/>
    <x v="2"/>
    <s v="2024-2025"/>
    <x v="1"/>
    <x v="41"/>
    <x v="5"/>
    <x v="5"/>
    <n v="7320"/>
    <x v="0"/>
    <x v="9"/>
    <x v="3"/>
    <x v="3"/>
    <n v="59.97"/>
    <n v="1"/>
  </r>
  <r>
    <x v="532"/>
    <x v="1"/>
    <s v="2022-2023"/>
    <x v="0"/>
    <x v="7"/>
    <x v="4"/>
    <x v="4"/>
    <n v="3175"/>
    <x v="0"/>
    <x v="6"/>
    <x v="4"/>
    <x v="4"/>
    <n v="59.97"/>
    <n v="1"/>
  </r>
  <r>
    <x v="254"/>
    <x v="2"/>
    <s v="2024-2025"/>
    <x v="1"/>
    <x v="78"/>
    <x v="1"/>
    <x v="1"/>
    <n v="2141"/>
    <x v="0"/>
    <x v="4"/>
    <x v="3"/>
    <x v="3"/>
    <n v="59.97"/>
    <n v="1"/>
  </r>
  <r>
    <x v="461"/>
    <x v="2"/>
    <s v="2024-2025"/>
    <x v="1"/>
    <x v="76"/>
    <x v="1"/>
    <x v="1"/>
    <n v="2031"/>
    <x v="0"/>
    <x v="5"/>
    <x v="3"/>
    <x v="3"/>
    <n v="59.97"/>
    <n v="1"/>
  </r>
  <r>
    <x v="633"/>
    <x v="1"/>
    <s v="2022-2023"/>
    <x v="1"/>
    <x v="90"/>
    <x v="3"/>
    <x v="3"/>
    <n v="4700"/>
    <x v="0"/>
    <x v="17"/>
    <x v="9"/>
    <x v="9"/>
    <n v="59.97"/>
    <n v="1"/>
  </r>
  <r>
    <x v="524"/>
    <x v="0"/>
    <s v="2023-2024"/>
    <x v="0"/>
    <x v="89"/>
    <x v="4"/>
    <x v="4"/>
    <n v="3136"/>
    <x v="0"/>
    <x v="6"/>
    <x v="9"/>
    <x v="9"/>
    <n v="59.98"/>
    <n v="1"/>
  </r>
  <r>
    <x v="51"/>
    <x v="0"/>
    <s v="2023-2024"/>
    <x v="0"/>
    <x v="11"/>
    <x v="5"/>
    <x v="5"/>
    <n v="7010"/>
    <x v="0"/>
    <x v="9"/>
    <x v="3"/>
    <x v="3"/>
    <n v="60"/>
    <n v="1"/>
  </r>
  <r>
    <x v="59"/>
    <x v="0"/>
    <s v="2023-2024"/>
    <x v="0"/>
    <x v="13"/>
    <x v="1"/>
    <x v="1"/>
    <n v="2480"/>
    <x v="0"/>
    <x v="1"/>
    <x v="0"/>
    <x v="0"/>
    <n v="60.2"/>
    <n v="1"/>
  </r>
  <r>
    <x v="250"/>
    <x v="0"/>
    <s v="2023-2024"/>
    <x v="1"/>
    <x v="48"/>
    <x v="3"/>
    <x v="3"/>
    <n v="4566"/>
    <x v="0"/>
    <x v="15"/>
    <x v="3"/>
    <x v="3"/>
    <n v="60.440000000000005"/>
    <n v="1"/>
  </r>
  <r>
    <x v="589"/>
    <x v="0"/>
    <s v="2023-2024"/>
    <x v="1"/>
    <x v="53"/>
    <x v="3"/>
    <x v="3"/>
    <n v="4119"/>
    <x v="0"/>
    <x v="10"/>
    <x v="3"/>
    <x v="3"/>
    <n v="60.78"/>
    <n v="1"/>
  </r>
  <r>
    <x v="199"/>
    <x v="0"/>
    <s v="2023-2024"/>
    <x v="1"/>
    <x v="12"/>
    <x v="3"/>
    <x v="3"/>
    <n v="4068"/>
    <x v="0"/>
    <x v="10"/>
    <x v="6"/>
    <x v="6"/>
    <n v="60.879999999999995"/>
    <n v="1"/>
  </r>
  <r>
    <x v="476"/>
    <x v="1"/>
    <s v="2022-2023"/>
    <x v="0"/>
    <x v="68"/>
    <x v="7"/>
    <x v="7"/>
    <n v="800"/>
    <x v="0"/>
    <x v="19"/>
    <x v="9"/>
    <x v="9"/>
    <n v="61"/>
    <n v="1"/>
  </r>
  <r>
    <x v="398"/>
    <x v="0"/>
    <s v="2023-2024"/>
    <x v="0"/>
    <x v="26"/>
    <x v="0"/>
    <x v="0"/>
    <n v="6280"/>
    <x v="0"/>
    <x v="14"/>
    <x v="1"/>
    <x v="1"/>
    <n v="61.1"/>
    <n v="1"/>
  </r>
  <r>
    <x v="634"/>
    <x v="1"/>
    <s v="2022-2023"/>
    <x v="0"/>
    <x v="75"/>
    <x v="0"/>
    <x v="0"/>
    <n v="6450"/>
    <x v="0"/>
    <x v="20"/>
    <x v="0"/>
    <x v="0"/>
    <n v="61.13"/>
    <n v="1"/>
  </r>
  <r>
    <x v="540"/>
    <x v="2"/>
    <s v="2024-2025"/>
    <x v="1"/>
    <x v="86"/>
    <x v="0"/>
    <x v="0"/>
    <n v="6725"/>
    <x v="0"/>
    <x v="20"/>
    <x v="5"/>
    <x v="5"/>
    <n v="61.410000000000004"/>
    <n v="1"/>
  </r>
  <r>
    <x v="558"/>
    <x v="0"/>
    <s v="2023-2024"/>
    <x v="1"/>
    <x v="76"/>
    <x v="1"/>
    <x v="1"/>
    <n v="2031"/>
    <x v="0"/>
    <x v="5"/>
    <x v="7"/>
    <x v="7"/>
    <n v="61.449999999999996"/>
    <n v="1"/>
  </r>
  <r>
    <x v="520"/>
    <x v="0"/>
    <s v="2023-2024"/>
    <x v="0"/>
    <x v="27"/>
    <x v="4"/>
    <x v="4"/>
    <n v="3066"/>
    <x v="0"/>
    <x v="7"/>
    <x v="6"/>
    <x v="6"/>
    <n v="61.569999999999993"/>
    <n v="1"/>
  </r>
  <r>
    <x v="405"/>
    <x v="2"/>
    <s v="2024-2025"/>
    <x v="1"/>
    <x v="41"/>
    <x v="5"/>
    <x v="5"/>
    <n v="7320"/>
    <x v="0"/>
    <x v="9"/>
    <x v="5"/>
    <x v="5"/>
    <n v="61.8"/>
    <n v="1"/>
  </r>
  <r>
    <x v="178"/>
    <x v="0"/>
    <s v="2023-2024"/>
    <x v="1"/>
    <x v="86"/>
    <x v="0"/>
    <x v="0"/>
    <n v="6725"/>
    <x v="0"/>
    <x v="20"/>
    <x v="2"/>
    <x v="2"/>
    <n v="61.89"/>
    <n v="1"/>
  </r>
  <r>
    <x v="43"/>
    <x v="1"/>
    <s v="2022-2023"/>
    <x v="0"/>
    <x v="6"/>
    <x v="0"/>
    <x v="0"/>
    <n v="6010"/>
    <x v="0"/>
    <x v="0"/>
    <x v="6"/>
    <x v="6"/>
    <n v="61.91"/>
    <n v="1"/>
  </r>
  <r>
    <x v="635"/>
    <x v="0"/>
    <s v="2023-2024"/>
    <x v="1"/>
    <x v="41"/>
    <x v="5"/>
    <x v="5"/>
    <n v="7320"/>
    <x v="0"/>
    <x v="9"/>
    <x v="3"/>
    <x v="3"/>
    <n v="61.940000000000005"/>
    <n v="1"/>
  </r>
  <r>
    <x v="469"/>
    <x v="1"/>
    <s v="2022-2023"/>
    <x v="0"/>
    <x v="95"/>
    <x v="7"/>
    <x v="7"/>
    <n v="870"/>
    <x v="0"/>
    <x v="19"/>
    <x v="3"/>
    <x v="3"/>
    <n v="61.96"/>
    <n v="1"/>
  </r>
  <r>
    <x v="305"/>
    <x v="0"/>
    <s v="2023-2024"/>
    <x v="0"/>
    <x v="30"/>
    <x v="4"/>
    <x v="4"/>
    <n v="3131"/>
    <x v="0"/>
    <x v="6"/>
    <x v="2"/>
    <x v="2"/>
    <n v="62.15"/>
    <n v="1"/>
  </r>
  <r>
    <x v="273"/>
    <x v="1"/>
    <s v="2022-2023"/>
    <x v="0"/>
    <x v="85"/>
    <x v="0"/>
    <x v="0"/>
    <n v="6530"/>
    <x v="0"/>
    <x v="20"/>
    <x v="7"/>
    <x v="7"/>
    <n v="62.21"/>
    <n v="1"/>
  </r>
  <r>
    <x v="13"/>
    <x v="0"/>
    <s v="2023-2024"/>
    <x v="1"/>
    <x v="72"/>
    <x v="4"/>
    <x v="4"/>
    <n v="3931"/>
    <x v="0"/>
    <x v="16"/>
    <x v="3"/>
    <x v="3"/>
    <n v="62.35"/>
    <n v="1"/>
  </r>
  <r>
    <x v="163"/>
    <x v="0"/>
    <s v="2023-2024"/>
    <x v="0"/>
    <x v="29"/>
    <x v="4"/>
    <x v="4"/>
    <n v="3500"/>
    <x v="0"/>
    <x v="8"/>
    <x v="3"/>
    <x v="3"/>
    <n v="62.46"/>
    <n v="1"/>
  </r>
  <r>
    <x v="636"/>
    <x v="0"/>
    <s v="2023-2024"/>
    <x v="0"/>
    <x v="45"/>
    <x v="3"/>
    <x v="3"/>
    <n v="4570"/>
    <x v="0"/>
    <x v="15"/>
    <x v="0"/>
    <x v="0"/>
    <n v="62.480000000000004"/>
    <n v="1"/>
  </r>
  <r>
    <x v="14"/>
    <x v="0"/>
    <s v="2023-2024"/>
    <x v="0"/>
    <x v="42"/>
    <x v="3"/>
    <x v="3"/>
    <n v="4870"/>
    <x v="0"/>
    <x v="12"/>
    <x v="7"/>
    <x v="7"/>
    <n v="62.49"/>
    <n v="1"/>
  </r>
  <r>
    <x v="637"/>
    <x v="1"/>
    <s v="2022-2023"/>
    <x v="0"/>
    <x v="75"/>
    <x v="0"/>
    <x v="0"/>
    <n v="6450"/>
    <x v="0"/>
    <x v="20"/>
    <x v="2"/>
    <x v="2"/>
    <n v="62.620000000000005"/>
    <n v="1"/>
  </r>
  <r>
    <x v="570"/>
    <x v="0"/>
    <s v="2023-2024"/>
    <x v="0"/>
    <x v="10"/>
    <x v="4"/>
    <x v="4"/>
    <n v="3551"/>
    <x v="0"/>
    <x v="8"/>
    <x v="5"/>
    <x v="5"/>
    <n v="62.75"/>
    <n v="1"/>
  </r>
  <r>
    <x v="185"/>
    <x v="0"/>
    <s v="2023-2024"/>
    <x v="1"/>
    <x v="51"/>
    <x v="4"/>
    <x v="4"/>
    <n v="3630"/>
    <x v="0"/>
    <x v="16"/>
    <x v="6"/>
    <x v="6"/>
    <n v="62.839999999999996"/>
    <n v="1"/>
  </r>
  <r>
    <x v="638"/>
    <x v="0"/>
    <s v="2023-2024"/>
    <x v="0"/>
    <x v="33"/>
    <x v="4"/>
    <x v="4"/>
    <n v="3280"/>
    <x v="0"/>
    <x v="8"/>
    <x v="5"/>
    <x v="5"/>
    <n v="62.910000000000004"/>
    <n v="1"/>
  </r>
  <r>
    <x v="334"/>
    <x v="2"/>
    <s v="2024-2025"/>
    <x v="0"/>
    <x v="82"/>
    <x v="3"/>
    <x v="3"/>
    <n v="4655"/>
    <x v="0"/>
    <x v="17"/>
    <x v="0"/>
    <x v="0"/>
    <n v="63"/>
    <n v="1"/>
  </r>
  <r>
    <x v="113"/>
    <x v="2"/>
    <s v="2024-2025"/>
    <x v="0"/>
    <x v="13"/>
    <x v="1"/>
    <x v="1"/>
    <n v="2480"/>
    <x v="0"/>
    <x v="1"/>
    <x v="1"/>
    <x v="1"/>
    <n v="63.11"/>
    <n v="1"/>
  </r>
  <r>
    <x v="445"/>
    <x v="0"/>
    <s v="2023-2024"/>
    <x v="0"/>
    <x v="88"/>
    <x v="6"/>
    <x v="6"/>
    <n v="5011"/>
    <x v="0"/>
    <x v="13"/>
    <x v="2"/>
    <x v="2"/>
    <n v="63.46"/>
    <n v="1"/>
  </r>
  <r>
    <x v="631"/>
    <x v="2"/>
    <s v="2024-2025"/>
    <x v="0"/>
    <x v="77"/>
    <x v="5"/>
    <x v="5"/>
    <n v="7018"/>
    <x v="0"/>
    <x v="9"/>
    <x v="7"/>
    <x v="7"/>
    <n v="63.64"/>
    <n v="1"/>
  </r>
  <r>
    <x v="639"/>
    <x v="1"/>
    <s v="2022-2023"/>
    <x v="0"/>
    <x v="75"/>
    <x v="0"/>
    <x v="0"/>
    <n v="6450"/>
    <x v="0"/>
    <x v="20"/>
    <x v="6"/>
    <x v="6"/>
    <n v="63.89"/>
    <n v="1"/>
  </r>
  <r>
    <x v="432"/>
    <x v="0"/>
    <s v="2023-2024"/>
    <x v="0"/>
    <x v="38"/>
    <x v="3"/>
    <x v="3"/>
    <n v="4802"/>
    <x v="0"/>
    <x v="12"/>
    <x v="7"/>
    <x v="7"/>
    <n v="63.92"/>
    <n v="1"/>
  </r>
  <r>
    <x v="640"/>
    <x v="0"/>
    <s v="2023-2024"/>
    <x v="0"/>
    <x v="43"/>
    <x v="1"/>
    <x v="1"/>
    <n v="2560"/>
    <x v="0"/>
    <x v="2"/>
    <x v="0"/>
    <x v="0"/>
    <n v="63.92"/>
    <n v="1"/>
  </r>
  <r>
    <x v="308"/>
    <x v="1"/>
    <s v="2022-2023"/>
    <x v="1"/>
    <x v="83"/>
    <x v="0"/>
    <x v="0"/>
    <n v="6052"/>
    <x v="0"/>
    <x v="0"/>
    <x v="2"/>
    <x v="2"/>
    <n v="63.92"/>
    <n v="1"/>
  </r>
  <r>
    <x v="496"/>
    <x v="2"/>
    <s v="2024-2025"/>
    <x v="1"/>
    <x v="47"/>
    <x v="1"/>
    <x v="1"/>
    <n v="2101"/>
    <x v="0"/>
    <x v="4"/>
    <x v="9"/>
    <x v="9"/>
    <n v="63.92"/>
    <n v="1"/>
  </r>
  <r>
    <x v="52"/>
    <x v="2"/>
    <s v="2024-2025"/>
    <x v="0"/>
    <x v="26"/>
    <x v="0"/>
    <x v="0"/>
    <n v="6280"/>
    <x v="0"/>
    <x v="14"/>
    <x v="1"/>
    <x v="1"/>
    <n v="64"/>
    <n v="1"/>
  </r>
  <r>
    <x v="191"/>
    <x v="0"/>
    <s v="2023-2024"/>
    <x v="0"/>
    <x v="64"/>
    <x v="1"/>
    <x v="1"/>
    <n v="2350"/>
    <x v="0"/>
    <x v="1"/>
    <x v="1"/>
    <x v="1"/>
    <n v="64.87"/>
    <n v="1"/>
  </r>
  <r>
    <x v="225"/>
    <x v="0"/>
    <s v="2023-2024"/>
    <x v="1"/>
    <x v="0"/>
    <x v="0"/>
    <x v="0"/>
    <n v="6021"/>
    <x v="0"/>
    <x v="0"/>
    <x v="4"/>
    <x v="4"/>
    <n v="64.89"/>
    <n v="1"/>
  </r>
  <r>
    <x v="543"/>
    <x v="0"/>
    <s v="2023-2024"/>
    <x v="0"/>
    <x v="45"/>
    <x v="3"/>
    <x v="3"/>
    <n v="4570"/>
    <x v="0"/>
    <x v="15"/>
    <x v="7"/>
    <x v="7"/>
    <n v="64.900000000000006"/>
    <n v="1"/>
  </r>
  <r>
    <x v="35"/>
    <x v="0"/>
    <s v="2023-2024"/>
    <x v="0"/>
    <x v="63"/>
    <x v="1"/>
    <x v="1"/>
    <n v="2015"/>
    <x v="0"/>
    <x v="5"/>
    <x v="0"/>
    <x v="0"/>
    <n v="64.95"/>
    <n v="1"/>
  </r>
  <r>
    <x v="362"/>
    <x v="0"/>
    <s v="2023-2024"/>
    <x v="0"/>
    <x v="95"/>
    <x v="7"/>
    <x v="7"/>
    <n v="870"/>
    <x v="0"/>
    <x v="19"/>
    <x v="3"/>
    <x v="3"/>
    <n v="64.95"/>
    <n v="1"/>
  </r>
  <r>
    <x v="221"/>
    <x v="0"/>
    <s v="2023-2024"/>
    <x v="1"/>
    <x v="71"/>
    <x v="6"/>
    <x v="6"/>
    <n v="5043"/>
    <x v="0"/>
    <x v="13"/>
    <x v="3"/>
    <x v="3"/>
    <n v="64.95"/>
    <n v="1"/>
  </r>
  <r>
    <x v="598"/>
    <x v="1"/>
    <s v="2022-2023"/>
    <x v="0"/>
    <x v="15"/>
    <x v="1"/>
    <x v="1"/>
    <n v="2020"/>
    <x v="0"/>
    <x v="5"/>
    <x v="0"/>
    <x v="0"/>
    <n v="64.95"/>
    <n v="1"/>
  </r>
  <r>
    <x v="518"/>
    <x v="0"/>
    <s v="2023-2024"/>
    <x v="1"/>
    <x v="76"/>
    <x v="1"/>
    <x v="1"/>
    <n v="2031"/>
    <x v="0"/>
    <x v="5"/>
    <x v="0"/>
    <x v="0"/>
    <n v="64.95"/>
    <n v="1"/>
  </r>
  <r>
    <x v="618"/>
    <x v="1"/>
    <s v="2022-2023"/>
    <x v="0"/>
    <x v="32"/>
    <x v="6"/>
    <x v="6"/>
    <n v="5169"/>
    <x v="0"/>
    <x v="13"/>
    <x v="0"/>
    <x v="0"/>
    <n v="64.95"/>
    <n v="1"/>
  </r>
  <r>
    <x v="20"/>
    <x v="0"/>
    <s v="2023-2024"/>
    <x v="0"/>
    <x v="51"/>
    <x v="4"/>
    <x v="4"/>
    <n v="3630"/>
    <x v="0"/>
    <x v="16"/>
    <x v="4"/>
    <x v="4"/>
    <n v="64.95"/>
    <n v="1"/>
  </r>
  <r>
    <x v="497"/>
    <x v="0"/>
    <s v="2023-2024"/>
    <x v="1"/>
    <x v="55"/>
    <x v="3"/>
    <x v="3"/>
    <n v="4703"/>
    <x v="0"/>
    <x v="17"/>
    <x v="3"/>
    <x v="3"/>
    <n v="64.95"/>
    <n v="1"/>
  </r>
  <r>
    <x v="410"/>
    <x v="1"/>
    <s v="2022-2023"/>
    <x v="0"/>
    <x v="27"/>
    <x v="4"/>
    <x v="4"/>
    <n v="3066"/>
    <x v="0"/>
    <x v="7"/>
    <x v="8"/>
    <x v="8"/>
    <n v="64.960000000000008"/>
    <n v="1"/>
  </r>
  <r>
    <x v="324"/>
    <x v="0"/>
    <s v="2023-2024"/>
    <x v="0"/>
    <x v="5"/>
    <x v="1"/>
    <x v="1"/>
    <n v="2067"/>
    <x v="0"/>
    <x v="5"/>
    <x v="1"/>
    <x v="1"/>
    <n v="64.98"/>
    <n v="1"/>
  </r>
  <r>
    <x v="189"/>
    <x v="2"/>
    <s v="2024-2025"/>
    <x v="1"/>
    <x v="59"/>
    <x v="3"/>
    <x v="3"/>
    <n v="4509"/>
    <x v="0"/>
    <x v="3"/>
    <x v="1"/>
    <x v="1"/>
    <n v="65.209999999999994"/>
    <n v="1"/>
  </r>
  <r>
    <x v="641"/>
    <x v="0"/>
    <s v="2023-2024"/>
    <x v="0"/>
    <x v="77"/>
    <x v="5"/>
    <x v="5"/>
    <n v="7018"/>
    <x v="0"/>
    <x v="9"/>
    <x v="3"/>
    <x v="3"/>
    <n v="65.490000000000009"/>
    <n v="1"/>
  </r>
  <r>
    <x v="43"/>
    <x v="1"/>
    <s v="2022-2023"/>
    <x v="1"/>
    <x v="52"/>
    <x v="3"/>
    <x v="3"/>
    <n v="4053"/>
    <x v="0"/>
    <x v="10"/>
    <x v="3"/>
    <x v="3"/>
    <n v="65.490000000000009"/>
    <n v="1"/>
  </r>
  <r>
    <x v="596"/>
    <x v="0"/>
    <s v="2023-2024"/>
    <x v="1"/>
    <x v="36"/>
    <x v="4"/>
    <x v="4"/>
    <n v="3148"/>
    <x v="0"/>
    <x v="6"/>
    <x v="9"/>
    <x v="9"/>
    <n v="65.5"/>
    <n v="1"/>
  </r>
  <r>
    <x v="631"/>
    <x v="2"/>
    <s v="2024-2025"/>
    <x v="1"/>
    <x v="74"/>
    <x v="1"/>
    <x v="1"/>
    <n v="2485"/>
    <x v="0"/>
    <x v="1"/>
    <x v="2"/>
    <x v="2"/>
    <n v="65.56"/>
    <n v="1"/>
  </r>
  <r>
    <x v="115"/>
    <x v="0"/>
    <s v="2023-2024"/>
    <x v="0"/>
    <x v="58"/>
    <x v="0"/>
    <x v="0"/>
    <n v="6027"/>
    <x v="0"/>
    <x v="0"/>
    <x v="6"/>
    <x v="6"/>
    <n v="65.8"/>
    <n v="1"/>
  </r>
  <r>
    <x v="112"/>
    <x v="0"/>
    <s v="2023-2024"/>
    <x v="1"/>
    <x v="71"/>
    <x v="6"/>
    <x v="6"/>
    <n v="5043"/>
    <x v="0"/>
    <x v="13"/>
    <x v="2"/>
    <x v="2"/>
    <n v="65.88"/>
    <n v="1"/>
  </r>
  <r>
    <x v="195"/>
    <x v="0"/>
    <s v="2023-2024"/>
    <x v="1"/>
    <x v="30"/>
    <x v="4"/>
    <x v="4"/>
    <n v="3131"/>
    <x v="0"/>
    <x v="6"/>
    <x v="6"/>
    <x v="6"/>
    <n v="65.88"/>
    <n v="1"/>
  </r>
  <r>
    <x v="327"/>
    <x v="0"/>
    <s v="2023-2024"/>
    <x v="0"/>
    <x v="40"/>
    <x v="4"/>
    <x v="4"/>
    <n v="3353"/>
    <x v="0"/>
    <x v="8"/>
    <x v="1"/>
    <x v="1"/>
    <n v="65.89"/>
    <n v="1"/>
  </r>
  <r>
    <x v="642"/>
    <x v="2"/>
    <s v="2024-2025"/>
    <x v="1"/>
    <x v="43"/>
    <x v="1"/>
    <x v="1"/>
    <n v="2560"/>
    <x v="0"/>
    <x v="2"/>
    <x v="0"/>
    <x v="0"/>
    <n v="65.89"/>
    <n v="1"/>
  </r>
  <r>
    <x v="570"/>
    <x v="0"/>
    <s v="2023-2024"/>
    <x v="0"/>
    <x v="27"/>
    <x v="4"/>
    <x v="4"/>
    <n v="3066"/>
    <x v="0"/>
    <x v="7"/>
    <x v="2"/>
    <x v="2"/>
    <n v="65.89"/>
    <n v="1"/>
  </r>
  <r>
    <x v="420"/>
    <x v="1"/>
    <s v="2022-2023"/>
    <x v="1"/>
    <x v="82"/>
    <x v="3"/>
    <x v="3"/>
    <n v="4655"/>
    <x v="0"/>
    <x v="17"/>
    <x v="0"/>
    <x v="0"/>
    <n v="65.89"/>
    <n v="1"/>
  </r>
  <r>
    <x v="588"/>
    <x v="0"/>
    <s v="2023-2024"/>
    <x v="1"/>
    <x v="70"/>
    <x v="4"/>
    <x v="4"/>
    <n v="3400"/>
    <x v="0"/>
    <x v="8"/>
    <x v="0"/>
    <x v="0"/>
    <n v="65.89"/>
    <n v="1"/>
  </r>
  <r>
    <x v="83"/>
    <x v="1"/>
    <s v="2022-2023"/>
    <x v="0"/>
    <x v="58"/>
    <x v="0"/>
    <x v="0"/>
    <n v="6027"/>
    <x v="0"/>
    <x v="0"/>
    <x v="9"/>
    <x v="9"/>
    <n v="65.89"/>
    <n v="1"/>
  </r>
  <r>
    <x v="643"/>
    <x v="0"/>
    <s v="2023-2024"/>
    <x v="1"/>
    <x v="80"/>
    <x v="0"/>
    <x v="0"/>
    <n v="6109"/>
    <x v="0"/>
    <x v="14"/>
    <x v="9"/>
    <x v="9"/>
    <n v="65.89"/>
    <n v="1"/>
  </r>
  <r>
    <x v="430"/>
    <x v="0"/>
    <s v="2023-2024"/>
    <x v="0"/>
    <x v="15"/>
    <x v="1"/>
    <x v="1"/>
    <n v="2020"/>
    <x v="0"/>
    <x v="5"/>
    <x v="0"/>
    <x v="0"/>
    <n v="65.89"/>
    <n v="1"/>
  </r>
  <r>
    <x v="225"/>
    <x v="0"/>
    <s v="2023-2024"/>
    <x v="0"/>
    <x v="21"/>
    <x v="3"/>
    <x v="3"/>
    <n v="4012"/>
    <x v="0"/>
    <x v="10"/>
    <x v="0"/>
    <x v="0"/>
    <n v="65.89"/>
    <n v="1"/>
  </r>
  <r>
    <x v="604"/>
    <x v="2"/>
    <s v="2024-2025"/>
    <x v="1"/>
    <x v="41"/>
    <x v="5"/>
    <x v="5"/>
    <n v="7320"/>
    <x v="0"/>
    <x v="9"/>
    <x v="5"/>
    <x v="5"/>
    <n v="65.900000000000006"/>
    <n v="1"/>
  </r>
  <r>
    <x v="479"/>
    <x v="2"/>
    <s v="2024-2025"/>
    <x v="1"/>
    <x v="74"/>
    <x v="1"/>
    <x v="1"/>
    <n v="2485"/>
    <x v="0"/>
    <x v="1"/>
    <x v="4"/>
    <x v="4"/>
    <n v="65.92"/>
    <n v="1"/>
  </r>
  <r>
    <x v="53"/>
    <x v="0"/>
    <s v="2023-2024"/>
    <x v="1"/>
    <x v="43"/>
    <x v="1"/>
    <x v="1"/>
    <n v="2560"/>
    <x v="0"/>
    <x v="2"/>
    <x v="1"/>
    <x v="1"/>
    <n v="65.930000000000007"/>
    <n v="1"/>
  </r>
  <r>
    <x v="140"/>
    <x v="0"/>
    <s v="2023-2024"/>
    <x v="0"/>
    <x v="45"/>
    <x v="3"/>
    <x v="3"/>
    <n v="4570"/>
    <x v="0"/>
    <x v="15"/>
    <x v="4"/>
    <x v="4"/>
    <n v="65.930000000000007"/>
    <n v="1"/>
  </r>
  <r>
    <x v="518"/>
    <x v="0"/>
    <s v="2023-2024"/>
    <x v="0"/>
    <x v="68"/>
    <x v="7"/>
    <x v="7"/>
    <n v="800"/>
    <x v="0"/>
    <x v="19"/>
    <x v="3"/>
    <x v="3"/>
    <n v="65.960000000000008"/>
    <n v="1"/>
  </r>
  <r>
    <x v="395"/>
    <x v="1"/>
    <s v="2022-2023"/>
    <x v="1"/>
    <x v="86"/>
    <x v="0"/>
    <x v="0"/>
    <n v="6725"/>
    <x v="0"/>
    <x v="20"/>
    <x v="9"/>
    <x v="9"/>
    <n v="66"/>
    <n v="1"/>
  </r>
  <r>
    <x v="259"/>
    <x v="2"/>
    <s v="2024-2025"/>
    <x v="1"/>
    <x v="48"/>
    <x v="3"/>
    <x v="3"/>
    <n v="4566"/>
    <x v="0"/>
    <x v="15"/>
    <x v="2"/>
    <x v="2"/>
    <n v="66.11"/>
    <n v="1"/>
  </r>
  <r>
    <x v="294"/>
    <x v="1"/>
    <s v="2022-2023"/>
    <x v="0"/>
    <x v="37"/>
    <x v="1"/>
    <x v="1"/>
    <n v="2750"/>
    <x v="0"/>
    <x v="11"/>
    <x v="6"/>
    <x v="6"/>
    <n v="66.650000000000006"/>
    <n v="1"/>
  </r>
  <r>
    <x v="625"/>
    <x v="0"/>
    <s v="2023-2024"/>
    <x v="0"/>
    <x v="39"/>
    <x v="0"/>
    <x v="0"/>
    <n v="6330"/>
    <x v="0"/>
    <x v="14"/>
    <x v="8"/>
    <x v="8"/>
    <n v="66.87"/>
    <n v="1"/>
  </r>
  <r>
    <x v="342"/>
    <x v="0"/>
    <s v="2023-2024"/>
    <x v="0"/>
    <x v="49"/>
    <x v="4"/>
    <x v="4"/>
    <n v="3134"/>
    <x v="0"/>
    <x v="6"/>
    <x v="2"/>
    <x v="2"/>
    <n v="66.87"/>
    <n v="1"/>
  </r>
  <r>
    <x v="227"/>
    <x v="0"/>
    <s v="2023-2024"/>
    <x v="1"/>
    <x v="26"/>
    <x v="0"/>
    <x v="0"/>
    <n v="6280"/>
    <x v="0"/>
    <x v="14"/>
    <x v="8"/>
    <x v="8"/>
    <n v="66.92"/>
    <n v="1"/>
  </r>
  <r>
    <x v="235"/>
    <x v="1"/>
    <s v="2022-2023"/>
    <x v="0"/>
    <x v="28"/>
    <x v="1"/>
    <x v="1"/>
    <n v="2830"/>
    <x v="0"/>
    <x v="11"/>
    <x v="8"/>
    <x v="8"/>
    <n v="66.930000000000007"/>
    <n v="1"/>
  </r>
  <r>
    <x v="3"/>
    <x v="0"/>
    <s v="2023-2024"/>
    <x v="0"/>
    <x v="66"/>
    <x v="3"/>
    <x v="3"/>
    <n v="4883"/>
    <x v="0"/>
    <x v="12"/>
    <x v="3"/>
    <x v="3"/>
    <n v="66.94"/>
    <n v="1"/>
  </r>
  <r>
    <x v="499"/>
    <x v="0"/>
    <s v="2023-2024"/>
    <x v="0"/>
    <x v="58"/>
    <x v="0"/>
    <x v="0"/>
    <n v="6027"/>
    <x v="0"/>
    <x v="0"/>
    <x v="3"/>
    <x v="3"/>
    <n v="66.94"/>
    <n v="1"/>
  </r>
  <r>
    <x v="587"/>
    <x v="0"/>
    <s v="2023-2024"/>
    <x v="1"/>
    <x v="71"/>
    <x v="6"/>
    <x v="6"/>
    <n v="5043"/>
    <x v="0"/>
    <x v="13"/>
    <x v="3"/>
    <x v="3"/>
    <n v="66.95"/>
    <n v="1"/>
  </r>
  <r>
    <x v="342"/>
    <x v="0"/>
    <s v="2023-2024"/>
    <x v="1"/>
    <x v="77"/>
    <x v="5"/>
    <x v="5"/>
    <n v="7018"/>
    <x v="0"/>
    <x v="9"/>
    <x v="3"/>
    <x v="3"/>
    <n v="66.960000000000008"/>
    <n v="1"/>
  </r>
  <r>
    <x v="644"/>
    <x v="0"/>
    <s v="2023-2024"/>
    <x v="0"/>
    <x v="68"/>
    <x v="7"/>
    <x v="7"/>
    <n v="800"/>
    <x v="0"/>
    <x v="19"/>
    <x v="7"/>
    <x v="7"/>
    <n v="67.180000000000007"/>
    <n v="1"/>
  </r>
  <r>
    <x v="645"/>
    <x v="0"/>
    <s v="2023-2024"/>
    <x v="0"/>
    <x v="51"/>
    <x v="4"/>
    <x v="4"/>
    <n v="3630"/>
    <x v="0"/>
    <x v="16"/>
    <x v="5"/>
    <x v="5"/>
    <n v="67.430000000000007"/>
    <n v="1"/>
  </r>
  <r>
    <x v="621"/>
    <x v="0"/>
    <s v="2023-2024"/>
    <x v="1"/>
    <x v="60"/>
    <x v="1"/>
    <x v="1"/>
    <n v="2541"/>
    <x v="0"/>
    <x v="2"/>
    <x v="8"/>
    <x v="8"/>
    <n v="67.45"/>
    <n v="1"/>
  </r>
  <r>
    <x v="335"/>
    <x v="1"/>
    <s v="2022-2023"/>
    <x v="1"/>
    <x v="49"/>
    <x v="4"/>
    <x v="4"/>
    <n v="3134"/>
    <x v="0"/>
    <x v="6"/>
    <x v="3"/>
    <x v="3"/>
    <n v="67.47"/>
    <n v="1"/>
  </r>
  <r>
    <x v="525"/>
    <x v="2"/>
    <s v="2024-2025"/>
    <x v="0"/>
    <x v="34"/>
    <x v="4"/>
    <x v="4"/>
    <n v="3018"/>
    <x v="0"/>
    <x v="7"/>
    <x v="1"/>
    <x v="1"/>
    <n v="67.58"/>
    <n v="1"/>
  </r>
  <r>
    <x v="362"/>
    <x v="0"/>
    <s v="2023-2024"/>
    <x v="0"/>
    <x v="69"/>
    <x v="4"/>
    <x v="4"/>
    <n v="3199"/>
    <x v="0"/>
    <x v="6"/>
    <x v="3"/>
    <x v="3"/>
    <n v="67.66"/>
    <n v="1"/>
  </r>
  <r>
    <x v="176"/>
    <x v="2"/>
    <s v="2024-2025"/>
    <x v="0"/>
    <x v="28"/>
    <x v="1"/>
    <x v="1"/>
    <n v="2830"/>
    <x v="0"/>
    <x v="11"/>
    <x v="6"/>
    <x v="6"/>
    <n v="67.83"/>
    <n v="1"/>
  </r>
  <r>
    <x v="532"/>
    <x v="1"/>
    <s v="2022-2023"/>
    <x v="1"/>
    <x v="94"/>
    <x v="5"/>
    <x v="5"/>
    <n v="7250"/>
    <x v="0"/>
    <x v="9"/>
    <x v="4"/>
    <x v="4"/>
    <n v="67.83"/>
    <n v="1"/>
  </r>
  <r>
    <x v="71"/>
    <x v="0"/>
    <s v="2023-2024"/>
    <x v="0"/>
    <x v="54"/>
    <x v="4"/>
    <x v="4"/>
    <n v="3030"/>
    <x v="0"/>
    <x v="7"/>
    <x v="1"/>
    <x v="1"/>
    <n v="67.83"/>
    <n v="1"/>
  </r>
  <r>
    <x v="646"/>
    <x v="0"/>
    <s v="2023-2024"/>
    <x v="1"/>
    <x v="90"/>
    <x v="3"/>
    <x v="3"/>
    <n v="4700"/>
    <x v="0"/>
    <x v="17"/>
    <x v="5"/>
    <x v="5"/>
    <n v="67.849999999999994"/>
    <n v="1"/>
  </r>
  <r>
    <x v="118"/>
    <x v="1"/>
    <s v="2022-2023"/>
    <x v="1"/>
    <x v="12"/>
    <x v="3"/>
    <x v="3"/>
    <n v="4068"/>
    <x v="0"/>
    <x v="10"/>
    <x v="8"/>
    <x v="8"/>
    <n v="67.86"/>
    <n v="1"/>
  </r>
  <r>
    <x v="279"/>
    <x v="2"/>
    <s v="2024-2025"/>
    <x v="0"/>
    <x v="54"/>
    <x v="4"/>
    <x v="4"/>
    <n v="3030"/>
    <x v="0"/>
    <x v="7"/>
    <x v="2"/>
    <x v="2"/>
    <n v="67.89"/>
    <n v="1"/>
  </r>
  <r>
    <x v="647"/>
    <x v="0"/>
    <s v="2023-2024"/>
    <x v="1"/>
    <x v="54"/>
    <x v="4"/>
    <x v="4"/>
    <n v="3030"/>
    <x v="0"/>
    <x v="7"/>
    <x v="0"/>
    <x v="0"/>
    <n v="67.94"/>
    <n v="1"/>
  </r>
  <r>
    <x v="366"/>
    <x v="1"/>
    <s v="2022-2023"/>
    <x v="0"/>
    <x v="24"/>
    <x v="1"/>
    <x v="1"/>
    <n v="2120"/>
    <x v="0"/>
    <x v="4"/>
    <x v="3"/>
    <x v="3"/>
    <n v="68"/>
    <n v="1"/>
  </r>
  <r>
    <x v="120"/>
    <x v="2"/>
    <s v="2024-2025"/>
    <x v="0"/>
    <x v="67"/>
    <x v="3"/>
    <x v="3"/>
    <n v="4551"/>
    <x v="0"/>
    <x v="15"/>
    <x v="4"/>
    <x v="4"/>
    <n v="68.290000000000006"/>
    <n v="1"/>
  </r>
  <r>
    <x v="311"/>
    <x v="0"/>
    <s v="2023-2024"/>
    <x v="0"/>
    <x v="2"/>
    <x v="2"/>
    <x v="2"/>
    <n v="2617"/>
    <x v="0"/>
    <x v="2"/>
    <x v="8"/>
    <x v="8"/>
    <n v="68.419999999999987"/>
    <n v="1"/>
  </r>
  <r>
    <x v="370"/>
    <x v="2"/>
    <s v="2024-2025"/>
    <x v="0"/>
    <x v="24"/>
    <x v="1"/>
    <x v="1"/>
    <n v="2120"/>
    <x v="0"/>
    <x v="4"/>
    <x v="7"/>
    <x v="7"/>
    <n v="68.44"/>
    <n v="1"/>
  </r>
  <r>
    <x v="2"/>
    <x v="1"/>
    <s v="2022-2023"/>
    <x v="1"/>
    <x v="48"/>
    <x v="3"/>
    <x v="3"/>
    <n v="4566"/>
    <x v="0"/>
    <x v="15"/>
    <x v="7"/>
    <x v="7"/>
    <n v="69.11"/>
    <n v="1"/>
  </r>
  <r>
    <x v="449"/>
    <x v="0"/>
    <s v="2023-2024"/>
    <x v="1"/>
    <x v="4"/>
    <x v="1"/>
    <x v="1"/>
    <n v="2154"/>
    <x v="0"/>
    <x v="4"/>
    <x v="8"/>
    <x v="8"/>
    <n v="69.2"/>
    <n v="1"/>
  </r>
  <r>
    <x v="438"/>
    <x v="1"/>
    <s v="2022-2023"/>
    <x v="0"/>
    <x v="40"/>
    <x v="4"/>
    <x v="4"/>
    <n v="3353"/>
    <x v="0"/>
    <x v="8"/>
    <x v="7"/>
    <x v="7"/>
    <n v="69.27"/>
    <n v="1"/>
  </r>
  <r>
    <x v="447"/>
    <x v="0"/>
    <s v="2023-2024"/>
    <x v="1"/>
    <x v="12"/>
    <x v="3"/>
    <x v="3"/>
    <n v="4068"/>
    <x v="0"/>
    <x v="10"/>
    <x v="8"/>
    <x v="8"/>
    <n v="69.3"/>
    <n v="1"/>
  </r>
  <r>
    <x v="175"/>
    <x v="1"/>
    <s v="2022-2023"/>
    <x v="0"/>
    <x v="31"/>
    <x v="1"/>
    <x v="1"/>
    <n v="2116"/>
    <x v="0"/>
    <x v="4"/>
    <x v="1"/>
    <x v="1"/>
    <n v="69.400000000000006"/>
    <n v="1"/>
  </r>
  <r>
    <x v="252"/>
    <x v="1"/>
    <s v="2022-2023"/>
    <x v="0"/>
    <x v="13"/>
    <x v="1"/>
    <x v="1"/>
    <n v="2480"/>
    <x v="0"/>
    <x v="1"/>
    <x v="1"/>
    <x v="1"/>
    <n v="69.86"/>
    <n v="1"/>
  </r>
  <r>
    <x v="590"/>
    <x v="0"/>
    <s v="2023-2024"/>
    <x v="0"/>
    <x v="52"/>
    <x v="3"/>
    <x v="3"/>
    <n v="4053"/>
    <x v="0"/>
    <x v="10"/>
    <x v="0"/>
    <x v="0"/>
    <n v="70"/>
    <n v="1"/>
  </r>
  <r>
    <x v="378"/>
    <x v="1"/>
    <s v="2022-2023"/>
    <x v="1"/>
    <x v="74"/>
    <x v="1"/>
    <x v="1"/>
    <n v="2485"/>
    <x v="0"/>
    <x v="1"/>
    <x v="3"/>
    <x v="3"/>
    <n v="70.25"/>
    <n v="1"/>
  </r>
  <r>
    <x v="628"/>
    <x v="0"/>
    <s v="2023-2024"/>
    <x v="0"/>
    <x v="40"/>
    <x v="4"/>
    <x v="4"/>
    <n v="3353"/>
    <x v="0"/>
    <x v="8"/>
    <x v="2"/>
    <x v="2"/>
    <n v="70.34"/>
    <n v="1"/>
  </r>
  <r>
    <x v="132"/>
    <x v="0"/>
    <s v="2023-2024"/>
    <x v="1"/>
    <x v="77"/>
    <x v="5"/>
    <x v="5"/>
    <n v="7018"/>
    <x v="0"/>
    <x v="9"/>
    <x v="3"/>
    <x v="3"/>
    <n v="70.45"/>
    <n v="1"/>
  </r>
  <r>
    <x v="648"/>
    <x v="1"/>
    <s v="2022-2023"/>
    <x v="0"/>
    <x v="73"/>
    <x v="6"/>
    <x v="6"/>
    <n v="5607"/>
    <x v="0"/>
    <x v="18"/>
    <x v="3"/>
    <x v="3"/>
    <n v="70.5"/>
    <n v="1"/>
  </r>
  <r>
    <x v="563"/>
    <x v="0"/>
    <s v="2023-2024"/>
    <x v="1"/>
    <x v="56"/>
    <x v="1"/>
    <x v="1"/>
    <n v="2795"/>
    <x v="0"/>
    <x v="11"/>
    <x v="8"/>
    <x v="8"/>
    <n v="70.599999999999994"/>
    <n v="1"/>
  </r>
  <r>
    <x v="121"/>
    <x v="0"/>
    <s v="2023-2024"/>
    <x v="1"/>
    <x v="20"/>
    <x v="4"/>
    <x v="4"/>
    <n v="3429"/>
    <x v="0"/>
    <x v="8"/>
    <x v="2"/>
    <x v="2"/>
    <n v="70.680000000000007"/>
    <n v="1"/>
  </r>
  <r>
    <x v="649"/>
    <x v="1"/>
    <s v="2022-2023"/>
    <x v="0"/>
    <x v="40"/>
    <x v="4"/>
    <x v="4"/>
    <n v="3353"/>
    <x v="0"/>
    <x v="8"/>
    <x v="5"/>
    <x v="5"/>
    <n v="70.83"/>
    <n v="1"/>
  </r>
  <r>
    <x v="450"/>
    <x v="1"/>
    <s v="2022-2023"/>
    <x v="1"/>
    <x v="15"/>
    <x v="1"/>
    <x v="1"/>
    <n v="2020"/>
    <x v="0"/>
    <x v="5"/>
    <x v="8"/>
    <x v="8"/>
    <n v="70.930000000000007"/>
    <n v="1"/>
  </r>
  <r>
    <x v="306"/>
    <x v="2"/>
    <s v="2024-2025"/>
    <x v="0"/>
    <x v="3"/>
    <x v="3"/>
    <x v="3"/>
    <n v="4220"/>
    <x v="0"/>
    <x v="3"/>
    <x v="3"/>
    <x v="3"/>
    <n v="71.14"/>
    <n v="1"/>
  </r>
  <r>
    <x v="91"/>
    <x v="0"/>
    <s v="2023-2024"/>
    <x v="0"/>
    <x v="57"/>
    <x v="6"/>
    <x v="6"/>
    <n v="5082"/>
    <x v="0"/>
    <x v="13"/>
    <x v="6"/>
    <x v="6"/>
    <n v="71.39"/>
    <n v="1"/>
  </r>
  <r>
    <x v="578"/>
    <x v="2"/>
    <s v="2024-2025"/>
    <x v="0"/>
    <x v="58"/>
    <x v="0"/>
    <x v="0"/>
    <n v="6027"/>
    <x v="0"/>
    <x v="0"/>
    <x v="2"/>
    <x v="2"/>
    <n v="71.490000000000009"/>
    <n v="1"/>
  </r>
  <r>
    <x v="437"/>
    <x v="1"/>
    <s v="2022-2023"/>
    <x v="0"/>
    <x v="31"/>
    <x v="1"/>
    <x v="1"/>
    <n v="2116"/>
    <x v="0"/>
    <x v="4"/>
    <x v="9"/>
    <x v="9"/>
    <n v="71.5"/>
    <n v="1"/>
  </r>
  <r>
    <x v="68"/>
    <x v="2"/>
    <s v="2024-2025"/>
    <x v="0"/>
    <x v="63"/>
    <x v="1"/>
    <x v="1"/>
    <n v="2015"/>
    <x v="0"/>
    <x v="5"/>
    <x v="7"/>
    <x v="7"/>
    <n v="71.709999999999994"/>
    <n v="1"/>
  </r>
  <r>
    <x v="466"/>
    <x v="2"/>
    <s v="2024-2025"/>
    <x v="0"/>
    <x v="27"/>
    <x v="4"/>
    <x v="4"/>
    <n v="3066"/>
    <x v="0"/>
    <x v="7"/>
    <x v="3"/>
    <x v="3"/>
    <n v="71.760000000000005"/>
    <n v="1"/>
  </r>
  <r>
    <x v="485"/>
    <x v="2"/>
    <s v="2024-2025"/>
    <x v="1"/>
    <x v="3"/>
    <x v="3"/>
    <x v="3"/>
    <n v="4220"/>
    <x v="0"/>
    <x v="3"/>
    <x v="1"/>
    <x v="1"/>
    <n v="71.819999999999993"/>
    <n v="1"/>
  </r>
  <r>
    <x v="54"/>
    <x v="0"/>
    <s v="2023-2024"/>
    <x v="0"/>
    <x v="10"/>
    <x v="4"/>
    <x v="4"/>
    <n v="3551"/>
    <x v="0"/>
    <x v="8"/>
    <x v="1"/>
    <x v="1"/>
    <n v="71.86"/>
    <n v="1"/>
  </r>
  <r>
    <x v="427"/>
    <x v="0"/>
    <s v="2023-2024"/>
    <x v="1"/>
    <x v="78"/>
    <x v="1"/>
    <x v="1"/>
    <n v="2141"/>
    <x v="0"/>
    <x v="4"/>
    <x v="2"/>
    <x v="2"/>
    <n v="71.88"/>
    <n v="1"/>
  </r>
  <r>
    <x v="516"/>
    <x v="2"/>
    <s v="2024-2025"/>
    <x v="1"/>
    <x v="23"/>
    <x v="1"/>
    <x v="1"/>
    <n v="2650"/>
    <x v="0"/>
    <x v="11"/>
    <x v="5"/>
    <x v="5"/>
    <n v="71.88"/>
    <n v="1"/>
  </r>
  <r>
    <x v="369"/>
    <x v="0"/>
    <s v="2023-2024"/>
    <x v="0"/>
    <x v="59"/>
    <x v="3"/>
    <x v="3"/>
    <n v="4509"/>
    <x v="0"/>
    <x v="3"/>
    <x v="9"/>
    <x v="9"/>
    <n v="71.91"/>
    <n v="1"/>
  </r>
  <r>
    <x v="548"/>
    <x v="1"/>
    <s v="2022-2023"/>
    <x v="0"/>
    <x v="33"/>
    <x v="4"/>
    <x v="4"/>
    <n v="3280"/>
    <x v="0"/>
    <x v="8"/>
    <x v="4"/>
    <x v="4"/>
    <n v="72.84"/>
    <n v="1"/>
  </r>
  <r>
    <x v="27"/>
    <x v="0"/>
    <s v="2023-2024"/>
    <x v="1"/>
    <x v="0"/>
    <x v="0"/>
    <x v="0"/>
    <n v="6021"/>
    <x v="0"/>
    <x v="0"/>
    <x v="4"/>
    <x v="4"/>
    <n v="72.900000000000006"/>
    <n v="1"/>
  </r>
  <r>
    <x v="181"/>
    <x v="0"/>
    <s v="2023-2024"/>
    <x v="1"/>
    <x v="20"/>
    <x v="4"/>
    <x v="4"/>
    <n v="3429"/>
    <x v="0"/>
    <x v="8"/>
    <x v="3"/>
    <x v="3"/>
    <n v="72.94"/>
    <n v="1"/>
  </r>
  <r>
    <x v="599"/>
    <x v="2"/>
    <s v="2024-2025"/>
    <x v="0"/>
    <x v="68"/>
    <x v="7"/>
    <x v="7"/>
    <n v="800"/>
    <x v="0"/>
    <x v="19"/>
    <x v="3"/>
    <x v="3"/>
    <n v="73.12"/>
    <n v="1"/>
  </r>
  <r>
    <x v="462"/>
    <x v="1"/>
    <s v="2022-2023"/>
    <x v="0"/>
    <x v="12"/>
    <x v="3"/>
    <x v="3"/>
    <n v="4068"/>
    <x v="0"/>
    <x v="10"/>
    <x v="2"/>
    <x v="2"/>
    <n v="73.22"/>
    <n v="1"/>
  </r>
  <r>
    <x v="260"/>
    <x v="1"/>
    <s v="2022-2023"/>
    <x v="0"/>
    <x v="39"/>
    <x v="0"/>
    <x v="0"/>
    <n v="6330"/>
    <x v="0"/>
    <x v="14"/>
    <x v="3"/>
    <x v="3"/>
    <n v="73.490000000000009"/>
    <n v="1"/>
  </r>
  <r>
    <x v="585"/>
    <x v="0"/>
    <s v="2023-2024"/>
    <x v="0"/>
    <x v="18"/>
    <x v="6"/>
    <x v="6"/>
    <n v="5168"/>
    <x v="0"/>
    <x v="13"/>
    <x v="3"/>
    <x v="3"/>
    <n v="73.5"/>
    <n v="1"/>
  </r>
  <r>
    <x v="381"/>
    <x v="0"/>
    <s v="2023-2024"/>
    <x v="1"/>
    <x v="30"/>
    <x v="4"/>
    <x v="4"/>
    <n v="3131"/>
    <x v="0"/>
    <x v="6"/>
    <x v="7"/>
    <x v="7"/>
    <n v="73.59"/>
    <n v="1"/>
  </r>
  <r>
    <x v="357"/>
    <x v="0"/>
    <s v="2023-2024"/>
    <x v="1"/>
    <x v="78"/>
    <x v="1"/>
    <x v="1"/>
    <n v="2141"/>
    <x v="0"/>
    <x v="4"/>
    <x v="6"/>
    <x v="6"/>
    <n v="73.830000000000013"/>
    <n v="1"/>
  </r>
  <r>
    <x v="571"/>
    <x v="1"/>
    <s v="2022-2023"/>
    <x v="1"/>
    <x v="35"/>
    <x v="3"/>
    <x v="3"/>
    <n v="4558"/>
    <x v="0"/>
    <x v="15"/>
    <x v="8"/>
    <x v="8"/>
    <n v="73.89"/>
    <n v="1"/>
  </r>
  <r>
    <x v="28"/>
    <x v="2"/>
    <s v="2024-2025"/>
    <x v="0"/>
    <x v="91"/>
    <x v="1"/>
    <x v="1"/>
    <n v="2064"/>
    <x v="0"/>
    <x v="5"/>
    <x v="4"/>
    <x v="4"/>
    <n v="73.930000000000007"/>
    <n v="1"/>
  </r>
  <r>
    <x v="583"/>
    <x v="2"/>
    <s v="2024-2025"/>
    <x v="1"/>
    <x v="18"/>
    <x v="6"/>
    <x v="6"/>
    <n v="5168"/>
    <x v="0"/>
    <x v="13"/>
    <x v="3"/>
    <x v="3"/>
    <n v="74"/>
    <n v="1"/>
  </r>
  <r>
    <x v="608"/>
    <x v="2"/>
    <s v="2024-2025"/>
    <x v="0"/>
    <x v="84"/>
    <x v="3"/>
    <x v="3"/>
    <n v="4215"/>
    <x v="0"/>
    <x v="3"/>
    <x v="7"/>
    <x v="7"/>
    <n v="74.16"/>
    <n v="1"/>
  </r>
  <r>
    <x v="650"/>
    <x v="0"/>
    <s v="2023-2024"/>
    <x v="1"/>
    <x v="35"/>
    <x v="3"/>
    <x v="3"/>
    <n v="4558"/>
    <x v="0"/>
    <x v="15"/>
    <x v="8"/>
    <x v="8"/>
    <n v="74.169999999999987"/>
    <n v="1"/>
  </r>
  <r>
    <x v="219"/>
    <x v="1"/>
    <s v="2022-2023"/>
    <x v="0"/>
    <x v="90"/>
    <x v="3"/>
    <x v="3"/>
    <n v="4700"/>
    <x v="0"/>
    <x v="17"/>
    <x v="6"/>
    <x v="6"/>
    <n v="74.34"/>
    <n v="1"/>
  </r>
  <r>
    <x v="651"/>
    <x v="0"/>
    <s v="2023-2024"/>
    <x v="1"/>
    <x v="94"/>
    <x v="5"/>
    <x v="5"/>
    <n v="7250"/>
    <x v="0"/>
    <x v="9"/>
    <x v="2"/>
    <x v="2"/>
    <n v="74.5"/>
    <n v="1"/>
  </r>
  <r>
    <x v="368"/>
    <x v="2"/>
    <s v="2024-2025"/>
    <x v="0"/>
    <x v="84"/>
    <x v="3"/>
    <x v="3"/>
    <n v="4215"/>
    <x v="0"/>
    <x v="3"/>
    <x v="6"/>
    <x v="6"/>
    <n v="74.75"/>
    <n v="1"/>
  </r>
  <r>
    <x v="381"/>
    <x v="0"/>
    <s v="2023-2024"/>
    <x v="0"/>
    <x v="32"/>
    <x v="6"/>
    <x v="6"/>
    <n v="5169"/>
    <x v="0"/>
    <x v="13"/>
    <x v="2"/>
    <x v="2"/>
    <n v="74.789999999999992"/>
    <n v="1"/>
  </r>
  <r>
    <x v="652"/>
    <x v="2"/>
    <s v="2024-2025"/>
    <x v="0"/>
    <x v="25"/>
    <x v="4"/>
    <x v="4"/>
    <n v="3550"/>
    <x v="0"/>
    <x v="8"/>
    <x v="6"/>
    <x v="6"/>
    <n v="74.86"/>
    <n v="1"/>
  </r>
  <r>
    <x v="153"/>
    <x v="1"/>
    <s v="2022-2023"/>
    <x v="0"/>
    <x v="67"/>
    <x v="3"/>
    <x v="3"/>
    <n v="4551"/>
    <x v="0"/>
    <x v="15"/>
    <x v="1"/>
    <x v="1"/>
    <n v="74.88"/>
    <n v="1"/>
  </r>
  <r>
    <x v="467"/>
    <x v="0"/>
    <s v="2023-2024"/>
    <x v="0"/>
    <x v="7"/>
    <x v="4"/>
    <x v="4"/>
    <n v="3175"/>
    <x v="0"/>
    <x v="6"/>
    <x v="3"/>
    <x v="3"/>
    <n v="74.91"/>
    <n v="1"/>
  </r>
  <r>
    <x v="234"/>
    <x v="2"/>
    <s v="2024-2025"/>
    <x v="0"/>
    <x v="59"/>
    <x v="3"/>
    <x v="3"/>
    <n v="4509"/>
    <x v="0"/>
    <x v="3"/>
    <x v="3"/>
    <x v="3"/>
    <n v="74.910000000000011"/>
    <n v="1"/>
  </r>
  <r>
    <x v="282"/>
    <x v="2"/>
    <s v="2024-2025"/>
    <x v="0"/>
    <x v="32"/>
    <x v="6"/>
    <x v="6"/>
    <n v="5169"/>
    <x v="0"/>
    <x v="13"/>
    <x v="3"/>
    <x v="3"/>
    <n v="74.930000000000007"/>
    <n v="1"/>
  </r>
  <r>
    <x v="401"/>
    <x v="2"/>
    <s v="2024-2025"/>
    <x v="0"/>
    <x v="38"/>
    <x v="3"/>
    <x v="3"/>
    <n v="4802"/>
    <x v="0"/>
    <x v="12"/>
    <x v="4"/>
    <x v="4"/>
    <n v="74.95"/>
    <n v="1"/>
  </r>
  <r>
    <x v="416"/>
    <x v="0"/>
    <s v="2023-2024"/>
    <x v="1"/>
    <x v="1"/>
    <x v="1"/>
    <x v="1"/>
    <n v="2478"/>
    <x v="0"/>
    <x v="1"/>
    <x v="7"/>
    <x v="7"/>
    <n v="74.95"/>
    <n v="1"/>
  </r>
  <r>
    <x v="598"/>
    <x v="1"/>
    <s v="2022-2023"/>
    <x v="0"/>
    <x v="89"/>
    <x v="4"/>
    <x v="4"/>
    <n v="3136"/>
    <x v="0"/>
    <x v="6"/>
    <x v="3"/>
    <x v="3"/>
    <n v="74.95"/>
    <n v="1"/>
  </r>
  <r>
    <x v="50"/>
    <x v="0"/>
    <s v="2023-2024"/>
    <x v="0"/>
    <x v="61"/>
    <x v="6"/>
    <x v="6"/>
    <n v="5343"/>
    <x v="0"/>
    <x v="18"/>
    <x v="2"/>
    <x v="2"/>
    <n v="75.05"/>
    <n v="1"/>
  </r>
  <r>
    <x v="457"/>
    <x v="1"/>
    <s v="2022-2023"/>
    <x v="1"/>
    <x v="45"/>
    <x v="3"/>
    <x v="3"/>
    <n v="4570"/>
    <x v="0"/>
    <x v="15"/>
    <x v="4"/>
    <x v="4"/>
    <n v="75.41"/>
    <n v="1"/>
  </r>
  <r>
    <x v="506"/>
    <x v="0"/>
    <s v="2023-2024"/>
    <x v="0"/>
    <x v="40"/>
    <x v="4"/>
    <x v="4"/>
    <n v="3353"/>
    <x v="0"/>
    <x v="8"/>
    <x v="0"/>
    <x v="0"/>
    <n v="75.5"/>
    <n v="1"/>
  </r>
  <r>
    <x v="653"/>
    <x v="0"/>
    <s v="2023-2024"/>
    <x v="1"/>
    <x v="62"/>
    <x v="0"/>
    <x v="0"/>
    <n v="6112"/>
    <x v="0"/>
    <x v="14"/>
    <x v="4"/>
    <x v="4"/>
    <n v="75.89"/>
    <n v="1"/>
  </r>
  <r>
    <x v="470"/>
    <x v="0"/>
    <s v="2023-2024"/>
    <x v="0"/>
    <x v="44"/>
    <x v="4"/>
    <x v="4"/>
    <n v="3977"/>
    <x v="0"/>
    <x v="16"/>
    <x v="4"/>
    <x v="4"/>
    <n v="75.959999999999994"/>
    <n v="1"/>
  </r>
  <r>
    <x v="228"/>
    <x v="0"/>
    <s v="2023-2024"/>
    <x v="1"/>
    <x v="47"/>
    <x v="1"/>
    <x v="1"/>
    <n v="2101"/>
    <x v="0"/>
    <x v="4"/>
    <x v="1"/>
    <x v="1"/>
    <n v="75.960000000000008"/>
    <n v="1"/>
  </r>
  <r>
    <x v="74"/>
    <x v="2"/>
    <s v="2024-2025"/>
    <x v="1"/>
    <x v="50"/>
    <x v="4"/>
    <x v="4"/>
    <n v="3179"/>
    <x v="0"/>
    <x v="6"/>
    <x v="2"/>
    <x v="2"/>
    <n v="76.210000000000008"/>
    <n v="1"/>
  </r>
  <r>
    <x v="168"/>
    <x v="0"/>
    <s v="2023-2024"/>
    <x v="0"/>
    <x v="90"/>
    <x v="3"/>
    <x v="3"/>
    <n v="4700"/>
    <x v="0"/>
    <x v="17"/>
    <x v="7"/>
    <x v="7"/>
    <n v="76.66"/>
    <n v="1"/>
  </r>
  <r>
    <x v="246"/>
    <x v="2"/>
    <s v="2024-2025"/>
    <x v="0"/>
    <x v="75"/>
    <x v="0"/>
    <x v="0"/>
    <n v="6450"/>
    <x v="0"/>
    <x v="20"/>
    <x v="6"/>
    <x v="6"/>
    <n v="76.86999999999999"/>
    <n v="1"/>
  </r>
  <r>
    <x v="323"/>
    <x v="0"/>
    <s v="2023-2024"/>
    <x v="1"/>
    <x v="43"/>
    <x v="1"/>
    <x v="1"/>
    <n v="2560"/>
    <x v="0"/>
    <x v="2"/>
    <x v="2"/>
    <x v="2"/>
    <n v="76.88"/>
    <n v="1"/>
  </r>
  <r>
    <x v="373"/>
    <x v="0"/>
    <s v="2023-2024"/>
    <x v="0"/>
    <x v="37"/>
    <x v="1"/>
    <x v="1"/>
    <n v="2750"/>
    <x v="0"/>
    <x v="11"/>
    <x v="7"/>
    <x v="7"/>
    <n v="76.899999999999991"/>
    <n v="1"/>
  </r>
  <r>
    <x v="536"/>
    <x v="1"/>
    <s v="2022-2023"/>
    <x v="1"/>
    <x v="83"/>
    <x v="0"/>
    <x v="0"/>
    <n v="6052"/>
    <x v="0"/>
    <x v="0"/>
    <x v="3"/>
    <x v="3"/>
    <n v="76.92"/>
    <n v="1"/>
  </r>
  <r>
    <x v="378"/>
    <x v="1"/>
    <s v="2022-2023"/>
    <x v="1"/>
    <x v="47"/>
    <x v="1"/>
    <x v="1"/>
    <n v="2101"/>
    <x v="0"/>
    <x v="4"/>
    <x v="9"/>
    <x v="9"/>
    <n v="76.95"/>
    <n v="1"/>
  </r>
  <r>
    <x v="12"/>
    <x v="0"/>
    <s v="2023-2024"/>
    <x v="0"/>
    <x v="75"/>
    <x v="0"/>
    <x v="0"/>
    <n v="6450"/>
    <x v="0"/>
    <x v="20"/>
    <x v="3"/>
    <x v="3"/>
    <n v="77"/>
    <n v="1"/>
  </r>
  <r>
    <x v="553"/>
    <x v="2"/>
    <s v="2024-2025"/>
    <x v="0"/>
    <x v="67"/>
    <x v="3"/>
    <x v="3"/>
    <n v="4551"/>
    <x v="0"/>
    <x v="15"/>
    <x v="3"/>
    <x v="3"/>
    <n v="77.12"/>
    <n v="1"/>
  </r>
  <r>
    <x v="3"/>
    <x v="0"/>
    <s v="2023-2024"/>
    <x v="1"/>
    <x v="50"/>
    <x v="4"/>
    <x v="4"/>
    <n v="3179"/>
    <x v="0"/>
    <x v="6"/>
    <x v="6"/>
    <x v="6"/>
    <n v="77.14"/>
    <n v="1"/>
  </r>
  <r>
    <x v="433"/>
    <x v="0"/>
    <s v="2023-2024"/>
    <x v="0"/>
    <x v="21"/>
    <x v="3"/>
    <x v="3"/>
    <n v="4012"/>
    <x v="0"/>
    <x v="10"/>
    <x v="6"/>
    <x v="6"/>
    <n v="77.350000000000009"/>
    <n v="1"/>
  </r>
  <r>
    <x v="279"/>
    <x v="2"/>
    <s v="2024-2025"/>
    <x v="0"/>
    <x v="13"/>
    <x v="1"/>
    <x v="1"/>
    <n v="2480"/>
    <x v="0"/>
    <x v="1"/>
    <x v="2"/>
    <x v="2"/>
    <n v="77.87"/>
    <n v="1"/>
  </r>
  <r>
    <x v="256"/>
    <x v="0"/>
    <s v="2023-2024"/>
    <x v="1"/>
    <x v="14"/>
    <x v="1"/>
    <x v="1"/>
    <n v="2790"/>
    <x v="0"/>
    <x v="11"/>
    <x v="2"/>
    <x v="2"/>
    <n v="77.87"/>
    <n v="1"/>
  </r>
  <r>
    <x v="518"/>
    <x v="0"/>
    <s v="2023-2024"/>
    <x v="1"/>
    <x v="79"/>
    <x v="6"/>
    <x v="6"/>
    <n v="5290"/>
    <x v="0"/>
    <x v="18"/>
    <x v="9"/>
    <x v="9"/>
    <n v="77.87"/>
    <n v="1"/>
  </r>
  <r>
    <x v="323"/>
    <x v="0"/>
    <s v="2023-2024"/>
    <x v="1"/>
    <x v="30"/>
    <x v="4"/>
    <x v="4"/>
    <n v="3131"/>
    <x v="0"/>
    <x v="6"/>
    <x v="0"/>
    <x v="0"/>
    <n v="77.87"/>
    <n v="1"/>
  </r>
  <r>
    <x v="424"/>
    <x v="0"/>
    <s v="2023-2024"/>
    <x v="1"/>
    <x v="23"/>
    <x v="1"/>
    <x v="1"/>
    <n v="2650"/>
    <x v="0"/>
    <x v="11"/>
    <x v="0"/>
    <x v="0"/>
    <n v="77.87"/>
    <n v="1"/>
  </r>
  <r>
    <x v="635"/>
    <x v="0"/>
    <s v="2023-2024"/>
    <x v="0"/>
    <x v="49"/>
    <x v="4"/>
    <x v="4"/>
    <n v="3134"/>
    <x v="0"/>
    <x v="6"/>
    <x v="3"/>
    <x v="3"/>
    <n v="77.92"/>
    <n v="1"/>
  </r>
  <r>
    <x v="245"/>
    <x v="0"/>
    <s v="2023-2024"/>
    <x v="0"/>
    <x v="61"/>
    <x v="6"/>
    <x v="6"/>
    <n v="5343"/>
    <x v="0"/>
    <x v="18"/>
    <x v="0"/>
    <x v="0"/>
    <n v="77.94"/>
    <n v="1"/>
  </r>
  <r>
    <x v="307"/>
    <x v="0"/>
    <s v="2023-2024"/>
    <x v="1"/>
    <x v="43"/>
    <x v="1"/>
    <x v="1"/>
    <n v="2560"/>
    <x v="0"/>
    <x v="2"/>
    <x v="9"/>
    <x v="9"/>
    <n v="77.94"/>
    <n v="1"/>
  </r>
  <r>
    <x v="128"/>
    <x v="2"/>
    <s v="2024-2025"/>
    <x v="1"/>
    <x v="4"/>
    <x v="1"/>
    <x v="1"/>
    <n v="2154"/>
    <x v="0"/>
    <x v="4"/>
    <x v="9"/>
    <x v="9"/>
    <n v="77.94"/>
    <n v="1"/>
  </r>
  <r>
    <x v="638"/>
    <x v="0"/>
    <s v="2023-2024"/>
    <x v="0"/>
    <x v="11"/>
    <x v="5"/>
    <x v="5"/>
    <n v="7010"/>
    <x v="0"/>
    <x v="9"/>
    <x v="0"/>
    <x v="0"/>
    <n v="77.94"/>
    <n v="1"/>
  </r>
  <r>
    <x v="13"/>
    <x v="0"/>
    <s v="2023-2024"/>
    <x v="1"/>
    <x v="82"/>
    <x v="3"/>
    <x v="3"/>
    <n v="4655"/>
    <x v="0"/>
    <x v="17"/>
    <x v="0"/>
    <x v="0"/>
    <n v="77.94"/>
    <n v="1"/>
  </r>
  <r>
    <x v="57"/>
    <x v="0"/>
    <s v="2023-2024"/>
    <x v="1"/>
    <x v="20"/>
    <x v="4"/>
    <x v="4"/>
    <n v="3429"/>
    <x v="0"/>
    <x v="8"/>
    <x v="3"/>
    <x v="3"/>
    <n v="77.94"/>
    <n v="1"/>
  </r>
  <r>
    <x v="440"/>
    <x v="0"/>
    <s v="2023-2024"/>
    <x v="0"/>
    <x v="21"/>
    <x v="3"/>
    <x v="3"/>
    <n v="4012"/>
    <x v="0"/>
    <x v="10"/>
    <x v="0"/>
    <x v="0"/>
    <n v="77.94"/>
    <n v="1"/>
  </r>
  <r>
    <x v="462"/>
    <x v="1"/>
    <s v="2022-2023"/>
    <x v="0"/>
    <x v="96"/>
    <x v="4"/>
    <x v="4"/>
    <n v="3690"/>
    <x v="0"/>
    <x v="16"/>
    <x v="0"/>
    <x v="0"/>
    <n v="77.94"/>
    <n v="1"/>
  </r>
  <r>
    <x v="438"/>
    <x v="1"/>
    <s v="2022-2023"/>
    <x v="0"/>
    <x v="25"/>
    <x v="4"/>
    <x v="4"/>
    <n v="3550"/>
    <x v="0"/>
    <x v="8"/>
    <x v="7"/>
    <x v="7"/>
    <n v="78.62"/>
    <n v="1"/>
  </r>
  <r>
    <x v="654"/>
    <x v="2"/>
    <s v="2024-2025"/>
    <x v="1"/>
    <x v="17"/>
    <x v="3"/>
    <x v="3"/>
    <n v="4825"/>
    <x v="0"/>
    <x v="12"/>
    <x v="1"/>
    <x v="1"/>
    <n v="78.89"/>
    <n v="1"/>
  </r>
  <r>
    <x v="152"/>
    <x v="0"/>
    <s v="2023-2024"/>
    <x v="0"/>
    <x v="17"/>
    <x v="3"/>
    <x v="3"/>
    <n v="4825"/>
    <x v="0"/>
    <x v="12"/>
    <x v="3"/>
    <x v="3"/>
    <n v="78.97"/>
    <n v="1"/>
  </r>
  <r>
    <x v="414"/>
    <x v="0"/>
    <s v="2023-2024"/>
    <x v="1"/>
    <x v="51"/>
    <x v="4"/>
    <x v="4"/>
    <n v="3630"/>
    <x v="0"/>
    <x v="16"/>
    <x v="3"/>
    <x v="3"/>
    <n v="78.97"/>
    <n v="1"/>
  </r>
  <r>
    <x v="552"/>
    <x v="2"/>
    <s v="2024-2025"/>
    <x v="0"/>
    <x v="3"/>
    <x v="3"/>
    <x v="3"/>
    <n v="4220"/>
    <x v="0"/>
    <x v="3"/>
    <x v="0"/>
    <x v="0"/>
    <n v="79"/>
    <n v="1"/>
  </r>
  <r>
    <x v="275"/>
    <x v="2"/>
    <s v="2024-2025"/>
    <x v="0"/>
    <x v="39"/>
    <x v="0"/>
    <x v="0"/>
    <n v="6330"/>
    <x v="0"/>
    <x v="14"/>
    <x v="1"/>
    <x v="1"/>
    <n v="79.099999999999994"/>
    <n v="1"/>
  </r>
  <r>
    <x v="175"/>
    <x v="1"/>
    <s v="2022-2023"/>
    <x v="1"/>
    <x v="50"/>
    <x v="4"/>
    <x v="4"/>
    <n v="3179"/>
    <x v="0"/>
    <x v="6"/>
    <x v="0"/>
    <x v="0"/>
    <n v="79.289999999999992"/>
    <n v="1"/>
  </r>
  <r>
    <x v="16"/>
    <x v="1"/>
    <s v="2022-2023"/>
    <x v="1"/>
    <x v="42"/>
    <x v="3"/>
    <x v="3"/>
    <n v="4870"/>
    <x v="0"/>
    <x v="12"/>
    <x v="6"/>
    <x v="6"/>
    <n v="79.62"/>
    <n v="1"/>
  </r>
  <r>
    <x v="629"/>
    <x v="1"/>
    <s v="2022-2023"/>
    <x v="0"/>
    <x v="40"/>
    <x v="4"/>
    <x v="4"/>
    <n v="3353"/>
    <x v="0"/>
    <x v="8"/>
    <x v="6"/>
    <x v="6"/>
    <n v="79.72"/>
    <n v="1"/>
  </r>
  <r>
    <x v="372"/>
    <x v="0"/>
    <s v="2023-2024"/>
    <x v="1"/>
    <x v="19"/>
    <x v="1"/>
    <x v="1"/>
    <n v="2800"/>
    <x v="0"/>
    <x v="11"/>
    <x v="4"/>
    <x v="4"/>
    <n v="79.900000000000006"/>
    <n v="1"/>
  </r>
  <r>
    <x v="302"/>
    <x v="0"/>
    <s v="2023-2024"/>
    <x v="1"/>
    <x v="81"/>
    <x v="3"/>
    <x v="3"/>
    <n v="4680"/>
    <x v="0"/>
    <x v="17"/>
    <x v="7"/>
    <x v="7"/>
    <n v="79.910000000000011"/>
    <n v="1"/>
  </r>
  <r>
    <x v="55"/>
    <x v="0"/>
    <s v="2023-2024"/>
    <x v="1"/>
    <x v="3"/>
    <x v="3"/>
    <x v="3"/>
    <n v="4220"/>
    <x v="0"/>
    <x v="3"/>
    <x v="4"/>
    <x v="4"/>
    <n v="79.92"/>
    <n v="1"/>
  </r>
  <r>
    <x v="617"/>
    <x v="2"/>
    <s v="2024-2025"/>
    <x v="0"/>
    <x v="68"/>
    <x v="7"/>
    <x v="7"/>
    <n v="800"/>
    <x v="0"/>
    <x v="19"/>
    <x v="8"/>
    <x v="8"/>
    <n v="79.94"/>
    <n v="1"/>
  </r>
  <r>
    <x v="447"/>
    <x v="0"/>
    <s v="2023-2024"/>
    <x v="1"/>
    <x v="83"/>
    <x v="0"/>
    <x v="0"/>
    <n v="6052"/>
    <x v="0"/>
    <x v="0"/>
    <x v="2"/>
    <x v="2"/>
    <n v="79.94"/>
    <n v="1"/>
  </r>
  <r>
    <x v="214"/>
    <x v="2"/>
    <s v="2024-2025"/>
    <x v="1"/>
    <x v="46"/>
    <x v="3"/>
    <x v="3"/>
    <n v="4740"/>
    <x v="0"/>
    <x v="17"/>
    <x v="7"/>
    <x v="7"/>
    <n v="79.94"/>
    <n v="1"/>
  </r>
  <r>
    <x v="655"/>
    <x v="0"/>
    <s v="2023-2024"/>
    <x v="1"/>
    <x v="7"/>
    <x v="4"/>
    <x v="4"/>
    <n v="3175"/>
    <x v="0"/>
    <x v="6"/>
    <x v="7"/>
    <x v="7"/>
    <n v="79.95"/>
    <n v="1"/>
  </r>
  <r>
    <x v="182"/>
    <x v="1"/>
    <s v="2022-2023"/>
    <x v="1"/>
    <x v="72"/>
    <x v="4"/>
    <x v="4"/>
    <n v="3931"/>
    <x v="0"/>
    <x v="16"/>
    <x v="3"/>
    <x v="3"/>
    <n v="79.95"/>
    <n v="1"/>
  </r>
  <r>
    <x v="537"/>
    <x v="1"/>
    <s v="2022-2023"/>
    <x v="1"/>
    <x v="82"/>
    <x v="3"/>
    <x v="3"/>
    <n v="4655"/>
    <x v="0"/>
    <x v="17"/>
    <x v="9"/>
    <x v="9"/>
    <n v="79.98"/>
    <n v="1"/>
  </r>
  <r>
    <x v="389"/>
    <x v="2"/>
    <s v="2024-2025"/>
    <x v="1"/>
    <x v="14"/>
    <x v="1"/>
    <x v="1"/>
    <n v="2790"/>
    <x v="0"/>
    <x v="11"/>
    <x v="9"/>
    <x v="9"/>
    <n v="79.98"/>
    <n v="1"/>
  </r>
  <r>
    <x v="501"/>
    <x v="1"/>
    <s v="2022-2023"/>
    <x v="1"/>
    <x v="42"/>
    <x v="3"/>
    <x v="3"/>
    <n v="4870"/>
    <x v="0"/>
    <x v="12"/>
    <x v="3"/>
    <x v="3"/>
    <n v="80.45"/>
    <n v="1"/>
  </r>
  <r>
    <x v="656"/>
    <x v="1"/>
    <s v="2022-2023"/>
    <x v="1"/>
    <x v="23"/>
    <x v="1"/>
    <x v="1"/>
    <n v="2650"/>
    <x v="0"/>
    <x v="11"/>
    <x v="2"/>
    <x v="2"/>
    <n v="80.45"/>
    <n v="1"/>
  </r>
  <r>
    <x v="452"/>
    <x v="0"/>
    <s v="2023-2024"/>
    <x v="1"/>
    <x v="0"/>
    <x v="0"/>
    <x v="0"/>
    <n v="6021"/>
    <x v="0"/>
    <x v="0"/>
    <x v="2"/>
    <x v="2"/>
    <n v="80.460000000000008"/>
    <n v="1"/>
  </r>
  <r>
    <x v="25"/>
    <x v="1"/>
    <s v="2022-2023"/>
    <x v="0"/>
    <x v="30"/>
    <x v="4"/>
    <x v="4"/>
    <n v="3131"/>
    <x v="0"/>
    <x v="6"/>
    <x v="3"/>
    <x v="3"/>
    <n v="80.5"/>
    <n v="1"/>
  </r>
  <r>
    <x v="657"/>
    <x v="0"/>
    <s v="2023-2024"/>
    <x v="1"/>
    <x v="80"/>
    <x v="0"/>
    <x v="0"/>
    <n v="6109"/>
    <x v="0"/>
    <x v="14"/>
    <x v="5"/>
    <x v="5"/>
    <n v="80.92"/>
    <n v="1"/>
  </r>
  <r>
    <x v="522"/>
    <x v="0"/>
    <s v="2023-2024"/>
    <x v="1"/>
    <x v="50"/>
    <x v="4"/>
    <x v="4"/>
    <n v="3179"/>
    <x v="0"/>
    <x v="6"/>
    <x v="6"/>
    <x v="6"/>
    <n v="80.92"/>
    <n v="1"/>
  </r>
  <r>
    <x v="569"/>
    <x v="1"/>
    <s v="2022-2023"/>
    <x v="1"/>
    <x v="55"/>
    <x v="3"/>
    <x v="3"/>
    <n v="4703"/>
    <x v="0"/>
    <x v="17"/>
    <x v="4"/>
    <x v="4"/>
    <n v="80.94"/>
    <n v="1"/>
  </r>
  <r>
    <x v="602"/>
    <x v="0"/>
    <s v="2023-2024"/>
    <x v="0"/>
    <x v="11"/>
    <x v="5"/>
    <x v="5"/>
    <n v="7010"/>
    <x v="0"/>
    <x v="9"/>
    <x v="2"/>
    <x v="2"/>
    <n v="80.95"/>
    <n v="1"/>
  </r>
  <r>
    <x v="539"/>
    <x v="2"/>
    <s v="2024-2025"/>
    <x v="1"/>
    <x v="49"/>
    <x v="4"/>
    <x v="4"/>
    <n v="3134"/>
    <x v="0"/>
    <x v="6"/>
    <x v="6"/>
    <x v="6"/>
    <n v="80.95"/>
    <n v="1"/>
  </r>
  <r>
    <x v="275"/>
    <x v="2"/>
    <s v="2024-2025"/>
    <x v="1"/>
    <x v="23"/>
    <x v="1"/>
    <x v="1"/>
    <n v="2650"/>
    <x v="0"/>
    <x v="11"/>
    <x v="3"/>
    <x v="3"/>
    <n v="81.25"/>
    <n v="1"/>
  </r>
  <r>
    <x v="540"/>
    <x v="2"/>
    <s v="2024-2025"/>
    <x v="1"/>
    <x v="36"/>
    <x v="4"/>
    <x v="4"/>
    <n v="3148"/>
    <x v="0"/>
    <x v="6"/>
    <x v="9"/>
    <x v="9"/>
    <n v="81.510000000000005"/>
    <n v="1"/>
  </r>
  <r>
    <x v="600"/>
    <x v="0"/>
    <s v="2023-2024"/>
    <x v="0"/>
    <x v="95"/>
    <x v="7"/>
    <x v="7"/>
    <n v="870"/>
    <x v="0"/>
    <x v="19"/>
    <x v="6"/>
    <x v="6"/>
    <n v="81.540000000000006"/>
    <n v="1"/>
  </r>
  <r>
    <x v="544"/>
    <x v="0"/>
    <s v="2023-2024"/>
    <x v="1"/>
    <x v="56"/>
    <x v="1"/>
    <x v="1"/>
    <n v="2795"/>
    <x v="0"/>
    <x v="11"/>
    <x v="6"/>
    <x v="6"/>
    <n v="81.59"/>
    <n v="1"/>
  </r>
  <r>
    <x v="200"/>
    <x v="2"/>
    <s v="2024-2025"/>
    <x v="1"/>
    <x v="53"/>
    <x v="3"/>
    <x v="3"/>
    <n v="4119"/>
    <x v="0"/>
    <x v="10"/>
    <x v="8"/>
    <x v="8"/>
    <n v="81.73"/>
    <n v="1"/>
  </r>
  <r>
    <x v="199"/>
    <x v="0"/>
    <s v="2023-2024"/>
    <x v="0"/>
    <x v="87"/>
    <x v="2"/>
    <x v="2"/>
    <n v="2609"/>
    <x v="0"/>
    <x v="2"/>
    <x v="7"/>
    <x v="7"/>
    <n v="81.800000000000011"/>
    <n v="1"/>
  </r>
  <r>
    <x v="127"/>
    <x v="1"/>
    <s v="2022-2023"/>
    <x v="1"/>
    <x v="7"/>
    <x v="4"/>
    <x v="4"/>
    <n v="3175"/>
    <x v="0"/>
    <x v="6"/>
    <x v="5"/>
    <x v="5"/>
    <n v="81.81"/>
    <n v="1"/>
  </r>
  <r>
    <x v="210"/>
    <x v="0"/>
    <s v="2023-2024"/>
    <x v="0"/>
    <x v="8"/>
    <x v="1"/>
    <x v="1"/>
    <n v="2158"/>
    <x v="0"/>
    <x v="4"/>
    <x v="2"/>
    <x v="2"/>
    <n v="81.86"/>
    <n v="1"/>
  </r>
  <r>
    <x v="6"/>
    <x v="1"/>
    <s v="2022-2023"/>
    <x v="1"/>
    <x v="46"/>
    <x v="3"/>
    <x v="3"/>
    <n v="4740"/>
    <x v="0"/>
    <x v="17"/>
    <x v="4"/>
    <x v="4"/>
    <n v="81.95"/>
    <n v="1"/>
  </r>
  <r>
    <x v="519"/>
    <x v="2"/>
    <s v="2024-2025"/>
    <x v="0"/>
    <x v="60"/>
    <x v="1"/>
    <x v="1"/>
    <n v="2541"/>
    <x v="0"/>
    <x v="2"/>
    <x v="1"/>
    <x v="1"/>
    <n v="82.16"/>
    <n v="1"/>
  </r>
  <r>
    <x v="364"/>
    <x v="2"/>
    <s v="2024-2025"/>
    <x v="0"/>
    <x v="27"/>
    <x v="4"/>
    <x v="4"/>
    <n v="3066"/>
    <x v="0"/>
    <x v="7"/>
    <x v="7"/>
    <x v="7"/>
    <n v="82.169999999999987"/>
    <n v="1"/>
  </r>
  <r>
    <x v="141"/>
    <x v="0"/>
    <s v="2023-2024"/>
    <x v="0"/>
    <x v="84"/>
    <x v="3"/>
    <x v="3"/>
    <n v="4215"/>
    <x v="0"/>
    <x v="3"/>
    <x v="3"/>
    <x v="3"/>
    <n v="82.21"/>
    <n v="1"/>
  </r>
  <r>
    <x v="658"/>
    <x v="2"/>
    <s v="2024-2025"/>
    <x v="1"/>
    <x v="53"/>
    <x v="3"/>
    <x v="3"/>
    <n v="4119"/>
    <x v="0"/>
    <x v="10"/>
    <x v="3"/>
    <x v="3"/>
    <n v="82.3"/>
    <n v="1"/>
  </r>
  <r>
    <x v="395"/>
    <x v="1"/>
    <s v="2022-2023"/>
    <x v="0"/>
    <x v="44"/>
    <x v="4"/>
    <x v="4"/>
    <n v="3977"/>
    <x v="0"/>
    <x v="16"/>
    <x v="6"/>
    <x v="6"/>
    <n v="82.7"/>
    <n v="1"/>
  </r>
  <r>
    <x v="215"/>
    <x v="2"/>
    <s v="2024-2025"/>
    <x v="0"/>
    <x v="37"/>
    <x v="1"/>
    <x v="1"/>
    <n v="2750"/>
    <x v="0"/>
    <x v="11"/>
    <x v="3"/>
    <x v="3"/>
    <n v="82.92"/>
    <n v="1"/>
  </r>
  <r>
    <x v="272"/>
    <x v="1"/>
    <s v="2022-2023"/>
    <x v="0"/>
    <x v="31"/>
    <x v="1"/>
    <x v="1"/>
    <n v="2116"/>
    <x v="0"/>
    <x v="4"/>
    <x v="8"/>
    <x v="8"/>
    <n v="83.02"/>
    <n v="1"/>
  </r>
  <r>
    <x v="489"/>
    <x v="0"/>
    <s v="2023-2024"/>
    <x v="0"/>
    <x v="43"/>
    <x v="1"/>
    <x v="1"/>
    <n v="2560"/>
    <x v="0"/>
    <x v="2"/>
    <x v="6"/>
    <x v="6"/>
    <n v="83.18"/>
    <n v="1"/>
  </r>
  <r>
    <x v="659"/>
    <x v="2"/>
    <s v="2024-2025"/>
    <x v="1"/>
    <x v="36"/>
    <x v="4"/>
    <x v="4"/>
    <n v="3148"/>
    <x v="0"/>
    <x v="6"/>
    <x v="6"/>
    <x v="6"/>
    <n v="83.39"/>
    <n v="1"/>
  </r>
  <r>
    <x v="7"/>
    <x v="0"/>
    <s v="2023-2024"/>
    <x v="1"/>
    <x v="71"/>
    <x v="6"/>
    <x v="6"/>
    <n v="5043"/>
    <x v="0"/>
    <x v="13"/>
    <x v="9"/>
    <x v="9"/>
    <n v="83.47999999999999"/>
    <n v="1"/>
  </r>
  <r>
    <x v="46"/>
    <x v="2"/>
    <s v="2024-2025"/>
    <x v="0"/>
    <x v="27"/>
    <x v="4"/>
    <x v="4"/>
    <n v="3066"/>
    <x v="0"/>
    <x v="7"/>
    <x v="6"/>
    <x v="6"/>
    <n v="83.789999999999992"/>
    <n v="1"/>
  </r>
  <r>
    <x v="658"/>
    <x v="2"/>
    <s v="2024-2025"/>
    <x v="0"/>
    <x v="34"/>
    <x v="4"/>
    <x v="4"/>
    <n v="3018"/>
    <x v="0"/>
    <x v="7"/>
    <x v="3"/>
    <x v="3"/>
    <n v="83.86"/>
    <n v="1"/>
  </r>
  <r>
    <x v="450"/>
    <x v="1"/>
    <s v="2022-2023"/>
    <x v="1"/>
    <x v="80"/>
    <x v="0"/>
    <x v="0"/>
    <n v="6109"/>
    <x v="0"/>
    <x v="14"/>
    <x v="6"/>
    <x v="6"/>
    <n v="83.86"/>
    <n v="1"/>
  </r>
  <r>
    <x v="174"/>
    <x v="0"/>
    <s v="2023-2024"/>
    <x v="0"/>
    <x v="92"/>
    <x v="3"/>
    <x v="3"/>
    <n v="4305"/>
    <x v="0"/>
    <x v="3"/>
    <x v="3"/>
    <x v="3"/>
    <n v="83.89"/>
    <n v="1"/>
  </r>
  <r>
    <x v="77"/>
    <x v="1"/>
    <s v="2022-2023"/>
    <x v="0"/>
    <x v="6"/>
    <x v="0"/>
    <x v="0"/>
    <n v="6010"/>
    <x v="0"/>
    <x v="0"/>
    <x v="4"/>
    <x v="4"/>
    <n v="83.93"/>
    <n v="1"/>
  </r>
  <r>
    <x v="29"/>
    <x v="0"/>
    <s v="2023-2024"/>
    <x v="1"/>
    <x v="77"/>
    <x v="5"/>
    <x v="5"/>
    <n v="7018"/>
    <x v="0"/>
    <x v="9"/>
    <x v="4"/>
    <x v="4"/>
    <n v="83.949999999999989"/>
    <n v="1"/>
  </r>
  <r>
    <x v="439"/>
    <x v="0"/>
    <s v="2023-2024"/>
    <x v="0"/>
    <x v="89"/>
    <x v="4"/>
    <x v="4"/>
    <n v="3136"/>
    <x v="0"/>
    <x v="6"/>
    <x v="7"/>
    <x v="7"/>
    <n v="84.16"/>
    <n v="1"/>
  </r>
  <r>
    <x v="504"/>
    <x v="2"/>
    <s v="2024-2025"/>
    <x v="0"/>
    <x v="22"/>
    <x v="1"/>
    <x v="1"/>
    <n v="2539"/>
    <x v="0"/>
    <x v="2"/>
    <x v="3"/>
    <x v="3"/>
    <n v="84.44"/>
    <n v="1"/>
  </r>
  <r>
    <x v="194"/>
    <x v="2"/>
    <s v="2024-2025"/>
    <x v="1"/>
    <x v="22"/>
    <x v="1"/>
    <x v="1"/>
    <n v="2539"/>
    <x v="0"/>
    <x v="2"/>
    <x v="3"/>
    <x v="3"/>
    <n v="84.93"/>
    <n v="1"/>
  </r>
  <r>
    <x v="213"/>
    <x v="1"/>
    <s v="2022-2023"/>
    <x v="0"/>
    <x v="88"/>
    <x v="6"/>
    <x v="6"/>
    <n v="5011"/>
    <x v="0"/>
    <x v="13"/>
    <x v="4"/>
    <x v="4"/>
    <n v="84.94"/>
    <n v="1"/>
  </r>
  <r>
    <x v="646"/>
    <x v="0"/>
    <s v="2023-2024"/>
    <x v="1"/>
    <x v="23"/>
    <x v="1"/>
    <x v="1"/>
    <n v="2650"/>
    <x v="0"/>
    <x v="11"/>
    <x v="4"/>
    <x v="4"/>
    <n v="84.95"/>
    <n v="1"/>
  </r>
  <r>
    <x v="28"/>
    <x v="2"/>
    <s v="2024-2025"/>
    <x v="1"/>
    <x v="76"/>
    <x v="1"/>
    <x v="1"/>
    <n v="2031"/>
    <x v="0"/>
    <x v="5"/>
    <x v="8"/>
    <x v="8"/>
    <n v="85.65"/>
    <n v="1"/>
  </r>
  <r>
    <x v="2"/>
    <x v="1"/>
    <s v="2022-2023"/>
    <x v="1"/>
    <x v="83"/>
    <x v="0"/>
    <x v="0"/>
    <n v="6052"/>
    <x v="0"/>
    <x v="0"/>
    <x v="6"/>
    <x v="6"/>
    <n v="85.82"/>
    <n v="1"/>
  </r>
  <r>
    <x v="549"/>
    <x v="1"/>
    <s v="2022-2023"/>
    <x v="1"/>
    <x v="50"/>
    <x v="4"/>
    <x v="4"/>
    <n v="3179"/>
    <x v="0"/>
    <x v="6"/>
    <x v="7"/>
    <x v="7"/>
    <n v="85.84"/>
    <n v="1"/>
  </r>
  <r>
    <x v="355"/>
    <x v="0"/>
    <s v="2023-2024"/>
    <x v="0"/>
    <x v="88"/>
    <x v="6"/>
    <x v="6"/>
    <n v="5011"/>
    <x v="0"/>
    <x v="13"/>
    <x v="7"/>
    <x v="7"/>
    <n v="85.86"/>
    <n v="1"/>
  </r>
  <r>
    <x v="452"/>
    <x v="0"/>
    <s v="2023-2024"/>
    <x v="1"/>
    <x v="18"/>
    <x v="6"/>
    <x v="6"/>
    <n v="5168"/>
    <x v="0"/>
    <x v="13"/>
    <x v="6"/>
    <x v="6"/>
    <n v="85.88"/>
    <n v="1"/>
  </r>
  <r>
    <x v="461"/>
    <x v="2"/>
    <s v="2024-2025"/>
    <x v="0"/>
    <x v="95"/>
    <x v="7"/>
    <x v="7"/>
    <n v="870"/>
    <x v="0"/>
    <x v="19"/>
    <x v="3"/>
    <x v="3"/>
    <n v="85.92"/>
    <n v="1"/>
  </r>
  <r>
    <x v="165"/>
    <x v="0"/>
    <s v="2023-2024"/>
    <x v="0"/>
    <x v="13"/>
    <x v="1"/>
    <x v="1"/>
    <n v="2480"/>
    <x v="0"/>
    <x v="1"/>
    <x v="3"/>
    <x v="3"/>
    <n v="85.949999999999989"/>
    <n v="1"/>
  </r>
  <r>
    <x v="194"/>
    <x v="2"/>
    <s v="2024-2025"/>
    <x v="0"/>
    <x v="5"/>
    <x v="1"/>
    <x v="1"/>
    <n v="2067"/>
    <x v="0"/>
    <x v="5"/>
    <x v="1"/>
    <x v="1"/>
    <n v="86.29"/>
    <n v="1"/>
  </r>
  <r>
    <x v="378"/>
    <x v="1"/>
    <s v="2022-2023"/>
    <x v="0"/>
    <x v="75"/>
    <x v="0"/>
    <x v="0"/>
    <n v="6450"/>
    <x v="0"/>
    <x v="20"/>
    <x v="9"/>
    <x v="9"/>
    <n v="86.43"/>
    <n v="1"/>
  </r>
  <r>
    <x v="456"/>
    <x v="0"/>
    <s v="2023-2024"/>
    <x v="0"/>
    <x v="71"/>
    <x v="6"/>
    <x v="6"/>
    <n v="5043"/>
    <x v="0"/>
    <x v="13"/>
    <x v="7"/>
    <x v="7"/>
    <n v="86.48"/>
    <n v="1"/>
  </r>
  <r>
    <x v="272"/>
    <x v="1"/>
    <s v="2022-2023"/>
    <x v="0"/>
    <x v="12"/>
    <x v="3"/>
    <x v="3"/>
    <n v="4068"/>
    <x v="0"/>
    <x v="10"/>
    <x v="6"/>
    <x v="6"/>
    <n v="86.77"/>
    <n v="1"/>
  </r>
  <r>
    <x v="56"/>
    <x v="2"/>
    <s v="2024-2025"/>
    <x v="1"/>
    <x v="79"/>
    <x v="6"/>
    <x v="6"/>
    <n v="5290"/>
    <x v="0"/>
    <x v="18"/>
    <x v="3"/>
    <x v="3"/>
    <n v="86.789999999999992"/>
    <n v="1"/>
  </r>
  <r>
    <x v="298"/>
    <x v="1"/>
    <s v="2022-2023"/>
    <x v="1"/>
    <x v="90"/>
    <x v="3"/>
    <x v="3"/>
    <n v="4700"/>
    <x v="0"/>
    <x v="17"/>
    <x v="2"/>
    <x v="2"/>
    <n v="86.88000000000001"/>
    <n v="1"/>
  </r>
  <r>
    <x v="79"/>
    <x v="0"/>
    <s v="2023-2024"/>
    <x v="1"/>
    <x v="79"/>
    <x v="6"/>
    <x v="6"/>
    <n v="5290"/>
    <x v="0"/>
    <x v="18"/>
    <x v="4"/>
    <x v="4"/>
    <n v="86.91"/>
    <n v="1"/>
  </r>
  <r>
    <x v="407"/>
    <x v="1"/>
    <s v="2022-2023"/>
    <x v="1"/>
    <x v="56"/>
    <x v="1"/>
    <x v="1"/>
    <n v="2795"/>
    <x v="0"/>
    <x v="11"/>
    <x v="0"/>
    <x v="0"/>
    <n v="86.940000000000012"/>
    <n v="1"/>
  </r>
  <r>
    <x v="488"/>
    <x v="2"/>
    <s v="2024-2025"/>
    <x v="1"/>
    <x v="26"/>
    <x v="0"/>
    <x v="0"/>
    <n v="6280"/>
    <x v="0"/>
    <x v="14"/>
    <x v="3"/>
    <x v="3"/>
    <n v="87.410000000000011"/>
    <n v="1"/>
  </r>
  <r>
    <x v="455"/>
    <x v="0"/>
    <s v="2023-2024"/>
    <x v="0"/>
    <x v="60"/>
    <x v="1"/>
    <x v="1"/>
    <n v="2541"/>
    <x v="0"/>
    <x v="2"/>
    <x v="5"/>
    <x v="5"/>
    <n v="87.63000000000001"/>
    <n v="1"/>
  </r>
  <r>
    <x v="358"/>
    <x v="1"/>
    <s v="2022-2023"/>
    <x v="1"/>
    <x v="52"/>
    <x v="3"/>
    <x v="3"/>
    <n v="4053"/>
    <x v="0"/>
    <x v="10"/>
    <x v="7"/>
    <x v="7"/>
    <n v="87.679999999999993"/>
    <n v="1"/>
  </r>
  <r>
    <x v="415"/>
    <x v="2"/>
    <s v="2024-2025"/>
    <x v="1"/>
    <x v="80"/>
    <x v="0"/>
    <x v="0"/>
    <n v="6109"/>
    <x v="0"/>
    <x v="14"/>
    <x v="1"/>
    <x v="1"/>
    <n v="87.78"/>
    <n v="1"/>
  </r>
  <r>
    <x v="294"/>
    <x v="1"/>
    <s v="2022-2023"/>
    <x v="0"/>
    <x v="35"/>
    <x v="3"/>
    <x v="3"/>
    <n v="4558"/>
    <x v="0"/>
    <x v="15"/>
    <x v="1"/>
    <x v="1"/>
    <n v="87.78"/>
    <n v="1"/>
  </r>
  <r>
    <x v="660"/>
    <x v="0"/>
    <s v="2023-2024"/>
    <x v="0"/>
    <x v="90"/>
    <x v="3"/>
    <x v="3"/>
    <n v="4700"/>
    <x v="0"/>
    <x v="17"/>
    <x v="4"/>
    <x v="4"/>
    <n v="87.83"/>
    <n v="1"/>
  </r>
  <r>
    <x v="594"/>
    <x v="1"/>
    <s v="2022-2023"/>
    <x v="0"/>
    <x v="63"/>
    <x v="1"/>
    <x v="1"/>
    <n v="2015"/>
    <x v="0"/>
    <x v="5"/>
    <x v="0"/>
    <x v="0"/>
    <n v="87.85"/>
    <n v="1"/>
  </r>
  <r>
    <x v="160"/>
    <x v="0"/>
    <s v="2023-2024"/>
    <x v="1"/>
    <x v="77"/>
    <x v="5"/>
    <x v="5"/>
    <n v="7018"/>
    <x v="0"/>
    <x v="9"/>
    <x v="3"/>
    <x v="3"/>
    <n v="87.96"/>
    <n v="1"/>
  </r>
  <r>
    <x v="661"/>
    <x v="0"/>
    <s v="2023-2024"/>
    <x v="0"/>
    <x v="88"/>
    <x v="6"/>
    <x v="6"/>
    <n v="5011"/>
    <x v="0"/>
    <x v="13"/>
    <x v="3"/>
    <x v="3"/>
    <n v="88.42"/>
    <n v="1"/>
  </r>
  <r>
    <x v="616"/>
    <x v="0"/>
    <s v="2023-2024"/>
    <x v="1"/>
    <x v="72"/>
    <x v="4"/>
    <x v="4"/>
    <n v="3931"/>
    <x v="0"/>
    <x v="16"/>
    <x v="7"/>
    <x v="7"/>
    <n v="88.460000000000008"/>
    <n v="1"/>
  </r>
  <r>
    <x v="356"/>
    <x v="0"/>
    <s v="2023-2024"/>
    <x v="0"/>
    <x v="22"/>
    <x v="1"/>
    <x v="1"/>
    <n v="2539"/>
    <x v="0"/>
    <x v="2"/>
    <x v="3"/>
    <x v="3"/>
    <n v="88.5"/>
    <n v="1"/>
  </r>
  <r>
    <x v="219"/>
    <x v="1"/>
    <s v="2022-2023"/>
    <x v="0"/>
    <x v="8"/>
    <x v="1"/>
    <x v="1"/>
    <n v="2158"/>
    <x v="0"/>
    <x v="4"/>
    <x v="7"/>
    <x v="7"/>
    <n v="88.859999999999985"/>
    <n v="1"/>
  </r>
  <r>
    <x v="583"/>
    <x v="2"/>
    <s v="2024-2025"/>
    <x v="1"/>
    <x v="57"/>
    <x v="6"/>
    <x v="6"/>
    <n v="5082"/>
    <x v="0"/>
    <x v="13"/>
    <x v="1"/>
    <x v="1"/>
    <n v="88.88"/>
    <n v="1"/>
  </r>
  <r>
    <x v="153"/>
    <x v="1"/>
    <s v="2022-2023"/>
    <x v="0"/>
    <x v="7"/>
    <x v="4"/>
    <x v="4"/>
    <n v="3175"/>
    <x v="0"/>
    <x v="6"/>
    <x v="1"/>
    <x v="1"/>
    <n v="88.92"/>
    <n v="1"/>
  </r>
  <r>
    <x v="653"/>
    <x v="0"/>
    <s v="2023-2024"/>
    <x v="1"/>
    <x v="83"/>
    <x v="0"/>
    <x v="0"/>
    <n v="6052"/>
    <x v="0"/>
    <x v="0"/>
    <x v="7"/>
    <x v="7"/>
    <n v="88.95"/>
    <n v="1"/>
  </r>
  <r>
    <x v="134"/>
    <x v="0"/>
    <s v="2023-2024"/>
    <x v="1"/>
    <x v="50"/>
    <x v="4"/>
    <x v="4"/>
    <n v="3179"/>
    <x v="0"/>
    <x v="6"/>
    <x v="5"/>
    <x v="5"/>
    <n v="89.19"/>
    <n v="1"/>
  </r>
  <r>
    <x v="383"/>
    <x v="0"/>
    <s v="2023-2024"/>
    <x v="1"/>
    <x v="4"/>
    <x v="1"/>
    <x v="1"/>
    <n v="2154"/>
    <x v="0"/>
    <x v="4"/>
    <x v="1"/>
    <x v="1"/>
    <n v="89.32"/>
    <n v="1"/>
  </r>
  <r>
    <x v="628"/>
    <x v="0"/>
    <s v="2023-2024"/>
    <x v="0"/>
    <x v="5"/>
    <x v="1"/>
    <x v="1"/>
    <n v="2067"/>
    <x v="0"/>
    <x v="5"/>
    <x v="2"/>
    <x v="2"/>
    <n v="89.36"/>
    <n v="1"/>
  </r>
  <r>
    <x v="415"/>
    <x v="2"/>
    <s v="2024-2025"/>
    <x v="0"/>
    <x v="5"/>
    <x v="1"/>
    <x v="1"/>
    <n v="2067"/>
    <x v="0"/>
    <x v="5"/>
    <x v="3"/>
    <x v="3"/>
    <n v="89.41"/>
    <n v="1"/>
  </r>
  <r>
    <x v="123"/>
    <x v="2"/>
    <s v="2024-2025"/>
    <x v="0"/>
    <x v="67"/>
    <x v="3"/>
    <x v="3"/>
    <n v="4551"/>
    <x v="0"/>
    <x v="15"/>
    <x v="3"/>
    <x v="3"/>
    <n v="89.539999999999992"/>
    <n v="1"/>
  </r>
  <r>
    <x v="168"/>
    <x v="0"/>
    <s v="2023-2024"/>
    <x v="0"/>
    <x v="8"/>
    <x v="1"/>
    <x v="1"/>
    <n v="2158"/>
    <x v="0"/>
    <x v="4"/>
    <x v="1"/>
    <x v="1"/>
    <n v="89.82"/>
    <n v="1"/>
  </r>
  <r>
    <x v="3"/>
    <x v="0"/>
    <s v="2023-2024"/>
    <x v="0"/>
    <x v="59"/>
    <x v="3"/>
    <x v="3"/>
    <n v="4509"/>
    <x v="0"/>
    <x v="3"/>
    <x v="1"/>
    <x v="1"/>
    <n v="89.82"/>
    <n v="1"/>
  </r>
  <r>
    <x v="269"/>
    <x v="1"/>
    <s v="2022-2023"/>
    <x v="1"/>
    <x v="33"/>
    <x v="4"/>
    <x v="4"/>
    <n v="3280"/>
    <x v="0"/>
    <x v="8"/>
    <x v="9"/>
    <x v="9"/>
    <n v="89.82"/>
    <n v="1"/>
  </r>
  <r>
    <x v="624"/>
    <x v="2"/>
    <s v="2024-2025"/>
    <x v="1"/>
    <x v="18"/>
    <x v="6"/>
    <x v="6"/>
    <n v="5168"/>
    <x v="0"/>
    <x v="13"/>
    <x v="4"/>
    <x v="4"/>
    <n v="89.9"/>
    <n v="1"/>
  </r>
  <r>
    <x v="182"/>
    <x v="1"/>
    <s v="2022-2023"/>
    <x v="1"/>
    <x v="42"/>
    <x v="3"/>
    <x v="3"/>
    <n v="4870"/>
    <x v="0"/>
    <x v="12"/>
    <x v="4"/>
    <x v="4"/>
    <n v="89.91"/>
    <n v="1"/>
  </r>
  <r>
    <x v="145"/>
    <x v="0"/>
    <s v="2023-2024"/>
    <x v="1"/>
    <x v="30"/>
    <x v="4"/>
    <x v="4"/>
    <n v="3131"/>
    <x v="0"/>
    <x v="6"/>
    <x v="4"/>
    <x v="4"/>
    <n v="89.91"/>
    <n v="1"/>
  </r>
  <r>
    <x v="600"/>
    <x v="0"/>
    <s v="2023-2024"/>
    <x v="0"/>
    <x v="29"/>
    <x v="4"/>
    <x v="4"/>
    <n v="3500"/>
    <x v="0"/>
    <x v="8"/>
    <x v="7"/>
    <x v="7"/>
    <n v="89.919999999999987"/>
    <n v="1"/>
  </r>
  <r>
    <x v="192"/>
    <x v="1"/>
    <s v="2022-2023"/>
    <x v="1"/>
    <x v="29"/>
    <x v="4"/>
    <x v="4"/>
    <n v="3500"/>
    <x v="0"/>
    <x v="8"/>
    <x v="2"/>
    <x v="2"/>
    <n v="89.93"/>
    <n v="1"/>
  </r>
  <r>
    <x v="343"/>
    <x v="0"/>
    <s v="2023-2024"/>
    <x v="0"/>
    <x v="37"/>
    <x v="1"/>
    <x v="1"/>
    <n v="2750"/>
    <x v="0"/>
    <x v="11"/>
    <x v="3"/>
    <x v="3"/>
    <n v="89.94"/>
    <n v="1"/>
  </r>
  <r>
    <x v="467"/>
    <x v="0"/>
    <s v="2023-2024"/>
    <x v="1"/>
    <x v="20"/>
    <x v="4"/>
    <x v="4"/>
    <n v="3429"/>
    <x v="0"/>
    <x v="8"/>
    <x v="3"/>
    <x v="3"/>
    <n v="89.95"/>
    <n v="1"/>
  </r>
  <r>
    <x v="93"/>
    <x v="2"/>
    <s v="2024-2025"/>
    <x v="0"/>
    <x v="67"/>
    <x v="3"/>
    <x v="3"/>
    <n v="4551"/>
    <x v="0"/>
    <x v="15"/>
    <x v="9"/>
    <x v="9"/>
    <n v="89.97"/>
    <n v="1"/>
  </r>
  <r>
    <x v="551"/>
    <x v="0"/>
    <s v="2023-2024"/>
    <x v="0"/>
    <x v="75"/>
    <x v="0"/>
    <x v="0"/>
    <n v="6450"/>
    <x v="0"/>
    <x v="20"/>
    <x v="9"/>
    <x v="9"/>
    <n v="89.97"/>
    <n v="1"/>
  </r>
  <r>
    <x v="231"/>
    <x v="0"/>
    <s v="2023-2024"/>
    <x v="0"/>
    <x v="31"/>
    <x v="1"/>
    <x v="1"/>
    <n v="2116"/>
    <x v="0"/>
    <x v="4"/>
    <x v="1"/>
    <x v="1"/>
    <n v="90.22"/>
    <n v="1"/>
  </r>
  <r>
    <x v="76"/>
    <x v="2"/>
    <s v="2024-2025"/>
    <x v="1"/>
    <x v="24"/>
    <x v="1"/>
    <x v="1"/>
    <n v="2120"/>
    <x v="0"/>
    <x v="4"/>
    <x v="3"/>
    <x v="3"/>
    <n v="90.43"/>
    <n v="1"/>
  </r>
  <r>
    <x v="595"/>
    <x v="0"/>
    <s v="2023-2024"/>
    <x v="0"/>
    <x v="89"/>
    <x v="4"/>
    <x v="4"/>
    <n v="3136"/>
    <x v="0"/>
    <x v="6"/>
    <x v="3"/>
    <x v="3"/>
    <n v="90.44"/>
    <n v="1"/>
  </r>
  <r>
    <x v="371"/>
    <x v="2"/>
    <s v="2024-2025"/>
    <x v="1"/>
    <x v="46"/>
    <x v="3"/>
    <x v="3"/>
    <n v="4740"/>
    <x v="0"/>
    <x v="17"/>
    <x v="4"/>
    <x v="4"/>
    <n v="90.850000000000009"/>
    <n v="1"/>
  </r>
  <r>
    <x v="76"/>
    <x v="2"/>
    <s v="2024-2025"/>
    <x v="0"/>
    <x v="5"/>
    <x v="1"/>
    <x v="1"/>
    <n v="2067"/>
    <x v="0"/>
    <x v="5"/>
    <x v="2"/>
    <x v="2"/>
    <n v="90.87"/>
    <n v="1"/>
  </r>
  <r>
    <x v="270"/>
    <x v="0"/>
    <s v="2023-2024"/>
    <x v="0"/>
    <x v="34"/>
    <x v="4"/>
    <x v="4"/>
    <n v="3018"/>
    <x v="0"/>
    <x v="7"/>
    <x v="0"/>
    <x v="0"/>
    <n v="90.93"/>
    <n v="1"/>
  </r>
  <r>
    <x v="585"/>
    <x v="0"/>
    <s v="2023-2024"/>
    <x v="0"/>
    <x v="6"/>
    <x v="0"/>
    <x v="0"/>
    <n v="6010"/>
    <x v="0"/>
    <x v="0"/>
    <x v="0"/>
    <x v="0"/>
    <n v="90.93"/>
    <n v="1"/>
  </r>
  <r>
    <x v="49"/>
    <x v="2"/>
    <s v="2024-2025"/>
    <x v="1"/>
    <x v="93"/>
    <x v="4"/>
    <x v="4"/>
    <n v="3915"/>
    <x v="0"/>
    <x v="16"/>
    <x v="4"/>
    <x v="4"/>
    <n v="90.93"/>
    <n v="1"/>
  </r>
  <r>
    <x v="321"/>
    <x v="0"/>
    <s v="2023-2024"/>
    <x v="0"/>
    <x v="58"/>
    <x v="0"/>
    <x v="0"/>
    <n v="6027"/>
    <x v="0"/>
    <x v="0"/>
    <x v="0"/>
    <x v="0"/>
    <n v="90.93"/>
    <n v="1"/>
  </r>
  <r>
    <x v="258"/>
    <x v="0"/>
    <s v="2023-2024"/>
    <x v="1"/>
    <x v="60"/>
    <x v="1"/>
    <x v="1"/>
    <n v="2541"/>
    <x v="0"/>
    <x v="2"/>
    <x v="0"/>
    <x v="0"/>
    <n v="90.93"/>
    <n v="1"/>
  </r>
  <r>
    <x v="662"/>
    <x v="2"/>
    <s v="2024-2025"/>
    <x v="1"/>
    <x v="24"/>
    <x v="1"/>
    <x v="1"/>
    <n v="2120"/>
    <x v="0"/>
    <x v="4"/>
    <x v="3"/>
    <x v="3"/>
    <n v="90.93"/>
    <n v="1"/>
  </r>
  <r>
    <x v="311"/>
    <x v="0"/>
    <s v="2023-2024"/>
    <x v="1"/>
    <x v="55"/>
    <x v="3"/>
    <x v="3"/>
    <n v="4703"/>
    <x v="0"/>
    <x v="17"/>
    <x v="0"/>
    <x v="0"/>
    <n v="90.93"/>
    <n v="1"/>
  </r>
  <r>
    <x v="87"/>
    <x v="0"/>
    <s v="2023-2024"/>
    <x v="1"/>
    <x v="17"/>
    <x v="3"/>
    <x v="3"/>
    <n v="4825"/>
    <x v="0"/>
    <x v="12"/>
    <x v="7"/>
    <x v="7"/>
    <n v="90.95"/>
    <n v="1"/>
  </r>
  <r>
    <x v="246"/>
    <x v="2"/>
    <s v="2024-2025"/>
    <x v="1"/>
    <x v="9"/>
    <x v="4"/>
    <x v="4"/>
    <n v="3076"/>
    <x v="0"/>
    <x v="7"/>
    <x v="3"/>
    <x v="3"/>
    <n v="90.97"/>
    <n v="1"/>
  </r>
  <r>
    <x v="43"/>
    <x v="1"/>
    <s v="2022-2023"/>
    <x v="1"/>
    <x v="71"/>
    <x v="6"/>
    <x v="6"/>
    <n v="5043"/>
    <x v="0"/>
    <x v="13"/>
    <x v="1"/>
    <x v="1"/>
    <n v="91.009999999999991"/>
    <n v="1"/>
  </r>
  <r>
    <x v="572"/>
    <x v="0"/>
    <s v="2023-2024"/>
    <x v="0"/>
    <x v="27"/>
    <x v="4"/>
    <x v="4"/>
    <n v="3066"/>
    <x v="0"/>
    <x v="7"/>
    <x v="3"/>
    <x v="3"/>
    <n v="91.1"/>
    <n v="1"/>
  </r>
  <r>
    <x v="399"/>
    <x v="0"/>
    <s v="2023-2024"/>
    <x v="1"/>
    <x v="52"/>
    <x v="3"/>
    <x v="3"/>
    <n v="4053"/>
    <x v="0"/>
    <x v="10"/>
    <x v="3"/>
    <x v="3"/>
    <n v="91.339999999999989"/>
    <n v="1"/>
  </r>
  <r>
    <x v="144"/>
    <x v="1"/>
    <s v="2022-2023"/>
    <x v="1"/>
    <x v="86"/>
    <x v="0"/>
    <x v="0"/>
    <n v="6725"/>
    <x v="0"/>
    <x v="20"/>
    <x v="1"/>
    <x v="1"/>
    <n v="91.37"/>
    <n v="1"/>
  </r>
  <r>
    <x v="269"/>
    <x v="1"/>
    <s v="2022-2023"/>
    <x v="0"/>
    <x v="68"/>
    <x v="7"/>
    <x v="7"/>
    <n v="800"/>
    <x v="0"/>
    <x v="19"/>
    <x v="3"/>
    <x v="3"/>
    <n v="91.7"/>
    <n v="1"/>
  </r>
  <r>
    <x v="369"/>
    <x v="0"/>
    <s v="2023-2024"/>
    <x v="1"/>
    <x v="78"/>
    <x v="1"/>
    <x v="1"/>
    <n v="2141"/>
    <x v="0"/>
    <x v="4"/>
    <x v="5"/>
    <x v="5"/>
    <n v="91.77"/>
    <n v="1"/>
  </r>
  <r>
    <x v="233"/>
    <x v="1"/>
    <s v="2022-2023"/>
    <x v="0"/>
    <x v="88"/>
    <x v="6"/>
    <x v="6"/>
    <n v="5011"/>
    <x v="0"/>
    <x v="13"/>
    <x v="1"/>
    <x v="1"/>
    <n v="91.77"/>
    <n v="1"/>
  </r>
  <r>
    <x v="81"/>
    <x v="0"/>
    <s v="2023-2024"/>
    <x v="1"/>
    <x v="22"/>
    <x v="1"/>
    <x v="1"/>
    <n v="2539"/>
    <x v="0"/>
    <x v="2"/>
    <x v="4"/>
    <x v="4"/>
    <n v="91.83"/>
    <n v="1"/>
  </r>
  <r>
    <x v="291"/>
    <x v="2"/>
    <s v="2024-2025"/>
    <x v="1"/>
    <x v="36"/>
    <x v="4"/>
    <x v="4"/>
    <n v="3148"/>
    <x v="0"/>
    <x v="6"/>
    <x v="8"/>
    <x v="8"/>
    <n v="91.87"/>
    <n v="1"/>
  </r>
  <r>
    <x v="306"/>
    <x v="2"/>
    <s v="2024-2025"/>
    <x v="1"/>
    <x v="33"/>
    <x v="4"/>
    <x v="4"/>
    <n v="3280"/>
    <x v="0"/>
    <x v="8"/>
    <x v="4"/>
    <x v="4"/>
    <n v="91.91"/>
    <n v="1"/>
  </r>
  <r>
    <x v="299"/>
    <x v="1"/>
    <s v="2022-2023"/>
    <x v="0"/>
    <x v="10"/>
    <x v="4"/>
    <x v="4"/>
    <n v="3551"/>
    <x v="0"/>
    <x v="8"/>
    <x v="3"/>
    <x v="3"/>
    <n v="91.950000000000017"/>
    <n v="1"/>
  </r>
  <r>
    <x v="586"/>
    <x v="0"/>
    <s v="2023-2024"/>
    <x v="0"/>
    <x v="65"/>
    <x v="1"/>
    <x v="1"/>
    <n v="2131"/>
    <x v="0"/>
    <x v="4"/>
    <x v="2"/>
    <x v="2"/>
    <n v="92.39"/>
    <n v="1"/>
  </r>
  <r>
    <x v="379"/>
    <x v="2"/>
    <s v="2024-2025"/>
    <x v="0"/>
    <x v="34"/>
    <x v="4"/>
    <x v="4"/>
    <n v="3018"/>
    <x v="0"/>
    <x v="7"/>
    <x v="8"/>
    <x v="8"/>
    <n v="92.61"/>
    <n v="1"/>
  </r>
  <r>
    <x v="86"/>
    <x v="1"/>
    <s v="2022-2023"/>
    <x v="1"/>
    <x v="79"/>
    <x v="6"/>
    <x v="6"/>
    <n v="5290"/>
    <x v="0"/>
    <x v="18"/>
    <x v="2"/>
    <x v="2"/>
    <n v="92.82"/>
    <n v="1"/>
  </r>
  <r>
    <x v="622"/>
    <x v="0"/>
    <s v="2023-2024"/>
    <x v="0"/>
    <x v="51"/>
    <x v="4"/>
    <x v="4"/>
    <n v="3630"/>
    <x v="0"/>
    <x v="16"/>
    <x v="4"/>
    <x v="4"/>
    <n v="92.88"/>
    <n v="1"/>
  </r>
  <r>
    <x v="359"/>
    <x v="0"/>
    <s v="2023-2024"/>
    <x v="0"/>
    <x v="5"/>
    <x v="1"/>
    <x v="1"/>
    <n v="2067"/>
    <x v="0"/>
    <x v="5"/>
    <x v="3"/>
    <x v="3"/>
    <n v="92.89"/>
    <n v="1"/>
  </r>
  <r>
    <x v="653"/>
    <x v="0"/>
    <s v="2023-2024"/>
    <x v="0"/>
    <x v="2"/>
    <x v="2"/>
    <x v="2"/>
    <n v="2617"/>
    <x v="0"/>
    <x v="2"/>
    <x v="0"/>
    <x v="0"/>
    <n v="93"/>
    <n v="1"/>
  </r>
  <r>
    <x v="40"/>
    <x v="0"/>
    <s v="2023-2024"/>
    <x v="1"/>
    <x v="50"/>
    <x v="4"/>
    <x v="4"/>
    <n v="3179"/>
    <x v="0"/>
    <x v="6"/>
    <x v="4"/>
    <x v="4"/>
    <n v="93.31"/>
    <n v="1"/>
  </r>
  <r>
    <x v="634"/>
    <x v="1"/>
    <s v="2022-2023"/>
    <x v="0"/>
    <x v="2"/>
    <x v="2"/>
    <x v="2"/>
    <n v="2617"/>
    <x v="0"/>
    <x v="2"/>
    <x v="4"/>
    <x v="4"/>
    <n v="93.81"/>
    <n v="1"/>
  </r>
  <r>
    <x v="13"/>
    <x v="0"/>
    <s v="2023-2024"/>
    <x v="1"/>
    <x v="82"/>
    <x v="3"/>
    <x v="3"/>
    <n v="4655"/>
    <x v="0"/>
    <x v="17"/>
    <x v="7"/>
    <x v="7"/>
    <n v="93.810000000000016"/>
    <n v="1"/>
  </r>
  <r>
    <x v="59"/>
    <x v="0"/>
    <s v="2023-2024"/>
    <x v="0"/>
    <x v="3"/>
    <x v="3"/>
    <x v="3"/>
    <n v="4220"/>
    <x v="0"/>
    <x v="3"/>
    <x v="7"/>
    <x v="7"/>
    <n v="93.85"/>
    <n v="1"/>
  </r>
  <r>
    <x v="173"/>
    <x v="0"/>
    <s v="2023-2024"/>
    <x v="1"/>
    <x v="30"/>
    <x v="4"/>
    <x v="4"/>
    <n v="3131"/>
    <x v="0"/>
    <x v="6"/>
    <x v="7"/>
    <x v="7"/>
    <n v="93.850000000000009"/>
    <n v="1"/>
  </r>
  <r>
    <x v="426"/>
    <x v="2"/>
    <s v="2024-2025"/>
    <x v="0"/>
    <x v="90"/>
    <x v="3"/>
    <x v="3"/>
    <n v="4700"/>
    <x v="0"/>
    <x v="17"/>
    <x v="3"/>
    <x v="3"/>
    <n v="93.95"/>
    <n v="1"/>
  </r>
  <r>
    <x v="68"/>
    <x v="2"/>
    <s v="2024-2025"/>
    <x v="0"/>
    <x v="28"/>
    <x v="1"/>
    <x v="1"/>
    <n v="2830"/>
    <x v="0"/>
    <x v="11"/>
    <x v="5"/>
    <x v="5"/>
    <n v="94"/>
    <n v="1"/>
  </r>
  <r>
    <x v="60"/>
    <x v="0"/>
    <s v="2023-2024"/>
    <x v="0"/>
    <x v="69"/>
    <x v="4"/>
    <x v="4"/>
    <n v="3199"/>
    <x v="0"/>
    <x v="6"/>
    <x v="5"/>
    <x v="5"/>
    <n v="94.23"/>
    <n v="1"/>
  </r>
  <r>
    <x v="449"/>
    <x v="0"/>
    <s v="2023-2024"/>
    <x v="1"/>
    <x v="55"/>
    <x v="3"/>
    <x v="3"/>
    <n v="4703"/>
    <x v="0"/>
    <x v="17"/>
    <x v="3"/>
    <x v="3"/>
    <n v="94.44"/>
    <n v="1"/>
  </r>
  <r>
    <x v="461"/>
    <x v="2"/>
    <s v="2024-2025"/>
    <x v="1"/>
    <x v="44"/>
    <x v="4"/>
    <x v="4"/>
    <n v="3977"/>
    <x v="0"/>
    <x v="16"/>
    <x v="3"/>
    <x v="3"/>
    <n v="94.5"/>
    <n v="1"/>
  </r>
  <r>
    <x v="663"/>
    <x v="0"/>
    <s v="2023-2024"/>
    <x v="0"/>
    <x v="61"/>
    <x v="6"/>
    <x v="6"/>
    <n v="5343"/>
    <x v="0"/>
    <x v="18"/>
    <x v="5"/>
    <x v="5"/>
    <n v="94.740000000000009"/>
    <n v="1"/>
  </r>
  <r>
    <x v="114"/>
    <x v="0"/>
    <s v="2023-2024"/>
    <x v="1"/>
    <x v="20"/>
    <x v="4"/>
    <x v="4"/>
    <n v="3429"/>
    <x v="0"/>
    <x v="8"/>
    <x v="1"/>
    <x v="1"/>
    <n v="94.81"/>
    <n v="1"/>
  </r>
  <r>
    <x v="2"/>
    <x v="1"/>
    <s v="2022-2023"/>
    <x v="1"/>
    <x v="17"/>
    <x v="3"/>
    <x v="3"/>
    <n v="4825"/>
    <x v="0"/>
    <x v="12"/>
    <x v="0"/>
    <x v="0"/>
    <n v="94.91"/>
    <n v="1"/>
  </r>
  <r>
    <x v="112"/>
    <x v="0"/>
    <s v="2023-2024"/>
    <x v="1"/>
    <x v="0"/>
    <x v="0"/>
    <x v="0"/>
    <n v="6021"/>
    <x v="0"/>
    <x v="0"/>
    <x v="7"/>
    <x v="7"/>
    <n v="94.93"/>
    <n v="1"/>
  </r>
  <r>
    <x v="32"/>
    <x v="0"/>
    <s v="2023-2024"/>
    <x v="1"/>
    <x v="18"/>
    <x v="6"/>
    <x v="6"/>
    <n v="5168"/>
    <x v="0"/>
    <x v="13"/>
    <x v="2"/>
    <x v="2"/>
    <n v="95.04"/>
    <n v="1"/>
  </r>
  <r>
    <x v="664"/>
    <x v="0"/>
    <s v="2023-2024"/>
    <x v="1"/>
    <x v="53"/>
    <x v="3"/>
    <x v="3"/>
    <n v="4119"/>
    <x v="0"/>
    <x v="10"/>
    <x v="4"/>
    <x v="4"/>
    <n v="95.27"/>
    <n v="1"/>
  </r>
  <r>
    <x v="640"/>
    <x v="0"/>
    <s v="2023-2024"/>
    <x v="1"/>
    <x v="3"/>
    <x v="3"/>
    <x v="3"/>
    <n v="4220"/>
    <x v="0"/>
    <x v="3"/>
    <x v="9"/>
    <x v="9"/>
    <n v="95.32"/>
    <n v="1"/>
  </r>
  <r>
    <x v="211"/>
    <x v="2"/>
    <s v="2024-2025"/>
    <x v="1"/>
    <x v="53"/>
    <x v="3"/>
    <x v="3"/>
    <n v="4119"/>
    <x v="0"/>
    <x v="10"/>
    <x v="8"/>
    <x v="8"/>
    <n v="95.32"/>
    <n v="1"/>
  </r>
  <r>
    <x v="665"/>
    <x v="0"/>
    <s v="2023-2024"/>
    <x v="1"/>
    <x v="54"/>
    <x v="4"/>
    <x v="4"/>
    <n v="3030"/>
    <x v="0"/>
    <x v="7"/>
    <x v="7"/>
    <x v="7"/>
    <n v="95.38000000000001"/>
    <n v="1"/>
  </r>
  <r>
    <x v="614"/>
    <x v="1"/>
    <s v="2022-2023"/>
    <x v="1"/>
    <x v="35"/>
    <x v="3"/>
    <x v="3"/>
    <n v="4558"/>
    <x v="0"/>
    <x v="15"/>
    <x v="3"/>
    <x v="3"/>
    <n v="95.559999999999988"/>
    <n v="1"/>
  </r>
  <r>
    <x v="38"/>
    <x v="0"/>
    <s v="2023-2024"/>
    <x v="0"/>
    <x v="65"/>
    <x v="1"/>
    <x v="1"/>
    <n v="2131"/>
    <x v="0"/>
    <x v="4"/>
    <x v="2"/>
    <x v="2"/>
    <n v="95.72999999999999"/>
    <n v="1"/>
  </r>
  <r>
    <x v="611"/>
    <x v="0"/>
    <s v="2023-2024"/>
    <x v="1"/>
    <x v="24"/>
    <x v="1"/>
    <x v="1"/>
    <n v="2120"/>
    <x v="0"/>
    <x v="4"/>
    <x v="5"/>
    <x v="5"/>
    <n v="95.759999999999991"/>
    <n v="1"/>
  </r>
  <r>
    <x v="600"/>
    <x v="0"/>
    <s v="2023-2024"/>
    <x v="0"/>
    <x v="27"/>
    <x v="4"/>
    <x v="4"/>
    <n v="3066"/>
    <x v="0"/>
    <x v="7"/>
    <x v="6"/>
    <x v="6"/>
    <n v="95.8"/>
    <n v="1"/>
  </r>
  <r>
    <x v="407"/>
    <x v="1"/>
    <s v="2022-2023"/>
    <x v="1"/>
    <x v="14"/>
    <x v="1"/>
    <x v="1"/>
    <n v="2790"/>
    <x v="0"/>
    <x v="11"/>
    <x v="6"/>
    <x v="6"/>
    <n v="95.84"/>
    <n v="1"/>
  </r>
  <r>
    <x v="312"/>
    <x v="1"/>
    <s v="2022-2023"/>
    <x v="1"/>
    <x v="35"/>
    <x v="3"/>
    <x v="3"/>
    <n v="4558"/>
    <x v="0"/>
    <x v="15"/>
    <x v="6"/>
    <x v="6"/>
    <n v="95.84"/>
    <n v="1"/>
  </r>
  <r>
    <x v="416"/>
    <x v="0"/>
    <s v="2023-2024"/>
    <x v="0"/>
    <x v="49"/>
    <x v="4"/>
    <x v="4"/>
    <n v="3134"/>
    <x v="0"/>
    <x v="6"/>
    <x v="5"/>
    <x v="5"/>
    <n v="95.85"/>
    <n v="1"/>
  </r>
  <r>
    <x v="253"/>
    <x v="0"/>
    <s v="2023-2024"/>
    <x v="1"/>
    <x v="54"/>
    <x v="4"/>
    <x v="4"/>
    <n v="3030"/>
    <x v="0"/>
    <x v="7"/>
    <x v="4"/>
    <x v="4"/>
    <n v="95.85"/>
    <n v="1"/>
  </r>
  <r>
    <x v="482"/>
    <x v="2"/>
    <s v="2024-2025"/>
    <x v="1"/>
    <x v="45"/>
    <x v="3"/>
    <x v="3"/>
    <n v="4570"/>
    <x v="0"/>
    <x v="15"/>
    <x v="1"/>
    <x v="1"/>
    <n v="95.87"/>
    <n v="1"/>
  </r>
  <r>
    <x v="635"/>
    <x v="0"/>
    <s v="2023-2024"/>
    <x v="1"/>
    <x v="25"/>
    <x v="4"/>
    <x v="4"/>
    <n v="3550"/>
    <x v="0"/>
    <x v="8"/>
    <x v="1"/>
    <x v="1"/>
    <n v="95.88"/>
    <n v="1"/>
  </r>
  <r>
    <x v="663"/>
    <x v="0"/>
    <s v="2023-2024"/>
    <x v="0"/>
    <x v="76"/>
    <x v="1"/>
    <x v="1"/>
    <n v="2031"/>
    <x v="0"/>
    <x v="5"/>
    <x v="1"/>
    <x v="1"/>
    <n v="95.88"/>
    <n v="1"/>
  </r>
  <r>
    <x v="167"/>
    <x v="2"/>
    <s v="2024-2025"/>
    <x v="1"/>
    <x v="45"/>
    <x v="3"/>
    <x v="3"/>
    <n v="4570"/>
    <x v="0"/>
    <x v="15"/>
    <x v="3"/>
    <x v="3"/>
    <n v="95.94"/>
    <n v="1"/>
  </r>
  <r>
    <x v="537"/>
    <x v="1"/>
    <s v="2022-2023"/>
    <x v="0"/>
    <x v="45"/>
    <x v="3"/>
    <x v="3"/>
    <n v="4570"/>
    <x v="0"/>
    <x v="15"/>
    <x v="3"/>
    <x v="3"/>
    <n v="96.53"/>
    <n v="1"/>
  </r>
  <r>
    <x v="564"/>
    <x v="0"/>
    <s v="2023-2024"/>
    <x v="1"/>
    <x v="78"/>
    <x v="1"/>
    <x v="1"/>
    <n v="2141"/>
    <x v="0"/>
    <x v="4"/>
    <x v="7"/>
    <x v="7"/>
    <n v="96.81"/>
    <n v="1"/>
  </r>
  <r>
    <x v="649"/>
    <x v="1"/>
    <s v="2022-2023"/>
    <x v="1"/>
    <x v="77"/>
    <x v="5"/>
    <x v="5"/>
    <n v="7018"/>
    <x v="0"/>
    <x v="9"/>
    <x v="5"/>
    <x v="5"/>
    <n v="96.820000000000007"/>
    <n v="1"/>
  </r>
  <r>
    <x v="81"/>
    <x v="0"/>
    <s v="2023-2024"/>
    <x v="1"/>
    <x v="72"/>
    <x v="4"/>
    <x v="4"/>
    <n v="3931"/>
    <x v="0"/>
    <x v="16"/>
    <x v="4"/>
    <x v="4"/>
    <n v="96.830000000000013"/>
    <n v="1"/>
  </r>
  <r>
    <x v="435"/>
    <x v="0"/>
    <s v="2023-2024"/>
    <x v="1"/>
    <x v="4"/>
    <x v="1"/>
    <x v="1"/>
    <n v="2154"/>
    <x v="0"/>
    <x v="4"/>
    <x v="3"/>
    <x v="3"/>
    <n v="96.91"/>
    <n v="1"/>
  </r>
  <r>
    <x v="280"/>
    <x v="2"/>
    <s v="2024-2025"/>
    <x v="1"/>
    <x v="74"/>
    <x v="1"/>
    <x v="1"/>
    <n v="2485"/>
    <x v="0"/>
    <x v="1"/>
    <x v="4"/>
    <x v="4"/>
    <n v="96.93"/>
    <n v="1"/>
  </r>
  <r>
    <x v="160"/>
    <x v="0"/>
    <s v="2023-2024"/>
    <x v="1"/>
    <x v="16"/>
    <x v="0"/>
    <x v="0"/>
    <n v="6030"/>
    <x v="0"/>
    <x v="0"/>
    <x v="3"/>
    <x v="3"/>
    <n v="96.97"/>
    <n v="1"/>
  </r>
  <r>
    <x v="235"/>
    <x v="1"/>
    <s v="2022-2023"/>
    <x v="0"/>
    <x v="52"/>
    <x v="3"/>
    <x v="3"/>
    <n v="4053"/>
    <x v="0"/>
    <x v="10"/>
    <x v="0"/>
    <x v="0"/>
    <n v="97"/>
    <n v="1"/>
  </r>
  <r>
    <x v="421"/>
    <x v="0"/>
    <s v="2023-2024"/>
    <x v="0"/>
    <x v="35"/>
    <x v="3"/>
    <x v="3"/>
    <n v="4558"/>
    <x v="0"/>
    <x v="15"/>
    <x v="0"/>
    <x v="0"/>
    <n v="97"/>
    <n v="1"/>
  </r>
  <r>
    <x v="666"/>
    <x v="2"/>
    <s v="2024-2025"/>
    <x v="1"/>
    <x v="18"/>
    <x v="6"/>
    <x v="6"/>
    <n v="5168"/>
    <x v="0"/>
    <x v="13"/>
    <x v="3"/>
    <x v="3"/>
    <n v="97.41"/>
    <n v="1"/>
  </r>
  <r>
    <x v="540"/>
    <x v="2"/>
    <s v="2024-2025"/>
    <x v="1"/>
    <x v="15"/>
    <x v="1"/>
    <x v="1"/>
    <n v="2020"/>
    <x v="0"/>
    <x v="5"/>
    <x v="6"/>
    <x v="6"/>
    <n v="97.51"/>
    <n v="1"/>
  </r>
  <r>
    <x v="344"/>
    <x v="1"/>
    <s v="2022-2023"/>
    <x v="0"/>
    <x v="9"/>
    <x v="4"/>
    <x v="4"/>
    <n v="3076"/>
    <x v="0"/>
    <x v="7"/>
    <x v="9"/>
    <x v="9"/>
    <n v="97.74"/>
    <n v="1"/>
  </r>
  <r>
    <x v="347"/>
    <x v="0"/>
    <s v="2023-2024"/>
    <x v="0"/>
    <x v="27"/>
    <x v="4"/>
    <x v="4"/>
    <n v="3066"/>
    <x v="0"/>
    <x v="7"/>
    <x v="2"/>
    <x v="2"/>
    <n v="97.81"/>
    <n v="1"/>
  </r>
  <r>
    <x v="560"/>
    <x v="0"/>
    <s v="2023-2024"/>
    <x v="1"/>
    <x v="72"/>
    <x v="4"/>
    <x v="4"/>
    <n v="3931"/>
    <x v="0"/>
    <x v="16"/>
    <x v="2"/>
    <x v="2"/>
    <n v="97.83"/>
    <n v="1"/>
  </r>
  <r>
    <x v="104"/>
    <x v="0"/>
    <s v="2023-2024"/>
    <x v="0"/>
    <x v="40"/>
    <x v="4"/>
    <x v="4"/>
    <n v="3353"/>
    <x v="0"/>
    <x v="8"/>
    <x v="6"/>
    <x v="6"/>
    <n v="97.84"/>
    <n v="1"/>
  </r>
  <r>
    <x v="471"/>
    <x v="2"/>
    <s v="2024-2025"/>
    <x v="1"/>
    <x v="57"/>
    <x v="6"/>
    <x v="6"/>
    <n v="5082"/>
    <x v="0"/>
    <x v="13"/>
    <x v="2"/>
    <x v="2"/>
    <n v="97.86"/>
    <n v="1"/>
  </r>
  <r>
    <x v="443"/>
    <x v="1"/>
    <s v="2022-2023"/>
    <x v="0"/>
    <x v="84"/>
    <x v="3"/>
    <x v="3"/>
    <n v="4215"/>
    <x v="0"/>
    <x v="3"/>
    <x v="1"/>
    <x v="1"/>
    <n v="97.86"/>
    <n v="1"/>
  </r>
  <r>
    <x v="500"/>
    <x v="1"/>
    <s v="2022-2023"/>
    <x v="1"/>
    <x v="50"/>
    <x v="4"/>
    <x v="4"/>
    <n v="3179"/>
    <x v="0"/>
    <x v="6"/>
    <x v="3"/>
    <x v="3"/>
    <n v="97.92"/>
    <n v="1"/>
  </r>
  <r>
    <x v="24"/>
    <x v="0"/>
    <s v="2023-2024"/>
    <x v="1"/>
    <x v="17"/>
    <x v="3"/>
    <x v="3"/>
    <n v="4825"/>
    <x v="0"/>
    <x v="12"/>
    <x v="2"/>
    <x v="2"/>
    <n v="97.93"/>
    <n v="1"/>
  </r>
  <r>
    <x v="15"/>
    <x v="0"/>
    <s v="2023-2024"/>
    <x v="1"/>
    <x v="72"/>
    <x v="4"/>
    <x v="4"/>
    <n v="3931"/>
    <x v="0"/>
    <x v="16"/>
    <x v="7"/>
    <x v="7"/>
    <n v="98.13"/>
    <n v="1"/>
  </r>
  <r>
    <x v="136"/>
    <x v="0"/>
    <s v="2023-2024"/>
    <x v="1"/>
    <x v="96"/>
    <x v="4"/>
    <x v="4"/>
    <n v="3690"/>
    <x v="0"/>
    <x v="16"/>
    <x v="3"/>
    <x v="3"/>
    <n v="98.14"/>
    <n v="1"/>
  </r>
  <r>
    <x v="603"/>
    <x v="2"/>
    <s v="2024-2025"/>
    <x v="0"/>
    <x v="69"/>
    <x v="4"/>
    <x v="4"/>
    <n v="3199"/>
    <x v="0"/>
    <x v="6"/>
    <x v="4"/>
    <x v="4"/>
    <n v="98.41"/>
    <n v="1"/>
  </r>
  <r>
    <x v="503"/>
    <x v="0"/>
    <s v="2023-2024"/>
    <x v="0"/>
    <x v="39"/>
    <x v="0"/>
    <x v="0"/>
    <n v="6330"/>
    <x v="0"/>
    <x v="14"/>
    <x v="1"/>
    <x v="1"/>
    <n v="98.740000000000009"/>
    <n v="1"/>
  </r>
  <r>
    <x v="53"/>
    <x v="0"/>
    <s v="2023-2024"/>
    <x v="1"/>
    <x v="93"/>
    <x v="4"/>
    <x v="4"/>
    <n v="3915"/>
    <x v="0"/>
    <x v="16"/>
    <x v="0"/>
    <x v="0"/>
    <n v="98.9"/>
    <n v="1"/>
  </r>
  <r>
    <x v="436"/>
    <x v="2"/>
    <s v="2024-2025"/>
    <x v="1"/>
    <x v="72"/>
    <x v="4"/>
    <x v="4"/>
    <n v="3931"/>
    <x v="0"/>
    <x v="16"/>
    <x v="2"/>
    <x v="2"/>
    <n v="98.93"/>
    <n v="1"/>
  </r>
  <r>
    <x v="390"/>
    <x v="0"/>
    <s v="2023-2024"/>
    <x v="1"/>
    <x v="70"/>
    <x v="4"/>
    <x v="4"/>
    <n v="3400"/>
    <x v="0"/>
    <x v="8"/>
    <x v="5"/>
    <x v="5"/>
    <n v="98.95"/>
    <n v="1"/>
  </r>
  <r>
    <x v="358"/>
    <x v="1"/>
    <s v="2022-2023"/>
    <x v="0"/>
    <x v="96"/>
    <x v="4"/>
    <x v="4"/>
    <n v="3690"/>
    <x v="0"/>
    <x v="16"/>
    <x v="3"/>
    <x v="3"/>
    <n v="98.990000000000009"/>
    <n v="1"/>
  </r>
  <r>
    <x v="229"/>
    <x v="1"/>
    <s v="2022-2023"/>
    <x v="0"/>
    <x v="86"/>
    <x v="0"/>
    <x v="0"/>
    <n v="6725"/>
    <x v="0"/>
    <x v="20"/>
    <x v="3"/>
    <x v="3"/>
    <n v="99.39"/>
    <n v="1"/>
  </r>
  <r>
    <x v="667"/>
    <x v="0"/>
    <s v="2023-2024"/>
    <x v="1"/>
    <x v="56"/>
    <x v="1"/>
    <x v="1"/>
    <n v="2795"/>
    <x v="0"/>
    <x v="11"/>
    <x v="6"/>
    <x v="6"/>
    <n v="99.440000000000012"/>
    <n v="1"/>
  </r>
  <r>
    <x v="613"/>
    <x v="2"/>
    <s v="2024-2025"/>
    <x v="0"/>
    <x v="65"/>
    <x v="1"/>
    <x v="1"/>
    <n v="2131"/>
    <x v="0"/>
    <x v="4"/>
    <x v="4"/>
    <x v="4"/>
    <n v="99.48"/>
    <n v="1"/>
  </r>
  <r>
    <x v="173"/>
    <x v="0"/>
    <s v="2023-2024"/>
    <x v="0"/>
    <x v="76"/>
    <x v="1"/>
    <x v="1"/>
    <n v="2031"/>
    <x v="0"/>
    <x v="5"/>
    <x v="5"/>
    <x v="5"/>
    <n v="99.77000000000001"/>
    <n v="1"/>
  </r>
  <r>
    <x v="61"/>
    <x v="1"/>
    <s v="2022-2023"/>
    <x v="0"/>
    <x v="5"/>
    <x v="1"/>
    <x v="1"/>
    <n v="2067"/>
    <x v="0"/>
    <x v="5"/>
    <x v="1"/>
    <x v="1"/>
    <n v="99.8"/>
    <n v="1"/>
  </r>
  <r>
    <x v="499"/>
    <x v="0"/>
    <s v="2023-2024"/>
    <x v="1"/>
    <x v="47"/>
    <x v="1"/>
    <x v="1"/>
    <n v="2101"/>
    <x v="0"/>
    <x v="4"/>
    <x v="1"/>
    <x v="1"/>
    <n v="99.8"/>
    <n v="1"/>
  </r>
  <r>
    <x v="544"/>
    <x v="0"/>
    <s v="2023-2024"/>
    <x v="0"/>
    <x v="40"/>
    <x v="4"/>
    <x v="4"/>
    <n v="3353"/>
    <x v="0"/>
    <x v="8"/>
    <x v="4"/>
    <x v="4"/>
    <n v="99.95"/>
    <n v="1"/>
  </r>
  <r>
    <x v="54"/>
    <x v="0"/>
    <s v="2023-2024"/>
    <x v="0"/>
    <x v="48"/>
    <x v="3"/>
    <x v="3"/>
    <n v="4566"/>
    <x v="0"/>
    <x v="15"/>
    <x v="1"/>
    <x v="1"/>
    <n v="100"/>
    <n v="1"/>
  </r>
  <r>
    <x v="87"/>
    <x v="0"/>
    <s v="2023-2024"/>
    <x v="0"/>
    <x v="64"/>
    <x v="1"/>
    <x v="1"/>
    <n v="2350"/>
    <x v="0"/>
    <x v="1"/>
    <x v="8"/>
    <x v="8"/>
    <n v="100.38"/>
    <n v="1"/>
  </r>
  <r>
    <x v="246"/>
    <x v="2"/>
    <s v="2024-2025"/>
    <x v="0"/>
    <x v="61"/>
    <x v="6"/>
    <x v="6"/>
    <n v="5343"/>
    <x v="0"/>
    <x v="18"/>
    <x v="3"/>
    <x v="3"/>
    <n v="100.6"/>
    <n v="1"/>
  </r>
  <r>
    <x v="144"/>
    <x v="1"/>
    <s v="2022-2023"/>
    <x v="0"/>
    <x v="69"/>
    <x v="4"/>
    <x v="4"/>
    <n v="3199"/>
    <x v="0"/>
    <x v="6"/>
    <x v="8"/>
    <x v="8"/>
    <n v="100.77"/>
    <n v="1"/>
  </r>
  <r>
    <x v="250"/>
    <x v="0"/>
    <s v="2023-2024"/>
    <x v="0"/>
    <x v="26"/>
    <x v="0"/>
    <x v="0"/>
    <n v="6280"/>
    <x v="0"/>
    <x v="14"/>
    <x v="7"/>
    <x v="7"/>
    <n v="100.83000000000001"/>
    <n v="1"/>
  </r>
  <r>
    <x v="90"/>
    <x v="2"/>
    <s v="2024-2025"/>
    <x v="1"/>
    <x v="15"/>
    <x v="1"/>
    <x v="1"/>
    <n v="2020"/>
    <x v="0"/>
    <x v="5"/>
    <x v="4"/>
    <x v="4"/>
    <n v="101.5"/>
    <n v="1"/>
  </r>
  <r>
    <x v="668"/>
    <x v="2"/>
    <s v="2024-2025"/>
    <x v="1"/>
    <x v="52"/>
    <x v="3"/>
    <x v="3"/>
    <n v="4053"/>
    <x v="0"/>
    <x v="10"/>
    <x v="1"/>
    <x v="1"/>
    <n v="101.55"/>
    <n v="1"/>
  </r>
  <r>
    <x v="214"/>
    <x v="2"/>
    <s v="2024-2025"/>
    <x v="0"/>
    <x v="57"/>
    <x v="6"/>
    <x v="6"/>
    <n v="5082"/>
    <x v="0"/>
    <x v="13"/>
    <x v="6"/>
    <x v="6"/>
    <n v="101.66"/>
    <n v="1"/>
  </r>
  <r>
    <x v="406"/>
    <x v="2"/>
    <s v="2024-2025"/>
    <x v="0"/>
    <x v="21"/>
    <x v="3"/>
    <x v="3"/>
    <n v="4012"/>
    <x v="0"/>
    <x v="10"/>
    <x v="2"/>
    <x v="2"/>
    <n v="101.87"/>
    <n v="1"/>
  </r>
  <r>
    <x v="539"/>
    <x v="2"/>
    <s v="2024-2025"/>
    <x v="1"/>
    <x v="35"/>
    <x v="3"/>
    <x v="3"/>
    <n v="4558"/>
    <x v="0"/>
    <x v="15"/>
    <x v="9"/>
    <x v="9"/>
    <n v="101.88"/>
    <n v="1"/>
  </r>
  <r>
    <x v="314"/>
    <x v="0"/>
    <s v="2023-2024"/>
    <x v="0"/>
    <x v="89"/>
    <x v="4"/>
    <x v="4"/>
    <n v="3136"/>
    <x v="0"/>
    <x v="6"/>
    <x v="3"/>
    <x v="3"/>
    <n v="101.89000000000001"/>
    <n v="1"/>
  </r>
  <r>
    <x v="541"/>
    <x v="0"/>
    <s v="2023-2024"/>
    <x v="1"/>
    <x v="24"/>
    <x v="1"/>
    <x v="1"/>
    <n v="2120"/>
    <x v="0"/>
    <x v="4"/>
    <x v="6"/>
    <x v="6"/>
    <n v="102.33000000000001"/>
    <n v="1"/>
  </r>
  <r>
    <x v="493"/>
    <x v="1"/>
    <s v="2022-2023"/>
    <x v="0"/>
    <x v="24"/>
    <x v="1"/>
    <x v="1"/>
    <n v="2120"/>
    <x v="0"/>
    <x v="4"/>
    <x v="2"/>
    <x v="2"/>
    <n v="102.43"/>
    <n v="1"/>
  </r>
  <r>
    <x v="198"/>
    <x v="2"/>
    <s v="2024-2025"/>
    <x v="1"/>
    <x v="80"/>
    <x v="0"/>
    <x v="0"/>
    <n v="6109"/>
    <x v="0"/>
    <x v="14"/>
    <x v="0"/>
    <x v="0"/>
    <n v="102.62"/>
    <n v="1"/>
  </r>
  <r>
    <x v="669"/>
    <x v="1"/>
    <s v="2022-2023"/>
    <x v="0"/>
    <x v="94"/>
    <x v="5"/>
    <x v="5"/>
    <n v="7250"/>
    <x v="0"/>
    <x v="9"/>
    <x v="2"/>
    <x v="2"/>
    <n v="102.77"/>
    <n v="1"/>
  </r>
  <r>
    <x v="469"/>
    <x v="1"/>
    <s v="2022-2023"/>
    <x v="0"/>
    <x v="11"/>
    <x v="5"/>
    <x v="5"/>
    <n v="7010"/>
    <x v="0"/>
    <x v="9"/>
    <x v="4"/>
    <x v="4"/>
    <n v="102.81"/>
    <n v="1"/>
  </r>
  <r>
    <x v="500"/>
    <x v="1"/>
    <s v="2022-2023"/>
    <x v="0"/>
    <x v="57"/>
    <x v="6"/>
    <x v="6"/>
    <n v="5082"/>
    <x v="0"/>
    <x v="13"/>
    <x v="3"/>
    <x v="3"/>
    <n v="102.89999999999999"/>
    <n v="1"/>
  </r>
  <r>
    <x v="56"/>
    <x v="2"/>
    <s v="2024-2025"/>
    <x v="0"/>
    <x v="21"/>
    <x v="3"/>
    <x v="3"/>
    <n v="4012"/>
    <x v="0"/>
    <x v="10"/>
    <x v="0"/>
    <x v="0"/>
    <n v="102.93"/>
    <n v="1"/>
  </r>
  <r>
    <x v="95"/>
    <x v="1"/>
    <s v="2022-2023"/>
    <x v="0"/>
    <x v="59"/>
    <x v="3"/>
    <x v="3"/>
    <n v="4509"/>
    <x v="0"/>
    <x v="3"/>
    <x v="1"/>
    <x v="1"/>
    <n v="103"/>
    <n v="1"/>
  </r>
  <r>
    <x v="635"/>
    <x v="0"/>
    <s v="2023-2024"/>
    <x v="0"/>
    <x v="31"/>
    <x v="1"/>
    <x v="1"/>
    <n v="2116"/>
    <x v="0"/>
    <x v="4"/>
    <x v="0"/>
    <x v="0"/>
    <n v="103.07"/>
    <n v="1"/>
  </r>
  <r>
    <x v="376"/>
    <x v="1"/>
    <s v="2022-2023"/>
    <x v="1"/>
    <x v="48"/>
    <x v="3"/>
    <x v="3"/>
    <n v="4566"/>
    <x v="0"/>
    <x v="15"/>
    <x v="6"/>
    <x v="6"/>
    <n v="103.77"/>
    <n v="1"/>
  </r>
  <r>
    <x v="117"/>
    <x v="2"/>
    <s v="2024-2025"/>
    <x v="1"/>
    <x v="70"/>
    <x v="4"/>
    <x v="4"/>
    <n v="3400"/>
    <x v="0"/>
    <x v="8"/>
    <x v="7"/>
    <x v="7"/>
    <n v="103.87"/>
    <n v="1"/>
  </r>
  <r>
    <x v="114"/>
    <x v="0"/>
    <s v="2023-2024"/>
    <x v="1"/>
    <x v="93"/>
    <x v="4"/>
    <x v="4"/>
    <n v="3915"/>
    <x v="0"/>
    <x v="16"/>
    <x v="3"/>
    <x v="3"/>
    <n v="103.92"/>
    <n v="1"/>
  </r>
  <r>
    <x v="670"/>
    <x v="0"/>
    <s v="2023-2024"/>
    <x v="0"/>
    <x v="18"/>
    <x v="6"/>
    <x v="6"/>
    <n v="5168"/>
    <x v="0"/>
    <x v="13"/>
    <x v="0"/>
    <x v="0"/>
    <n v="103.92"/>
    <n v="1"/>
  </r>
  <r>
    <x v="217"/>
    <x v="0"/>
    <s v="2023-2024"/>
    <x v="1"/>
    <x v="50"/>
    <x v="4"/>
    <x v="4"/>
    <n v="3179"/>
    <x v="0"/>
    <x v="6"/>
    <x v="3"/>
    <x v="3"/>
    <n v="103.92"/>
    <n v="1"/>
  </r>
  <r>
    <x v="671"/>
    <x v="1"/>
    <s v="2022-2023"/>
    <x v="1"/>
    <x v="53"/>
    <x v="3"/>
    <x v="3"/>
    <n v="4119"/>
    <x v="0"/>
    <x v="10"/>
    <x v="0"/>
    <x v="0"/>
    <n v="103.92"/>
    <n v="1"/>
  </r>
  <r>
    <x v="672"/>
    <x v="0"/>
    <s v="2023-2024"/>
    <x v="1"/>
    <x v="18"/>
    <x v="6"/>
    <x v="6"/>
    <n v="5168"/>
    <x v="0"/>
    <x v="13"/>
    <x v="3"/>
    <x v="3"/>
    <n v="104.47"/>
    <n v="1"/>
  </r>
  <r>
    <x v="596"/>
    <x v="0"/>
    <s v="2023-2024"/>
    <x v="1"/>
    <x v="50"/>
    <x v="4"/>
    <x v="4"/>
    <n v="3179"/>
    <x v="0"/>
    <x v="6"/>
    <x v="7"/>
    <x v="7"/>
    <n v="104.5"/>
    <n v="1"/>
  </r>
  <r>
    <x v="1"/>
    <x v="0"/>
    <s v="2023-2024"/>
    <x v="0"/>
    <x v="13"/>
    <x v="1"/>
    <x v="1"/>
    <n v="2480"/>
    <x v="0"/>
    <x v="1"/>
    <x v="4"/>
    <x v="4"/>
    <n v="104.73"/>
    <n v="1"/>
  </r>
  <r>
    <x v="278"/>
    <x v="0"/>
    <s v="2023-2024"/>
    <x v="0"/>
    <x v="67"/>
    <x v="3"/>
    <x v="3"/>
    <n v="4551"/>
    <x v="0"/>
    <x v="15"/>
    <x v="8"/>
    <x v="8"/>
    <n v="104.77"/>
    <n v="1"/>
  </r>
  <r>
    <x v="673"/>
    <x v="2"/>
    <s v="2024-2025"/>
    <x v="1"/>
    <x v="80"/>
    <x v="0"/>
    <x v="0"/>
    <n v="6109"/>
    <x v="0"/>
    <x v="14"/>
    <x v="1"/>
    <x v="1"/>
    <n v="104.79"/>
    <n v="1"/>
  </r>
  <r>
    <x v="252"/>
    <x v="1"/>
    <s v="2022-2023"/>
    <x v="0"/>
    <x v="15"/>
    <x v="1"/>
    <x v="1"/>
    <n v="2020"/>
    <x v="0"/>
    <x v="5"/>
    <x v="1"/>
    <x v="1"/>
    <n v="104.79"/>
    <n v="1"/>
  </r>
  <r>
    <x v="649"/>
    <x v="1"/>
    <s v="2022-2023"/>
    <x v="0"/>
    <x v="96"/>
    <x v="4"/>
    <x v="4"/>
    <n v="3690"/>
    <x v="0"/>
    <x v="16"/>
    <x v="1"/>
    <x v="1"/>
    <n v="104.79"/>
    <n v="1"/>
  </r>
  <r>
    <x v="324"/>
    <x v="0"/>
    <s v="2023-2024"/>
    <x v="0"/>
    <x v="61"/>
    <x v="6"/>
    <x v="6"/>
    <n v="5343"/>
    <x v="0"/>
    <x v="18"/>
    <x v="2"/>
    <x v="2"/>
    <n v="104.84"/>
    <n v="1"/>
  </r>
  <r>
    <x v="159"/>
    <x v="0"/>
    <s v="2023-2024"/>
    <x v="0"/>
    <x v="16"/>
    <x v="0"/>
    <x v="0"/>
    <n v="6030"/>
    <x v="0"/>
    <x v="0"/>
    <x v="4"/>
    <x v="4"/>
    <n v="104.89000000000001"/>
    <n v="1"/>
  </r>
  <r>
    <x v="445"/>
    <x v="0"/>
    <s v="2023-2024"/>
    <x v="1"/>
    <x v="16"/>
    <x v="0"/>
    <x v="0"/>
    <n v="6030"/>
    <x v="0"/>
    <x v="0"/>
    <x v="4"/>
    <x v="4"/>
    <n v="104.9"/>
    <n v="1"/>
  </r>
  <r>
    <x v="651"/>
    <x v="0"/>
    <s v="2023-2024"/>
    <x v="0"/>
    <x v="64"/>
    <x v="1"/>
    <x v="1"/>
    <n v="2350"/>
    <x v="0"/>
    <x v="1"/>
    <x v="3"/>
    <x v="3"/>
    <n v="104.93"/>
    <n v="1"/>
  </r>
  <r>
    <x v="353"/>
    <x v="1"/>
    <s v="2022-2023"/>
    <x v="1"/>
    <x v="80"/>
    <x v="0"/>
    <x v="0"/>
    <n v="6109"/>
    <x v="0"/>
    <x v="14"/>
    <x v="0"/>
    <x v="0"/>
    <n v="104.93"/>
    <n v="1"/>
  </r>
  <r>
    <x v="129"/>
    <x v="0"/>
    <s v="2023-2024"/>
    <x v="1"/>
    <x v="20"/>
    <x v="4"/>
    <x v="4"/>
    <n v="3429"/>
    <x v="0"/>
    <x v="8"/>
    <x v="9"/>
    <x v="9"/>
    <n v="104.93"/>
    <n v="1"/>
  </r>
  <r>
    <x v="573"/>
    <x v="1"/>
    <s v="2022-2023"/>
    <x v="1"/>
    <x v="16"/>
    <x v="0"/>
    <x v="0"/>
    <n v="6030"/>
    <x v="0"/>
    <x v="0"/>
    <x v="2"/>
    <x v="2"/>
    <n v="104.98"/>
    <n v="1"/>
  </r>
  <r>
    <x v="335"/>
    <x v="1"/>
    <s v="2022-2023"/>
    <x v="1"/>
    <x v="45"/>
    <x v="3"/>
    <x v="3"/>
    <n v="4570"/>
    <x v="0"/>
    <x v="15"/>
    <x v="1"/>
    <x v="1"/>
    <n v="105.37"/>
    <n v="1"/>
  </r>
  <r>
    <x v="395"/>
    <x v="1"/>
    <s v="2022-2023"/>
    <x v="0"/>
    <x v="21"/>
    <x v="3"/>
    <x v="3"/>
    <n v="4012"/>
    <x v="0"/>
    <x v="10"/>
    <x v="3"/>
    <x v="3"/>
    <n v="105.4"/>
    <n v="1"/>
  </r>
  <r>
    <x v="305"/>
    <x v="0"/>
    <s v="2023-2024"/>
    <x v="1"/>
    <x v="56"/>
    <x v="1"/>
    <x v="1"/>
    <n v="2795"/>
    <x v="0"/>
    <x v="11"/>
    <x v="2"/>
    <x v="2"/>
    <n v="105.47"/>
    <n v="1"/>
  </r>
  <r>
    <x v="674"/>
    <x v="2"/>
    <s v="2024-2025"/>
    <x v="0"/>
    <x v="91"/>
    <x v="1"/>
    <x v="1"/>
    <n v="2064"/>
    <x v="0"/>
    <x v="5"/>
    <x v="2"/>
    <x v="2"/>
    <n v="105.76"/>
    <n v="1"/>
  </r>
  <r>
    <x v="607"/>
    <x v="0"/>
    <s v="2023-2024"/>
    <x v="1"/>
    <x v="74"/>
    <x v="1"/>
    <x v="1"/>
    <n v="2485"/>
    <x v="0"/>
    <x v="1"/>
    <x v="7"/>
    <x v="7"/>
    <n v="105.82"/>
    <n v="1"/>
  </r>
  <r>
    <x v="675"/>
    <x v="2"/>
    <s v="2024-2025"/>
    <x v="0"/>
    <x v="34"/>
    <x v="4"/>
    <x v="4"/>
    <n v="3018"/>
    <x v="0"/>
    <x v="7"/>
    <x v="6"/>
    <x v="6"/>
    <n v="105.84"/>
    <n v="1"/>
  </r>
  <r>
    <x v="406"/>
    <x v="2"/>
    <s v="2024-2025"/>
    <x v="1"/>
    <x v="86"/>
    <x v="0"/>
    <x v="0"/>
    <n v="6725"/>
    <x v="0"/>
    <x v="20"/>
    <x v="6"/>
    <x v="6"/>
    <n v="105.88"/>
    <n v="1"/>
  </r>
  <r>
    <x v="223"/>
    <x v="1"/>
    <s v="2022-2023"/>
    <x v="1"/>
    <x v="82"/>
    <x v="3"/>
    <x v="3"/>
    <n v="4655"/>
    <x v="0"/>
    <x v="17"/>
    <x v="6"/>
    <x v="6"/>
    <n v="105.88"/>
    <n v="1"/>
  </r>
  <r>
    <x v="384"/>
    <x v="1"/>
    <s v="2022-2023"/>
    <x v="0"/>
    <x v="18"/>
    <x v="6"/>
    <x v="6"/>
    <n v="5168"/>
    <x v="0"/>
    <x v="13"/>
    <x v="9"/>
    <x v="9"/>
    <n v="105.91000000000001"/>
    <n v="1"/>
  </r>
  <r>
    <x v="632"/>
    <x v="2"/>
    <s v="2024-2025"/>
    <x v="1"/>
    <x v="41"/>
    <x v="5"/>
    <x v="5"/>
    <n v="7320"/>
    <x v="0"/>
    <x v="9"/>
    <x v="7"/>
    <x v="7"/>
    <n v="105.92"/>
    <n v="1"/>
  </r>
  <r>
    <x v="675"/>
    <x v="2"/>
    <s v="2024-2025"/>
    <x v="1"/>
    <x v="55"/>
    <x v="3"/>
    <x v="3"/>
    <n v="4703"/>
    <x v="0"/>
    <x v="17"/>
    <x v="3"/>
    <x v="3"/>
    <n v="106.35"/>
    <n v="1"/>
  </r>
  <r>
    <x v="546"/>
    <x v="2"/>
    <s v="2024-2025"/>
    <x v="0"/>
    <x v="8"/>
    <x v="1"/>
    <x v="1"/>
    <n v="2158"/>
    <x v="0"/>
    <x v="4"/>
    <x v="3"/>
    <x v="3"/>
    <n v="106.94"/>
    <n v="1"/>
  </r>
  <r>
    <x v="173"/>
    <x v="0"/>
    <s v="2023-2024"/>
    <x v="0"/>
    <x v="3"/>
    <x v="3"/>
    <x v="3"/>
    <n v="4220"/>
    <x v="0"/>
    <x v="3"/>
    <x v="1"/>
    <x v="1"/>
    <n v="106.99000000000001"/>
    <n v="1"/>
  </r>
  <r>
    <x v="308"/>
    <x v="1"/>
    <s v="2022-2023"/>
    <x v="0"/>
    <x v="44"/>
    <x v="4"/>
    <x v="4"/>
    <n v="3977"/>
    <x v="0"/>
    <x v="16"/>
    <x v="2"/>
    <x v="2"/>
    <n v="107.78"/>
    <n v="1"/>
  </r>
  <r>
    <x v="132"/>
    <x v="0"/>
    <s v="2023-2024"/>
    <x v="1"/>
    <x v="42"/>
    <x v="3"/>
    <x v="3"/>
    <n v="4870"/>
    <x v="0"/>
    <x v="12"/>
    <x v="2"/>
    <x v="2"/>
    <n v="107.9"/>
    <n v="1"/>
  </r>
  <r>
    <x v="663"/>
    <x v="0"/>
    <s v="2023-2024"/>
    <x v="0"/>
    <x v="15"/>
    <x v="1"/>
    <x v="1"/>
    <n v="2020"/>
    <x v="0"/>
    <x v="5"/>
    <x v="2"/>
    <x v="2"/>
    <n v="107.9"/>
    <n v="1"/>
  </r>
  <r>
    <x v="3"/>
    <x v="0"/>
    <s v="2023-2024"/>
    <x v="1"/>
    <x v="74"/>
    <x v="1"/>
    <x v="1"/>
    <n v="2485"/>
    <x v="0"/>
    <x v="1"/>
    <x v="3"/>
    <x v="3"/>
    <n v="108.44"/>
    <n v="1"/>
  </r>
  <r>
    <x v="535"/>
    <x v="1"/>
    <s v="2022-2023"/>
    <x v="0"/>
    <x v="18"/>
    <x v="6"/>
    <x v="6"/>
    <n v="5168"/>
    <x v="0"/>
    <x v="13"/>
    <x v="4"/>
    <x v="4"/>
    <n v="108.46000000000001"/>
    <n v="1"/>
  </r>
  <r>
    <x v="612"/>
    <x v="0"/>
    <s v="2023-2024"/>
    <x v="0"/>
    <x v="51"/>
    <x v="4"/>
    <x v="4"/>
    <n v="3630"/>
    <x v="0"/>
    <x v="16"/>
    <x v="4"/>
    <x v="4"/>
    <n v="108.76"/>
    <n v="1"/>
  </r>
  <r>
    <x v="598"/>
    <x v="1"/>
    <s v="2022-2023"/>
    <x v="1"/>
    <x v="74"/>
    <x v="1"/>
    <x v="1"/>
    <n v="2485"/>
    <x v="0"/>
    <x v="1"/>
    <x v="1"/>
    <x v="1"/>
    <n v="108.78"/>
    <n v="1"/>
  </r>
  <r>
    <x v="457"/>
    <x v="1"/>
    <s v="2022-2023"/>
    <x v="0"/>
    <x v="39"/>
    <x v="0"/>
    <x v="0"/>
    <n v="6330"/>
    <x v="0"/>
    <x v="14"/>
    <x v="9"/>
    <x v="9"/>
    <n v="108.87"/>
    <n v="1"/>
  </r>
  <r>
    <x v="224"/>
    <x v="1"/>
    <s v="2022-2023"/>
    <x v="1"/>
    <x v="9"/>
    <x v="4"/>
    <x v="4"/>
    <n v="3076"/>
    <x v="0"/>
    <x v="7"/>
    <x v="0"/>
    <x v="0"/>
    <n v="108.91"/>
    <n v="1"/>
  </r>
  <r>
    <x v="542"/>
    <x v="2"/>
    <s v="2024-2025"/>
    <x v="1"/>
    <x v="74"/>
    <x v="1"/>
    <x v="1"/>
    <n v="2485"/>
    <x v="0"/>
    <x v="1"/>
    <x v="1"/>
    <x v="1"/>
    <n v="109.04"/>
    <n v="1"/>
  </r>
  <r>
    <x v="676"/>
    <x v="1"/>
    <s v="2022-2023"/>
    <x v="0"/>
    <x v="10"/>
    <x v="4"/>
    <x v="4"/>
    <n v="3551"/>
    <x v="0"/>
    <x v="8"/>
    <x v="6"/>
    <x v="6"/>
    <n v="109.08"/>
    <n v="1"/>
  </r>
  <r>
    <x v="480"/>
    <x v="0"/>
    <s v="2023-2024"/>
    <x v="0"/>
    <x v="64"/>
    <x v="1"/>
    <x v="1"/>
    <n v="2350"/>
    <x v="0"/>
    <x v="1"/>
    <x v="6"/>
    <x v="6"/>
    <n v="109.69999999999999"/>
    <n v="1"/>
  </r>
  <r>
    <x v="260"/>
    <x v="1"/>
    <s v="2022-2023"/>
    <x v="1"/>
    <x v="4"/>
    <x v="1"/>
    <x v="1"/>
    <n v="2154"/>
    <x v="0"/>
    <x v="4"/>
    <x v="6"/>
    <x v="6"/>
    <n v="109.69999999999999"/>
    <n v="1"/>
  </r>
  <r>
    <x v="132"/>
    <x v="0"/>
    <s v="2023-2024"/>
    <x v="1"/>
    <x v="28"/>
    <x v="1"/>
    <x v="1"/>
    <n v="2830"/>
    <x v="0"/>
    <x v="11"/>
    <x v="3"/>
    <x v="3"/>
    <n v="109.78999999999999"/>
    <n v="1"/>
  </r>
  <r>
    <x v="194"/>
    <x v="2"/>
    <s v="2024-2025"/>
    <x v="1"/>
    <x v="60"/>
    <x v="1"/>
    <x v="1"/>
    <n v="2541"/>
    <x v="0"/>
    <x v="2"/>
    <x v="3"/>
    <x v="3"/>
    <n v="109.83"/>
    <n v="1"/>
  </r>
  <r>
    <x v="81"/>
    <x v="0"/>
    <s v="2023-2024"/>
    <x v="1"/>
    <x v="43"/>
    <x v="1"/>
    <x v="1"/>
    <n v="2560"/>
    <x v="0"/>
    <x v="2"/>
    <x v="4"/>
    <x v="4"/>
    <n v="109.89"/>
    <n v="1"/>
  </r>
  <r>
    <x v="515"/>
    <x v="0"/>
    <s v="2023-2024"/>
    <x v="0"/>
    <x v="62"/>
    <x v="0"/>
    <x v="0"/>
    <n v="6112"/>
    <x v="0"/>
    <x v="14"/>
    <x v="3"/>
    <x v="3"/>
    <n v="109.91"/>
    <n v="1"/>
  </r>
  <r>
    <x v="114"/>
    <x v="0"/>
    <s v="2023-2024"/>
    <x v="1"/>
    <x v="3"/>
    <x v="3"/>
    <x v="3"/>
    <n v="4220"/>
    <x v="0"/>
    <x v="3"/>
    <x v="3"/>
    <x v="3"/>
    <n v="109.95"/>
    <n v="1"/>
  </r>
  <r>
    <x v="551"/>
    <x v="0"/>
    <s v="2023-2024"/>
    <x v="0"/>
    <x v="94"/>
    <x v="5"/>
    <x v="5"/>
    <n v="7250"/>
    <x v="0"/>
    <x v="9"/>
    <x v="3"/>
    <x v="3"/>
    <n v="110.22"/>
    <n v="1"/>
  </r>
  <r>
    <x v="288"/>
    <x v="1"/>
    <s v="2022-2023"/>
    <x v="1"/>
    <x v="23"/>
    <x v="1"/>
    <x v="1"/>
    <n v="2650"/>
    <x v="0"/>
    <x v="11"/>
    <x v="1"/>
    <x v="1"/>
    <n v="110.41"/>
    <n v="1"/>
  </r>
  <r>
    <x v="599"/>
    <x v="2"/>
    <s v="2024-2025"/>
    <x v="0"/>
    <x v="31"/>
    <x v="1"/>
    <x v="1"/>
    <n v="2116"/>
    <x v="0"/>
    <x v="4"/>
    <x v="6"/>
    <x v="6"/>
    <n v="110.62"/>
    <n v="1"/>
  </r>
  <r>
    <x v="587"/>
    <x v="0"/>
    <s v="2023-2024"/>
    <x v="1"/>
    <x v="48"/>
    <x v="3"/>
    <x v="3"/>
    <n v="4566"/>
    <x v="0"/>
    <x v="15"/>
    <x v="2"/>
    <x v="2"/>
    <n v="110.63000000000001"/>
    <n v="1"/>
  </r>
  <r>
    <x v="206"/>
    <x v="2"/>
    <s v="2024-2025"/>
    <x v="0"/>
    <x v="51"/>
    <x v="4"/>
    <x v="4"/>
    <n v="3630"/>
    <x v="0"/>
    <x v="16"/>
    <x v="7"/>
    <x v="7"/>
    <n v="111.25"/>
    <n v="1"/>
  </r>
  <r>
    <x v="677"/>
    <x v="0"/>
    <s v="2023-2024"/>
    <x v="1"/>
    <x v="79"/>
    <x v="6"/>
    <x v="6"/>
    <n v="5290"/>
    <x v="0"/>
    <x v="18"/>
    <x v="0"/>
    <x v="0"/>
    <n v="111.27000000000001"/>
    <n v="1"/>
  </r>
  <r>
    <x v="115"/>
    <x v="0"/>
    <s v="2023-2024"/>
    <x v="1"/>
    <x v="70"/>
    <x v="4"/>
    <x v="4"/>
    <n v="3400"/>
    <x v="0"/>
    <x v="8"/>
    <x v="2"/>
    <x v="2"/>
    <n v="111.39"/>
    <n v="1"/>
  </r>
  <r>
    <x v="2"/>
    <x v="1"/>
    <s v="2022-2023"/>
    <x v="1"/>
    <x v="87"/>
    <x v="2"/>
    <x v="2"/>
    <n v="2609"/>
    <x v="0"/>
    <x v="2"/>
    <x v="2"/>
    <x v="2"/>
    <n v="111.7"/>
    <n v="1"/>
  </r>
  <r>
    <x v="579"/>
    <x v="0"/>
    <s v="2023-2024"/>
    <x v="0"/>
    <x v="11"/>
    <x v="5"/>
    <x v="5"/>
    <n v="7010"/>
    <x v="0"/>
    <x v="9"/>
    <x v="1"/>
    <x v="1"/>
    <n v="111.72"/>
    <n v="1"/>
  </r>
  <r>
    <x v="522"/>
    <x v="0"/>
    <s v="2023-2024"/>
    <x v="0"/>
    <x v="13"/>
    <x v="1"/>
    <x v="1"/>
    <n v="2480"/>
    <x v="0"/>
    <x v="1"/>
    <x v="4"/>
    <x v="4"/>
    <n v="111.75"/>
    <n v="1"/>
  </r>
  <r>
    <x v="325"/>
    <x v="1"/>
    <s v="2022-2023"/>
    <x v="0"/>
    <x v="77"/>
    <x v="5"/>
    <x v="5"/>
    <n v="7018"/>
    <x v="0"/>
    <x v="9"/>
    <x v="2"/>
    <x v="2"/>
    <n v="111.79"/>
    <n v="1"/>
  </r>
  <r>
    <x v="653"/>
    <x v="0"/>
    <s v="2023-2024"/>
    <x v="0"/>
    <x v="21"/>
    <x v="3"/>
    <x v="3"/>
    <n v="4012"/>
    <x v="0"/>
    <x v="10"/>
    <x v="4"/>
    <x v="4"/>
    <n v="111.83"/>
    <n v="1"/>
  </r>
  <r>
    <x v="597"/>
    <x v="0"/>
    <s v="2023-2024"/>
    <x v="1"/>
    <x v="4"/>
    <x v="1"/>
    <x v="1"/>
    <n v="2154"/>
    <x v="0"/>
    <x v="4"/>
    <x v="2"/>
    <x v="2"/>
    <n v="111.86"/>
    <n v="1"/>
  </r>
  <r>
    <x v="595"/>
    <x v="0"/>
    <s v="2023-2024"/>
    <x v="0"/>
    <x v="19"/>
    <x v="1"/>
    <x v="1"/>
    <n v="2800"/>
    <x v="0"/>
    <x v="11"/>
    <x v="1"/>
    <x v="1"/>
    <n v="112"/>
    <n v="1"/>
  </r>
  <r>
    <x v="506"/>
    <x v="0"/>
    <s v="2023-2024"/>
    <x v="0"/>
    <x v="2"/>
    <x v="2"/>
    <x v="2"/>
    <n v="2617"/>
    <x v="0"/>
    <x v="2"/>
    <x v="2"/>
    <x v="2"/>
    <n v="112.14"/>
    <n v="1"/>
  </r>
  <r>
    <x v="572"/>
    <x v="0"/>
    <s v="2023-2024"/>
    <x v="0"/>
    <x v="92"/>
    <x v="3"/>
    <x v="3"/>
    <n v="4305"/>
    <x v="0"/>
    <x v="3"/>
    <x v="7"/>
    <x v="7"/>
    <n v="112.37"/>
    <n v="1"/>
  </r>
  <r>
    <x v="419"/>
    <x v="2"/>
    <s v="2024-2025"/>
    <x v="1"/>
    <x v="92"/>
    <x v="3"/>
    <x v="3"/>
    <n v="4305"/>
    <x v="0"/>
    <x v="3"/>
    <x v="2"/>
    <x v="2"/>
    <n v="112.64"/>
    <n v="1"/>
  </r>
  <r>
    <x v="118"/>
    <x v="1"/>
    <s v="2022-2023"/>
    <x v="0"/>
    <x v="37"/>
    <x v="1"/>
    <x v="1"/>
    <n v="2750"/>
    <x v="0"/>
    <x v="11"/>
    <x v="2"/>
    <x v="2"/>
    <n v="112.78"/>
    <n v="1"/>
  </r>
  <r>
    <x v="231"/>
    <x v="0"/>
    <s v="2023-2024"/>
    <x v="1"/>
    <x v="70"/>
    <x v="4"/>
    <x v="4"/>
    <n v="3400"/>
    <x v="0"/>
    <x v="8"/>
    <x v="3"/>
    <x v="3"/>
    <n v="112.92"/>
    <n v="1"/>
  </r>
  <r>
    <x v="334"/>
    <x v="2"/>
    <s v="2024-2025"/>
    <x v="0"/>
    <x v="55"/>
    <x v="3"/>
    <x v="3"/>
    <n v="4703"/>
    <x v="0"/>
    <x v="17"/>
    <x v="7"/>
    <x v="7"/>
    <n v="113.67999999999999"/>
    <n v="1"/>
  </r>
  <r>
    <x v="274"/>
    <x v="0"/>
    <s v="2023-2024"/>
    <x v="1"/>
    <x v="43"/>
    <x v="1"/>
    <x v="1"/>
    <n v="2560"/>
    <x v="0"/>
    <x v="2"/>
    <x v="1"/>
    <x v="1"/>
    <n v="113.75999999999999"/>
    <n v="1"/>
  </r>
  <r>
    <x v="339"/>
    <x v="2"/>
    <s v="2024-2025"/>
    <x v="1"/>
    <x v="4"/>
    <x v="1"/>
    <x v="1"/>
    <n v="2154"/>
    <x v="0"/>
    <x v="4"/>
    <x v="0"/>
    <x v="0"/>
    <n v="113.81"/>
    <n v="1"/>
  </r>
  <r>
    <x v="439"/>
    <x v="0"/>
    <s v="2023-2024"/>
    <x v="1"/>
    <x v="72"/>
    <x v="4"/>
    <x v="4"/>
    <n v="3931"/>
    <x v="0"/>
    <x v="16"/>
    <x v="5"/>
    <x v="5"/>
    <n v="113.89"/>
    <n v="1"/>
  </r>
  <r>
    <x v="65"/>
    <x v="2"/>
    <s v="2024-2025"/>
    <x v="1"/>
    <x v="72"/>
    <x v="4"/>
    <x v="4"/>
    <n v="3931"/>
    <x v="0"/>
    <x v="16"/>
    <x v="3"/>
    <x v="3"/>
    <n v="113.91"/>
    <n v="1"/>
  </r>
  <r>
    <x v="248"/>
    <x v="0"/>
    <s v="2023-2024"/>
    <x v="0"/>
    <x v="70"/>
    <x v="4"/>
    <x v="4"/>
    <n v="3400"/>
    <x v="0"/>
    <x v="8"/>
    <x v="7"/>
    <x v="7"/>
    <n v="114.42999999999999"/>
    <n v="1"/>
  </r>
  <r>
    <x v="299"/>
    <x v="1"/>
    <s v="2022-2023"/>
    <x v="1"/>
    <x v="4"/>
    <x v="1"/>
    <x v="1"/>
    <n v="2154"/>
    <x v="0"/>
    <x v="4"/>
    <x v="2"/>
    <x v="2"/>
    <n v="114.78"/>
    <n v="1"/>
  </r>
  <r>
    <x v="603"/>
    <x v="2"/>
    <s v="2024-2025"/>
    <x v="1"/>
    <x v="19"/>
    <x v="1"/>
    <x v="1"/>
    <n v="2800"/>
    <x v="0"/>
    <x v="11"/>
    <x v="8"/>
    <x v="8"/>
    <n v="114.82000000000001"/>
    <n v="1"/>
  </r>
  <r>
    <x v="319"/>
    <x v="0"/>
    <s v="2023-2024"/>
    <x v="0"/>
    <x v="85"/>
    <x v="0"/>
    <x v="0"/>
    <n v="6530"/>
    <x v="0"/>
    <x v="20"/>
    <x v="3"/>
    <x v="3"/>
    <n v="115.41"/>
    <n v="1"/>
  </r>
  <r>
    <x v="678"/>
    <x v="1"/>
    <s v="2022-2023"/>
    <x v="1"/>
    <x v="30"/>
    <x v="4"/>
    <x v="4"/>
    <n v="3131"/>
    <x v="0"/>
    <x v="6"/>
    <x v="0"/>
    <x v="0"/>
    <n v="115.62"/>
    <n v="1"/>
  </r>
  <r>
    <x v="319"/>
    <x v="0"/>
    <s v="2023-2024"/>
    <x v="0"/>
    <x v="66"/>
    <x v="3"/>
    <x v="3"/>
    <n v="4883"/>
    <x v="0"/>
    <x v="12"/>
    <x v="6"/>
    <x v="6"/>
    <n v="115.67"/>
    <n v="1"/>
  </r>
  <r>
    <x v="286"/>
    <x v="0"/>
    <s v="2023-2024"/>
    <x v="1"/>
    <x v="52"/>
    <x v="3"/>
    <x v="3"/>
    <n v="4053"/>
    <x v="0"/>
    <x v="10"/>
    <x v="4"/>
    <x v="4"/>
    <n v="115.7"/>
    <n v="1"/>
  </r>
  <r>
    <x v="474"/>
    <x v="0"/>
    <s v="2023-2024"/>
    <x v="0"/>
    <x v="1"/>
    <x v="1"/>
    <x v="1"/>
    <n v="2478"/>
    <x v="0"/>
    <x v="1"/>
    <x v="5"/>
    <x v="5"/>
    <n v="115.71"/>
    <n v="1"/>
  </r>
  <r>
    <x v="440"/>
    <x v="0"/>
    <s v="2023-2024"/>
    <x v="0"/>
    <x v="34"/>
    <x v="4"/>
    <x v="4"/>
    <n v="3018"/>
    <x v="0"/>
    <x v="7"/>
    <x v="3"/>
    <x v="3"/>
    <n v="115.85"/>
    <n v="1"/>
  </r>
  <r>
    <x v="498"/>
    <x v="0"/>
    <s v="2023-2024"/>
    <x v="1"/>
    <x v="14"/>
    <x v="1"/>
    <x v="1"/>
    <n v="2790"/>
    <x v="0"/>
    <x v="11"/>
    <x v="0"/>
    <x v="0"/>
    <n v="115.92"/>
    <n v="1"/>
  </r>
  <r>
    <x v="523"/>
    <x v="1"/>
    <s v="2022-2023"/>
    <x v="1"/>
    <x v="22"/>
    <x v="1"/>
    <x v="1"/>
    <n v="2539"/>
    <x v="0"/>
    <x v="2"/>
    <x v="3"/>
    <x v="3"/>
    <n v="115.93"/>
    <n v="1"/>
  </r>
  <r>
    <x v="620"/>
    <x v="1"/>
    <s v="2022-2023"/>
    <x v="1"/>
    <x v="23"/>
    <x v="1"/>
    <x v="1"/>
    <n v="2650"/>
    <x v="0"/>
    <x v="11"/>
    <x v="7"/>
    <x v="7"/>
    <n v="116.57"/>
    <n v="1"/>
  </r>
  <r>
    <x v="404"/>
    <x v="1"/>
    <s v="2022-2023"/>
    <x v="1"/>
    <x v="47"/>
    <x v="1"/>
    <x v="1"/>
    <n v="2101"/>
    <x v="0"/>
    <x v="4"/>
    <x v="6"/>
    <x v="6"/>
    <n v="116.71000000000001"/>
    <n v="1"/>
  </r>
  <r>
    <x v="543"/>
    <x v="0"/>
    <s v="2023-2024"/>
    <x v="0"/>
    <x v="52"/>
    <x v="3"/>
    <x v="3"/>
    <n v="4053"/>
    <x v="0"/>
    <x v="10"/>
    <x v="1"/>
    <x v="1"/>
    <n v="116.71000000000001"/>
    <n v="1"/>
  </r>
  <r>
    <x v="36"/>
    <x v="2"/>
    <s v="2024-2025"/>
    <x v="0"/>
    <x v="51"/>
    <x v="4"/>
    <x v="4"/>
    <n v="3630"/>
    <x v="0"/>
    <x v="16"/>
    <x v="6"/>
    <x v="6"/>
    <n v="116.8"/>
    <n v="1"/>
  </r>
  <r>
    <x v="44"/>
    <x v="0"/>
    <s v="2023-2024"/>
    <x v="0"/>
    <x v="67"/>
    <x v="3"/>
    <x v="3"/>
    <n v="4551"/>
    <x v="0"/>
    <x v="15"/>
    <x v="9"/>
    <x v="9"/>
    <n v="116.86"/>
    <n v="1"/>
  </r>
  <r>
    <x v="624"/>
    <x v="2"/>
    <s v="2024-2025"/>
    <x v="0"/>
    <x v="25"/>
    <x v="4"/>
    <x v="4"/>
    <n v="3550"/>
    <x v="0"/>
    <x v="8"/>
    <x v="0"/>
    <x v="0"/>
    <n v="116.91"/>
    <n v="1"/>
  </r>
  <r>
    <x v="561"/>
    <x v="0"/>
    <s v="2023-2024"/>
    <x v="1"/>
    <x v="70"/>
    <x v="4"/>
    <x v="4"/>
    <n v="3400"/>
    <x v="0"/>
    <x v="8"/>
    <x v="4"/>
    <x v="4"/>
    <n v="116.91"/>
    <n v="1"/>
  </r>
  <r>
    <x v="395"/>
    <x v="1"/>
    <s v="2022-2023"/>
    <x v="0"/>
    <x v="7"/>
    <x v="4"/>
    <x v="4"/>
    <n v="3175"/>
    <x v="0"/>
    <x v="6"/>
    <x v="9"/>
    <x v="9"/>
    <n v="117.41"/>
    <n v="1"/>
  </r>
  <r>
    <x v="679"/>
    <x v="0"/>
    <s v="2023-2024"/>
    <x v="0"/>
    <x v="33"/>
    <x v="4"/>
    <x v="4"/>
    <n v="3280"/>
    <x v="0"/>
    <x v="8"/>
    <x v="3"/>
    <x v="3"/>
    <n v="117.44"/>
    <n v="1"/>
  </r>
  <r>
    <x v="432"/>
    <x v="0"/>
    <s v="2023-2024"/>
    <x v="0"/>
    <x v="27"/>
    <x v="4"/>
    <x v="4"/>
    <n v="3066"/>
    <x v="0"/>
    <x v="7"/>
    <x v="4"/>
    <x v="4"/>
    <n v="117.63"/>
    <n v="1"/>
  </r>
  <r>
    <x v="530"/>
    <x v="1"/>
    <s v="2022-2023"/>
    <x v="0"/>
    <x v="64"/>
    <x v="1"/>
    <x v="1"/>
    <n v="2350"/>
    <x v="0"/>
    <x v="1"/>
    <x v="3"/>
    <x v="3"/>
    <n v="117.72"/>
    <n v="1"/>
  </r>
  <r>
    <x v="370"/>
    <x v="2"/>
    <s v="2024-2025"/>
    <x v="0"/>
    <x v="26"/>
    <x v="0"/>
    <x v="0"/>
    <n v="6280"/>
    <x v="0"/>
    <x v="14"/>
    <x v="3"/>
    <x v="3"/>
    <n v="117.99"/>
    <n v="1"/>
  </r>
  <r>
    <x v="462"/>
    <x v="1"/>
    <s v="2022-2023"/>
    <x v="0"/>
    <x v="44"/>
    <x v="4"/>
    <x v="4"/>
    <n v="3977"/>
    <x v="0"/>
    <x v="16"/>
    <x v="3"/>
    <x v="3"/>
    <n v="118.5"/>
    <n v="1"/>
  </r>
  <r>
    <x v="107"/>
    <x v="1"/>
    <s v="2022-2023"/>
    <x v="0"/>
    <x v="84"/>
    <x v="3"/>
    <x v="3"/>
    <n v="4215"/>
    <x v="0"/>
    <x v="3"/>
    <x v="1"/>
    <x v="1"/>
    <n v="118.5"/>
    <n v="1"/>
  </r>
  <r>
    <x v="668"/>
    <x v="2"/>
    <s v="2024-2025"/>
    <x v="1"/>
    <x v="41"/>
    <x v="5"/>
    <x v="5"/>
    <n v="7320"/>
    <x v="0"/>
    <x v="9"/>
    <x v="6"/>
    <x v="6"/>
    <n v="118.75"/>
    <n v="1"/>
  </r>
  <r>
    <x v="537"/>
    <x v="1"/>
    <s v="2022-2023"/>
    <x v="1"/>
    <x v="16"/>
    <x v="0"/>
    <x v="0"/>
    <n v="6030"/>
    <x v="0"/>
    <x v="0"/>
    <x v="9"/>
    <x v="9"/>
    <n v="118.8"/>
    <n v="1"/>
  </r>
  <r>
    <x v="680"/>
    <x v="0"/>
    <s v="2023-2024"/>
    <x v="0"/>
    <x v="73"/>
    <x v="6"/>
    <x v="6"/>
    <n v="5607"/>
    <x v="0"/>
    <x v="18"/>
    <x v="3"/>
    <x v="3"/>
    <n v="118.82"/>
    <n v="1"/>
  </r>
  <r>
    <x v="183"/>
    <x v="0"/>
    <s v="2023-2024"/>
    <x v="1"/>
    <x v="77"/>
    <x v="5"/>
    <x v="5"/>
    <n v="7018"/>
    <x v="0"/>
    <x v="9"/>
    <x v="6"/>
    <x v="6"/>
    <n v="119.19"/>
    <n v="1"/>
  </r>
  <r>
    <x v="417"/>
    <x v="2"/>
    <s v="2024-2025"/>
    <x v="1"/>
    <x v="87"/>
    <x v="2"/>
    <x v="2"/>
    <n v="2609"/>
    <x v="0"/>
    <x v="2"/>
    <x v="5"/>
    <x v="5"/>
    <n v="119.22"/>
    <n v="1"/>
  </r>
  <r>
    <x v="537"/>
    <x v="1"/>
    <s v="2022-2023"/>
    <x v="0"/>
    <x v="85"/>
    <x v="0"/>
    <x v="0"/>
    <n v="6530"/>
    <x v="0"/>
    <x v="20"/>
    <x v="9"/>
    <x v="9"/>
    <n v="119.36"/>
    <n v="1"/>
  </r>
  <r>
    <x v="150"/>
    <x v="0"/>
    <s v="2023-2024"/>
    <x v="0"/>
    <x v="33"/>
    <x v="4"/>
    <x v="4"/>
    <n v="3280"/>
    <x v="0"/>
    <x v="8"/>
    <x v="2"/>
    <x v="2"/>
    <n v="119.41"/>
    <n v="1"/>
  </r>
  <r>
    <x v="343"/>
    <x v="0"/>
    <s v="2023-2024"/>
    <x v="1"/>
    <x v="47"/>
    <x v="1"/>
    <x v="1"/>
    <n v="2101"/>
    <x v="0"/>
    <x v="4"/>
    <x v="4"/>
    <x v="4"/>
    <n v="119.7"/>
    <n v="1"/>
  </r>
  <r>
    <x v="583"/>
    <x v="2"/>
    <s v="2024-2025"/>
    <x v="1"/>
    <x v="33"/>
    <x v="4"/>
    <x v="4"/>
    <n v="3280"/>
    <x v="0"/>
    <x v="8"/>
    <x v="1"/>
    <x v="1"/>
    <n v="119.76"/>
    <n v="1"/>
  </r>
  <r>
    <x v="473"/>
    <x v="1"/>
    <s v="2022-2023"/>
    <x v="1"/>
    <x v="36"/>
    <x v="4"/>
    <x v="4"/>
    <n v="3148"/>
    <x v="0"/>
    <x v="6"/>
    <x v="1"/>
    <x v="1"/>
    <n v="119.8"/>
    <n v="1"/>
  </r>
  <r>
    <x v="11"/>
    <x v="0"/>
    <s v="2023-2024"/>
    <x v="1"/>
    <x v="93"/>
    <x v="4"/>
    <x v="4"/>
    <n v="3915"/>
    <x v="0"/>
    <x v="16"/>
    <x v="1"/>
    <x v="1"/>
    <n v="119.8"/>
    <n v="1"/>
  </r>
  <r>
    <x v="433"/>
    <x v="0"/>
    <s v="2023-2024"/>
    <x v="1"/>
    <x v="33"/>
    <x v="4"/>
    <x v="4"/>
    <n v="3280"/>
    <x v="0"/>
    <x v="8"/>
    <x v="0"/>
    <x v="0"/>
    <n v="119.80000000000001"/>
    <n v="1"/>
  </r>
  <r>
    <x v="82"/>
    <x v="2"/>
    <s v="2024-2025"/>
    <x v="1"/>
    <x v="72"/>
    <x v="4"/>
    <x v="4"/>
    <n v="3931"/>
    <x v="0"/>
    <x v="16"/>
    <x v="0"/>
    <x v="0"/>
    <n v="119.88"/>
    <n v="1"/>
  </r>
  <r>
    <x v="352"/>
    <x v="0"/>
    <s v="2023-2024"/>
    <x v="0"/>
    <x v="6"/>
    <x v="0"/>
    <x v="0"/>
    <n v="6010"/>
    <x v="0"/>
    <x v="0"/>
    <x v="3"/>
    <x v="3"/>
    <n v="119.91000000000001"/>
    <n v="1"/>
  </r>
  <r>
    <x v="287"/>
    <x v="0"/>
    <s v="2023-2024"/>
    <x v="0"/>
    <x v="61"/>
    <x v="6"/>
    <x v="6"/>
    <n v="5343"/>
    <x v="0"/>
    <x v="18"/>
    <x v="3"/>
    <x v="3"/>
    <n v="119.92"/>
    <n v="1"/>
  </r>
  <r>
    <x v="107"/>
    <x v="1"/>
    <s v="2022-2023"/>
    <x v="0"/>
    <x v="58"/>
    <x v="0"/>
    <x v="0"/>
    <n v="6027"/>
    <x v="0"/>
    <x v="0"/>
    <x v="3"/>
    <x v="3"/>
    <n v="119.92"/>
    <n v="1"/>
  </r>
  <r>
    <x v="368"/>
    <x v="2"/>
    <s v="2024-2025"/>
    <x v="0"/>
    <x v="34"/>
    <x v="4"/>
    <x v="4"/>
    <n v="3018"/>
    <x v="0"/>
    <x v="7"/>
    <x v="9"/>
    <x v="9"/>
    <n v="119.96"/>
    <n v="1"/>
  </r>
  <r>
    <x v="342"/>
    <x v="0"/>
    <s v="2023-2024"/>
    <x v="0"/>
    <x v="31"/>
    <x v="1"/>
    <x v="1"/>
    <n v="2116"/>
    <x v="0"/>
    <x v="4"/>
    <x v="9"/>
    <x v="9"/>
    <n v="119.96"/>
    <n v="1"/>
  </r>
  <r>
    <x v="321"/>
    <x v="0"/>
    <s v="2023-2024"/>
    <x v="0"/>
    <x v="31"/>
    <x v="1"/>
    <x v="1"/>
    <n v="2116"/>
    <x v="0"/>
    <x v="4"/>
    <x v="3"/>
    <x v="3"/>
    <n v="120.13"/>
    <n v="1"/>
  </r>
  <r>
    <x v="549"/>
    <x v="1"/>
    <s v="2022-2023"/>
    <x v="0"/>
    <x v="27"/>
    <x v="4"/>
    <x v="4"/>
    <n v="3066"/>
    <x v="0"/>
    <x v="7"/>
    <x v="1"/>
    <x v="1"/>
    <n v="120.49000000000001"/>
    <n v="1"/>
  </r>
  <r>
    <x v="409"/>
    <x v="0"/>
    <s v="2023-2024"/>
    <x v="1"/>
    <x v="53"/>
    <x v="3"/>
    <x v="3"/>
    <n v="4119"/>
    <x v="0"/>
    <x v="10"/>
    <x v="2"/>
    <x v="2"/>
    <n v="120.55999999999999"/>
    <n v="1"/>
  </r>
  <r>
    <x v="493"/>
    <x v="1"/>
    <s v="2022-2023"/>
    <x v="0"/>
    <x v="49"/>
    <x v="4"/>
    <x v="4"/>
    <n v="3134"/>
    <x v="0"/>
    <x v="6"/>
    <x v="7"/>
    <x v="7"/>
    <n v="120.78"/>
    <n v="1"/>
  </r>
  <r>
    <x v="298"/>
    <x v="1"/>
    <s v="2022-2023"/>
    <x v="0"/>
    <x v="5"/>
    <x v="1"/>
    <x v="1"/>
    <n v="2067"/>
    <x v="0"/>
    <x v="5"/>
    <x v="2"/>
    <x v="2"/>
    <n v="120.78999999999999"/>
    <n v="1"/>
  </r>
  <r>
    <x v="103"/>
    <x v="1"/>
    <s v="2022-2023"/>
    <x v="1"/>
    <x v="4"/>
    <x v="1"/>
    <x v="1"/>
    <n v="2154"/>
    <x v="0"/>
    <x v="4"/>
    <x v="2"/>
    <x v="2"/>
    <n v="121.32000000000001"/>
    <n v="1"/>
  </r>
  <r>
    <x v="524"/>
    <x v="0"/>
    <s v="2023-2024"/>
    <x v="0"/>
    <x v="26"/>
    <x v="0"/>
    <x v="0"/>
    <n v="6280"/>
    <x v="0"/>
    <x v="14"/>
    <x v="6"/>
    <x v="6"/>
    <n v="121.57"/>
    <n v="1"/>
  </r>
  <r>
    <x v="330"/>
    <x v="0"/>
    <s v="2023-2024"/>
    <x v="0"/>
    <x v="96"/>
    <x v="4"/>
    <x v="4"/>
    <n v="3690"/>
    <x v="0"/>
    <x v="16"/>
    <x v="7"/>
    <x v="7"/>
    <n v="121.76"/>
    <n v="1"/>
  </r>
  <r>
    <x v="303"/>
    <x v="1"/>
    <s v="2022-2023"/>
    <x v="1"/>
    <x v="46"/>
    <x v="3"/>
    <x v="3"/>
    <n v="4740"/>
    <x v="0"/>
    <x v="17"/>
    <x v="2"/>
    <x v="2"/>
    <n v="121.78"/>
    <n v="1"/>
  </r>
  <r>
    <x v="633"/>
    <x v="1"/>
    <s v="2022-2023"/>
    <x v="1"/>
    <x v="3"/>
    <x v="3"/>
    <x v="3"/>
    <n v="4220"/>
    <x v="0"/>
    <x v="3"/>
    <x v="7"/>
    <x v="7"/>
    <n v="121.8"/>
    <n v="1"/>
  </r>
  <r>
    <x v="600"/>
    <x v="0"/>
    <s v="2023-2024"/>
    <x v="0"/>
    <x v="48"/>
    <x v="3"/>
    <x v="3"/>
    <n v="4566"/>
    <x v="0"/>
    <x v="15"/>
    <x v="2"/>
    <x v="2"/>
    <n v="121.85"/>
    <n v="1"/>
  </r>
  <r>
    <x v="252"/>
    <x v="1"/>
    <s v="2022-2023"/>
    <x v="0"/>
    <x v="8"/>
    <x v="1"/>
    <x v="1"/>
    <n v="2158"/>
    <x v="0"/>
    <x v="4"/>
    <x v="3"/>
    <x v="3"/>
    <n v="121.92"/>
    <n v="1"/>
  </r>
  <r>
    <x v="266"/>
    <x v="1"/>
    <s v="2022-2023"/>
    <x v="1"/>
    <x v="48"/>
    <x v="3"/>
    <x v="3"/>
    <n v="4566"/>
    <x v="0"/>
    <x v="15"/>
    <x v="3"/>
    <x v="3"/>
    <n v="121.92"/>
    <n v="1"/>
  </r>
  <r>
    <x v="681"/>
    <x v="2"/>
    <s v="2024-2025"/>
    <x v="1"/>
    <x v="76"/>
    <x v="1"/>
    <x v="1"/>
    <n v="2031"/>
    <x v="0"/>
    <x v="5"/>
    <x v="8"/>
    <x v="8"/>
    <n v="122.03999999999999"/>
    <n v="1"/>
  </r>
  <r>
    <x v="351"/>
    <x v="0"/>
    <s v="2023-2024"/>
    <x v="1"/>
    <x v="56"/>
    <x v="1"/>
    <x v="1"/>
    <n v="2795"/>
    <x v="0"/>
    <x v="11"/>
    <x v="5"/>
    <x v="5"/>
    <n v="122.41"/>
    <n v="1"/>
  </r>
  <r>
    <x v="682"/>
    <x v="1"/>
    <s v="2022-2023"/>
    <x v="1"/>
    <x v="20"/>
    <x v="4"/>
    <x v="4"/>
    <n v="3429"/>
    <x v="0"/>
    <x v="8"/>
    <x v="7"/>
    <x v="7"/>
    <n v="122.63"/>
    <n v="1"/>
  </r>
  <r>
    <x v="274"/>
    <x v="0"/>
    <s v="2023-2024"/>
    <x v="0"/>
    <x v="38"/>
    <x v="3"/>
    <x v="3"/>
    <n v="4802"/>
    <x v="0"/>
    <x v="12"/>
    <x v="5"/>
    <x v="5"/>
    <n v="122.69"/>
    <n v="1"/>
  </r>
  <r>
    <x v="525"/>
    <x v="2"/>
    <s v="2024-2025"/>
    <x v="1"/>
    <x v="43"/>
    <x v="1"/>
    <x v="1"/>
    <n v="2560"/>
    <x v="0"/>
    <x v="2"/>
    <x v="7"/>
    <x v="7"/>
    <n v="122.72999999999999"/>
    <n v="1"/>
  </r>
  <r>
    <x v="112"/>
    <x v="0"/>
    <s v="2023-2024"/>
    <x v="1"/>
    <x v="23"/>
    <x v="1"/>
    <x v="1"/>
    <n v="2650"/>
    <x v="0"/>
    <x v="11"/>
    <x v="6"/>
    <x v="6"/>
    <n v="122.77000000000001"/>
    <n v="1"/>
  </r>
  <r>
    <x v="630"/>
    <x v="0"/>
    <s v="2023-2024"/>
    <x v="0"/>
    <x v="15"/>
    <x v="1"/>
    <x v="1"/>
    <n v="2020"/>
    <x v="0"/>
    <x v="5"/>
    <x v="9"/>
    <x v="9"/>
    <n v="122.86999999999999"/>
    <n v="1"/>
  </r>
  <r>
    <x v="446"/>
    <x v="2"/>
    <s v="2024-2025"/>
    <x v="0"/>
    <x v="22"/>
    <x v="1"/>
    <x v="1"/>
    <n v="2539"/>
    <x v="0"/>
    <x v="2"/>
    <x v="6"/>
    <x v="6"/>
    <n v="122.89"/>
    <n v="1"/>
  </r>
  <r>
    <x v="458"/>
    <x v="2"/>
    <s v="2024-2025"/>
    <x v="1"/>
    <x v="92"/>
    <x v="3"/>
    <x v="3"/>
    <n v="4305"/>
    <x v="0"/>
    <x v="3"/>
    <x v="3"/>
    <x v="3"/>
    <n v="122.91"/>
    <n v="1"/>
  </r>
  <r>
    <x v="36"/>
    <x v="2"/>
    <s v="2024-2025"/>
    <x v="0"/>
    <x v="38"/>
    <x v="3"/>
    <x v="3"/>
    <n v="4802"/>
    <x v="0"/>
    <x v="12"/>
    <x v="3"/>
    <x v="3"/>
    <n v="123.16"/>
    <n v="1"/>
  </r>
  <r>
    <x v="315"/>
    <x v="0"/>
    <s v="2023-2024"/>
    <x v="0"/>
    <x v="38"/>
    <x v="3"/>
    <x v="3"/>
    <n v="4802"/>
    <x v="0"/>
    <x v="12"/>
    <x v="2"/>
    <x v="2"/>
    <n v="123.31"/>
    <n v="1"/>
  </r>
  <r>
    <x v="282"/>
    <x v="2"/>
    <s v="2024-2025"/>
    <x v="1"/>
    <x v="41"/>
    <x v="5"/>
    <x v="5"/>
    <n v="7320"/>
    <x v="0"/>
    <x v="9"/>
    <x v="3"/>
    <x v="3"/>
    <n v="123.42"/>
    <n v="1"/>
  </r>
  <r>
    <x v="580"/>
    <x v="0"/>
    <s v="2023-2024"/>
    <x v="1"/>
    <x v="93"/>
    <x v="4"/>
    <x v="4"/>
    <n v="3915"/>
    <x v="0"/>
    <x v="16"/>
    <x v="3"/>
    <x v="3"/>
    <n v="123.86"/>
    <n v="1"/>
  </r>
  <r>
    <x v="602"/>
    <x v="0"/>
    <s v="2023-2024"/>
    <x v="1"/>
    <x v="78"/>
    <x v="1"/>
    <x v="1"/>
    <n v="2141"/>
    <x v="0"/>
    <x v="4"/>
    <x v="0"/>
    <x v="0"/>
    <n v="123.91"/>
    <n v="1"/>
  </r>
  <r>
    <x v="501"/>
    <x v="1"/>
    <s v="2022-2023"/>
    <x v="0"/>
    <x v="25"/>
    <x v="4"/>
    <x v="4"/>
    <n v="3550"/>
    <x v="0"/>
    <x v="8"/>
    <x v="3"/>
    <x v="3"/>
    <n v="124.08000000000001"/>
    <n v="1"/>
  </r>
  <r>
    <x v="540"/>
    <x v="2"/>
    <s v="2024-2025"/>
    <x v="1"/>
    <x v="93"/>
    <x v="4"/>
    <x v="4"/>
    <n v="3915"/>
    <x v="0"/>
    <x v="16"/>
    <x v="5"/>
    <x v="5"/>
    <n v="124.22"/>
    <n v="1"/>
  </r>
  <r>
    <x v="157"/>
    <x v="2"/>
    <s v="2024-2025"/>
    <x v="0"/>
    <x v="69"/>
    <x v="4"/>
    <x v="4"/>
    <n v="3199"/>
    <x v="0"/>
    <x v="6"/>
    <x v="1"/>
    <x v="1"/>
    <n v="124.75"/>
    <n v="1"/>
  </r>
  <r>
    <x v="45"/>
    <x v="0"/>
    <s v="2023-2024"/>
    <x v="1"/>
    <x v="17"/>
    <x v="3"/>
    <x v="3"/>
    <n v="4825"/>
    <x v="0"/>
    <x v="12"/>
    <x v="1"/>
    <x v="1"/>
    <n v="124.75"/>
    <n v="1"/>
  </r>
  <r>
    <x v="399"/>
    <x v="0"/>
    <s v="2023-2024"/>
    <x v="0"/>
    <x v="46"/>
    <x v="3"/>
    <x v="3"/>
    <n v="4740"/>
    <x v="0"/>
    <x v="17"/>
    <x v="1"/>
    <x v="1"/>
    <n v="124.8"/>
    <n v="1"/>
  </r>
  <r>
    <x v="307"/>
    <x v="0"/>
    <s v="2023-2024"/>
    <x v="1"/>
    <x v="43"/>
    <x v="1"/>
    <x v="1"/>
    <n v="2560"/>
    <x v="0"/>
    <x v="2"/>
    <x v="4"/>
    <x v="4"/>
    <n v="124.89000000000001"/>
    <n v="1"/>
  </r>
  <r>
    <x v="683"/>
    <x v="0"/>
    <s v="2023-2024"/>
    <x v="1"/>
    <x v="36"/>
    <x v="4"/>
    <x v="4"/>
    <n v="3148"/>
    <x v="0"/>
    <x v="6"/>
    <x v="8"/>
    <x v="8"/>
    <n v="125.13"/>
    <n v="1"/>
  </r>
  <r>
    <x v="56"/>
    <x v="2"/>
    <s v="2024-2025"/>
    <x v="0"/>
    <x v="15"/>
    <x v="1"/>
    <x v="1"/>
    <n v="2020"/>
    <x v="0"/>
    <x v="5"/>
    <x v="6"/>
    <x v="6"/>
    <n v="125.28"/>
    <n v="1"/>
  </r>
  <r>
    <x v="684"/>
    <x v="2"/>
    <s v="2024-2025"/>
    <x v="0"/>
    <x v="27"/>
    <x v="4"/>
    <x v="4"/>
    <n v="3066"/>
    <x v="0"/>
    <x v="7"/>
    <x v="7"/>
    <x v="7"/>
    <n v="126.35"/>
    <n v="1"/>
  </r>
  <r>
    <x v="226"/>
    <x v="0"/>
    <s v="2023-2024"/>
    <x v="0"/>
    <x v="37"/>
    <x v="1"/>
    <x v="1"/>
    <n v="2750"/>
    <x v="0"/>
    <x v="11"/>
    <x v="7"/>
    <x v="7"/>
    <n v="126.67"/>
    <n v="1"/>
  </r>
  <r>
    <x v="198"/>
    <x v="2"/>
    <s v="2024-2025"/>
    <x v="0"/>
    <x v="59"/>
    <x v="3"/>
    <x v="3"/>
    <n v="4509"/>
    <x v="0"/>
    <x v="3"/>
    <x v="2"/>
    <x v="2"/>
    <n v="127.25"/>
    <n v="1"/>
  </r>
  <r>
    <x v="562"/>
    <x v="1"/>
    <s v="2022-2023"/>
    <x v="0"/>
    <x v="6"/>
    <x v="0"/>
    <x v="0"/>
    <n v="6010"/>
    <x v="0"/>
    <x v="0"/>
    <x v="1"/>
    <x v="1"/>
    <n v="127.28"/>
    <n v="1"/>
  </r>
  <r>
    <x v="261"/>
    <x v="1"/>
    <s v="2022-2023"/>
    <x v="1"/>
    <x v="43"/>
    <x v="1"/>
    <x v="1"/>
    <n v="2560"/>
    <x v="0"/>
    <x v="2"/>
    <x v="8"/>
    <x v="8"/>
    <n v="127.72999999999999"/>
    <n v="1"/>
  </r>
  <r>
    <x v="685"/>
    <x v="0"/>
    <s v="2023-2024"/>
    <x v="1"/>
    <x v="43"/>
    <x v="1"/>
    <x v="1"/>
    <n v="2560"/>
    <x v="0"/>
    <x v="2"/>
    <x v="1"/>
    <x v="1"/>
    <n v="127.82"/>
    <n v="1"/>
  </r>
  <r>
    <x v="50"/>
    <x v="0"/>
    <s v="2023-2024"/>
    <x v="0"/>
    <x v="55"/>
    <x v="3"/>
    <x v="3"/>
    <n v="4703"/>
    <x v="0"/>
    <x v="17"/>
    <x v="4"/>
    <x v="4"/>
    <n v="127.86999999999999"/>
    <n v="1"/>
  </r>
  <r>
    <x v="481"/>
    <x v="2"/>
    <s v="2024-2025"/>
    <x v="0"/>
    <x v="76"/>
    <x v="1"/>
    <x v="1"/>
    <n v="2031"/>
    <x v="0"/>
    <x v="5"/>
    <x v="9"/>
    <x v="9"/>
    <n v="128.09"/>
    <n v="1"/>
  </r>
  <r>
    <x v="371"/>
    <x v="2"/>
    <s v="2024-2025"/>
    <x v="0"/>
    <x v="95"/>
    <x v="7"/>
    <x v="7"/>
    <n v="870"/>
    <x v="0"/>
    <x v="19"/>
    <x v="7"/>
    <x v="7"/>
    <n v="128.81"/>
    <n v="1"/>
  </r>
  <r>
    <x v="35"/>
    <x v="0"/>
    <s v="2023-2024"/>
    <x v="0"/>
    <x v="15"/>
    <x v="1"/>
    <x v="1"/>
    <n v="2020"/>
    <x v="0"/>
    <x v="5"/>
    <x v="9"/>
    <x v="9"/>
    <n v="128.94"/>
    <n v="1"/>
  </r>
  <r>
    <x v="508"/>
    <x v="0"/>
    <s v="2023-2024"/>
    <x v="0"/>
    <x v="13"/>
    <x v="1"/>
    <x v="1"/>
    <n v="2480"/>
    <x v="0"/>
    <x v="1"/>
    <x v="5"/>
    <x v="5"/>
    <n v="129.06"/>
    <n v="1"/>
  </r>
  <r>
    <x v="448"/>
    <x v="0"/>
    <s v="2023-2024"/>
    <x v="0"/>
    <x v="49"/>
    <x v="4"/>
    <x v="4"/>
    <n v="3134"/>
    <x v="0"/>
    <x v="6"/>
    <x v="7"/>
    <x v="7"/>
    <n v="129.56"/>
    <n v="1"/>
  </r>
  <r>
    <x v="125"/>
    <x v="2"/>
    <s v="2024-2025"/>
    <x v="0"/>
    <x v="91"/>
    <x v="1"/>
    <x v="1"/>
    <n v="2064"/>
    <x v="0"/>
    <x v="5"/>
    <x v="5"/>
    <x v="5"/>
    <n v="129.68"/>
    <n v="1"/>
  </r>
  <r>
    <x v="686"/>
    <x v="1"/>
    <s v="2022-2023"/>
    <x v="1"/>
    <x v="1"/>
    <x v="1"/>
    <x v="1"/>
    <n v="2478"/>
    <x v="0"/>
    <x v="1"/>
    <x v="6"/>
    <x v="6"/>
    <n v="129.74"/>
    <n v="1"/>
  </r>
  <r>
    <x v="670"/>
    <x v="0"/>
    <s v="2023-2024"/>
    <x v="0"/>
    <x v="12"/>
    <x v="3"/>
    <x v="3"/>
    <n v="4068"/>
    <x v="0"/>
    <x v="10"/>
    <x v="3"/>
    <x v="3"/>
    <n v="129.82"/>
    <n v="1"/>
  </r>
  <r>
    <x v="173"/>
    <x v="0"/>
    <s v="2023-2024"/>
    <x v="1"/>
    <x v="35"/>
    <x v="3"/>
    <x v="3"/>
    <n v="4558"/>
    <x v="0"/>
    <x v="15"/>
    <x v="3"/>
    <x v="3"/>
    <n v="129.87"/>
    <n v="1"/>
  </r>
  <r>
    <x v="542"/>
    <x v="2"/>
    <s v="2024-2025"/>
    <x v="1"/>
    <x v="17"/>
    <x v="3"/>
    <x v="3"/>
    <n v="4825"/>
    <x v="0"/>
    <x v="12"/>
    <x v="3"/>
    <x v="3"/>
    <n v="129.9"/>
    <n v="1"/>
  </r>
  <r>
    <x v="495"/>
    <x v="2"/>
    <s v="2024-2025"/>
    <x v="1"/>
    <x v="22"/>
    <x v="1"/>
    <x v="1"/>
    <n v="2539"/>
    <x v="0"/>
    <x v="2"/>
    <x v="0"/>
    <x v="0"/>
    <n v="129.91"/>
    <n v="1"/>
  </r>
  <r>
    <x v="429"/>
    <x v="1"/>
    <s v="2022-2023"/>
    <x v="0"/>
    <x v="64"/>
    <x v="1"/>
    <x v="1"/>
    <n v="2350"/>
    <x v="0"/>
    <x v="1"/>
    <x v="3"/>
    <x v="3"/>
    <n v="130.26"/>
    <n v="1"/>
  </r>
  <r>
    <x v="436"/>
    <x v="2"/>
    <s v="2024-2025"/>
    <x v="0"/>
    <x v="68"/>
    <x v="7"/>
    <x v="7"/>
    <n v="800"/>
    <x v="0"/>
    <x v="19"/>
    <x v="9"/>
    <x v="9"/>
    <n v="130.86000000000001"/>
    <n v="1"/>
  </r>
  <r>
    <x v="389"/>
    <x v="2"/>
    <s v="2024-2025"/>
    <x v="0"/>
    <x v="62"/>
    <x v="0"/>
    <x v="0"/>
    <n v="6112"/>
    <x v="0"/>
    <x v="14"/>
    <x v="3"/>
    <x v="3"/>
    <n v="130.93"/>
    <n v="1"/>
  </r>
  <r>
    <x v="607"/>
    <x v="0"/>
    <s v="2023-2024"/>
    <x v="0"/>
    <x v="19"/>
    <x v="1"/>
    <x v="1"/>
    <n v="2800"/>
    <x v="0"/>
    <x v="11"/>
    <x v="2"/>
    <x v="2"/>
    <n v="130.99"/>
    <n v="1"/>
  </r>
  <r>
    <x v="637"/>
    <x v="1"/>
    <s v="2022-2023"/>
    <x v="0"/>
    <x v="27"/>
    <x v="4"/>
    <x v="4"/>
    <n v="3066"/>
    <x v="0"/>
    <x v="7"/>
    <x v="3"/>
    <x v="3"/>
    <n v="131.18"/>
    <n v="1"/>
  </r>
  <r>
    <x v="546"/>
    <x v="2"/>
    <s v="2024-2025"/>
    <x v="0"/>
    <x v="68"/>
    <x v="7"/>
    <x v="7"/>
    <n v="800"/>
    <x v="0"/>
    <x v="19"/>
    <x v="4"/>
    <x v="4"/>
    <n v="131.26999999999998"/>
    <n v="1"/>
  </r>
  <r>
    <x v="628"/>
    <x v="0"/>
    <s v="2023-2024"/>
    <x v="0"/>
    <x v="68"/>
    <x v="7"/>
    <x v="7"/>
    <n v="800"/>
    <x v="0"/>
    <x v="19"/>
    <x v="5"/>
    <x v="5"/>
    <n v="131.47"/>
    <n v="1"/>
  </r>
  <r>
    <x v="656"/>
    <x v="1"/>
    <s v="2022-2023"/>
    <x v="0"/>
    <x v="26"/>
    <x v="0"/>
    <x v="0"/>
    <n v="6280"/>
    <x v="0"/>
    <x v="14"/>
    <x v="6"/>
    <x v="6"/>
    <n v="131.78"/>
    <n v="1"/>
  </r>
  <r>
    <x v="248"/>
    <x v="0"/>
    <s v="2023-2024"/>
    <x v="0"/>
    <x v="51"/>
    <x v="4"/>
    <x v="4"/>
    <n v="3630"/>
    <x v="0"/>
    <x v="16"/>
    <x v="6"/>
    <x v="6"/>
    <n v="131.82999999999998"/>
    <n v="1"/>
  </r>
  <r>
    <x v="560"/>
    <x v="0"/>
    <s v="2023-2024"/>
    <x v="1"/>
    <x v="14"/>
    <x v="1"/>
    <x v="1"/>
    <n v="2790"/>
    <x v="0"/>
    <x v="11"/>
    <x v="9"/>
    <x v="9"/>
    <n v="131.9"/>
    <n v="1"/>
  </r>
  <r>
    <x v="166"/>
    <x v="0"/>
    <s v="2023-2024"/>
    <x v="1"/>
    <x v="47"/>
    <x v="1"/>
    <x v="1"/>
    <n v="2101"/>
    <x v="0"/>
    <x v="4"/>
    <x v="8"/>
    <x v="8"/>
    <n v="131.97999999999999"/>
    <n v="1"/>
  </r>
  <r>
    <x v="383"/>
    <x v="0"/>
    <s v="2023-2024"/>
    <x v="0"/>
    <x v="34"/>
    <x v="4"/>
    <x v="4"/>
    <n v="3018"/>
    <x v="0"/>
    <x v="7"/>
    <x v="5"/>
    <x v="5"/>
    <n v="132.66"/>
    <n v="1"/>
  </r>
  <r>
    <x v="454"/>
    <x v="0"/>
    <s v="2023-2024"/>
    <x v="0"/>
    <x v="51"/>
    <x v="4"/>
    <x v="4"/>
    <n v="3630"/>
    <x v="0"/>
    <x v="16"/>
    <x v="1"/>
    <x v="1"/>
    <n v="132.75"/>
    <n v="1"/>
  </r>
  <r>
    <x v="204"/>
    <x v="0"/>
    <s v="2023-2024"/>
    <x v="1"/>
    <x v="0"/>
    <x v="0"/>
    <x v="0"/>
    <n v="6021"/>
    <x v="0"/>
    <x v="0"/>
    <x v="6"/>
    <x v="6"/>
    <n v="133.67000000000002"/>
    <n v="1"/>
  </r>
  <r>
    <x v="170"/>
    <x v="0"/>
    <s v="2023-2024"/>
    <x v="0"/>
    <x v="18"/>
    <x v="6"/>
    <x v="6"/>
    <n v="5168"/>
    <x v="0"/>
    <x v="13"/>
    <x v="7"/>
    <x v="7"/>
    <n v="133.76999999999998"/>
    <n v="1"/>
  </r>
  <r>
    <x v="375"/>
    <x v="0"/>
    <s v="2023-2024"/>
    <x v="0"/>
    <x v="8"/>
    <x v="1"/>
    <x v="1"/>
    <n v="2158"/>
    <x v="0"/>
    <x v="4"/>
    <x v="6"/>
    <x v="6"/>
    <n v="133.77000000000001"/>
    <n v="1"/>
  </r>
  <r>
    <x v="687"/>
    <x v="0"/>
    <s v="2023-2024"/>
    <x v="1"/>
    <x v="14"/>
    <x v="1"/>
    <x v="1"/>
    <n v="2790"/>
    <x v="0"/>
    <x v="11"/>
    <x v="1"/>
    <x v="1"/>
    <n v="133.82"/>
    <n v="1"/>
  </r>
  <r>
    <x v="103"/>
    <x v="1"/>
    <s v="2022-2023"/>
    <x v="1"/>
    <x v="43"/>
    <x v="1"/>
    <x v="1"/>
    <n v="2560"/>
    <x v="0"/>
    <x v="2"/>
    <x v="6"/>
    <x v="6"/>
    <n v="134.18"/>
    <n v="1"/>
  </r>
  <r>
    <x v="504"/>
    <x v="2"/>
    <s v="2024-2025"/>
    <x v="0"/>
    <x v="49"/>
    <x v="4"/>
    <x v="4"/>
    <n v="3134"/>
    <x v="0"/>
    <x v="6"/>
    <x v="1"/>
    <x v="1"/>
    <n v="134.72999999999999"/>
    <n v="1"/>
  </r>
  <r>
    <x v="448"/>
    <x v="0"/>
    <s v="2023-2024"/>
    <x v="1"/>
    <x v="14"/>
    <x v="1"/>
    <x v="1"/>
    <n v="2790"/>
    <x v="0"/>
    <x v="11"/>
    <x v="3"/>
    <x v="3"/>
    <n v="134.9"/>
    <n v="1"/>
  </r>
  <r>
    <x v="530"/>
    <x v="1"/>
    <s v="2022-2023"/>
    <x v="1"/>
    <x v="87"/>
    <x v="2"/>
    <x v="2"/>
    <n v="2609"/>
    <x v="0"/>
    <x v="2"/>
    <x v="9"/>
    <x v="9"/>
    <n v="134.91"/>
    <n v="1"/>
  </r>
  <r>
    <x v="688"/>
    <x v="0"/>
    <s v="2023-2024"/>
    <x v="0"/>
    <x v="11"/>
    <x v="5"/>
    <x v="5"/>
    <n v="7010"/>
    <x v="0"/>
    <x v="9"/>
    <x v="2"/>
    <x v="2"/>
    <n v="135.84"/>
    <n v="1"/>
  </r>
  <r>
    <x v="620"/>
    <x v="1"/>
    <s v="2022-2023"/>
    <x v="1"/>
    <x v="78"/>
    <x v="1"/>
    <x v="1"/>
    <n v="2141"/>
    <x v="0"/>
    <x v="4"/>
    <x v="3"/>
    <x v="3"/>
    <n v="135.92000000000002"/>
    <n v="1"/>
  </r>
  <r>
    <x v="328"/>
    <x v="2"/>
    <s v="2024-2025"/>
    <x v="1"/>
    <x v="53"/>
    <x v="3"/>
    <x v="3"/>
    <n v="4119"/>
    <x v="0"/>
    <x v="10"/>
    <x v="8"/>
    <x v="8"/>
    <n v="136.16999999999999"/>
    <n v="1"/>
  </r>
  <r>
    <x v="658"/>
    <x v="2"/>
    <s v="2024-2025"/>
    <x v="0"/>
    <x v="19"/>
    <x v="1"/>
    <x v="1"/>
    <n v="2800"/>
    <x v="0"/>
    <x v="11"/>
    <x v="1"/>
    <x v="1"/>
    <n v="136.28"/>
    <n v="1"/>
  </r>
  <r>
    <x v="83"/>
    <x v="1"/>
    <s v="2022-2023"/>
    <x v="1"/>
    <x v="29"/>
    <x v="4"/>
    <x v="4"/>
    <n v="3500"/>
    <x v="0"/>
    <x v="8"/>
    <x v="2"/>
    <x v="2"/>
    <n v="136.41"/>
    <n v="1"/>
  </r>
  <r>
    <x v="689"/>
    <x v="1"/>
    <s v="2022-2023"/>
    <x v="0"/>
    <x v="62"/>
    <x v="0"/>
    <x v="0"/>
    <n v="6112"/>
    <x v="0"/>
    <x v="14"/>
    <x v="3"/>
    <x v="3"/>
    <n v="136.47"/>
    <n v="1"/>
  </r>
  <r>
    <x v="609"/>
    <x v="0"/>
    <s v="2023-2024"/>
    <x v="0"/>
    <x v="84"/>
    <x v="3"/>
    <x v="3"/>
    <n v="4215"/>
    <x v="0"/>
    <x v="3"/>
    <x v="4"/>
    <x v="4"/>
    <n v="136.66"/>
    <n v="1"/>
  </r>
  <r>
    <x v="9"/>
    <x v="0"/>
    <s v="2023-2024"/>
    <x v="1"/>
    <x v="93"/>
    <x v="4"/>
    <x v="4"/>
    <n v="3915"/>
    <x v="0"/>
    <x v="16"/>
    <x v="2"/>
    <x v="2"/>
    <n v="136.79"/>
    <n v="1"/>
  </r>
  <r>
    <x v="29"/>
    <x v="0"/>
    <s v="2023-2024"/>
    <x v="0"/>
    <x v="26"/>
    <x v="0"/>
    <x v="0"/>
    <n v="6280"/>
    <x v="0"/>
    <x v="14"/>
    <x v="4"/>
    <x v="4"/>
    <n v="136.85"/>
    <n v="1"/>
  </r>
  <r>
    <x v="246"/>
    <x v="2"/>
    <s v="2024-2025"/>
    <x v="1"/>
    <x v="29"/>
    <x v="4"/>
    <x v="4"/>
    <n v="3500"/>
    <x v="0"/>
    <x v="8"/>
    <x v="2"/>
    <x v="2"/>
    <n v="137.76000000000002"/>
    <n v="1"/>
  </r>
  <r>
    <x v="594"/>
    <x v="1"/>
    <s v="2022-2023"/>
    <x v="0"/>
    <x v="49"/>
    <x v="4"/>
    <x v="4"/>
    <n v="3134"/>
    <x v="0"/>
    <x v="6"/>
    <x v="9"/>
    <x v="9"/>
    <n v="137.76999999999998"/>
    <n v="1"/>
  </r>
  <r>
    <x v="8"/>
    <x v="0"/>
    <s v="2023-2024"/>
    <x v="1"/>
    <x v="42"/>
    <x v="3"/>
    <x v="3"/>
    <n v="4870"/>
    <x v="0"/>
    <x v="12"/>
    <x v="9"/>
    <x v="9"/>
    <n v="137.81"/>
    <n v="1"/>
  </r>
  <r>
    <x v="687"/>
    <x v="0"/>
    <s v="2023-2024"/>
    <x v="0"/>
    <x v="25"/>
    <x v="4"/>
    <x v="4"/>
    <n v="3550"/>
    <x v="0"/>
    <x v="8"/>
    <x v="8"/>
    <x v="8"/>
    <n v="138.13"/>
    <n v="1"/>
  </r>
  <r>
    <x v="536"/>
    <x v="1"/>
    <s v="2022-2023"/>
    <x v="0"/>
    <x v="39"/>
    <x v="0"/>
    <x v="0"/>
    <n v="6330"/>
    <x v="0"/>
    <x v="14"/>
    <x v="1"/>
    <x v="1"/>
    <n v="138.26"/>
    <n v="1"/>
  </r>
  <r>
    <x v="690"/>
    <x v="1"/>
    <s v="2022-2023"/>
    <x v="1"/>
    <x v="80"/>
    <x v="0"/>
    <x v="0"/>
    <n v="6109"/>
    <x v="0"/>
    <x v="14"/>
    <x v="3"/>
    <x v="3"/>
    <n v="138.38"/>
    <n v="1"/>
  </r>
  <r>
    <x v="276"/>
    <x v="0"/>
    <s v="2023-2024"/>
    <x v="1"/>
    <x v="71"/>
    <x v="6"/>
    <x v="6"/>
    <n v="5043"/>
    <x v="0"/>
    <x v="13"/>
    <x v="2"/>
    <x v="2"/>
    <n v="138.86000000000001"/>
    <n v="1"/>
  </r>
  <r>
    <x v="239"/>
    <x v="0"/>
    <s v="2023-2024"/>
    <x v="1"/>
    <x v="36"/>
    <x v="4"/>
    <x v="4"/>
    <n v="3148"/>
    <x v="0"/>
    <x v="6"/>
    <x v="4"/>
    <x v="4"/>
    <n v="138.99"/>
    <n v="1"/>
  </r>
  <r>
    <x v="581"/>
    <x v="0"/>
    <s v="2023-2024"/>
    <x v="1"/>
    <x v="42"/>
    <x v="3"/>
    <x v="3"/>
    <n v="4870"/>
    <x v="0"/>
    <x v="12"/>
    <x v="4"/>
    <x v="4"/>
    <n v="139.01999999999998"/>
    <n v="1"/>
  </r>
  <r>
    <x v="556"/>
    <x v="0"/>
    <s v="2023-2024"/>
    <x v="1"/>
    <x v="57"/>
    <x v="6"/>
    <x v="6"/>
    <n v="5082"/>
    <x v="0"/>
    <x v="13"/>
    <x v="2"/>
    <x v="2"/>
    <n v="139.66999999999999"/>
    <n v="1"/>
  </r>
  <r>
    <x v="663"/>
    <x v="0"/>
    <s v="2023-2024"/>
    <x v="0"/>
    <x v="69"/>
    <x v="4"/>
    <x v="4"/>
    <n v="3199"/>
    <x v="0"/>
    <x v="6"/>
    <x v="8"/>
    <x v="8"/>
    <n v="139.69999999999999"/>
    <n v="1"/>
  </r>
  <r>
    <x v="335"/>
    <x v="1"/>
    <s v="2022-2023"/>
    <x v="1"/>
    <x v="79"/>
    <x v="6"/>
    <x v="6"/>
    <n v="5290"/>
    <x v="0"/>
    <x v="18"/>
    <x v="1"/>
    <x v="1"/>
    <n v="139.72"/>
    <n v="1"/>
  </r>
  <r>
    <x v="203"/>
    <x v="0"/>
    <s v="2023-2024"/>
    <x v="0"/>
    <x v="36"/>
    <x v="4"/>
    <x v="4"/>
    <n v="3148"/>
    <x v="0"/>
    <x v="6"/>
    <x v="0"/>
    <x v="0"/>
    <n v="139.86000000000001"/>
    <n v="1"/>
  </r>
  <r>
    <x v="691"/>
    <x v="2"/>
    <s v="2024-2025"/>
    <x v="1"/>
    <x v="96"/>
    <x v="4"/>
    <x v="4"/>
    <n v="3690"/>
    <x v="0"/>
    <x v="16"/>
    <x v="1"/>
    <x v="1"/>
    <n v="139.86000000000001"/>
    <n v="1"/>
  </r>
  <r>
    <x v="206"/>
    <x v="2"/>
    <s v="2024-2025"/>
    <x v="1"/>
    <x v="58"/>
    <x v="0"/>
    <x v="0"/>
    <n v="6027"/>
    <x v="0"/>
    <x v="0"/>
    <x v="3"/>
    <x v="3"/>
    <n v="139.88"/>
    <n v="1"/>
  </r>
  <r>
    <x v="413"/>
    <x v="2"/>
    <s v="2024-2025"/>
    <x v="0"/>
    <x v="45"/>
    <x v="3"/>
    <x v="3"/>
    <n v="4570"/>
    <x v="0"/>
    <x v="15"/>
    <x v="2"/>
    <x v="2"/>
    <n v="139.96"/>
    <n v="1"/>
  </r>
  <r>
    <x v="188"/>
    <x v="0"/>
    <s v="2023-2024"/>
    <x v="1"/>
    <x v="56"/>
    <x v="1"/>
    <x v="1"/>
    <n v="2795"/>
    <x v="0"/>
    <x v="11"/>
    <x v="7"/>
    <x v="7"/>
    <n v="140.03000000000003"/>
    <n v="1"/>
  </r>
  <r>
    <x v="45"/>
    <x v="0"/>
    <s v="2023-2024"/>
    <x v="0"/>
    <x v="69"/>
    <x v="4"/>
    <x v="4"/>
    <n v="3199"/>
    <x v="0"/>
    <x v="6"/>
    <x v="4"/>
    <x v="4"/>
    <n v="140.38999999999999"/>
    <n v="1"/>
  </r>
  <r>
    <x v="94"/>
    <x v="0"/>
    <s v="2023-2024"/>
    <x v="1"/>
    <x v="80"/>
    <x v="0"/>
    <x v="0"/>
    <n v="6109"/>
    <x v="0"/>
    <x v="14"/>
    <x v="7"/>
    <x v="7"/>
    <n v="140.69999999999999"/>
    <n v="1"/>
  </r>
  <r>
    <x v="662"/>
    <x v="2"/>
    <s v="2024-2025"/>
    <x v="1"/>
    <x v="48"/>
    <x v="3"/>
    <x v="3"/>
    <n v="4566"/>
    <x v="0"/>
    <x v="15"/>
    <x v="4"/>
    <x v="4"/>
    <n v="141.30000000000001"/>
    <n v="1"/>
  </r>
  <r>
    <x v="240"/>
    <x v="2"/>
    <s v="2024-2025"/>
    <x v="1"/>
    <x v="30"/>
    <x v="4"/>
    <x v="4"/>
    <n v="3131"/>
    <x v="0"/>
    <x v="6"/>
    <x v="2"/>
    <x v="2"/>
    <n v="141.76999999999998"/>
    <n v="1"/>
  </r>
  <r>
    <x v="133"/>
    <x v="1"/>
    <s v="2022-2023"/>
    <x v="0"/>
    <x v="65"/>
    <x v="1"/>
    <x v="1"/>
    <n v="2131"/>
    <x v="0"/>
    <x v="4"/>
    <x v="0"/>
    <x v="0"/>
    <n v="142.89000000000001"/>
    <n v="1"/>
  </r>
  <r>
    <x v="143"/>
    <x v="2"/>
    <s v="2024-2025"/>
    <x v="0"/>
    <x v="76"/>
    <x v="1"/>
    <x v="1"/>
    <n v="2031"/>
    <x v="0"/>
    <x v="5"/>
    <x v="1"/>
    <x v="1"/>
    <n v="142.89000000000001"/>
    <n v="1"/>
  </r>
  <r>
    <x v="220"/>
    <x v="0"/>
    <s v="2023-2024"/>
    <x v="0"/>
    <x v="94"/>
    <x v="5"/>
    <x v="5"/>
    <n v="7250"/>
    <x v="0"/>
    <x v="9"/>
    <x v="3"/>
    <x v="3"/>
    <n v="142.89999999999998"/>
    <n v="1"/>
  </r>
  <r>
    <x v="136"/>
    <x v="0"/>
    <s v="2023-2024"/>
    <x v="1"/>
    <x v="17"/>
    <x v="3"/>
    <x v="3"/>
    <n v="4825"/>
    <x v="0"/>
    <x v="12"/>
    <x v="2"/>
    <x v="2"/>
    <n v="143.71"/>
    <n v="1"/>
  </r>
  <r>
    <x v="539"/>
    <x v="2"/>
    <s v="2024-2025"/>
    <x v="0"/>
    <x v="16"/>
    <x v="0"/>
    <x v="0"/>
    <n v="6030"/>
    <x v="0"/>
    <x v="0"/>
    <x v="2"/>
    <x v="2"/>
    <n v="143.79"/>
    <n v="1"/>
  </r>
  <r>
    <x v="18"/>
    <x v="0"/>
    <s v="2023-2024"/>
    <x v="1"/>
    <x v="11"/>
    <x v="5"/>
    <x v="5"/>
    <n v="7010"/>
    <x v="0"/>
    <x v="9"/>
    <x v="4"/>
    <x v="4"/>
    <n v="143.88999999999999"/>
    <n v="1"/>
  </r>
  <r>
    <x v="413"/>
    <x v="2"/>
    <s v="2024-2025"/>
    <x v="1"/>
    <x v="79"/>
    <x v="6"/>
    <x v="6"/>
    <n v="5290"/>
    <x v="0"/>
    <x v="18"/>
    <x v="6"/>
    <x v="6"/>
    <n v="143.91999999999999"/>
    <n v="1"/>
  </r>
  <r>
    <x v="692"/>
    <x v="0"/>
    <s v="2023-2024"/>
    <x v="0"/>
    <x v="44"/>
    <x v="4"/>
    <x v="4"/>
    <n v="3977"/>
    <x v="0"/>
    <x v="16"/>
    <x v="9"/>
    <x v="9"/>
    <n v="144.08000000000001"/>
    <n v="1"/>
  </r>
  <r>
    <x v="406"/>
    <x v="2"/>
    <s v="2024-2025"/>
    <x v="1"/>
    <x v="45"/>
    <x v="3"/>
    <x v="3"/>
    <n v="4570"/>
    <x v="0"/>
    <x v="15"/>
    <x v="5"/>
    <x v="5"/>
    <n v="144.18"/>
    <n v="1"/>
  </r>
  <r>
    <x v="251"/>
    <x v="2"/>
    <s v="2024-2025"/>
    <x v="1"/>
    <x v="71"/>
    <x v="6"/>
    <x v="6"/>
    <n v="5043"/>
    <x v="0"/>
    <x v="13"/>
    <x v="4"/>
    <x v="4"/>
    <n v="144.87"/>
    <n v="1"/>
  </r>
  <r>
    <x v="24"/>
    <x v="0"/>
    <s v="2023-2024"/>
    <x v="1"/>
    <x v="43"/>
    <x v="1"/>
    <x v="1"/>
    <n v="2560"/>
    <x v="0"/>
    <x v="2"/>
    <x v="9"/>
    <x v="9"/>
    <n v="145.80000000000001"/>
    <n v="1"/>
  </r>
  <r>
    <x v="600"/>
    <x v="0"/>
    <s v="2023-2024"/>
    <x v="0"/>
    <x v="21"/>
    <x v="3"/>
    <x v="3"/>
    <n v="4012"/>
    <x v="0"/>
    <x v="10"/>
    <x v="2"/>
    <x v="2"/>
    <n v="145.88"/>
    <n v="1"/>
  </r>
  <r>
    <x v="693"/>
    <x v="0"/>
    <s v="2023-2024"/>
    <x v="0"/>
    <x v="94"/>
    <x v="5"/>
    <x v="5"/>
    <n v="7250"/>
    <x v="0"/>
    <x v="9"/>
    <x v="4"/>
    <x v="4"/>
    <n v="145.91"/>
    <n v="1"/>
  </r>
  <r>
    <x v="487"/>
    <x v="0"/>
    <s v="2023-2024"/>
    <x v="0"/>
    <x v="6"/>
    <x v="0"/>
    <x v="0"/>
    <n v="6010"/>
    <x v="0"/>
    <x v="0"/>
    <x v="7"/>
    <x v="7"/>
    <n v="146.26999999999998"/>
    <n v="1"/>
  </r>
  <r>
    <x v="606"/>
    <x v="0"/>
    <s v="2023-2024"/>
    <x v="0"/>
    <x v="40"/>
    <x v="4"/>
    <x v="4"/>
    <n v="3353"/>
    <x v="0"/>
    <x v="8"/>
    <x v="8"/>
    <x v="8"/>
    <n v="146.48000000000002"/>
    <n v="1"/>
  </r>
  <r>
    <x v="86"/>
    <x v="1"/>
    <s v="2022-2023"/>
    <x v="0"/>
    <x v="44"/>
    <x v="4"/>
    <x v="4"/>
    <n v="3977"/>
    <x v="0"/>
    <x v="16"/>
    <x v="7"/>
    <x v="7"/>
    <n v="146.63"/>
    <n v="1"/>
  </r>
  <r>
    <x v="623"/>
    <x v="1"/>
    <s v="2022-2023"/>
    <x v="1"/>
    <x v="62"/>
    <x v="0"/>
    <x v="0"/>
    <n v="6112"/>
    <x v="0"/>
    <x v="14"/>
    <x v="7"/>
    <x v="7"/>
    <n v="146.68"/>
    <n v="1"/>
  </r>
  <r>
    <x v="262"/>
    <x v="2"/>
    <s v="2024-2025"/>
    <x v="1"/>
    <x v="3"/>
    <x v="3"/>
    <x v="3"/>
    <n v="4220"/>
    <x v="0"/>
    <x v="3"/>
    <x v="3"/>
    <x v="3"/>
    <n v="146.88"/>
    <n v="1"/>
  </r>
  <r>
    <x v="210"/>
    <x v="0"/>
    <s v="2023-2024"/>
    <x v="1"/>
    <x v="14"/>
    <x v="1"/>
    <x v="1"/>
    <n v="2790"/>
    <x v="0"/>
    <x v="11"/>
    <x v="3"/>
    <x v="3"/>
    <n v="146.93"/>
    <n v="1"/>
  </r>
  <r>
    <x v="336"/>
    <x v="0"/>
    <s v="2023-2024"/>
    <x v="0"/>
    <x v="35"/>
    <x v="3"/>
    <x v="3"/>
    <n v="4558"/>
    <x v="0"/>
    <x v="15"/>
    <x v="3"/>
    <x v="3"/>
    <n v="147.74"/>
    <n v="1"/>
  </r>
  <r>
    <x v="137"/>
    <x v="2"/>
    <s v="2024-2025"/>
    <x v="1"/>
    <x v="76"/>
    <x v="1"/>
    <x v="1"/>
    <n v="2031"/>
    <x v="0"/>
    <x v="5"/>
    <x v="1"/>
    <x v="1"/>
    <n v="147.80000000000001"/>
    <n v="1"/>
  </r>
  <r>
    <x v="35"/>
    <x v="0"/>
    <s v="2023-2024"/>
    <x v="1"/>
    <x v="83"/>
    <x v="0"/>
    <x v="0"/>
    <n v="6052"/>
    <x v="0"/>
    <x v="0"/>
    <x v="0"/>
    <x v="0"/>
    <n v="147.86000000000001"/>
    <n v="1"/>
  </r>
  <r>
    <x v="86"/>
    <x v="1"/>
    <s v="2022-2023"/>
    <x v="0"/>
    <x v="39"/>
    <x v="0"/>
    <x v="0"/>
    <n v="6330"/>
    <x v="0"/>
    <x v="14"/>
    <x v="3"/>
    <x v="3"/>
    <n v="147.88999999999999"/>
    <n v="1"/>
  </r>
  <r>
    <x v="682"/>
    <x v="1"/>
    <s v="2022-2023"/>
    <x v="1"/>
    <x v="70"/>
    <x v="4"/>
    <x v="4"/>
    <n v="3400"/>
    <x v="0"/>
    <x v="8"/>
    <x v="3"/>
    <x v="3"/>
    <n v="147.88999999999999"/>
    <n v="1"/>
  </r>
  <r>
    <x v="655"/>
    <x v="0"/>
    <s v="2023-2024"/>
    <x v="1"/>
    <x v="20"/>
    <x v="4"/>
    <x v="4"/>
    <n v="3429"/>
    <x v="0"/>
    <x v="8"/>
    <x v="5"/>
    <x v="5"/>
    <n v="148.33000000000001"/>
    <n v="1"/>
  </r>
  <r>
    <x v="641"/>
    <x v="0"/>
    <s v="2023-2024"/>
    <x v="0"/>
    <x v="41"/>
    <x v="5"/>
    <x v="5"/>
    <n v="7320"/>
    <x v="0"/>
    <x v="9"/>
    <x v="2"/>
    <x v="2"/>
    <n v="148.72"/>
    <n v="1"/>
  </r>
  <r>
    <x v="292"/>
    <x v="0"/>
    <s v="2023-2024"/>
    <x v="1"/>
    <x v="54"/>
    <x v="4"/>
    <x v="4"/>
    <n v="3030"/>
    <x v="0"/>
    <x v="7"/>
    <x v="6"/>
    <x v="6"/>
    <n v="148.76999999999998"/>
    <n v="1"/>
  </r>
  <r>
    <x v="576"/>
    <x v="0"/>
    <s v="2023-2024"/>
    <x v="1"/>
    <x v="87"/>
    <x v="2"/>
    <x v="2"/>
    <n v="2609"/>
    <x v="0"/>
    <x v="2"/>
    <x v="2"/>
    <x v="2"/>
    <n v="148.78"/>
    <n v="1"/>
  </r>
  <r>
    <x v="233"/>
    <x v="1"/>
    <s v="2022-2023"/>
    <x v="0"/>
    <x v="67"/>
    <x v="3"/>
    <x v="3"/>
    <n v="4551"/>
    <x v="0"/>
    <x v="15"/>
    <x v="1"/>
    <x v="1"/>
    <n v="148.82"/>
    <n v="1"/>
  </r>
  <r>
    <x v="417"/>
    <x v="2"/>
    <s v="2024-2025"/>
    <x v="0"/>
    <x v="57"/>
    <x v="6"/>
    <x v="6"/>
    <n v="5082"/>
    <x v="0"/>
    <x v="13"/>
    <x v="0"/>
    <x v="0"/>
    <n v="148.87"/>
    <n v="1"/>
  </r>
  <r>
    <x v="611"/>
    <x v="0"/>
    <s v="2023-2024"/>
    <x v="0"/>
    <x v="15"/>
    <x v="1"/>
    <x v="1"/>
    <n v="2020"/>
    <x v="0"/>
    <x v="5"/>
    <x v="4"/>
    <x v="4"/>
    <n v="148.88999999999999"/>
    <n v="1"/>
  </r>
  <r>
    <x v="289"/>
    <x v="1"/>
    <s v="2022-2023"/>
    <x v="1"/>
    <x v="32"/>
    <x v="6"/>
    <x v="6"/>
    <n v="5169"/>
    <x v="0"/>
    <x v="13"/>
    <x v="9"/>
    <x v="9"/>
    <n v="148.88999999999999"/>
    <n v="1"/>
  </r>
  <r>
    <x v="102"/>
    <x v="0"/>
    <s v="2023-2024"/>
    <x v="0"/>
    <x v="69"/>
    <x v="4"/>
    <x v="4"/>
    <n v="3199"/>
    <x v="0"/>
    <x v="6"/>
    <x v="3"/>
    <x v="3"/>
    <n v="149.29000000000002"/>
    <n v="1"/>
  </r>
  <r>
    <x v="620"/>
    <x v="1"/>
    <s v="2022-2023"/>
    <x v="1"/>
    <x v="78"/>
    <x v="1"/>
    <x v="1"/>
    <n v="2141"/>
    <x v="0"/>
    <x v="4"/>
    <x v="9"/>
    <x v="9"/>
    <n v="149.79"/>
    <n v="1"/>
  </r>
  <r>
    <x v="94"/>
    <x v="0"/>
    <s v="2023-2024"/>
    <x v="0"/>
    <x v="91"/>
    <x v="1"/>
    <x v="1"/>
    <n v="2064"/>
    <x v="0"/>
    <x v="5"/>
    <x v="9"/>
    <x v="9"/>
    <n v="149.79999999999998"/>
    <n v="1"/>
  </r>
  <r>
    <x v="612"/>
    <x v="0"/>
    <s v="2023-2024"/>
    <x v="1"/>
    <x v="3"/>
    <x v="3"/>
    <x v="3"/>
    <n v="4220"/>
    <x v="0"/>
    <x v="3"/>
    <x v="3"/>
    <x v="3"/>
    <n v="149.9"/>
    <n v="1"/>
  </r>
  <r>
    <x v="404"/>
    <x v="1"/>
    <s v="2022-2023"/>
    <x v="0"/>
    <x v="76"/>
    <x v="1"/>
    <x v="1"/>
    <n v="2031"/>
    <x v="0"/>
    <x v="5"/>
    <x v="9"/>
    <x v="9"/>
    <n v="149.94999999999999"/>
    <n v="1"/>
  </r>
  <r>
    <x v="274"/>
    <x v="0"/>
    <s v="2023-2024"/>
    <x v="1"/>
    <x v="25"/>
    <x v="4"/>
    <x v="4"/>
    <n v="3550"/>
    <x v="0"/>
    <x v="8"/>
    <x v="4"/>
    <x v="4"/>
    <n v="149.99"/>
    <n v="1"/>
  </r>
  <r>
    <x v="307"/>
    <x v="0"/>
    <s v="2023-2024"/>
    <x v="0"/>
    <x v="65"/>
    <x v="1"/>
    <x v="1"/>
    <n v="2131"/>
    <x v="0"/>
    <x v="4"/>
    <x v="6"/>
    <x v="6"/>
    <n v="150.59"/>
    <n v="1"/>
  </r>
  <r>
    <x v="307"/>
    <x v="0"/>
    <s v="2023-2024"/>
    <x v="0"/>
    <x v="6"/>
    <x v="0"/>
    <x v="0"/>
    <n v="6010"/>
    <x v="0"/>
    <x v="0"/>
    <x v="5"/>
    <x v="5"/>
    <n v="150.61000000000001"/>
    <n v="1"/>
  </r>
  <r>
    <x v="465"/>
    <x v="1"/>
    <s v="2022-2023"/>
    <x v="0"/>
    <x v="36"/>
    <x v="4"/>
    <x v="4"/>
    <n v="3148"/>
    <x v="0"/>
    <x v="6"/>
    <x v="1"/>
    <x v="1"/>
    <n v="150.63999999999999"/>
    <n v="1"/>
  </r>
  <r>
    <x v="522"/>
    <x v="0"/>
    <s v="2023-2024"/>
    <x v="0"/>
    <x v="15"/>
    <x v="1"/>
    <x v="1"/>
    <n v="2020"/>
    <x v="0"/>
    <x v="5"/>
    <x v="1"/>
    <x v="1"/>
    <n v="150.86000000000001"/>
    <n v="1"/>
  </r>
  <r>
    <x v="130"/>
    <x v="1"/>
    <s v="2022-2023"/>
    <x v="0"/>
    <x v="38"/>
    <x v="3"/>
    <x v="3"/>
    <n v="4802"/>
    <x v="0"/>
    <x v="12"/>
    <x v="7"/>
    <x v="7"/>
    <n v="151.01"/>
    <n v="1"/>
  </r>
  <r>
    <x v="324"/>
    <x v="0"/>
    <s v="2023-2024"/>
    <x v="0"/>
    <x v="2"/>
    <x v="2"/>
    <x v="2"/>
    <n v="2617"/>
    <x v="0"/>
    <x v="2"/>
    <x v="8"/>
    <x v="8"/>
    <n v="151.02000000000001"/>
    <n v="1"/>
  </r>
  <r>
    <x v="56"/>
    <x v="2"/>
    <s v="2024-2025"/>
    <x v="0"/>
    <x v="54"/>
    <x v="4"/>
    <x v="4"/>
    <n v="3030"/>
    <x v="0"/>
    <x v="7"/>
    <x v="9"/>
    <x v="9"/>
    <n v="151.12"/>
    <n v="1"/>
  </r>
  <r>
    <x v="603"/>
    <x v="2"/>
    <s v="2024-2025"/>
    <x v="0"/>
    <x v="31"/>
    <x v="1"/>
    <x v="1"/>
    <n v="2116"/>
    <x v="0"/>
    <x v="4"/>
    <x v="7"/>
    <x v="7"/>
    <n v="151.13000000000002"/>
    <n v="1"/>
  </r>
  <r>
    <x v="3"/>
    <x v="0"/>
    <s v="2023-2024"/>
    <x v="1"/>
    <x v="17"/>
    <x v="3"/>
    <x v="3"/>
    <n v="4825"/>
    <x v="0"/>
    <x v="12"/>
    <x v="3"/>
    <x v="3"/>
    <n v="151.25"/>
    <n v="1"/>
  </r>
  <r>
    <x v="42"/>
    <x v="0"/>
    <s v="2023-2024"/>
    <x v="0"/>
    <x v="15"/>
    <x v="1"/>
    <x v="1"/>
    <n v="2020"/>
    <x v="0"/>
    <x v="5"/>
    <x v="9"/>
    <x v="9"/>
    <n v="151.76"/>
    <n v="1"/>
  </r>
  <r>
    <x v="641"/>
    <x v="0"/>
    <s v="2023-2024"/>
    <x v="0"/>
    <x v="61"/>
    <x v="6"/>
    <x v="6"/>
    <n v="5343"/>
    <x v="0"/>
    <x v="18"/>
    <x v="6"/>
    <x v="6"/>
    <n v="151.85"/>
    <n v="1"/>
  </r>
  <r>
    <x v="0"/>
    <x v="0"/>
    <s v="2023-2024"/>
    <x v="1"/>
    <x v="11"/>
    <x v="5"/>
    <x v="5"/>
    <n v="7010"/>
    <x v="0"/>
    <x v="9"/>
    <x v="3"/>
    <x v="3"/>
    <n v="151.86000000000001"/>
    <n v="1"/>
  </r>
  <r>
    <x v="325"/>
    <x v="1"/>
    <s v="2022-2023"/>
    <x v="1"/>
    <x v="24"/>
    <x v="1"/>
    <x v="1"/>
    <n v="2120"/>
    <x v="0"/>
    <x v="4"/>
    <x v="9"/>
    <x v="9"/>
    <n v="151.88999999999999"/>
    <n v="1"/>
  </r>
  <r>
    <x v="491"/>
    <x v="0"/>
    <s v="2023-2024"/>
    <x v="0"/>
    <x v="40"/>
    <x v="4"/>
    <x v="4"/>
    <n v="3353"/>
    <x v="0"/>
    <x v="8"/>
    <x v="1"/>
    <x v="1"/>
    <n v="151.93"/>
    <n v="1"/>
  </r>
  <r>
    <x v="194"/>
    <x v="2"/>
    <s v="2024-2025"/>
    <x v="1"/>
    <x v="32"/>
    <x v="6"/>
    <x v="6"/>
    <n v="5169"/>
    <x v="0"/>
    <x v="13"/>
    <x v="0"/>
    <x v="0"/>
    <n v="152.34"/>
    <n v="1"/>
  </r>
  <r>
    <x v="367"/>
    <x v="0"/>
    <s v="2023-2024"/>
    <x v="0"/>
    <x v="66"/>
    <x v="3"/>
    <x v="3"/>
    <n v="4883"/>
    <x v="0"/>
    <x v="12"/>
    <x v="1"/>
    <x v="1"/>
    <n v="152.67000000000002"/>
    <n v="1"/>
  </r>
  <r>
    <x v="584"/>
    <x v="1"/>
    <s v="2022-2023"/>
    <x v="0"/>
    <x v="85"/>
    <x v="0"/>
    <x v="0"/>
    <n v="6530"/>
    <x v="0"/>
    <x v="20"/>
    <x v="1"/>
    <x v="1"/>
    <n v="152.71"/>
    <n v="1"/>
  </r>
  <r>
    <x v="397"/>
    <x v="0"/>
    <s v="2023-2024"/>
    <x v="0"/>
    <x v="35"/>
    <x v="3"/>
    <x v="3"/>
    <n v="4558"/>
    <x v="0"/>
    <x v="15"/>
    <x v="1"/>
    <x v="1"/>
    <n v="152.77000000000001"/>
    <n v="1"/>
  </r>
  <r>
    <x v="543"/>
    <x v="0"/>
    <s v="2023-2024"/>
    <x v="0"/>
    <x v="95"/>
    <x v="7"/>
    <x v="7"/>
    <n v="870"/>
    <x v="0"/>
    <x v="19"/>
    <x v="1"/>
    <x v="1"/>
    <n v="152.86000000000001"/>
    <n v="1"/>
  </r>
  <r>
    <x v="694"/>
    <x v="2"/>
    <s v="2024-2025"/>
    <x v="1"/>
    <x v="46"/>
    <x v="3"/>
    <x v="3"/>
    <n v="4740"/>
    <x v="0"/>
    <x v="17"/>
    <x v="0"/>
    <x v="0"/>
    <n v="152.86000000000001"/>
    <n v="1"/>
  </r>
  <r>
    <x v="660"/>
    <x v="0"/>
    <s v="2023-2024"/>
    <x v="0"/>
    <x v="88"/>
    <x v="6"/>
    <x v="6"/>
    <n v="5011"/>
    <x v="0"/>
    <x v="13"/>
    <x v="3"/>
    <x v="3"/>
    <n v="152.9"/>
    <n v="1"/>
  </r>
  <r>
    <x v="375"/>
    <x v="0"/>
    <s v="2023-2024"/>
    <x v="0"/>
    <x v="48"/>
    <x v="3"/>
    <x v="3"/>
    <n v="4566"/>
    <x v="0"/>
    <x v="15"/>
    <x v="3"/>
    <x v="3"/>
    <n v="153.62"/>
    <n v="1"/>
  </r>
  <r>
    <x v="240"/>
    <x v="2"/>
    <s v="2024-2025"/>
    <x v="0"/>
    <x v="2"/>
    <x v="2"/>
    <x v="2"/>
    <n v="2617"/>
    <x v="0"/>
    <x v="2"/>
    <x v="2"/>
    <x v="2"/>
    <n v="153.76"/>
    <n v="1"/>
  </r>
  <r>
    <x v="644"/>
    <x v="0"/>
    <s v="2023-2024"/>
    <x v="1"/>
    <x v="9"/>
    <x v="4"/>
    <x v="4"/>
    <n v="3076"/>
    <x v="0"/>
    <x v="7"/>
    <x v="3"/>
    <x v="3"/>
    <n v="154.07"/>
    <n v="1"/>
  </r>
  <r>
    <x v="500"/>
    <x v="1"/>
    <s v="2022-2023"/>
    <x v="1"/>
    <x v="60"/>
    <x v="1"/>
    <x v="1"/>
    <n v="2541"/>
    <x v="0"/>
    <x v="2"/>
    <x v="1"/>
    <x v="1"/>
    <n v="154.47"/>
    <n v="1"/>
  </r>
  <r>
    <x v="525"/>
    <x v="2"/>
    <s v="2024-2025"/>
    <x v="0"/>
    <x v="10"/>
    <x v="4"/>
    <x v="4"/>
    <n v="3551"/>
    <x v="0"/>
    <x v="8"/>
    <x v="0"/>
    <x v="0"/>
    <n v="154.47999999999999"/>
    <n v="1"/>
  </r>
  <r>
    <x v="568"/>
    <x v="2"/>
    <s v="2024-2025"/>
    <x v="0"/>
    <x v="15"/>
    <x v="1"/>
    <x v="1"/>
    <n v="2020"/>
    <x v="0"/>
    <x v="5"/>
    <x v="3"/>
    <x v="3"/>
    <n v="154.55000000000001"/>
    <n v="1"/>
  </r>
  <r>
    <x v="606"/>
    <x v="0"/>
    <s v="2023-2024"/>
    <x v="1"/>
    <x v="74"/>
    <x v="1"/>
    <x v="1"/>
    <n v="2485"/>
    <x v="0"/>
    <x v="1"/>
    <x v="9"/>
    <x v="9"/>
    <n v="154.84"/>
    <n v="1"/>
  </r>
  <r>
    <x v="384"/>
    <x v="1"/>
    <s v="2022-2023"/>
    <x v="0"/>
    <x v="10"/>
    <x v="4"/>
    <x v="4"/>
    <n v="3551"/>
    <x v="0"/>
    <x v="8"/>
    <x v="6"/>
    <x v="6"/>
    <n v="154.87"/>
    <n v="1"/>
  </r>
  <r>
    <x v="557"/>
    <x v="0"/>
    <s v="2023-2024"/>
    <x v="0"/>
    <x v="37"/>
    <x v="1"/>
    <x v="1"/>
    <n v="2750"/>
    <x v="0"/>
    <x v="11"/>
    <x v="3"/>
    <x v="3"/>
    <n v="154.89000000000001"/>
    <n v="1"/>
  </r>
  <r>
    <x v="588"/>
    <x v="0"/>
    <s v="2023-2024"/>
    <x v="1"/>
    <x v="85"/>
    <x v="0"/>
    <x v="0"/>
    <n v="6530"/>
    <x v="0"/>
    <x v="20"/>
    <x v="4"/>
    <x v="4"/>
    <n v="155"/>
    <n v="1"/>
  </r>
  <r>
    <x v="26"/>
    <x v="1"/>
    <s v="2022-2023"/>
    <x v="1"/>
    <x v="80"/>
    <x v="0"/>
    <x v="0"/>
    <n v="6109"/>
    <x v="0"/>
    <x v="14"/>
    <x v="5"/>
    <x v="5"/>
    <n v="155.46"/>
    <n v="1"/>
  </r>
  <r>
    <x v="385"/>
    <x v="1"/>
    <s v="2022-2023"/>
    <x v="0"/>
    <x v="88"/>
    <x v="6"/>
    <x v="6"/>
    <n v="5011"/>
    <x v="0"/>
    <x v="13"/>
    <x v="9"/>
    <x v="9"/>
    <n v="155.74"/>
    <n v="1"/>
  </r>
  <r>
    <x v="458"/>
    <x v="2"/>
    <s v="2024-2025"/>
    <x v="0"/>
    <x v="2"/>
    <x v="2"/>
    <x v="2"/>
    <n v="2617"/>
    <x v="0"/>
    <x v="2"/>
    <x v="1"/>
    <x v="1"/>
    <n v="156.04000000000002"/>
    <n v="1"/>
  </r>
  <r>
    <x v="251"/>
    <x v="2"/>
    <s v="2024-2025"/>
    <x v="0"/>
    <x v="54"/>
    <x v="4"/>
    <x v="4"/>
    <n v="3030"/>
    <x v="0"/>
    <x v="7"/>
    <x v="5"/>
    <x v="5"/>
    <n v="157.41999999999999"/>
    <n v="1"/>
  </r>
  <r>
    <x v="241"/>
    <x v="0"/>
    <s v="2023-2024"/>
    <x v="1"/>
    <x v="51"/>
    <x v="4"/>
    <x v="4"/>
    <n v="3630"/>
    <x v="0"/>
    <x v="16"/>
    <x v="2"/>
    <x v="2"/>
    <n v="157.44999999999999"/>
    <n v="1"/>
  </r>
  <r>
    <x v="417"/>
    <x v="2"/>
    <s v="2024-2025"/>
    <x v="1"/>
    <x v="9"/>
    <x v="4"/>
    <x v="4"/>
    <n v="3076"/>
    <x v="0"/>
    <x v="7"/>
    <x v="9"/>
    <x v="9"/>
    <n v="157.69999999999999"/>
    <n v="1"/>
  </r>
  <r>
    <x v="177"/>
    <x v="1"/>
    <s v="2022-2023"/>
    <x v="1"/>
    <x v="33"/>
    <x v="4"/>
    <x v="4"/>
    <n v="3280"/>
    <x v="0"/>
    <x v="8"/>
    <x v="2"/>
    <x v="2"/>
    <n v="157.74"/>
    <n v="1"/>
  </r>
  <r>
    <x v="464"/>
    <x v="2"/>
    <s v="2024-2025"/>
    <x v="0"/>
    <x v="16"/>
    <x v="0"/>
    <x v="0"/>
    <n v="6030"/>
    <x v="0"/>
    <x v="0"/>
    <x v="1"/>
    <x v="1"/>
    <n v="157.80000000000001"/>
    <n v="1"/>
  </r>
  <r>
    <x v="393"/>
    <x v="0"/>
    <s v="2023-2024"/>
    <x v="0"/>
    <x v="94"/>
    <x v="5"/>
    <x v="5"/>
    <n v="7250"/>
    <x v="0"/>
    <x v="9"/>
    <x v="0"/>
    <x v="0"/>
    <n v="157.81"/>
    <n v="1"/>
  </r>
  <r>
    <x v="163"/>
    <x v="0"/>
    <s v="2023-2024"/>
    <x v="1"/>
    <x v="24"/>
    <x v="1"/>
    <x v="1"/>
    <n v="2120"/>
    <x v="0"/>
    <x v="4"/>
    <x v="3"/>
    <x v="3"/>
    <n v="157.82999999999998"/>
    <n v="1"/>
  </r>
  <r>
    <x v="652"/>
    <x v="2"/>
    <s v="2024-2025"/>
    <x v="1"/>
    <x v="7"/>
    <x v="4"/>
    <x v="4"/>
    <n v="3175"/>
    <x v="0"/>
    <x v="6"/>
    <x v="3"/>
    <x v="3"/>
    <n v="157.91000000000003"/>
    <n v="1"/>
  </r>
  <r>
    <x v="560"/>
    <x v="0"/>
    <s v="2023-2024"/>
    <x v="0"/>
    <x v="39"/>
    <x v="0"/>
    <x v="0"/>
    <n v="6330"/>
    <x v="0"/>
    <x v="14"/>
    <x v="8"/>
    <x v="8"/>
    <n v="157.94999999999999"/>
    <n v="1"/>
  </r>
  <r>
    <x v="618"/>
    <x v="1"/>
    <s v="2022-2023"/>
    <x v="1"/>
    <x v="28"/>
    <x v="1"/>
    <x v="1"/>
    <n v="2830"/>
    <x v="0"/>
    <x v="11"/>
    <x v="4"/>
    <x v="4"/>
    <n v="157.97999999999999"/>
    <n v="1"/>
  </r>
  <r>
    <x v="418"/>
    <x v="2"/>
    <s v="2024-2025"/>
    <x v="0"/>
    <x v="54"/>
    <x v="4"/>
    <x v="4"/>
    <n v="3030"/>
    <x v="0"/>
    <x v="7"/>
    <x v="4"/>
    <x v="4"/>
    <n v="158.05000000000001"/>
    <n v="1"/>
  </r>
  <r>
    <x v="470"/>
    <x v="0"/>
    <s v="2023-2024"/>
    <x v="0"/>
    <x v="45"/>
    <x v="3"/>
    <x v="3"/>
    <n v="4570"/>
    <x v="0"/>
    <x v="15"/>
    <x v="7"/>
    <x v="7"/>
    <n v="158.43000000000004"/>
    <n v="1"/>
  </r>
  <r>
    <x v="538"/>
    <x v="2"/>
    <s v="2024-2025"/>
    <x v="0"/>
    <x v="67"/>
    <x v="3"/>
    <x v="3"/>
    <n v="4551"/>
    <x v="0"/>
    <x v="15"/>
    <x v="4"/>
    <x v="4"/>
    <n v="158.54"/>
    <n v="1"/>
  </r>
  <r>
    <x v="213"/>
    <x v="1"/>
    <s v="2022-2023"/>
    <x v="0"/>
    <x v="94"/>
    <x v="5"/>
    <x v="5"/>
    <n v="7250"/>
    <x v="0"/>
    <x v="9"/>
    <x v="3"/>
    <x v="3"/>
    <n v="158.78"/>
    <n v="1"/>
  </r>
  <r>
    <x v="137"/>
    <x v="2"/>
    <s v="2024-2025"/>
    <x v="1"/>
    <x v="75"/>
    <x v="0"/>
    <x v="0"/>
    <n v="6450"/>
    <x v="0"/>
    <x v="20"/>
    <x v="4"/>
    <x v="4"/>
    <n v="159.11000000000001"/>
    <n v="1"/>
  </r>
  <r>
    <x v="232"/>
    <x v="1"/>
    <s v="2022-2023"/>
    <x v="0"/>
    <x v="35"/>
    <x v="3"/>
    <x v="3"/>
    <n v="4558"/>
    <x v="0"/>
    <x v="15"/>
    <x v="4"/>
    <x v="4"/>
    <n v="159.58000000000001"/>
    <n v="1"/>
  </r>
  <r>
    <x v="695"/>
    <x v="0"/>
    <s v="2023-2024"/>
    <x v="1"/>
    <x v="83"/>
    <x v="0"/>
    <x v="0"/>
    <n v="6052"/>
    <x v="0"/>
    <x v="0"/>
    <x v="2"/>
    <x v="2"/>
    <n v="159.73000000000002"/>
    <n v="1"/>
  </r>
  <r>
    <x v="610"/>
    <x v="0"/>
    <s v="2023-2024"/>
    <x v="0"/>
    <x v="75"/>
    <x v="0"/>
    <x v="0"/>
    <n v="6450"/>
    <x v="0"/>
    <x v="20"/>
    <x v="3"/>
    <x v="3"/>
    <n v="159.91"/>
    <n v="1"/>
  </r>
  <r>
    <x v="1"/>
    <x v="0"/>
    <s v="2023-2024"/>
    <x v="0"/>
    <x v="31"/>
    <x v="1"/>
    <x v="1"/>
    <n v="2116"/>
    <x v="0"/>
    <x v="4"/>
    <x v="3"/>
    <x v="3"/>
    <n v="160.08000000000001"/>
    <n v="1"/>
  </r>
  <r>
    <x v="370"/>
    <x v="2"/>
    <s v="2024-2025"/>
    <x v="1"/>
    <x v="70"/>
    <x v="4"/>
    <x v="4"/>
    <n v="3400"/>
    <x v="0"/>
    <x v="8"/>
    <x v="6"/>
    <x v="6"/>
    <n v="160.44999999999999"/>
    <n v="1"/>
  </r>
  <r>
    <x v="4"/>
    <x v="0"/>
    <s v="2023-2024"/>
    <x v="1"/>
    <x v="29"/>
    <x v="4"/>
    <x v="4"/>
    <n v="3500"/>
    <x v="0"/>
    <x v="8"/>
    <x v="9"/>
    <x v="9"/>
    <n v="160.84"/>
    <n v="1"/>
  </r>
  <r>
    <x v="692"/>
    <x v="0"/>
    <s v="2023-2024"/>
    <x v="0"/>
    <x v="15"/>
    <x v="1"/>
    <x v="1"/>
    <n v="2020"/>
    <x v="0"/>
    <x v="5"/>
    <x v="2"/>
    <x v="2"/>
    <n v="161.12"/>
    <n v="1"/>
  </r>
  <r>
    <x v="24"/>
    <x v="0"/>
    <s v="2023-2024"/>
    <x v="0"/>
    <x v="12"/>
    <x v="3"/>
    <x v="3"/>
    <n v="4068"/>
    <x v="0"/>
    <x v="10"/>
    <x v="5"/>
    <x v="5"/>
    <n v="161.18"/>
    <n v="1"/>
  </r>
  <r>
    <x v="334"/>
    <x v="2"/>
    <s v="2024-2025"/>
    <x v="0"/>
    <x v="59"/>
    <x v="3"/>
    <x v="3"/>
    <n v="4509"/>
    <x v="0"/>
    <x v="3"/>
    <x v="6"/>
    <x v="6"/>
    <n v="161.68"/>
    <n v="1"/>
  </r>
  <r>
    <x v="365"/>
    <x v="0"/>
    <s v="2023-2024"/>
    <x v="0"/>
    <x v="86"/>
    <x v="0"/>
    <x v="0"/>
    <n v="6725"/>
    <x v="0"/>
    <x v="20"/>
    <x v="3"/>
    <x v="3"/>
    <n v="161.88"/>
    <n v="1"/>
  </r>
  <r>
    <x v="17"/>
    <x v="0"/>
    <s v="2023-2024"/>
    <x v="0"/>
    <x v="79"/>
    <x v="6"/>
    <x v="6"/>
    <n v="5290"/>
    <x v="0"/>
    <x v="18"/>
    <x v="4"/>
    <x v="4"/>
    <n v="163.15"/>
    <n v="1"/>
  </r>
  <r>
    <x v="301"/>
    <x v="1"/>
    <s v="2022-2023"/>
    <x v="0"/>
    <x v="15"/>
    <x v="1"/>
    <x v="1"/>
    <n v="2020"/>
    <x v="0"/>
    <x v="5"/>
    <x v="3"/>
    <x v="3"/>
    <n v="163.38"/>
    <n v="1"/>
  </r>
  <r>
    <x v="544"/>
    <x v="0"/>
    <s v="2023-2024"/>
    <x v="0"/>
    <x v="5"/>
    <x v="1"/>
    <x v="1"/>
    <n v="2067"/>
    <x v="0"/>
    <x v="5"/>
    <x v="8"/>
    <x v="8"/>
    <n v="163.71"/>
    <n v="1"/>
  </r>
  <r>
    <x v="235"/>
    <x v="1"/>
    <s v="2022-2023"/>
    <x v="0"/>
    <x v="61"/>
    <x v="6"/>
    <x v="6"/>
    <n v="5343"/>
    <x v="0"/>
    <x v="18"/>
    <x v="4"/>
    <x v="4"/>
    <n v="163.77000000000001"/>
    <n v="1"/>
  </r>
  <r>
    <x v="371"/>
    <x v="2"/>
    <s v="2024-2025"/>
    <x v="1"/>
    <x v="43"/>
    <x v="1"/>
    <x v="1"/>
    <n v="2560"/>
    <x v="0"/>
    <x v="2"/>
    <x v="1"/>
    <x v="1"/>
    <n v="163.81"/>
    <n v="1"/>
  </r>
  <r>
    <x v="510"/>
    <x v="1"/>
    <s v="2022-2023"/>
    <x v="0"/>
    <x v="69"/>
    <x v="4"/>
    <x v="4"/>
    <n v="3199"/>
    <x v="0"/>
    <x v="6"/>
    <x v="8"/>
    <x v="8"/>
    <n v="164.26"/>
    <n v="1"/>
  </r>
  <r>
    <x v="406"/>
    <x v="2"/>
    <s v="2024-2025"/>
    <x v="1"/>
    <x v="53"/>
    <x v="3"/>
    <x v="3"/>
    <n v="4119"/>
    <x v="0"/>
    <x v="10"/>
    <x v="4"/>
    <x v="4"/>
    <n v="164.36"/>
    <n v="1"/>
  </r>
  <r>
    <x v="360"/>
    <x v="2"/>
    <s v="2024-2025"/>
    <x v="0"/>
    <x v="61"/>
    <x v="6"/>
    <x v="6"/>
    <n v="5343"/>
    <x v="0"/>
    <x v="18"/>
    <x v="7"/>
    <x v="7"/>
    <n v="164.51999999999998"/>
    <n v="1"/>
  </r>
  <r>
    <x v="61"/>
    <x v="1"/>
    <s v="2022-2023"/>
    <x v="0"/>
    <x v="61"/>
    <x v="6"/>
    <x v="6"/>
    <n v="5343"/>
    <x v="0"/>
    <x v="18"/>
    <x v="6"/>
    <x v="6"/>
    <n v="164.82"/>
    <n v="1"/>
  </r>
  <r>
    <x v="500"/>
    <x v="1"/>
    <s v="2022-2023"/>
    <x v="1"/>
    <x v="24"/>
    <x v="1"/>
    <x v="1"/>
    <n v="2120"/>
    <x v="0"/>
    <x v="4"/>
    <x v="4"/>
    <x v="4"/>
    <n v="164.89"/>
    <n v="1"/>
  </r>
  <r>
    <x v="308"/>
    <x v="1"/>
    <s v="2022-2023"/>
    <x v="0"/>
    <x v="2"/>
    <x v="2"/>
    <x v="2"/>
    <n v="2617"/>
    <x v="0"/>
    <x v="2"/>
    <x v="7"/>
    <x v="7"/>
    <n v="164.96"/>
    <n v="1"/>
  </r>
  <r>
    <x v="560"/>
    <x v="0"/>
    <s v="2023-2024"/>
    <x v="0"/>
    <x v="69"/>
    <x v="4"/>
    <x v="4"/>
    <n v="3199"/>
    <x v="0"/>
    <x v="6"/>
    <x v="7"/>
    <x v="7"/>
    <n v="165.05"/>
    <n v="1"/>
  </r>
  <r>
    <x v="493"/>
    <x v="1"/>
    <s v="2022-2023"/>
    <x v="1"/>
    <x v="42"/>
    <x v="3"/>
    <x v="3"/>
    <n v="4870"/>
    <x v="0"/>
    <x v="12"/>
    <x v="3"/>
    <x v="3"/>
    <n v="165.22"/>
    <n v="1"/>
  </r>
  <r>
    <x v="521"/>
    <x v="0"/>
    <s v="2023-2024"/>
    <x v="0"/>
    <x v="64"/>
    <x v="1"/>
    <x v="1"/>
    <n v="2350"/>
    <x v="0"/>
    <x v="1"/>
    <x v="5"/>
    <x v="5"/>
    <n v="165.44"/>
    <n v="1"/>
  </r>
  <r>
    <x v="696"/>
    <x v="1"/>
    <s v="2022-2023"/>
    <x v="0"/>
    <x v="79"/>
    <x v="6"/>
    <x v="6"/>
    <n v="5290"/>
    <x v="0"/>
    <x v="18"/>
    <x v="2"/>
    <x v="2"/>
    <n v="165.67"/>
    <n v="1"/>
  </r>
  <r>
    <x v="637"/>
    <x v="1"/>
    <s v="2022-2023"/>
    <x v="1"/>
    <x v="9"/>
    <x v="4"/>
    <x v="4"/>
    <n v="3076"/>
    <x v="0"/>
    <x v="7"/>
    <x v="2"/>
    <x v="2"/>
    <n v="165.71"/>
    <n v="1"/>
  </r>
  <r>
    <x v="619"/>
    <x v="0"/>
    <s v="2023-2024"/>
    <x v="1"/>
    <x v="83"/>
    <x v="0"/>
    <x v="0"/>
    <n v="6052"/>
    <x v="0"/>
    <x v="0"/>
    <x v="3"/>
    <x v="3"/>
    <n v="165.82"/>
    <n v="1"/>
  </r>
  <r>
    <x v="404"/>
    <x v="1"/>
    <s v="2022-2023"/>
    <x v="1"/>
    <x v="74"/>
    <x v="1"/>
    <x v="1"/>
    <n v="2485"/>
    <x v="0"/>
    <x v="1"/>
    <x v="5"/>
    <x v="5"/>
    <n v="166.25"/>
    <n v="1"/>
  </r>
  <r>
    <x v="274"/>
    <x v="0"/>
    <s v="2023-2024"/>
    <x v="0"/>
    <x v="39"/>
    <x v="0"/>
    <x v="0"/>
    <n v="6330"/>
    <x v="0"/>
    <x v="14"/>
    <x v="3"/>
    <x v="3"/>
    <n v="166.53"/>
    <n v="1"/>
  </r>
  <r>
    <x v="32"/>
    <x v="0"/>
    <s v="2023-2024"/>
    <x v="1"/>
    <x v="78"/>
    <x v="1"/>
    <x v="1"/>
    <n v="2141"/>
    <x v="0"/>
    <x v="4"/>
    <x v="3"/>
    <x v="3"/>
    <n v="167.13"/>
    <n v="1"/>
  </r>
  <r>
    <x v="559"/>
    <x v="0"/>
    <s v="2023-2024"/>
    <x v="0"/>
    <x v="91"/>
    <x v="1"/>
    <x v="1"/>
    <n v="2064"/>
    <x v="0"/>
    <x v="5"/>
    <x v="5"/>
    <x v="5"/>
    <n v="167.18"/>
    <n v="1"/>
  </r>
  <r>
    <x v="196"/>
    <x v="0"/>
    <s v="2023-2024"/>
    <x v="0"/>
    <x v="44"/>
    <x v="4"/>
    <x v="4"/>
    <n v="3977"/>
    <x v="0"/>
    <x v="16"/>
    <x v="1"/>
    <x v="1"/>
    <n v="167.18"/>
    <n v="1"/>
  </r>
  <r>
    <x v="341"/>
    <x v="1"/>
    <s v="2022-2023"/>
    <x v="1"/>
    <x v="11"/>
    <x v="5"/>
    <x v="5"/>
    <n v="7010"/>
    <x v="0"/>
    <x v="9"/>
    <x v="5"/>
    <x v="5"/>
    <n v="167.49"/>
    <n v="1"/>
  </r>
  <r>
    <x v="496"/>
    <x v="2"/>
    <s v="2024-2025"/>
    <x v="1"/>
    <x v="81"/>
    <x v="3"/>
    <x v="3"/>
    <n v="4680"/>
    <x v="0"/>
    <x v="17"/>
    <x v="7"/>
    <x v="7"/>
    <n v="167.71"/>
    <n v="1"/>
  </r>
  <r>
    <x v="39"/>
    <x v="0"/>
    <s v="2023-2024"/>
    <x v="0"/>
    <x v="55"/>
    <x v="3"/>
    <x v="3"/>
    <n v="4703"/>
    <x v="0"/>
    <x v="17"/>
    <x v="2"/>
    <x v="2"/>
    <n v="167.74"/>
    <n v="1"/>
  </r>
  <r>
    <x v="585"/>
    <x v="0"/>
    <s v="2023-2024"/>
    <x v="0"/>
    <x v="48"/>
    <x v="3"/>
    <x v="3"/>
    <n v="4566"/>
    <x v="0"/>
    <x v="15"/>
    <x v="0"/>
    <x v="0"/>
    <n v="167.89"/>
    <n v="1"/>
  </r>
  <r>
    <x v="455"/>
    <x v="0"/>
    <s v="2023-2024"/>
    <x v="0"/>
    <x v="93"/>
    <x v="4"/>
    <x v="4"/>
    <n v="3915"/>
    <x v="0"/>
    <x v="16"/>
    <x v="7"/>
    <x v="7"/>
    <n v="168.05"/>
    <n v="1"/>
  </r>
  <r>
    <x v="214"/>
    <x v="2"/>
    <s v="2024-2025"/>
    <x v="0"/>
    <x v="6"/>
    <x v="0"/>
    <x v="0"/>
    <n v="6010"/>
    <x v="0"/>
    <x v="0"/>
    <x v="3"/>
    <x v="3"/>
    <n v="168.54000000000002"/>
    <n v="1"/>
  </r>
  <r>
    <x v="53"/>
    <x v="0"/>
    <s v="2023-2024"/>
    <x v="0"/>
    <x v="12"/>
    <x v="3"/>
    <x v="3"/>
    <n v="4068"/>
    <x v="0"/>
    <x v="10"/>
    <x v="5"/>
    <x v="5"/>
    <n v="168.66000000000003"/>
    <n v="1"/>
  </r>
  <r>
    <x v="450"/>
    <x v="1"/>
    <s v="2022-2023"/>
    <x v="1"/>
    <x v="78"/>
    <x v="1"/>
    <x v="1"/>
    <n v="2141"/>
    <x v="0"/>
    <x v="4"/>
    <x v="7"/>
    <x v="7"/>
    <n v="168.74"/>
    <n v="1"/>
  </r>
  <r>
    <x v="697"/>
    <x v="1"/>
    <s v="2022-2023"/>
    <x v="1"/>
    <x v="50"/>
    <x v="4"/>
    <x v="4"/>
    <n v="3179"/>
    <x v="0"/>
    <x v="6"/>
    <x v="0"/>
    <x v="0"/>
    <n v="168.79000000000002"/>
    <n v="1"/>
  </r>
  <r>
    <x v="157"/>
    <x v="2"/>
    <s v="2024-2025"/>
    <x v="0"/>
    <x v="38"/>
    <x v="3"/>
    <x v="3"/>
    <n v="4802"/>
    <x v="0"/>
    <x v="12"/>
    <x v="4"/>
    <x v="4"/>
    <n v="168.87"/>
    <n v="1"/>
  </r>
  <r>
    <x v="591"/>
    <x v="2"/>
    <s v="2024-2025"/>
    <x v="0"/>
    <x v="41"/>
    <x v="5"/>
    <x v="5"/>
    <n v="7320"/>
    <x v="0"/>
    <x v="9"/>
    <x v="0"/>
    <x v="0"/>
    <n v="168.87"/>
    <n v="1"/>
  </r>
  <r>
    <x v="206"/>
    <x v="2"/>
    <s v="2024-2025"/>
    <x v="1"/>
    <x v="82"/>
    <x v="3"/>
    <x v="3"/>
    <n v="4655"/>
    <x v="0"/>
    <x v="17"/>
    <x v="2"/>
    <x v="2"/>
    <n v="169.1"/>
    <n v="1"/>
  </r>
  <r>
    <x v="326"/>
    <x v="0"/>
    <s v="2023-2024"/>
    <x v="0"/>
    <x v="6"/>
    <x v="0"/>
    <x v="0"/>
    <n v="6010"/>
    <x v="0"/>
    <x v="0"/>
    <x v="2"/>
    <x v="2"/>
    <n v="169.19"/>
    <n v="1"/>
  </r>
  <r>
    <x v="556"/>
    <x v="0"/>
    <s v="2023-2024"/>
    <x v="0"/>
    <x v="13"/>
    <x v="1"/>
    <x v="1"/>
    <n v="2480"/>
    <x v="0"/>
    <x v="1"/>
    <x v="6"/>
    <x v="6"/>
    <n v="169.26"/>
    <n v="1"/>
  </r>
  <r>
    <x v="698"/>
    <x v="2"/>
    <s v="2024-2025"/>
    <x v="0"/>
    <x v="58"/>
    <x v="0"/>
    <x v="0"/>
    <n v="6027"/>
    <x v="0"/>
    <x v="0"/>
    <x v="2"/>
    <x v="2"/>
    <n v="169.78000000000003"/>
    <n v="1"/>
  </r>
  <r>
    <x v="274"/>
    <x v="0"/>
    <s v="2023-2024"/>
    <x v="1"/>
    <x v="43"/>
    <x v="1"/>
    <x v="1"/>
    <n v="2560"/>
    <x v="0"/>
    <x v="2"/>
    <x v="1"/>
    <x v="1"/>
    <n v="170.28"/>
    <n v="1"/>
  </r>
  <r>
    <x v="211"/>
    <x v="2"/>
    <s v="2024-2025"/>
    <x v="0"/>
    <x v="95"/>
    <x v="7"/>
    <x v="7"/>
    <n v="870"/>
    <x v="0"/>
    <x v="19"/>
    <x v="7"/>
    <x v="7"/>
    <n v="170.72"/>
    <n v="1"/>
  </r>
  <r>
    <x v="602"/>
    <x v="0"/>
    <s v="2023-2024"/>
    <x v="1"/>
    <x v="10"/>
    <x v="4"/>
    <x v="4"/>
    <n v="3551"/>
    <x v="0"/>
    <x v="8"/>
    <x v="3"/>
    <x v="3"/>
    <n v="171.16"/>
    <n v="1"/>
  </r>
  <r>
    <x v="411"/>
    <x v="1"/>
    <s v="2022-2023"/>
    <x v="0"/>
    <x v="7"/>
    <x v="4"/>
    <x v="4"/>
    <n v="3175"/>
    <x v="0"/>
    <x v="6"/>
    <x v="8"/>
    <x v="8"/>
    <n v="171.54999999999998"/>
    <n v="1"/>
  </r>
  <r>
    <x v="240"/>
    <x v="2"/>
    <s v="2024-2025"/>
    <x v="0"/>
    <x v="88"/>
    <x v="6"/>
    <x v="6"/>
    <n v="5011"/>
    <x v="0"/>
    <x v="13"/>
    <x v="4"/>
    <x v="4"/>
    <n v="171.76"/>
    <n v="1"/>
  </r>
  <r>
    <x v="522"/>
    <x v="0"/>
    <s v="2023-2024"/>
    <x v="0"/>
    <x v="26"/>
    <x v="0"/>
    <x v="0"/>
    <n v="6280"/>
    <x v="0"/>
    <x v="14"/>
    <x v="8"/>
    <x v="8"/>
    <n v="171.81"/>
    <n v="1"/>
  </r>
  <r>
    <x v="447"/>
    <x v="0"/>
    <s v="2023-2024"/>
    <x v="1"/>
    <x v="45"/>
    <x v="3"/>
    <x v="3"/>
    <n v="4570"/>
    <x v="0"/>
    <x v="15"/>
    <x v="3"/>
    <x v="3"/>
    <n v="171.94"/>
    <n v="1"/>
  </r>
  <r>
    <x v="364"/>
    <x v="2"/>
    <s v="2024-2025"/>
    <x v="0"/>
    <x v="34"/>
    <x v="4"/>
    <x v="4"/>
    <n v="3018"/>
    <x v="0"/>
    <x v="7"/>
    <x v="9"/>
    <x v="9"/>
    <n v="172.26"/>
    <n v="1"/>
  </r>
  <r>
    <x v="304"/>
    <x v="1"/>
    <s v="2022-2023"/>
    <x v="0"/>
    <x v="88"/>
    <x v="6"/>
    <x v="6"/>
    <n v="5011"/>
    <x v="0"/>
    <x v="13"/>
    <x v="5"/>
    <x v="5"/>
    <n v="172.73000000000002"/>
    <n v="1"/>
  </r>
  <r>
    <x v="65"/>
    <x v="2"/>
    <s v="2024-2025"/>
    <x v="1"/>
    <x v="0"/>
    <x v="0"/>
    <x v="0"/>
    <n v="6021"/>
    <x v="0"/>
    <x v="0"/>
    <x v="3"/>
    <x v="3"/>
    <n v="172.82999999999998"/>
    <n v="1"/>
  </r>
  <r>
    <x v="597"/>
    <x v="0"/>
    <s v="2023-2024"/>
    <x v="0"/>
    <x v="92"/>
    <x v="3"/>
    <x v="3"/>
    <n v="4305"/>
    <x v="0"/>
    <x v="3"/>
    <x v="1"/>
    <x v="1"/>
    <n v="173.71"/>
    <n v="1"/>
  </r>
  <r>
    <x v="47"/>
    <x v="2"/>
    <s v="2024-2025"/>
    <x v="0"/>
    <x v="40"/>
    <x v="4"/>
    <x v="4"/>
    <n v="3353"/>
    <x v="0"/>
    <x v="8"/>
    <x v="8"/>
    <x v="8"/>
    <n v="174.04"/>
    <n v="1"/>
  </r>
  <r>
    <x v="465"/>
    <x v="1"/>
    <s v="2022-2023"/>
    <x v="0"/>
    <x v="95"/>
    <x v="7"/>
    <x v="7"/>
    <n v="870"/>
    <x v="0"/>
    <x v="19"/>
    <x v="1"/>
    <x v="1"/>
    <n v="174.35"/>
    <n v="1"/>
  </r>
  <r>
    <x v="427"/>
    <x v="0"/>
    <s v="2023-2024"/>
    <x v="0"/>
    <x v="21"/>
    <x v="3"/>
    <x v="3"/>
    <n v="4012"/>
    <x v="0"/>
    <x v="10"/>
    <x v="1"/>
    <x v="1"/>
    <n v="174.60000000000002"/>
    <n v="1"/>
  </r>
  <r>
    <x v="446"/>
    <x v="2"/>
    <s v="2024-2025"/>
    <x v="1"/>
    <x v="32"/>
    <x v="6"/>
    <x v="6"/>
    <n v="5169"/>
    <x v="0"/>
    <x v="13"/>
    <x v="7"/>
    <x v="7"/>
    <n v="174.74"/>
    <n v="1"/>
  </r>
  <r>
    <x v="311"/>
    <x v="0"/>
    <s v="2023-2024"/>
    <x v="0"/>
    <x v="26"/>
    <x v="0"/>
    <x v="0"/>
    <n v="6280"/>
    <x v="0"/>
    <x v="14"/>
    <x v="3"/>
    <x v="3"/>
    <n v="174.82"/>
    <n v="1"/>
  </r>
  <r>
    <x v="317"/>
    <x v="0"/>
    <s v="2023-2024"/>
    <x v="1"/>
    <x v="52"/>
    <x v="3"/>
    <x v="3"/>
    <n v="4053"/>
    <x v="0"/>
    <x v="10"/>
    <x v="3"/>
    <x v="3"/>
    <n v="174.94"/>
    <n v="1"/>
  </r>
  <r>
    <x v="342"/>
    <x v="0"/>
    <s v="2023-2024"/>
    <x v="0"/>
    <x v="13"/>
    <x v="1"/>
    <x v="1"/>
    <n v="2480"/>
    <x v="0"/>
    <x v="1"/>
    <x v="5"/>
    <x v="5"/>
    <n v="175.01000000000002"/>
    <n v="1"/>
  </r>
  <r>
    <x v="462"/>
    <x v="1"/>
    <s v="2022-2023"/>
    <x v="0"/>
    <x v="11"/>
    <x v="5"/>
    <x v="5"/>
    <n v="7010"/>
    <x v="0"/>
    <x v="9"/>
    <x v="5"/>
    <x v="5"/>
    <n v="175.07"/>
    <n v="1"/>
  </r>
  <r>
    <x v="306"/>
    <x v="2"/>
    <s v="2024-2025"/>
    <x v="0"/>
    <x v="51"/>
    <x v="4"/>
    <x v="4"/>
    <n v="3630"/>
    <x v="0"/>
    <x v="16"/>
    <x v="7"/>
    <x v="7"/>
    <n v="175.13"/>
    <n v="1"/>
  </r>
  <r>
    <x v="118"/>
    <x v="1"/>
    <s v="2022-2023"/>
    <x v="0"/>
    <x v="55"/>
    <x v="3"/>
    <x v="3"/>
    <n v="4703"/>
    <x v="0"/>
    <x v="17"/>
    <x v="5"/>
    <x v="5"/>
    <n v="175.13"/>
    <n v="1"/>
  </r>
  <r>
    <x v="327"/>
    <x v="0"/>
    <s v="2023-2024"/>
    <x v="1"/>
    <x v="4"/>
    <x v="1"/>
    <x v="1"/>
    <n v="2154"/>
    <x v="0"/>
    <x v="4"/>
    <x v="1"/>
    <x v="1"/>
    <n v="175.76000000000002"/>
    <n v="1"/>
  </r>
  <r>
    <x v="435"/>
    <x v="0"/>
    <s v="2023-2024"/>
    <x v="1"/>
    <x v="9"/>
    <x v="4"/>
    <x v="4"/>
    <n v="3076"/>
    <x v="0"/>
    <x v="7"/>
    <x v="1"/>
    <x v="1"/>
    <n v="175.79999999999998"/>
    <n v="1"/>
  </r>
  <r>
    <x v="380"/>
    <x v="0"/>
    <s v="2023-2024"/>
    <x v="1"/>
    <x v="33"/>
    <x v="4"/>
    <x v="4"/>
    <n v="3280"/>
    <x v="0"/>
    <x v="8"/>
    <x v="3"/>
    <x v="3"/>
    <n v="175.86"/>
    <n v="1"/>
  </r>
  <r>
    <x v="275"/>
    <x v="2"/>
    <s v="2024-2025"/>
    <x v="1"/>
    <x v="29"/>
    <x v="4"/>
    <x v="4"/>
    <n v="3500"/>
    <x v="0"/>
    <x v="8"/>
    <x v="3"/>
    <x v="3"/>
    <n v="176.12"/>
    <n v="1"/>
  </r>
  <r>
    <x v="312"/>
    <x v="1"/>
    <s v="2022-2023"/>
    <x v="0"/>
    <x v="79"/>
    <x v="6"/>
    <x v="6"/>
    <n v="5290"/>
    <x v="0"/>
    <x v="18"/>
    <x v="7"/>
    <x v="7"/>
    <n v="176.19"/>
    <n v="1"/>
  </r>
  <r>
    <x v="270"/>
    <x v="0"/>
    <s v="2023-2024"/>
    <x v="0"/>
    <x v="48"/>
    <x v="3"/>
    <x v="3"/>
    <n v="4566"/>
    <x v="0"/>
    <x v="15"/>
    <x v="7"/>
    <x v="7"/>
    <n v="176.37"/>
    <n v="1"/>
  </r>
  <r>
    <x v="599"/>
    <x v="2"/>
    <s v="2024-2025"/>
    <x v="0"/>
    <x v="12"/>
    <x v="3"/>
    <x v="3"/>
    <n v="4068"/>
    <x v="0"/>
    <x v="10"/>
    <x v="6"/>
    <x v="6"/>
    <n v="176.54"/>
    <n v="1"/>
  </r>
  <r>
    <x v="535"/>
    <x v="1"/>
    <s v="2022-2023"/>
    <x v="0"/>
    <x v="94"/>
    <x v="5"/>
    <x v="5"/>
    <n v="7250"/>
    <x v="0"/>
    <x v="9"/>
    <x v="5"/>
    <x v="5"/>
    <n v="176.66"/>
    <n v="1"/>
  </r>
  <r>
    <x v="456"/>
    <x v="0"/>
    <s v="2023-2024"/>
    <x v="0"/>
    <x v="26"/>
    <x v="0"/>
    <x v="0"/>
    <n v="6280"/>
    <x v="0"/>
    <x v="14"/>
    <x v="9"/>
    <x v="9"/>
    <n v="176.79000000000002"/>
    <n v="1"/>
  </r>
  <r>
    <x v="653"/>
    <x v="0"/>
    <s v="2023-2024"/>
    <x v="1"/>
    <x v="0"/>
    <x v="0"/>
    <x v="0"/>
    <n v="6021"/>
    <x v="0"/>
    <x v="0"/>
    <x v="4"/>
    <x v="4"/>
    <n v="176.81"/>
    <n v="1"/>
  </r>
  <r>
    <x v="664"/>
    <x v="0"/>
    <s v="2023-2024"/>
    <x v="0"/>
    <x v="80"/>
    <x v="0"/>
    <x v="0"/>
    <n v="6109"/>
    <x v="0"/>
    <x v="14"/>
    <x v="2"/>
    <x v="2"/>
    <n v="177.19"/>
    <n v="1"/>
  </r>
  <r>
    <x v="630"/>
    <x v="0"/>
    <s v="2023-2024"/>
    <x v="1"/>
    <x v="20"/>
    <x v="4"/>
    <x v="4"/>
    <n v="3429"/>
    <x v="0"/>
    <x v="8"/>
    <x v="6"/>
    <x v="6"/>
    <n v="177.74"/>
    <n v="1"/>
  </r>
  <r>
    <x v="152"/>
    <x v="0"/>
    <s v="2023-2024"/>
    <x v="1"/>
    <x v="32"/>
    <x v="6"/>
    <x v="6"/>
    <n v="5169"/>
    <x v="0"/>
    <x v="13"/>
    <x v="3"/>
    <x v="3"/>
    <n v="177.9"/>
    <n v="1"/>
  </r>
  <r>
    <x v="32"/>
    <x v="0"/>
    <s v="2023-2024"/>
    <x v="1"/>
    <x v="0"/>
    <x v="0"/>
    <x v="0"/>
    <n v="6021"/>
    <x v="0"/>
    <x v="0"/>
    <x v="3"/>
    <x v="3"/>
    <n v="177.91"/>
    <n v="1"/>
  </r>
  <r>
    <x v="287"/>
    <x v="0"/>
    <s v="2023-2024"/>
    <x v="0"/>
    <x v="21"/>
    <x v="3"/>
    <x v="3"/>
    <n v="4012"/>
    <x v="0"/>
    <x v="10"/>
    <x v="9"/>
    <x v="9"/>
    <n v="178.39000000000001"/>
    <n v="1"/>
  </r>
  <r>
    <x v="261"/>
    <x v="1"/>
    <s v="2022-2023"/>
    <x v="0"/>
    <x v="85"/>
    <x v="0"/>
    <x v="0"/>
    <n v="6530"/>
    <x v="0"/>
    <x v="20"/>
    <x v="8"/>
    <x v="8"/>
    <n v="179.13"/>
    <n v="1"/>
  </r>
  <r>
    <x v="152"/>
    <x v="0"/>
    <s v="2023-2024"/>
    <x v="1"/>
    <x v="29"/>
    <x v="4"/>
    <x v="4"/>
    <n v="3500"/>
    <x v="0"/>
    <x v="8"/>
    <x v="5"/>
    <x v="5"/>
    <n v="179.66"/>
    <n v="1"/>
  </r>
  <r>
    <x v="178"/>
    <x v="0"/>
    <s v="2023-2024"/>
    <x v="0"/>
    <x v="91"/>
    <x v="1"/>
    <x v="1"/>
    <n v="2064"/>
    <x v="0"/>
    <x v="5"/>
    <x v="6"/>
    <x v="6"/>
    <n v="179.69"/>
    <n v="1"/>
  </r>
  <r>
    <x v="48"/>
    <x v="0"/>
    <s v="2023-2024"/>
    <x v="1"/>
    <x v="0"/>
    <x v="0"/>
    <x v="0"/>
    <n v="6021"/>
    <x v="0"/>
    <x v="0"/>
    <x v="9"/>
    <x v="9"/>
    <n v="179.7"/>
    <n v="1"/>
  </r>
  <r>
    <x v="646"/>
    <x v="0"/>
    <s v="2023-2024"/>
    <x v="1"/>
    <x v="82"/>
    <x v="3"/>
    <x v="3"/>
    <n v="4655"/>
    <x v="0"/>
    <x v="17"/>
    <x v="9"/>
    <x v="9"/>
    <n v="179.7"/>
    <n v="1"/>
  </r>
  <r>
    <x v="359"/>
    <x v="0"/>
    <s v="2023-2024"/>
    <x v="0"/>
    <x v="1"/>
    <x v="1"/>
    <x v="1"/>
    <n v="2478"/>
    <x v="0"/>
    <x v="1"/>
    <x v="9"/>
    <x v="9"/>
    <n v="179.82"/>
    <n v="1"/>
  </r>
  <r>
    <x v="277"/>
    <x v="2"/>
    <s v="2024-2025"/>
    <x v="0"/>
    <x v="21"/>
    <x v="3"/>
    <x v="3"/>
    <n v="4012"/>
    <x v="0"/>
    <x v="10"/>
    <x v="3"/>
    <x v="3"/>
    <n v="179.85000000000002"/>
    <n v="1"/>
  </r>
  <r>
    <x v="350"/>
    <x v="1"/>
    <s v="2022-2023"/>
    <x v="1"/>
    <x v="52"/>
    <x v="3"/>
    <x v="3"/>
    <n v="4053"/>
    <x v="0"/>
    <x v="10"/>
    <x v="9"/>
    <x v="9"/>
    <n v="179.94"/>
    <n v="1"/>
  </r>
  <r>
    <x v="694"/>
    <x v="2"/>
    <s v="2024-2025"/>
    <x v="0"/>
    <x v="55"/>
    <x v="3"/>
    <x v="3"/>
    <n v="4703"/>
    <x v="0"/>
    <x v="17"/>
    <x v="9"/>
    <x v="9"/>
    <n v="179.94"/>
    <n v="1"/>
  </r>
  <r>
    <x v="55"/>
    <x v="0"/>
    <s v="2023-2024"/>
    <x v="1"/>
    <x v="17"/>
    <x v="3"/>
    <x v="3"/>
    <n v="4825"/>
    <x v="0"/>
    <x v="12"/>
    <x v="5"/>
    <x v="5"/>
    <n v="180.70999999999998"/>
    <n v="1"/>
  </r>
  <r>
    <x v="636"/>
    <x v="0"/>
    <s v="2023-2024"/>
    <x v="0"/>
    <x v="20"/>
    <x v="4"/>
    <x v="4"/>
    <n v="3429"/>
    <x v="0"/>
    <x v="8"/>
    <x v="4"/>
    <x v="4"/>
    <n v="180.82999999999998"/>
    <n v="1"/>
  </r>
  <r>
    <x v="127"/>
    <x v="1"/>
    <s v="2022-2023"/>
    <x v="0"/>
    <x v="31"/>
    <x v="1"/>
    <x v="1"/>
    <n v="2116"/>
    <x v="0"/>
    <x v="4"/>
    <x v="4"/>
    <x v="4"/>
    <n v="181.11"/>
    <n v="1"/>
  </r>
  <r>
    <x v="379"/>
    <x v="2"/>
    <s v="2024-2025"/>
    <x v="0"/>
    <x v="66"/>
    <x v="3"/>
    <x v="3"/>
    <n v="4883"/>
    <x v="0"/>
    <x v="12"/>
    <x v="2"/>
    <x v="2"/>
    <n v="181.29"/>
    <n v="1"/>
  </r>
  <r>
    <x v="78"/>
    <x v="0"/>
    <s v="2023-2024"/>
    <x v="0"/>
    <x v="88"/>
    <x v="6"/>
    <x v="6"/>
    <n v="5011"/>
    <x v="0"/>
    <x v="13"/>
    <x v="3"/>
    <x v="3"/>
    <n v="181.32000000000002"/>
    <n v="1"/>
  </r>
  <r>
    <x v="699"/>
    <x v="2"/>
    <s v="2024-2025"/>
    <x v="1"/>
    <x v="28"/>
    <x v="1"/>
    <x v="1"/>
    <n v="2830"/>
    <x v="0"/>
    <x v="11"/>
    <x v="2"/>
    <x v="2"/>
    <n v="181.74"/>
    <n v="1"/>
  </r>
  <r>
    <x v="641"/>
    <x v="0"/>
    <s v="2023-2024"/>
    <x v="1"/>
    <x v="46"/>
    <x v="3"/>
    <x v="3"/>
    <n v="4740"/>
    <x v="0"/>
    <x v="17"/>
    <x v="7"/>
    <x v="7"/>
    <n v="181.75000000000003"/>
    <n v="1"/>
  </r>
  <r>
    <x v="99"/>
    <x v="0"/>
    <s v="2023-2024"/>
    <x v="1"/>
    <x v="90"/>
    <x v="3"/>
    <x v="3"/>
    <n v="4700"/>
    <x v="0"/>
    <x v="17"/>
    <x v="3"/>
    <x v="3"/>
    <n v="181.85"/>
    <n v="1"/>
  </r>
  <r>
    <x v="700"/>
    <x v="2"/>
    <s v="2024-2025"/>
    <x v="1"/>
    <x v="28"/>
    <x v="1"/>
    <x v="1"/>
    <n v="2830"/>
    <x v="0"/>
    <x v="11"/>
    <x v="3"/>
    <x v="3"/>
    <n v="182.3"/>
    <n v="1"/>
  </r>
  <r>
    <x v="692"/>
    <x v="0"/>
    <s v="2023-2024"/>
    <x v="1"/>
    <x v="28"/>
    <x v="1"/>
    <x v="1"/>
    <n v="2830"/>
    <x v="0"/>
    <x v="11"/>
    <x v="3"/>
    <x v="3"/>
    <n v="182.98000000000002"/>
    <n v="1"/>
  </r>
  <r>
    <x v="463"/>
    <x v="0"/>
    <s v="2023-2024"/>
    <x v="1"/>
    <x v="30"/>
    <x v="4"/>
    <x v="4"/>
    <n v="3131"/>
    <x v="0"/>
    <x v="6"/>
    <x v="4"/>
    <x v="4"/>
    <n v="183.33"/>
    <n v="1"/>
  </r>
  <r>
    <x v="3"/>
    <x v="0"/>
    <s v="2023-2024"/>
    <x v="1"/>
    <x v="33"/>
    <x v="4"/>
    <x v="4"/>
    <n v="3280"/>
    <x v="0"/>
    <x v="8"/>
    <x v="7"/>
    <x v="7"/>
    <n v="183.35"/>
    <n v="1"/>
  </r>
  <r>
    <x v="296"/>
    <x v="0"/>
    <s v="2023-2024"/>
    <x v="1"/>
    <x v="30"/>
    <x v="4"/>
    <x v="4"/>
    <n v="3131"/>
    <x v="0"/>
    <x v="6"/>
    <x v="5"/>
    <x v="5"/>
    <n v="183.61"/>
    <n v="1"/>
  </r>
  <r>
    <x v="639"/>
    <x v="1"/>
    <s v="2022-2023"/>
    <x v="0"/>
    <x v="37"/>
    <x v="1"/>
    <x v="1"/>
    <n v="2750"/>
    <x v="0"/>
    <x v="11"/>
    <x v="2"/>
    <x v="2"/>
    <n v="183.67000000000002"/>
    <n v="1"/>
  </r>
  <r>
    <x v="701"/>
    <x v="2"/>
    <s v="2024-2025"/>
    <x v="1"/>
    <x v="24"/>
    <x v="1"/>
    <x v="1"/>
    <n v="2120"/>
    <x v="0"/>
    <x v="4"/>
    <x v="4"/>
    <x v="4"/>
    <n v="183.7"/>
    <n v="1"/>
  </r>
  <r>
    <x v="319"/>
    <x v="0"/>
    <s v="2023-2024"/>
    <x v="1"/>
    <x v="0"/>
    <x v="0"/>
    <x v="0"/>
    <n v="6021"/>
    <x v="0"/>
    <x v="0"/>
    <x v="1"/>
    <x v="1"/>
    <n v="184.13000000000002"/>
    <n v="1"/>
  </r>
  <r>
    <x v="353"/>
    <x v="1"/>
    <s v="2022-2023"/>
    <x v="1"/>
    <x v="28"/>
    <x v="1"/>
    <x v="1"/>
    <n v="2830"/>
    <x v="0"/>
    <x v="11"/>
    <x v="1"/>
    <x v="1"/>
    <n v="184.24"/>
    <n v="1"/>
  </r>
  <r>
    <x v="353"/>
    <x v="1"/>
    <s v="2022-2023"/>
    <x v="1"/>
    <x v="28"/>
    <x v="1"/>
    <x v="1"/>
    <n v="2830"/>
    <x v="0"/>
    <x v="11"/>
    <x v="8"/>
    <x v="8"/>
    <n v="184.62"/>
    <n v="1"/>
  </r>
  <r>
    <x v="333"/>
    <x v="1"/>
    <s v="2022-2023"/>
    <x v="1"/>
    <x v="55"/>
    <x v="3"/>
    <x v="3"/>
    <n v="4703"/>
    <x v="0"/>
    <x v="17"/>
    <x v="0"/>
    <x v="0"/>
    <n v="184.87"/>
    <n v="1"/>
  </r>
  <r>
    <x v="520"/>
    <x v="0"/>
    <s v="2023-2024"/>
    <x v="0"/>
    <x v="93"/>
    <x v="4"/>
    <x v="4"/>
    <n v="3915"/>
    <x v="0"/>
    <x v="16"/>
    <x v="9"/>
    <x v="9"/>
    <n v="184.97"/>
    <n v="1"/>
  </r>
  <r>
    <x v="199"/>
    <x v="0"/>
    <s v="2023-2024"/>
    <x v="0"/>
    <x v="43"/>
    <x v="1"/>
    <x v="1"/>
    <n v="2560"/>
    <x v="0"/>
    <x v="2"/>
    <x v="9"/>
    <x v="9"/>
    <n v="185.32999999999998"/>
    <n v="1"/>
  </r>
  <r>
    <x v="171"/>
    <x v="1"/>
    <s v="2022-2023"/>
    <x v="0"/>
    <x v="12"/>
    <x v="3"/>
    <x v="3"/>
    <n v="4068"/>
    <x v="0"/>
    <x v="10"/>
    <x v="3"/>
    <x v="3"/>
    <n v="185.34"/>
    <n v="1"/>
  </r>
  <r>
    <x v="2"/>
    <x v="1"/>
    <s v="2022-2023"/>
    <x v="0"/>
    <x v="35"/>
    <x v="3"/>
    <x v="3"/>
    <n v="4558"/>
    <x v="0"/>
    <x v="15"/>
    <x v="6"/>
    <x v="6"/>
    <n v="185.7"/>
    <n v="1"/>
  </r>
  <r>
    <x v="55"/>
    <x v="0"/>
    <s v="2023-2024"/>
    <x v="0"/>
    <x v="73"/>
    <x v="6"/>
    <x v="6"/>
    <n v="5607"/>
    <x v="0"/>
    <x v="18"/>
    <x v="9"/>
    <x v="9"/>
    <n v="185.80999999999997"/>
    <n v="1"/>
  </r>
  <r>
    <x v="449"/>
    <x v="0"/>
    <s v="2023-2024"/>
    <x v="0"/>
    <x v="5"/>
    <x v="1"/>
    <x v="1"/>
    <n v="2067"/>
    <x v="0"/>
    <x v="5"/>
    <x v="0"/>
    <x v="0"/>
    <n v="185.82"/>
    <n v="1"/>
  </r>
  <r>
    <x v="603"/>
    <x v="2"/>
    <s v="2024-2025"/>
    <x v="0"/>
    <x v="53"/>
    <x v="3"/>
    <x v="3"/>
    <n v="4119"/>
    <x v="0"/>
    <x v="10"/>
    <x v="0"/>
    <x v="0"/>
    <n v="185.82999999999998"/>
    <n v="1"/>
  </r>
  <r>
    <x v="88"/>
    <x v="0"/>
    <s v="2023-2024"/>
    <x v="1"/>
    <x v="70"/>
    <x v="4"/>
    <x v="4"/>
    <n v="3400"/>
    <x v="0"/>
    <x v="8"/>
    <x v="5"/>
    <x v="5"/>
    <n v="187.22"/>
    <n v="1"/>
  </r>
  <r>
    <x v="33"/>
    <x v="2"/>
    <s v="2024-2025"/>
    <x v="1"/>
    <x v="92"/>
    <x v="3"/>
    <x v="3"/>
    <n v="4305"/>
    <x v="0"/>
    <x v="3"/>
    <x v="7"/>
    <x v="7"/>
    <n v="187.41000000000003"/>
    <n v="1"/>
  </r>
  <r>
    <x v="511"/>
    <x v="2"/>
    <s v="2024-2025"/>
    <x v="1"/>
    <x v="41"/>
    <x v="5"/>
    <x v="5"/>
    <n v="7320"/>
    <x v="0"/>
    <x v="9"/>
    <x v="6"/>
    <x v="6"/>
    <n v="187.53"/>
    <n v="1"/>
  </r>
  <r>
    <x v="701"/>
    <x v="2"/>
    <s v="2024-2025"/>
    <x v="0"/>
    <x v="5"/>
    <x v="1"/>
    <x v="1"/>
    <n v="2067"/>
    <x v="0"/>
    <x v="5"/>
    <x v="1"/>
    <x v="1"/>
    <n v="187.81"/>
    <n v="1"/>
  </r>
  <r>
    <x v="541"/>
    <x v="0"/>
    <s v="2023-2024"/>
    <x v="1"/>
    <x v="55"/>
    <x v="3"/>
    <x v="3"/>
    <n v="4703"/>
    <x v="0"/>
    <x v="17"/>
    <x v="6"/>
    <x v="6"/>
    <n v="188.13"/>
    <n v="1"/>
  </r>
  <r>
    <x v="408"/>
    <x v="1"/>
    <s v="2022-2023"/>
    <x v="1"/>
    <x v="42"/>
    <x v="3"/>
    <x v="3"/>
    <n v="4870"/>
    <x v="0"/>
    <x v="12"/>
    <x v="5"/>
    <x v="5"/>
    <n v="188.22"/>
    <n v="1"/>
  </r>
  <r>
    <x v="235"/>
    <x v="1"/>
    <s v="2022-2023"/>
    <x v="1"/>
    <x v="0"/>
    <x v="0"/>
    <x v="0"/>
    <n v="6021"/>
    <x v="0"/>
    <x v="0"/>
    <x v="1"/>
    <x v="1"/>
    <n v="188.94"/>
    <n v="1"/>
  </r>
  <r>
    <x v="425"/>
    <x v="2"/>
    <s v="2024-2025"/>
    <x v="0"/>
    <x v="2"/>
    <x v="2"/>
    <x v="2"/>
    <n v="2617"/>
    <x v="0"/>
    <x v="2"/>
    <x v="4"/>
    <x v="4"/>
    <n v="189.58"/>
    <n v="1"/>
  </r>
  <r>
    <x v="240"/>
    <x v="2"/>
    <s v="2024-2025"/>
    <x v="0"/>
    <x v="10"/>
    <x v="4"/>
    <x v="4"/>
    <n v="3551"/>
    <x v="0"/>
    <x v="8"/>
    <x v="8"/>
    <x v="8"/>
    <n v="189.72"/>
    <n v="1"/>
  </r>
  <r>
    <x v="197"/>
    <x v="0"/>
    <s v="2023-2024"/>
    <x v="0"/>
    <x v="5"/>
    <x v="1"/>
    <x v="1"/>
    <n v="2067"/>
    <x v="0"/>
    <x v="5"/>
    <x v="9"/>
    <x v="9"/>
    <n v="189.81"/>
    <n v="1"/>
  </r>
  <r>
    <x v="233"/>
    <x v="1"/>
    <s v="2022-2023"/>
    <x v="1"/>
    <x v="28"/>
    <x v="1"/>
    <x v="1"/>
    <n v="2830"/>
    <x v="0"/>
    <x v="11"/>
    <x v="3"/>
    <x v="3"/>
    <n v="189.82"/>
    <n v="1"/>
  </r>
  <r>
    <x v="203"/>
    <x v="0"/>
    <s v="2023-2024"/>
    <x v="1"/>
    <x v="72"/>
    <x v="4"/>
    <x v="4"/>
    <n v="3931"/>
    <x v="0"/>
    <x v="16"/>
    <x v="0"/>
    <x v="0"/>
    <n v="189.87"/>
    <n v="1"/>
  </r>
  <r>
    <x v="589"/>
    <x v="0"/>
    <s v="2023-2024"/>
    <x v="1"/>
    <x v="1"/>
    <x v="1"/>
    <x v="1"/>
    <n v="2478"/>
    <x v="0"/>
    <x v="1"/>
    <x v="3"/>
    <x v="3"/>
    <n v="190.83"/>
    <n v="1"/>
  </r>
  <r>
    <x v="664"/>
    <x v="0"/>
    <s v="2023-2024"/>
    <x v="1"/>
    <x v="17"/>
    <x v="3"/>
    <x v="3"/>
    <n v="4825"/>
    <x v="0"/>
    <x v="12"/>
    <x v="9"/>
    <x v="9"/>
    <n v="191.07999999999998"/>
    <n v="1"/>
  </r>
  <r>
    <x v="372"/>
    <x v="0"/>
    <s v="2023-2024"/>
    <x v="0"/>
    <x v="49"/>
    <x v="4"/>
    <x v="4"/>
    <n v="3134"/>
    <x v="0"/>
    <x v="6"/>
    <x v="6"/>
    <x v="6"/>
    <n v="191.57999999999998"/>
    <n v="1"/>
  </r>
  <r>
    <x v="27"/>
    <x v="0"/>
    <s v="2023-2024"/>
    <x v="0"/>
    <x v="5"/>
    <x v="1"/>
    <x v="1"/>
    <n v="2067"/>
    <x v="0"/>
    <x v="5"/>
    <x v="9"/>
    <x v="9"/>
    <n v="191.62"/>
    <n v="1"/>
  </r>
  <r>
    <x v="435"/>
    <x v="0"/>
    <s v="2023-2024"/>
    <x v="1"/>
    <x v="43"/>
    <x v="1"/>
    <x v="1"/>
    <n v="2560"/>
    <x v="0"/>
    <x v="2"/>
    <x v="8"/>
    <x v="8"/>
    <n v="191.65"/>
    <n v="1"/>
  </r>
  <r>
    <x v="108"/>
    <x v="1"/>
    <s v="2022-2023"/>
    <x v="1"/>
    <x v="10"/>
    <x v="4"/>
    <x v="4"/>
    <n v="3551"/>
    <x v="0"/>
    <x v="8"/>
    <x v="1"/>
    <x v="1"/>
    <n v="192.45999999999998"/>
    <n v="1"/>
  </r>
  <r>
    <x v="689"/>
    <x v="1"/>
    <s v="2022-2023"/>
    <x v="0"/>
    <x v="40"/>
    <x v="4"/>
    <x v="4"/>
    <n v="3353"/>
    <x v="0"/>
    <x v="8"/>
    <x v="3"/>
    <x v="3"/>
    <n v="192.47"/>
    <n v="1"/>
  </r>
  <r>
    <x v="198"/>
    <x v="2"/>
    <s v="2024-2025"/>
    <x v="0"/>
    <x v="64"/>
    <x v="1"/>
    <x v="1"/>
    <n v="2350"/>
    <x v="0"/>
    <x v="1"/>
    <x v="2"/>
    <x v="2"/>
    <n v="192.65"/>
    <n v="1"/>
  </r>
  <r>
    <x v="399"/>
    <x v="0"/>
    <s v="2023-2024"/>
    <x v="0"/>
    <x v="17"/>
    <x v="3"/>
    <x v="3"/>
    <n v="4825"/>
    <x v="0"/>
    <x v="12"/>
    <x v="5"/>
    <x v="5"/>
    <n v="192.67"/>
    <n v="1"/>
  </r>
  <r>
    <x v="7"/>
    <x v="0"/>
    <s v="2023-2024"/>
    <x v="1"/>
    <x v="92"/>
    <x v="3"/>
    <x v="3"/>
    <n v="4305"/>
    <x v="0"/>
    <x v="3"/>
    <x v="7"/>
    <x v="7"/>
    <n v="193.7"/>
    <n v="1"/>
  </r>
  <r>
    <x v="52"/>
    <x v="2"/>
    <s v="2024-2025"/>
    <x v="1"/>
    <x v="82"/>
    <x v="3"/>
    <x v="3"/>
    <n v="4655"/>
    <x v="0"/>
    <x v="17"/>
    <x v="4"/>
    <x v="4"/>
    <n v="193.8"/>
    <n v="1"/>
  </r>
  <r>
    <x v="698"/>
    <x v="2"/>
    <s v="2024-2025"/>
    <x v="1"/>
    <x v="0"/>
    <x v="0"/>
    <x v="0"/>
    <n v="6021"/>
    <x v="0"/>
    <x v="0"/>
    <x v="3"/>
    <x v="3"/>
    <n v="193.95"/>
    <n v="1"/>
  </r>
  <r>
    <x v="218"/>
    <x v="1"/>
    <s v="2022-2023"/>
    <x v="0"/>
    <x v="65"/>
    <x v="1"/>
    <x v="1"/>
    <n v="2131"/>
    <x v="0"/>
    <x v="4"/>
    <x v="3"/>
    <x v="3"/>
    <n v="194.06"/>
    <n v="1"/>
  </r>
  <r>
    <x v="587"/>
    <x v="0"/>
    <s v="2023-2024"/>
    <x v="0"/>
    <x v="27"/>
    <x v="4"/>
    <x v="4"/>
    <n v="3066"/>
    <x v="0"/>
    <x v="7"/>
    <x v="3"/>
    <x v="3"/>
    <n v="194.56"/>
    <n v="1"/>
  </r>
  <r>
    <x v="586"/>
    <x v="0"/>
    <s v="2023-2024"/>
    <x v="0"/>
    <x v="86"/>
    <x v="0"/>
    <x v="0"/>
    <n v="6725"/>
    <x v="0"/>
    <x v="20"/>
    <x v="5"/>
    <x v="5"/>
    <n v="194.63"/>
    <n v="1"/>
  </r>
  <r>
    <x v="668"/>
    <x v="2"/>
    <s v="2024-2025"/>
    <x v="0"/>
    <x v="36"/>
    <x v="4"/>
    <x v="4"/>
    <n v="3148"/>
    <x v="0"/>
    <x v="6"/>
    <x v="3"/>
    <x v="3"/>
    <n v="194.64"/>
    <n v="1"/>
  </r>
  <r>
    <x v="344"/>
    <x v="1"/>
    <s v="2022-2023"/>
    <x v="0"/>
    <x v="7"/>
    <x v="4"/>
    <x v="4"/>
    <n v="3175"/>
    <x v="0"/>
    <x v="6"/>
    <x v="2"/>
    <x v="2"/>
    <n v="194.64999999999998"/>
    <n v="1"/>
  </r>
  <r>
    <x v="702"/>
    <x v="0"/>
    <s v="2023-2024"/>
    <x v="1"/>
    <x v="82"/>
    <x v="3"/>
    <x v="3"/>
    <n v="4655"/>
    <x v="0"/>
    <x v="17"/>
    <x v="1"/>
    <x v="1"/>
    <n v="194.71"/>
    <n v="1"/>
  </r>
  <r>
    <x v="434"/>
    <x v="0"/>
    <s v="2023-2024"/>
    <x v="0"/>
    <x v="16"/>
    <x v="0"/>
    <x v="0"/>
    <n v="6030"/>
    <x v="0"/>
    <x v="0"/>
    <x v="4"/>
    <x v="4"/>
    <n v="194.85"/>
    <n v="1"/>
  </r>
  <r>
    <x v="699"/>
    <x v="2"/>
    <s v="2024-2025"/>
    <x v="0"/>
    <x v="75"/>
    <x v="0"/>
    <x v="0"/>
    <n v="6450"/>
    <x v="0"/>
    <x v="20"/>
    <x v="7"/>
    <x v="7"/>
    <n v="195.1"/>
    <n v="1"/>
  </r>
  <r>
    <x v="450"/>
    <x v="1"/>
    <s v="2022-2023"/>
    <x v="1"/>
    <x v="71"/>
    <x v="6"/>
    <x v="6"/>
    <n v="5043"/>
    <x v="0"/>
    <x v="13"/>
    <x v="5"/>
    <x v="5"/>
    <n v="195.16"/>
    <n v="1"/>
  </r>
  <r>
    <x v="324"/>
    <x v="0"/>
    <s v="2023-2024"/>
    <x v="0"/>
    <x v="63"/>
    <x v="1"/>
    <x v="1"/>
    <n v="2015"/>
    <x v="0"/>
    <x v="5"/>
    <x v="8"/>
    <x v="8"/>
    <n v="195.35000000000002"/>
    <n v="1"/>
  </r>
  <r>
    <x v="613"/>
    <x v="2"/>
    <s v="2024-2025"/>
    <x v="0"/>
    <x v="63"/>
    <x v="1"/>
    <x v="1"/>
    <n v="2015"/>
    <x v="0"/>
    <x v="5"/>
    <x v="7"/>
    <x v="7"/>
    <n v="195.65000000000003"/>
    <n v="1"/>
  </r>
  <r>
    <x v="33"/>
    <x v="2"/>
    <s v="2024-2025"/>
    <x v="1"/>
    <x v="29"/>
    <x v="4"/>
    <x v="4"/>
    <n v="3500"/>
    <x v="0"/>
    <x v="8"/>
    <x v="6"/>
    <x v="6"/>
    <n v="196.21"/>
    <n v="1"/>
  </r>
  <r>
    <x v="424"/>
    <x v="0"/>
    <s v="2023-2024"/>
    <x v="0"/>
    <x v="60"/>
    <x v="1"/>
    <x v="1"/>
    <n v="2541"/>
    <x v="0"/>
    <x v="2"/>
    <x v="0"/>
    <x v="0"/>
    <n v="196.23999999999998"/>
    <n v="1"/>
  </r>
  <r>
    <x v="1"/>
    <x v="0"/>
    <s v="2023-2024"/>
    <x v="1"/>
    <x v="28"/>
    <x v="1"/>
    <x v="1"/>
    <n v="2830"/>
    <x v="0"/>
    <x v="11"/>
    <x v="6"/>
    <x v="6"/>
    <n v="196.49"/>
    <n v="1"/>
  </r>
  <r>
    <x v="361"/>
    <x v="2"/>
    <s v="2024-2025"/>
    <x v="1"/>
    <x v="75"/>
    <x v="0"/>
    <x v="0"/>
    <n v="6450"/>
    <x v="0"/>
    <x v="20"/>
    <x v="2"/>
    <x v="2"/>
    <n v="196.62"/>
    <n v="1"/>
  </r>
  <r>
    <x v="256"/>
    <x v="0"/>
    <s v="2023-2024"/>
    <x v="0"/>
    <x v="55"/>
    <x v="3"/>
    <x v="3"/>
    <n v="4703"/>
    <x v="0"/>
    <x v="17"/>
    <x v="3"/>
    <x v="3"/>
    <n v="196.82"/>
    <n v="1"/>
  </r>
  <r>
    <x v="304"/>
    <x v="1"/>
    <s v="2022-2023"/>
    <x v="0"/>
    <x v="90"/>
    <x v="3"/>
    <x v="3"/>
    <n v="4700"/>
    <x v="0"/>
    <x v="17"/>
    <x v="3"/>
    <x v="3"/>
    <n v="196.88000000000002"/>
    <n v="1"/>
  </r>
  <r>
    <x v="65"/>
    <x v="2"/>
    <s v="2024-2025"/>
    <x v="0"/>
    <x v="69"/>
    <x v="4"/>
    <x v="4"/>
    <n v="3199"/>
    <x v="0"/>
    <x v="6"/>
    <x v="3"/>
    <x v="3"/>
    <n v="197.04"/>
    <n v="1"/>
  </r>
  <r>
    <x v="703"/>
    <x v="0"/>
    <s v="2023-2024"/>
    <x v="0"/>
    <x v="73"/>
    <x v="6"/>
    <x v="6"/>
    <n v="5607"/>
    <x v="0"/>
    <x v="18"/>
    <x v="6"/>
    <x v="6"/>
    <n v="197.66"/>
    <n v="1"/>
  </r>
  <r>
    <x v="440"/>
    <x v="0"/>
    <s v="2023-2024"/>
    <x v="0"/>
    <x v="85"/>
    <x v="0"/>
    <x v="0"/>
    <n v="6530"/>
    <x v="0"/>
    <x v="20"/>
    <x v="1"/>
    <x v="1"/>
    <n v="197.91"/>
    <n v="1"/>
  </r>
  <r>
    <x v="120"/>
    <x v="2"/>
    <s v="2024-2025"/>
    <x v="0"/>
    <x v="26"/>
    <x v="0"/>
    <x v="0"/>
    <n v="6280"/>
    <x v="0"/>
    <x v="14"/>
    <x v="8"/>
    <x v="8"/>
    <n v="198.01999999999998"/>
    <n v="1"/>
  </r>
  <r>
    <x v="455"/>
    <x v="0"/>
    <s v="2023-2024"/>
    <x v="1"/>
    <x v="0"/>
    <x v="0"/>
    <x v="0"/>
    <n v="6021"/>
    <x v="0"/>
    <x v="0"/>
    <x v="2"/>
    <x v="2"/>
    <n v="198.07"/>
    <n v="1"/>
  </r>
  <r>
    <x v="447"/>
    <x v="0"/>
    <s v="2023-2024"/>
    <x v="0"/>
    <x v="20"/>
    <x v="4"/>
    <x v="4"/>
    <n v="3429"/>
    <x v="0"/>
    <x v="8"/>
    <x v="4"/>
    <x v="4"/>
    <n v="198.64"/>
    <n v="1"/>
  </r>
  <r>
    <x v="603"/>
    <x v="2"/>
    <s v="2024-2025"/>
    <x v="0"/>
    <x v="25"/>
    <x v="4"/>
    <x v="4"/>
    <n v="3550"/>
    <x v="0"/>
    <x v="8"/>
    <x v="1"/>
    <x v="1"/>
    <n v="198.75"/>
    <n v="1"/>
  </r>
  <r>
    <x v="366"/>
    <x v="1"/>
    <s v="2022-2023"/>
    <x v="0"/>
    <x v="21"/>
    <x v="3"/>
    <x v="3"/>
    <n v="4012"/>
    <x v="0"/>
    <x v="10"/>
    <x v="3"/>
    <x v="3"/>
    <n v="198.84"/>
    <n v="1"/>
  </r>
  <r>
    <x v="415"/>
    <x v="2"/>
    <s v="2024-2025"/>
    <x v="0"/>
    <x v="2"/>
    <x v="2"/>
    <x v="2"/>
    <n v="2617"/>
    <x v="0"/>
    <x v="2"/>
    <x v="0"/>
    <x v="0"/>
    <n v="199.12"/>
    <n v="1"/>
  </r>
  <r>
    <x v="613"/>
    <x v="2"/>
    <s v="2024-2025"/>
    <x v="0"/>
    <x v="94"/>
    <x v="5"/>
    <x v="5"/>
    <n v="7250"/>
    <x v="0"/>
    <x v="9"/>
    <x v="7"/>
    <x v="7"/>
    <n v="199.82"/>
    <n v="1"/>
  </r>
  <r>
    <x v="511"/>
    <x v="2"/>
    <s v="2024-2025"/>
    <x v="0"/>
    <x v="58"/>
    <x v="0"/>
    <x v="0"/>
    <n v="6027"/>
    <x v="0"/>
    <x v="0"/>
    <x v="9"/>
    <x v="9"/>
    <n v="199.95"/>
    <n v="1"/>
  </r>
  <r>
    <x v="691"/>
    <x v="2"/>
    <s v="2024-2025"/>
    <x v="0"/>
    <x v="63"/>
    <x v="1"/>
    <x v="1"/>
    <n v="2015"/>
    <x v="0"/>
    <x v="5"/>
    <x v="5"/>
    <x v="5"/>
    <n v="200.05"/>
    <n v="1"/>
  </r>
  <r>
    <x v="47"/>
    <x v="2"/>
    <s v="2024-2025"/>
    <x v="0"/>
    <x v="19"/>
    <x v="1"/>
    <x v="1"/>
    <n v="2800"/>
    <x v="0"/>
    <x v="11"/>
    <x v="6"/>
    <x v="6"/>
    <n v="200.39"/>
    <n v="1"/>
  </r>
  <r>
    <x v="704"/>
    <x v="0"/>
    <s v="2023-2024"/>
    <x v="0"/>
    <x v="15"/>
    <x v="1"/>
    <x v="1"/>
    <n v="2020"/>
    <x v="0"/>
    <x v="5"/>
    <x v="1"/>
    <x v="1"/>
    <n v="200.44"/>
    <n v="1"/>
  </r>
  <r>
    <x v="94"/>
    <x v="0"/>
    <s v="2023-2024"/>
    <x v="0"/>
    <x v="90"/>
    <x v="3"/>
    <x v="3"/>
    <n v="4700"/>
    <x v="0"/>
    <x v="17"/>
    <x v="1"/>
    <x v="1"/>
    <n v="200.64999999999998"/>
    <n v="1"/>
  </r>
  <r>
    <x v="186"/>
    <x v="2"/>
    <s v="2024-2025"/>
    <x v="0"/>
    <x v="84"/>
    <x v="3"/>
    <x v="3"/>
    <n v="4215"/>
    <x v="0"/>
    <x v="3"/>
    <x v="9"/>
    <x v="9"/>
    <n v="200.70999999999998"/>
    <n v="1"/>
  </r>
  <r>
    <x v="589"/>
    <x v="0"/>
    <s v="2023-2024"/>
    <x v="0"/>
    <x v="83"/>
    <x v="0"/>
    <x v="0"/>
    <n v="6052"/>
    <x v="0"/>
    <x v="0"/>
    <x v="1"/>
    <x v="1"/>
    <n v="200.73"/>
    <n v="1"/>
  </r>
  <r>
    <x v="33"/>
    <x v="2"/>
    <s v="2024-2025"/>
    <x v="1"/>
    <x v="9"/>
    <x v="4"/>
    <x v="4"/>
    <n v="3076"/>
    <x v="0"/>
    <x v="7"/>
    <x v="0"/>
    <x v="0"/>
    <n v="200.82000000000002"/>
    <n v="1"/>
  </r>
  <r>
    <x v="465"/>
    <x v="1"/>
    <s v="2022-2023"/>
    <x v="1"/>
    <x v="4"/>
    <x v="1"/>
    <x v="1"/>
    <n v="2154"/>
    <x v="0"/>
    <x v="4"/>
    <x v="3"/>
    <x v="3"/>
    <n v="200.87"/>
    <n v="1"/>
  </r>
  <r>
    <x v="705"/>
    <x v="0"/>
    <s v="2023-2024"/>
    <x v="0"/>
    <x v="59"/>
    <x v="3"/>
    <x v="3"/>
    <n v="4509"/>
    <x v="0"/>
    <x v="3"/>
    <x v="8"/>
    <x v="8"/>
    <n v="200.87"/>
    <n v="1"/>
  </r>
  <r>
    <x v="214"/>
    <x v="2"/>
    <s v="2024-2025"/>
    <x v="0"/>
    <x v="73"/>
    <x v="6"/>
    <x v="6"/>
    <n v="5607"/>
    <x v="0"/>
    <x v="18"/>
    <x v="6"/>
    <x v="6"/>
    <n v="201.14"/>
    <n v="1"/>
  </r>
  <r>
    <x v="679"/>
    <x v="0"/>
    <s v="2023-2024"/>
    <x v="1"/>
    <x v="17"/>
    <x v="3"/>
    <x v="3"/>
    <n v="4825"/>
    <x v="0"/>
    <x v="12"/>
    <x v="0"/>
    <x v="0"/>
    <n v="201.22"/>
    <n v="1"/>
  </r>
  <r>
    <x v="385"/>
    <x v="1"/>
    <s v="2022-2023"/>
    <x v="0"/>
    <x v="49"/>
    <x v="4"/>
    <x v="4"/>
    <n v="3134"/>
    <x v="0"/>
    <x v="6"/>
    <x v="7"/>
    <x v="7"/>
    <n v="201.22000000000003"/>
    <n v="1"/>
  </r>
  <r>
    <x v="177"/>
    <x v="1"/>
    <s v="2022-2023"/>
    <x v="1"/>
    <x v="33"/>
    <x v="4"/>
    <x v="4"/>
    <n v="3280"/>
    <x v="0"/>
    <x v="8"/>
    <x v="3"/>
    <x v="3"/>
    <n v="201.92"/>
    <n v="1"/>
  </r>
  <r>
    <x v="211"/>
    <x v="2"/>
    <s v="2024-2025"/>
    <x v="0"/>
    <x v="77"/>
    <x v="5"/>
    <x v="5"/>
    <n v="7018"/>
    <x v="0"/>
    <x v="9"/>
    <x v="3"/>
    <x v="3"/>
    <n v="202.16"/>
    <n v="1"/>
  </r>
  <r>
    <x v="353"/>
    <x v="1"/>
    <s v="2022-2023"/>
    <x v="0"/>
    <x v="42"/>
    <x v="3"/>
    <x v="3"/>
    <n v="4870"/>
    <x v="0"/>
    <x v="12"/>
    <x v="5"/>
    <x v="5"/>
    <n v="202.28"/>
    <n v="1"/>
  </r>
  <r>
    <x v="522"/>
    <x v="0"/>
    <s v="2023-2024"/>
    <x v="0"/>
    <x v="95"/>
    <x v="7"/>
    <x v="7"/>
    <n v="870"/>
    <x v="0"/>
    <x v="19"/>
    <x v="2"/>
    <x v="2"/>
    <n v="202.61"/>
    <n v="1"/>
  </r>
  <r>
    <x v="588"/>
    <x v="0"/>
    <s v="2023-2024"/>
    <x v="0"/>
    <x v="34"/>
    <x v="4"/>
    <x v="4"/>
    <n v="3018"/>
    <x v="0"/>
    <x v="7"/>
    <x v="4"/>
    <x v="4"/>
    <n v="202.86999999999998"/>
    <n v="1"/>
  </r>
  <r>
    <x v="585"/>
    <x v="0"/>
    <s v="2023-2024"/>
    <x v="1"/>
    <x v="4"/>
    <x v="1"/>
    <x v="1"/>
    <n v="2154"/>
    <x v="0"/>
    <x v="4"/>
    <x v="1"/>
    <x v="1"/>
    <n v="203.66"/>
    <n v="1"/>
  </r>
  <r>
    <x v="690"/>
    <x v="1"/>
    <s v="2022-2023"/>
    <x v="0"/>
    <x v="47"/>
    <x v="1"/>
    <x v="1"/>
    <n v="2101"/>
    <x v="0"/>
    <x v="4"/>
    <x v="1"/>
    <x v="1"/>
    <n v="203.68"/>
    <n v="1"/>
  </r>
  <r>
    <x v="72"/>
    <x v="2"/>
    <s v="2024-2025"/>
    <x v="1"/>
    <x v="9"/>
    <x v="4"/>
    <x v="4"/>
    <n v="3076"/>
    <x v="0"/>
    <x v="7"/>
    <x v="2"/>
    <x v="2"/>
    <n v="203.88"/>
    <n v="1"/>
  </r>
  <r>
    <x v="158"/>
    <x v="0"/>
    <s v="2023-2024"/>
    <x v="0"/>
    <x v="61"/>
    <x v="6"/>
    <x v="6"/>
    <n v="5343"/>
    <x v="0"/>
    <x v="18"/>
    <x v="9"/>
    <x v="9"/>
    <n v="204.10000000000002"/>
    <n v="1"/>
  </r>
  <r>
    <x v="649"/>
    <x v="1"/>
    <s v="2022-2023"/>
    <x v="0"/>
    <x v="5"/>
    <x v="1"/>
    <x v="1"/>
    <n v="2067"/>
    <x v="0"/>
    <x v="5"/>
    <x v="1"/>
    <x v="1"/>
    <n v="204.21"/>
    <n v="1"/>
  </r>
  <r>
    <x v="620"/>
    <x v="1"/>
    <s v="2022-2023"/>
    <x v="0"/>
    <x v="35"/>
    <x v="3"/>
    <x v="3"/>
    <n v="4558"/>
    <x v="0"/>
    <x v="15"/>
    <x v="4"/>
    <x v="4"/>
    <n v="204.48000000000002"/>
    <n v="1"/>
  </r>
  <r>
    <x v="76"/>
    <x v="2"/>
    <s v="2024-2025"/>
    <x v="0"/>
    <x v="88"/>
    <x v="6"/>
    <x v="6"/>
    <n v="5011"/>
    <x v="0"/>
    <x v="13"/>
    <x v="1"/>
    <x v="1"/>
    <n v="204.59"/>
    <n v="1"/>
  </r>
  <r>
    <x v="706"/>
    <x v="1"/>
    <s v="2022-2023"/>
    <x v="0"/>
    <x v="66"/>
    <x v="3"/>
    <x v="3"/>
    <n v="4883"/>
    <x v="0"/>
    <x v="12"/>
    <x v="5"/>
    <x v="5"/>
    <n v="204.61"/>
    <n v="1"/>
  </r>
  <r>
    <x v="58"/>
    <x v="2"/>
    <s v="2024-2025"/>
    <x v="1"/>
    <x v="32"/>
    <x v="6"/>
    <x v="6"/>
    <n v="5169"/>
    <x v="0"/>
    <x v="13"/>
    <x v="4"/>
    <x v="4"/>
    <n v="204.64"/>
    <n v="1"/>
  </r>
  <r>
    <x v="175"/>
    <x v="1"/>
    <s v="2022-2023"/>
    <x v="0"/>
    <x v="58"/>
    <x v="0"/>
    <x v="0"/>
    <n v="6027"/>
    <x v="0"/>
    <x v="0"/>
    <x v="7"/>
    <x v="7"/>
    <n v="204.69000000000003"/>
    <n v="1"/>
  </r>
  <r>
    <x v="707"/>
    <x v="1"/>
    <s v="2022-2023"/>
    <x v="0"/>
    <x v="51"/>
    <x v="4"/>
    <x v="4"/>
    <n v="3630"/>
    <x v="0"/>
    <x v="16"/>
    <x v="3"/>
    <x v="3"/>
    <n v="204.79000000000002"/>
    <n v="1"/>
  </r>
  <r>
    <x v="521"/>
    <x v="0"/>
    <s v="2023-2024"/>
    <x v="1"/>
    <x v="82"/>
    <x v="3"/>
    <x v="3"/>
    <n v="4655"/>
    <x v="0"/>
    <x v="17"/>
    <x v="0"/>
    <x v="0"/>
    <n v="204.82999999999998"/>
    <n v="1"/>
  </r>
  <r>
    <x v="174"/>
    <x v="0"/>
    <s v="2023-2024"/>
    <x v="0"/>
    <x v="37"/>
    <x v="1"/>
    <x v="1"/>
    <n v="2750"/>
    <x v="0"/>
    <x v="11"/>
    <x v="7"/>
    <x v="7"/>
    <n v="204.84"/>
    <n v="1"/>
  </r>
  <r>
    <x v="564"/>
    <x v="0"/>
    <s v="2023-2024"/>
    <x v="0"/>
    <x v="45"/>
    <x v="3"/>
    <x v="3"/>
    <n v="4570"/>
    <x v="0"/>
    <x v="15"/>
    <x v="0"/>
    <x v="0"/>
    <n v="204.85"/>
    <n v="1"/>
  </r>
  <r>
    <x v="645"/>
    <x v="0"/>
    <s v="2023-2024"/>
    <x v="1"/>
    <x v="9"/>
    <x v="4"/>
    <x v="4"/>
    <n v="3076"/>
    <x v="0"/>
    <x v="7"/>
    <x v="8"/>
    <x v="8"/>
    <n v="205.46"/>
    <n v="1"/>
  </r>
  <r>
    <x v="156"/>
    <x v="2"/>
    <s v="2024-2025"/>
    <x v="1"/>
    <x v="23"/>
    <x v="1"/>
    <x v="1"/>
    <n v="2650"/>
    <x v="0"/>
    <x v="11"/>
    <x v="0"/>
    <x v="0"/>
    <n v="205.64"/>
    <n v="1"/>
  </r>
  <r>
    <x v="469"/>
    <x v="1"/>
    <s v="2022-2023"/>
    <x v="1"/>
    <x v="36"/>
    <x v="4"/>
    <x v="4"/>
    <n v="3148"/>
    <x v="0"/>
    <x v="6"/>
    <x v="1"/>
    <x v="1"/>
    <n v="205.76999999999998"/>
    <n v="1"/>
  </r>
  <r>
    <x v="691"/>
    <x v="2"/>
    <s v="2024-2025"/>
    <x v="0"/>
    <x v="65"/>
    <x v="1"/>
    <x v="1"/>
    <n v="2131"/>
    <x v="0"/>
    <x v="4"/>
    <x v="1"/>
    <x v="1"/>
    <n v="206.74"/>
    <n v="1"/>
  </r>
  <r>
    <x v="307"/>
    <x v="0"/>
    <s v="2023-2024"/>
    <x v="1"/>
    <x v="81"/>
    <x v="3"/>
    <x v="3"/>
    <n v="4680"/>
    <x v="0"/>
    <x v="17"/>
    <x v="3"/>
    <x v="3"/>
    <n v="206.82"/>
    <n v="1"/>
  </r>
  <r>
    <x v="439"/>
    <x v="0"/>
    <s v="2023-2024"/>
    <x v="1"/>
    <x v="96"/>
    <x v="4"/>
    <x v="4"/>
    <n v="3690"/>
    <x v="0"/>
    <x v="16"/>
    <x v="4"/>
    <x v="4"/>
    <n v="207.62"/>
    <n v="1"/>
  </r>
  <r>
    <x v="190"/>
    <x v="1"/>
    <s v="2022-2023"/>
    <x v="1"/>
    <x v="22"/>
    <x v="1"/>
    <x v="1"/>
    <n v="2539"/>
    <x v="0"/>
    <x v="2"/>
    <x v="7"/>
    <x v="7"/>
    <n v="207.73"/>
    <n v="1"/>
  </r>
  <r>
    <x v="161"/>
    <x v="0"/>
    <s v="2023-2024"/>
    <x v="1"/>
    <x v="33"/>
    <x v="4"/>
    <x v="4"/>
    <n v="3280"/>
    <x v="0"/>
    <x v="8"/>
    <x v="4"/>
    <x v="4"/>
    <n v="207.74"/>
    <n v="1"/>
  </r>
  <r>
    <x v="600"/>
    <x v="0"/>
    <s v="2023-2024"/>
    <x v="0"/>
    <x v="12"/>
    <x v="3"/>
    <x v="3"/>
    <n v="4068"/>
    <x v="0"/>
    <x v="10"/>
    <x v="8"/>
    <x v="8"/>
    <n v="207.77"/>
    <n v="1"/>
  </r>
  <r>
    <x v="41"/>
    <x v="1"/>
    <s v="2022-2023"/>
    <x v="1"/>
    <x v="70"/>
    <x v="4"/>
    <x v="4"/>
    <n v="3400"/>
    <x v="0"/>
    <x v="8"/>
    <x v="0"/>
    <x v="0"/>
    <n v="207.84"/>
    <n v="1"/>
  </r>
  <r>
    <x v="196"/>
    <x v="0"/>
    <s v="2023-2024"/>
    <x v="1"/>
    <x v="30"/>
    <x v="4"/>
    <x v="4"/>
    <n v="3131"/>
    <x v="0"/>
    <x v="6"/>
    <x v="3"/>
    <x v="3"/>
    <n v="207.84"/>
    <n v="1"/>
  </r>
  <r>
    <x v="610"/>
    <x v="0"/>
    <s v="2023-2024"/>
    <x v="0"/>
    <x v="35"/>
    <x v="3"/>
    <x v="3"/>
    <n v="4558"/>
    <x v="0"/>
    <x v="15"/>
    <x v="3"/>
    <x v="3"/>
    <n v="208.14000000000001"/>
    <n v="1"/>
  </r>
  <r>
    <x v="708"/>
    <x v="1"/>
    <s v="2022-2023"/>
    <x v="0"/>
    <x v="95"/>
    <x v="7"/>
    <x v="7"/>
    <n v="870"/>
    <x v="0"/>
    <x v="19"/>
    <x v="9"/>
    <x v="9"/>
    <n v="208.22"/>
    <n v="1"/>
  </r>
  <r>
    <x v="623"/>
    <x v="1"/>
    <s v="2022-2023"/>
    <x v="0"/>
    <x v="61"/>
    <x v="6"/>
    <x v="6"/>
    <n v="5343"/>
    <x v="0"/>
    <x v="18"/>
    <x v="9"/>
    <x v="9"/>
    <n v="208.44"/>
    <n v="1"/>
  </r>
  <r>
    <x v="316"/>
    <x v="0"/>
    <s v="2023-2024"/>
    <x v="1"/>
    <x v="81"/>
    <x v="3"/>
    <x v="3"/>
    <n v="4680"/>
    <x v="0"/>
    <x v="17"/>
    <x v="5"/>
    <x v="5"/>
    <n v="208.73000000000002"/>
    <n v="1"/>
  </r>
  <r>
    <x v="667"/>
    <x v="0"/>
    <s v="2023-2024"/>
    <x v="1"/>
    <x v="41"/>
    <x v="5"/>
    <x v="5"/>
    <n v="7320"/>
    <x v="0"/>
    <x v="9"/>
    <x v="7"/>
    <x v="7"/>
    <n v="209.62"/>
    <n v="1"/>
  </r>
  <r>
    <x v="235"/>
    <x v="1"/>
    <s v="2022-2023"/>
    <x v="0"/>
    <x v="23"/>
    <x v="1"/>
    <x v="1"/>
    <n v="2650"/>
    <x v="0"/>
    <x v="11"/>
    <x v="1"/>
    <x v="1"/>
    <n v="209.62"/>
    <n v="1"/>
  </r>
  <r>
    <x v="549"/>
    <x v="1"/>
    <s v="2022-2023"/>
    <x v="0"/>
    <x v="66"/>
    <x v="3"/>
    <x v="3"/>
    <n v="4883"/>
    <x v="0"/>
    <x v="12"/>
    <x v="9"/>
    <x v="9"/>
    <n v="209.65"/>
    <n v="1"/>
  </r>
  <r>
    <x v="444"/>
    <x v="0"/>
    <s v="2023-2024"/>
    <x v="0"/>
    <x v="27"/>
    <x v="4"/>
    <x v="4"/>
    <n v="3066"/>
    <x v="0"/>
    <x v="7"/>
    <x v="1"/>
    <x v="1"/>
    <n v="209.65"/>
    <n v="1"/>
  </r>
  <r>
    <x v="93"/>
    <x v="2"/>
    <s v="2024-2025"/>
    <x v="0"/>
    <x v="49"/>
    <x v="4"/>
    <x v="4"/>
    <n v="3134"/>
    <x v="0"/>
    <x v="6"/>
    <x v="4"/>
    <x v="4"/>
    <n v="209.79"/>
    <n v="1"/>
  </r>
  <r>
    <x v="299"/>
    <x v="1"/>
    <s v="2022-2023"/>
    <x v="0"/>
    <x v="76"/>
    <x v="1"/>
    <x v="1"/>
    <n v="2031"/>
    <x v="0"/>
    <x v="5"/>
    <x v="2"/>
    <x v="2"/>
    <n v="209.8"/>
    <n v="1"/>
  </r>
  <r>
    <x v="334"/>
    <x v="2"/>
    <s v="2024-2025"/>
    <x v="1"/>
    <x v="70"/>
    <x v="4"/>
    <x v="4"/>
    <n v="3400"/>
    <x v="0"/>
    <x v="8"/>
    <x v="9"/>
    <x v="9"/>
    <n v="209.9"/>
    <n v="1"/>
  </r>
  <r>
    <x v="543"/>
    <x v="0"/>
    <s v="2023-2024"/>
    <x v="0"/>
    <x v="70"/>
    <x v="4"/>
    <x v="4"/>
    <n v="3400"/>
    <x v="0"/>
    <x v="8"/>
    <x v="1"/>
    <x v="1"/>
    <n v="210.05"/>
    <n v="1"/>
  </r>
  <r>
    <x v="86"/>
    <x v="1"/>
    <s v="2022-2023"/>
    <x v="0"/>
    <x v="5"/>
    <x v="1"/>
    <x v="1"/>
    <n v="2067"/>
    <x v="0"/>
    <x v="5"/>
    <x v="4"/>
    <x v="4"/>
    <n v="210.75"/>
    <n v="1"/>
  </r>
  <r>
    <x v="543"/>
    <x v="0"/>
    <s v="2023-2024"/>
    <x v="1"/>
    <x v="85"/>
    <x v="0"/>
    <x v="0"/>
    <n v="6530"/>
    <x v="0"/>
    <x v="20"/>
    <x v="4"/>
    <x v="4"/>
    <n v="210.75"/>
    <n v="1"/>
  </r>
  <r>
    <x v="421"/>
    <x v="0"/>
    <s v="2023-2024"/>
    <x v="0"/>
    <x v="42"/>
    <x v="3"/>
    <x v="3"/>
    <n v="4870"/>
    <x v="0"/>
    <x v="12"/>
    <x v="3"/>
    <x v="3"/>
    <n v="210.81"/>
    <n v="1"/>
  </r>
  <r>
    <x v="401"/>
    <x v="2"/>
    <s v="2024-2025"/>
    <x v="1"/>
    <x v="32"/>
    <x v="6"/>
    <x v="6"/>
    <n v="5169"/>
    <x v="0"/>
    <x v="13"/>
    <x v="7"/>
    <x v="7"/>
    <n v="211.57000000000002"/>
    <n v="1"/>
  </r>
  <r>
    <x v="0"/>
    <x v="0"/>
    <s v="2023-2024"/>
    <x v="0"/>
    <x v="10"/>
    <x v="4"/>
    <x v="4"/>
    <n v="3551"/>
    <x v="0"/>
    <x v="8"/>
    <x v="8"/>
    <x v="8"/>
    <n v="211.59"/>
    <n v="1"/>
  </r>
  <r>
    <x v="428"/>
    <x v="0"/>
    <s v="2023-2024"/>
    <x v="0"/>
    <x v="73"/>
    <x v="6"/>
    <x v="6"/>
    <n v="5607"/>
    <x v="0"/>
    <x v="18"/>
    <x v="2"/>
    <x v="2"/>
    <n v="211.63"/>
    <n v="1"/>
  </r>
  <r>
    <x v="709"/>
    <x v="0"/>
    <s v="2023-2024"/>
    <x v="0"/>
    <x v="38"/>
    <x v="3"/>
    <x v="3"/>
    <n v="4802"/>
    <x v="0"/>
    <x v="12"/>
    <x v="6"/>
    <x v="6"/>
    <n v="212.54999999999998"/>
    <n v="1"/>
  </r>
  <r>
    <x v="330"/>
    <x v="0"/>
    <s v="2023-2024"/>
    <x v="0"/>
    <x v="88"/>
    <x v="6"/>
    <x v="6"/>
    <n v="5011"/>
    <x v="0"/>
    <x v="13"/>
    <x v="4"/>
    <x v="4"/>
    <n v="212.8"/>
    <n v="1"/>
  </r>
  <r>
    <x v="331"/>
    <x v="0"/>
    <s v="2023-2024"/>
    <x v="1"/>
    <x v="56"/>
    <x v="1"/>
    <x v="1"/>
    <n v="2795"/>
    <x v="0"/>
    <x v="11"/>
    <x v="8"/>
    <x v="8"/>
    <n v="212.88"/>
    <n v="1"/>
  </r>
  <r>
    <x v="481"/>
    <x v="2"/>
    <s v="2024-2025"/>
    <x v="0"/>
    <x v="62"/>
    <x v="0"/>
    <x v="0"/>
    <n v="6112"/>
    <x v="0"/>
    <x v="14"/>
    <x v="3"/>
    <x v="3"/>
    <n v="212.91"/>
    <n v="1"/>
  </r>
  <r>
    <x v="616"/>
    <x v="0"/>
    <s v="2023-2024"/>
    <x v="1"/>
    <x v="7"/>
    <x v="4"/>
    <x v="4"/>
    <n v="3175"/>
    <x v="0"/>
    <x v="6"/>
    <x v="1"/>
    <x v="1"/>
    <n v="213.03"/>
    <n v="1"/>
  </r>
  <r>
    <x v="687"/>
    <x v="0"/>
    <s v="2023-2024"/>
    <x v="0"/>
    <x v="44"/>
    <x v="4"/>
    <x v="4"/>
    <n v="3977"/>
    <x v="0"/>
    <x v="16"/>
    <x v="7"/>
    <x v="7"/>
    <n v="213.16"/>
    <n v="1"/>
  </r>
  <r>
    <x v="459"/>
    <x v="0"/>
    <s v="2023-2024"/>
    <x v="0"/>
    <x v="65"/>
    <x v="1"/>
    <x v="1"/>
    <n v="2131"/>
    <x v="0"/>
    <x v="4"/>
    <x v="3"/>
    <x v="3"/>
    <n v="213.37"/>
    <n v="1"/>
  </r>
  <r>
    <x v="403"/>
    <x v="0"/>
    <s v="2023-2024"/>
    <x v="1"/>
    <x v="96"/>
    <x v="4"/>
    <x v="4"/>
    <n v="3690"/>
    <x v="0"/>
    <x v="16"/>
    <x v="5"/>
    <x v="5"/>
    <n v="213.62"/>
    <n v="1"/>
  </r>
  <r>
    <x v="710"/>
    <x v="1"/>
    <s v="2022-2023"/>
    <x v="0"/>
    <x v="73"/>
    <x v="6"/>
    <x v="6"/>
    <n v="5607"/>
    <x v="0"/>
    <x v="18"/>
    <x v="4"/>
    <x v="4"/>
    <n v="213.75"/>
    <n v="1"/>
  </r>
  <r>
    <x v="527"/>
    <x v="1"/>
    <s v="2022-2023"/>
    <x v="1"/>
    <x v="72"/>
    <x v="4"/>
    <x v="4"/>
    <n v="3931"/>
    <x v="0"/>
    <x v="16"/>
    <x v="4"/>
    <x v="4"/>
    <n v="213.8"/>
    <n v="1"/>
  </r>
  <r>
    <x v="350"/>
    <x v="1"/>
    <s v="2022-2023"/>
    <x v="1"/>
    <x v="0"/>
    <x v="0"/>
    <x v="0"/>
    <n v="6021"/>
    <x v="0"/>
    <x v="0"/>
    <x v="0"/>
    <x v="0"/>
    <n v="213.83"/>
    <n v="1"/>
  </r>
  <r>
    <x v="556"/>
    <x v="0"/>
    <s v="2023-2024"/>
    <x v="1"/>
    <x v="32"/>
    <x v="6"/>
    <x v="6"/>
    <n v="5169"/>
    <x v="0"/>
    <x v="13"/>
    <x v="4"/>
    <x v="4"/>
    <n v="213.92000000000002"/>
    <n v="1"/>
  </r>
  <r>
    <x v="490"/>
    <x v="0"/>
    <s v="2023-2024"/>
    <x v="0"/>
    <x v="15"/>
    <x v="1"/>
    <x v="1"/>
    <n v="2020"/>
    <x v="0"/>
    <x v="5"/>
    <x v="6"/>
    <x v="6"/>
    <n v="214.01000000000002"/>
    <n v="1"/>
  </r>
  <r>
    <x v="606"/>
    <x v="0"/>
    <s v="2023-2024"/>
    <x v="0"/>
    <x v="21"/>
    <x v="3"/>
    <x v="3"/>
    <n v="4012"/>
    <x v="0"/>
    <x v="10"/>
    <x v="5"/>
    <x v="5"/>
    <n v="214.07"/>
    <n v="1"/>
  </r>
  <r>
    <x v="460"/>
    <x v="1"/>
    <s v="2022-2023"/>
    <x v="0"/>
    <x v="63"/>
    <x v="1"/>
    <x v="1"/>
    <n v="2015"/>
    <x v="0"/>
    <x v="5"/>
    <x v="5"/>
    <x v="5"/>
    <n v="214.48000000000002"/>
    <n v="1"/>
  </r>
  <r>
    <x v="326"/>
    <x v="0"/>
    <s v="2023-2024"/>
    <x v="1"/>
    <x v="68"/>
    <x v="7"/>
    <x v="7"/>
    <n v="800"/>
    <x v="0"/>
    <x v="19"/>
    <x v="5"/>
    <x v="5"/>
    <n v="215.45000000000002"/>
    <n v="1"/>
  </r>
  <r>
    <x v="155"/>
    <x v="2"/>
    <s v="2024-2025"/>
    <x v="1"/>
    <x v="14"/>
    <x v="1"/>
    <x v="1"/>
    <n v="2790"/>
    <x v="0"/>
    <x v="11"/>
    <x v="3"/>
    <x v="3"/>
    <n v="215.58"/>
    <n v="1"/>
  </r>
  <r>
    <x v="449"/>
    <x v="0"/>
    <s v="2023-2024"/>
    <x v="0"/>
    <x v="3"/>
    <x v="3"/>
    <x v="3"/>
    <n v="4220"/>
    <x v="0"/>
    <x v="3"/>
    <x v="2"/>
    <x v="2"/>
    <n v="215.69"/>
    <n v="1"/>
  </r>
  <r>
    <x v="263"/>
    <x v="0"/>
    <s v="2023-2024"/>
    <x v="1"/>
    <x v="42"/>
    <x v="3"/>
    <x v="3"/>
    <n v="4870"/>
    <x v="0"/>
    <x v="12"/>
    <x v="0"/>
    <x v="0"/>
    <n v="215.89"/>
    <n v="1"/>
  </r>
  <r>
    <x v="544"/>
    <x v="0"/>
    <s v="2023-2024"/>
    <x v="0"/>
    <x v="77"/>
    <x v="5"/>
    <x v="5"/>
    <n v="7018"/>
    <x v="0"/>
    <x v="9"/>
    <x v="0"/>
    <x v="0"/>
    <n v="216.70999999999998"/>
    <n v="1"/>
  </r>
  <r>
    <x v="711"/>
    <x v="2"/>
    <s v="2024-2025"/>
    <x v="0"/>
    <x v="6"/>
    <x v="0"/>
    <x v="0"/>
    <n v="6010"/>
    <x v="0"/>
    <x v="0"/>
    <x v="2"/>
    <x v="2"/>
    <n v="217.11"/>
    <n v="1"/>
  </r>
  <r>
    <x v="220"/>
    <x v="0"/>
    <s v="2023-2024"/>
    <x v="1"/>
    <x v="25"/>
    <x v="4"/>
    <x v="4"/>
    <n v="3550"/>
    <x v="0"/>
    <x v="8"/>
    <x v="5"/>
    <x v="5"/>
    <n v="217.45000000000002"/>
    <n v="1"/>
  </r>
  <r>
    <x v="152"/>
    <x v="0"/>
    <s v="2023-2024"/>
    <x v="0"/>
    <x v="23"/>
    <x v="1"/>
    <x v="1"/>
    <n v="2650"/>
    <x v="0"/>
    <x v="11"/>
    <x v="3"/>
    <x v="3"/>
    <n v="218.4"/>
    <n v="1"/>
  </r>
  <r>
    <x v="486"/>
    <x v="1"/>
    <s v="2022-2023"/>
    <x v="0"/>
    <x v="2"/>
    <x v="2"/>
    <x v="2"/>
    <n v="2617"/>
    <x v="0"/>
    <x v="2"/>
    <x v="9"/>
    <x v="9"/>
    <n v="218.43"/>
    <n v="1"/>
  </r>
  <r>
    <x v="712"/>
    <x v="0"/>
    <s v="2023-2024"/>
    <x v="0"/>
    <x v="42"/>
    <x v="3"/>
    <x v="3"/>
    <n v="4870"/>
    <x v="0"/>
    <x v="12"/>
    <x v="2"/>
    <x v="2"/>
    <n v="218.6"/>
    <n v="1"/>
  </r>
  <r>
    <x v="344"/>
    <x v="1"/>
    <s v="2022-2023"/>
    <x v="1"/>
    <x v="85"/>
    <x v="0"/>
    <x v="0"/>
    <n v="6530"/>
    <x v="0"/>
    <x v="20"/>
    <x v="6"/>
    <x v="6"/>
    <n v="218.63"/>
    <n v="1"/>
  </r>
  <r>
    <x v="659"/>
    <x v="2"/>
    <s v="2024-2025"/>
    <x v="0"/>
    <x v="16"/>
    <x v="0"/>
    <x v="0"/>
    <n v="6030"/>
    <x v="0"/>
    <x v="0"/>
    <x v="3"/>
    <x v="3"/>
    <n v="218.78"/>
    <n v="1"/>
  </r>
  <r>
    <x v="259"/>
    <x v="2"/>
    <s v="2024-2025"/>
    <x v="1"/>
    <x v="93"/>
    <x v="4"/>
    <x v="4"/>
    <n v="3915"/>
    <x v="0"/>
    <x v="16"/>
    <x v="6"/>
    <x v="6"/>
    <n v="220.18"/>
    <n v="1"/>
  </r>
  <r>
    <x v="454"/>
    <x v="0"/>
    <s v="2023-2024"/>
    <x v="0"/>
    <x v="85"/>
    <x v="0"/>
    <x v="0"/>
    <n v="6530"/>
    <x v="0"/>
    <x v="20"/>
    <x v="1"/>
    <x v="1"/>
    <n v="220.2"/>
    <n v="1"/>
  </r>
  <r>
    <x v="521"/>
    <x v="0"/>
    <s v="2023-2024"/>
    <x v="0"/>
    <x v="44"/>
    <x v="4"/>
    <x v="4"/>
    <n v="3977"/>
    <x v="0"/>
    <x v="16"/>
    <x v="3"/>
    <x v="3"/>
    <n v="220.78"/>
    <n v="1"/>
  </r>
  <r>
    <x v="133"/>
    <x v="1"/>
    <s v="2022-2023"/>
    <x v="0"/>
    <x v="86"/>
    <x v="0"/>
    <x v="0"/>
    <n v="6725"/>
    <x v="0"/>
    <x v="20"/>
    <x v="4"/>
    <x v="4"/>
    <n v="220.83"/>
    <n v="1"/>
  </r>
  <r>
    <x v="587"/>
    <x v="0"/>
    <s v="2023-2024"/>
    <x v="1"/>
    <x v="25"/>
    <x v="4"/>
    <x v="4"/>
    <n v="3550"/>
    <x v="0"/>
    <x v="8"/>
    <x v="8"/>
    <x v="8"/>
    <n v="220.85"/>
    <n v="1"/>
  </r>
  <r>
    <x v="232"/>
    <x v="1"/>
    <s v="2022-2023"/>
    <x v="1"/>
    <x v="24"/>
    <x v="1"/>
    <x v="1"/>
    <n v="2120"/>
    <x v="0"/>
    <x v="4"/>
    <x v="4"/>
    <x v="4"/>
    <n v="221.82999999999998"/>
    <n v="1"/>
  </r>
  <r>
    <x v="590"/>
    <x v="0"/>
    <s v="2023-2024"/>
    <x v="0"/>
    <x v="65"/>
    <x v="1"/>
    <x v="1"/>
    <n v="2131"/>
    <x v="0"/>
    <x v="4"/>
    <x v="9"/>
    <x v="9"/>
    <n v="221.93"/>
    <n v="1"/>
  </r>
  <r>
    <x v="34"/>
    <x v="2"/>
    <s v="2024-2025"/>
    <x v="0"/>
    <x v="68"/>
    <x v="7"/>
    <x v="7"/>
    <n v="800"/>
    <x v="0"/>
    <x v="19"/>
    <x v="6"/>
    <x v="6"/>
    <n v="222.81"/>
    <n v="1"/>
  </r>
  <r>
    <x v="136"/>
    <x v="0"/>
    <s v="2023-2024"/>
    <x v="0"/>
    <x v="41"/>
    <x v="5"/>
    <x v="5"/>
    <n v="7320"/>
    <x v="0"/>
    <x v="9"/>
    <x v="4"/>
    <x v="4"/>
    <n v="223.23"/>
    <n v="1"/>
  </r>
  <r>
    <x v="713"/>
    <x v="2"/>
    <s v="2024-2025"/>
    <x v="1"/>
    <x v="74"/>
    <x v="1"/>
    <x v="1"/>
    <n v="2485"/>
    <x v="0"/>
    <x v="1"/>
    <x v="4"/>
    <x v="4"/>
    <n v="223.31"/>
    <n v="1"/>
  </r>
  <r>
    <x v="291"/>
    <x v="2"/>
    <s v="2024-2025"/>
    <x v="0"/>
    <x v="60"/>
    <x v="1"/>
    <x v="1"/>
    <n v="2541"/>
    <x v="0"/>
    <x v="2"/>
    <x v="2"/>
    <x v="2"/>
    <n v="223.63"/>
    <n v="1"/>
  </r>
  <r>
    <x v="321"/>
    <x v="0"/>
    <s v="2023-2024"/>
    <x v="1"/>
    <x v="9"/>
    <x v="4"/>
    <x v="4"/>
    <n v="3076"/>
    <x v="0"/>
    <x v="7"/>
    <x v="5"/>
    <x v="5"/>
    <n v="223.71"/>
    <n v="1"/>
  </r>
  <r>
    <x v="607"/>
    <x v="0"/>
    <s v="2023-2024"/>
    <x v="1"/>
    <x v="88"/>
    <x v="6"/>
    <x v="6"/>
    <n v="5011"/>
    <x v="0"/>
    <x v="13"/>
    <x v="0"/>
    <x v="0"/>
    <n v="223.72"/>
    <n v="1"/>
  </r>
  <r>
    <x v="197"/>
    <x v="0"/>
    <s v="2023-2024"/>
    <x v="1"/>
    <x v="71"/>
    <x v="6"/>
    <x v="6"/>
    <n v="5043"/>
    <x v="0"/>
    <x v="13"/>
    <x v="4"/>
    <x v="4"/>
    <n v="224.14"/>
    <n v="1"/>
  </r>
  <r>
    <x v="264"/>
    <x v="0"/>
    <s v="2023-2024"/>
    <x v="0"/>
    <x v="6"/>
    <x v="0"/>
    <x v="0"/>
    <n v="6010"/>
    <x v="0"/>
    <x v="0"/>
    <x v="0"/>
    <x v="0"/>
    <n v="224.54"/>
    <n v="1"/>
  </r>
  <r>
    <x v="507"/>
    <x v="0"/>
    <s v="2023-2024"/>
    <x v="0"/>
    <x v="41"/>
    <x v="5"/>
    <x v="5"/>
    <n v="7320"/>
    <x v="0"/>
    <x v="9"/>
    <x v="1"/>
    <x v="1"/>
    <n v="224.79999999999998"/>
    <n v="1"/>
  </r>
  <r>
    <x v="297"/>
    <x v="2"/>
    <s v="2024-2025"/>
    <x v="1"/>
    <x v="4"/>
    <x v="1"/>
    <x v="1"/>
    <n v="2154"/>
    <x v="0"/>
    <x v="4"/>
    <x v="0"/>
    <x v="0"/>
    <n v="224.8"/>
    <n v="1"/>
  </r>
  <r>
    <x v="92"/>
    <x v="0"/>
    <s v="2023-2024"/>
    <x v="1"/>
    <x v="11"/>
    <x v="5"/>
    <x v="5"/>
    <n v="7010"/>
    <x v="0"/>
    <x v="9"/>
    <x v="9"/>
    <x v="9"/>
    <n v="224.85"/>
    <n v="1"/>
  </r>
  <r>
    <x v="566"/>
    <x v="0"/>
    <s v="2023-2024"/>
    <x v="1"/>
    <x v="17"/>
    <x v="3"/>
    <x v="3"/>
    <n v="4825"/>
    <x v="0"/>
    <x v="12"/>
    <x v="4"/>
    <x v="4"/>
    <n v="224.89"/>
    <n v="1"/>
  </r>
  <r>
    <x v="101"/>
    <x v="2"/>
    <s v="2024-2025"/>
    <x v="1"/>
    <x v="85"/>
    <x v="0"/>
    <x v="0"/>
    <n v="6530"/>
    <x v="0"/>
    <x v="20"/>
    <x v="2"/>
    <x v="2"/>
    <n v="224.95"/>
    <n v="1"/>
  </r>
  <r>
    <x v="352"/>
    <x v="0"/>
    <s v="2023-2024"/>
    <x v="0"/>
    <x v="60"/>
    <x v="1"/>
    <x v="1"/>
    <n v="2541"/>
    <x v="0"/>
    <x v="2"/>
    <x v="7"/>
    <x v="7"/>
    <n v="225.73"/>
    <n v="1"/>
  </r>
  <r>
    <x v="363"/>
    <x v="2"/>
    <s v="2024-2025"/>
    <x v="0"/>
    <x v="36"/>
    <x v="4"/>
    <x v="4"/>
    <n v="3148"/>
    <x v="0"/>
    <x v="6"/>
    <x v="5"/>
    <x v="5"/>
    <n v="226.2"/>
    <n v="1"/>
  </r>
  <r>
    <x v="283"/>
    <x v="0"/>
    <s v="2023-2024"/>
    <x v="0"/>
    <x v="73"/>
    <x v="6"/>
    <x v="6"/>
    <n v="5607"/>
    <x v="0"/>
    <x v="18"/>
    <x v="7"/>
    <x v="7"/>
    <n v="226.42"/>
    <n v="1"/>
  </r>
  <r>
    <x v="543"/>
    <x v="0"/>
    <s v="2023-2024"/>
    <x v="1"/>
    <x v="81"/>
    <x v="3"/>
    <x v="3"/>
    <n v="4680"/>
    <x v="0"/>
    <x v="17"/>
    <x v="6"/>
    <x v="6"/>
    <n v="226.63"/>
    <n v="1"/>
  </r>
  <r>
    <x v="92"/>
    <x v="0"/>
    <s v="2023-2024"/>
    <x v="0"/>
    <x v="20"/>
    <x v="4"/>
    <x v="4"/>
    <n v="3429"/>
    <x v="0"/>
    <x v="8"/>
    <x v="4"/>
    <x v="4"/>
    <n v="226.67000000000002"/>
    <n v="1"/>
  </r>
  <r>
    <x v="355"/>
    <x v="0"/>
    <s v="2023-2024"/>
    <x v="1"/>
    <x v="53"/>
    <x v="3"/>
    <x v="3"/>
    <n v="4119"/>
    <x v="0"/>
    <x v="10"/>
    <x v="2"/>
    <x v="2"/>
    <n v="228.73"/>
    <n v="1"/>
  </r>
  <r>
    <x v="626"/>
    <x v="2"/>
    <s v="2024-2025"/>
    <x v="0"/>
    <x v="73"/>
    <x v="6"/>
    <x v="6"/>
    <n v="5607"/>
    <x v="0"/>
    <x v="18"/>
    <x v="4"/>
    <x v="4"/>
    <n v="228.76999999999998"/>
    <n v="1"/>
  </r>
  <r>
    <x v="281"/>
    <x v="0"/>
    <s v="2023-2024"/>
    <x v="0"/>
    <x v="18"/>
    <x v="6"/>
    <x v="6"/>
    <n v="5168"/>
    <x v="0"/>
    <x v="13"/>
    <x v="5"/>
    <x v="5"/>
    <n v="228.95"/>
    <n v="1"/>
  </r>
  <r>
    <x v="555"/>
    <x v="2"/>
    <s v="2024-2025"/>
    <x v="0"/>
    <x v="34"/>
    <x v="4"/>
    <x v="4"/>
    <n v="3018"/>
    <x v="0"/>
    <x v="7"/>
    <x v="8"/>
    <x v="8"/>
    <n v="229.38"/>
    <n v="1"/>
  </r>
  <r>
    <x v="291"/>
    <x v="2"/>
    <s v="2024-2025"/>
    <x v="0"/>
    <x v="79"/>
    <x v="6"/>
    <x v="6"/>
    <n v="5290"/>
    <x v="0"/>
    <x v="18"/>
    <x v="7"/>
    <x v="7"/>
    <n v="229.4"/>
    <n v="1"/>
  </r>
  <r>
    <x v="662"/>
    <x v="2"/>
    <s v="2024-2025"/>
    <x v="0"/>
    <x v="58"/>
    <x v="0"/>
    <x v="0"/>
    <n v="6027"/>
    <x v="0"/>
    <x v="0"/>
    <x v="5"/>
    <x v="5"/>
    <n v="229.40000000000003"/>
    <n v="1"/>
  </r>
  <r>
    <x v="523"/>
    <x v="1"/>
    <s v="2022-2023"/>
    <x v="0"/>
    <x v="84"/>
    <x v="3"/>
    <x v="3"/>
    <n v="4215"/>
    <x v="0"/>
    <x v="3"/>
    <x v="4"/>
    <x v="4"/>
    <n v="229.63"/>
    <n v="1"/>
  </r>
  <r>
    <x v="293"/>
    <x v="0"/>
    <s v="2023-2024"/>
    <x v="0"/>
    <x v="54"/>
    <x v="4"/>
    <x v="4"/>
    <n v="3030"/>
    <x v="0"/>
    <x v="7"/>
    <x v="7"/>
    <x v="7"/>
    <n v="230.62999999999997"/>
    <n v="1"/>
  </r>
  <r>
    <x v="365"/>
    <x v="0"/>
    <s v="2023-2024"/>
    <x v="1"/>
    <x v="53"/>
    <x v="3"/>
    <x v="3"/>
    <n v="4119"/>
    <x v="0"/>
    <x v="10"/>
    <x v="1"/>
    <x v="1"/>
    <n v="230.93999999999997"/>
    <n v="1"/>
  </r>
  <r>
    <x v="216"/>
    <x v="0"/>
    <s v="2023-2024"/>
    <x v="0"/>
    <x v="16"/>
    <x v="0"/>
    <x v="0"/>
    <n v="6030"/>
    <x v="0"/>
    <x v="0"/>
    <x v="4"/>
    <x v="4"/>
    <n v="231.04"/>
    <n v="1"/>
  </r>
  <r>
    <x v="223"/>
    <x v="1"/>
    <s v="2022-2023"/>
    <x v="0"/>
    <x v="20"/>
    <x v="4"/>
    <x v="4"/>
    <n v="3429"/>
    <x v="0"/>
    <x v="8"/>
    <x v="7"/>
    <x v="7"/>
    <n v="231.19"/>
    <n v="1"/>
  </r>
  <r>
    <x v="647"/>
    <x v="0"/>
    <s v="2023-2024"/>
    <x v="0"/>
    <x v="62"/>
    <x v="0"/>
    <x v="0"/>
    <n v="6112"/>
    <x v="0"/>
    <x v="14"/>
    <x v="1"/>
    <x v="1"/>
    <n v="231.23"/>
    <n v="1"/>
  </r>
  <r>
    <x v="306"/>
    <x v="2"/>
    <s v="2024-2025"/>
    <x v="1"/>
    <x v="71"/>
    <x v="6"/>
    <x v="6"/>
    <n v="5043"/>
    <x v="0"/>
    <x v="13"/>
    <x v="6"/>
    <x v="6"/>
    <n v="231.54"/>
    <n v="1"/>
  </r>
  <r>
    <x v="371"/>
    <x v="2"/>
    <s v="2024-2025"/>
    <x v="1"/>
    <x v="46"/>
    <x v="3"/>
    <x v="3"/>
    <n v="4740"/>
    <x v="0"/>
    <x v="17"/>
    <x v="5"/>
    <x v="5"/>
    <n v="231.64000000000001"/>
    <n v="1"/>
  </r>
  <r>
    <x v="87"/>
    <x v="0"/>
    <s v="2023-2024"/>
    <x v="0"/>
    <x v="71"/>
    <x v="6"/>
    <x v="6"/>
    <n v="5043"/>
    <x v="0"/>
    <x v="13"/>
    <x v="3"/>
    <x v="3"/>
    <n v="231.76000000000002"/>
    <n v="1"/>
  </r>
  <r>
    <x v="395"/>
    <x v="1"/>
    <s v="2022-2023"/>
    <x v="1"/>
    <x v="9"/>
    <x v="4"/>
    <x v="4"/>
    <n v="3076"/>
    <x v="0"/>
    <x v="7"/>
    <x v="2"/>
    <x v="2"/>
    <n v="232.06"/>
    <n v="1"/>
  </r>
  <r>
    <x v="221"/>
    <x v="0"/>
    <s v="2023-2024"/>
    <x v="0"/>
    <x v="2"/>
    <x v="2"/>
    <x v="2"/>
    <n v="2617"/>
    <x v="0"/>
    <x v="2"/>
    <x v="7"/>
    <x v="7"/>
    <n v="232.54999999999995"/>
    <n v="1"/>
  </r>
  <r>
    <x v="596"/>
    <x v="0"/>
    <s v="2023-2024"/>
    <x v="0"/>
    <x v="6"/>
    <x v="0"/>
    <x v="0"/>
    <n v="6010"/>
    <x v="0"/>
    <x v="0"/>
    <x v="1"/>
    <x v="1"/>
    <n v="232.67000000000002"/>
    <n v="1"/>
  </r>
  <r>
    <x v="19"/>
    <x v="0"/>
    <s v="2023-2024"/>
    <x v="1"/>
    <x v="79"/>
    <x v="6"/>
    <x v="6"/>
    <n v="5290"/>
    <x v="0"/>
    <x v="18"/>
    <x v="1"/>
    <x v="1"/>
    <n v="232.78"/>
    <n v="1"/>
  </r>
  <r>
    <x v="113"/>
    <x v="2"/>
    <s v="2024-2025"/>
    <x v="1"/>
    <x v="75"/>
    <x v="0"/>
    <x v="0"/>
    <n v="6450"/>
    <x v="0"/>
    <x v="20"/>
    <x v="5"/>
    <x v="5"/>
    <n v="232.91000000000003"/>
    <n v="1"/>
  </r>
  <r>
    <x v="681"/>
    <x v="2"/>
    <s v="2024-2025"/>
    <x v="0"/>
    <x v="8"/>
    <x v="1"/>
    <x v="1"/>
    <n v="2158"/>
    <x v="0"/>
    <x v="4"/>
    <x v="6"/>
    <x v="6"/>
    <n v="233.18"/>
    <n v="1"/>
  </r>
  <r>
    <x v="606"/>
    <x v="0"/>
    <s v="2023-2024"/>
    <x v="0"/>
    <x v="15"/>
    <x v="1"/>
    <x v="1"/>
    <n v="2020"/>
    <x v="0"/>
    <x v="5"/>
    <x v="3"/>
    <x v="3"/>
    <n v="233.82999999999998"/>
    <n v="1"/>
  </r>
  <r>
    <x v="622"/>
    <x v="0"/>
    <s v="2023-2024"/>
    <x v="0"/>
    <x v="68"/>
    <x v="7"/>
    <x v="7"/>
    <n v="800"/>
    <x v="0"/>
    <x v="19"/>
    <x v="9"/>
    <x v="9"/>
    <n v="233.93"/>
    <n v="1"/>
  </r>
  <r>
    <x v="493"/>
    <x v="1"/>
    <s v="2022-2023"/>
    <x v="1"/>
    <x v="14"/>
    <x v="1"/>
    <x v="1"/>
    <n v="2790"/>
    <x v="0"/>
    <x v="11"/>
    <x v="6"/>
    <x v="6"/>
    <n v="234.14"/>
    <n v="1"/>
  </r>
  <r>
    <x v="155"/>
    <x v="2"/>
    <s v="2024-2025"/>
    <x v="0"/>
    <x v="30"/>
    <x v="4"/>
    <x v="4"/>
    <n v="3131"/>
    <x v="0"/>
    <x v="6"/>
    <x v="1"/>
    <x v="1"/>
    <n v="234.53"/>
    <n v="1"/>
  </r>
  <r>
    <x v="322"/>
    <x v="0"/>
    <s v="2023-2024"/>
    <x v="0"/>
    <x v="78"/>
    <x v="1"/>
    <x v="1"/>
    <n v="2141"/>
    <x v="0"/>
    <x v="4"/>
    <x v="1"/>
    <x v="1"/>
    <n v="234.54"/>
    <n v="1"/>
  </r>
  <r>
    <x v="394"/>
    <x v="0"/>
    <s v="2023-2024"/>
    <x v="1"/>
    <x v="56"/>
    <x v="1"/>
    <x v="1"/>
    <n v="2795"/>
    <x v="0"/>
    <x v="11"/>
    <x v="3"/>
    <x v="3"/>
    <n v="234.68"/>
    <n v="1"/>
  </r>
  <r>
    <x v="330"/>
    <x v="0"/>
    <s v="2023-2024"/>
    <x v="0"/>
    <x v="64"/>
    <x v="1"/>
    <x v="1"/>
    <n v="2350"/>
    <x v="0"/>
    <x v="1"/>
    <x v="6"/>
    <x v="6"/>
    <n v="234.90999999999997"/>
    <n v="1"/>
  </r>
  <r>
    <x v="403"/>
    <x v="0"/>
    <s v="2023-2024"/>
    <x v="1"/>
    <x v="14"/>
    <x v="1"/>
    <x v="1"/>
    <n v="2790"/>
    <x v="0"/>
    <x v="11"/>
    <x v="4"/>
    <x v="4"/>
    <n v="235.48000000000002"/>
    <n v="1"/>
  </r>
  <r>
    <x v="351"/>
    <x v="0"/>
    <s v="2023-2024"/>
    <x v="0"/>
    <x v="89"/>
    <x v="4"/>
    <x v="4"/>
    <n v="3136"/>
    <x v="0"/>
    <x v="6"/>
    <x v="7"/>
    <x v="7"/>
    <n v="235.59"/>
    <n v="1"/>
  </r>
  <r>
    <x v="321"/>
    <x v="0"/>
    <s v="2023-2024"/>
    <x v="1"/>
    <x v="19"/>
    <x v="1"/>
    <x v="1"/>
    <n v="2800"/>
    <x v="0"/>
    <x v="11"/>
    <x v="2"/>
    <x v="2"/>
    <n v="236.00000000000006"/>
    <n v="1"/>
  </r>
  <r>
    <x v="287"/>
    <x v="0"/>
    <s v="2023-2024"/>
    <x v="1"/>
    <x v="24"/>
    <x v="1"/>
    <x v="1"/>
    <n v="2120"/>
    <x v="0"/>
    <x v="4"/>
    <x v="4"/>
    <x v="4"/>
    <n v="236.66000000000003"/>
    <n v="1"/>
  </r>
  <r>
    <x v="167"/>
    <x v="2"/>
    <s v="2024-2025"/>
    <x v="0"/>
    <x v="77"/>
    <x v="5"/>
    <x v="5"/>
    <n v="7018"/>
    <x v="0"/>
    <x v="9"/>
    <x v="3"/>
    <x v="3"/>
    <n v="236.77999999999997"/>
    <n v="1"/>
  </r>
  <r>
    <x v="347"/>
    <x v="0"/>
    <s v="2023-2024"/>
    <x v="1"/>
    <x v="75"/>
    <x v="0"/>
    <x v="0"/>
    <n v="6450"/>
    <x v="0"/>
    <x v="20"/>
    <x v="4"/>
    <x v="4"/>
    <n v="236.79"/>
    <n v="1"/>
  </r>
  <r>
    <x v="586"/>
    <x v="0"/>
    <s v="2023-2024"/>
    <x v="0"/>
    <x v="89"/>
    <x v="4"/>
    <x v="4"/>
    <n v="3136"/>
    <x v="0"/>
    <x v="6"/>
    <x v="2"/>
    <x v="2"/>
    <n v="237.59"/>
    <n v="1"/>
  </r>
  <r>
    <x v="273"/>
    <x v="1"/>
    <s v="2022-2023"/>
    <x v="1"/>
    <x v="36"/>
    <x v="4"/>
    <x v="4"/>
    <n v="3148"/>
    <x v="0"/>
    <x v="6"/>
    <x v="8"/>
    <x v="8"/>
    <n v="237.69"/>
    <n v="1"/>
  </r>
  <r>
    <x v="326"/>
    <x v="0"/>
    <s v="2023-2024"/>
    <x v="0"/>
    <x v="26"/>
    <x v="0"/>
    <x v="0"/>
    <n v="6280"/>
    <x v="0"/>
    <x v="14"/>
    <x v="0"/>
    <x v="0"/>
    <n v="237.81"/>
    <n v="1"/>
  </r>
  <r>
    <x v="127"/>
    <x v="1"/>
    <s v="2022-2023"/>
    <x v="1"/>
    <x v="3"/>
    <x v="3"/>
    <x v="3"/>
    <n v="4220"/>
    <x v="0"/>
    <x v="3"/>
    <x v="5"/>
    <x v="5"/>
    <n v="238.1"/>
    <n v="1"/>
  </r>
  <r>
    <x v="231"/>
    <x v="0"/>
    <s v="2023-2024"/>
    <x v="1"/>
    <x v="43"/>
    <x v="1"/>
    <x v="1"/>
    <n v="2560"/>
    <x v="0"/>
    <x v="2"/>
    <x v="2"/>
    <x v="2"/>
    <n v="238.21"/>
    <n v="1"/>
  </r>
  <r>
    <x v="433"/>
    <x v="0"/>
    <s v="2023-2024"/>
    <x v="0"/>
    <x v="59"/>
    <x v="3"/>
    <x v="3"/>
    <n v="4509"/>
    <x v="0"/>
    <x v="3"/>
    <x v="1"/>
    <x v="1"/>
    <n v="238.78000000000003"/>
    <n v="1"/>
  </r>
  <r>
    <x v="559"/>
    <x v="0"/>
    <s v="2023-2024"/>
    <x v="1"/>
    <x v="83"/>
    <x v="0"/>
    <x v="0"/>
    <n v="6052"/>
    <x v="0"/>
    <x v="0"/>
    <x v="1"/>
    <x v="1"/>
    <n v="239.52"/>
    <n v="1"/>
  </r>
  <r>
    <x v="255"/>
    <x v="0"/>
    <s v="2023-2024"/>
    <x v="0"/>
    <x v="41"/>
    <x v="5"/>
    <x v="5"/>
    <n v="7320"/>
    <x v="0"/>
    <x v="9"/>
    <x v="0"/>
    <x v="0"/>
    <n v="239.82999999999998"/>
    <n v="1"/>
  </r>
  <r>
    <x v="510"/>
    <x v="1"/>
    <s v="2022-2023"/>
    <x v="0"/>
    <x v="86"/>
    <x v="0"/>
    <x v="0"/>
    <n v="6725"/>
    <x v="0"/>
    <x v="20"/>
    <x v="3"/>
    <x v="3"/>
    <n v="239.83"/>
    <n v="1"/>
  </r>
  <r>
    <x v="450"/>
    <x v="1"/>
    <s v="2022-2023"/>
    <x v="0"/>
    <x v="47"/>
    <x v="1"/>
    <x v="1"/>
    <n v="2101"/>
    <x v="0"/>
    <x v="4"/>
    <x v="4"/>
    <x v="4"/>
    <n v="239.84"/>
    <n v="1"/>
  </r>
  <r>
    <x v="188"/>
    <x v="0"/>
    <s v="2023-2024"/>
    <x v="0"/>
    <x v="89"/>
    <x v="4"/>
    <x v="4"/>
    <n v="3136"/>
    <x v="0"/>
    <x v="6"/>
    <x v="9"/>
    <x v="9"/>
    <n v="239.92"/>
    <n v="1"/>
  </r>
  <r>
    <x v="479"/>
    <x v="2"/>
    <s v="2024-2025"/>
    <x v="0"/>
    <x v="95"/>
    <x v="7"/>
    <x v="7"/>
    <n v="870"/>
    <x v="0"/>
    <x v="19"/>
    <x v="9"/>
    <x v="9"/>
    <n v="239.94"/>
    <n v="1"/>
  </r>
  <r>
    <x v="315"/>
    <x v="0"/>
    <s v="2023-2024"/>
    <x v="1"/>
    <x v="81"/>
    <x v="3"/>
    <x v="3"/>
    <n v="4680"/>
    <x v="0"/>
    <x v="17"/>
    <x v="9"/>
    <x v="9"/>
    <n v="239.94"/>
    <n v="1"/>
  </r>
  <r>
    <x v="284"/>
    <x v="2"/>
    <s v="2024-2025"/>
    <x v="0"/>
    <x v="59"/>
    <x v="3"/>
    <x v="3"/>
    <n v="4509"/>
    <x v="0"/>
    <x v="3"/>
    <x v="6"/>
    <x v="6"/>
    <n v="239.94"/>
    <n v="1"/>
  </r>
  <r>
    <x v="691"/>
    <x v="2"/>
    <s v="2024-2025"/>
    <x v="1"/>
    <x v="14"/>
    <x v="1"/>
    <x v="1"/>
    <n v="2790"/>
    <x v="0"/>
    <x v="11"/>
    <x v="5"/>
    <x v="5"/>
    <n v="240.01"/>
    <n v="1"/>
  </r>
  <r>
    <x v="569"/>
    <x v="1"/>
    <s v="2022-2023"/>
    <x v="0"/>
    <x v="26"/>
    <x v="0"/>
    <x v="0"/>
    <n v="6280"/>
    <x v="0"/>
    <x v="14"/>
    <x v="2"/>
    <x v="2"/>
    <n v="240.70999999999998"/>
    <n v="1"/>
  </r>
  <r>
    <x v="553"/>
    <x v="2"/>
    <s v="2024-2025"/>
    <x v="0"/>
    <x v="39"/>
    <x v="0"/>
    <x v="0"/>
    <n v="6330"/>
    <x v="0"/>
    <x v="14"/>
    <x v="3"/>
    <x v="3"/>
    <n v="240.82"/>
    <n v="1"/>
  </r>
  <r>
    <x v="209"/>
    <x v="2"/>
    <s v="2024-2025"/>
    <x v="0"/>
    <x v="49"/>
    <x v="4"/>
    <x v="4"/>
    <n v="3134"/>
    <x v="0"/>
    <x v="6"/>
    <x v="0"/>
    <x v="0"/>
    <n v="240.93"/>
    <n v="1"/>
  </r>
  <r>
    <x v="221"/>
    <x v="0"/>
    <s v="2023-2024"/>
    <x v="0"/>
    <x v="62"/>
    <x v="0"/>
    <x v="0"/>
    <n v="6112"/>
    <x v="0"/>
    <x v="14"/>
    <x v="4"/>
    <x v="4"/>
    <n v="241.28000000000003"/>
    <n v="1"/>
  </r>
  <r>
    <x v="106"/>
    <x v="0"/>
    <s v="2023-2024"/>
    <x v="0"/>
    <x v="89"/>
    <x v="4"/>
    <x v="4"/>
    <n v="3136"/>
    <x v="0"/>
    <x v="6"/>
    <x v="0"/>
    <x v="0"/>
    <n v="241.33"/>
    <n v="1"/>
  </r>
  <r>
    <x v="428"/>
    <x v="0"/>
    <s v="2023-2024"/>
    <x v="0"/>
    <x v="50"/>
    <x v="4"/>
    <x v="4"/>
    <n v="3179"/>
    <x v="0"/>
    <x v="6"/>
    <x v="2"/>
    <x v="2"/>
    <n v="241.51999999999998"/>
    <n v="1"/>
  </r>
  <r>
    <x v="332"/>
    <x v="0"/>
    <s v="2023-2024"/>
    <x v="0"/>
    <x v="52"/>
    <x v="3"/>
    <x v="3"/>
    <n v="4053"/>
    <x v="0"/>
    <x v="10"/>
    <x v="5"/>
    <x v="5"/>
    <n v="241.72"/>
    <n v="1"/>
  </r>
  <r>
    <x v="514"/>
    <x v="1"/>
    <s v="2022-2023"/>
    <x v="0"/>
    <x v="2"/>
    <x v="2"/>
    <x v="2"/>
    <n v="2617"/>
    <x v="0"/>
    <x v="2"/>
    <x v="3"/>
    <x v="3"/>
    <n v="241.85"/>
    <n v="1"/>
  </r>
  <r>
    <x v="260"/>
    <x v="1"/>
    <s v="2022-2023"/>
    <x v="0"/>
    <x v="76"/>
    <x v="1"/>
    <x v="1"/>
    <n v="2031"/>
    <x v="0"/>
    <x v="5"/>
    <x v="1"/>
    <x v="1"/>
    <n v="242.06"/>
    <n v="1"/>
  </r>
  <r>
    <x v="490"/>
    <x v="0"/>
    <s v="2023-2024"/>
    <x v="0"/>
    <x v="16"/>
    <x v="0"/>
    <x v="0"/>
    <n v="6030"/>
    <x v="0"/>
    <x v="0"/>
    <x v="1"/>
    <x v="1"/>
    <n v="242.20999999999998"/>
    <n v="1"/>
  </r>
  <r>
    <x v="499"/>
    <x v="0"/>
    <s v="2023-2024"/>
    <x v="1"/>
    <x v="0"/>
    <x v="0"/>
    <x v="0"/>
    <n v="6021"/>
    <x v="0"/>
    <x v="0"/>
    <x v="3"/>
    <x v="3"/>
    <n v="242.3"/>
    <n v="1"/>
  </r>
  <r>
    <x v="65"/>
    <x v="2"/>
    <s v="2024-2025"/>
    <x v="0"/>
    <x v="13"/>
    <x v="1"/>
    <x v="1"/>
    <n v="2480"/>
    <x v="0"/>
    <x v="1"/>
    <x v="6"/>
    <x v="6"/>
    <n v="242.32999999999998"/>
    <n v="1"/>
  </r>
  <r>
    <x v="556"/>
    <x v="0"/>
    <s v="2023-2024"/>
    <x v="0"/>
    <x v="48"/>
    <x v="3"/>
    <x v="3"/>
    <n v="4566"/>
    <x v="0"/>
    <x v="15"/>
    <x v="5"/>
    <x v="5"/>
    <n v="242.57000000000002"/>
    <n v="1"/>
  </r>
  <r>
    <x v="366"/>
    <x v="1"/>
    <s v="2022-2023"/>
    <x v="1"/>
    <x v="70"/>
    <x v="4"/>
    <x v="4"/>
    <n v="3400"/>
    <x v="0"/>
    <x v="8"/>
    <x v="7"/>
    <x v="7"/>
    <n v="242.72000000000003"/>
    <n v="1"/>
  </r>
  <r>
    <x v="42"/>
    <x v="0"/>
    <s v="2023-2024"/>
    <x v="0"/>
    <x v="40"/>
    <x v="4"/>
    <x v="4"/>
    <n v="3353"/>
    <x v="0"/>
    <x v="8"/>
    <x v="3"/>
    <x v="3"/>
    <n v="242.86"/>
    <n v="1"/>
  </r>
  <r>
    <x v="63"/>
    <x v="1"/>
    <s v="2022-2023"/>
    <x v="0"/>
    <x v="8"/>
    <x v="1"/>
    <x v="1"/>
    <n v="2158"/>
    <x v="0"/>
    <x v="4"/>
    <x v="4"/>
    <x v="4"/>
    <n v="243.72000000000003"/>
    <n v="1"/>
  </r>
  <r>
    <x v="619"/>
    <x v="0"/>
    <s v="2023-2024"/>
    <x v="0"/>
    <x v="37"/>
    <x v="1"/>
    <x v="1"/>
    <n v="2750"/>
    <x v="0"/>
    <x v="11"/>
    <x v="3"/>
    <x v="3"/>
    <n v="243.73999999999998"/>
    <n v="1"/>
  </r>
  <r>
    <x v="86"/>
    <x v="1"/>
    <s v="2022-2023"/>
    <x v="0"/>
    <x v="38"/>
    <x v="3"/>
    <x v="3"/>
    <n v="4802"/>
    <x v="0"/>
    <x v="12"/>
    <x v="3"/>
    <x v="3"/>
    <n v="243.83"/>
    <n v="1"/>
  </r>
  <r>
    <x v="593"/>
    <x v="0"/>
    <s v="2023-2024"/>
    <x v="0"/>
    <x v="38"/>
    <x v="3"/>
    <x v="3"/>
    <n v="4802"/>
    <x v="0"/>
    <x v="12"/>
    <x v="0"/>
    <x v="0"/>
    <n v="244.92000000000002"/>
    <n v="1"/>
  </r>
  <r>
    <x v="132"/>
    <x v="0"/>
    <s v="2023-2024"/>
    <x v="1"/>
    <x v="22"/>
    <x v="1"/>
    <x v="1"/>
    <n v="2539"/>
    <x v="0"/>
    <x v="2"/>
    <x v="6"/>
    <x v="6"/>
    <n v="245.48"/>
    <n v="1"/>
  </r>
  <r>
    <x v="19"/>
    <x v="0"/>
    <s v="2023-2024"/>
    <x v="1"/>
    <x v="83"/>
    <x v="0"/>
    <x v="0"/>
    <n v="6052"/>
    <x v="0"/>
    <x v="0"/>
    <x v="9"/>
    <x v="9"/>
    <n v="245.59"/>
    <n v="1"/>
  </r>
  <r>
    <x v="412"/>
    <x v="0"/>
    <s v="2023-2024"/>
    <x v="0"/>
    <x v="16"/>
    <x v="0"/>
    <x v="0"/>
    <n v="6030"/>
    <x v="0"/>
    <x v="0"/>
    <x v="3"/>
    <x v="3"/>
    <n v="245.63"/>
    <n v="1"/>
  </r>
  <r>
    <x v="396"/>
    <x v="0"/>
    <s v="2023-2024"/>
    <x v="0"/>
    <x v="91"/>
    <x v="1"/>
    <x v="1"/>
    <n v="2064"/>
    <x v="0"/>
    <x v="5"/>
    <x v="3"/>
    <x v="3"/>
    <n v="245.79000000000002"/>
    <n v="1"/>
  </r>
  <r>
    <x v="440"/>
    <x v="0"/>
    <s v="2023-2024"/>
    <x v="0"/>
    <x v="1"/>
    <x v="1"/>
    <x v="1"/>
    <n v="2478"/>
    <x v="0"/>
    <x v="1"/>
    <x v="6"/>
    <x v="6"/>
    <n v="245.98000000000002"/>
    <n v="1"/>
  </r>
  <r>
    <x v="9"/>
    <x v="0"/>
    <s v="2023-2024"/>
    <x v="0"/>
    <x v="51"/>
    <x v="4"/>
    <x v="4"/>
    <n v="3630"/>
    <x v="0"/>
    <x v="16"/>
    <x v="3"/>
    <x v="3"/>
    <n v="246.26"/>
    <n v="1"/>
  </r>
  <r>
    <x v="322"/>
    <x v="0"/>
    <s v="2023-2024"/>
    <x v="1"/>
    <x v="74"/>
    <x v="1"/>
    <x v="1"/>
    <n v="2485"/>
    <x v="0"/>
    <x v="1"/>
    <x v="3"/>
    <x v="3"/>
    <n v="246.42000000000002"/>
    <n v="1"/>
  </r>
  <r>
    <x v="273"/>
    <x v="1"/>
    <s v="2022-2023"/>
    <x v="1"/>
    <x v="9"/>
    <x v="4"/>
    <x v="4"/>
    <n v="3076"/>
    <x v="0"/>
    <x v="7"/>
    <x v="6"/>
    <x v="6"/>
    <n v="247.39"/>
    <n v="1"/>
  </r>
  <r>
    <x v="230"/>
    <x v="1"/>
    <s v="2022-2023"/>
    <x v="0"/>
    <x v="49"/>
    <x v="4"/>
    <x v="4"/>
    <n v="3134"/>
    <x v="0"/>
    <x v="6"/>
    <x v="9"/>
    <x v="9"/>
    <n v="248.01999999999998"/>
    <n v="1"/>
  </r>
  <r>
    <x v="56"/>
    <x v="2"/>
    <s v="2024-2025"/>
    <x v="0"/>
    <x v="61"/>
    <x v="6"/>
    <x v="6"/>
    <n v="5343"/>
    <x v="0"/>
    <x v="18"/>
    <x v="7"/>
    <x v="7"/>
    <n v="248.08"/>
    <n v="1"/>
  </r>
  <r>
    <x v="456"/>
    <x v="0"/>
    <s v="2023-2024"/>
    <x v="0"/>
    <x v="89"/>
    <x v="4"/>
    <x v="4"/>
    <n v="3136"/>
    <x v="0"/>
    <x v="6"/>
    <x v="4"/>
    <x v="4"/>
    <n v="248.3"/>
    <n v="1"/>
  </r>
  <r>
    <x v="516"/>
    <x v="2"/>
    <s v="2024-2025"/>
    <x v="0"/>
    <x v="67"/>
    <x v="3"/>
    <x v="3"/>
    <n v="4551"/>
    <x v="0"/>
    <x v="15"/>
    <x v="5"/>
    <x v="5"/>
    <n v="248.37"/>
    <n v="1"/>
  </r>
  <r>
    <x v="60"/>
    <x v="0"/>
    <s v="2023-2024"/>
    <x v="0"/>
    <x v="2"/>
    <x v="2"/>
    <x v="2"/>
    <n v="2617"/>
    <x v="0"/>
    <x v="2"/>
    <x v="6"/>
    <x v="6"/>
    <n v="248.51000000000002"/>
    <n v="1"/>
  </r>
  <r>
    <x v="135"/>
    <x v="0"/>
    <s v="2023-2024"/>
    <x v="0"/>
    <x v="65"/>
    <x v="1"/>
    <x v="1"/>
    <n v="2131"/>
    <x v="0"/>
    <x v="4"/>
    <x v="6"/>
    <x v="6"/>
    <n v="248.57"/>
    <n v="1"/>
  </r>
  <r>
    <x v="375"/>
    <x v="0"/>
    <s v="2023-2024"/>
    <x v="0"/>
    <x v="39"/>
    <x v="0"/>
    <x v="0"/>
    <n v="6330"/>
    <x v="0"/>
    <x v="14"/>
    <x v="4"/>
    <x v="4"/>
    <n v="248.59"/>
    <n v="1"/>
  </r>
  <r>
    <x v="714"/>
    <x v="0"/>
    <s v="2023-2024"/>
    <x v="0"/>
    <x v="92"/>
    <x v="3"/>
    <x v="3"/>
    <n v="4305"/>
    <x v="0"/>
    <x v="3"/>
    <x v="3"/>
    <x v="3"/>
    <n v="248.76000000000002"/>
    <n v="1"/>
  </r>
  <r>
    <x v="581"/>
    <x v="0"/>
    <s v="2023-2024"/>
    <x v="0"/>
    <x v="41"/>
    <x v="5"/>
    <x v="5"/>
    <n v="7320"/>
    <x v="0"/>
    <x v="9"/>
    <x v="4"/>
    <x v="4"/>
    <n v="249.38000000000002"/>
    <n v="1"/>
  </r>
  <r>
    <x v="694"/>
    <x v="2"/>
    <s v="2024-2025"/>
    <x v="1"/>
    <x v="85"/>
    <x v="0"/>
    <x v="0"/>
    <n v="6530"/>
    <x v="0"/>
    <x v="20"/>
    <x v="6"/>
    <x v="6"/>
    <n v="249.57"/>
    <n v="1"/>
  </r>
  <r>
    <x v="44"/>
    <x v="0"/>
    <s v="2023-2024"/>
    <x v="0"/>
    <x v="91"/>
    <x v="1"/>
    <x v="1"/>
    <n v="2064"/>
    <x v="0"/>
    <x v="5"/>
    <x v="3"/>
    <x v="3"/>
    <n v="249.91"/>
    <n v="1"/>
  </r>
  <r>
    <x v="652"/>
    <x v="2"/>
    <s v="2024-2025"/>
    <x v="0"/>
    <x v="73"/>
    <x v="6"/>
    <x v="6"/>
    <n v="5607"/>
    <x v="0"/>
    <x v="18"/>
    <x v="0"/>
    <x v="0"/>
    <n v="250.28000000000003"/>
    <n v="1"/>
  </r>
  <r>
    <x v="15"/>
    <x v="0"/>
    <s v="2023-2024"/>
    <x v="0"/>
    <x v="15"/>
    <x v="1"/>
    <x v="1"/>
    <n v="2020"/>
    <x v="0"/>
    <x v="5"/>
    <x v="5"/>
    <x v="5"/>
    <n v="250.46"/>
    <n v="1"/>
  </r>
  <r>
    <x v="450"/>
    <x v="1"/>
    <s v="2022-2023"/>
    <x v="1"/>
    <x v="30"/>
    <x v="4"/>
    <x v="4"/>
    <n v="3131"/>
    <x v="0"/>
    <x v="6"/>
    <x v="0"/>
    <x v="0"/>
    <n v="250.81"/>
    <n v="1"/>
  </r>
  <r>
    <x v="709"/>
    <x v="0"/>
    <s v="2023-2024"/>
    <x v="1"/>
    <x v="65"/>
    <x v="1"/>
    <x v="1"/>
    <n v="2131"/>
    <x v="0"/>
    <x v="4"/>
    <x v="9"/>
    <x v="9"/>
    <n v="251.68"/>
    <n v="1"/>
  </r>
  <r>
    <x v="656"/>
    <x v="1"/>
    <s v="2022-2023"/>
    <x v="1"/>
    <x v="83"/>
    <x v="0"/>
    <x v="0"/>
    <n v="6052"/>
    <x v="0"/>
    <x v="0"/>
    <x v="4"/>
    <x v="4"/>
    <n v="253.38"/>
    <n v="1"/>
  </r>
  <r>
    <x v="67"/>
    <x v="2"/>
    <s v="2024-2025"/>
    <x v="0"/>
    <x v="15"/>
    <x v="1"/>
    <x v="1"/>
    <n v="2020"/>
    <x v="0"/>
    <x v="5"/>
    <x v="3"/>
    <x v="3"/>
    <n v="253.71"/>
    <n v="1"/>
  </r>
  <r>
    <x v="348"/>
    <x v="1"/>
    <s v="2022-2023"/>
    <x v="1"/>
    <x v="87"/>
    <x v="2"/>
    <x v="2"/>
    <n v="2609"/>
    <x v="0"/>
    <x v="2"/>
    <x v="4"/>
    <x v="4"/>
    <n v="253.81"/>
    <n v="1"/>
  </r>
  <r>
    <x v="266"/>
    <x v="1"/>
    <s v="2022-2023"/>
    <x v="0"/>
    <x v="66"/>
    <x v="3"/>
    <x v="3"/>
    <n v="4883"/>
    <x v="0"/>
    <x v="12"/>
    <x v="4"/>
    <x v="4"/>
    <n v="253.82"/>
    <n v="1"/>
  </r>
  <r>
    <x v="566"/>
    <x v="0"/>
    <s v="2023-2024"/>
    <x v="1"/>
    <x v="32"/>
    <x v="6"/>
    <x v="6"/>
    <n v="5169"/>
    <x v="0"/>
    <x v="13"/>
    <x v="4"/>
    <x v="4"/>
    <n v="253.82"/>
    <n v="1"/>
  </r>
  <r>
    <x v="494"/>
    <x v="2"/>
    <s v="2024-2025"/>
    <x v="1"/>
    <x v="32"/>
    <x v="6"/>
    <x v="6"/>
    <n v="5169"/>
    <x v="0"/>
    <x v="13"/>
    <x v="5"/>
    <x v="5"/>
    <n v="254.10000000000002"/>
    <n v="1"/>
  </r>
  <r>
    <x v="438"/>
    <x v="1"/>
    <s v="2022-2023"/>
    <x v="1"/>
    <x v="46"/>
    <x v="3"/>
    <x v="3"/>
    <n v="4740"/>
    <x v="0"/>
    <x v="17"/>
    <x v="3"/>
    <x v="3"/>
    <n v="254.87"/>
    <n v="1"/>
  </r>
  <r>
    <x v="644"/>
    <x v="0"/>
    <s v="2023-2024"/>
    <x v="0"/>
    <x v="89"/>
    <x v="4"/>
    <x v="4"/>
    <n v="3136"/>
    <x v="0"/>
    <x v="6"/>
    <x v="9"/>
    <x v="9"/>
    <n v="255.23000000000002"/>
    <n v="1"/>
  </r>
  <r>
    <x v="596"/>
    <x v="0"/>
    <s v="2023-2024"/>
    <x v="1"/>
    <x v="22"/>
    <x v="1"/>
    <x v="1"/>
    <n v="2539"/>
    <x v="0"/>
    <x v="2"/>
    <x v="2"/>
    <x v="2"/>
    <n v="255.38"/>
    <n v="1"/>
  </r>
  <r>
    <x v="522"/>
    <x v="0"/>
    <s v="2023-2024"/>
    <x v="0"/>
    <x v="2"/>
    <x v="2"/>
    <x v="2"/>
    <n v="2617"/>
    <x v="0"/>
    <x v="2"/>
    <x v="7"/>
    <x v="7"/>
    <n v="255.78999999999996"/>
    <n v="1"/>
  </r>
  <r>
    <x v="339"/>
    <x v="2"/>
    <s v="2024-2025"/>
    <x v="0"/>
    <x v="40"/>
    <x v="4"/>
    <x v="4"/>
    <n v="3353"/>
    <x v="0"/>
    <x v="8"/>
    <x v="6"/>
    <x v="6"/>
    <n v="257.24"/>
    <n v="1"/>
  </r>
  <r>
    <x v="510"/>
    <x v="1"/>
    <s v="2022-2023"/>
    <x v="0"/>
    <x v="54"/>
    <x v="4"/>
    <x v="4"/>
    <n v="3030"/>
    <x v="0"/>
    <x v="7"/>
    <x v="3"/>
    <x v="3"/>
    <n v="257.28999999999996"/>
    <n v="1"/>
  </r>
  <r>
    <x v="205"/>
    <x v="0"/>
    <s v="2023-2024"/>
    <x v="0"/>
    <x v="91"/>
    <x v="1"/>
    <x v="1"/>
    <n v="2064"/>
    <x v="0"/>
    <x v="5"/>
    <x v="3"/>
    <x v="3"/>
    <n v="257.83999999999997"/>
    <n v="1"/>
  </r>
  <r>
    <x v="237"/>
    <x v="0"/>
    <s v="2023-2024"/>
    <x v="0"/>
    <x v="30"/>
    <x v="4"/>
    <x v="4"/>
    <n v="3131"/>
    <x v="0"/>
    <x v="6"/>
    <x v="4"/>
    <x v="4"/>
    <n v="257.93"/>
    <n v="1"/>
  </r>
  <r>
    <x v="401"/>
    <x v="2"/>
    <s v="2024-2025"/>
    <x v="0"/>
    <x v="55"/>
    <x v="3"/>
    <x v="3"/>
    <n v="4703"/>
    <x v="0"/>
    <x v="17"/>
    <x v="7"/>
    <x v="7"/>
    <n v="258.33000000000004"/>
    <n v="1"/>
  </r>
  <r>
    <x v="95"/>
    <x v="1"/>
    <s v="2022-2023"/>
    <x v="1"/>
    <x v="4"/>
    <x v="1"/>
    <x v="1"/>
    <n v="2154"/>
    <x v="0"/>
    <x v="4"/>
    <x v="5"/>
    <x v="5"/>
    <n v="258.35000000000002"/>
    <n v="1"/>
  </r>
  <r>
    <x v="628"/>
    <x v="0"/>
    <s v="2023-2024"/>
    <x v="0"/>
    <x v="26"/>
    <x v="0"/>
    <x v="0"/>
    <n v="6280"/>
    <x v="0"/>
    <x v="14"/>
    <x v="1"/>
    <x v="1"/>
    <n v="258.39999999999998"/>
    <n v="1"/>
  </r>
  <r>
    <x v="69"/>
    <x v="0"/>
    <s v="2023-2024"/>
    <x v="0"/>
    <x v="88"/>
    <x v="6"/>
    <x v="6"/>
    <n v="5011"/>
    <x v="0"/>
    <x v="13"/>
    <x v="2"/>
    <x v="2"/>
    <n v="258.53999999999996"/>
    <n v="1"/>
  </r>
  <r>
    <x v="408"/>
    <x v="1"/>
    <s v="2022-2023"/>
    <x v="1"/>
    <x v="29"/>
    <x v="4"/>
    <x v="4"/>
    <n v="3500"/>
    <x v="0"/>
    <x v="8"/>
    <x v="1"/>
    <x v="1"/>
    <n v="258.74"/>
    <n v="1"/>
  </r>
  <r>
    <x v="578"/>
    <x v="2"/>
    <s v="2024-2025"/>
    <x v="0"/>
    <x v="89"/>
    <x v="4"/>
    <x v="4"/>
    <n v="3136"/>
    <x v="0"/>
    <x v="6"/>
    <x v="7"/>
    <x v="7"/>
    <n v="258.97000000000003"/>
    <n v="1"/>
  </r>
  <r>
    <x v="577"/>
    <x v="0"/>
    <s v="2023-2024"/>
    <x v="1"/>
    <x v="28"/>
    <x v="1"/>
    <x v="1"/>
    <n v="2830"/>
    <x v="0"/>
    <x v="11"/>
    <x v="0"/>
    <x v="0"/>
    <n v="259.31"/>
    <n v="1"/>
  </r>
  <r>
    <x v="487"/>
    <x v="0"/>
    <s v="2023-2024"/>
    <x v="0"/>
    <x v="49"/>
    <x v="4"/>
    <x v="4"/>
    <n v="3134"/>
    <x v="0"/>
    <x v="6"/>
    <x v="3"/>
    <x v="3"/>
    <n v="259.78000000000003"/>
    <n v="1"/>
  </r>
  <r>
    <x v="609"/>
    <x v="0"/>
    <s v="2023-2024"/>
    <x v="1"/>
    <x v="29"/>
    <x v="4"/>
    <x v="4"/>
    <n v="3500"/>
    <x v="0"/>
    <x v="8"/>
    <x v="3"/>
    <x v="3"/>
    <n v="259.87"/>
    <n v="1"/>
  </r>
  <r>
    <x v="169"/>
    <x v="0"/>
    <s v="2023-2024"/>
    <x v="0"/>
    <x v="94"/>
    <x v="5"/>
    <x v="5"/>
    <n v="7250"/>
    <x v="0"/>
    <x v="9"/>
    <x v="6"/>
    <x v="6"/>
    <n v="260.57"/>
    <n v="1"/>
  </r>
  <r>
    <x v="601"/>
    <x v="0"/>
    <s v="2023-2024"/>
    <x v="1"/>
    <x v="7"/>
    <x v="4"/>
    <x v="4"/>
    <n v="3175"/>
    <x v="0"/>
    <x v="6"/>
    <x v="1"/>
    <x v="1"/>
    <n v="260.7"/>
    <n v="1"/>
  </r>
  <r>
    <x v="304"/>
    <x v="1"/>
    <s v="2022-2023"/>
    <x v="0"/>
    <x v="39"/>
    <x v="0"/>
    <x v="0"/>
    <n v="6330"/>
    <x v="0"/>
    <x v="14"/>
    <x v="4"/>
    <x v="4"/>
    <n v="260.73"/>
    <n v="1"/>
  </r>
  <r>
    <x v="301"/>
    <x v="1"/>
    <s v="2022-2023"/>
    <x v="0"/>
    <x v="59"/>
    <x v="3"/>
    <x v="3"/>
    <n v="4509"/>
    <x v="0"/>
    <x v="3"/>
    <x v="6"/>
    <x v="6"/>
    <n v="260.73"/>
    <n v="1"/>
  </r>
  <r>
    <x v="579"/>
    <x v="0"/>
    <s v="2023-2024"/>
    <x v="0"/>
    <x v="51"/>
    <x v="4"/>
    <x v="4"/>
    <n v="3630"/>
    <x v="0"/>
    <x v="16"/>
    <x v="5"/>
    <x v="5"/>
    <n v="261.01"/>
    <n v="1"/>
  </r>
  <r>
    <x v="231"/>
    <x v="0"/>
    <s v="2023-2024"/>
    <x v="0"/>
    <x v="31"/>
    <x v="1"/>
    <x v="1"/>
    <n v="2116"/>
    <x v="0"/>
    <x v="4"/>
    <x v="5"/>
    <x v="5"/>
    <n v="261.25000000000006"/>
    <n v="1"/>
  </r>
  <r>
    <x v="648"/>
    <x v="1"/>
    <s v="2022-2023"/>
    <x v="0"/>
    <x v="79"/>
    <x v="6"/>
    <x v="6"/>
    <n v="5290"/>
    <x v="0"/>
    <x v="18"/>
    <x v="5"/>
    <x v="5"/>
    <n v="261.36"/>
    <n v="1"/>
  </r>
  <r>
    <x v="59"/>
    <x v="0"/>
    <s v="2023-2024"/>
    <x v="0"/>
    <x v="12"/>
    <x v="3"/>
    <x v="3"/>
    <n v="4068"/>
    <x v="0"/>
    <x v="10"/>
    <x v="2"/>
    <x v="2"/>
    <n v="261.46000000000004"/>
    <n v="1"/>
  </r>
  <r>
    <x v="695"/>
    <x v="0"/>
    <s v="2023-2024"/>
    <x v="1"/>
    <x v="33"/>
    <x v="4"/>
    <x v="4"/>
    <n v="3280"/>
    <x v="0"/>
    <x v="8"/>
    <x v="7"/>
    <x v="7"/>
    <n v="261.7"/>
    <n v="1"/>
  </r>
  <r>
    <x v="83"/>
    <x v="1"/>
    <s v="2022-2023"/>
    <x v="0"/>
    <x v="3"/>
    <x v="3"/>
    <x v="3"/>
    <n v="4220"/>
    <x v="0"/>
    <x v="3"/>
    <x v="5"/>
    <x v="5"/>
    <n v="261.73"/>
    <n v="1"/>
  </r>
  <r>
    <x v="628"/>
    <x v="0"/>
    <s v="2023-2024"/>
    <x v="0"/>
    <x v="48"/>
    <x v="3"/>
    <x v="3"/>
    <n v="4566"/>
    <x v="0"/>
    <x v="15"/>
    <x v="3"/>
    <x v="3"/>
    <n v="262.36"/>
    <n v="1"/>
  </r>
  <r>
    <x v="702"/>
    <x v="0"/>
    <s v="2023-2024"/>
    <x v="0"/>
    <x v="84"/>
    <x v="3"/>
    <x v="3"/>
    <n v="4215"/>
    <x v="0"/>
    <x v="3"/>
    <x v="1"/>
    <x v="1"/>
    <n v="262.47000000000003"/>
    <n v="1"/>
  </r>
  <r>
    <x v="240"/>
    <x v="2"/>
    <s v="2024-2025"/>
    <x v="0"/>
    <x v="55"/>
    <x v="3"/>
    <x v="3"/>
    <n v="4703"/>
    <x v="0"/>
    <x v="17"/>
    <x v="7"/>
    <x v="7"/>
    <n v="262.58999999999997"/>
    <n v="1"/>
  </r>
  <r>
    <x v="505"/>
    <x v="1"/>
    <s v="2022-2023"/>
    <x v="0"/>
    <x v="31"/>
    <x v="1"/>
    <x v="1"/>
    <n v="2116"/>
    <x v="0"/>
    <x v="4"/>
    <x v="6"/>
    <x v="6"/>
    <n v="262.82"/>
    <n v="1"/>
  </r>
  <r>
    <x v="276"/>
    <x v="0"/>
    <s v="2023-2024"/>
    <x v="0"/>
    <x v="79"/>
    <x v="6"/>
    <x v="6"/>
    <n v="5290"/>
    <x v="0"/>
    <x v="18"/>
    <x v="9"/>
    <x v="9"/>
    <n v="262.96000000000004"/>
    <n v="1"/>
  </r>
  <r>
    <x v="641"/>
    <x v="0"/>
    <s v="2023-2024"/>
    <x v="0"/>
    <x v="64"/>
    <x v="1"/>
    <x v="1"/>
    <n v="2350"/>
    <x v="0"/>
    <x v="1"/>
    <x v="8"/>
    <x v="8"/>
    <n v="263.95"/>
    <n v="1"/>
  </r>
  <r>
    <x v="325"/>
    <x v="1"/>
    <s v="2022-2023"/>
    <x v="0"/>
    <x v="49"/>
    <x v="4"/>
    <x v="4"/>
    <n v="3134"/>
    <x v="0"/>
    <x v="6"/>
    <x v="5"/>
    <x v="5"/>
    <n v="264.28999999999996"/>
    <n v="1"/>
  </r>
  <r>
    <x v="578"/>
    <x v="2"/>
    <s v="2024-2025"/>
    <x v="1"/>
    <x v="65"/>
    <x v="1"/>
    <x v="1"/>
    <n v="2131"/>
    <x v="0"/>
    <x v="4"/>
    <x v="2"/>
    <x v="2"/>
    <n v="264.5"/>
    <n v="1"/>
  </r>
  <r>
    <x v="186"/>
    <x v="2"/>
    <s v="2024-2025"/>
    <x v="0"/>
    <x v="56"/>
    <x v="1"/>
    <x v="1"/>
    <n v="2795"/>
    <x v="0"/>
    <x v="11"/>
    <x v="2"/>
    <x v="2"/>
    <n v="264.73"/>
    <n v="1"/>
  </r>
  <r>
    <x v="75"/>
    <x v="2"/>
    <s v="2024-2025"/>
    <x v="0"/>
    <x v="48"/>
    <x v="3"/>
    <x v="3"/>
    <n v="4566"/>
    <x v="0"/>
    <x v="15"/>
    <x v="3"/>
    <x v="3"/>
    <n v="264.83000000000004"/>
    <n v="1"/>
  </r>
  <r>
    <x v="89"/>
    <x v="0"/>
    <s v="2023-2024"/>
    <x v="1"/>
    <x v="70"/>
    <x v="4"/>
    <x v="4"/>
    <n v="3400"/>
    <x v="0"/>
    <x v="8"/>
    <x v="9"/>
    <x v="9"/>
    <n v="264.90999999999997"/>
    <n v="1"/>
  </r>
  <r>
    <x v="513"/>
    <x v="2"/>
    <s v="2024-2025"/>
    <x v="1"/>
    <x v="74"/>
    <x v="1"/>
    <x v="1"/>
    <n v="2485"/>
    <x v="0"/>
    <x v="1"/>
    <x v="0"/>
    <x v="0"/>
    <n v="265.32"/>
    <n v="1"/>
  </r>
  <r>
    <x v="647"/>
    <x v="0"/>
    <s v="2023-2024"/>
    <x v="0"/>
    <x v="13"/>
    <x v="1"/>
    <x v="1"/>
    <n v="2480"/>
    <x v="0"/>
    <x v="1"/>
    <x v="6"/>
    <x v="6"/>
    <n v="266.12"/>
    <n v="1"/>
  </r>
  <r>
    <x v="504"/>
    <x v="2"/>
    <s v="2024-2025"/>
    <x v="1"/>
    <x v="29"/>
    <x v="4"/>
    <x v="4"/>
    <n v="3500"/>
    <x v="0"/>
    <x v="8"/>
    <x v="4"/>
    <x v="4"/>
    <n v="266.26"/>
    <n v="1"/>
  </r>
  <r>
    <x v="393"/>
    <x v="0"/>
    <s v="2023-2024"/>
    <x v="0"/>
    <x v="73"/>
    <x v="6"/>
    <x v="6"/>
    <n v="5607"/>
    <x v="0"/>
    <x v="18"/>
    <x v="3"/>
    <x v="3"/>
    <n v="266.76"/>
    <n v="1"/>
  </r>
  <r>
    <x v="573"/>
    <x v="1"/>
    <s v="2022-2023"/>
    <x v="1"/>
    <x v="33"/>
    <x v="4"/>
    <x v="4"/>
    <n v="3280"/>
    <x v="0"/>
    <x v="8"/>
    <x v="6"/>
    <x v="6"/>
    <n v="266.89999999999998"/>
    <n v="1"/>
  </r>
  <r>
    <x v="221"/>
    <x v="0"/>
    <s v="2023-2024"/>
    <x v="0"/>
    <x v="52"/>
    <x v="3"/>
    <x v="3"/>
    <n v="4053"/>
    <x v="0"/>
    <x v="10"/>
    <x v="9"/>
    <x v="9"/>
    <n v="267.75"/>
    <n v="1"/>
  </r>
  <r>
    <x v="20"/>
    <x v="0"/>
    <s v="2023-2024"/>
    <x v="0"/>
    <x v="31"/>
    <x v="1"/>
    <x v="1"/>
    <n v="2116"/>
    <x v="0"/>
    <x v="4"/>
    <x v="1"/>
    <x v="1"/>
    <n v="268.95999999999998"/>
    <n v="1"/>
  </r>
  <r>
    <x v="76"/>
    <x v="2"/>
    <s v="2024-2025"/>
    <x v="1"/>
    <x v="24"/>
    <x v="1"/>
    <x v="1"/>
    <n v="2120"/>
    <x v="0"/>
    <x v="4"/>
    <x v="2"/>
    <x v="2"/>
    <n v="269.54000000000002"/>
    <n v="1"/>
  </r>
  <r>
    <x v="457"/>
    <x v="1"/>
    <s v="2022-2023"/>
    <x v="1"/>
    <x v="87"/>
    <x v="2"/>
    <x v="2"/>
    <n v="2609"/>
    <x v="0"/>
    <x v="2"/>
    <x v="4"/>
    <x v="4"/>
    <n v="269.82"/>
    <n v="1"/>
  </r>
  <r>
    <x v="453"/>
    <x v="0"/>
    <s v="2023-2024"/>
    <x v="0"/>
    <x v="5"/>
    <x v="1"/>
    <x v="1"/>
    <n v="2067"/>
    <x v="0"/>
    <x v="5"/>
    <x v="5"/>
    <x v="5"/>
    <n v="270"/>
    <n v="1"/>
  </r>
  <r>
    <x v="546"/>
    <x v="2"/>
    <s v="2024-2025"/>
    <x v="0"/>
    <x v="49"/>
    <x v="4"/>
    <x v="4"/>
    <n v="3134"/>
    <x v="0"/>
    <x v="6"/>
    <x v="0"/>
    <x v="0"/>
    <n v="270.66999999999996"/>
    <n v="1"/>
  </r>
  <r>
    <x v="477"/>
    <x v="1"/>
    <s v="2022-2023"/>
    <x v="1"/>
    <x v="46"/>
    <x v="3"/>
    <x v="3"/>
    <n v="4740"/>
    <x v="0"/>
    <x v="17"/>
    <x v="4"/>
    <x v="4"/>
    <n v="270.67999999999995"/>
    <n v="1"/>
  </r>
  <r>
    <x v="607"/>
    <x v="0"/>
    <s v="2023-2024"/>
    <x v="0"/>
    <x v="91"/>
    <x v="1"/>
    <x v="1"/>
    <n v="2064"/>
    <x v="0"/>
    <x v="5"/>
    <x v="6"/>
    <x v="6"/>
    <n v="271.34000000000003"/>
    <n v="1"/>
  </r>
  <r>
    <x v="332"/>
    <x v="0"/>
    <s v="2023-2024"/>
    <x v="0"/>
    <x v="40"/>
    <x v="4"/>
    <x v="4"/>
    <n v="3353"/>
    <x v="0"/>
    <x v="8"/>
    <x v="4"/>
    <x v="4"/>
    <n v="271.56"/>
    <n v="1"/>
  </r>
  <r>
    <x v="429"/>
    <x v="1"/>
    <s v="2022-2023"/>
    <x v="0"/>
    <x v="40"/>
    <x v="4"/>
    <x v="4"/>
    <n v="3353"/>
    <x v="0"/>
    <x v="8"/>
    <x v="0"/>
    <x v="0"/>
    <n v="272.20999999999998"/>
    <n v="1"/>
  </r>
  <r>
    <x v="253"/>
    <x v="0"/>
    <s v="2023-2024"/>
    <x v="0"/>
    <x v="92"/>
    <x v="3"/>
    <x v="3"/>
    <n v="4305"/>
    <x v="0"/>
    <x v="3"/>
    <x v="4"/>
    <x v="4"/>
    <n v="273.69"/>
    <n v="1"/>
  </r>
  <r>
    <x v="286"/>
    <x v="0"/>
    <s v="2023-2024"/>
    <x v="0"/>
    <x v="58"/>
    <x v="0"/>
    <x v="0"/>
    <n v="6027"/>
    <x v="0"/>
    <x v="0"/>
    <x v="1"/>
    <x v="1"/>
    <n v="273.72000000000003"/>
    <n v="1"/>
  </r>
  <r>
    <x v="384"/>
    <x v="1"/>
    <s v="2022-2023"/>
    <x v="0"/>
    <x v="35"/>
    <x v="3"/>
    <x v="3"/>
    <n v="4558"/>
    <x v="0"/>
    <x v="15"/>
    <x v="1"/>
    <x v="1"/>
    <n v="274.45"/>
    <n v="1"/>
  </r>
  <r>
    <x v="208"/>
    <x v="0"/>
    <s v="2023-2024"/>
    <x v="1"/>
    <x v="74"/>
    <x v="1"/>
    <x v="1"/>
    <n v="2485"/>
    <x v="0"/>
    <x v="1"/>
    <x v="6"/>
    <x v="6"/>
    <n v="274.88"/>
    <n v="1"/>
  </r>
  <r>
    <x v="5"/>
    <x v="0"/>
    <s v="2023-2024"/>
    <x v="0"/>
    <x v="31"/>
    <x v="1"/>
    <x v="1"/>
    <n v="2116"/>
    <x v="0"/>
    <x v="4"/>
    <x v="1"/>
    <x v="1"/>
    <n v="275.64000000000004"/>
    <n v="1"/>
  </r>
  <r>
    <x v="319"/>
    <x v="0"/>
    <s v="2023-2024"/>
    <x v="0"/>
    <x v="66"/>
    <x v="3"/>
    <x v="3"/>
    <n v="4883"/>
    <x v="0"/>
    <x v="12"/>
    <x v="4"/>
    <x v="4"/>
    <n v="275.64999999999998"/>
    <n v="1"/>
  </r>
  <r>
    <x v="362"/>
    <x v="0"/>
    <s v="2023-2024"/>
    <x v="0"/>
    <x v="82"/>
    <x v="3"/>
    <x v="3"/>
    <n v="4655"/>
    <x v="0"/>
    <x v="17"/>
    <x v="5"/>
    <x v="5"/>
    <n v="275.93999999999994"/>
    <n v="1"/>
  </r>
  <r>
    <x v="494"/>
    <x v="2"/>
    <s v="2024-2025"/>
    <x v="0"/>
    <x v="44"/>
    <x v="4"/>
    <x v="4"/>
    <n v="3977"/>
    <x v="0"/>
    <x v="16"/>
    <x v="0"/>
    <x v="0"/>
    <n v="276.24"/>
    <n v="1"/>
  </r>
  <r>
    <x v="9"/>
    <x v="0"/>
    <s v="2023-2024"/>
    <x v="0"/>
    <x v="38"/>
    <x v="3"/>
    <x v="3"/>
    <n v="4802"/>
    <x v="0"/>
    <x v="12"/>
    <x v="0"/>
    <x v="0"/>
    <n v="276.27"/>
    <n v="1"/>
  </r>
  <r>
    <x v="588"/>
    <x v="0"/>
    <s v="2023-2024"/>
    <x v="0"/>
    <x v="13"/>
    <x v="1"/>
    <x v="1"/>
    <n v="2480"/>
    <x v="0"/>
    <x v="1"/>
    <x v="2"/>
    <x v="2"/>
    <n v="276.58000000000004"/>
    <n v="1"/>
  </r>
  <r>
    <x v="496"/>
    <x v="2"/>
    <s v="2024-2025"/>
    <x v="0"/>
    <x v="90"/>
    <x v="3"/>
    <x v="3"/>
    <n v="4700"/>
    <x v="0"/>
    <x v="17"/>
    <x v="3"/>
    <x v="3"/>
    <n v="276.71000000000004"/>
    <n v="1"/>
  </r>
  <r>
    <x v="541"/>
    <x v="0"/>
    <s v="2023-2024"/>
    <x v="0"/>
    <x v="1"/>
    <x v="1"/>
    <x v="1"/>
    <n v="2478"/>
    <x v="0"/>
    <x v="1"/>
    <x v="3"/>
    <x v="3"/>
    <n v="277.02999999999997"/>
    <n v="1"/>
  </r>
  <r>
    <x v="349"/>
    <x v="1"/>
    <s v="2022-2023"/>
    <x v="0"/>
    <x v="39"/>
    <x v="0"/>
    <x v="0"/>
    <n v="6330"/>
    <x v="0"/>
    <x v="14"/>
    <x v="3"/>
    <x v="3"/>
    <n v="277.34999999999997"/>
    <n v="1"/>
  </r>
  <r>
    <x v="436"/>
    <x v="2"/>
    <s v="2024-2025"/>
    <x v="0"/>
    <x v="26"/>
    <x v="0"/>
    <x v="0"/>
    <n v="6280"/>
    <x v="0"/>
    <x v="14"/>
    <x v="9"/>
    <x v="9"/>
    <n v="277.65999999999997"/>
    <n v="1"/>
  </r>
  <r>
    <x v="50"/>
    <x v="0"/>
    <s v="2023-2024"/>
    <x v="1"/>
    <x v="88"/>
    <x v="6"/>
    <x v="6"/>
    <n v="5011"/>
    <x v="0"/>
    <x v="13"/>
    <x v="3"/>
    <x v="3"/>
    <n v="277.74"/>
    <n v="1"/>
  </r>
  <r>
    <x v="431"/>
    <x v="0"/>
    <s v="2023-2024"/>
    <x v="1"/>
    <x v="80"/>
    <x v="0"/>
    <x v="0"/>
    <n v="6109"/>
    <x v="0"/>
    <x v="14"/>
    <x v="9"/>
    <x v="9"/>
    <n v="278.97000000000003"/>
    <n v="1"/>
  </r>
  <r>
    <x v="551"/>
    <x v="0"/>
    <s v="2023-2024"/>
    <x v="1"/>
    <x v="28"/>
    <x v="1"/>
    <x v="1"/>
    <n v="2830"/>
    <x v="0"/>
    <x v="11"/>
    <x v="4"/>
    <x v="4"/>
    <n v="279"/>
    <n v="1"/>
  </r>
  <r>
    <x v="362"/>
    <x v="0"/>
    <s v="2023-2024"/>
    <x v="0"/>
    <x v="33"/>
    <x v="4"/>
    <x v="4"/>
    <n v="3280"/>
    <x v="0"/>
    <x v="8"/>
    <x v="4"/>
    <x v="4"/>
    <n v="279.65999999999997"/>
    <n v="1"/>
  </r>
  <r>
    <x v="59"/>
    <x v="0"/>
    <s v="2023-2024"/>
    <x v="0"/>
    <x v="48"/>
    <x v="3"/>
    <x v="3"/>
    <n v="4566"/>
    <x v="0"/>
    <x v="15"/>
    <x v="4"/>
    <x v="4"/>
    <n v="279.74"/>
    <n v="1"/>
  </r>
  <r>
    <x v="411"/>
    <x v="1"/>
    <s v="2022-2023"/>
    <x v="0"/>
    <x v="35"/>
    <x v="3"/>
    <x v="3"/>
    <n v="4558"/>
    <x v="0"/>
    <x v="15"/>
    <x v="0"/>
    <x v="0"/>
    <n v="280.56"/>
    <n v="1"/>
  </r>
  <r>
    <x v="345"/>
    <x v="1"/>
    <s v="2022-2023"/>
    <x v="0"/>
    <x v="6"/>
    <x v="0"/>
    <x v="0"/>
    <n v="6010"/>
    <x v="0"/>
    <x v="0"/>
    <x v="5"/>
    <x v="5"/>
    <n v="281.53000000000003"/>
    <n v="1"/>
  </r>
  <r>
    <x v="446"/>
    <x v="2"/>
    <s v="2024-2025"/>
    <x v="1"/>
    <x v="11"/>
    <x v="5"/>
    <x v="5"/>
    <n v="7010"/>
    <x v="0"/>
    <x v="9"/>
    <x v="4"/>
    <x v="4"/>
    <n v="281.58"/>
    <n v="1"/>
  </r>
  <r>
    <x v="417"/>
    <x v="2"/>
    <s v="2024-2025"/>
    <x v="0"/>
    <x v="84"/>
    <x v="3"/>
    <x v="3"/>
    <n v="4215"/>
    <x v="0"/>
    <x v="3"/>
    <x v="0"/>
    <x v="0"/>
    <n v="281.81"/>
    <n v="1"/>
  </r>
  <r>
    <x v="215"/>
    <x v="2"/>
    <s v="2024-2025"/>
    <x v="1"/>
    <x v="7"/>
    <x v="4"/>
    <x v="4"/>
    <n v="3175"/>
    <x v="0"/>
    <x v="6"/>
    <x v="0"/>
    <x v="0"/>
    <n v="281.90999999999997"/>
    <n v="1"/>
  </r>
  <r>
    <x v="175"/>
    <x v="1"/>
    <s v="2022-2023"/>
    <x v="0"/>
    <x v="52"/>
    <x v="3"/>
    <x v="3"/>
    <n v="4053"/>
    <x v="0"/>
    <x v="10"/>
    <x v="5"/>
    <x v="5"/>
    <n v="281.91000000000003"/>
    <n v="1"/>
  </r>
  <r>
    <x v="351"/>
    <x v="0"/>
    <s v="2023-2024"/>
    <x v="1"/>
    <x v="14"/>
    <x v="1"/>
    <x v="1"/>
    <n v="2790"/>
    <x v="0"/>
    <x v="11"/>
    <x v="5"/>
    <x v="5"/>
    <n v="281.92"/>
    <n v="1"/>
  </r>
  <r>
    <x v="412"/>
    <x v="0"/>
    <s v="2023-2024"/>
    <x v="0"/>
    <x v="67"/>
    <x v="3"/>
    <x v="3"/>
    <n v="4551"/>
    <x v="0"/>
    <x v="15"/>
    <x v="0"/>
    <x v="0"/>
    <n v="282.05"/>
    <n v="1"/>
  </r>
  <r>
    <x v="283"/>
    <x v="0"/>
    <s v="2023-2024"/>
    <x v="0"/>
    <x v="65"/>
    <x v="1"/>
    <x v="1"/>
    <n v="2131"/>
    <x v="0"/>
    <x v="4"/>
    <x v="1"/>
    <x v="1"/>
    <n v="282.45999999999998"/>
    <n v="1"/>
  </r>
  <r>
    <x v="311"/>
    <x v="0"/>
    <s v="2023-2024"/>
    <x v="1"/>
    <x v="83"/>
    <x v="0"/>
    <x v="0"/>
    <n v="6052"/>
    <x v="0"/>
    <x v="0"/>
    <x v="5"/>
    <x v="5"/>
    <n v="282.81"/>
    <n v="1"/>
  </r>
  <r>
    <x v="245"/>
    <x v="0"/>
    <s v="2023-2024"/>
    <x v="0"/>
    <x v="95"/>
    <x v="7"/>
    <x v="7"/>
    <n v="870"/>
    <x v="0"/>
    <x v="19"/>
    <x v="4"/>
    <x v="4"/>
    <n v="283.02999999999997"/>
    <n v="1"/>
  </r>
  <r>
    <x v="155"/>
    <x v="2"/>
    <s v="2024-2025"/>
    <x v="0"/>
    <x v="23"/>
    <x v="1"/>
    <x v="1"/>
    <n v="2650"/>
    <x v="0"/>
    <x v="11"/>
    <x v="1"/>
    <x v="1"/>
    <n v="283.23"/>
    <n v="1"/>
  </r>
  <r>
    <x v="554"/>
    <x v="0"/>
    <s v="2023-2024"/>
    <x v="0"/>
    <x v="84"/>
    <x v="3"/>
    <x v="3"/>
    <n v="4215"/>
    <x v="0"/>
    <x v="3"/>
    <x v="2"/>
    <x v="2"/>
    <n v="283.61"/>
    <n v="1"/>
  </r>
  <r>
    <x v="608"/>
    <x v="2"/>
    <s v="2024-2025"/>
    <x v="1"/>
    <x v="22"/>
    <x v="1"/>
    <x v="1"/>
    <n v="2539"/>
    <x v="0"/>
    <x v="2"/>
    <x v="5"/>
    <x v="5"/>
    <n v="284.16999999999996"/>
    <n v="1"/>
  </r>
  <r>
    <x v="471"/>
    <x v="2"/>
    <s v="2024-2025"/>
    <x v="0"/>
    <x v="19"/>
    <x v="1"/>
    <x v="1"/>
    <n v="2800"/>
    <x v="0"/>
    <x v="11"/>
    <x v="5"/>
    <x v="5"/>
    <n v="285.3"/>
    <n v="1"/>
  </r>
  <r>
    <x v="213"/>
    <x v="1"/>
    <s v="2022-2023"/>
    <x v="0"/>
    <x v="92"/>
    <x v="3"/>
    <x v="3"/>
    <n v="4305"/>
    <x v="0"/>
    <x v="3"/>
    <x v="5"/>
    <x v="5"/>
    <n v="285.38"/>
    <n v="1"/>
  </r>
  <r>
    <x v="656"/>
    <x v="1"/>
    <s v="2022-2023"/>
    <x v="0"/>
    <x v="90"/>
    <x v="3"/>
    <x v="3"/>
    <n v="4700"/>
    <x v="0"/>
    <x v="17"/>
    <x v="7"/>
    <x v="7"/>
    <n v="285.39"/>
    <n v="1"/>
  </r>
  <r>
    <x v="640"/>
    <x v="0"/>
    <s v="2023-2024"/>
    <x v="0"/>
    <x v="2"/>
    <x v="2"/>
    <x v="2"/>
    <n v="2617"/>
    <x v="0"/>
    <x v="2"/>
    <x v="9"/>
    <x v="9"/>
    <n v="285.46000000000004"/>
    <n v="1"/>
  </r>
  <r>
    <x v="21"/>
    <x v="1"/>
    <s v="2022-2023"/>
    <x v="0"/>
    <x v="65"/>
    <x v="1"/>
    <x v="1"/>
    <n v="2131"/>
    <x v="0"/>
    <x v="4"/>
    <x v="4"/>
    <x v="4"/>
    <n v="285.74"/>
    <n v="1"/>
  </r>
  <r>
    <x v="598"/>
    <x v="1"/>
    <s v="2022-2023"/>
    <x v="0"/>
    <x v="12"/>
    <x v="3"/>
    <x v="3"/>
    <n v="4068"/>
    <x v="0"/>
    <x v="10"/>
    <x v="1"/>
    <x v="1"/>
    <n v="286.38"/>
    <n v="1"/>
  </r>
  <r>
    <x v="300"/>
    <x v="2"/>
    <s v="2024-2025"/>
    <x v="1"/>
    <x v="46"/>
    <x v="3"/>
    <x v="3"/>
    <n v="4740"/>
    <x v="0"/>
    <x v="17"/>
    <x v="7"/>
    <x v="7"/>
    <n v="286.44"/>
    <n v="1"/>
  </r>
  <r>
    <x v="112"/>
    <x v="0"/>
    <s v="2023-2024"/>
    <x v="0"/>
    <x v="37"/>
    <x v="1"/>
    <x v="1"/>
    <n v="2750"/>
    <x v="0"/>
    <x v="11"/>
    <x v="5"/>
    <x v="5"/>
    <n v="286.61"/>
    <n v="1"/>
  </r>
  <r>
    <x v="576"/>
    <x v="0"/>
    <s v="2023-2024"/>
    <x v="0"/>
    <x v="57"/>
    <x v="6"/>
    <x v="6"/>
    <n v="5082"/>
    <x v="0"/>
    <x v="13"/>
    <x v="4"/>
    <x v="4"/>
    <n v="286.69"/>
    <n v="1"/>
  </r>
  <r>
    <x v="259"/>
    <x v="2"/>
    <s v="2024-2025"/>
    <x v="1"/>
    <x v="46"/>
    <x v="3"/>
    <x v="3"/>
    <n v="4740"/>
    <x v="0"/>
    <x v="17"/>
    <x v="3"/>
    <x v="3"/>
    <n v="286.8"/>
    <n v="1"/>
  </r>
  <r>
    <x v="187"/>
    <x v="1"/>
    <s v="2022-2023"/>
    <x v="1"/>
    <x v="0"/>
    <x v="0"/>
    <x v="0"/>
    <n v="6021"/>
    <x v="0"/>
    <x v="0"/>
    <x v="7"/>
    <x v="7"/>
    <n v="287.87"/>
    <n v="1"/>
  </r>
  <r>
    <x v="46"/>
    <x v="2"/>
    <s v="2024-2025"/>
    <x v="1"/>
    <x v="88"/>
    <x v="6"/>
    <x v="6"/>
    <n v="5011"/>
    <x v="0"/>
    <x v="13"/>
    <x v="9"/>
    <x v="9"/>
    <n v="288.18"/>
    <n v="1"/>
  </r>
  <r>
    <x v="326"/>
    <x v="0"/>
    <s v="2023-2024"/>
    <x v="0"/>
    <x v="62"/>
    <x v="0"/>
    <x v="0"/>
    <n v="6112"/>
    <x v="0"/>
    <x v="14"/>
    <x v="0"/>
    <x v="0"/>
    <n v="288.22000000000003"/>
    <n v="1"/>
  </r>
  <r>
    <x v="264"/>
    <x v="0"/>
    <s v="2023-2024"/>
    <x v="1"/>
    <x v="36"/>
    <x v="4"/>
    <x v="4"/>
    <n v="3148"/>
    <x v="0"/>
    <x v="6"/>
    <x v="2"/>
    <x v="2"/>
    <n v="288.39"/>
    <n v="1"/>
  </r>
  <r>
    <x v="584"/>
    <x v="1"/>
    <s v="2022-2023"/>
    <x v="1"/>
    <x v="96"/>
    <x v="4"/>
    <x v="4"/>
    <n v="3690"/>
    <x v="0"/>
    <x v="16"/>
    <x v="2"/>
    <x v="2"/>
    <n v="288.49"/>
    <n v="1"/>
  </r>
  <r>
    <x v="687"/>
    <x v="0"/>
    <s v="2023-2024"/>
    <x v="0"/>
    <x v="3"/>
    <x v="3"/>
    <x v="3"/>
    <n v="4220"/>
    <x v="0"/>
    <x v="3"/>
    <x v="0"/>
    <x v="0"/>
    <n v="289.82"/>
    <n v="1"/>
  </r>
  <r>
    <x v="270"/>
    <x v="0"/>
    <s v="2023-2024"/>
    <x v="0"/>
    <x v="95"/>
    <x v="7"/>
    <x v="7"/>
    <n v="870"/>
    <x v="0"/>
    <x v="19"/>
    <x v="9"/>
    <x v="9"/>
    <n v="290.77"/>
    <n v="1"/>
  </r>
  <r>
    <x v="666"/>
    <x v="2"/>
    <s v="2024-2025"/>
    <x v="0"/>
    <x v="41"/>
    <x v="5"/>
    <x v="5"/>
    <n v="7320"/>
    <x v="0"/>
    <x v="9"/>
    <x v="3"/>
    <x v="3"/>
    <n v="291.87"/>
    <n v="1"/>
  </r>
  <r>
    <x v="116"/>
    <x v="2"/>
    <s v="2024-2025"/>
    <x v="0"/>
    <x v="31"/>
    <x v="1"/>
    <x v="1"/>
    <n v="2116"/>
    <x v="0"/>
    <x v="4"/>
    <x v="4"/>
    <x v="4"/>
    <n v="292.11"/>
    <n v="1"/>
  </r>
  <r>
    <x v="179"/>
    <x v="0"/>
    <s v="2023-2024"/>
    <x v="0"/>
    <x v="92"/>
    <x v="3"/>
    <x v="3"/>
    <n v="4305"/>
    <x v="0"/>
    <x v="3"/>
    <x v="0"/>
    <x v="0"/>
    <n v="292.2"/>
    <n v="1"/>
  </r>
  <r>
    <x v="524"/>
    <x v="0"/>
    <s v="2023-2024"/>
    <x v="0"/>
    <x v="90"/>
    <x v="3"/>
    <x v="3"/>
    <n v="4700"/>
    <x v="0"/>
    <x v="17"/>
    <x v="3"/>
    <x v="3"/>
    <n v="292.26"/>
    <n v="1"/>
  </r>
  <r>
    <x v="413"/>
    <x v="2"/>
    <s v="2024-2025"/>
    <x v="0"/>
    <x v="1"/>
    <x v="1"/>
    <x v="1"/>
    <n v="2478"/>
    <x v="0"/>
    <x v="1"/>
    <x v="3"/>
    <x v="3"/>
    <n v="292.39"/>
    <n v="1"/>
  </r>
  <r>
    <x v="211"/>
    <x v="2"/>
    <s v="2024-2025"/>
    <x v="0"/>
    <x v="39"/>
    <x v="0"/>
    <x v="0"/>
    <n v="6330"/>
    <x v="0"/>
    <x v="14"/>
    <x v="6"/>
    <x v="6"/>
    <n v="293.03999999999996"/>
    <n v="1"/>
  </r>
  <r>
    <x v="546"/>
    <x v="2"/>
    <s v="2024-2025"/>
    <x v="1"/>
    <x v="57"/>
    <x v="6"/>
    <x v="6"/>
    <n v="5082"/>
    <x v="0"/>
    <x v="13"/>
    <x v="4"/>
    <x v="4"/>
    <n v="293.33999999999997"/>
    <n v="1"/>
  </r>
  <r>
    <x v="550"/>
    <x v="0"/>
    <s v="2023-2024"/>
    <x v="1"/>
    <x v="85"/>
    <x v="0"/>
    <x v="0"/>
    <n v="6530"/>
    <x v="0"/>
    <x v="20"/>
    <x v="3"/>
    <x v="3"/>
    <n v="293.67"/>
    <n v="1"/>
  </r>
  <r>
    <x v="635"/>
    <x v="0"/>
    <s v="2023-2024"/>
    <x v="1"/>
    <x v="43"/>
    <x v="1"/>
    <x v="1"/>
    <n v="2560"/>
    <x v="0"/>
    <x v="2"/>
    <x v="3"/>
    <x v="3"/>
    <n v="293.84000000000003"/>
    <n v="1"/>
  </r>
  <r>
    <x v="227"/>
    <x v="0"/>
    <s v="2023-2024"/>
    <x v="0"/>
    <x v="26"/>
    <x v="0"/>
    <x v="0"/>
    <n v="6280"/>
    <x v="0"/>
    <x v="14"/>
    <x v="1"/>
    <x v="1"/>
    <n v="294.44"/>
    <n v="1"/>
  </r>
  <r>
    <x v="378"/>
    <x v="1"/>
    <s v="2022-2023"/>
    <x v="1"/>
    <x v="17"/>
    <x v="3"/>
    <x v="3"/>
    <n v="4825"/>
    <x v="0"/>
    <x v="12"/>
    <x v="7"/>
    <x v="7"/>
    <n v="294.5"/>
    <n v="1"/>
  </r>
  <r>
    <x v="334"/>
    <x v="2"/>
    <s v="2024-2025"/>
    <x v="0"/>
    <x v="85"/>
    <x v="0"/>
    <x v="0"/>
    <n v="6530"/>
    <x v="0"/>
    <x v="20"/>
    <x v="1"/>
    <x v="1"/>
    <n v="294.79000000000002"/>
    <n v="1"/>
  </r>
  <r>
    <x v="350"/>
    <x v="1"/>
    <s v="2022-2023"/>
    <x v="0"/>
    <x v="26"/>
    <x v="0"/>
    <x v="0"/>
    <n v="6280"/>
    <x v="0"/>
    <x v="14"/>
    <x v="2"/>
    <x v="2"/>
    <n v="295.34000000000003"/>
    <n v="1"/>
  </r>
  <r>
    <x v="519"/>
    <x v="2"/>
    <s v="2024-2025"/>
    <x v="0"/>
    <x v="63"/>
    <x v="1"/>
    <x v="1"/>
    <n v="2015"/>
    <x v="0"/>
    <x v="5"/>
    <x v="1"/>
    <x v="1"/>
    <n v="295.7"/>
    <n v="1"/>
  </r>
  <r>
    <x v="269"/>
    <x v="1"/>
    <s v="2022-2023"/>
    <x v="0"/>
    <x v="16"/>
    <x v="0"/>
    <x v="0"/>
    <n v="6030"/>
    <x v="0"/>
    <x v="0"/>
    <x v="7"/>
    <x v="7"/>
    <n v="295.70000000000005"/>
    <n v="1"/>
  </r>
  <r>
    <x v="446"/>
    <x v="2"/>
    <s v="2024-2025"/>
    <x v="0"/>
    <x v="47"/>
    <x v="1"/>
    <x v="1"/>
    <n v="2101"/>
    <x v="0"/>
    <x v="4"/>
    <x v="6"/>
    <x v="6"/>
    <n v="296.23"/>
    <n v="1"/>
  </r>
  <r>
    <x v="124"/>
    <x v="2"/>
    <s v="2024-2025"/>
    <x v="0"/>
    <x v="12"/>
    <x v="3"/>
    <x v="3"/>
    <n v="4068"/>
    <x v="0"/>
    <x v="10"/>
    <x v="4"/>
    <x v="4"/>
    <n v="296.36"/>
    <n v="1"/>
  </r>
  <r>
    <x v="407"/>
    <x v="1"/>
    <s v="2022-2023"/>
    <x v="1"/>
    <x v="88"/>
    <x v="6"/>
    <x v="6"/>
    <n v="5011"/>
    <x v="0"/>
    <x v="13"/>
    <x v="2"/>
    <x v="2"/>
    <n v="296.59000000000003"/>
    <n v="1"/>
  </r>
  <r>
    <x v="446"/>
    <x v="2"/>
    <s v="2024-2025"/>
    <x v="0"/>
    <x v="55"/>
    <x v="3"/>
    <x v="3"/>
    <n v="4703"/>
    <x v="0"/>
    <x v="17"/>
    <x v="9"/>
    <x v="9"/>
    <n v="296.68"/>
    <n v="1"/>
  </r>
  <r>
    <x v="702"/>
    <x v="0"/>
    <s v="2023-2024"/>
    <x v="0"/>
    <x v="52"/>
    <x v="3"/>
    <x v="3"/>
    <n v="4053"/>
    <x v="0"/>
    <x v="10"/>
    <x v="3"/>
    <x v="3"/>
    <n v="296.7"/>
    <n v="1"/>
  </r>
  <r>
    <x v="609"/>
    <x v="0"/>
    <s v="2023-2024"/>
    <x v="0"/>
    <x v="52"/>
    <x v="3"/>
    <x v="3"/>
    <n v="4053"/>
    <x v="0"/>
    <x v="10"/>
    <x v="6"/>
    <x v="6"/>
    <n v="296.85000000000002"/>
    <n v="1"/>
  </r>
  <r>
    <x v="79"/>
    <x v="0"/>
    <s v="2023-2024"/>
    <x v="0"/>
    <x v="92"/>
    <x v="3"/>
    <x v="3"/>
    <n v="4305"/>
    <x v="0"/>
    <x v="3"/>
    <x v="9"/>
    <x v="9"/>
    <n v="296.94"/>
    <n v="1"/>
  </r>
  <r>
    <x v="124"/>
    <x v="2"/>
    <s v="2024-2025"/>
    <x v="1"/>
    <x v="0"/>
    <x v="0"/>
    <x v="0"/>
    <n v="6021"/>
    <x v="0"/>
    <x v="0"/>
    <x v="5"/>
    <x v="5"/>
    <n v="297.28000000000003"/>
    <n v="1"/>
  </r>
  <r>
    <x v="715"/>
    <x v="2"/>
    <s v="2024-2025"/>
    <x v="0"/>
    <x v="13"/>
    <x v="1"/>
    <x v="1"/>
    <n v="2480"/>
    <x v="0"/>
    <x v="1"/>
    <x v="2"/>
    <x v="2"/>
    <n v="297.34000000000003"/>
    <n v="1"/>
  </r>
  <r>
    <x v="294"/>
    <x v="1"/>
    <s v="2022-2023"/>
    <x v="1"/>
    <x v="87"/>
    <x v="2"/>
    <x v="2"/>
    <n v="2609"/>
    <x v="0"/>
    <x v="2"/>
    <x v="0"/>
    <x v="0"/>
    <n v="297.62"/>
    <n v="1"/>
  </r>
  <r>
    <x v="407"/>
    <x v="1"/>
    <s v="2022-2023"/>
    <x v="0"/>
    <x v="90"/>
    <x v="3"/>
    <x v="3"/>
    <n v="4700"/>
    <x v="0"/>
    <x v="17"/>
    <x v="2"/>
    <x v="2"/>
    <n v="297.77"/>
    <n v="1"/>
  </r>
  <r>
    <x v="424"/>
    <x v="0"/>
    <s v="2023-2024"/>
    <x v="0"/>
    <x v="39"/>
    <x v="0"/>
    <x v="0"/>
    <n v="6330"/>
    <x v="0"/>
    <x v="14"/>
    <x v="2"/>
    <x v="2"/>
    <n v="298.37"/>
    <n v="1"/>
  </r>
  <r>
    <x v="441"/>
    <x v="0"/>
    <s v="2023-2024"/>
    <x v="1"/>
    <x v="7"/>
    <x v="4"/>
    <x v="4"/>
    <n v="3175"/>
    <x v="0"/>
    <x v="6"/>
    <x v="6"/>
    <x v="6"/>
    <n v="299.24"/>
    <n v="1"/>
  </r>
  <r>
    <x v="21"/>
    <x v="1"/>
    <s v="2022-2023"/>
    <x v="0"/>
    <x v="67"/>
    <x v="3"/>
    <x v="3"/>
    <n v="4551"/>
    <x v="0"/>
    <x v="15"/>
    <x v="6"/>
    <x v="6"/>
    <n v="299.5"/>
    <n v="1"/>
  </r>
  <r>
    <x v="530"/>
    <x v="1"/>
    <s v="2022-2023"/>
    <x v="0"/>
    <x v="86"/>
    <x v="0"/>
    <x v="0"/>
    <n v="6725"/>
    <x v="0"/>
    <x v="20"/>
    <x v="9"/>
    <x v="9"/>
    <n v="299.70000000000005"/>
    <n v="1"/>
  </r>
  <r>
    <x v="510"/>
    <x v="1"/>
    <s v="2022-2023"/>
    <x v="0"/>
    <x v="5"/>
    <x v="1"/>
    <x v="1"/>
    <n v="2067"/>
    <x v="0"/>
    <x v="5"/>
    <x v="2"/>
    <x v="2"/>
    <n v="299.77999999999997"/>
    <n v="1"/>
  </r>
  <r>
    <x v="626"/>
    <x v="2"/>
    <s v="2024-2025"/>
    <x v="0"/>
    <x v="66"/>
    <x v="3"/>
    <x v="3"/>
    <n v="4883"/>
    <x v="0"/>
    <x v="12"/>
    <x v="7"/>
    <x v="7"/>
    <n v="299.83999999999997"/>
    <n v="1"/>
  </r>
  <r>
    <x v="699"/>
    <x v="2"/>
    <s v="2024-2025"/>
    <x v="0"/>
    <x v="64"/>
    <x v="1"/>
    <x v="1"/>
    <n v="2350"/>
    <x v="0"/>
    <x v="1"/>
    <x v="5"/>
    <x v="5"/>
    <n v="299.91999999999996"/>
    <n v="1"/>
  </r>
  <r>
    <x v="211"/>
    <x v="2"/>
    <s v="2024-2025"/>
    <x v="1"/>
    <x v="22"/>
    <x v="1"/>
    <x v="1"/>
    <n v="2539"/>
    <x v="0"/>
    <x v="2"/>
    <x v="9"/>
    <x v="9"/>
    <n v="300.2"/>
    <n v="1"/>
  </r>
  <r>
    <x v="99"/>
    <x v="0"/>
    <s v="2023-2024"/>
    <x v="0"/>
    <x v="95"/>
    <x v="7"/>
    <x v="7"/>
    <n v="870"/>
    <x v="0"/>
    <x v="19"/>
    <x v="5"/>
    <x v="5"/>
    <n v="300.26"/>
    <n v="1"/>
  </r>
  <r>
    <x v="233"/>
    <x v="1"/>
    <s v="2022-2023"/>
    <x v="0"/>
    <x v="18"/>
    <x v="6"/>
    <x v="6"/>
    <n v="5168"/>
    <x v="0"/>
    <x v="13"/>
    <x v="3"/>
    <x v="3"/>
    <n v="300.36"/>
    <n v="1"/>
  </r>
  <r>
    <x v="389"/>
    <x v="2"/>
    <s v="2024-2025"/>
    <x v="0"/>
    <x v="2"/>
    <x v="2"/>
    <x v="2"/>
    <n v="2617"/>
    <x v="0"/>
    <x v="2"/>
    <x v="2"/>
    <x v="2"/>
    <n v="300.65999999999997"/>
    <n v="1"/>
  </r>
  <r>
    <x v="447"/>
    <x v="0"/>
    <s v="2023-2024"/>
    <x v="1"/>
    <x v="82"/>
    <x v="3"/>
    <x v="3"/>
    <n v="4655"/>
    <x v="0"/>
    <x v="17"/>
    <x v="3"/>
    <x v="3"/>
    <n v="300.69000000000005"/>
    <n v="1"/>
  </r>
  <r>
    <x v="217"/>
    <x v="0"/>
    <s v="2023-2024"/>
    <x v="0"/>
    <x v="28"/>
    <x v="1"/>
    <x v="1"/>
    <n v="2830"/>
    <x v="0"/>
    <x v="11"/>
    <x v="5"/>
    <x v="5"/>
    <n v="300.85000000000002"/>
    <n v="1"/>
  </r>
  <r>
    <x v="439"/>
    <x v="0"/>
    <s v="2023-2024"/>
    <x v="1"/>
    <x v="56"/>
    <x v="1"/>
    <x v="1"/>
    <n v="2795"/>
    <x v="0"/>
    <x v="11"/>
    <x v="5"/>
    <x v="5"/>
    <n v="301.13"/>
    <n v="1"/>
  </r>
  <r>
    <x v="48"/>
    <x v="0"/>
    <s v="2023-2024"/>
    <x v="1"/>
    <x v="52"/>
    <x v="3"/>
    <x v="3"/>
    <n v="4053"/>
    <x v="0"/>
    <x v="10"/>
    <x v="2"/>
    <x v="2"/>
    <n v="301.32000000000005"/>
    <n v="1"/>
  </r>
  <r>
    <x v="125"/>
    <x v="2"/>
    <s v="2024-2025"/>
    <x v="1"/>
    <x v="81"/>
    <x v="3"/>
    <x v="3"/>
    <n v="4680"/>
    <x v="0"/>
    <x v="17"/>
    <x v="5"/>
    <x v="5"/>
    <n v="303.34000000000003"/>
    <n v="1"/>
  </r>
  <r>
    <x v="43"/>
    <x v="1"/>
    <s v="2022-2023"/>
    <x v="0"/>
    <x v="84"/>
    <x v="3"/>
    <x v="3"/>
    <n v="4215"/>
    <x v="0"/>
    <x v="3"/>
    <x v="2"/>
    <x v="2"/>
    <n v="303.39999999999998"/>
    <n v="1"/>
  </r>
  <r>
    <x v="429"/>
    <x v="1"/>
    <s v="2022-2023"/>
    <x v="0"/>
    <x v="47"/>
    <x v="1"/>
    <x v="1"/>
    <n v="2101"/>
    <x v="0"/>
    <x v="4"/>
    <x v="2"/>
    <x v="2"/>
    <n v="303.45999999999998"/>
    <n v="1"/>
  </r>
  <r>
    <x v="693"/>
    <x v="0"/>
    <s v="2023-2024"/>
    <x v="1"/>
    <x v="70"/>
    <x v="4"/>
    <x v="4"/>
    <n v="3400"/>
    <x v="0"/>
    <x v="8"/>
    <x v="1"/>
    <x v="1"/>
    <n v="303.72000000000003"/>
    <n v="1"/>
  </r>
  <r>
    <x v="555"/>
    <x v="2"/>
    <s v="2024-2025"/>
    <x v="0"/>
    <x v="10"/>
    <x v="4"/>
    <x v="4"/>
    <n v="3551"/>
    <x v="0"/>
    <x v="8"/>
    <x v="5"/>
    <x v="5"/>
    <n v="304"/>
    <n v="1"/>
  </r>
  <r>
    <x v="549"/>
    <x v="1"/>
    <s v="2022-2023"/>
    <x v="1"/>
    <x v="85"/>
    <x v="0"/>
    <x v="0"/>
    <n v="6530"/>
    <x v="0"/>
    <x v="20"/>
    <x v="3"/>
    <x v="3"/>
    <n v="304.11"/>
    <n v="1"/>
  </r>
  <r>
    <x v="73"/>
    <x v="1"/>
    <s v="2022-2023"/>
    <x v="0"/>
    <x v="2"/>
    <x v="2"/>
    <x v="2"/>
    <n v="2617"/>
    <x v="0"/>
    <x v="2"/>
    <x v="3"/>
    <x v="3"/>
    <n v="305.88"/>
    <n v="1"/>
  </r>
  <r>
    <x v="620"/>
    <x v="1"/>
    <s v="2022-2023"/>
    <x v="0"/>
    <x v="63"/>
    <x v="1"/>
    <x v="1"/>
    <n v="2015"/>
    <x v="0"/>
    <x v="5"/>
    <x v="6"/>
    <x v="6"/>
    <n v="306.10000000000002"/>
    <n v="1"/>
  </r>
  <r>
    <x v="193"/>
    <x v="2"/>
    <s v="2024-2025"/>
    <x v="0"/>
    <x v="72"/>
    <x v="4"/>
    <x v="4"/>
    <n v="3931"/>
    <x v="0"/>
    <x v="16"/>
    <x v="7"/>
    <x v="7"/>
    <n v="306.11"/>
    <n v="1"/>
  </r>
  <r>
    <x v="344"/>
    <x v="1"/>
    <s v="2022-2023"/>
    <x v="0"/>
    <x v="18"/>
    <x v="6"/>
    <x v="6"/>
    <n v="5168"/>
    <x v="0"/>
    <x v="13"/>
    <x v="7"/>
    <x v="7"/>
    <n v="306.46000000000004"/>
    <n v="1"/>
  </r>
  <r>
    <x v="397"/>
    <x v="0"/>
    <s v="2023-2024"/>
    <x v="0"/>
    <x v="50"/>
    <x v="4"/>
    <x v="4"/>
    <n v="3179"/>
    <x v="0"/>
    <x v="6"/>
    <x v="4"/>
    <x v="4"/>
    <n v="306.71000000000004"/>
    <n v="1"/>
  </r>
  <r>
    <x v="113"/>
    <x v="2"/>
    <s v="2024-2025"/>
    <x v="1"/>
    <x v="75"/>
    <x v="0"/>
    <x v="0"/>
    <n v="6450"/>
    <x v="0"/>
    <x v="20"/>
    <x v="3"/>
    <x v="3"/>
    <n v="306.76"/>
    <n v="1"/>
  </r>
  <r>
    <x v="434"/>
    <x v="0"/>
    <s v="2023-2024"/>
    <x v="0"/>
    <x v="71"/>
    <x v="6"/>
    <x v="6"/>
    <n v="5043"/>
    <x v="0"/>
    <x v="13"/>
    <x v="7"/>
    <x v="7"/>
    <n v="306.89"/>
    <n v="1"/>
  </r>
  <r>
    <x v="179"/>
    <x v="0"/>
    <s v="2023-2024"/>
    <x v="0"/>
    <x v="1"/>
    <x v="1"/>
    <x v="1"/>
    <n v="2478"/>
    <x v="0"/>
    <x v="1"/>
    <x v="7"/>
    <x v="7"/>
    <n v="307.12"/>
    <n v="1"/>
  </r>
  <r>
    <x v="428"/>
    <x v="0"/>
    <s v="2023-2024"/>
    <x v="0"/>
    <x v="27"/>
    <x v="4"/>
    <x v="4"/>
    <n v="3066"/>
    <x v="0"/>
    <x v="7"/>
    <x v="6"/>
    <x v="6"/>
    <n v="307.38"/>
    <n v="1"/>
  </r>
  <r>
    <x v="420"/>
    <x v="1"/>
    <s v="2022-2023"/>
    <x v="1"/>
    <x v="75"/>
    <x v="0"/>
    <x v="0"/>
    <n v="6450"/>
    <x v="0"/>
    <x v="20"/>
    <x v="4"/>
    <x v="4"/>
    <n v="307.73"/>
    <n v="1"/>
  </r>
  <r>
    <x v="95"/>
    <x v="1"/>
    <s v="2022-2023"/>
    <x v="0"/>
    <x v="41"/>
    <x v="5"/>
    <x v="5"/>
    <n v="7320"/>
    <x v="0"/>
    <x v="9"/>
    <x v="2"/>
    <x v="2"/>
    <n v="308.04000000000002"/>
    <n v="1"/>
  </r>
  <r>
    <x v="519"/>
    <x v="2"/>
    <s v="2024-2025"/>
    <x v="0"/>
    <x v="87"/>
    <x v="2"/>
    <x v="2"/>
    <n v="2609"/>
    <x v="0"/>
    <x v="2"/>
    <x v="3"/>
    <x v="3"/>
    <n v="308.82"/>
    <n v="1"/>
  </r>
  <r>
    <x v="574"/>
    <x v="2"/>
    <s v="2024-2025"/>
    <x v="0"/>
    <x v="39"/>
    <x v="0"/>
    <x v="0"/>
    <n v="6330"/>
    <x v="0"/>
    <x v="14"/>
    <x v="0"/>
    <x v="0"/>
    <n v="309.02"/>
    <n v="1"/>
  </r>
  <r>
    <x v="560"/>
    <x v="0"/>
    <s v="2023-2024"/>
    <x v="0"/>
    <x v="10"/>
    <x v="4"/>
    <x v="4"/>
    <n v="3551"/>
    <x v="0"/>
    <x v="8"/>
    <x v="9"/>
    <x v="9"/>
    <n v="309.33"/>
    <n v="1"/>
  </r>
  <r>
    <x v="234"/>
    <x v="2"/>
    <s v="2024-2025"/>
    <x v="1"/>
    <x v="14"/>
    <x v="1"/>
    <x v="1"/>
    <n v="2790"/>
    <x v="0"/>
    <x v="11"/>
    <x v="2"/>
    <x v="2"/>
    <n v="310.58000000000004"/>
    <n v="1"/>
  </r>
  <r>
    <x v="706"/>
    <x v="1"/>
    <s v="2022-2023"/>
    <x v="0"/>
    <x v="47"/>
    <x v="1"/>
    <x v="1"/>
    <n v="2101"/>
    <x v="0"/>
    <x v="4"/>
    <x v="5"/>
    <x v="5"/>
    <n v="310.82"/>
    <n v="1"/>
  </r>
  <r>
    <x v="420"/>
    <x v="1"/>
    <s v="2022-2023"/>
    <x v="0"/>
    <x v="16"/>
    <x v="0"/>
    <x v="0"/>
    <n v="6030"/>
    <x v="0"/>
    <x v="0"/>
    <x v="5"/>
    <x v="5"/>
    <n v="310.92999999999995"/>
    <n v="1"/>
  </r>
  <r>
    <x v="393"/>
    <x v="0"/>
    <s v="2023-2024"/>
    <x v="0"/>
    <x v="19"/>
    <x v="1"/>
    <x v="1"/>
    <n v="2800"/>
    <x v="0"/>
    <x v="11"/>
    <x v="1"/>
    <x v="1"/>
    <n v="311.39999999999998"/>
    <n v="1"/>
  </r>
  <r>
    <x v="276"/>
    <x v="0"/>
    <s v="2023-2024"/>
    <x v="0"/>
    <x v="76"/>
    <x v="1"/>
    <x v="1"/>
    <n v="2031"/>
    <x v="0"/>
    <x v="5"/>
    <x v="6"/>
    <x v="6"/>
    <n v="311.44000000000005"/>
    <n v="1"/>
  </r>
  <r>
    <x v="277"/>
    <x v="2"/>
    <s v="2024-2025"/>
    <x v="0"/>
    <x v="59"/>
    <x v="3"/>
    <x v="3"/>
    <n v="4509"/>
    <x v="0"/>
    <x v="3"/>
    <x v="1"/>
    <x v="1"/>
    <n v="312.12"/>
    <n v="1"/>
  </r>
  <r>
    <x v="330"/>
    <x v="0"/>
    <s v="2023-2024"/>
    <x v="0"/>
    <x v="49"/>
    <x v="4"/>
    <x v="4"/>
    <n v="3134"/>
    <x v="0"/>
    <x v="6"/>
    <x v="1"/>
    <x v="1"/>
    <n v="313.61"/>
    <n v="1"/>
  </r>
  <r>
    <x v="225"/>
    <x v="0"/>
    <s v="2023-2024"/>
    <x v="0"/>
    <x v="89"/>
    <x v="4"/>
    <x v="4"/>
    <n v="3136"/>
    <x v="0"/>
    <x v="6"/>
    <x v="4"/>
    <x v="4"/>
    <n v="313.62"/>
    <n v="1"/>
  </r>
  <r>
    <x v="287"/>
    <x v="0"/>
    <s v="2023-2024"/>
    <x v="0"/>
    <x v="18"/>
    <x v="6"/>
    <x v="6"/>
    <n v="5168"/>
    <x v="0"/>
    <x v="13"/>
    <x v="0"/>
    <x v="0"/>
    <n v="313.74"/>
    <n v="1"/>
  </r>
  <r>
    <x v="129"/>
    <x v="0"/>
    <s v="2023-2024"/>
    <x v="0"/>
    <x v="62"/>
    <x v="0"/>
    <x v="0"/>
    <n v="6112"/>
    <x v="0"/>
    <x v="14"/>
    <x v="5"/>
    <x v="5"/>
    <n v="313.83000000000004"/>
    <n v="1"/>
  </r>
  <r>
    <x v="379"/>
    <x v="2"/>
    <s v="2024-2025"/>
    <x v="0"/>
    <x v="38"/>
    <x v="3"/>
    <x v="3"/>
    <n v="4802"/>
    <x v="0"/>
    <x v="12"/>
    <x v="7"/>
    <x v="7"/>
    <n v="313.93"/>
    <n v="1"/>
  </r>
  <r>
    <x v="281"/>
    <x v="0"/>
    <s v="2023-2024"/>
    <x v="0"/>
    <x v="10"/>
    <x v="4"/>
    <x v="4"/>
    <n v="3551"/>
    <x v="0"/>
    <x v="8"/>
    <x v="2"/>
    <x v="2"/>
    <n v="314.66999999999996"/>
    <n v="1"/>
  </r>
  <r>
    <x v="685"/>
    <x v="0"/>
    <s v="2023-2024"/>
    <x v="0"/>
    <x v="84"/>
    <x v="3"/>
    <x v="3"/>
    <n v="4215"/>
    <x v="0"/>
    <x v="3"/>
    <x v="1"/>
    <x v="1"/>
    <n v="315.27000000000004"/>
    <n v="1"/>
  </r>
  <r>
    <x v="314"/>
    <x v="0"/>
    <s v="2023-2024"/>
    <x v="1"/>
    <x v="43"/>
    <x v="1"/>
    <x v="1"/>
    <n v="2560"/>
    <x v="0"/>
    <x v="2"/>
    <x v="1"/>
    <x v="1"/>
    <n v="315.51000000000005"/>
    <n v="1"/>
  </r>
  <r>
    <x v="264"/>
    <x v="0"/>
    <s v="2023-2024"/>
    <x v="0"/>
    <x v="19"/>
    <x v="1"/>
    <x v="1"/>
    <n v="2800"/>
    <x v="0"/>
    <x v="11"/>
    <x v="3"/>
    <x v="3"/>
    <n v="317.17"/>
    <n v="1"/>
  </r>
  <r>
    <x v="420"/>
    <x v="1"/>
    <s v="2022-2023"/>
    <x v="0"/>
    <x v="47"/>
    <x v="1"/>
    <x v="1"/>
    <n v="2101"/>
    <x v="0"/>
    <x v="4"/>
    <x v="5"/>
    <x v="5"/>
    <n v="317.45000000000005"/>
    <n v="1"/>
  </r>
  <r>
    <x v="589"/>
    <x v="0"/>
    <s v="2023-2024"/>
    <x v="1"/>
    <x v="9"/>
    <x v="4"/>
    <x v="4"/>
    <n v="3076"/>
    <x v="0"/>
    <x v="7"/>
    <x v="1"/>
    <x v="1"/>
    <n v="317.57"/>
    <n v="1"/>
  </r>
  <r>
    <x v="577"/>
    <x v="0"/>
    <s v="2023-2024"/>
    <x v="0"/>
    <x v="83"/>
    <x v="0"/>
    <x v="0"/>
    <n v="6052"/>
    <x v="0"/>
    <x v="0"/>
    <x v="3"/>
    <x v="3"/>
    <n v="317.68"/>
    <n v="1"/>
  </r>
  <r>
    <x v="582"/>
    <x v="0"/>
    <s v="2023-2024"/>
    <x v="0"/>
    <x v="35"/>
    <x v="3"/>
    <x v="3"/>
    <n v="4558"/>
    <x v="0"/>
    <x v="15"/>
    <x v="5"/>
    <x v="5"/>
    <n v="317.88"/>
    <n v="1"/>
  </r>
  <r>
    <x v="386"/>
    <x v="1"/>
    <s v="2022-2023"/>
    <x v="0"/>
    <x v="84"/>
    <x v="3"/>
    <x v="3"/>
    <n v="4215"/>
    <x v="0"/>
    <x v="3"/>
    <x v="8"/>
    <x v="8"/>
    <n v="318.18"/>
    <n v="1"/>
  </r>
  <r>
    <x v="72"/>
    <x v="2"/>
    <s v="2024-2025"/>
    <x v="0"/>
    <x v="3"/>
    <x v="3"/>
    <x v="3"/>
    <n v="4220"/>
    <x v="0"/>
    <x v="3"/>
    <x v="2"/>
    <x v="2"/>
    <n v="318.38"/>
    <n v="1"/>
  </r>
  <r>
    <x v="389"/>
    <x v="2"/>
    <s v="2024-2025"/>
    <x v="0"/>
    <x v="83"/>
    <x v="0"/>
    <x v="0"/>
    <n v="6052"/>
    <x v="0"/>
    <x v="0"/>
    <x v="0"/>
    <x v="0"/>
    <n v="318.63"/>
    <n v="1"/>
  </r>
  <r>
    <x v="713"/>
    <x v="2"/>
    <s v="2024-2025"/>
    <x v="0"/>
    <x v="63"/>
    <x v="1"/>
    <x v="1"/>
    <n v="2015"/>
    <x v="0"/>
    <x v="5"/>
    <x v="3"/>
    <x v="3"/>
    <n v="318.77999999999997"/>
    <n v="1"/>
  </r>
  <r>
    <x v="432"/>
    <x v="0"/>
    <s v="2023-2024"/>
    <x v="0"/>
    <x v="83"/>
    <x v="0"/>
    <x v="0"/>
    <n v="6052"/>
    <x v="0"/>
    <x v="0"/>
    <x v="5"/>
    <x v="5"/>
    <n v="319.33"/>
    <n v="1"/>
  </r>
  <r>
    <x v="280"/>
    <x v="2"/>
    <s v="2024-2025"/>
    <x v="0"/>
    <x v="80"/>
    <x v="0"/>
    <x v="0"/>
    <n v="6109"/>
    <x v="0"/>
    <x v="14"/>
    <x v="4"/>
    <x v="4"/>
    <n v="319.45000000000005"/>
    <n v="1"/>
  </r>
  <r>
    <x v="569"/>
    <x v="1"/>
    <s v="2022-2023"/>
    <x v="0"/>
    <x v="12"/>
    <x v="3"/>
    <x v="3"/>
    <n v="4068"/>
    <x v="0"/>
    <x v="10"/>
    <x v="9"/>
    <x v="9"/>
    <n v="321.52999999999997"/>
    <n v="1"/>
  </r>
  <r>
    <x v="551"/>
    <x v="0"/>
    <s v="2023-2024"/>
    <x v="0"/>
    <x v="66"/>
    <x v="3"/>
    <x v="3"/>
    <n v="4883"/>
    <x v="0"/>
    <x v="12"/>
    <x v="3"/>
    <x v="3"/>
    <n v="321.62"/>
    <n v="1"/>
  </r>
  <r>
    <x v="427"/>
    <x v="0"/>
    <s v="2023-2024"/>
    <x v="0"/>
    <x v="84"/>
    <x v="3"/>
    <x v="3"/>
    <n v="4215"/>
    <x v="0"/>
    <x v="3"/>
    <x v="5"/>
    <x v="5"/>
    <n v="323.08999999999997"/>
    <n v="1"/>
  </r>
  <r>
    <x v="146"/>
    <x v="2"/>
    <s v="2024-2025"/>
    <x v="0"/>
    <x v="4"/>
    <x v="1"/>
    <x v="1"/>
    <n v="2154"/>
    <x v="0"/>
    <x v="4"/>
    <x v="5"/>
    <x v="5"/>
    <n v="323.19"/>
    <n v="1"/>
  </r>
  <r>
    <x v="645"/>
    <x v="0"/>
    <s v="2023-2024"/>
    <x v="0"/>
    <x v="12"/>
    <x v="3"/>
    <x v="3"/>
    <n v="4068"/>
    <x v="0"/>
    <x v="10"/>
    <x v="3"/>
    <x v="3"/>
    <n v="324.33"/>
    <n v="1"/>
  </r>
  <r>
    <x v="601"/>
    <x v="0"/>
    <s v="2023-2024"/>
    <x v="1"/>
    <x v="28"/>
    <x v="1"/>
    <x v="1"/>
    <n v="2830"/>
    <x v="0"/>
    <x v="11"/>
    <x v="2"/>
    <x v="2"/>
    <n v="324.38"/>
    <n v="1"/>
  </r>
  <r>
    <x v="40"/>
    <x v="0"/>
    <s v="2023-2024"/>
    <x v="0"/>
    <x v="40"/>
    <x v="4"/>
    <x v="4"/>
    <n v="3353"/>
    <x v="0"/>
    <x v="8"/>
    <x v="1"/>
    <x v="1"/>
    <n v="324.63"/>
    <n v="1"/>
  </r>
  <r>
    <x v="320"/>
    <x v="2"/>
    <s v="2024-2025"/>
    <x v="0"/>
    <x v="68"/>
    <x v="7"/>
    <x v="7"/>
    <n v="800"/>
    <x v="0"/>
    <x v="19"/>
    <x v="1"/>
    <x v="1"/>
    <n v="325.47000000000003"/>
    <n v="1"/>
  </r>
  <r>
    <x v="494"/>
    <x v="2"/>
    <s v="2024-2025"/>
    <x v="0"/>
    <x v="63"/>
    <x v="1"/>
    <x v="1"/>
    <n v="2015"/>
    <x v="0"/>
    <x v="5"/>
    <x v="1"/>
    <x v="1"/>
    <n v="325.5"/>
    <n v="1"/>
  </r>
  <r>
    <x v="37"/>
    <x v="2"/>
    <s v="2024-2025"/>
    <x v="0"/>
    <x v="79"/>
    <x v="6"/>
    <x v="6"/>
    <n v="5290"/>
    <x v="0"/>
    <x v="18"/>
    <x v="9"/>
    <x v="9"/>
    <n v="326.10000000000002"/>
    <n v="1"/>
  </r>
  <r>
    <x v="641"/>
    <x v="0"/>
    <s v="2023-2024"/>
    <x v="0"/>
    <x v="92"/>
    <x v="3"/>
    <x v="3"/>
    <n v="4305"/>
    <x v="0"/>
    <x v="3"/>
    <x v="4"/>
    <x v="4"/>
    <n v="326.76"/>
    <n v="1"/>
  </r>
  <r>
    <x v="716"/>
    <x v="0"/>
    <s v="2023-2024"/>
    <x v="0"/>
    <x v="68"/>
    <x v="7"/>
    <x v="7"/>
    <n v="800"/>
    <x v="0"/>
    <x v="19"/>
    <x v="8"/>
    <x v="8"/>
    <n v="327.33999999999997"/>
    <n v="1"/>
  </r>
  <r>
    <x v="209"/>
    <x v="2"/>
    <s v="2024-2025"/>
    <x v="0"/>
    <x v="84"/>
    <x v="3"/>
    <x v="3"/>
    <n v="4215"/>
    <x v="0"/>
    <x v="3"/>
    <x v="3"/>
    <x v="3"/>
    <n v="327.45000000000005"/>
    <n v="1"/>
  </r>
  <r>
    <x v="180"/>
    <x v="1"/>
    <s v="2022-2023"/>
    <x v="1"/>
    <x v="74"/>
    <x v="1"/>
    <x v="1"/>
    <n v="2485"/>
    <x v="0"/>
    <x v="1"/>
    <x v="7"/>
    <x v="7"/>
    <n v="327.47000000000003"/>
    <n v="1"/>
  </r>
  <r>
    <x v="672"/>
    <x v="0"/>
    <s v="2023-2024"/>
    <x v="0"/>
    <x v="88"/>
    <x v="6"/>
    <x v="6"/>
    <n v="5011"/>
    <x v="0"/>
    <x v="13"/>
    <x v="4"/>
    <x v="4"/>
    <n v="327.70000000000005"/>
    <n v="1"/>
  </r>
  <r>
    <x v="168"/>
    <x v="0"/>
    <s v="2023-2024"/>
    <x v="0"/>
    <x v="58"/>
    <x v="0"/>
    <x v="0"/>
    <n v="6027"/>
    <x v="0"/>
    <x v="0"/>
    <x v="2"/>
    <x v="2"/>
    <n v="327.74"/>
    <n v="1"/>
  </r>
  <r>
    <x v="492"/>
    <x v="1"/>
    <s v="2022-2023"/>
    <x v="0"/>
    <x v="39"/>
    <x v="0"/>
    <x v="0"/>
    <n v="6330"/>
    <x v="0"/>
    <x v="14"/>
    <x v="4"/>
    <x v="4"/>
    <n v="327.77"/>
    <n v="1"/>
  </r>
  <r>
    <x v="397"/>
    <x v="0"/>
    <s v="2023-2024"/>
    <x v="0"/>
    <x v="8"/>
    <x v="1"/>
    <x v="1"/>
    <n v="2158"/>
    <x v="0"/>
    <x v="4"/>
    <x v="4"/>
    <x v="4"/>
    <n v="327.77"/>
    <n v="1"/>
  </r>
  <r>
    <x v="695"/>
    <x v="0"/>
    <s v="2023-2024"/>
    <x v="0"/>
    <x v="4"/>
    <x v="1"/>
    <x v="1"/>
    <n v="2154"/>
    <x v="0"/>
    <x v="4"/>
    <x v="6"/>
    <x v="6"/>
    <n v="328.29"/>
    <n v="1"/>
  </r>
  <r>
    <x v="699"/>
    <x v="2"/>
    <s v="2024-2025"/>
    <x v="0"/>
    <x v="58"/>
    <x v="0"/>
    <x v="0"/>
    <n v="6027"/>
    <x v="0"/>
    <x v="0"/>
    <x v="4"/>
    <x v="4"/>
    <n v="328.71"/>
    <n v="1"/>
  </r>
  <r>
    <x v="129"/>
    <x v="0"/>
    <s v="2023-2024"/>
    <x v="0"/>
    <x v="89"/>
    <x v="4"/>
    <x v="4"/>
    <n v="3136"/>
    <x v="0"/>
    <x v="6"/>
    <x v="5"/>
    <x v="5"/>
    <n v="329.27000000000004"/>
    <n v="1"/>
  </r>
  <r>
    <x v="454"/>
    <x v="0"/>
    <s v="2023-2024"/>
    <x v="0"/>
    <x v="64"/>
    <x v="1"/>
    <x v="1"/>
    <n v="2350"/>
    <x v="0"/>
    <x v="1"/>
    <x v="9"/>
    <x v="9"/>
    <n v="329.48"/>
    <n v="1"/>
  </r>
  <r>
    <x v="594"/>
    <x v="1"/>
    <s v="2022-2023"/>
    <x v="0"/>
    <x v="64"/>
    <x v="1"/>
    <x v="1"/>
    <n v="2350"/>
    <x v="0"/>
    <x v="1"/>
    <x v="1"/>
    <x v="1"/>
    <n v="330.32"/>
    <n v="1"/>
  </r>
  <r>
    <x v="632"/>
    <x v="2"/>
    <s v="2024-2025"/>
    <x v="1"/>
    <x v="7"/>
    <x v="4"/>
    <x v="4"/>
    <n v="3175"/>
    <x v="0"/>
    <x v="6"/>
    <x v="5"/>
    <x v="5"/>
    <n v="331.33"/>
    <n v="1"/>
  </r>
  <r>
    <x v="502"/>
    <x v="0"/>
    <s v="2023-2024"/>
    <x v="1"/>
    <x v="69"/>
    <x v="4"/>
    <x v="4"/>
    <n v="3199"/>
    <x v="0"/>
    <x v="6"/>
    <x v="1"/>
    <x v="1"/>
    <n v="331.47999999999996"/>
    <n v="1"/>
  </r>
  <r>
    <x v="607"/>
    <x v="0"/>
    <s v="2023-2024"/>
    <x v="1"/>
    <x v="50"/>
    <x v="4"/>
    <x v="4"/>
    <n v="3179"/>
    <x v="0"/>
    <x v="6"/>
    <x v="5"/>
    <x v="5"/>
    <n v="332.25000000000006"/>
    <n v="1"/>
  </r>
  <r>
    <x v="717"/>
    <x v="2"/>
    <s v="2024-2025"/>
    <x v="0"/>
    <x v="56"/>
    <x v="1"/>
    <x v="1"/>
    <n v="2795"/>
    <x v="0"/>
    <x v="11"/>
    <x v="3"/>
    <x v="3"/>
    <n v="332.64"/>
    <n v="1"/>
  </r>
  <r>
    <x v="153"/>
    <x v="1"/>
    <s v="2022-2023"/>
    <x v="0"/>
    <x v="87"/>
    <x v="2"/>
    <x v="2"/>
    <n v="2609"/>
    <x v="0"/>
    <x v="2"/>
    <x v="2"/>
    <x v="2"/>
    <n v="332.75"/>
    <n v="1"/>
  </r>
  <r>
    <x v="432"/>
    <x v="0"/>
    <s v="2023-2024"/>
    <x v="0"/>
    <x v="78"/>
    <x v="1"/>
    <x v="1"/>
    <n v="2141"/>
    <x v="0"/>
    <x v="4"/>
    <x v="2"/>
    <x v="2"/>
    <n v="333.7"/>
    <n v="1"/>
  </r>
  <r>
    <x v="255"/>
    <x v="0"/>
    <s v="2023-2024"/>
    <x v="0"/>
    <x v="5"/>
    <x v="1"/>
    <x v="1"/>
    <n v="2067"/>
    <x v="0"/>
    <x v="5"/>
    <x v="6"/>
    <x v="6"/>
    <n v="334.33"/>
    <n v="1"/>
  </r>
  <r>
    <x v="293"/>
    <x v="0"/>
    <s v="2023-2024"/>
    <x v="0"/>
    <x v="16"/>
    <x v="0"/>
    <x v="0"/>
    <n v="6030"/>
    <x v="0"/>
    <x v="0"/>
    <x v="2"/>
    <x v="2"/>
    <n v="334.37"/>
    <n v="1"/>
  </r>
  <r>
    <x v="420"/>
    <x v="1"/>
    <s v="2022-2023"/>
    <x v="1"/>
    <x v="33"/>
    <x v="4"/>
    <x v="4"/>
    <n v="3280"/>
    <x v="0"/>
    <x v="8"/>
    <x v="6"/>
    <x v="6"/>
    <n v="335.34999999999997"/>
    <n v="1"/>
  </r>
  <r>
    <x v="72"/>
    <x v="2"/>
    <s v="2024-2025"/>
    <x v="1"/>
    <x v="21"/>
    <x v="3"/>
    <x v="3"/>
    <n v="4012"/>
    <x v="0"/>
    <x v="10"/>
    <x v="7"/>
    <x v="7"/>
    <n v="335.40999999999997"/>
    <n v="1"/>
  </r>
  <r>
    <x v="673"/>
    <x v="2"/>
    <s v="2024-2025"/>
    <x v="0"/>
    <x v="62"/>
    <x v="0"/>
    <x v="0"/>
    <n v="6112"/>
    <x v="0"/>
    <x v="14"/>
    <x v="5"/>
    <x v="5"/>
    <n v="335.42"/>
    <n v="1"/>
  </r>
  <r>
    <x v="696"/>
    <x v="1"/>
    <s v="2022-2023"/>
    <x v="0"/>
    <x v="78"/>
    <x v="1"/>
    <x v="1"/>
    <n v="2141"/>
    <x v="0"/>
    <x v="4"/>
    <x v="7"/>
    <x v="7"/>
    <n v="335.48"/>
    <n v="1"/>
  </r>
  <r>
    <x v="254"/>
    <x v="2"/>
    <s v="2024-2025"/>
    <x v="1"/>
    <x v="23"/>
    <x v="1"/>
    <x v="1"/>
    <n v="2650"/>
    <x v="0"/>
    <x v="11"/>
    <x v="8"/>
    <x v="8"/>
    <n v="336.40999999999997"/>
    <n v="1"/>
  </r>
  <r>
    <x v="297"/>
    <x v="2"/>
    <s v="2024-2025"/>
    <x v="0"/>
    <x v="52"/>
    <x v="3"/>
    <x v="3"/>
    <n v="4053"/>
    <x v="0"/>
    <x v="10"/>
    <x v="4"/>
    <x v="4"/>
    <n v="337.69"/>
    <n v="1"/>
  </r>
  <r>
    <x v="619"/>
    <x v="0"/>
    <s v="2023-2024"/>
    <x v="0"/>
    <x v="95"/>
    <x v="7"/>
    <x v="7"/>
    <n v="870"/>
    <x v="0"/>
    <x v="19"/>
    <x v="5"/>
    <x v="5"/>
    <n v="339.19"/>
    <n v="1"/>
  </r>
  <r>
    <x v="433"/>
    <x v="0"/>
    <s v="2023-2024"/>
    <x v="0"/>
    <x v="45"/>
    <x v="3"/>
    <x v="3"/>
    <n v="4570"/>
    <x v="0"/>
    <x v="15"/>
    <x v="3"/>
    <x v="3"/>
    <n v="339.24"/>
    <n v="1"/>
  </r>
  <r>
    <x v="216"/>
    <x v="0"/>
    <s v="2023-2024"/>
    <x v="0"/>
    <x v="76"/>
    <x v="1"/>
    <x v="1"/>
    <n v="2031"/>
    <x v="0"/>
    <x v="5"/>
    <x v="2"/>
    <x v="2"/>
    <n v="339.38"/>
    <n v="1"/>
  </r>
  <r>
    <x v="309"/>
    <x v="0"/>
    <s v="2023-2024"/>
    <x v="0"/>
    <x v="30"/>
    <x v="4"/>
    <x v="4"/>
    <n v="3131"/>
    <x v="0"/>
    <x v="6"/>
    <x v="7"/>
    <x v="7"/>
    <n v="339.47"/>
    <n v="1"/>
  </r>
  <r>
    <x v="667"/>
    <x v="0"/>
    <s v="2023-2024"/>
    <x v="0"/>
    <x v="56"/>
    <x v="1"/>
    <x v="1"/>
    <n v="2795"/>
    <x v="0"/>
    <x v="11"/>
    <x v="9"/>
    <x v="9"/>
    <n v="339.68999999999994"/>
    <n v="1"/>
  </r>
  <r>
    <x v="579"/>
    <x v="0"/>
    <s v="2023-2024"/>
    <x v="1"/>
    <x v="46"/>
    <x v="3"/>
    <x v="3"/>
    <n v="4740"/>
    <x v="0"/>
    <x v="17"/>
    <x v="4"/>
    <x v="4"/>
    <n v="339.77"/>
    <n v="1"/>
  </r>
  <r>
    <x v="375"/>
    <x v="0"/>
    <s v="2023-2024"/>
    <x v="0"/>
    <x v="58"/>
    <x v="0"/>
    <x v="0"/>
    <n v="6027"/>
    <x v="0"/>
    <x v="0"/>
    <x v="0"/>
    <x v="0"/>
    <n v="340.21000000000004"/>
    <n v="1"/>
  </r>
  <r>
    <x v="383"/>
    <x v="0"/>
    <s v="2023-2024"/>
    <x v="1"/>
    <x v="0"/>
    <x v="0"/>
    <x v="0"/>
    <n v="6021"/>
    <x v="0"/>
    <x v="0"/>
    <x v="5"/>
    <x v="5"/>
    <n v="340.33"/>
    <n v="1"/>
  </r>
  <r>
    <x v="555"/>
    <x v="2"/>
    <s v="2024-2025"/>
    <x v="0"/>
    <x v="60"/>
    <x v="1"/>
    <x v="1"/>
    <n v="2541"/>
    <x v="0"/>
    <x v="2"/>
    <x v="2"/>
    <x v="2"/>
    <n v="340.43"/>
    <n v="1"/>
  </r>
  <r>
    <x v="321"/>
    <x v="0"/>
    <s v="2023-2024"/>
    <x v="0"/>
    <x v="26"/>
    <x v="0"/>
    <x v="0"/>
    <n v="6280"/>
    <x v="0"/>
    <x v="14"/>
    <x v="5"/>
    <x v="5"/>
    <n v="341.15"/>
    <n v="1"/>
  </r>
  <r>
    <x v="213"/>
    <x v="1"/>
    <s v="2022-2023"/>
    <x v="0"/>
    <x v="67"/>
    <x v="3"/>
    <x v="3"/>
    <n v="4551"/>
    <x v="0"/>
    <x v="15"/>
    <x v="2"/>
    <x v="2"/>
    <n v="341.40999999999997"/>
    <n v="1"/>
  </r>
  <r>
    <x v="585"/>
    <x v="0"/>
    <s v="2023-2024"/>
    <x v="0"/>
    <x v="50"/>
    <x v="4"/>
    <x v="4"/>
    <n v="3179"/>
    <x v="0"/>
    <x v="6"/>
    <x v="7"/>
    <x v="7"/>
    <n v="341.86"/>
    <n v="1"/>
  </r>
  <r>
    <x v="612"/>
    <x v="0"/>
    <s v="2023-2024"/>
    <x v="0"/>
    <x v="47"/>
    <x v="1"/>
    <x v="1"/>
    <n v="2101"/>
    <x v="0"/>
    <x v="4"/>
    <x v="3"/>
    <x v="3"/>
    <n v="342.09999999999997"/>
    <n v="1"/>
  </r>
  <r>
    <x v="531"/>
    <x v="0"/>
    <s v="2023-2024"/>
    <x v="0"/>
    <x v="59"/>
    <x v="3"/>
    <x v="3"/>
    <n v="4509"/>
    <x v="0"/>
    <x v="3"/>
    <x v="2"/>
    <x v="2"/>
    <n v="342.24"/>
    <n v="1"/>
  </r>
  <r>
    <x v="367"/>
    <x v="0"/>
    <s v="2023-2024"/>
    <x v="1"/>
    <x v="74"/>
    <x v="1"/>
    <x v="1"/>
    <n v="2485"/>
    <x v="0"/>
    <x v="1"/>
    <x v="3"/>
    <x v="3"/>
    <n v="342.82"/>
    <n v="1"/>
  </r>
  <r>
    <x v="628"/>
    <x v="0"/>
    <s v="2023-2024"/>
    <x v="0"/>
    <x v="53"/>
    <x v="3"/>
    <x v="3"/>
    <n v="4119"/>
    <x v="0"/>
    <x v="10"/>
    <x v="9"/>
    <x v="9"/>
    <n v="343.61"/>
    <n v="1"/>
  </r>
  <r>
    <x v="547"/>
    <x v="0"/>
    <s v="2023-2024"/>
    <x v="0"/>
    <x v="90"/>
    <x v="3"/>
    <x v="3"/>
    <n v="4700"/>
    <x v="0"/>
    <x v="17"/>
    <x v="1"/>
    <x v="1"/>
    <n v="344.17"/>
    <n v="1"/>
  </r>
  <r>
    <x v="192"/>
    <x v="1"/>
    <s v="2022-2023"/>
    <x v="0"/>
    <x v="89"/>
    <x v="4"/>
    <x v="4"/>
    <n v="3136"/>
    <x v="0"/>
    <x v="6"/>
    <x v="1"/>
    <x v="1"/>
    <n v="344.23"/>
    <n v="1"/>
  </r>
  <r>
    <x v="560"/>
    <x v="0"/>
    <s v="2023-2024"/>
    <x v="0"/>
    <x v="87"/>
    <x v="2"/>
    <x v="2"/>
    <n v="2609"/>
    <x v="0"/>
    <x v="2"/>
    <x v="4"/>
    <x v="4"/>
    <n v="345.15"/>
    <n v="1"/>
  </r>
  <r>
    <x v="489"/>
    <x v="0"/>
    <s v="2023-2024"/>
    <x v="0"/>
    <x v="53"/>
    <x v="3"/>
    <x v="3"/>
    <n v="4119"/>
    <x v="0"/>
    <x v="10"/>
    <x v="6"/>
    <x v="6"/>
    <n v="345.52"/>
    <n v="1"/>
  </r>
  <r>
    <x v="404"/>
    <x v="1"/>
    <s v="2022-2023"/>
    <x v="0"/>
    <x v="9"/>
    <x v="4"/>
    <x v="4"/>
    <n v="3076"/>
    <x v="0"/>
    <x v="7"/>
    <x v="4"/>
    <x v="4"/>
    <n v="346.11"/>
    <n v="1"/>
  </r>
  <r>
    <x v="37"/>
    <x v="2"/>
    <s v="2024-2025"/>
    <x v="1"/>
    <x v="7"/>
    <x v="4"/>
    <x v="4"/>
    <n v="3175"/>
    <x v="0"/>
    <x v="6"/>
    <x v="6"/>
    <x v="6"/>
    <n v="346.13"/>
    <n v="1"/>
  </r>
  <r>
    <x v="87"/>
    <x v="0"/>
    <s v="2023-2024"/>
    <x v="1"/>
    <x v="38"/>
    <x v="3"/>
    <x v="3"/>
    <n v="4802"/>
    <x v="0"/>
    <x v="12"/>
    <x v="6"/>
    <x v="6"/>
    <n v="346.88"/>
    <n v="1"/>
  </r>
  <r>
    <x v="258"/>
    <x v="0"/>
    <s v="2023-2024"/>
    <x v="0"/>
    <x v="65"/>
    <x v="1"/>
    <x v="1"/>
    <n v="2131"/>
    <x v="0"/>
    <x v="4"/>
    <x v="4"/>
    <x v="4"/>
    <n v="347.49"/>
    <n v="1"/>
  </r>
  <r>
    <x v="305"/>
    <x v="0"/>
    <s v="2023-2024"/>
    <x v="0"/>
    <x v="67"/>
    <x v="3"/>
    <x v="3"/>
    <n v="4551"/>
    <x v="0"/>
    <x v="15"/>
    <x v="3"/>
    <x v="3"/>
    <n v="348.15"/>
    <n v="1"/>
  </r>
  <r>
    <x v="638"/>
    <x v="0"/>
    <s v="2023-2024"/>
    <x v="0"/>
    <x v="37"/>
    <x v="1"/>
    <x v="1"/>
    <n v="2750"/>
    <x v="0"/>
    <x v="11"/>
    <x v="6"/>
    <x v="6"/>
    <n v="349.17999999999995"/>
    <n v="1"/>
  </r>
  <r>
    <x v="323"/>
    <x v="0"/>
    <s v="2023-2024"/>
    <x v="0"/>
    <x v="86"/>
    <x v="0"/>
    <x v="0"/>
    <n v="6725"/>
    <x v="0"/>
    <x v="20"/>
    <x v="9"/>
    <x v="9"/>
    <n v="349.97"/>
    <n v="1"/>
  </r>
  <r>
    <x v="398"/>
    <x v="0"/>
    <s v="2023-2024"/>
    <x v="0"/>
    <x v="35"/>
    <x v="3"/>
    <x v="3"/>
    <n v="4558"/>
    <x v="0"/>
    <x v="15"/>
    <x v="3"/>
    <x v="3"/>
    <n v="350.21999999999997"/>
    <n v="1"/>
  </r>
  <r>
    <x v="497"/>
    <x v="0"/>
    <s v="2023-2024"/>
    <x v="0"/>
    <x v="41"/>
    <x v="5"/>
    <x v="5"/>
    <n v="7320"/>
    <x v="0"/>
    <x v="9"/>
    <x v="7"/>
    <x v="7"/>
    <n v="350.41000000000008"/>
    <n v="1"/>
  </r>
  <r>
    <x v="238"/>
    <x v="2"/>
    <s v="2024-2025"/>
    <x v="0"/>
    <x v="36"/>
    <x v="4"/>
    <x v="4"/>
    <n v="3148"/>
    <x v="0"/>
    <x v="6"/>
    <x v="1"/>
    <x v="1"/>
    <n v="350.75"/>
    <n v="1"/>
  </r>
  <r>
    <x v="447"/>
    <x v="0"/>
    <s v="2023-2024"/>
    <x v="0"/>
    <x v="12"/>
    <x v="3"/>
    <x v="3"/>
    <n v="4068"/>
    <x v="0"/>
    <x v="10"/>
    <x v="1"/>
    <x v="1"/>
    <n v="353.4"/>
    <n v="1"/>
  </r>
  <r>
    <x v="665"/>
    <x v="0"/>
    <s v="2023-2024"/>
    <x v="0"/>
    <x v="91"/>
    <x v="1"/>
    <x v="1"/>
    <n v="2064"/>
    <x v="0"/>
    <x v="5"/>
    <x v="7"/>
    <x v="7"/>
    <n v="354.44"/>
    <n v="1"/>
  </r>
  <r>
    <x v="447"/>
    <x v="0"/>
    <s v="2023-2024"/>
    <x v="0"/>
    <x v="36"/>
    <x v="4"/>
    <x v="4"/>
    <n v="3148"/>
    <x v="0"/>
    <x v="6"/>
    <x v="3"/>
    <x v="3"/>
    <n v="354.67"/>
    <n v="1"/>
  </r>
  <r>
    <x v="117"/>
    <x v="2"/>
    <s v="2024-2025"/>
    <x v="0"/>
    <x v="44"/>
    <x v="4"/>
    <x v="4"/>
    <n v="3977"/>
    <x v="0"/>
    <x v="16"/>
    <x v="5"/>
    <x v="5"/>
    <n v="355.16999999999996"/>
    <n v="1"/>
  </r>
  <r>
    <x v="421"/>
    <x v="0"/>
    <s v="2023-2024"/>
    <x v="0"/>
    <x v="79"/>
    <x v="6"/>
    <x v="6"/>
    <n v="5290"/>
    <x v="0"/>
    <x v="18"/>
    <x v="4"/>
    <x v="4"/>
    <n v="355.88999999999993"/>
    <n v="1"/>
  </r>
  <r>
    <x v="546"/>
    <x v="2"/>
    <s v="2024-2025"/>
    <x v="0"/>
    <x v="77"/>
    <x v="5"/>
    <x v="5"/>
    <n v="7018"/>
    <x v="0"/>
    <x v="9"/>
    <x v="9"/>
    <x v="9"/>
    <n v="356.27"/>
    <n v="1"/>
  </r>
  <r>
    <x v="619"/>
    <x v="0"/>
    <s v="2023-2024"/>
    <x v="1"/>
    <x v="75"/>
    <x v="0"/>
    <x v="0"/>
    <n v="6450"/>
    <x v="0"/>
    <x v="20"/>
    <x v="7"/>
    <x v="7"/>
    <n v="356.68"/>
    <n v="1"/>
  </r>
  <r>
    <x v="199"/>
    <x v="0"/>
    <s v="2023-2024"/>
    <x v="0"/>
    <x v="90"/>
    <x v="3"/>
    <x v="3"/>
    <n v="4700"/>
    <x v="0"/>
    <x v="17"/>
    <x v="4"/>
    <x v="4"/>
    <n v="357.74"/>
    <n v="1"/>
  </r>
  <r>
    <x v="585"/>
    <x v="0"/>
    <s v="2023-2024"/>
    <x v="0"/>
    <x v="87"/>
    <x v="2"/>
    <x v="2"/>
    <n v="2609"/>
    <x v="0"/>
    <x v="2"/>
    <x v="3"/>
    <x v="3"/>
    <n v="357.79"/>
    <n v="1"/>
  </r>
  <r>
    <x v="28"/>
    <x v="2"/>
    <s v="2024-2025"/>
    <x v="0"/>
    <x v="13"/>
    <x v="1"/>
    <x v="1"/>
    <n v="2480"/>
    <x v="0"/>
    <x v="1"/>
    <x v="3"/>
    <x v="3"/>
    <n v="358.05"/>
    <n v="1"/>
  </r>
  <r>
    <x v="412"/>
    <x v="0"/>
    <s v="2023-2024"/>
    <x v="0"/>
    <x v="31"/>
    <x v="1"/>
    <x v="1"/>
    <n v="2116"/>
    <x v="0"/>
    <x v="4"/>
    <x v="1"/>
    <x v="1"/>
    <n v="358.43"/>
    <n v="1"/>
  </r>
  <r>
    <x v="116"/>
    <x v="2"/>
    <s v="2024-2025"/>
    <x v="0"/>
    <x v="83"/>
    <x v="0"/>
    <x v="0"/>
    <n v="6052"/>
    <x v="0"/>
    <x v="0"/>
    <x v="1"/>
    <x v="1"/>
    <n v="358.71000000000004"/>
    <n v="1"/>
  </r>
  <r>
    <x v="40"/>
    <x v="0"/>
    <s v="2023-2024"/>
    <x v="1"/>
    <x v="85"/>
    <x v="0"/>
    <x v="0"/>
    <n v="6530"/>
    <x v="0"/>
    <x v="20"/>
    <x v="5"/>
    <x v="5"/>
    <n v="358.81999999999994"/>
    <n v="1"/>
  </r>
  <r>
    <x v="679"/>
    <x v="0"/>
    <s v="2023-2024"/>
    <x v="0"/>
    <x v="23"/>
    <x v="1"/>
    <x v="1"/>
    <n v="2650"/>
    <x v="0"/>
    <x v="11"/>
    <x v="4"/>
    <x v="4"/>
    <n v="359.03999999999996"/>
    <n v="1"/>
  </r>
  <r>
    <x v="349"/>
    <x v="1"/>
    <s v="2022-2023"/>
    <x v="0"/>
    <x v="40"/>
    <x v="4"/>
    <x v="4"/>
    <n v="3353"/>
    <x v="0"/>
    <x v="8"/>
    <x v="2"/>
    <x v="2"/>
    <n v="359.22"/>
    <n v="1"/>
  </r>
  <r>
    <x v="134"/>
    <x v="0"/>
    <s v="2023-2024"/>
    <x v="1"/>
    <x v="3"/>
    <x v="3"/>
    <x v="3"/>
    <n v="4220"/>
    <x v="0"/>
    <x v="3"/>
    <x v="0"/>
    <x v="0"/>
    <n v="359.29"/>
    <n v="1"/>
  </r>
  <r>
    <x v="702"/>
    <x v="0"/>
    <s v="2023-2024"/>
    <x v="0"/>
    <x v="70"/>
    <x v="4"/>
    <x v="4"/>
    <n v="3400"/>
    <x v="0"/>
    <x v="8"/>
    <x v="9"/>
    <x v="9"/>
    <n v="359.63"/>
    <n v="1"/>
  </r>
  <r>
    <x v="567"/>
    <x v="0"/>
    <s v="2023-2024"/>
    <x v="0"/>
    <x v="57"/>
    <x v="6"/>
    <x v="6"/>
    <n v="5082"/>
    <x v="0"/>
    <x v="13"/>
    <x v="7"/>
    <x v="7"/>
    <n v="359.75"/>
    <n v="1"/>
  </r>
  <r>
    <x v="109"/>
    <x v="0"/>
    <s v="2023-2024"/>
    <x v="0"/>
    <x v="90"/>
    <x v="3"/>
    <x v="3"/>
    <n v="4700"/>
    <x v="0"/>
    <x v="17"/>
    <x v="0"/>
    <x v="0"/>
    <n v="359.89"/>
    <n v="1"/>
  </r>
  <r>
    <x v="609"/>
    <x v="0"/>
    <s v="2023-2024"/>
    <x v="0"/>
    <x v="1"/>
    <x v="1"/>
    <x v="1"/>
    <n v="2478"/>
    <x v="0"/>
    <x v="1"/>
    <x v="3"/>
    <x v="3"/>
    <n v="360.52"/>
    <n v="1"/>
  </r>
  <r>
    <x v="482"/>
    <x v="2"/>
    <s v="2024-2025"/>
    <x v="1"/>
    <x v="21"/>
    <x v="3"/>
    <x v="3"/>
    <n v="4012"/>
    <x v="0"/>
    <x v="10"/>
    <x v="4"/>
    <x v="4"/>
    <n v="360.75"/>
    <n v="1"/>
  </r>
  <r>
    <x v="598"/>
    <x v="1"/>
    <s v="2022-2023"/>
    <x v="0"/>
    <x v="80"/>
    <x v="0"/>
    <x v="0"/>
    <n v="6109"/>
    <x v="0"/>
    <x v="14"/>
    <x v="7"/>
    <x v="7"/>
    <n v="361.15000000000003"/>
    <n v="1"/>
  </r>
  <r>
    <x v="397"/>
    <x v="0"/>
    <s v="2023-2024"/>
    <x v="0"/>
    <x v="34"/>
    <x v="4"/>
    <x v="4"/>
    <n v="3018"/>
    <x v="0"/>
    <x v="7"/>
    <x v="3"/>
    <x v="3"/>
    <n v="361.7"/>
    <n v="1"/>
  </r>
  <r>
    <x v="311"/>
    <x v="0"/>
    <s v="2023-2024"/>
    <x v="0"/>
    <x v="19"/>
    <x v="1"/>
    <x v="1"/>
    <n v="2800"/>
    <x v="0"/>
    <x v="11"/>
    <x v="1"/>
    <x v="1"/>
    <n v="361.81"/>
    <n v="1"/>
  </r>
  <r>
    <x v="507"/>
    <x v="0"/>
    <s v="2023-2024"/>
    <x v="0"/>
    <x v="19"/>
    <x v="1"/>
    <x v="1"/>
    <n v="2800"/>
    <x v="0"/>
    <x v="11"/>
    <x v="5"/>
    <x v="5"/>
    <n v="362.14000000000004"/>
    <n v="1"/>
  </r>
  <r>
    <x v="634"/>
    <x v="1"/>
    <s v="2022-2023"/>
    <x v="1"/>
    <x v="75"/>
    <x v="0"/>
    <x v="0"/>
    <n v="6450"/>
    <x v="0"/>
    <x v="20"/>
    <x v="3"/>
    <x v="3"/>
    <n v="362.64"/>
    <n v="1"/>
  </r>
  <r>
    <x v="347"/>
    <x v="0"/>
    <s v="2023-2024"/>
    <x v="0"/>
    <x v="65"/>
    <x v="1"/>
    <x v="1"/>
    <n v="2131"/>
    <x v="0"/>
    <x v="4"/>
    <x v="7"/>
    <x v="7"/>
    <n v="363.16"/>
    <n v="1"/>
  </r>
  <r>
    <x v="630"/>
    <x v="0"/>
    <s v="2023-2024"/>
    <x v="1"/>
    <x v="81"/>
    <x v="3"/>
    <x v="3"/>
    <n v="4680"/>
    <x v="0"/>
    <x v="17"/>
    <x v="0"/>
    <x v="0"/>
    <n v="363.72"/>
    <n v="1"/>
  </r>
  <r>
    <x v="551"/>
    <x v="0"/>
    <s v="2023-2024"/>
    <x v="0"/>
    <x v="64"/>
    <x v="1"/>
    <x v="1"/>
    <n v="2350"/>
    <x v="0"/>
    <x v="1"/>
    <x v="3"/>
    <x v="3"/>
    <n v="364.21999999999997"/>
    <n v="1"/>
  </r>
  <r>
    <x v="663"/>
    <x v="0"/>
    <s v="2023-2024"/>
    <x v="0"/>
    <x v="56"/>
    <x v="1"/>
    <x v="1"/>
    <n v="2795"/>
    <x v="0"/>
    <x v="11"/>
    <x v="6"/>
    <x v="6"/>
    <n v="364.51"/>
    <n v="1"/>
  </r>
  <r>
    <x v="114"/>
    <x v="0"/>
    <s v="2023-2024"/>
    <x v="0"/>
    <x v="48"/>
    <x v="3"/>
    <x v="3"/>
    <n v="4566"/>
    <x v="0"/>
    <x v="15"/>
    <x v="1"/>
    <x v="1"/>
    <n v="364.65"/>
    <n v="1"/>
  </r>
  <r>
    <x v="628"/>
    <x v="0"/>
    <s v="2023-2024"/>
    <x v="1"/>
    <x v="85"/>
    <x v="0"/>
    <x v="0"/>
    <n v="6530"/>
    <x v="0"/>
    <x v="20"/>
    <x v="0"/>
    <x v="0"/>
    <n v="364.90000000000003"/>
    <n v="1"/>
  </r>
  <r>
    <x v="105"/>
    <x v="0"/>
    <s v="2023-2024"/>
    <x v="0"/>
    <x v="59"/>
    <x v="3"/>
    <x v="3"/>
    <n v="4509"/>
    <x v="0"/>
    <x v="3"/>
    <x v="5"/>
    <x v="5"/>
    <n v="366.19000000000005"/>
    <n v="1"/>
  </r>
  <r>
    <x v="453"/>
    <x v="0"/>
    <s v="2023-2024"/>
    <x v="0"/>
    <x v="2"/>
    <x v="2"/>
    <x v="2"/>
    <n v="2617"/>
    <x v="0"/>
    <x v="2"/>
    <x v="3"/>
    <x v="3"/>
    <n v="366.24"/>
    <n v="1"/>
  </r>
  <r>
    <x v="467"/>
    <x v="0"/>
    <s v="2023-2024"/>
    <x v="1"/>
    <x v="87"/>
    <x v="2"/>
    <x v="2"/>
    <n v="2609"/>
    <x v="0"/>
    <x v="2"/>
    <x v="1"/>
    <x v="1"/>
    <n v="366.37"/>
    <n v="1"/>
  </r>
  <r>
    <x v="520"/>
    <x v="0"/>
    <s v="2023-2024"/>
    <x v="0"/>
    <x v="10"/>
    <x v="4"/>
    <x v="4"/>
    <n v="3551"/>
    <x v="0"/>
    <x v="8"/>
    <x v="2"/>
    <x v="2"/>
    <n v="366.39"/>
    <n v="1"/>
  </r>
  <r>
    <x v="676"/>
    <x v="1"/>
    <s v="2022-2023"/>
    <x v="1"/>
    <x v="4"/>
    <x v="1"/>
    <x v="1"/>
    <n v="2154"/>
    <x v="0"/>
    <x v="4"/>
    <x v="5"/>
    <x v="5"/>
    <n v="367.08000000000004"/>
    <n v="1"/>
  </r>
  <r>
    <x v="355"/>
    <x v="0"/>
    <s v="2023-2024"/>
    <x v="1"/>
    <x v="74"/>
    <x v="1"/>
    <x v="1"/>
    <n v="2485"/>
    <x v="0"/>
    <x v="1"/>
    <x v="4"/>
    <x v="4"/>
    <n v="367.46000000000004"/>
    <n v="1"/>
  </r>
  <r>
    <x v="500"/>
    <x v="1"/>
    <s v="2022-2023"/>
    <x v="1"/>
    <x v="4"/>
    <x v="1"/>
    <x v="1"/>
    <n v="2154"/>
    <x v="0"/>
    <x v="4"/>
    <x v="2"/>
    <x v="2"/>
    <n v="367.59000000000003"/>
    <n v="1"/>
  </r>
  <r>
    <x v="445"/>
    <x v="0"/>
    <s v="2023-2024"/>
    <x v="0"/>
    <x v="66"/>
    <x v="3"/>
    <x v="3"/>
    <n v="4883"/>
    <x v="0"/>
    <x v="12"/>
    <x v="7"/>
    <x v="7"/>
    <n v="368.1"/>
    <n v="1"/>
  </r>
  <r>
    <x v="572"/>
    <x v="0"/>
    <s v="2023-2024"/>
    <x v="1"/>
    <x v="21"/>
    <x v="3"/>
    <x v="3"/>
    <n v="4012"/>
    <x v="0"/>
    <x v="10"/>
    <x v="2"/>
    <x v="2"/>
    <n v="368.3"/>
    <n v="1"/>
  </r>
  <r>
    <x v="199"/>
    <x v="0"/>
    <s v="2023-2024"/>
    <x v="0"/>
    <x v="86"/>
    <x v="0"/>
    <x v="0"/>
    <n v="6725"/>
    <x v="0"/>
    <x v="20"/>
    <x v="7"/>
    <x v="7"/>
    <n v="369.26000000000005"/>
    <n v="1"/>
  </r>
  <r>
    <x v="44"/>
    <x v="0"/>
    <s v="2023-2024"/>
    <x v="0"/>
    <x v="53"/>
    <x v="3"/>
    <x v="3"/>
    <n v="4119"/>
    <x v="0"/>
    <x v="10"/>
    <x v="1"/>
    <x v="1"/>
    <n v="369.36"/>
    <n v="1"/>
  </r>
  <r>
    <x v="358"/>
    <x v="1"/>
    <s v="2022-2023"/>
    <x v="0"/>
    <x v="3"/>
    <x v="3"/>
    <x v="3"/>
    <n v="4220"/>
    <x v="0"/>
    <x v="3"/>
    <x v="3"/>
    <x v="3"/>
    <n v="369.64"/>
    <n v="1"/>
  </r>
  <r>
    <x v="475"/>
    <x v="0"/>
    <s v="2023-2024"/>
    <x v="1"/>
    <x v="68"/>
    <x v="7"/>
    <x v="7"/>
    <n v="800"/>
    <x v="0"/>
    <x v="19"/>
    <x v="3"/>
    <x v="3"/>
    <n v="369.79999999999995"/>
    <n v="1"/>
  </r>
  <r>
    <x v="244"/>
    <x v="0"/>
    <s v="2023-2024"/>
    <x v="1"/>
    <x v="9"/>
    <x v="4"/>
    <x v="4"/>
    <n v="3076"/>
    <x v="0"/>
    <x v="7"/>
    <x v="8"/>
    <x v="8"/>
    <n v="370.91"/>
    <n v="1"/>
  </r>
  <r>
    <x v="280"/>
    <x v="2"/>
    <s v="2024-2025"/>
    <x v="0"/>
    <x v="63"/>
    <x v="1"/>
    <x v="1"/>
    <n v="2015"/>
    <x v="0"/>
    <x v="5"/>
    <x v="3"/>
    <x v="3"/>
    <n v="371.1"/>
    <n v="1"/>
  </r>
  <r>
    <x v="132"/>
    <x v="0"/>
    <s v="2023-2024"/>
    <x v="0"/>
    <x v="92"/>
    <x v="3"/>
    <x v="3"/>
    <n v="4305"/>
    <x v="0"/>
    <x v="3"/>
    <x v="1"/>
    <x v="1"/>
    <n v="371.23"/>
    <n v="1"/>
  </r>
  <r>
    <x v="626"/>
    <x v="2"/>
    <s v="2024-2025"/>
    <x v="1"/>
    <x v="11"/>
    <x v="5"/>
    <x v="5"/>
    <n v="7010"/>
    <x v="0"/>
    <x v="9"/>
    <x v="0"/>
    <x v="0"/>
    <n v="371.64"/>
    <n v="1"/>
  </r>
  <r>
    <x v="109"/>
    <x v="0"/>
    <s v="2023-2024"/>
    <x v="0"/>
    <x v="47"/>
    <x v="1"/>
    <x v="1"/>
    <n v="2101"/>
    <x v="0"/>
    <x v="4"/>
    <x v="1"/>
    <x v="1"/>
    <n v="371.73"/>
    <n v="1"/>
  </r>
  <r>
    <x v="543"/>
    <x v="0"/>
    <s v="2023-2024"/>
    <x v="1"/>
    <x v="24"/>
    <x v="1"/>
    <x v="1"/>
    <n v="2120"/>
    <x v="0"/>
    <x v="4"/>
    <x v="7"/>
    <x v="7"/>
    <n v="372.48000000000008"/>
    <n v="1"/>
  </r>
  <r>
    <x v="481"/>
    <x v="2"/>
    <s v="2024-2025"/>
    <x v="0"/>
    <x v="91"/>
    <x v="1"/>
    <x v="1"/>
    <n v="2064"/>
    <x v="0"/>
    <x v="5"/>
    <x v="0"/>
    <x v="0"/>
    <n v="372.65"/>
    <n v="1"/>
  </r>
  <r>
    <x v="413"/>
    <x v="2"/>
    <s v="2024-2025"/>
    <x v="0"/>
    <x v="76"/>
    <x v="1"/>
    <x v="1"/>
    <n v="2031"/>
    <x v="0"/>
    <x v="5"/>
    <x v="3"/>
    <x v="3"/>
    <n v="372.74"/>
    <n v="1"/>
  </r>
  <r>
    <x v="185"/>
    <x v="0"/>
    <s v="2023-2024"/>
    <x v="0"/>
    <x v="36"/>
    <x v="4"/>
    <x v="4"/>
    <n v="3148"/>
    <x v="0"/>
    <x v="6"/>
    <x v="0"/>
    <x v="0"/>
    <n v="372.78"/>
    <n v="1"/>
  </r>
  <r>
    <x v="423"/>
    <x v="1"/>
    <s v="2022-2023"/>
    <x v="1"/>
    <x v="4"/>
    <x v="1"/>
    <x v="1"/>
    <n v="2154"/>
    <x v="0"/>
    <x v="4"/>
    <x v="9"/>
    <x v="9"/>
    <n v="373.36"/>
    <n v="1"/>
  </r>
  <r>
    <x v="336"/>
    <x v="0"/>
    <s v="2023-2024"/>
    <x v="0"/>
    <x v="53"/>
    <x v="3"/>
    <x v="3"/>
    <n v="4119"/>
    <x v="0"/>
    <x v="10"/>
    <x v="5"/>
    <x v="5"/>
    <n v="374.38"/>
    <n v="1"/>
  </r>
  <r>
    <x v="607"/>
    <x v="0"/>
    <s v="2023-2024"/>
    <x v="1"/>
    <x v="28"/>
    <x v="1"/>
    <x v="1"/>
    <n v="2830"/>
    <x v="0"/>
    <x v="11"/>
    <x v="3"/>
    <x v="3"/>
    <n v="374.61"/>
    <n v="1"/>
  </r>
  <r>
    <x v="205"/>
    <x v="0"/>
    <s v="2023-2024"/>
    <x v="0"/>
    <x v="73"/>
    <x v="6"/>
    <x v="6"/>
    <n v="5607"/>
    <x v="0"/>
    <x v="18"/>
    <x v="0"/>
    <x v="0"/>
    <n v="374.75"/>
    <n v="1"/>
  </r>
  <r>
    <x v="135"/>
    <x v="0"/>
    <s v="2023-2024"/>
    <x v="0"/>
    <x v="47"/>
    <x v="1"/>
    <x v="1"/>
    <n v="2101"/>
    <x v="0"/>
    <x v="4"/>
    <x v="6"/>
    <x v="6"/>
    <n v="374.93999999999994"/>
    <n v="1"/>
  </r>
  <r>
    <x v="161"/>
    <x v="0"/>
    <s v="2023-2024"/>
    <x v="0"/>
    <x v="55"/>
    <x v="3"/>
    <x v="3"/>
    <n v="4703"/>
    <x v="0"/>
    <x v="17"/>
    <x v="3"/>
    <x v="3"/>
    <n v="375.65"/>
    <n v="1"/>
  </r>
  <r>
    <x v="503"/>
    <x v="0"/>
    <s v="2023-2024"/>
    <x v="0"/>
    <x v="54"/>
    <x v="4"/>
    <x v="4"/>
    <n v="3030"/>
    <x v="0"/>
    <x v="7"/>
    <x v="4"/>
    <x v="4"/>
    <n v="376.09000000000003"/>
    <n v="1"/>
  </r>
  <r>
    <x v="306"/>
    <x v="2"/>
    <s v="2024-2025"/>
    <x v="0"/>
    <x v="31"/>
    <x v="1"/>
    <x v="1"/>
    <n v="2116"/>
    <x v="0"/>
    <x v="4"/>
    <x v="3"/>
    <x v="3"/>
    <n v="376.5"/>
    <n v="1"/>
  </r>
  <r>
    <x v="392"/>
    <x v="2"/>
    <s v="2024-2025"/>
    <x v="0"/>
    <x v="13"/>
    <x v="1"/>
    <x v="1"/>
    <n v="2480"/>
    <x v="0"/>
    <x v="1"/>
    <x v="1"/>
    <x v="1"/>
    <n v="376.57"/>
    <n v="1"/>
  </r>
  <r>
    <x v="64"/>
    <x v="1"/>
    <s v="2022-2023"/>
    <x v="1"/>
    <x v="22"/>
    <x v="1"/>
    <x v="1"/>
    <n v="2539"/>
    <x v="0"/>
    <x v="2"/>
    <x v="4"/>
    <x v="4"/>
    <n v="376.58000000000004"/>
    <n v="1"/>
  </r>
  <r>
    <x v="504"/>
    <x v="2"/>
    <s v="2024-2025"/>
    <x v="0"/>
    <x v="56"/>
    <x v="1"/>
    <x v="1"/>
    <n v="2795"/>
    <x v="0"/>
    <x v="11"/>
    <x v="1"/>
    <x v="1"/>
    <n v="376.85"/>
    <n v="1"/>
  </r>
  <r>
    <x v="248"/>
    <x v="0"/>
    <s v="2023-2024"/>
    <x v="0"/>
    <x v="48"/>
    <x v="3"/>
    <x v="3"/>
    <n v="4566"/>
    <x v="0"/>
    <x v="15"/>
    <x v="9"/>
    <x v="9"/>
    <n v="377.12"/>
    <n v="1"/>
  </r>
  <r>
    <x v="313"/>
    <x v="0"/>
    <s v="2023-2024"/>
    <x v="1"/>
    <x v="96"/>
    <x v="4"/>
    <x v="4"/>
    <n v="3690"/>
    <x v="0"/>
    <x v="16"/>
    <x v="4"/>
    <x v="4"/>
    <n v="377.44"/>
    <n v="1"/>
  </r>
  <r>
    <x v="79"/>
    <x v="0"/>
    <s v="2023-2024"/>
    <x v="0"/>
    <x v="1"/>
    <x v="1"/>
    <x v="1"/>
    <n v="2478"/>
    <x v="0"/>
    <x v="1"/>
    <x v="5"/>
    <x v="5"/>
    <n v="377.54"/>
    <n v="1"/>
  </r>
  <r>
    <x v="718"/>
    <x v="0"/>
    <s v="2023-2024"/>
    <x v="0"/>
    <x v="32"/>
    <x v="6"/>
    <x v="6"/>
    <n v="5169"/>
    <x v="0"/>
    <x v="13"/>
    <x v="9"/>
    <x v="9"/>
    <n v="378.07000000000005"/>
    <n v="1"/>
  </r>
  <r>
    <x v="608"/>
    <x v="2"/>
    <s v="2024-2025"/>
    <x v="0"/>
    <x v="78"/>
    <x v="1"/>
    <x v="1"/>
    <n v="2141"/>
    <x v="0"/>
    <x v="4"/>
    <x v="3"/>
    <x v="3"/>
    <n v="378.7"/>
    <n v="1"/>
  </r>
  <r>
    <x v="166"/>
    <x v="0"/>
    <s v="2023-2024"/>
    <x v="0"/>
    <x v="27"/>
    <x v="4"/>
    <x v="4"/>
    <n v="3066"/>
    <x v="0"/>
    <x v="7"/>
    <x v="5"/>
    <x v="5"/>
    <n v="378.71999999999997"/>
    <n v="1"/>
  </r>
  <r>
    <x v="72"/>
    <x v="2"/>
    <s v="2024-2025"/>
    <x v="0"/>
    <x v="60"/>
    <x v="1"/>
    <x v="1"/>
    <n v="2541"/>
    <x v="0"/>
    <x v="2"/>
    <x v="1"/>
    <x v="1"/>
    <n v="379.01"/>
    <n v="1"/>
  </r>
  <r>
    <x v="550"/>
    <x v="0"/>
    <s v="2023-2024"/>
    <x v="1"/>
    <x v="76"/>
    <x v="1"/>
    <x v="1"/>
    <n v="2031"/>
    <x v="0"/>
    <x v="5"/>
    <x v="1"/>
    <x v="1"/>
    <n v="379.43"/>
    <n v="1"/>
  </r>
  <r>
    <x v="564"/>
    <x v="0"/>
    <s v="2023-2024"/>
    <x v="0"/>
    <x v="84"/>
    <x v="3"/>
    <x v="3"/>
    <n v="4215"/>
    <x v="0"/>
    <x v="3"/>
    <x v="7"/>
    <x v="7"/>
    <n v="379.5200000000001"/>
    <n v="1"/>
  </r>
  <r>
    <x v="543"/>
    <x v="0"/>
    <s v="2023-2024"/>
    <x v="1"/>
    <x v="24"/>
    <x v="1"/>
    <x v="1"/>
    <n v="2120"/>
    <x v="0"/>
    <x v="4"/>
    <x v="0"/>
    <x v="0"/>
    <n v="379.57000000000005"/>
    <n v="1"/>
  </r>
  <r>
    <x v="632"/>
    <x v="2"/>
    <s v="2024-2025"/>
    <x v="0"/>
    <x v="60"/>
    <x v="1"/>
    <x v="1"/>
    <n v="2541"/>
    <x v="0"/>
    <x v="2"/>
    <x v="7"/>
    <x v="7"/>
    <n v="380.3"/>
    <n v="1"/>
  </r>
  <r>
    <x v="518"/>
    <x v="0"/>
    <s v="2023-2024"/>
    <x v="0"/>
    <x v="47"/>
    <x v="1"/>
    <x v="1"/>
    <n v="2101"/>
    <x v="0"/>
    <x v="4"/>
    <x v="2"/>
    <x v="2"/>
    <n v="380.59000000000003"/>
    <n v="1"/>
  </r>
  <r>
    <x v="129"/>
    <x v="0"/>
    <s v="2023-2024"/>
    <x v="1"/>
    <x v="40"/>
    <x v="4"/>
    <x v="4"/>
    <n v="3353"/>
    <x v="0"/>
    <x v="8"/>
    <x v="3"/>
    <x v="3"/>
    <n v="380.96999999999997"/>
    <n v="1"/>
  </r>
  <r>
    <x v="171"/>
    <x v="1"/>
    <s v="2022-2023"/>
    <x v="0"/>
    <x v="19"/>
    <x v="1"/>
    <x v="1"/>
    <n v="2800"/>
    <x v="0"/>
    <x v="11"/>
    <x v="3"/>
    <x v="3"/>
    <n v="381.15"/>
    <n v="1"/>
  </r>
  <r>
    <x v="285"/>
    <x v="1"/>
    <s v="2022-2023"/>
    <x v="0"/>
    <x v="40"/>
    <x v="4"/>
    <x v="4"/>
    <n v="3353"/>
    <x v="0"/>
    <x v="8"/>
    <x v="1"/>
    <x v="1"/>
    <n v="381.49"/>
    <n v="1"/>
  </r>
  <r>
    <x v="21"/>
    <x v="1"/>
    <s v="2022-2023"/>
    <x v="0"/>
    <x v="23"/>
    <x v="1"/>
    <x v="1"/>
    <n v="2650"/>
    <x v="0"/>
    <x v="11"/>
    <x v="6"/>
    <x v="6"/>
    <n v="382.07"/>
    <n v="1"/>
  </r>
  <r>
    <x v="52"/>
    <x v="2"/>
    <s v="2024-2025"/>
    <x v="1"/>
    <x v="65"/>
    <x v="1"/>
    <x v="1"/>
    <n v="2131"/>
    <x v="0"/>
    <x v="4"/>
    <x v="5"/>
    <x v="5"/>
    <n v="382.42000000000007"/>
    <n v="1"/>
  </r>
  <r>
    <x v="425"/>
    <x v="2"/>
    <s v="2024-2025"/>
    <x v="0"/>
    <x v="76"/>
    <x v="1"/>
    <x v="1"/>
    <n v="2031"/>
    <x v="0"/>
    <x v="5"/>
    <x v="9"/>
    <x v="9"/>
    <n v="383.53"/>
    <n v="1"/>
  </r>
  <r>
    <x v="82"/>
    <x v="2"/>
    <s v="2024-2025"/>
    <x v="0"/>
    <x v="78"/>
    <x v="1"/>
    <x v="1"/>
    <n v="2141"/>
    <x v="0"/>
    <x v="4"/>
    <x v="1"/>
    <x v="1"/>
    <n v="384.1"/>
    <n v="1"/>
  </r>
  <r>
    <x v="690"/>
    <x v="1"/>
    <s v="2022-2023"/>
    <x v="0"/>
    <x v="90"/>
    <x v="3"/>
    <x v="3"/>
    <n v="4700"/>
    <x v="0"/>
    <x v="17"/>
    <x v="3"/>
    <x v="3"/>
    <n v="385.87"/>
    <n v="1"/>
  </r>
  <r>
    <x v="91"/>
    <x v="0"/>
    <s v="2023-2024"/>
    <x v="0"/>
    <x v="1"/>
    <x v="1"/>
    <x v="1"/>
    <n v="2478"/>
    <x v="0"/>
    <x v="1"/>
    <x v="6"/>
    <x v="6"/>
    <n v="386.15"/>
    <n v="1"/>
  </r>
  <r>
    <x v="276"/>
    <x v="0"/>
    <s v="2023-2024"/>
    <x v="1"/>
    <x v="29"/>
    <x v="4"/>
    <x v="4"/>
    <n v="3500"/>
    <x v="0"/>
    <x v="8"/>
    <x v="3"/>
    <x v="3"/>
    <n v="386.16999999999996"/>
    <n v="1"/>
  </r>
  <r>
    <x v="549"/>
    <x v="1"/>
    <s v="2022-2023"/>
    <x v="1"/>
    <x v="11"/>
    <x v="5"/>
    <x v="5"/>
    <n v="7010"/>
    <x v="0"/>
    <x v="9"/>
    <x v="4"/>
    <x v="4"/>
    <n v="386.58000000000004"/>
    <n v="1"/>
  </r>
  <r>
    <x v="115"/>
    <x v="0"/>
    <s v="2023-2024"/>
    <x v="0"/>
    <x v="56"/>
    <x v="1"/>
    <x v="1"/>
    <n v="2795"/>
    <x v="0"/>
    <x v="11"/>
    <x v="1"/>
    <x v="1"/>
    <n v="386.64"/>
    <n v="1"/>
  </r>
  <r>
    <x v="205"/>
    <x v="0"/>
    <s v="2023-2024"/>
    <x v="0"/>
    <x v="80"/>
    <x v="0"/>
    <x v="0"/>
    <n v="6109"/>
    <x v="0"/>
    <x v="14"/>
    <x v="3"/>
    <x v="3"/>
    <n v="386.95"/>
    <n v="1"/>
  </r>
  <r>
    <x v="65"/>
    <x v="2"/>
    <s v="2024-2025"/>
    <x v="0"/>
    <x v="39"/>
    <x v="0"/>
    <x v="0"/>
    <n v="6330"/>
    <x v="0"/>
    <x v="14"/>
    <x v="4"/>
    <x v="4"/>
    <n v="387.33"/>
    <n v="1"/>
  </r>
  <r>
    <x v="681"/>
    <x v="2"/>
    <s v="2024-2025"/>
    <x v="0"/>
    <x v="70"/>
    <x v="4"/>
    <x v="4"/>
    <n v="3400"/>
    <x v="0"/>
    <x v="8"/>
    <x v="4"/>
    <x v="4"/>
    <n v="387.6"/>
    <n v="1"/>
  </r>
  <r>
    <x v="403"/>
    <x v="0"/>
    <s v="2023-2024"/>
    <x v="0"/>
    <x v="51"/>
    <x v="4"/>
    <x v="4"/>
    <n v="3630"/>
    <x v="0"/>
    <x v="16"/>
    <x v="9"/>
    <x v="9"/>
    <n v="388.59"/>
    <n v="1"/>
  </r>
  <r>
    <x v="171"/>
    <x v="1"/>
    <s v="2022-2023"/>
    <x v="1"/>
    <x v="65"/>
    <x v="1"/>
    <x v="1"/>
    <n v="2131"/>
    <x v="0"/>
    <x v="4"/>
    <x v="3"/>
    <x v="3"/>
    <n v="389.97"/>
    <n v="1"/>
  </r>
  <r>
    <x v="495"/>
    <x v="2"/>
    <s v="2024-2025"/>
    <x v="0"/>
    <x v="27"/>
    <x v="4"/>
    <x v="4"/>
    <n v="3066"/>
    <x v="0"/>
    <x v="7"/>
    <x v="3"/>
    <x v="3"/>
    <n v="390.13000000000005"/>
    <n v="1"/>
  </r>
  <r>
    <x v="21"/>
    <x v="1"/>
    <s v="2022-2023"/>
    <x v="0"/>
    <x v="55"/>
    <x v="3"/>
    <x v="3"/>
    <n v="4703"/>
    <x v="0"/>
    <x v="17"/>
    <x v="9"/>
    <x v="9"/>
    <n v="390.86"/>
    <n v="1"/>
  </r>
  <r>
    <x v="684"/>
    <x v="2"/>
    <s v="2024-2025"/>
    <x v="1"/>
    <x v="21"/>
    <x v="3"/>
    <x v="3"/>
    <n v="4012"/>
    <x v="0"/>
    <x v="10"/>
    <x v="4"/>
    <x v="4"/>
    <n v="391.47"/>
    <n v="1"/>
  </r>
  <r>
    <x v="662"/>
    <x v="2"/>
    <s v="2024-2025"/>
    <x v="0"/>
    <x v="15"/>
    <x v="1"/>
    <x v="1"/>
    <n v="2020"/>
    <x v="0"/>
    <x v="5"/>
    <x v="2"/>
    <x v="2"/>
    <n v="391.5"/>
    <n v="1"/>
  </r>
  <r>
    <x v="172"/>
    <x v="1"/>
    <s v="2022-2023"/>
    <x v="0"/>
    <x v="15"/>
    <x v="1"/>
    <x v="1"/>
    <n v="2020"/>
    <x v="0"/>
    <x v="5"/>
    <x v="7"/>
    <x v="7"/>
    <n v="393.64"/>
    <n v="1"/>
  </r>
  <r>
    <x v="521"/>
    <x v="0"/>
    <s v="2023-2024"/>
    <x v="1"/>
    <x v="75"/>
    <x v="0"/>
    <x v="0"/>
    <n v="6450"/>
    <x v="0"/>
    <x v="20"/>
    <x v="0"/>
    <x v="0"/>
    <n v="393.67999999999995"/>
    <n v="1"/>
  </r>
  <r>
    <x v="389"/>
    <x v="2"/>
    <s v="2024-2025"/>
    <x v="0"/>
    <x v="80"/>
    <x v="0"/>
    <x v="0"/>
    <n v="6109"/>
    <x v="0"/>
    <x v="14"/>
    <x v="4"/>
    <x v="4"/>
    <n v="393.69"/>
    <n v="1"/>
  </r>
  <r>
    <x v="368"/>
    <x v="2"/>
    <s v="2024-2025"/>
    <x v="0"/>
    <x v="32"/>
    <x v="6"/>
    <x v="6"/>
    <n v="5169"/>
    <x v="0"/>
    <x v="13"/>
    <x v="3"/>
    <x v="3"/>
    <n v="394.43"/>
    <n v="1"/>
  </r>
  <r>
    <x v="655"/>
    <x v="0"/>
    <s v="2023-2024"/>
    <x v="1"/>
    <x v="11"/>
    <x v="5"/>
    <x v="5"/>
    <n v="7010"/>
    <x v="0"/>
    <x v="9"/>
    <x v="9"/>
    <x v="9"/>
    <n v="394.56"/>
    <n v="1"/>
  </r>
  <r>
    <x v="583"/>
    <x v="2"/>
    <s v="2024-2025"/>
    <x v="0"/>
    <x v="77"/>
    <x v="5"/>
    <x v="5"/>
    <n v="7018"/>
    <x v="0"/>
    <x v="9"/>
    <x v="4"/>
    <x v="4"/>
    <n v="395.26"/>
    <n v="1"/>
  </r>
  <r>
    <x v="494"/>
    <x v="2"/>
    <s v="2024-2025"/>
    <x v="1"/>
    <x v="29"/>
    <x v="4"/>
    <x v="4"/>
    <n v="3500"/>
    <x v="0"/>
    <x v="8"/>
    <x v="0"/>
    <x v="0"/>
    <n v="395.43999999999994"/>
    <n v="1"/>
  </r>
  <r>
    <x v="482"/>
    <x v="2"/>
    <s v="2024-2025"/>
    <x v="1"/>
    <x v="14"/>
    <x v="1"/>
    <x v="1"/>
    <n v="2790"/>
    <x v="0"/>
    <x v="11"/>
    <x v="4"/>
    <x v="4"/>
    <n v="395.53"/>
    <n v="1"/>
  </r>
  <r>
    <x v="341"/>
    <x v="1"/>
    <s v="2022-2023"/>
    <x v="0"/>
    <x v="50"/>
    <x v="4"/>
    <x v="4"/>
    <n v="3179"/>
    <x v="0"/>
    <x v="6"/>
    <x v="3"/>
    <x v="3"/>
    <n v="395.63000000000005"/>
    <n v="1"/>
  </r>
  <r>
    <x v="698"/>
    <x v="2"/>
    <s v="2024-2025"/>
    <x v="0"/>
    <x v="45"/>
    <x v="3"/>
    <x v="3"/>
    <n v="4570"/>
    <x v="0"/>
    <x v="15"/>
    <x v="9"/>
    <x v="9"/>
    <n v="395.74"/>
    <n v="1"/>
  </r>
  <r>
    <x v="140"/>
    <x v="0"/>
    <s v="2023-2024"/>
    <x v="0"/>
    <x v="45"/>
    <x v="3"/>
    <x v="3"/>
    <n v="4570"/>
    <x v="0"/>
    <x v="15"/>
    <x v="5"/>
    <x v="5"/>
    <n v="395.97"/>
    <n v="1"/>
  </r>
  <r>
    <x v="408"/>
    <x v="1"/>
    <s v="2022-2023"/>
    <x v="0"/>
    <x v="94"/>
    <x v="5"/>
    <x v="5"/>
    <n v="7250"/>
    <x v="0"/>
    <x v="9"/>
    <x v="7"/>
    <x v="7"/>
    <n v="396.54000000000008"/>
    <n v="1"/>
  </r>
  <r>
    <x v="244"/>
    <x v="0"/>
    <s v="2023-2024"/>
    <x v="0"/>
    <x v="80"/>
    <x v="0"/>
    <x v="0"/>
    <n v="6109"/>
    <x v="0"/>
    <x v="14"/>
    <x v="5"/>
    <x v="5"/>
    <n v="397.83"/>
    <n v="1"/>
  </r>
  <r>
    <x v="78"/>
    <x v="0"/>
    <s v="2023-2024"/>
    <x v="0"/>
    <x v="60"/>
    <x v="1"/>
    <x v="1"/>
    <n v="2541"/>
    <x v="0"/>
    <x v="2"/>
    <x v="5"/>
    <x v="5"/>
    <n v="398.48"/>
    <n v="1"/>
  </r>
  <r>
    <x v="497"/>
    <x v="0"/>
    <s v="2023-2024"/>
    <x v="0"/>
    <x v="64"/>
    <x v="1"/>
    <x v="1"/>
    <n v="2350"/>
    <x v="0"/>
    <x v="1"/>
    <x v="6"/>
    <x v="6"/>
    <n v="398.57000000000005"/>
    <n v="1"/>
  </r>
  <r>
    <x v="258"/>
    <x v="0"/>
    <s v="2023-2024"/>
    <x v="0"/>
    <x v="63"/>
    <x v="1"/>
    <x v="1"/>
    <n v="2015"/>
    <x v="0"/>
    <x v="5"/>
    <x v="6"/>
    <x v="6"/>
    <n v="398.90999999999997"/>
    <n v="1"/>
  </r>
  <r>
    <x v="214"/>
    <x v="2"/>
    <s v="2024-2025"/>
    <x v="1"/>
    <x v="96"/>
    <x v="4"/>
    <x v="4"/>
    <n v="3690"/>
    <x v="0"/>
    <x v="16"/>
    <x v="3"/>
    <x v="3"/>
    <n v="399.65999999999997"/>
    <n v="1"/>
  </r>
  <r>
    <x v="186"/>
    <x v="2"/>
    <s v="2024-2025"/>
    <x v="0"/>
    <x v="58"/>
    <x v="0"/>
    <x v="0"/>
    <n v="6027"/>
    <x v="0"/>
    <x v="0"/>
    <x v="3"/>
    <x v="3"/>
    <n v="401.65999999999997"/>
    <n v="1"/>
  </r>
  <r>
    <x v="586"/>
    <x v="0"/>
    <s v="2023-2024"/>
    <x v="0"/>
    <x v="77"/>
    <x v="5"/>
    <x v="5"/>
    <n v="7018"/>
    <x v="0"/>
    <x v="9"/>
    <x v="0"/>
    <x v="0"/>
    <n v="401.71"/>
    <n v="1"/>
  </r>
  <r>
    <x v="514"/>
    <x v="1"/>
    <s v="2022-2023"/>
    <x v="0"/>
    <x v="62"/>
    <x v="0"/>
    <x v="0"/>
    <n v="6112"/>
    <x v="0"/>
    <x v="14"/>
    <x v="0"/>
    <x v="0"/>
    <n v="402.07000000000005"/>
    <n v="1"/>
  </r>
  <r>
    <x v="525"/>
    <x v="2"/>
    <s v="2024-2025"/>
    <x v="1"/>
    <x v="40"/>
    <x v="4"/>
    <x v="4"/>
    <n v="3353"/>
    <x v="0"/>
    <x v="8"/>
    <x v="5"/>
    <x v="5"/>
    <n v="402.18000000000006"/>
    <n v="1"/>
  </r>
  <r>
    <x v="373"/>
    <x v="0"/>
    <s v="2023-2024"/>
    <x v="0"/>
    <x v="53"/>
    <x v="3"/>
    <x v="3"/>
    <n v="4119"/>
    <x v="0"/>
    <x v="10"/>
    <x v="2"/>
    <x v="2"/>
    <n v="403.25"/>
    <n v="1"/>
  </r>
  <r>
    <x v="38"/>
    <x v="0"/>
    <s v="2023-2024"/>
    <x v="1"/>
    <x v="25"/>
    <x v="4"/>
    <x v="4"/>
    <n v="3550"/>
    <x v="0"/>
    <x v="8"/>
    <x v="2"/>
    <x v="2"/>
    <n v="403.37"/>
    <n v="1"/>
  </r>
  <r>
    <x v="669"/>
    <x v="1"/>
    <s v="2022-2023"/>
    <x v="0"/>
    <x v="43"/>
    <x v="1"/>
    <x v="1"/>
    <n v="2560"/>
    <x v="0"/>
    <x v="2"/>
    <x v="5"/>
    <x v="5"/>
    <n v="403.98"/>
    <n v="1"/>
  </r>
  <r>
    <x v="260"/>
    <x v="1"/>
    <s v="2022-2023"/>
    <x v="0"/>
    <x v="10"/>
    <x v="4"/>
    <x v="4"/>
    <n v="3551"/>
    <x v="0"/>
    <x v="8"/>
    <x v="7"/>
    <x v="7"/>
    <n v="404.72000000000008"/>
    <n v="1"/>
  </r>
  <r>
    <x v="268"/>
    <x v="0"/>
    <s v="2023-2024"/>
    <x v="1"/>
    <x v="85"/>
    <x v="0"/>
    <x v="0"/>
    <n v="6530"/>
    <x v="0"/>
    <x v="20"/>
    <x v="7"/>
    <x v="7"/>
    <n v="405.1"/>
    <n v="1"/>
  </r>
  <r>
    <x v="604"/>
    <x v="2"/>
    <s v="2024-2025"/>
    <x v="1"/>
    <x v="9"/>
    <x v="4"/>
    <x v="4"/>
    <n v="3076"/>
    <x v="0"/>
    <x v="7"/>
    <x v="3"/>
    <x v="3"/>
    <n v="405.41999999999996"/>
    <n v="1"/>
  </r>
  <r>
    <x v="376"/>
    <x v="1"/>
    <s v="2022-2023"/>
    <x v="1"/>
    <x v="88"/>
    <x v="6"/>
    <x v="6"/>
    <n v="5011"/>
    <x v="0"/>
    <x v="13"/>
    <x v="0"/>
    <x v="0"/>
    <n v="405.67999999999995"/>
    <n v="1"/>
  </r>
  <r>
    <x v="658"/>
    <x v="2"/>
    <s v="2024-2025"/>
    <x v="0"/>
    <x v="34"/>
    <x v="4"/>
    <x v="4"/>
    <n v="3018"/>
    <x v="0"/>
    <x v="7"/>
    <x v="1"/>
    <x v="1"/>
    <n v="405.97"/>
    <n v="1"/>
  </r>
  <r>
    <x v="151"/>
    <x v="2"/>
    <s v="2024-2025"/>
    <x v="0"/>
    <x v="53"/>
    <x v="3"/>
    <x v="3"/>
    <n v="4119"/>
    <x v="0"/>
    <x v="10"/>
    <x v="1"/>
    <x v="1"/>
    <n v="407.3"/>
    <n v="1"/>
  </r>
  <r>
    <x v="503"/>
    <x v="0"/>
    <s v="2023-2024"/>
    <x v="0"/>
    <x v="95"/>
    <x v="7"/>
    <x v="7"/>
    <n v="870"/>
    <x v="0"/>
    <x v="19"/>
    <x v="0"/>
    <x v="0"/>
    <n v="407.71"/>
    <n v="1"/>
  </r>
  <r>
    <x v="72"/>
    <x v="2"/>
    <s v="2024-2025"/>
    <x v="1"/>
    <x v="9"/>
    <x v="4"/>
    <x v="4"/>
    <n v="3076"/>
    <x v="0"/>
    <x v="7"/>
    <x v="3"/>
    <x v="3"/>
    <n v="408.49"/>
    <n v="1"/>
  </r>
  <r>
    <x v="104"/>
    <x v="0"/>
    <s v="2023-2024"/>
    <x v="0"/>
    <x v="63"/>
    <x v="1"/>
    <x v="1"/>
    <n v="2015"/>
    <x v="0"/>
    <x v="5"/>
    <x v="3"/>
    <x v="3"/>
    <n v="409.29999999999995"/>
    <n v="1"/>
  </r>
  <r>
    <x v="556"/>
    <x v="0"/>
    <s v="2023-2024"/>
    <x v="1"/>
    <x v="11"/>
    <x v="5"/>
    <x v="5"/>
    <n v="7010"/>
    <x v="0"/>
    <x v="9"/>
    <x v="2"/>
    <x v="2"/>
    <n v="410.28"/>
    <n v="1"/>
  </r>
  <r>
    <x v="226"/>
    <x v="0"/>
    <s v="2023-2024"/>
    <x v="0"/>
    <x v="52"/>
    <x v="3"/>
    <x v="3"/>
    <n v="4053"/>
    <x v="0"/>
    <x v="10"/>
    <x v="3"/>
    <x v="3"/>
    <n v="410.50000000000006"/>
    <n v="1"/>
  </r>
  <r>
    <x v="272"/>
    <x v="1"/>
    <s v="2022-2023"/>
    <x v="0"/>
    <x v="77"/>
    <x v="5"/>
    <x v="5"/>
    <n v="7018"/>
    <x v="0"/>
    <x v="9"/>
    <x v="5"/>
    <x v="5"/>
    <n v="411.59000000000003"/>
    <n v="1"/>
  </r>
  <r>
    <x v="301"/>
    <x v="1"/>
    <s v="2022-2023"/>
    <x v="0"/>
    <x v="50"/>
    <x v="4"/>
    <x v="4"/>
    <n v="3179"/>
    <x v="0"/>
    <x v="6"/>
    <x v="1"/>
    <x v="1"/>
    <n v="411.6"/>
    <n v="1"/>
  </r>
  <r>
    <x v="443"/>
    <x v="1"/>
    <s v="2022-2023"/>
    <x v="0"/>
    <x v="59"/>
    <x v="3"/>
    <x v="3"/>
    <n v="4509"/>
    <x v="0"/>
    <x v="3"/>
    <x v="0"/>
    <x v="0"/>
    <n v="411.78"/>
    <n v="1"/>
  </r>
  <r>
    <x v="549"/>
    <x v="1"/>
    <s v="2022-2023"/>
    <x v="0"/>
    <x v="34"/>
    <x v="4"/>
    <x v="4"/>
    <n v="3018"/>
    <x v="0"/>
    <x v="7"/>
    <x v="7"/>
    <x v="7"/>
    <n v="412.16000000000008"/>
    <n v="1"/>
  </r>
  <r>
    <x v="440"/>
    <x v="0"/>
    <s v="2023-2024"/>
    <x v="0"/>
    <x v="69"/>
    <x v="4"/>
    <x v="4"/>
    <n v="3199"/>
    <x v="0"/>
    <x v="6"/>
    <x v="6"/>
    <x v="6"/>
    <n v="413.14"/>
    <n v="1"/>
  </r>
  <r>
    <x v="36"/>
    <x v="2"/>
    <s v="2024-2025"/>
    <x v="0"/>
    <x v="31"/>
    <x v="1"/>
    <x v="1"/>
    <n v="2116"/>
    <x v="0"/>
    <x v="4"/>
    <x v="2"/>
    <x v="2"/>
    <n v="413.26000000000005"/>
    <n v="1"/>
  </r>
  <r>
    <x v="97"/>
    <x v="0"/>
    <s v="2023-2024"/>
    <x v="0"/>
    <x v="79"/>
    <x v="6"/>
    <x v="6"/>
    <n v="5290"/>
    <x v="0"/>
    <x v="18"/>
    <x v="1"/>
    <x v="1"/>
    <n v="413.48"/>
    <n v="1"/>
  </r>
  <r>
    <x v="655"/>
    <x v="0"/>
    <s v="2023-2024"/>
    <x v="1"/>
    <x v="8"/>
    <x v="1"/>
    <x v="1"/>
    <n v="2158"/>
    <x v="0"/>
    <x v="4"/>
    <x v="7"/>
    <x v="7"/>
    <n v="414.34000000000003"/>
    <n v="1"/>
  </r>
  <r>
    <x v="688"/>
    <x v="0"/>
    <s v="2023-2024"/>
    <x v="0"/>
    <x v="48"/>
    <x v="3"/>
    <x v="3"/>
    <n v="4566"/>
    <x v="0"/>
    <x v="15"/>
    <x v="1"/>
    <x v="1"/>
    <n v="414.75"/>
    <n v="1"/>
  </r>
  <r>
    <x v="648"/>
    <x v="1"/>
    <s v="2022-2023"/>
    <x v="0"/>
    <x v="62"/>
    <x v="0"/>
    <x v="0"/>
    <n v="6112"/>
    <x v="0"/>
    <x v="14"/>
    <x v="7"/>
    <x v="7"/>
    <n v="414.84"/>
    <n v="1"/>
  </r>
  <r>
    <x v="532"/>
    <x v="1"/>
    <s v="2022-2023"/>
    <x v="0"/>
    <x v="16"/>
    <x v="0"/>
    <x v="0"/>
    <n v="6030"/>
    <x v="0"/>
    <x v="0"/>
    <x v="0"/>
    <x v="0"/>
    <n v="415.52"/>
    <n v="1"/>
  </r>
  <r>
    <x v="282"/>
    <x v="2"/>
    <s v="2024-2025"/>
    <x v="0"/>
    <x v="5"/>
    <x v="1"/>
    <x v="1"/>
    <n v="2067"/>
    <x v="0"/>
    <x v="5"/>
    <x v="4"/>
    <x v="4"/>
    <n v="415.68"/>
    <n v="1"/>
  </r>
  <r>
    <x v="341"/>
    <x v="1"/>
    <s v="2022-2023"/>
    <x v="1"/>
    <x v="96"/>
    <x v="4"/>
    <x v="4"/>
    <n v="3690"/>
    <x v="0"/>
    <x v="16"/>
    <x v="0"/>
    <x v="0"/>
    <n v="415.96000000000004"/>
    <n v="1"/>
  </r>
  <r>
    <x v="595"/>
    <x v="0"/>
    <s v="2023-2024"/>
    <x v="1"/>
    <x v="25"/>
    <x v="4"/>
    <x v="4"/>
    <n v="3550"/>
    <x v="0"/>
    <x v="8"/>
    <x v="6"/>
    <x v="6"/>
    <n v="417.07000000000005"/>
    <n v="1"/>
  </r>
  <r>
    <x v="18"/>
    <x v="0"/>
    <s v="2023-2024"/>
    <x v="0"/>
    <x v="30"/>
    <x v="4"/>
    <x v="4"/>
    <n v="3131"/>
    <x v="0"/>
    <x v="6"/>
    <x v="9"/>
    <x v="9"/>
    <n v="417.98"/>
    <n v="1"/>
  </r>
  <r>
    <x v="435"/>
    <x v="0"/>
    <s v="2023-2024"/>
    <x v="0"/>
    <x v="35"/>
    <x v="3"/>
    <x v="3"/>
    <n v="4558"/>
    <x v="0"/>
    <x v="15"/>
    <x v="6"/>
    <x v="6"/>
    <n v="418.53999999999996"/>
    <n v="1"/>
  </r>
  <r>
    <x v="453"/>
    <x v="0"/>
    <s v="2023-2024"/>
    <x v="0"/>
    <x v="10"/>
    <x v="4"/>
    <x v="4"/>
    <n v="3551"/>
    <x v="0"/>
    <x v="8"/>
    <x v="3"/>
    <x v="3"/>
    <n v="419.26000000000005"/>
    <n v="1"/>
  </r>
  <r>
    <x v="620"/>
    <x v="1"/>
    <s v="2022-2023"/>
    <x v="0"/>
    <x v="12"/>
    <x v="3"/>
    <x v="3"/>
    <n v="4068"/>
    <x v="0"/>
    <x v="10"/>
    <x v="1"/>
    <x v="1"/>
    <n v="419.45"/>
    <n v="1"/>
  </r>
  <r>
    <x v="140"/>
    <x v="0"/>
    <s v="2023-2024"/>
    <x v="0"/>
    <x v="27"/>
    <x v="4"/>
    <x v="4"/>
    <n v="3066"/>
    <x v="0"/>
    <x v="7"/>
    <x v="3"/>
    <x v="3"/>
    <n v="419.62"/>
    <n v="1"/>
  </r>
  <r>
    <x v="277"/>
    <x v="2"/>
    <s v="2024-2025"/>
    <x v="1"/>
    <x v="81"/>
    <x v="3"/>
    <x v="3"/>
    <n v="4680"/>
    <x v="0"/>
    <x v="17"/>
    <x v="2"/>
    <x v="2"/>
    <n v="420.28"/>
    <n v="1"/>
  </r>
  <r>
    <x v="259"/>
    <x v="2"/>
    <s v="2024-2025"/>
    <x v="0"/>
    <x v="37"/>
    <x v="1"/>
    <x v="1"/>
    <n v="2750"/>
    <x v="0"/>
    <x v="11"/>
    <x v="7"/>
    <x v="7"/>
    <n v="420.39"/>
    <n v="1"/>
  </r>
  <r>
    <x v="136"/>
    <x v="0"/>
    <s v="2023-2024"/>
    <x v="0"/>
    <x v="15"/>
    <x v="1"/>
    <x v="1"/>
    <n v="2020"/>
    <x v="0"/>
    <x v="5"/>
    <x v="3"/>
    <x v="3"/>
    <n v="420.66"/>
    <n v="1"/>
  </r>
  <r>
    <x v="371"/>
    <x v="2"/>
    <s v="2024-2025"/>
    <x v="0"/>
    <x v="35"/>
    <x v="3"/>
    <x v="3"/>
    <n v="4558"/>
    <x v="0"/>
    <x v="15"/>
    <x v="1"/>
    <x v="1"/>
    <n v="421.01000000000005"/>
    <n v="1"/>
  </r>
  <r>
    <x v="635"/>
    <x v="0"/>
    <s v="2023-2024"/>
    <x v="1"/>
    <x v="81"/>
    <x v="3"/>
    <x v="3"/>
    <n v="4680"/>
    <x v="0"/>
    <x v="17"/>
    <x v="7"/>
    <x v="7"/>
    <n v="421.9"/>
    <n v="1"/>
  </r>
  <r>
    <x v="549"/>
    <x v="1"/>
    <s v="2022-2023"/>
    <x v="0"/>
    <x v="10"/>
    <x v="4"/>
    <x v="4"/>
    <n v="3551"/>
    <x v="0"/>
    <x v="8"/>
    <x v="4"/>
    <x v="4"/>
    <n v="422.3"/>
    <n v="1"/>
  </r>
  <r>
    <x v="426"/>
    <x v="2"/>
    <s v="2024-2025"/>
    <x v="0"/>
    <x v="56"/>
    <x v="1"/>
    <x v="1"/>
    <n v="2795"/>
    <x v="0"/>
    <x v="11"/>
    <x v="2"/>
    <x v="2"/>
    <n v="422.37"/>
    <n v="1"/>
  </r>
  <r>
    <x v="714"/>
    <x v="0"/>
    <s v="2023-2024"/>
    <x v="1"/>
    <x v="88"/>
    <x v="6"/>
    <x v="6"/>
    <n v="5011"/>
    <x v="0"/>
    <x v="13"/>
    <x v="5"/>
    <x v="5"/>
    <n v="422.74"/>
    <n v="1"/>
  </r>
  <r>
    <x v="560"/>
    <x v="0"/>
    <s v="2023-2024"/>
    <x v="0"/>
    <x v="28"/>
    <x v="1"/>
    <x v="1"/>
    <n v="2830"/>
    <x v="0"/>
    <x v="11"/>
    <x v="1"/>
    <x v="1"/>
    <n v="423.90999999999997"/>
    <n v="1"/>
  </r>
  <r>
    <x v="465"/>
    <x v="1"/>
    <s v="2022-2023"/>
    <x v="1"/>
    <x v="55"/>
    <x v="3"/>
    <x v="3"/>
    <n v="4703"/>
    <x v="0"/>
    <x v="17"/>
    <x v="4"/>
    <x v="4"/>
    <n v="425.11"/>
    <n v="1"/>
  </r>
  <r>
    <x v="385"/>
    <x v="1"/>
    <s v="2022-2023"/>
    <x v="0"/>
    <x v="3"/>
    <x v="3"/>
    <x v="3"/>
    <n v="4220"/>
    <x v="0"/>
    <x v="3"/>
    <x v="4"/>
    <x v="4"/>
    <n v="425.46999999999997"/>
    <n v="1"/>
  </r>
  <r>
    <x v="98"/>
    <x v="2"/>
    <s v="2024-2025"/>
    <x v="0"/>
    <x v="6"/>
    <x v="0"/>
    <x v="0"/>
    <n v="6010"/>
    <x v="0"/>
    <x v="0"/>
    <x v="7"/>
    <x v="7"/>
    <n v="425.74"/>
    <n v="1"/>
  </r>
  <r>
    <x v="142"/>
    <x v="1"/>
    <s v="2022-2023"/>
    <x v="1"/>
    <x v="82"/>
    <x v="3"/>
    <x v="3"/>
    <n v="4655"/>
    <x v="0"/>
    <x v="17"/>
    <x v="7"/>
    <x v="7"/>
    <n v="425.76999999999992"/>
    <n v="1"/>
  </r>
  <r>
    <x v="177"/>
    <x v="1"/>
    <s v="2022-2023"/>
    <x v="0"/>
    <x v="33"/>
    <x v="4"/>
    <x v="4"/>
    <n v="3280"/>
    <x v="0"/>
    <x v="8"/>
    <x v="5"/>
    <x v="5"/>
    <n v="427.52000000000004"/>
    <n v="1"/>
  </r>
  <r>
    <x v="231"/>
    <x v="0"/>
    <s v="2023-2024"/>
    <x v="0"/>
    <x v="23"/>
    <x v="1"/>
    <x v="1"/>
    <n v="2650"/>
    <x v="0"/>
    <x v="11"/>
    <x v="9"/>
    <x v="9"/>
    <n v="427.56000000000006"/>
    <n v="1"/>
  </r>
  <r>
    <x v="225"/>
    <x v="0"/>
    <s v="2023-2024"/>
    <x v="0"/>
    <x v="6"/>
    <x v="0"/>
    <x v="0"/>
    <n v="6010"/>
    <x v="0"/>
    <x v="0"/>
    <x v="4"/>
    <x v="4"/>
    <n v="427.57"/>
    <n v="1"/>
  </r>
  <r>
    <x v="152"/>
    <x v="0"/>
    <s v="2023-2024"/>
    <x v="0"/>
    <x v="12"/>
    <x v="3"/>
    <x v="3"/>
    <n v="4068"/>
    <x v="0"/>
    <x v="10"/>
    <x v="5"/>
    <x v="5"/>
    <n v="427.82999999999993"/>
    <n v="1"/>
  </r>
  <r>
    <x v="201"/>
    <x v="1"/>
    <s v="2022-2023"/>
    <x v="0"/>
    <x v="76"/>
    <x v="1"/>
    <x v="1"/>
    <n v="2031"/>
    <x v="0"/>
    <x v="5"/>
    <x v="7"/>
    <x v="7"/>
    <n v="428.13999999999993"/>
    <n v="1"/>
  </r>
  <r>
    <x v="682"/>
    <x v="1"/>
    <s v="2022-2023"/>
    <x v="0"/>
    <x v="13"/>
    <x v="1"/>
    <x v="1"/>
    <n v="2480"/>
    <x v="0"/>
    <x v="1"/>
    <x v="3"/>
    <x v="3"/>
    <n v="428.18"/>
    <n v="1"/>
  </r>
  <r>
    <x v="348"/>
    <x v="1"/>
    <s v="2022-2023"/>
    <x v="0"/>
    <x v="27"/>
    <x v="4"/>
    <x v="4"/>
    <n v="3066"/>
    <x v="0"/>
    <x v="7"/>
    <x v="8"/>
    <x v="8"/>
    <n v="428.30999999999995"/>
    <n v="1"/>
  </r>
  <r>
    <x v="495"/>
    <x v="2"/>
    <s v="2024-2025"/>
    <x v="0"/>
    <x v="94"/>
    <x v="5"/>
    <x v="5"/>
    <n v="7250"/>
    <x v="0"/>
    <x v="9"/>
    <x v="3"/>
    <x v="3"/>
    <n v="428.57"/>
    <n v="1"/>
  </r>
  <r>
    <x v="420"/>
    <x v="1"/>
    <s v="2022-2023"/>
    <x v="0"/>
    <x v="92"/>
    <x v="3"/>
    <x v="3"/>
    <n v="4305"/>
    <x v="0"/>
    <x v="3"/>
    <x v="5"/>
    <x v="5"/>
    <n v="428.84"/>
    <n v="1"/>
  </r>
  <r>
    <x v="224"/>
    <x v="1"/>
    <s v="2022-2023"/>
    <x v="1"/>
    <x v="68"/>
    <x v="7"/>
    <x v="7"/>
    <n v="800"/>
    <x v="0"/>
    <x v="19"/>
    <x v="1"/>
    <x v="1"/>
    <n v="429.02"/>
    <n v="1"/>
  </r>
  <r>
    <x v="552"/>
    <x v="2"/>
    <s v="2024-2025"/>
    <x v="0"/>
    <x v="78"/>
    <x v="1"/>
    <x v="1"/>
    <n v="2141"/>
    <x v="0"/>
    <x v="4"/>
    <x v="2"/>
    <x v="2"/>
    <n v="429.35"/>
    <n v="1"/>
  </r>
  <r>
    <x v="221"/>
    <x v="0"/>
    <s v="2023-2024"/>
    <x v="0"/>
    <x v="49"/>
    <x v="4"/>
    <x v="4"/>
    <n v="3134"/>
    <x v="0"/>
    <x v="6"/>
    <x v="4"/>
    <x v="4"/>
    <n v="430.63"/>
    <n v="1"/>
  </r>
  <r>
    <x v="59"/>
    <x v="0"/>
    <s v="2023-2024"/>
    <x v="0"/>
    <x v="62"/>
    <x v="0"/>
    <x v="0"/>
    <n v="6112"/>
    <x v="0"/>
    <x v="14"/>
    <x v="9"/>
    <x v="9"/>
    <n v="430.81000000000006"/>
    <n v="1"/>
  </r>
  <r>
    <x v="592"/>
    <x v="1"/>
    <s v="2022-2023"/>
    <x v="0"/>
    <x v="80"/>
    <x v="0"/>
    <x v="0"/>
    <n v="6109"/>
    <x v="0"/>
    <x v="14"/>
    <x v="1"/>
    <x v="1"/>
    <n v="431.25"/>
    <n v="1"/>
  </r>
  <r>
    <x v="533"/>
    <x v="1"/>
    <s v="2022-2023"/>
    <x v="0"/>
    <x v="78"/>
    <x v="1"/>
    <x v="1"/>
    <n v="2141"/>
    <x v="0"/>
    <x v="4"/>
    <x v="5"/>
    <x v="5"/>
    <n v="431.38000000000005"/>
    <n v="1"/>
  </r>
  <r>
    <x v="504"/>
    <x v="2"/>
    <s v="2024-2025"/>
    <x v="0"/>
    <x v="15"/>
    <x v="1"/>
    <x v="1"/>
    <n v="2020"/>
    <x v="0"/>
    <x v="5"/>
    <x v="3"/>
    <x v="3"/>
    <n v="432.34000000000003"/>
    <n v="1"/>
  </r>
  <r>
    <x v="18"/>
    <x v="0"/>
    <s v="2023-2024"/>
    <x v="0"/>
    <x v="42"/>
    <x v="3"/>
    <x v="3"/>
    <n v="4870"/>
    <x v="0"/>
    <x v="12"/>
    <x v="1"/>
    <x v="1"/>
    <n v="432.5"/>
    <n v="1"/>
  </r>
  <r>
    <x v="98"/>
    <x v="2"/>
    <s v="2024-2025"/>
    <x v="0"/>
    <x v="69"/>
    <x v="4"/>
    <x v="4"/>
    <n v="3199"/>
    <x v="0"/>
    <x v="6"/>
    <x v="1"/>
    <x v="1"/>
    <n v="432.91"/>
    <n v="1"/>
  </r>
  <r>
    <x v="684"/>
    <x v="2"/>
    <s v="2024-2025"/>
    <x v="0"/>
    <x v="39"/>
    <x v="0"/>
    <x v="0"/>
    <n v="6330"/>
    <x v="0"/>
    <x v="14"/>
    <x v="6"/>
    <x v="6"/>
    <n v="433"/>
    <n v="1"/>
  </r>
  <r>
    <x v="500"/>
    <x v="1"/>
    <s v="2022-2023"/>
    <x v="0"/>
    <x v="31"/>
    <x v="1"/>
    <x v="1"/>
    <n v="2116"/>
    <x v="0"/>
    <x v="4"/>
    <x v="0"/>
    <x v="0"/>
    <n v="433.03999999999996"/>
    <n v="1"/>
  </r>
  <r>
    <x v="167"/>
    <x v="2"/>
    <s v="2024-2025"/>
    <x v="1"/>
    <x v="8"/>
    <x v="1"/>
    <x v="1"/>
    <n v="2158"/>
    <x v="0"/>
    <x v="4"/>
    <x v="0"/>
    <x v="0"/>
    <n v="433.6"/>
    <n v="1"/>
  </r>
  <r>
    <x v="294"/>
    <x v="1"/>
    <s v="2022-2023"/>
    <x v="0"/>
    <x v="63"/>
    <x v="1"/>
    <x v="1"/>
    <n v="2015"/>
    <x v="0"/>
    <x v="5"/>
    <x v="0"/>
    <x v="0"/>
    <n v="435.28999999999996"/>
    <n v="1"/>
  </r>
  <r>
    <x v="248"/>
    <x v="0"/>
    <s v="2023-2024"/>
    <x v="1"/>
    <x v="89"/>
    <x v="4"/>
    <x v="4"/>
    <n v="3136"/>
    <x v="0"/>
    <x v="6"/>
    <x v="1"/>
    <x v="1"/>
    <n v="435.35"/>
    <n v="1"/>
  </r>
  <r>
    <x v="440"/>
    <x v="0"/>
    <s v="2023-2024"/>
    <x v="0"/>
    <x v="35"/>
    <x v="3"/>
    <x v="3"/>
    <n v="4558"/>
    <x v="0"/>
    <x v="15"/>
    <x v="2"/>
    <x v="2"/>
    <n v="435.52"/>
    <n v="1"/>
  </r>
  <r>
    <x v="427"/>
    <x v="0"/>
    <s v="2023-2024"/>
    <x v="0"/>
    <x v="31"/>
    <x v="1"/>
    <x v="1"/>
    <n v="2116"/>
    <x v="0"/>
    <x v="4"/>
    <x v="3"/>
    <x v="3"/>
    <n v="435.71"/>
    <n v="1"/>
  </r>
  <r>
    <x v="274"/>
    <x v="0"/>
    <s v="2023-2024"/>
    <x v="1"/>
    <x v="25"/>
    <x v="4"/>
    <x v="4"/>
    <n v="3550"/>
    <x v="0"/>
    <x v="8"/>
    <x v="3"/>
    <x v="3"/>
    <n v="436.11"/>
    <n v="1"/>
  </r>
  <r>
    <x v="700"/>
    <x v="2"/>
    <s v="2024-2025"/>
    <x v="1"/>
    <x v="81"/>
    <x v="3"/>
    <x v="3"/>
    <n v="4680"/>
    <x v="0"/>
    <x v="17"/>
    <x v="4"/>
    <x v="4"/>
    <n v="436.96000000000004"/>
    <n v="1"/>
  </r>
  <r>
    <x v="356"/>
    <x v="0"/>
    <s v="2023-2024"/>
    <x v="0"/>
    <x v="87"/>
    <x v="2"/>
    <x v="2"/>
    <n v="2609"/>
    <x v="0"/>
    <x v="2"/>
    <x v="7"/>
    <x v="7"/>
    <n v="437.61"/>
    <n v="1"/>
  </r>
  <r>
    <x v="190"/>
    <x v="1"/>
    <s v="2022-2023"/>
    <x v="0"/>
    <x v="79"/>
    <x v="6"/>
    <x v="6"/>
    <n v="5290"/>
    <x v="0"/>
    <x v="18"/>
    <x v="1"/>
    <x v="1"/>
    <n v="438.20999999999992"/>
    <n v="1"/>
  </r>
  <r>
    <x v="548"/>
    <x v="1"/>
    <s v="2022-2023"/>
    <x v="0"/>
    <x v="12"/>
    <x v="3"/>
    <x v="3"/>
    <n v="4068"/>
    <x v="0"/>
    <x v="10"/>
    <x v="2"/>
    <x v="2"/>
    <n v="439.62"/>
    <n v="1"/>
  </r>
  <r>
    <x v="80"/>
    <x v="1"/>
    <s v="2022-2023"/>
    <x v="0"/>
    <x v="94"/>
    <x v="5"/>
    <x v="5"/>
    <n v="7250"/>
    <x v="0"/>
    <x v="9"/>
    <x v="6"/>
    <x v="6"/>
    <n v="440.28999999999996"/>
    <n v="1"/>
  </r>
  <r>
    <x v="391"/>
    <x v="2"/>
    <s v="2024-2025"/>
    <x v="0"/>
    <x v="15"/>
    <x v="1"/>
    <x v="1"/>
    <n v="2020"/>
    <x v="0"/>
    <x v="5"/>
    <x v="5"/>
    <x v="5"/>
    <n v="440.3"/>
    <n v="1"/>
  </r>
  <r>
    <x v="447"/>
    <x v="0"/>
    <s v="2023-2024"/>
    <x v="1"/>
    <x v="11"/>
    <x v="5"/>
    <x v="5"/>
    <n v="7010"/>
    <x v="0"/>
    <x v="9"/>
    <x v="7"/>
    <x v="7"/>
    <n v="440.39"/>
    <n v="1"/>
  </r>
  <r>
    <x v="295"/>
    <x v="0"/>
    <s v="2023-2024"/>
    <x v="0"/>
    <x v="41"/>
    <x v="5"/>
    <x v="5"/>
    <n v="7320"/>
    <x v="0"/>
    <x v="9"/>
    <x v="4"/>
    <x v="4"/>
    <n v="441.41"/>
    <n v="1"/>
  </r>
  <r>
    <x v="92"/>
    <x v="0"/>
    <s v="2023-2024"/>
    <x v="0"/>
    <x v="79"/>
    <x v="6"/>
    <x v="6"/>
    <n v="5290"/>
    <x v="0"/>
    <x v="18"/>
    <x v="0"/>
    <x v="0"/>
    <n v="441.67"/>
    <n v="1"/>
  </r>
  <r>
    <x v="114"/>
    <x v="0"/>
    <s v="2023-2024"/>
    <x v="0"/>
    <x v="67"/>
    <x v="3"/>
    <x v="3"/>
    <n v="4551"/>
    <x v="0"/>
    <x v="15"/>
    <x v="5"/>
    <x v="5"/>
    <n v="442.54"/>
    <n v="1"/>
  </r>
  <r>
    <x v="551"/>
    <x v="0"/>
    <s v="2023-2024"/>
    <x v="0"/>
    <x v="94"/>
    <x v="5"/>
    <x v="5"/>
    <n v="7250"/>
    <x v="0"/>
    <x v="9"/>
    <x v="4"/>
    <x v="4"/>
    <n v="442.94"/>
    <n v="1"/>
  </r>
  <r>
    <x v="233"/>
    <x v="1"/>
    <s v="2022-2023"/>
    <x v="0"/>
    <x v="1"/>
    <x v="1"/>
    <x v="1"/>
    <n v="2478"/>
    <x v="0"/>
    <x v="1"/>
    <x v="3"/>
    <x v="3"/>
    <n v="443.18"/>
    <n v="1"/>
  </r>
  <r>
    <x v="492"/>
    <x v="1"/>
    <s v="2022-2023"/>
    <x v="0"/>
    <x v="9"/>
    <x v="4"/>
    <x v="4"/>
    <n v="3076"/>
    <x v="0"/>
    <x v="7"/>
    <x v="2"/>
    <x v="2"/>
    <n v="443.37"/>
    <n v="1"/>
  </r>
  <r>
    <x v="279"/>
    <x v="2"/>
    <s v="2024-2025"/>
    <x v="0"/>
    <x v="84"/>
    <x v="3"/>
    <x v="3"/>
    <n v="4215"/>
    <x v="0"/>
    <x v="3"/>
    <x v="3"/>
    <x v="3"/>
    <n v="443.53999999999996"/>
    <n v="1"/>
  </r>
  <r>
    <x v="311"/>
    <x v="0"/>
    <s v="2023-2024"/>
    <x v="0"/>
    <x v="94"/>
    <x v="5"/>
    <x v="5"/>
    <n v="7250"/>
    <x v="0"/>
    <x v="9"/>
    <x v="9"/>
    <x v="9"/>
    <n v="444.56"/>
    <n v="1"/>
  </r>
  <r>
    <x v="406"/>
    <x v="2"/>
    <s v="2024-2025"/>
    <x v="1"/>
    <x v="89"/>
    <x v="4"/>
    <x v="4"/>
    <n v="3136"/>
    <x v="0"/>
    <x v="6"/>
    <x v="3"/>
    <x v="3"/>
    <n v="444.64"/>
    <n v="1"/>
  </r>
  <r>
    <x v="364"/>
    <x v="2"/>
    <s v="2024-2025"/>
    <x v="0"/>
    <x v="48"/>
    <x v="3"/>
    <x v="3"/>
    <n v="4566"/>
    <x v="0"/>
    <x v="15"/>
    <x v="4"/>
    <x v="4"/>
    <n v="445.42"/>
    <n v="1"/>
  </r>
  <r>
    <x v="572"/>
    <x v="0"/>
    <s v="2023-2024"/>
    <x v="1"/>
    <x v="93"/>
    <x v="4"/>
    <x v="4"/>
    <n v="3915"/>
    <x v="0"/>
    <x v="16"/>
    <x v="4"/>
    <x v="4"/>
    <n v="445.52"/>
    <n v="1"/>
  </r>
  <r>
    <x v="55"/>
    <x v="0"/>
    <s v="2023-2024"/>
    <x v="0"/>
    <x v="92"/>
    <x v="3"/>
    <x v="3"/>
    <n v="4305"/>
    <x v="0"/>
    <x v="3"/>
    <x v="9"/>
    <x v="9"/>
    <n v="445.52"/>
    <n v="1"/>
  </r>
  <r>
    <x v="419"/>
    <x v="2"/>
    <s v="2024-2025"/>
    <x v="0"/>
    <x v="4"/>
    <x v="1"/>
    <x v="1"/>
    <n v="2154"/>
    <x v="0"/>
    <x v="4"/>
    <x v="3"/>
    <x v="3"/>
    <n v="445.5200000000001"/>
    <n v="1"/>
  </r>
  <r>
    <x v="244"/>
    <x v="0"/>
    <s v="2023-2024"/>
    <x v="0"/>
    <x v="20"/>
    <x v="4"/>
    <x v="4"/>
    <n v="3429"/>
    <x v="0"/>
    <x v="8"/>
    <x v="2"/>
    <x v="2"/>
    <n v="445.87"/>
    <n v="1"/>
  </r>
  <r>
    <x v="675"/>
    <x v="2"/>
    <s v="2024-2025"/>
    <x v="1"/>
    <x v="29"/>
    <x v="4"/>
    <x v="4"/>
    <n v="3500"/>
    <x v="0"/>
    <x v="8"/>
    <x v="7"/>
    <x v="7"/>
    <n v="445.95"/>
    <n v="1"/>
  </r>
  <r>
    <x v="689"/>
    <x v="1"/>
    <s v="2022-2023"/>
    <x v="0"/>
    <x v="18"/>
    <x v="6"/>
    <x v="6"/>
    <n v="5168"/>
    <x v="0"/>
    <x v="13"/>
    <x v="0"/>
    <x v="0"/>
    <n v="447.42999999999995"/>
    <n v="1"/>
  </r>
  <r>
    <x v="324"/>
    <x v="0"/>
    <s v="2023-2024"/>
    <x v="0"/>
    <x v="9"/>
    <x v="4"/>
    <x v="4"/>
    <n v="3076"/>
    <x v="0"/>
    <x v="7"/>
    <x v="6"/>
    <x v="6"/>
    <n v="447.43999999999994"/>
    <n v="1"/>
  </r>
  <r>
    <x v="37"/>
    <x v="2"/>
    <s v="2024-2025"/>
    <x v="1"/>
    <x v="65"/>
    <x v="1"/>
    <x v="1"/>
    <n v="2131"/>
    <x v="0"/>
    <x v="4"/>
    <x v="9"/>
    <x v="9"/>
    <n v="447.63"/>
    <n v="1"/>
  </r>
  <r>
    <x v="47"/>
    <x v="2"/>
    <s v="2024-2025"/>
    <x v="1"/>
    <x v="25"/>
    <x v="4"/>
    <x v="4"/>
    <n v="3550"/>
    <x v="0"/>
    <x v="8"/>
    <x v="5"/>
    <x v="5"/>
    <n v="447.95"/>
    <n v="1"/>
  </r>
  <r>
    <x v="404"/>
    <x v="1"/>
    <s v="2022-2023"/>
    <x v="0"/>
    <x v="48"/>
    <x v="3"/>
    <x v="3"/>
    <n v="4566"/>
    <x v="0"/>
    <x v="15"/>
    <x v="7"/>
    <x v="7"/>
    <n v="449.75"/>
    <n v="1"/>
  </r>
  <r>
    <x v="438"/>
    <x v="1"/>
    <s v="2022-2023"/>
    <x v="1"/>
    <x v="14"/>
    <x v="1"/>
    <x v="1"/>
    <n v="2790"/>
    <x v="0"/>
    <x v="11"/>
    <x v="4"/>
    <x v="4"/>
    <n v="450.03"/>
    <n v="1"/>
  </r>
  <r>
    <x v="368"/>
    <x v="2"/>
    <s v="2024-2025"/>
    <x v="0"/>
    <x v="7"/>
    <x v="4"/>
    <x v="4"/>
    <n v="3175"/>
    <x v="0"/>
    <x v="6"/>
    <x v="6"/>
    <x v="6"/>
    <n v="450.11"/>
    <n v="1"/>
  </r>
  <r>
    <x v="224"/>
    <x v="1"/>
    <s v="2022-2023"/>
    <x v="0"/>
    <x v="63"/>
    <x v="1"/>
    <x v="1"/>
    <n v="2015"/>
    <x v="0"/>
    <x v="5"/>
    <x v="2"/>
    <x v="2"/>
    <n v="450.48"/>
    <n v="1"/>
  </r>
  <r>
    <x v="182"/>
    <x v="1"/>
    <s v="2022-2023"/>
    <x v="0"/>
    <x v="48"/>
    <x v="3"/>
    <x v="3"/>
    <n v="4566"/>
    <x v="0"/>
    <x v="15"/>
    <x v="9"/>
    <x v="9"/>
    <n v="451.26"/>
    <n v="1"/>
  </r>
  <r>
    <x v="523"/>
    <x v="1"/>
    <s v="2022-2023"/>
    <x v="0"/>
    <x v="19"/>
    <x v="1"/>
    <x v="1"/>
    <n v="2800"/>
    <x v="0"/>
    <x v="11"/>
    <x v="0"/>
    <x v="0"/>
    <n v="451.41"/>
    <n v="1"/>
  </r>
  <r>
    <x v="341"/>
    <x v="1"/>
    <s v="2022-2023"/>
    <x v="0"/>
    <x v="86"/>
    <x v="0"/>
    <x v="0"/>
    <n v="6725"/>
    <x v="0"/>
    <x v="20"/>
    <x v="4"/>
    <x v="4"/>
    <n v="451.99"/>
    <n v="1"/>
  </r>
  <r>
    <x v="658"/>
    <x v="2"/>
    <s v="2024-2025"/>
    <x v="0"/>
    <x v="27"/>
    <x v="4"/>
    <x v="4"/>
    <n v="3066"/>
    <x v="0"/>
    <x v="7"/>
    <x v="4"/>
    <x v="4"/>
    <n v="452.17"/>
    <n v="1"/>
  </r>
  <r>
    <x v="547"/>
    <x v="0"/>
    <s v="2023-2024"/>
    <x v="1"/>
    <x v="81"/>
    <x v="3"/>
    <x v="3"/>
    <n v="4680"/>
    <x v="0"/>
    <x v="17"/>
    <x v="4"/>
    <x v="4"/>
    <n v="452.36"/>
    <n v="1"/>
  </r>
  <r>
    <x v="493"/>
    <x v="1"/>
    <s v="2022-2023"/>
    <x v="1"/>
    <x v="14"/>
    <x v="1"/>
    <x v="1"/>
    <n v="2790"/>
    <x v="0"/>
    <x v="11"/>
    <x v="9"/>
    <x v="9"/>
    <n v="452.57000000000005"/>
    <n v="1"/>
  </r>
  <r>
    <x v="510"/>
    <x v="1"/>
    <s v="2022-2023"/>
    <x v="0"/>
    <x v="19"/>
    <x v="1"/>
    <x v="1"/>
    <n v="2800"/>
    <x v="0"/>
    <x v="11"/>
    <x v="3"/>
    <x v="3"/>
    <n v="452.96999999999997"/>
    <n v="1"/>
  </r>
  <r>
    <x v="290"/>
    <x v="0"/>
    <s v="2023-2024"/>
    <x v="0"/>
    <x v="78"/>
    <x v="1"/>
    <x v="1"/>
    <n v="2141"/>
    <x v="0"/>
    <x v="4"/>
    <x v="3"/>
    <x v="3"/>
    <n v="453.55"/>
    <n v="1"/>
  </r>
  <r>
    <x v="664"/>
    <x v="0"/>
    <s v="2023-2024"/>
    <x v="0"/>
    <x v="64"/>
    <x v="1"/>
    <x v="1"/>
    <n v="2350"/>
    <x v="0"/>
    <x v="1"/>
    <x v="1"/>
    <x v="1"/>
    <n v="454.25"/>
    <n v="1"/>
  </r>
  <r>
    <x v="687"/>
    <x v="0"/>
    <s v="2023-2024"/>
    <x v="0"/>
    <x v="87"/>
    <x v="2"/>
    <x v="2"/>
    <n v="2609"/>
    <x v="0"/>
    <x v="2"/>
    <x v="3"/>
    <x v="3"/>
    <n v="454.59000000000003"/>
    <n v="1"/>
  </r>
  <r>
    <x v="452"/>
    <x v="0"/>
    <s v="2023-2024"/>
    <x v="0"/>
    <x v="76"/>
    <x v="1"/>
    <x v="1"/>
    <n v="2031"/>
    <x v="0"/>
    <x v="5"/>
    <x v="5"/>
    <x v="5"/>
    <n v="454.86000000000007"/>
    <n v="1"/>
  </r>
  <r>
    <x v="182"/>
    <x v="1"/>
    <s v="2022-2023"/>
    <x v="1"/>
    <x v="81"/>
    <x v="3"/>
    <x v="3"/>
    <n v="4680"/>
    <x v="0"/>
    <x v="17"/>
    <x v="6"/>
    <x v="6"/>
    <n v="454.93"/>
    <n v="1"/>
  </r>
  <r>
    <x v="65"/>
    <x v="2"/>
    <s v="2024-2025"/>
    <x v="0"/>
    <x v="53"/>
    <x v="3"/>
    <x v="3"/>
    <n v="4119"/>
    <x v="0"/>
    <x v="10"/>
    <x v="7"/>
    <x v="7"/>
    <n v="455.02"/>
    <n v="1"/>
  </r>
  <r>
    <x v="90"/>
    <x v="2"/>
    <s v="2024-2025"/>
    <x v="0"/>
    <x v="30"/>
    <x v="4"/>
    <x v="4"/>
    <n v="3131"/>
    <x v="0"/>
    <x v="6"/>
    <x v="1"/>
    <x v="1"/>
    <n v="455.37000000000006"/>
    <n v="1"/>
  </r>
  <r>
    <x v="651"/>
    <x v="0"/>
    <s v="2023-2024"/>
    <x v="0"/>
    <x v="94"/>
    <x v="5"/>
    <x v="5"/>
    <n v="7250"/>
    <x v="0"/>
    <x v="9"/>
    <x v="9"/>
    <x v="9"/>
    <n v="455.39"/>
    <n v="1"/>
  </r>
  <r>
    <x v="34"/>
    <x v="2"/>
    <s v="2024-2025"/>
    <x v="1"/>
    <x v="68"/>
    <x v="7"/>
    <x v="7"/>
    <n v="800"/>
    <x v="0"/>
    <x v="19"/>
    <x v="6"/>
    <x v="6"/>
    <n v="455.71000000000004"/>
    <n v="1"/>
  </r>
  <r>
    <x v="493"/>
    <x v="1"/>
    <s v="2022-2023"/>
    <x v="1"/>
    <x v="38"/>
    <x v="3"/>
    <x v="3"/>
    <n v="4802"/>
    <x v="0"/>
    <x v="12"/>
    <x v="9"/>
    <x v="9"/>
    <n v="457.41"/>
    <n v="1"/>
  </r>
  <r>
    <x v="408"/>
    <x v="1"/>
    <s v="2022-2023"/>
    <x v="0"/>
    <x v="72"/>
    <x v="4"/>
    <x v="4"/>
    <n v="3931"/>
    <x v="0"/>
    <x v="16"/>
    <x v="4"/>
    <x v="4"/>
    <n v="457.87"/>
    <n v="1"/>
  </r>
  <r>
    <x v="90"/>
    <x v="2"/>
    <s v="2024-2025"/>
    <x v="0"/>
    <x v="57"/>
    <x v="6"/>
    <x v="6"/>
    <n v="5082"/>
    <x v="0"/>
    <x v="13"/>
    <x v="7"/>
    <x v="7"/>
    <n v="458.33000000000004"/>
    <n v="1"/>
  </r>
  <r>
    <x v="614"/>
    <x v="1"/>
    <s v="2022-2023"/>
    <x v="0"/>
    <x v="82"/>
    <x v="3"/>
    <x v="3"/>
    <n v="4655"/>
    <x v="0"/>
    <x v="17"/>
    <x v="2"/>
    <x v="2"/>
    <n v="458.36"/>
    <n v="1"/>
  </r>
  <r>
    <x v="11"/>
    <x v="0"/>
    <s v="2023-2024"/>
    <x v="0"/>
    <x v="64"/>
    <x v="1"/>
    <x v="1"/>
    <n v="2350"/>
    <x v="0"/>
    <x v="1"/>
    <x v="1"/>
    <x v="1"/>
    <n v="459.08"/>
    <n v="1"/>
  </r>
  <r>
    <x v="226"/>
    <x v="0"/>
    <s v="2023-2024"/>
    <x v="0"/>
    <x v="77"/>
    <x v="5"/>
    <x v="5"/>
    <n v="7018"/>
    <x v="0"/>
    <x v="9"/>
    <x v="7"/>
    <x v="7"/>
    <n v="459.33"/>
    <n v="1"/>
  </r>
  <r>
    <x v="252"/>
    <x v="1"/>
    <s v="2022-2023"/>
    <x v="1"/>
    <x v="28"/>
    <x v="1"/>
    <x v="1"/>
    <n v="2830"/>
    <x v="0"/>
    <x v="11"/>
    <x v="7"/>
    <x v="7"/>
    <n v="459.51"/>
    <n v="1"/>
  </r>
  <r>
    <x v="427"/>
    <x v="0"/>
    <s v="2023-2024"/>
    <x v="1"/>
    <x v="30"/>
    <x v="4"/>
    <x v="4"/>
    <n v="3131"/>
    <x v="0"/>
    <x v="6"/>
    <x v="9"/>
    <x v="9"/>
    <n v="459.93"/>
    <n v="1"/>
  </r>
  <r>
    <x v="459"/>
    <x v="0"/>
    <s v="2023-2024"/>
    <x v="0"/>
    <x v="37"/>
    <x v="1"/>
    <x v="1"/>
    <n v="2750"/>
    <x v="0"/>
    <x v="11"/>
    <x v="0"/>
    <x v="0"/>
    <n v="460.20000000000005"/>
    <n v="1"/>
  </r>
  <r>
    <x v="139"/>
    <x v="2"/>
    <s v="2024-2025"/>
    <x v="1"/>
    <x v="25"/>
    <x v="4"/>
    <x v="4"/>
    <n v="3550"/>
    <x v="0"/>
    <x v="8"/>
    <x v="0"/>
    <x v="0"/>
    <n v="461.3"/>
    <n v="1"/>
  </r>
  <r>
    <x v="338"/>
    <x v="0"/>
    <s v="2023-2024"/>
    <x v="0"/>
    <x v="12"/>
    <x v="3"/>
    <x v="3"/>
    <n v="4068"/>
    <x v="0"/>
    <x v="10"/>
    <x v="3"/>
    <x v="3"/>
    <n v="462.24"/>
    <n v="1"/>
  </r>
  <r>
    <x v="91"/>
    <x v="0"/>
    <s v="2023-2024"/>
    <x v="0"/>
    <x v="3"/>
    <x v="3"/>
    <x v="3"/>
    <n v="4220"/>
    <x v="0"/>
    <x v="3"/>
    <x v="4"/>
    <x v="4"/>
    <n v="462.49"/>
    <n v="1"/>
  </r>
  <r>
    <x v="584"/>
    <x v="1"/>
    <s v="2022-2023"/>
    <x v="0"/>
    <x v="23"/>
    <x v="1"/>
    <x v="1"/>
    <n v="2650"/>
    <x v="0"/>
    <x v="11"/>
    <x v="5"/>
    <x v="5"/>
    <n v="462.54999999999995"/>
    <n v="1"/>
  </r>
  <r>
    <x v="460"/>
    <x v="1"/>
    <s v="2022-2023"/>
    <x v="0"/>
    <x v="49"/>
    <x v="4"/>
    <x v="4"/>
    <n v="3134"/>
    <x v="0"/>
    <x v="6"/>
    <x v="3"/>
    <x v="3"/>
    <n v="462.74"/>
    <n v="1"/>
  </r>
  <r>
    <x v="665"/>
    <x v="0"/>
    <s v="2023-2024"/>
    <x v="0"/>
    <x v="31"/>
    <x v="1"/>
    <x v="1"/>
    <n v="2116"/>
    <x v="0"/>
    <x v="4"/>
    <x v="2"/>
    <x v="2"/>
    <n v="462.74999999999994"/>
    <n v="1"/>
  </r>
  <r>
    <x v="271"/>
    <x v="1"/>
    <s v="2022-2023"/>
    <x v="0"/>
    <x v="40"/>
    <x v="4"/>
    <x v="4"/>
    <n v="3353"/>
    <x v="0"/>
    <x v="8"/>
    <x v="3"/>
    <x v="3"/>
    <n v="463.14"/>
    <n v="1"/>
  </r>
  <r>
    <x v="329"/>
    <x v="0"/>
    <s v="2023-2024"/>
    <x v="0"/>
    <x v="76"/>
    <x v="1"/>
    <x v="1"/>
    <n v="2031"/>
    <x v="0"/>
    <x v="5"/>
    <x v="3"/>
    <x v="3"/>
    <n v="463.47999999999996"/>
    <n v="1"/>
  </r>
  <r>
    <x v="719"/>
    <x v="0"/>
    <s v="2023-2024"/>
    <x v="0"/>
    <x v="53"/>
    <x v="3"/>
    <x v="3"/>
    <n v="4119"/>
    <x v="0"/>
    <x v="10"/>
    <x v="3"/>
    <x v="3"/>
    <n v="463.95000000000005"/>
    <n v="1"/>
  </r>
  <r>
    <x v="398"/>
    <x v="0"/>
    <s v="2023-2024"/>
    <x v="1"/>
    <x v="22"/>
    <x v="1"/>
    <x v="1"/>
    <n v="2539"/>
    <x v="0"/>
    <x v="2"/>
    <x v="0"/>
    <x v="0"/>
    <n v="464.53"/>
    <n v="1"/>
  </r>
  <r>
    <x v="275"/>
    <x v="2"/>
    <s v="2024-2025"/>
    <x v="0"/>
    <x v="92"/>
    <x v="3"/>
    <x v="3"/>
    <n v="4305"/>
    <x v="0"/>
    <x v="3"/>
    <x v="4"/>
    <x v="4"/>
    <n v="465.56"/>
    <n v="1"/>
  </r>
  <r>
    <x v="516"/>
    <x v="2"/>
    <s v="2024-2025"/>
    <x v="0"/>
    <x v="36"/>
    <x v="4"/>
    <x v="4"/>
    <n v="3148"/>
    <x v="0"/>
    <x v="6"/>
    <x v="5"/>
    <x v="5"/>
    <n v="465.92"/>
    <n v="1"/>
  </r>
  <r>
    <x v="257"/>
    <x v="1"/>
    <s v="2022-2023"/>
    <x v="0"/>
    <x v="50"/>
    <x v="4"/>
    <x v="4"/>
    <n v="3179"/>
    <x v="0"/>
    <x v="6"/>
    <x v="9"/>
    <x v="9"/>
    <n v="466.74"/>
    <n v="1"/>
  </r>
  <r>
    <x v="181"/>
    <x v="0"/>
    <s v="2023-2024"/>
    <x v="0"/>
    <x v="52"/>
    <x v="3"/>
    <x v="3"/>
    <n v="4053"/>
    <x v="0"/>
    <x v="10"/>
    <x v="0"/>
    <x v="0"/>
    <n v="466.78999999999996"/>
    <n v="1"/>
  </r>
  <r>
    <x v="715"/>
    <x v="2"/>
    <s v="2024-2025"/>
    <x v="0"/>
    <x v="47"/>
    <x v="1"/>
    <x v="1"/>
    <n v="2101"/>
    <x v="0"/>
    <x v="4"/>
    <x v="3"/>
    <x v="3"/>
    <n v="467.03999999999996"/>
    <n v="1"/>
  </r>
  <r>
    <x v="110"/>
    <x v="2"/>
    <s v="2024-2025"/>
    <x v="1"/>
    <x v="9"/>
    <x v="4"/>
    <x v="4"/>
    <n v="3076"/>
    <x v="0"/>
    <x v="7"/>
    <x v="7"/>
    <x v="7"/>
    <n v="467.08000000000004"/>
    <n v="1"/>
  </r>
  <r>
    <x v="688"/>
    <x v="0"/>
    <s v="2023-2024"/>
    <x v="0"/>
    <x v="27"/>
    <x v="4"/>
    <x v="4"/>
    <n v="3066"/>
    <x v="0"/>
    <x v="7"/>
    <x v="1"/>
    <x v="1"/>
    <n v="467.8"/>
    <n v="1"/>
  </r>
  <r>
    <x v="223"/>
    <x v="1"/>
    <s v="2022-2023"/>
    <x v="0"/>
    <x v="87"/>
    <x v="2"/>
    <x v="2"/>
    <n v="2609"/>
    <x v="0"/>
    <x v="2"/>
    <x v="1"/>
    <x v="1"/>
    <n v="468.84000000000003"/>
    <n v="1"/>
  </r>
  <r>
    <x v="532"/>
    <x v="1"/>
    <s v="2022-2023"/>
    <x v="0"/>
    <x v="31"/>
    <x v="1"/>
    <x v="1"/>
    <n v="2116"/>
    <x v="0"/>
    <x v="4"/>
    <x v="2"/>
    <x v="2"/>
    <n v="469.28000000000003"/>
    <n v="1"/>
  </r>
  <r>
    <x v="40"/>
    <x v="0"/>
    <s v="2023-2024"/>
    <x v="0"/>
    <x v="28"/>
    <x v="1"/>
    <x v="1"/>
    <n v="2830"/>
    <x v="0"/>
    <x v="11"/>
    <x v="2"/>
    <x v="2"/>
    <n v="469.70000000000005"/>
    <n v="1"/>
  </r>
  <r>
    <x v="100"/>
    <x v="0"/>
    <s v="2023-2024"/>
    <x v="0"/>
    <x v="10"/>
    <x v="4"/>
    <x v="4"/>
    <n v="3551"/>
    <x v="0"/>
    <x v="8"/>
    <x v="7"/>
    <x v="7"/>
    <n v="470.18"/>
    <n v="1"/>
  </r>
  <r>
    <x v="473"/>
    <x v="1"/>
    <s v="2022-2023"/>
    <x v="0"/>
    <x v="48"/>
    <x v="3"/>
    <x v="3"/>
    <n v="4566"/>
    <x v="0"/>
    <x v="15"/>
    <x v="9"/>
    <x v="9"/>
    <n v="470.95"/>
    <n v="1"/>
  </r>
  <r>
    <x v="100"/>
    <x v="0"/>
    <s v="2023-2024"/>
    <x v="0"/>
    <x v="27"/>
    <x v="4"/>
    <x v="4"/>
    <n v="3066"/>
    <x v="0"/>
    <x v="7"/>
    <x v="9"/>
    <x v="9"/>
    <n v="471.09999999999997"/>
    <n v="1"/>
  </r>
  <r>
    <x v="176"/>
    <x v="2"/>
    <s v="2024-2025"/>
    <x v="1"/>
    <x v="8"/>
    <x v="1"/>
    <x v="1"/>
    <n v="2158"/>
    <x v="0"/>
    <x v="4"/>
    <x v="2"/>
    <x v="2"/>
    <n v="471.15"/>
    <n v="1"/>
  </r>
  <r>
    <x v="235"/>
    <x v="1"/>
    <s v="2022-2023"/>
    <x v="0"/>
    <x v="28"/>
    <x v="1"/>
    <x v="1"/>
    <n v="2830"/>
    <x v="0"/>
    <x v="11"/>
    <x v="1"/>
    <x v="1"/>
    <n v="471.98999999999995"/>
    <n v="1"/>
  </r>
  <r>
    <x v="235"/>
    <x v="1"/>
    <s v="2022-2023"/>
    <x v="0"/>
    <x v="69"/>
    <x v="4"/>
    <x v="4"/>
    <n v="3199"/>
    <x v="0"/>
    <x v="6"/>
    <x v="9"/>
    <x v="9"/>
    <n v="472"/>
    <n v="1"/>
  </r>
  <r>
    <x v="663"/>
    <x v="0"/>
    <s v="2023-2024"/>
    <x v="0"/>
    <x v="5"/>
    <x v="1"/>
    <x v="1"/>
    <n v="2067"/>
    <x v="0"/>
    <x v="5"/>
    <x v="6"/>
    <x v="6"/>
    <n v="472.71999999999997"/>
    <n v="1"/>
  </r>
  <r>
    <x v="440"/>
    <x v="0"/>
    <s v="2023-2024"/>
    <x v="1"/>
    <x v="22"/>
    <x v="1"/>
    <x v="1"/>
    <n v="2539"/>
    <x v="0"/>
    <x v="2"/>
    <x v="7"/>
    <x v="7"/>
    <n v="472.74"/>
    <n v="1"/>
  </r>
  <r>
    <x v="321"/>
    <x v="0"/>
    <s v="2023-2024"/>
    <x v="0"/>
    <x v="70"/>
    <x v="4"/>
    <x v="4"/>
    <n v="3400"/>
    <x v="0"/>
    <x v="8"/>
    <x v="0"/>
    <x v="0"/>
    <n v="474.06999999999994"/>
    <n v="1"/>
  </r>
  <r>
    <x v="607"/>
    <x v="0"/>
    <s v="2023-2024"/>
    <x v="0"/>
    <x v="63"/>
    <x v="1"/>
    <x v="1"/>
    <n v="2015"/>
    <x v="0"/>
    <x v="5"/>
    <x v="2"/>
    <x v="2"/>
    <n v="475.81000000000006"/>
    <n v="1"/>
  </r>
  <r>
    <x v="570"/>
    <x v="0"/>
    <s v="2023-2024"/>
    <x v="0"/>
    <x v="42"/>
    <x v="3"/>
    <x v="3"/>
    <n v="4870"/>
    <x v="0"/>
    <x v="12"/>
    <x v="7"/>
    <x v="7"/>
    <n v="476.36999999999995"/>
    <n v="1"/>
  </r>
  <r>
    <x v="663"/>
    <x v="0"/>
    <s v="2023-2024"/>
    <x v="0"/>
    <x v="7"/>
    <x v="4"/>
    <x v="4"/>
    <n v="3175"/>
    <x v="0"/>
    <x v="6"/>
    <x v="2"/>
    <x v="2"/>
    <n v="477.81"/>
    <n v="1"/>
  </r>
  <r>
    <x v="285"/>
    <x v="1"/>
    <s v="2022-2023"/>
    <x v="0"/>
    <x v="28"/>
    <x v="1"/>
    <x v="1"/>
    <n v="2830"/>
    <x v="0"/>
    <x v="11"/>
    <x v="9"/>
    <x v="9"/>
    <n v="479.32"/>
    <n v="1"/>
  </r>
  <r>
    <x v="591"/>
    <x v="2"/>
    <s v="2024-2025"/>
    <x v="1"/>
    <x v="93"/>
    <x v="4"/>
    <x v="4"/>
    <n v="3915"/>
    <x v="0"/>
    <x v="16"/>
    <x v="0"/>
    <x v="0"/>
    <n v="479.47"/>
    <n v="1"/>
  </r>
  <r>
    <x v="111"/>
    <x v="0"/>
    <s v="2023-2024"/>
    <x v="0"/>
    <x v="63"/>
    <x v="1"/>
    <x v="1"/>
    <n v="2015"/>
    <x v="0"/>
    <x v="5"/>
    <x v="1"/>
    <x v="1"/>
    <n v="480.2"/>
    <n v="1"/>
  </r>
  <r>
    <x v="308"/>
    <x v="1"/>
    <s v="2022-2023"/>
    <x v="0"/>
    <x v="66"/>
    <x v="3"/>
    <x v="3"/>
    <n v="4883"/>
    <x v="0"/>
    <x v="12"/>
    <x v="4"/>
    <x v="4"/>
    <n v="481.2"/>
    <n v="1"/>
  </r>
  <r>
    <x v="604"/>
    <x v="2"/>
    <s v="2024-2025"/>
    <x v="0"/>
    <x v="37"/>
    <x v="1"/>
    <x v="1"/>
    <n v="2750"/>
    <x v="0"/>
    <x v="11"/>
    <x v="4"/>
    <x v="4"/>
    <n v="481.61"/>
    <n v="1"/>
  </r>
  <r>
    <x v="505"/>
    <x v="1"/>
    <s v="2022-2023"/>
    <x v="0"/>
    <x v="44"/>
    <x v="4"/>
    <x v="4"/>
    <n v="3977"/>
    <x v="0"/>
    <x v="16"/>
    <x v="9"/>
    <x v="9"/>
    <n v="481.89"/>
    <n v="1"/>
  </r>
  <r>
    <x v="437"/>
    <x v="1"/>
    <s v="2022-2023"/>
    <x v="0"/>
    <x v="32"/>
    <x v="6"/>
    <x v="6"/>
    <n v="5169"/>
    <x v="0"/>
    <x v="13"/>
    <x v="5"/>
    <x v="5"/>
    <n v="483.34"/>
    <n v="1"/>
  </r>
  <r>
    <x v="418"/>
    <x v="2"/>
    <s v="2024-2025"/>
    <x v="0"/>
    <x v="52"/>
    <x v="3"/>
    <x v="3"/>
    <n v="4053"/>
    <x v="0"/>
    <x v="10"/>
    <x v="4"/>
    <x v="4"/>
    <n v="484.14"/>
    <n v="1"/>
  </r>
  <r>
    <x v="95"/>
    <x v="1"/>
    <s v="2022-2023"/>
    <x v="1"/>
    <x v="68"/>
    <x v="7"/>
    <x v="7"/>
    <n v="800"/>
    <x v="0"/>
    <x v="19"/>
    <x v="3"/>
    <x v="3"/>
    <n v="484.4"/>
    <n v="1"/>
  </r>
  <r>
    <x v="422"/>
    <x v="0"/>
    <s v="2023-2024"/>
    <x v="1"/>
    <x v="93"/>
    <x v="4"/>
    <x v="4"/>
    <n v="3915"/>
    <x v="0"/>
    <x v="16"/>
    <x v="9"/>
    <x v="9"/>
    <n v="484.84"/>
    <n v="1"/>
  </r>
  <r>
    <x v="77"/>
    <x v="1"/>
    <s v="2022-2023"/>
    <x v="1"/>
    <x v="85"/>
    <x v="0"/>
    <x v="0"/>
    <n v="6530"/>
    <x v="0"/>
    <x v="20"/>
    <x v="4"/>
    <x v="4"/>
    <n v="485.51"/>
    <n v="1"/>
  </r>
  <r>
    <x v="263"/>
    <x v="0"/>
    <s v="2023-2024"/>
    <x v="1"/>
    <x v="4"/>
    <x v="1"/>
    <x v="1"/>
    <n v="2154"/>
    <x v="0"/>
    <x v="4"/>
    <x v="1"/>
    <x v="1"/>
    <n v="485.62"/>
    <n v="1"/>
  </r>
  <r>
    <x v="81"/>
    <x v="0"/>
    <s v="2023-2024"/>
    <x v="1"/>
    <x v="68"/>
    <x v="7"/>
    <x v="7"/>
    <n v="800"/>
    <x v="0"/>
    <x v="19"/>
    <x v="7"/>
    <x v="7"/>
    <n v="485.74"/>
    <n v="1"/>
  </r>
  <r>
    <x v="113"/>
    <x v="2"/>
    <s v="2024-2025"/>
    <x v="1"/>
    <x v="46"/>
    <x v="3"/>
    <x v="3"/>
    <n v="4740"/>
    <x v="0"/>
    <x v="17"/>
    <x v="0"/>
    <x v="0"/>
    <n v="486.94"/>
    <n v="1"/>
  </r>
  <r>
    <x v="673"/>
    <x v="2"/>
    <s v="2024-2025"/>
    <x v="1"/>
    <x v="29"/>
    <x v="4"/>
    <x v="4"/>
    <n v="3500"/>
    <x v="0"/>
    <x v="8"/>
    <x v="4"/>
    <x v="4"/>
    <n v="487.04000000000008"/>
    <n v="1"/>
  </r>
  <r>
    <x v="49"/>
    <x v="2"/>
    <s v="2024-2025"/>
    <x v="0"/>
    <x v="44"/>
    <x v="4"/>
    <x v="4"/>
    <n v="3977"/>
    <x v="0"/>
    <x v="16"/>
    <x v="1"/>
    <x v="1"/>
    <n v="487.23"/>
    <n v="1"/>
  </r>
  <r>
    <x v="530"/>
    <x v="1"/>
    <s v="2022-2023"/>
    <x v="1"/>
    <x v="68"/>
    <x v="7"/>
    <x v="7"/>
    <n v="800"/>
    <x v="0"/>
    <x v="19"/>
    <x v="0"/>
    <x v="0"/>
    <n v="487.56"/>
    <n v="1"/>
  </r>
  <r>
    <x v="330"/>
    <x v="0"/>
    <s v="2023-2024"/>
    <x v="0"/>
    <x v="42"/>
    <x v="3"/>
    <x v="3"/>
    <n v="4870"/>
    <x v="0"/>
    <x v="12"/>
    <x v="5"/>
    <x v="5"/>
    <n v="487.58"/>
    <n v="1"/>
  </r>
  <r>
    <x v="54"/>
    <x v="0"/>
    <s v="2023-2024"/>
    <x v="0"/>
    <x v="75"/>
    <x v="0"/>
    <x v="0"/>
    <n v="6450"/>
    <x v="0"/>
    <x v="20"/>
    <x v="4"/>
    <x v="4"/>
    <n v="487.65999999999997"/>
    <n v="1"/>
  </r>
  <r>
    <x v="103"/>
    <x v="1"/>
    <s v="2022-2023"/>
    <x v="0"/>
    <x v="39"/>
    <x v="0"/>
    <x v="0"/>
    <n v="6330"/>
    <x v="0"/>
    <x v="14"/>
    <x v="5"/>
    <x v="5"/>
    <n v="488.77"/>
    <n v="1"/>
  </r>
  <r>
    <x v="3"/>
    <x v="0"/>
    <s v="2023-2024"/>
    <x v="1"/>
    <x v="93"/>
    <x v="4"/>
    <x v="4"/>
    <n v="3915"/>
    <x v="0"/>
    <x v="16"/>
    <x v="9"/>
    <x v="9"/>
    <n v="489.06000000000006"/>
    <n v="1"/>
  </r>
  <r>
    <x v="157"/>
    <x v="2"/>
    <s v="2024-2025"/>
    <x v="0"/>
    <x v="19"/>
    <x v="1"/>
    <x v="1"/>
    <n v="2800"/>
    <x v="0"/>
    <x v="11"/>
    <x v="3"/>
    <x v="3"/>
    <n v="489.69"/>
    <n v="1"/>
  </r>
  <r>
    <x v="699"/>
    <x v="2"/>
    <s v="2024-2025"/>
    <x v="0"/>
    <x v="70"/>
    <x v="4"/>
    <x v="4"/>
    <n v="3400"/>
    <x v="0"/>
    <x v="8"/>
    <x v="4"/>
    <x v="4"/>
    <n v="491.17999999999995"/>
    <n v="1"/>
  </r>
  <r>
    <x v="52"/>
    <x v="2"/>
    <s v="2024-2025"/>
    <x v="0"/>
    <x v="19"/>
    <x v="1"/>
    <x v="1"/>
    <n v="2800"/>
    <x v="0"/>
    <x v="11"/>
    <x v="2"/>
    <x v="2"/>
    <n v="491.43"/>
    <n v="1"/>
  </r>
  <r>
    <x v="147"/>
    <x v="0"/>
    <s v="2023-2024"/>
    <x v="0"/>
    <x v="95"/>
    <x v="7"/>
    <x v="7"/>
    <n v="870"/>
    <x v="0"/>
    <x v="19"/>
    <x v="1"/>
    <x v="1"/>
    <n v="493.06"/>
    <n v="1"/>
  </r>
  <r>
    <x v="692"/>
    <x v="0"/>
    <s v="2023-2024"/>
    <x v="0"/>
    <x v="54"/>
    <x v="4"/>
    <x v="4"/>
    <n v="3030"/>
    <x v="0"/>
    <x v="7"/>
    <x v="5"/>
    <x v="5"/>
    <n v="493.6"/>
    <n v="1"/>
  </r>
  <r>
    <x v="701"/>
    <x v="2"/>
    <s v="2024-2025"/>
    <x v="0"/>
    <x v="45"/>
    <x v="3"/>
    <x v="3"/>
    <n v="4570"/>
    <x v="0"/>
    <x v="15"/>
    <x v="4"/>
    <x v="4"/>
    <n v="494.04"/>
    <n v="1"/>
  </r>
  <r>
    <x v="245"/>
    <x v="0"/>
    <s v="2023-2024"/>
    <x v="1"/>
    <x v="4"/>
    <x v="1"/>
    <x v="1"/>
    <n v="2154"/>
    <x v="0"/>
    <x v="4"/>
    <x v="3"/>
    <x v="3"/>
    <n v="494.34"/>
    <n v="1"/>
  </r>
  <r>
    <x v="221"/>
    <x v="0"/>
    <s v="2023-2024"/>
    <x v="0"/>
    <x v="54"/>
    <x v="4"/>
    <x v="4"/>
    <n v="3030"/>
    <x v="0"/>
    <x v="7"/>
    <x v="0"/>
    <x v="0"/>
    <n v="495.12"/>
    <n v="1"/>
  </r>
  <r>
    <x v="634"/>
    <x v="1"/>
    <s v="2022-2023"/>
    <x v="0"/>
    <x v="52"/>
    <x v="3"/>
    <x v="3"/>
    <n v="4053"/>
    <x v="0"/>
    <x v="10"/>
    <x v="6"/>
    <x v="6"/>
    <n v="495.85"/>
    <n v="1"/>
  </r>
  <r>
    <x v="457"/>
    <x v="1"/>
    <s v="2022-2023"/>
    <x v="0"/>
    <x v="23"/>
    <x v="1"/>
    <x v="1"/>
    <n v="2650"/>
    <x v="0"/>
    <x v="11"/>
    <x v="3"/>
    <x v="3"/>
    <n v="496.84000000000003"/>
    <n v="1"/>
  </r>
  <r>
    <x v="369"/>
    <x v="0"/>
    <s v="2023-2024"/>
    <x v="0"/>
    <x v="95"/>
    <x v="7"/>
    <x v="7"/>
    <n v="870"/>
    <x v="0"/>
    <x v="19"/>
    <x v="4"/>
    <x v="4"/>
    <n v="497.17999999999995"/>
    <n v="1"/>
  </r>
  <r>
    <x v="242"/>
    <x v="1"/>
    <s v="2022-2023"/>
    <x v="1"/>
    <x v="8"/>
    <x v="1"/>
    <x v="1"/>
    <n v="2158"/>
    <x v="0"/>
    <x v="4"/>
    <x v="5"/>
    <x v="5"/>
    <n v="498.38"/>
    <n v="1"/>
  </r>
  <r>
    <x v="76"/>
    <x v="2"/>
    <s v="2024-2025"/>
    <x v="0"/>
    <x v="73"/>
    <x v="6"/>
    <x v="6"/>
    <n v="5607"/>
    <x v="0"/>
    <x v="18"/>
    <x v="5"/>
    <x v="5"/>
    <n v="498.46000000000004"/>
    <n v="1"/>
  </r>
  <r>
    <x v="141"/>
    <x v="0"/>
    <s v="2023-2024"/>
    <x v="0"/>
    <x v="82"/>
    <x v="3"/>
    <x v="3"/>
    <n v="4655"/>
    <x v="0"/>
    <x v="17"/>
    <x v="4"/>
    <x v="4"/>
    <n v="498.64"/>
    <n v="1"/>
  </r>
  <r>
    <x v="702"/>
    <x v="0"/>
    <s v="2023-2024"/>
    <x v="0"/>
    <x v="71"/>
    <x v="6"/>
    <x v="6"/>
    <n v="5043"/>
    <x v="0"/>
    <x v="13"/>
    <x v="0"/>
    <x v="0"/>
    <n v="498.73999999999995"/>
    <n v="1"/>
  </r>
  <r>
    <x v="547"/>
    <x v="0"/>
    <s v="2023-2024"/>
    <x v="0"/>
    <x v="19"/>
    <x v="1"/>
    <x v="1"/>
    <n v="2800"/>
    <x v="0"/>
    <x v="11"/>
    <x v="7"/>
    <x v="7"/>
    <n v="499.73000000000008"/>
    <n v="1"/>
  </r>
  <r>
    <x v="114"/>
    <x v="0"/>
    <s v="2023-2024"/>
    <x v="0"/>
    <x v="83"/>
    <x v="0"/>
    <x v="0"/>
    <n v="6052"/>
    <x v="0"/>
    <x v="0"/>
    <x v="4"/>
    <x v="4"/>
    <n v="500.48"/>
    <n v="1"/>
  </r>
  <r>
    <x v="461"/>
    <x v="2"/>
    <s v="2024-2025"/>
    <x v="0"/>
    <x v="63"/>
    <x v="1"/>
    <x v="1"/>
    <n v="2015"/>
    <x v="0"/>
    <x v="5"/>
    <x v="3"/>
    <x v="3"/>
    <n v="500.63"/>
    <n v="1"/>
  </r>
  <r>
    <x v="455"/>
    <x v="0"/>
    <s v="2023-2024"/>
    <x v="0"/>
    <x v="44"/>
    <x v="4"/>
    <x v="4"/>
    <n v="3977"/>
    <x v="0"/>
    <x v="16"/>
    <x v="4"/>
    <x v="4"/>
    <n v="501.01"/>
    <n v="1"/>
  </r>
  <r>
    <x v="619"/>
    <x v="0"/>
    <s v="2023-2024"/>
    <x v="0"/>
    <x v="51"/>
    <x v="4"/>
    <x v="4"/>
    <n v="3630"/>
    <x v="0"/>
    <x v="16"/>
    <x v="4"/>
    <x v="4"/>
    <n v="501.53000000000003"/>
    <n v="1"/>
  </r>
  <r>
    <x v="489"/>
    <x v="0"/>
    <s v="2023-2024"/>
    <x v="0"/>
    <x v="53"/>
    <x v="3"/>
    <x v="3"/>
    <n v="4119"/>
    <x v="0"/>
    <x v="10"/>
    <x v="5"/>
    <x v="5"/>
    <n v="503.37000000000006"/>
    <n v="1"/>
  </r>
  <r>
    <x v="289"/>
    <x v="1"/>
    <s v="2022-2023"/>
    <x v="0"/>
    <x v="2"/>
    <x v="2"/>
    <x v="2"/>
    <n v="2617"/>
    <x v="0"/>
    <x v="2"/>
    <x v="0"/>
    <x v="0"/>
    <n v="503.57"/>
    <n v="1"/>
  </r>
  <r>
    <x v="421"/>
    <x v="0"/>
    <s v="2023-2024"/>
    <x v="0"/>
    <x v="33"/>
    <x v="4"/>
    <x v="4"/>
    <n v="3280"/>
    <x v="0"/>
    <x v="8"/>
    <x v="4"/>
    <x v="4"/>
    <n v="504.09"/>
    <n v="1"/>
  </r>
  <r>
    <x v="260"/>
    <x v="1"/>
    <s v="2022-2023"/>
    <x v="0"/>
    <x v="4"/>
    <x v="1"/>
    <x v="1"/>
    <n v="2154"/>
    <x v="0"/>
    <x v="4"/>
    <x v="1"/>
    <x v="1"/>
    <n v="504.9"/>
    <n v="1"/>
  </r>
  <r>
    <x v="528"/>
    <x v="1"/>
    <s v="2022-2023"/>
    <x v="0"/>
    <x v="20"/>
    <x v="4"/>
    <x v="4"/>
    <n v="3429"/>
    <x v="0"/>
    <x v="8"/>
    <x v="0"/>
    <x v="0"/>
    <n v="504.95000000000005"/>
    <n v="1"/>
  </r>
  <r>
    <x v="648"/>
    <x v="1"/>
    <s v="2022-2023"/>
    <x v="0"/>
    <x v="13"/>
    <x v="1"/>
    <x v="1"/>
    <n v="2480"/>
    <x v="0"/>
    <x v="1"/>
    <x v="3"/>
    <x v="3"/>
    <n v="506.49000000000007"/>
    <n v="1"/>
  </r>
  <r>
    <x v="40"/>
    <x v="0"/>
    <s v="2023-2024"/>
    <x v="0"/>
    <x v="12"/>
    <x v="3"/>
    <x v="3"/>
    <n v="4068"/>
    <x v="0"/>
    <x v="10"/>
    <x v="4"/>
    <x v="4"/>
    <n v="506.61"/>
    <n v="1"/>
  </r>
  <r>
    <x v="259"/>
    <x v="2"/>
    <s v="2024-2025"/>
    <x v="0"/>
    <x v="70"/>
    <x v="4"/>
    <x v="4"/>
    <n v="3400"/>
    <x v="0"/>
    <x v="8"/>
    <x v="5"/>
    <x v="5"/>
    <n v="507.3"/>
    <n v="1"/>
  </r>
  <r>
    <x v="350"/>
    <x v="1"/>
    <s v="2022-2023"/>
    <x v="0"/>
    <x v="33"/>
    <x v="4"/>
    <x v="4"/>
    <n v="3280"/>
    <x v="0"/>
    <x v="8"/>
    <x v="2"/>
    <x v="2"/>
    <n v="507.41999999999996"/>
    <n v="1"/>
  </r>
  <r>
    <x v="302"/>
    <x v="0"/>
    <s v="2023-2024"/>
    <x v="0"/>
    <x v="86"/>
    <x v="0"/>
    <x v="0"/>
    <n v="6725"/>
    <x v="0"/>
    <x v="20"/>
    <x v="4"/>
    <x v="4"/>
    <n v="507.79"/>
    <n v="1"/>
  </r>
  <r>
    <x v="325"/>
    <x v="1"/>
    <s v="2022-2023"/>
    <x v="0"/>
    <x v="16"/>
    <x v="0"/>
    <x v="0"/>
    <n v="6030"/>
    <x v="0"/>
    <x v="0"/>
    <x v="7"/>
    <x v="7"/>
    <n v="508.53000000000003"/>
    <n v="1"/>
  </r>
  <r>
    <x v="404"/>
    <x v="1"/>
    <s v="2022-2023"/>
    <x v="0"/>
    <x v="72"/>
    <x v="4"/>
    <x v="4"/>
    <n v="3931"/>
    <x v="0"/>
    <x v="16"/>
    <x v="5"/>
    <x v="5"/>
    <n v="510.02000000000004"/>
    <n v="1"/>
  </r>
  <r>
    <x v="687"/>
    <x v="0"/>
    <s v="2023-2024"/>
    <x v="1"/>
    <x v="40"/>
    <x v="4"/>
    <x v="4"/>
    <n v="3353"/>
    <x v="0"/>
    <x v="8"/>
    <x v="9"/>
    <x v="9"/>
    <n v="510.05"/>
    <n v="1"/>
  </r>
  <r>
    <x v="553"/>
    <x v="2"/>
    <s v="2024-2025"/>
    <x v="1"/>
    <x v="93"/>
    <x v="4"/>
    <x v="4"/>
    <n v="3915"/>
    <x v="0"/>
    <x v="16"/>
    <x v="7"/>
    <x v="7"/>
    <n v="510.09"/>
    <n v="1"/>
  </r>
  <r>
    <x v="379"/>
    <x v="2"/>
    <s v="2024-2025"/>
    <x v="0"/>
    <x v="23"/>
    <x v="1"/>
    <x v="1"/>
    <n v="2650"/>
    <x v="0"/>
    <x v="11"/>
    <x v="3"/>
    <x v="3"/>
    <n v="510.34"/>
    <n v="1"/>
  </r>
  <r>
    <x v="420"/>
    <x v="1"/>
    <s v="2022-2023"/>
    <x v="1"/>
    <x v="11"/>
    <x v="5"/>
    <x v="5"/>
    <n v="7010"/>
    <x v="0"/>
    <x v="9"/>
    <x v="4"/>
    <x v="4"/>
    <n v="510.4"/>
    <n v="1"/>
  </r>
  <r>
    <x v="496"/>
    <x v="2"/>
    <s v="2024-2025"/>
    <x v="0"/>
    <x v="87"/>
    <x v="2"/>
    <x v="2"/>
    <n v="2609"/>
    <x v="0"/>
    <x v="2"/>
    <x v="9"/>
    <x v="9"/>
    <n v="510.53"/>
    <n v="1"/>
  </r>
  <r>
    <x v="430"/>
    <x v="0"/>
    <s v="2023-2024"/>
    <x v="0"/>
    <x v="54"/>
    <x v="4"/>
    <x v="4"/>
    <n v="3030"/>
    <x v="0"/>
    <x v="7"/>
    <x v="9"/>
    <x v="9"/>
    <n v="510.80000000000007"/>
    <n v="1"/>
  </r>
  <r>
    <x v="45"/>
    <x v="0"/>
    <s v="2023-2024"/>
    <x v="0"/>
    <x v="47"/>
    <x v="1"/>
    <x v="1"/>
    <n v="2101"/>
    <x v="0"/>
    <x v="4"/>
    <x v="2"/>
    <x v="2"/>
    <n v="511.24"/>
    <n v="1"/>
  </r>
  <r>
    <x v="570"/>
    <x v="0"/>
    <s v="2023-2024"/>
    <x v="0"/>
    <x v="61"/>
    <x v="6"/>
    <x v="6"/>
    <n v="5343"/>
    <x v="0"/>
    <x v="18"/>
    <x v="0"/>
    <x v="0"/>
    <n v="511.34000000000003"/>
    <n v="1"/>
  </r>
  <r>
    <x v="557"/>
    <x v="0"/>
    <s v="2023-2024"/>
    <x v="0"/>
    <x v="53"/>
    <x v="3"/>
    <x v="3"/>
    <n v="4119"/>
    <x v="0"/>
    <x v="10"/>
    <x v="3"/>
    <x v="3"/>
    <n v="512.78"/>
    <n v="1"/>
  </r>
  <r>
    <x v="380"/>
    <x v="0"/>
    <s v="2023-2024"/>
    <x v="0"/>
    <x v="23"/>
    <x v="1"/>
    <x v="1"/>
    <n v="2650"/>
    <x v="0"/>
    <x v="11"/>
    <x v="6"/>
    <x v="6"/>
    <n v="514.15"/>
    <n v="1"/>
  </r>
  <r>
    <x v="569"/>
    <x v="1"/>
    <s v="2022-2023"/>
    <x v="0"/>
    <x v="73"/>
    <x v="6"/>
    <x v="6"/>
    <n v="5607"/>
    <x v="0"/>
    <x v="18"/>
    <x v="7"/>
    <x v="7"/>
    <n v="514.5"/>
    <n v="1"/>
  </r>
  <r>
    <x v="408"/>
    <x v="1"/>
    <s v="2022-2023"/>
    <x v="0"/>
    <x v="94"/>
    <x v="5"/>
    <x v="5"/>
    <n v="7250"/>
    <x v="0"/>
    <x v="9"/>
    <x v="5"/>
    <x v="5"/>
    <n v="514.98"/>
    <n v="1"/>
  </r>
  <r>
    <x v="67"/>
    <x v="2"/>
    <s v="2024-2025"/>
    <x v="0"/>
    <x v="36"/>
    <x v="4"/>
    <x v="4"/>
    <n v="3148"/>
    <x v="0"/>
    <x v="6"/>
    <x v="7"/>
    <x v="7"/>
    <n v="515.17000000000007"/>
    <n v="1"/>
  </r>
  <r>
    <x v="345"/>
    <x v="1"/>
    <s v="2022-2023"/>
    <x v="1"/>
    <x v="44"/>
    <x v="4"/>
    <x v="4"/>
    <n v="3977"/>
    <x v="0"/>
    <x v="16"/>
    <x v="3"/>
    <x v="3"/>
    <n v="516.29999999999995"/>
    <n v="1"/>
  </r>
  <r>
    <x v="470"/>
    <x v="0"/>
    <s v="2023-2024"/>
    <x v="0"/>
    <x v="34"/>
    <x v="4"/>
    <x v="4"/>
    <n v="3018"/>
    <x v="0"/>
    <x v="7"/>
    <x v="2"/>
    <x v="2"/>
    <n v="517.26"/>
    <n v="1"/>
  </r>
  <r>
    <x v="187"/>
    <x v="1"/>
    <s v="2022-2023"/>
    <x v="0"/>
    <x v="19"/>
    <x v="1"/>
    <x v="1"/>
    <n v="2800"/>
    <x v="0"/>
    <x v="11"/>
    <x v="3"/>
    <x v="3"/>
    <n v="518.5"/>
    <n v="1"/>
  </r>
  <r>
    <x v="695"/>
    <x v="0"/>
    <s v="2023-2024"/>
    <x v="1"/>
    <x v="88"/>
    <x v="6"/>
    <x v="6"/>
    <n v="5011"/>
    <x v="0"/>
    <x v="13"/>
    <x v="7"/>
    <x v="7"/>
    <n v="519.22"/>
    <n v="1"/>
  </r>
  <r>
    <x v="161"/>
    <x v="0"/>
    <s v="2023-2024"/>
    <x v="0"/>
    <x v="27"/>
    <x v="4"/>
    <x v="4"/>
    <n v="3066"/>
    <x v="0"/>
    <x v="7"/>
    <x v="0"/>
    <x v="0"/>
    <n v="519.43000000000006"/>
    <n v="1"/>
  </r>
  <r>
    <x v="532"/>
    <x v="1"/>
    <s v="2022-2023"/>
    <x v="1"/>
    <x v="93"/>
    <x v="4"/>
    <x v="4"/>
    <n v="3915"/>
    <x v="0"/>
    <x v="16"/>
    <x v="1"/>
    <x v="1"/>
    <n v="520.21999999999991"/>
    <n v="1"/>
  </r>
  <r>
    <x v="599"/>
    <x v="2"/>
    <s v="2024-2025"/>
    <x v="0"/>
    <x v="60"/>
    <x v="1"/>
    <x v="1"/>
    <n v="2541"/>
    <x v="0"/>
    <x v="2"/>
    <x v="3"/>
    <x v="3"/>
    <n v="521.34999999999991"/>
    <n v="1"/>
  </r>
  <r>
    <x v="629"/>
    <x v="1"/>
    <s v="2022-2023"/>
    <x v="0"/>
    <x v="10"/>
    <x v="4"/>
    <x v="4"/>
    <n v="3551"/>
    <x v="0"/>
    <x v="8"/>
    <x v="3"/>
    <x v="3"/>
    <n v="521.3900000000001"/>
    <n v="1"/>
  </r>
  <r>
    <x v="315"/>
    <x v="0"/>
    <s v="2023-2024"/>
    <x v="0"/>
    <x v="15"/>
    <x v="1"/>
    <x v="1"/>
    <n v="2020"/>
    <x v="0"/>
    <x v="5"/>
    <x v="1"/>
    <x v="1"/>
    <n v="521.62999999999988"/>
    <n v="1"/>
  </r>
  <r>
    <x v="241"/>
    <x v="0"/>
    <s v="2023-2024"/>
    <x v="0"/>
    <x v="4"/>
    <x v="1"/>
    <x v="1"/>
    <n v="2154"/>
    <x v="0"/>
    <x v="4"/>
    <x v="4"/>
    <x v="4"/>
    <n v="521.81999999999994"/>
    <n v="1"/>
  </r>
  <r>
    <x v="449"/>
    <x v="0"/>
    <s v="2023-2024"/>
    <x v="1"/>
    <x v="25"/>
    <x v="4"/>
    <x v="4"/>
    <n v="3550"/>
    <x v="0"/>
    <x v="8"/>
    <x v="3"/>
    <x v="3"/>
    <n v="521.99"/>
    <n v="1"/>
  </r>
  <r>
    <x v="427"/>
    <x v="0"/>
    <s v="2023-2024"/>
    <x v="0"/>
    <x v="90"/>
    <x v="3"/>
    <x v="3"/>
    <n v="4700"/>
    <x v="0"/>
    <x v="17"/>
    <x v="4"/>
    <x v="4"/>
    <n v="522.95000000000005"/>
    <n v="1"/>
  </r>
  <r>
    <x v="379"/>
    <x v="2"/>
    <s v="2024-2025"/>
    <x v="0"/>
    <x v="77"/>
    <x v="5"/>
    <x v="5"/>
    <n v="7018"/>
    <x v="0"/>
    <x v="9"/>
    <x v="1"/>
    <x v="1"/>
    <n v="523.21"/>
    <n v="1"/>
  </r>
  <r>
    <x v="14"/>
    <x v="0"/>
    <s v="2023-2024"/>
    <x v="0"/>
    <x v="84"/>
    <x v="3"/>
    <x v="3"/>
    <n v="4215"/>
    <x v="0"/>
    <x v="3"/>
    <x v="9"/>
    <x v="9"/>
    <n v="523.76"/>
    <n v="1"/>
  </r>
  <r>
    <x v="143"/>
    <x v="2"/>
    <s v="2024-2025"/>
    <x v="0"/>
    <x v="86"/>
    <x v="0"/>
    <x v="0"/>
    <n v="6725"/>
    <x v="0"/>
    <x v="20"/>
    <x v="0"/>
    <x v="0"/>
    <n v="523.91000000000008"/>
    <n v="1"/>
  </r>
  <r>
    <x v="530"/>
    <x v="1"/>
    <s v="2022-2023"/>
    <x v="0"/>
    <x v="83"/>
    <x v="0"/>
    <x v="0"/>
    <n v="6052"/>
    <x v="0"/>
    <x v="0"/>
    <x v="7"/>
    <x v="7"/>
    <n v="525.13"/>
    <n v="1"/>
  </r>
  <r>
    <x v="648"/>
    <x v="1"/>
    <s v="2022-2023"/>
    <x v="0"/>
    <x v="62"/>
    <x v="0"/>
    <x v="0"/>
    <n v="6112"/>
    <x v="0"/>
    <x v="14"/>
    <x v="4"/>
    <x v="4"/>
    <n v="525.1400000000001"/>
    <n v="1"/>
  </r>
  <r>
    <x v="261"/>
    <x v="1"/>
    <s v="2022-2023"/>
    <x v="0"/>
    <x v="52"/>
    <x v="3"/>
    <x v="3"/>
    <n v="4053"/>
    <x v="0"/>
    <x v="10"/>
    <x v="9"/>
    <x v="9"/>
    <n v="525.38000000000011"/>
    <n v="1"/>
  </r>
  <r>
    <x v="499"/>
    <x v="0"/>
    <s v="2023-2024"/>
    <x v="0"/>
    <x v="91"/>
    <x v="1"/>
    <x v="1"/>
    <n v="2064"/>
    <x v="0"/>
    <x v="5"/>
    <x v="4"/>
    <x v="4"/>
    <n v="525.5"/>
    <n v="1"/>
  </r>
  <r>
    <x v="208"/>
    <x v="0"/>
    <s v="2023-2024"/>
    <x v="0"/>
    <x v="62"/>
    <x v="0"/>
    <x v="0"/>
    <n v="6112"/>
    <x v="0"/>
    <x v="14"/>
    <x v="1"/>
    <x v="1"/>
    <n v="525.99"/>
    <n v="1"/>
  </r>
  <r>
    <x v="386"/>
    <x v="1"/>
    <s v="2022-2023"/>
    <x v="0"/>
    <x v="1"/>
    <x v="1"/>
    <x v="1"/>
    <n v="2478"/>
    <x v="0"/>
    <x v="1"/>
    <x v="4"/>
    <x v="4"/>
    <n v="526.89"/>
    <n v="1"/>
  </r>
  <r>
    <x v="62"/>
    <x v="0"/>
    <s v="2023-2024"/>
    <x v="0"/>
    <x v="59"/>
    <x v="3"/>
    <x v="3"/>
    <n v="4509"/>
    <x v="0"/>
    <x v="3"/>
    <x v="3"/>
    <x v="3"/>
    <n v="528.55999999999995"/>
    <n v="1"/>
  </r>
  <r>
    <x v="535"/>
    <x v="1"/>
    <s v="2022-2023"/>
    <x v="0"/>
    <x v="52"/>
    <x v="3"/>
    <x v="3"/>
    <n v="4053"/>
    <x v="0"/>
    <x v="10"/>
    <x v="1"/>
    <x v="1"/>
    <n v="529.62"/>
    <n v="1"/>
  </r>
  <r>
    <x v="121"/>
    <x v="0"/>
    <s v="2023-2024"/>
    <x v="0"/>
    <x v="56"/>
    <x v="1"/>
    <x v="1"/>
    <n v="2795"/>
    <x v="0"/>
    <x v="11"/>
    <x v="3"/>
    <x v="3"/>
    <n v="530.09"/>
    <n v="1"/>
  </r>
  <r>
    <x v="144"/>
    <x v="1"/>
    <s v="2022-2023"/>
    <x v="0"/>
    <x v="67"/>
    <x v="3"/>
    <x v="3"/>
    <n v="4551"/>
    <x v="0"/>
    <x v="15"/>
    <x v="3"/>
    <x v="3"/>
    <n v="530.36999999999989"/>
    <n v="1"/>
  </r>
  <r>
    <x v="249"/>
    <x v="1"/>
    <s v="2022-2023"/>
    <x v="0"/>
    <x v="57"/>
    <x v="6"/>
    <x v="6"/>
    <n v="5082"/>
    <x v="0"/>
    <x v="13"/>
    <x v="9"/>
    <x v="9"/>
    <n v="531.43000000000006"/>
    <n v="1"/>
  </r>
  <r>
    <x v="571"/>
    <x v="1"/>
    <s v="2022-2023"/>
    <x v="0"/>
    <x v="13"/>
    <x v="1"/>
    <x v="1"/>
    <n v="2480"/>
    <x v="0"/>
    <x v="1"/>
    <x v="0"/>
    <x v="0"/>
    <n v="532.92000000000007"/>
    <n v="1"/>
  </r>
  <r>
    <x v="20"/>
    <x v="0"/>
    <s v="2023-2024"/>
    <x v="0"/>
    <x v="71"/>
    <x v="6"/>
    <x v="6"/>
    <n v="5043"/>
    <x v="0"/>
    <x v="13"/>
    <x v="7"/>
    <x v="7"/>
    <n v="533.44000000000005"/>
    <n v="1"/>
  </r>
  <r>
    <x v="318"/>
    <x v="0"/>
    <s v="2023-2024"/>
    <x v="0"/>
    <x v="36"/>
    <x v="4"/>
    <x v="4"/>
    <n v="3148"/>
    <x v="0"/>
    <x v="6"/>
    <x v="2"/>
    <x v="2"/>
    <n v="533.91"/>
    <n v="1"/>
  </r>
  <r>
    <x v="225"/>
    <x v="0"/>
    <s v="2023-2024"/>
    <x v="1"/>
    <x v="74"/>
    <x v="1"/>
    <x v="1"/>
    <n v="2485"/>
    <x v="0"/>
    <x v="1"/>
    <x v="4"/>
    <x v="4"/>
    <n v="534.06999999999994"/>
    <n v="1"/>
  </r>
  <r>
    <x v="239"/>
    <x v="0"/>
    <s v="2023-2024"/>
    <x v="0"/>
    <x v="43"/>
    <x v="1"/>
    <x v="1"/>
    <n v="2560"/>
    <x v="0"/>
    <x v="2"/>
    <x v="5"/>
    <x v="5"/>
    <n v="534.72"/>
    <n v="1"/>
  </r>
  <r>
    <x v="502"/>
    <x v="0"/>
    <s v="2023-2024"/>
    <x v="0"/>
    <x v="69"/>
    <x v="4"/>
    <x v="4"/>
    <n v="3199"/>
    <x v="0"/>
    <x v="6"/>
    <x v="1"/>
    <x v="1"/>
    <n v="534.94999999999993"/>
    <n v="1"/>
  </r>
  <r>
    <x v="591"/>
    <x v="2"/>
    <s v="2024-2025"/>
    <x v="0"/>
    <x v="45"/>
    <x v="3"/>
    <x v="3"/>
    <n v="4570"/>
    <x v="0"/>
    <x v="15"/>
    <x v="4"/>
    <x v="4"/>
    <n v="535.02"/>
    <n v="1"/>
  </r>
  <r>
    <x v="465"/>
    <x v="1"/>
    <s v="2022-2023"/>
    <x v="1"/>
    <x v="17"/>
    <x v="3"/>
    <x v="3"/>
    <n v="4825"/>
    <x v="0"/>
    <x v="12"/>
    <x v="4"/>
    <x v="4"/>
    <n v="535.56999999999994"/>
    <n v="1"/>
  </r>
  <r>
    <x v="275"/>
    <x v="2"/>
    <s v="2024-2025"/>
    <x v="0"/>
    <x v="64"/>
    <x v="1"/>
    <x v="1"/>
    <n v="2350"/>
    <x v="0"/>
    <x v="1"/>
    <x v="2"/>
    <x v="2"/>
    <n v="535.75"/>
    <n v="1"/>
  </r>
  <r>
    <x v="612"/>
    <x v="0"/>
    <s v="2023-2024"/>
    <x v="0"/>
    <x v="46"/>
    <x v="3"/>
    <x v="3"/>
    <n v="4740"/>
    <x v="0"/>
    <x v="17"/>
    <x v="9"/>
    <x v="9"/>
    <n v="535.94000000000005"/>
    <n v="1"/>
  </r>
  <r>
    <x v="717"/>
    <x v="2"/>
    <s v="2024-2025"/>
    <x v="1"/>
    <x v="8"/>
    <x v="1"/>
    <x v="1"/>
    <n v="2158"/>
    <x v="0"/>
    <x v="4"/>
    <x v="4"/>
    <x v="4"/>
    <n v="536.36"/>
    <n v="1"/>
  </r>
  <r>
    <x v="66"/>
    <x v="1"/>
    <s v="2022-2023"/>
    <x v="0"/>
    <x v="19"/>
    <x v="1"/>
    <x v="1"/>
    <n v="2800"/>
    <x v="0"/>
    <x v="11"/>
    <x v="2"/>
    <x v="2"/>
    <n v="536.42000000000007"/>
    <n v="1"/>
  </r>
  <r>
    <x v="299"/>
    <x v="1"/>
    <s v="2022-2023"/>
    <x v="0"/>
    <x v="6"/>
    <x v="0"/>
    <x v="0"/>
    <n v="6010"/>
    <x v="0"/>
    <x v="0"/>
    <x v="5"/>
    <x v="5"/>
    <n v="537.05000000000007"/>
    <n v="1"/>
  </r>
  <r>
    <x v="335"/>
    <x v="1"/>
    <s v="2022-2023"/>
    <x v="0"/>
    <x v="57"/>
    <x v="6"/>
    <x v="6"/>
    <n v="5082"/>
    <x v="0"/>
    <x v="13"/>
    <x v="0"/>
    <x v="0"/>
    <n v="537.24"/>
    <n v="1"/>
  </r>
  <r>
    <x v="402"/>
    <x v="0"/>
    <s v="2023-2024"/>
    <x v="0"/>
    <x v="79"/>
    <x v="6"/>
    <x v="6"/>
    <n v="5290"/>
    <x v="0"/>
    <x v="18"/>
    <x v="9"/>
    <x v="9"/>
    <n v="537.77"/>
    <n v="1"/>
  </r>
  <r>
    <x v="621"/>
    <x v="0"/>
    <s v="2023-2024"/>
    <x v="1"/>
    <x v="93"/>
    <x v="4"/>
    <x v="4"/>
    <n v="3915"/>
    <x v="0"/>
    <x v="16"/>
    <x v="5"/>
    <x v="5"/>
    <n v="538.76"/>
    <n v="1"/>
  </r>
  <r>
    <x v="435"/>
    <x v="0"/>
    <s v="2023-2024"/>
    <x v="0"/>
    <x v="32"/>
    <x v="6"/>
    <x v="6"/>
    <n v="5169"/>
    <x v="0"/>
    <x v="13"/>
    <x v="0"/>
    <x v="0"/>
    <n v="539.46"/>
    <n v="1"/>
  </r>
  <r>
    <x v="86"/>
    <x v="1"/>
    <s v="2022-2023"/>
    <x v="0"/>
    <x v="1"/>
    <x v="1"/>
    <x v="1"/>
    <n v="2478"/>
    <x v="0"/>
    <x v="1"/>
    <x v="7"/>
    <x v="7"/>
    <n v="539.91000000000008"/>
    <n v="1"/>
  </r>
  <r>
    <x v="63"/>
    <x v="1"/>
    <s v="2022-2023"/>
    <x v="0"/>
    <x v="80"/>
    <x v="0"/>
    <x v="0"/>
    <n v="6109"/>
    <x v="0"/>
    <x v="14"/>
    <x v="2"/>
    <x v="2"/>
    <n v="540.04"/>
    <n v="1"/>
  </r>
  <r>
    <x v="361"/>
    <x v="2"/>
    <s v="2024-2025"/>
    <x v="0"/>
    <x v="15"/>
    <x v="1"/>
    <x v="1"/>
    <n v="2020"/>
    <x v="0"/>
    <x v="5"/>
    <x v="2"/>
    <x v="2"/>
    <n v="540.88"/>
    <n v="1"/>
  </r>
  <r>
    <x v="610"/>
    <x v="0"/>
    <s v="2023-2024"/>
    <x v="0"/>
    <x v="58"/>
    <x v="0"/>
    <x v="0"/>
    <n v="6027"/>
    <x v="0"/>
    <x v="0"/>
    <x v="9"/>
    <x v="9"/>
    <n v="541.1400000000001"/>
    <n v="1"/>
  </r>
  <r>
    <x v="43"/>
    <x v="1"/>
    <s v="2022-2023"/>
    <x v="0"/>
    <x v="36"/>
    <x v="4"/>
    <x v="4"/>
    <n v="3148"/>
    <x v="0"/>
    <x v="6"/>
    <x v="3"/>
    <x v="3"/>
    <n v="541.25"/>
    <n v="1"/>
  </r>
  <r>
    <x v="259"/>
    <x v="2"/>
    <s v="2024-2025"/>
    <x v="0"/>
    <x v="58"/>
    <x v="0"/>
    <x v="0"/>
    <n v="6027"/>
    <x v="0"/>
    <x v="0"/>
    <x v="5"/>
    <x v="5"/>
    <n v="541.59"/>
    <n v="1"/>
  </r>
  <r>
    <x v="51"/>
    <x v="0"/>
    <s v="2023-2024"/>
    <x v="0"/>
    <x v="56"/>
    <x v="1"/>
    <x v="1"/>
    <n v="2795"/>
    <x v="0"/>
    <x v="11"/>
    <x v="2"/>
    <x v="2"/>
    <n v="541.61000000000013"/>
    <n v="1"/>
  </r>
  <r>
    <x v="707"/>
    <x v="1"/>
    <s v="2022-2023"/>
    <x v="1"/>
    <x v="24"/>
    <x v="1"/>
    <x v="1"/>
    <n v="2120"/>
    <x v="0"/>
    <x v="4"/>
    <x v="1"/>
    <x v="1"/>
    <n v="541.79999999999995"/>
    <n v="1"/>
  </r>
  <r>
    <x v="11"/>
    <x v="0"/>
    <s v="2023-2024"/>
    <x v="1"/>
    <x v="29"/>
    <x v="4"/>
    <x v="4"/>
    <n v="3500"/>
    <x v="0"/>
    <x v="8"/>
    <x v="5"/>
    <x v="5"/>
    <n v="543.02"/>
    <n v="1"/>
  </r>
  <r>
    <x v="21"/>
    <x v="1"/>
    <s v="2022-2023"/>
    <x v="0"/>
    <x v="33"/>
    <x v="4"/>
    <x v="4"/>
    <n v="3280"/>
    <x v="0"/>
    <x v="8"/>
    <x v="0"/>
    <x v="0"/>
    <n v="544.09"/>
    <n v="1"/>
  </r>
  <r>
    <x v="83"/>
    <x v="1"/>
    <s v="2022-2023"/>
    <x v="0"/>
    <x v="5"/>
    <x v="1"/>
    <x v="1"/>
    <n v="2067"/>
    <x v="0"/>
    <x v="5"/>
    <x v="2"/>
    <x v="2"/>
    <n v="544.26"/>
    <n v="1"/>
  </r>
  <r>
    <x v="342"/>
    <x v="0"/>
    <s v="2023-2024"/>
    <x v="0"/>
    <x v="57"/>
    <x v="6"/>
    <x v="6"/>
    <n v="5082"/>
    <x v="0"/>
    <x v="13"/>
    <x v="4"/>
    <x v="4"/>
    <n v="546.62"/>
    <n v="1"/>
  </r>
  <r>
    <x v="311"/>
    <x v="0"/>
    <s v="2023-2024"/>
    <x v="0"/>
    <x v="44"/>
    <x v="4"/>
    <x v="4"/>
    <n v="3977"/>
    <x v="0"/>
    <x v="16"/>
    <x v="1"/>
    <x v="1"/>
    <n v="547.33000000000004"/>
    <n v="1"/>
  </r>
  <r>
    <x v="101"/>
    <x v="2"/>
    <s v="2024-2025"/>
    <x v="0"/>
    <x v="57"/>
    <x v="6"/>
    <x v="6"/>
    <n v="5082"/>
    <x v="0"/>
    <x v="13"/>
    <x v="3"/>
    <x v="3"/>
    <n v="548.43000000000006"/>
    <n v="1"/>
  </r>
  <r>
    <x v="149"/>
    <x v="2"/>
    <s v="2024-2025"/>
    <x v="0"/>
    <x v="1"/>
    <x v="1"/>
    <x v="1"/>
    <n v="2478"/>
    <x v="0"/>
    <x v="1"/>
    <x v="4"/>
    <x v="4"/>
    <n v="549.59"/>
    <n v="1"/>
  </r>
  <r>
    <x v="574"/>
    <x v="2"/>
    <s v="2024-2025"/>
    <x v="0"/>
    <x v="60"/>
    <x v="1"/>
    <x v="1"/>
    <n v="2541"/>
    <x v="0"/>
    <x v="2"/>
    <x v="6"/>
    <x v="6"/>
    <n v="550.4"/>
    <n v="1"/>
  </r>
  <r>
    <x v="34"/>
    <x v="2"/>
    <s v="2024-2025"/>
    <x v="0"/>
    <x v="32"/>
    <x v="6"/>
    <x v="6"/>
    <n v="5169"/>
    <x v="0"/>
    <x v="13"/>
    <x v="4"/>
    <x v="4"/>
    <n v="550.46"/>
    <n v="1"/>
  </r>
  <r>
    <x v="334"/>
    <x v="2"/>
    <s v="2024-2025"/>
    <x v="0"/>
    <x v="53"/>
    <x v="3"/>
    <x v="3"/>
    <n v="4119"/>
    <x v="0"/>
    <x v="10"/>
    <x v="5"/>
    <x v="5"/>
    <n v="551.24"/>
    <n v="1"/>
  </r>
  <r>
    <x v="386"/>
    <x v="1"/>
    <s v="2022-2023"/>
    <x v="0"/>
    <x v="37"/>
    <x v="1"/>
    <x v="1"/>
    <n v="2750"/>
    <x v="0"/>
    <x v="11"/>
    <x v="9"/>
    <x v="9"/>
    <n v="551.43000000000006"/>
    <n v="1"/>
  </r>
  <r>
    <x v="581"/>
    <x v="0"/>
    <s v="2023-2024"/>
    <x v="1"/>
    <x v="29"/>
    <x v="4"/>
    <x v="4"/>
    <n v="3500"/>
    <x v="0"/>
    <x v="8"/>
    <x v="3"/>
    <x v="3"/>
    <n v="551.44000000000005"/>
    <n v="1"/>
  </r>
  <r>
    <x v="555"/>
    <x v="2"/>
    <s v="2024-2025"/>
    <x v="0"/>
    <x v="26"/>
    <x v="0"/>
    <x v="0"/>
    <n v="6280"/>
    <x v="0"/>
    <x v="14"/>
    <x v="3"/>
    <x v="3"/>
    <n v="551.75999999999988"/>
    <n v="1"/>
  </r>
  <r>
    <x v="429"/>
    <x v="1"/>
    <s v="2022-2023"/>
    <x v="0"/>
    <x v="71"/>
    <x v="6"/>
    <x v="6"/>
    <n v="5043"/>
    <x v="0"/>
    <x v="13"/>
    <x v="4"/>
    <x v="4"/>
    <n v="552.01"/>
    <n v="1"/>
  </r>
  <r>
    <x v="247"/>
    <x v="2"/>
    <s v="2024-2025"/>
    <x v="0"/>
    <x v="59"/>
    <x v="3"/>
    <x v="3"/>
    <n v="4509"/>
    <x v="0"/>
    <x v="3"/>
    <x v="3"/>
    <x v="3"/>
    <n v="552.23"/>
    <n v="1"/>
  </r>
  <r>
    <x v="58"/>
    <x v="2"/>
    <s v="2024-2025"/>
    <x v="0"/>
    <x v="2"/>
    <x v="2"/>
    <x v="2"/>
    <n v="2617"/>
    <x v="0"/>
    <x v="2"/>
    <x v="4"/>
    <x v="4"/>
    <n v="552.62"/>
    <n v="1"/>
  </r>
  <r>
    <x v="643"/>
    <x v="0"/>
    <s v="2023-2024"/>
    <x v="0"/>
    <x v="64"/>
    <x v="1"/>
    <x v="1"/>
    <n v="2350"/>
    <x v="0"/>
    <x v="1"/>
    <x v="2"/>
    <x v="2"/>
    <n v="555.23"/>
    <n v="1"/>
  </r>
  <r>
    <x v="156"/>
    <x v="2"/>
    <s v="2024-2025"/>
    <x v="0"/>
    <x v="27"/>
    <x v="4"/>
    <x v="4"/>
    <n v="3066"/>
    <x v="0"/>
    <x v="7"/>
    <x v="3"/>
    <x v="3"/>
    <n v="555.95000000000005"/>
    <n v="1"/>
  </r>
  <r>
    <x v="555"/>
    <x v="2"/>
    <s v="2024-2025"/>
    <x v="0"/>
    <x v="73"/>
    <x v="6"/>
    <x v="6"/>
    <n v="5607"/>
    <x v="0"/>
    <x v="18"/>
    <x v="1"/>
    <x v="1"/>
    <n v="559.35"/>
    <n v="1"/>
  </r>
  <r>
    <x v="110"/>
    <x v="2"/>
    <s v="2024-2025"/>
    <x v="0"/>
    <x v="62"/>
    <x v="0"/>
    <x v="0"/>
    <n v="6112"/>
    <x v="0"/>
    <x v="14"/>
    <x v="4"/>
    <x v="4"/>
    <n v="560.37"/>
    <n v="1"/>
  </r>
  <r>
    <x v="239"/>
    <x v="0"/>
    <s v="2023-2024"/>
    <x v="0"/>
    <x v="5"/>
    <x v="1"/>
    <x v="1"/>
    <n v="2067"/>
    <x v="0"/>
    <x v="5"/>
    <x v="7"/>
    <x v="7"/>
    <n v="561.29"/>
    <n v="1"/>
  </r>
  <r>
    <x v="637"/>
    <x v="1"/>
    <s v="2022-2023"/>
    <x v="0"/>
    <x v="45"/>
    <x v="3"/>
    <x v="3"/>
    <n v="4570"/>
    <x v="0"/>
    <x v="15"/>
    <x v="1"/>
    <x v="1"/>
    <n v="561.67000000000007"/>
    <n v="1"/>
  </r>
  <r>
    <x v="703"/>
    <x v="0"/>
    <s v="2023-2024"/>
    <x v="0"/>
    <x v="67"/>
    <x v="3"/>
    <x v="3"/>
    <n v="4551"/>
    <x v="0"/>
    <x v="15"/>
    <x v="2"/>
    <x v="2"/>
    <n v="562.51"/>
    <n v="1"/>
  </r>
  <r>
    <x v="289"/>
    <x v="1"/>
    <s v="2022-2023"/>
    <x v="0"/>
    <x v="23"/>
    <x v="1"/>
    <x v="1"/>
    <n v="2650"/>
    <x v="0"/>
    <x v="11"/>
    <x v="2"/>
    <x v="2"/>
    <n v="563.32999999999993"/>
    <n v="1"/>
  </r>
  <r>
    <x v="461"/>
    <x v="2"/>
    <s v="2024-2025"/>
    <x v="0"/>
    <x v="3"/>
    <x v="3"/>
    <x v="3"/>
    <n v="4220"/>
    <x v="0"/>
    <x v="3"/>
    <x v="1"/>
    <x v="1"/>
    <n v="563.57999999999993"/>
    <n v="1"/>
  </r>
  <r>
    <x v="564"/>
    <x v="0"/>
    <s v="2023-2024"/>
    <x v="0"/>
    <x v="55"/>
    <x v="3"/>
    <x v="3"/>
    <n v="4703"/>
    <x v="0"/>
    <x v="17"/>
    <x v="5"/>
    <x v="5"/>
    <n v="565.22"/>
    <n v="1"/>
  </r>
  <r>
    <x v="124"/>
    <x v="2"/>
    <s v="2024-2025"/>
    <x v="0"/>
    <x v="52"/>
    <x v="3"/>
    <x v="3"/>
    <n v="4053"/>
    <x v="0"/>
    <x v="10"/>
    <x v="2"/>
    <x v="2"/>
    <n v="565.78"/>
    <n v="1"/>
  </r>
  <r>
    <x v="709"/>
    <x v="0"/>
    <s v="2023-2024"/>
    <x v="0"/>
    <x v="52"/>
    <x v="3"/>
    <x v="3"/>
    <n v="4053"/>
    <x v="0"/>
    <x v="10"/>
    <x v="7"/>
    <x v="7"/>
    <n v="566.33000000000015"/>
    <n v="1"/>
  </r>
  <r>
    <x v="290"/>
    <x v="0"/>
    <s v="2023-2024"/>
    <x v="1"/>
    <x v="74"/>
    <x v="1"/>
    <x v="1"/>
    <n v="2485"/>
    <x v="0"/>
    <x v="1"/>
    <x v="5"/>
    <x v="5"/>
    <n v="566.74"/>
    <n v="1"/>
  </r>
  <r>
    <x v="125"/>
    <x v="2"/>
    <s v="2024-2025"/>
    <x v="0"/>
    <x v="37"/>
    <x v="1"/>
    <x v="1"/>
    <n v="2750"/>
    <x v="0"/>
    <x v="11"/>
    <x v="1"/>
    <x v="1"/>
    <n v="568.37"/>
    <n v="1"/>
  </r>
  <r>
    <x v="387"/>
    <x v="2"/>
    <s v="2024-2025"/>
    <x v="0"/>
    <x v="70"/>
    <x v="4"/>
    <x v="4"/>
    <n v="3400"/>
    <x v="0"/>
    <x v="8"/>
    <x v="4"/>
    <x v="4"/>
    <n v="568.63000000000011"/>
    <n v="1"/>
  </r>
  <r>
    <x v="51"/>
    <x v="0"/>
    <s v="2023-2024"/>
    <x v="0"/>
    <x v="67"/>
    <x v="3"/>
    <x v="3"/>
    <n v="4551"/>
    <x v="0"/>
    <x v="15"/>
    <x v="2"/>
    <x v="2"/>
    <n v="568.81000000000006"/>
    <n v="1"/>
  </r>
  <r>
    <x v="448"/>
    <x v="0"/>
    <s v="2023-2024"/>
    <x v="0"/>
    <x v="72"/>
    <x v="4"/>
    <x v="4"/>
    <n v="3931"/>
    <x v="0"/>
    <x v="16"/>
    <x v="5"/>
    <x v="5"/>
    <n v="568.99"/>
    <n v="1"/>
  </r>
  <r>
    <x v="95"/>
    <x v="1"/>
    <s v="2022-2023"/>
    <x v="0"/>
    <x v="19"/>
    <x v="1"/>
    <x v="1"/>
    <n v="2800"/>
    <x v="0"/>
    <x v="11"/>
    <x v="0"/>
    <x v="0"/>
    <n v="569.67000000000007"/>
    <n v="1"/>
  </r>
  <r>
    <x v="122"/>
    <x v="1"/>
    <s v="2022-2023"/>
    <x v="0"/>
    <x v="54"/>
    <x v="4"/>
    <x v="4"/>
    <n v="3030"/>
    <x v="0"/>
    <x v="7"/>
    <x v="4"/>
    <x v="4"/>
    <n v="570.93000000000006"/>
    <n v="1"/>
  </r>
  <r>
    <x v="653"/>
    <x v="0"/>
    <s v="2023-2024"/>
    <x v="0"/>
    <x v="80"/>
    <x v="0"/>
    <x v="0"/>
    <n v="6109"/>
    <x v="0"/>
    <x v="14"/>
    <x v="0"/>
    <x v="0"/>
    <n v="570.94999999999993"/>
    <n v="1"/>
  </r>
  <r>
    <x v="557"/>
    <x v="0"/>
    <s v="2023-2024"/>
    <x v="1"/>
    <x v="93"/>
    <x v="4"/>
    <x v="4"/>
    <n v="3915"/>
    <x v="0"/>
    <x v="16"/>
    <x v="4"/>
    <x v="4"/>
    <n v="571"/>
    <n v="1"/>
  </r>
  <r>
    <x v="410"/>
    <x v="1"/>
    <s v="2022-2023"/>
    <x v="0"/>
    <x v="10"/>
    <x v="4"/>
    <x v="4"/>
    <n v="3551"/>
    <x v="0"/>
    <x v="8"/>
    <x v="6"/>
    <x v="6"/>
    <n v="571.45999999999992"/>
    <n v="1"/>
  </r>
  <r>
    <x v="72"/>
    <x v="2"/>
    <s v="2024-2025"/>
    <x v="0"/>
    <x v="78"/>
    <x v="1"/>
    <x v="1"/>
    <n v="2141"/>
    <x v="0"/>
    <x v="4"/>
    <x v="9"/>
    <x v="9"/>
    <n v="571.76"/>
    <n v="1"/>
  </r>
  <r>
    <x v="321"/>
    <x v="0"/>
    <s v="2023-2024"/>
    <x v="1"/>
    <x v="68"/>
    <x v="7"/>
    <x v="7"/>
    <n v="800"/>
    <x v="0"/>
    <x v="19"/>
    <x v="9"/>
    <x v="9"/>
    <n v="571.99"/>
    <n v="1"/>
  </r>
  <r>
    <x v="410"/>
    <x v="1"/>
    <s v="2022-2023"/>
    <x v="0"/>
    <x v="60"/>
    <x v="1"/>
    <x v="1"/>
    <n v="2541"/>
    <x v="0"/>
    <x v="2"/>
    <x v="0"/>
    <x v="0"/>
    <n v="573.83000000000004"/>
    <n v="1"/>
  </r>
  <r>
    <x v="603"/>
    <x v="2"/>
    <s v="2024-2025"/>
    <x v="1"/>
    <x v="40"/>
    <x v="4"/>
    <x v="4"/>
    <n v="3353"/>
    <x v="0"/>
    <x v="8"/>
    <x v="2"/>
    <x v="2"/>
    <n v="574.99"/>
    <n v="1"/>
  </r>
  <r>
    <x v="101"/>
    <x v="2"/>
    <s v="2024-2025"/>
    <x v="0"/>
    <x v="72"/>
    <x v="4"/>
    <x v="4"/>
    <n v="3931"/>
    <x v="0"/>
    <x v="16"/>
    <x v="9"/>
    <x v="9"/>
    <n v="574.99"/>
    <n v="1"/>
  </r>
  <r>
    <x v="542"/>
    <x v="2"/>
    <s v="2024-2025"/>
    <x v="0"/>
    <x v="27"/>
    <x v="4"/>
    <x v="4"/>
    <n v="3066"/>
    <x v="0"/>
    <x v="7"/>
    <x v="2"/>
    <x v="2"/>
    <n v="575.21"/>
    <n v="1"/>
  </r>
  <r>
    <x v="408"/>
    <x v="1"/>
    <s v="2022-2023"/>
    <x v="0"/>
    <x v="63"/>
    <x v="1"/>
    <x v="1"/>
    <n v="2015"/>
    <x v="0"/>
    <x v="5"/>
    <x v="3"/>
    <x v="3"/>
    <n v="575.43000000000006"/>
    <n v="1"/>
  </r>
  <r>
    <x v="60"/>
    <x v="0"/>
    <s v="2023-2024"/>
    <x v="1"/>
    <x v="75"/>
    <x v="0"/>
    <x v="0"/>
    <n v="6450"/>
    <x v="0"/>
    <x v="20"/>
    <x v="5"/>
    <x v="5"/>
    <n v="575.44000000000005"/>
    <n v="1"/>
  </r>
  <r>
    <x v="570"/>
    <x v="0"/>
    <s v="2023-2024"/>
    <x v="0"/>
    <x v="1"/>
    <x v="1"/>
    <x v="1"/>
    <n v="2478"/>
    <x v="0"/>
    <x v="1"/>
    <x v="0"/>
    <x v="0"/>
    <n v="576.19000000000005"/>
    <n v="1"/>
  </r>
  <r>
    <x v="303"/>
    <x v="1"/>
    <s v="2022-2023"/>
    <x v="0"/>
    <x v="70"/>
    <x v="4"/>
    <x v="4"/>
    <n v="3400"/>
    <x v="0"/>
    <x v="8"/>
    <x v="1"/>
    <x v="1"/>
    <n v="576.84"/>
    <n v="1"/>
  </r>
  <r>
    <x v="523"/>
    <x v="1"/>
    <s v="2022-2023"/>
    <x v="0"/>
    <x v="25"/>
    <x v="4"/>
    <x v="4"/>
    <n v="3550"/>
    <x v="0"/>
    <x v="8"/>
    <x v="1"/>
    <x v="1"/>
    <n v="577.16999999999996"/>
    <n v="1"/>
  </r>
  <r>
    <x v="211"/>
    <x v="2"/>
    <s v="2024-2025"/>
    <x v="0"/>
    <x v="61"/>
    <x v="6"/>
    <x v="6"/>
    <n v="5343"/>
    <x v="0"/>
    <x v="18"/>
    <x v="4"/>
    <x v="4"/>
    <n v="577.27"/>
    <n v="1"/>
  </r>
  <r>
    <x v="212"/>
    <x v="0"/>
    <s v="2023-2024"/>
    <x v="0"/>
    <x v="90"/>
    <x v="3"/>
    <x v="3"/>
    <n v="4700"/>
    <x v="0"/>
    <x v="17"/>
    <x v="4"/>
    <x v="4"/>
    <n v="578.91000000000008"/>
    <n v="1"/>
  </r>
  <r>
    <x v="597"/>
    <x v="0"/>
    <s v="2023-2024"/>
    <x v="0"/>
    <x v="20"/>
    <x v="4"/>
    <x v="4"/>
    <n v="3429"/>
    <x v="0"/>
    <x v="8"/>
    <x v="9"/>
    <x v="9"/>
    <n v="579.8900000000001"/>
    <n v="1"/>
  </r>
  <r>
    <x v="633"/>
    <x v="1"/>
    <s v="2022-2023"/>
    <x v="1"/>
    <x v="11"/>
    <x v="5"/>
    <x v="5"/>
    <n v="7010"/>
    <x v="0"/>
    <x v="9"/>
    <x v="5"/>
    <x v="5"/>
    <n v="580.65"/>
    <n v="1"/>
  </r>
  <r>
    <x v="364"/>
    <x v="2"/>
    <s v="2024-2025"/>
    <x v="0"/>
    <x v="83"/>
    <x v="0"/>
    <x v="0"/>
    <n v="6052"/>
    <x v="0"/>
    <x v="0"/>
    <x v="1"/>
    <x v="1"/>
    <n v="580.80000000000007"/>
    <n v="1"/>
  </r>
  <r>
    <x v="618"/>
    <x v="1"/>
    <s v="2022-2023"/>
    <x v="1"/>
    <x v="89"/>
    <x v="4"/>
    <x v="4"/>
    <n v="3136"/>
    <x v="0"/>
    <x v="6"/>
    <x v="0"/>
    <x v="0"/>
    <n v="581.9"/>
    <n v="1"/>
  </r>
  <r>
    <x v="601"/>
    <x v="0"/>
    <s v="2023-2024"/>
    <x v="1"/>
    <x v="25"/>
    <x v="4"/>
    <x v="4"/>
    <n v="3550"/>
    <x v="0"/>
    <x v="8"/>
    <x v="7"/>
    <x v="7"/>
    <n v="583.53"/>
    <n v="1"/>
  </r>
  <r>
    <x v="131"/>
    <x v="1"/>
    <s v="2022-2023"/>
    <x v="0"/>
    <x v="15"/>
    <x v="1"/>
    <x v="1"/>
    <n v="2020"/>
    <x v="0"/>
    <x v="5"/>
    <x v="7"/>
    <x v="7"/>
    <n v="584.04"/>
    <n v="1"/>
  </r>
  <r>
    <x v="579"/>
    <x v="0"/>
    <s v="2023-2024"/>
    <x v="0"/>
    <x v="70"/>
    <x v="4"/>
    <x v="4"/>
    <n v="3400"/>
    <x v="0"/>
    <x v="8"/>
    <x v="0"/>
    <x v="0"/>
    <n v="584.13"/>
    <n v="1"/>
  </r>
  <r>
    <x v="321"/>
    <x v="0"/>
    <s v="2023-2024"/>
    <x v="1"/>
    <x v="34"/>
    <x v="4"/>
    <x v="4"/>
    <n v="3018"/>
    <x v="0"/>
    <x v="7"/>
    <x v="1"/>
    <x v="1"/>
    <n v="584.95999999999992"/>
    <n v="1"/>
  </r>
  <r>
    <x v="0"/>
    <x v="0"/>
    <s v="2023-2024"/>
    <x v="0"/>
    <x v="86"/>
    <x v="0"/>
    <x v="0"/>
    <n v="6725"/>
    <x v="0"/>
    <x v="20"/>
    <x v="4"/>
    <x v="4"/>
    <n v="588"/>
    <n v="1"/>
  </r>
  <r>
    <x v="454"/>
    <x v="0"/>
    <s v="2023-2024"/>
    <x v="1"/>
    <x v="89"/>
    <x v="4"/>
    <x v="4"/>
    <n v="3136"/>
    <x v="0"/>
    <x v="6"/>
    <x v="9"/>
    <x v="9"/>
    <n v="589.81999999999994"/>
    <n v="1"/>
  </r>
  <r>
    <x v="50"/>
    <x v="0"/>
    <s v="2023-2024"/>
    <x v="0"/>
    <x v="39"/>
    <x v="0"/>
    <x v="0"/>
    <n v="6330"/>
    <x v="0"/>
    <x v="14"/>
    <x v="8"/>
    <x v="8"/>
    <n v="591.76"/>
    <n v="1"/>
  </r>
  <r>
    <x v="98"/>
    <x v="2"/>
    <s v="2024-2025"/>
    <x v="0"/>
    <x v="31"/>
    <x v="1"/>
    <x v="1"/>
    <n v="2116"/>
    <x v="0"/>
    <x v="4"/>
    <x v="7"/>
    <x v="7"/>
    <n v="592.05999999999995"/>
    <n v="1"/>
  </r>
  <r>
    <x v="596"/>
    <x v="0"/>
    <s v="2023-2024"/>
    <x v="0"/>
    <x v="41"/>
    <x v="5"/>
    <x v="5"/>
    <n v="7320"/>
    <x v="0"/>
    <x v="9"/>
    <x v="5"/>
    <x v="5"/>
    <n v="592.30999999999995"/>
    <n v="1"/>
  </r>
  <r>
    <x v="269"/>
    <x v="1"/>
    <s v="2022-2023"/>
    <x v="0"/>
    <x v="53"/>
    <x v="3"/>
    <x v="3"/>
    <n v="4119"/>
    <x v="0"/>
    <x v="10"/>
    <x v="3"/>
    <x v="3"/>
    <n v="592.80999999999995"/>
    <n v="1"/>
  </r>
  <r>
    <x v="118"/>
    <x v="1"/>
    <s v="2022-2023"/>
    <x v="1"/>
    <x v="89"/>
    <x v="4"/>
    <x v="4"/>
    <n v="3136"/>
    <x v="0"/>
    <x v="6"/>
    <x v="3"/>
    <x v="3"/>
    <n v="593.6"/>
    <n v="1"/>
  </r>
  <r>
    <x v="163"/>
    <x v="0"/>
    <s v="2023-2024"/>
    <x v="0"/>
    <x v="7"/>
    <x v="4"/>
    <x v="4"/>
    <n v="3175"/>
    <x v="0"/>
    <x v="6"/>
    <x v="9"/>
    <x v="9"/>
    <n v="594.3900000000001"/>
    <n v="1"/>
  </r>
  <r>
    <x v="379"/>
    <x v="2"/>
    <s v="2024-2025"/>
    <x v="1"/>
    <x v="29"/>
    <x v="4"/>
    <x v="4"/>
    <n v="3500"/>
    <x v="0"/>
    <x v="8"/>
    <x v="0"/>
    <x v="0"/>
    <n v="594.49"/>
    <n v="1"/>
  </r>
  <r>
    <x v="180"/>
    <x v="1"/>
    <s v="2022-2023"/>
    <x v="0"/>
    <x v="9"/>
    <x v="4"/>
    <x v="4"/>
    <n v="3076"/>
    <x v="0"/>
    <x v="7"/>
    <x v="3"/>
    <x v="3"/>
    <n v="595.03"/>
    <n v="1"/>
  </r>
  <r>
    <x v="16"/>
    <x v="1"/>
    <s v="2022-2023"/>
    <x v="0"/>
    <x v="5"/>
    <x v="1"/>
    <x v="1"/>
    <n v="2067"/>
    <x v="0"/>
    <x v="5"/>
    <x v="8"/>
    <x v="8"/>
    <n v="595.94000000000005"/>
    <n v="1"/>
  </r>
  <r>
    <x v="718"/>
    <x v="0"/>
    <s v="2023-2024"/>
    <x v="0"/>
    <x v="73"/>
    <x v="6"/>
    <x v="6"/>
    <n v="5607"/>
    <x v="0"/>
    <x v="18"/>
    <x v="4"/>
    <x v="4"/>
    <n v="596.99"/>
    <n v="1"/>
  </r>
  <r>
    <x v="386"/>
    <x v="1"/>
    <s v="2022-2023"/>
    <x v="0"/>
    <x v="66"/>
    <x v="3"/>
    <x v="3"/>
    <n v="4883"/>
    <x v="0"/>
    <x v="12"/>
    <x v="5"/>
    <x v="5"/>
    <n v="597.02"/>
    <n v="1"/>
  </r>
  <r>
    <x v="137"/>
    <x v="2"/>
    <s v="2024-2025"/>
    <x v="1"/>
    <x v="56"/>
    <x v="1"/>
    <x v="1"/>
    <n v="2795"/>
    <x v="0"/>
    <x v="11"/>
    <x v="7"/>
    <x v="7"/>
    <n v="597.21"/>
    <n v="1"/>
  </r>
  <r>
    <x v="620"/>
    <x v="1"/>
    <s v="2022-2023"/>
    <x v="0"/>
    <x v="66"/>
    <x v="3"/>
    <x v="3"/>
    <n v="4883"/>
    <x v="0"/>
    <x v="12"/>
    <x v="4"/>
    <x v="4"/>
    <n v="597.24"/>
    <n v="1"/>
  </r>
  <r>
    <x v="193"/>
    <x v="2"/>
    <s v="2024-2025"/>
    <x v="0"/>
    <x v="6"/>
    <x v="0"/>
    <x v="0"/>
    <n v="6010"/>
    <x v="0"/>
    <x v="0"/>
    <x v="9"/>
    <x v="9"/>
    <n v="598.03"/>
    <n v="1"/>
  </r>
  <r>
    <x v="335"/>
    <x v="1"/>
    <s v="2022-2023"/>
    <x v="0"/>
    <x v="43"/>
    <x v="1"/>
    <x v="1"/>
    <n v="2560"/>
    <x v="0"/>
    <x v="2"/>
    <x v="7"/>
    <x v="7"/>
    <n v="598.1"/>
    <n v="1"/>
  </r>
  <r>
    <x v="707"/>
    <x v="1"/>
    <s v="2022-2023"/>
    <x v="0"/>
    <x v="19"/>
    <x v="1"/>
    <x v="1"/>
    <n v="2800"/>
    <x v="0"/>
    <x v="11"/>
    <x v="7"/>
    <x v="7"/>
    <n v="598.52"/>
    <n v="1"/>
  </r>
  <r>
    <x v="384"/>
    <x v="1"/>
    <s v="2022-2023"/>
    <x v="0"/>
    <x v="37"/>
    <x v="1"/>
    <x v="1"/>
    <n v="2750"/>
    <x v="0"/>
    <x v="11"/>
    <x v="9"/>
    <x v="9"/>
    <n v="598.92999999999995"/>
    <n v="1"/>
  </r>
  <r>
    <x v="166"/>
    <x v="0"/>
    <s v="2023-2024"/>
    <x v="0"/>
    <x v="39"/>
    <x v="0"/>
    <x v="0"/>
    <n v="6330"/>
    <x v="0"/>
    <x v="14"/>
    <x v="3"/>
    <x v="3"/>
    <n v="599.03"/>
    <n v="1"/>
  </r>
  <r>
    <x v="527"/>
    <x v="1"/>
    <s v="2022-2023"/>
    <x v="0"/>
    <x v="56"/>
    <x v="1"/>
    <x v="1"/>
    <n v="2795"/>
    <x v="0"/>
    <x v="11"/>
    <x v="4"/>
    <x v="4"/>
    <n v="600.72"/>
    <n v="1"/>
  </r>
  <r>
    <x v="34"/>
    <x v="2"/>
    <s v="2024-2025"/>
    <x v="0"/>
    <x v="7"/>
    <x v="4"/>
    <x v="4"/>
    <n v="3175"/>
    <x v="0"/>
    <x v="6"/>
    <x v="2"/>
    <x v="2"/>
    <n v="600.96"/>
    <n v="1"/>
  </r>
  <r>
    <x v="90"/>
    <x v="2"/>
    <s v="2024-2025"/>
    <x v="0"/>
    <x v="2"/>
    <x v="2"/>
    <x v="2"/>
    <n v="2617"/>
    <x v="0"/>
    <x v="2"/>
    <x v="5"/>
    <x v="5"/>
    <n v="601.51"/>
    <n v="1"/>
  </r>
  <r>
    <x v="224"/>
    <x v="1"/>
    <s v="2022-2023"/>
    <x v="0"/>
    <x v="93"/>
    <x v="4"/>
    <x v="4"/>
    <n v="3915"/>
    <x v="0"/>
    <x v="16"/>
    <x v="7"/>
    <x v="7"/>
    <n v="602.69999999999993"/>
    <n v="1"/>
  </r>
  <r>
    <x v="383"/>
    <x v="0"/>
    <s v="2023-2024"/>
    <x v="0"/>
    <x v="20"/>
    <x v="4"/>
    <x v="4"/>
    <n v="3429"/>
    <x v="0"/>
    <x v="8"/>
    <x v="3"/>
    <x v="3"/>
    <n v="603.43000000000006"/>
    <n v="1"/>
  </r>
  <r>
    <x v="42"/>
    <x v="0"/>
    <s v="2023-2024"/>
    <x v="0"/>
    <x v="58"/>
    <x v="0"/>
    <x v="0"/>
    <n v="6027"/>
    <x v="0"/>
    <x v="0"/>
    <x v="1"/>
    <x v="1"/>
    <n v="604.06000000000006"/>
    <n v="1"/>
  </r>
  <r>
    <x v="503"/>
    <x v="0"/>
    <s v="2023-2024"/>
    <x v="1"/>
    <x v="0"/>
    <x v="0"/>
    <x v="0"/>
    <n v="6021"/>
    <x v="0"/>
    <x v="0"/>
    <x v="1"/>
    <x v="1"/>
    <n v="604.12"/>
    <n v="1"/>
  </r>
  <r>
    <x v="618"/>
    <x v="1"/>
    <s v="2022-2023"/>
    <x v="0"/>
    <x v="31"/>
    <x v="1"/>
    <x v="1"/>
    <n v="2116"/>
    <x v="0"/>
    <x v="4"/>
    <x v="6"/>
    <x v="6"/>
    <n v="604.28"/>
    <n v="1"/>
  </r>
  <r>
    <x v="540"/>
    <x v="2"/>
    <s v="2024-2025"/>
    <x v="0"/>
    <x v="61"/>
    <x v="6"/>
    <x v="6"/>
    <n v="5343"/>
    <x v="0"/>
    <x v="18"/>
    <x v="5"/>
    <x v="5"/>
    <n v="604.49000000000012"/>
    <n v="1"/>
  </r>
  <r>
    <x v="137"/>
    <x v="2"/>
    <s v="2024-2025"/>
    <x v="0"/>
    <x v="60"/>
    <x v="1"/>
    <x v="1"/>
    <n v="2541"/>
    <x v="0"/>
    <x v="2"/>
    <x v="9"/>
    <x v="9"/>
    <n v="605.54000000000008"/>
    <n v="1"/>
  </r>
  <r>
    <x v="355"/>
    <x v="0"/>
    <s v="2023-2024"/>
    <x v="1"/>
    <x v="68"/>
    <x v="7"/>
    <x v="7"/>
    <n v="800"/>
    <x v="0"/>
    <x v="19"/>
    <x v="7"/>
    <x v="7"/>
    <n v="605.63000000000011"/>
    <n v="1"/>
  </r>
  <r>
    <x v="631"/>
    <x v="2"/>
    <s v="2024-2025"/>
    <x v="1"/>
    <x v="46"/>
    <x v="3"/>
    <x v="3"/>
    <n v="4740"/>
    <x v="0"/>
    <x v="17"/>
    <x v="9"/>
    <x v="9"/>
    <n v="605.91999999999996"/>
    <n v="1"/>
  </r>
  <r>
    <x v="73"/>
    <x v="1"/>
    <s v="2022-2023"/>
    <x v="0"/>
    <x v="31"/>
    <x v="1"/>
    <x v="1"/>
    <n v="2116"/>
    <x v="0"/>
    <x v="4"/>
    <x v="3"/>
    <x v="3"/>
    <n v="606.07999999999993"/>
    <n v="1"/>
  </r>
  <r>
    <x v="174"/>
    <x v="0"/>
    <s v="2023-2024"/>
    <x v="0"/>
    <x v="28"/>
    <x v="1"/>
    <x v="1"/>
    <n v="2830"/>
    <x v="0"/>
    <x v="11"/>
    <x v="3"/>
    <x v="3"/>
    <n v="606.91"/>
    <n v="1"/>
  </r>
  <r>
    <x v="260"/>
    <x v="1"/>
    <s v="2022-2023"/>
    <x v="0"/>
    <x v="9"/>
    <x v="4"/>
    <x v="4"/>
    <n v="3076"/>
    <x v="0"/>
    <x v="7"/>
    <x v="5"/>
    <x v="5"/>
    <n v="606.92999999999995"/>
    <n v="1"/>
  </r>
  <r>
    <x v="147"/>
    <x v="0"/>
    <s v="2023-2024"/>
    <x v="0"/>
    <x v="83"/>
    <x v="0"/>
    <x v="0"/>
    <n v="6052"/>
    <x v="0"/>
    <x v="0"/>
    <x v="4"/>
    <x v="4"/>
    <n v="608.13"/>
    <n v="1"/>
  </r>
  <r>
    <x v="431"/>
    <x v="0"/>
    <s v="2023-2024"/>
    <x v="0"/>
    <x v="64"/>
    <x v="1"/>
    <x v="1"/>
    <n v="2350"/>
    <x v="0"/>
    <x v="1"/>
    <x v="3"/>
    <x v="3"/>
    <n v="608.35"/>
    <n v="1"/>
  </r>
  <r>
    <x v="146"/>
    <x v="2"/>
    <s v="2024-2025"/>
    <x v="1"/>
    <x v="72"/>
    <x v="4"/>
    <x v="4"/>
    <n v="3931"/>
    <x v="0"/>
    <x v="16"/>
    <x v="4"/>
    <x v="4"/>
    <n v="609.24"/>
    <n v="1"/>
  </r>
  <r>
    <x v="73"/>
    <x v="1"/>
    <s v="2022-2023"/>
    <x v="0"/>
    <x v="71"/>
    <x v="6"/>
    <x v="6"/>
    <n v="5043"/>
    <x v="0"/>
    <x v="13"/>
    <x v="1"/>
    <x v="1"/>
    <n v="609.69000000000005"/>
    <n v="1"/>
  </r>
  <r>
    <x v="114"/>
    <x v="0"/>
    <s v="2023-2024"/>
    <x v="0"/>
    <x v="23"/>
    <x v="1"/>
    <x v="1"/>
    <n v="2650"/>
    <x v="0"/>
    <x v="11"/>
    <x v="3"/>
    <x v="3"/>
    <n v="610.64999999999986"/>
    <n v="1"/>
  </r>
  <r>
    <x v="129"/>
    <x v="0"/>
    <s v="2023-2024"/>
    <x v="0"/>
    <x v="2"/>
    <x v="2"/>
    <x v="2"/>
    <n v="2617"/>
    <x v="0"/>
    <x v="2"/>
    <x v="3"/>
    <x v="3"/>
    <n v="611.34"/>
    <n v="1"/>
  </r>
  <r>
    <x v="425"/>
    <x v="2"/>
    <s v="2024-2025"/>
    <x v="1"/>
    <x v="21"/>
    <x v="3"/>
    <x v="3"/>
    <n v="4012"/>
    <x v="0"/>
    <x v="10"/>
    <x v="9"/>
    <x v="9"/>
    <n v="611.49999999999989"/>
    <n v="1"/>
  </r>
  <r>
    <x v="291"/>
    <x v="2"/>
    <s v="2024-2025"/>
    <x v="0"/>
    <x v="82"/>
    <x v="3"/>
    <x v="3"/>
    <n v="4655"/>
    <x v="0"/>
    <x v="17"/>
    <x v="4"/>
    <x v="4"/>
    <n v="611.59"/>
    <n v="1"/>
  </r>
  <r>
    <x v="329"/>
    <x v="0"/>
    <s v="2023-2024"/>
    <x v="0"/>
    <x v="52"/>
    <x v="3"/>
    <x v="3"/>
    <n v="4053"/>
    <x v="0"/>
    <x v="10"/>
    <x v="2"/>
    <x v="2"/>
    <n v="612.31999999999994"/>
    <n v="1"/>
  </r>
  <r>
    <x v="667"/>
    <x v="0"/>
    <s v="2023-2024"/>
    <x v="1"/>
    <x v="14"/>
    <x v="1"/>
    <x v="1"/>
    <n v="2790"/>
    <x v="0"/>
    <x v="11"/>
    <x v="2"/>
    <x v="2"/>
    <n v="612.41999999999996"/>
    <n v="1"/>
  </r>
  <r>
    <x v="245"/>
    <x v="0"/>
    <s v="2023-2024"/>
    <x v="0"/>
    <x v="77"/>
    <x v="5"/>
    <x v="5"/>
    <n v="7018"/>
    <x v="0"/>
    <x v="9"/>
    <x v="4"/>
    <x v="4"/>
    <n v="612.62"/>
    <n v="1"/>
  </r>
  <r>
    <x v="603"/>
    <x v="2"/>
    <s v="2024-2025"/>
    <x v="0"/>
    <x v="12"/>
    <x v="3"/>
    <x v="3"/>
    <n v="4068"/>
    <x v="0"/>
    <x v="10"/>
    <x v="2"/>
    <x v="2"/>
    <n v="615.93000000000006"/>
    <n v="1"/>
  </r>
  <r>
    <x v="506"/>
    <x v="0"/>
    <s v="2023-2024"/>
    <x v="1"/>
    <x v="88"/>
    <x v="6"/>
    <x v="6"/>
    <n v="5011"/>
    <x v="0"/>
    <x v="13"/>
    <x v="5"/>
    <x v="5"/>
    <n v="616.6400000000001"/>
    <n v="1"/>
  </r>
  <r>
    <x v="712"/>
    <x v="0"/>
    <s v="2023-2024"/>
    <x v="1"/>
    <x v="81"/>
    <x v="3"/>
    <x v="3"/>
    <n v="4680"/>
    <x v="0"/>
    <x v="17"/>
    <x v="9"/>
    <x v="9"/>
    <n v="616.92000000000007"/>
    <n v="1"/>
  </r>
  <r>
    <x v="466"/>
    <x v="2"/>
    <s v="2024-2025"/>
    <x v="0"/>
    <x v="49"/>
    <x v="4"/>
    <x v="4"/>
    <n v="3134"/>
    <x v="0"/>
    <x v="6"/>
    <x v="9"/>
    <x v="9"/>
    <n v="617.74"/>
    <n v="1"/>
  </r>
  <r>
    <x v="525"/>
    <x v="2"/>
    <s v="2024-2025"/>
    <x v="1"/>
    <x v="68"/>
    <x v="7"/>
    <x v="7"/>
    <n v="800"/>
    <x v="0"/>
    <x v="19"/>
    <x v="6"/>
    <x v="6"/>
    <n v="617.93000000000006"/>
    <n v="1"/>
  </r>
  <r>
    <x v="578"/>
    <x v="2"/>
    <s v="2024-2025"/>
    <x v="1"/>
    <x v="38"/>
    <x v="3"/>
    <x v="3"/>
    <n v="4802"/>
    <x v="0"/>
    <x v="12"/>
    <x v="4"/>
    <x v="4"/>
    <n v="618.4"/>
    <n v="1"/>
  </r>
  <r>
    <x v="193"/>
    <x v="2"/>
    <s v="2024-2025"/>
    <x v="0"/>
    <x v="91"/>
    <x v="1"/>
    <x v="1"/>
    <n v="2064"/>
    <x v="0"/>
    <x v="5"/>
    <x v="4"/>
    <x v="4"/>
    <n v="621.74"/>
    <n v="1"/>
  </r>
  <r>
    <x v="596"/>
    <x v="0"/>
    <s v="2023-2024"/>
    <x v="0"/>
    <x v="67"/>
    <x v="3"/>
    <x v="3"/>
    <n v="4551"/>
    <x v="0"/>
    <x v="15"/>
    <x v="1"/>
    <x v="1"/>
    <n v="623.13"/>
    <n v="1"/>
  </r>
  <r>
    <x v="212"/>
    <x v="0"/>
    <s v="2023-2024"/>
    <x v="0"/>
    <x v="39"/>
    <x v="0"/>
    <x v="0"/>
    <n v="6330"/>
    <x v="0"/>
    <x v="14"/>
    <x v="5"/>
    <x v="5"/>
    <n v="623.51"/>
    <n v="1"/>
  </r>
  <r>
    <x v="361"/>
    <x v="2"/>
    <s v="2024-2025"/>
    <x v="0"/>
    <x v="16"/>
    <x v="0"/>
    <x v="0"/>
    <n v="6030"/>
    <x v="0"/>
    <x v="0"/>
    <x v="3"/>
    <x v="3"/>
    <n v="623.54999999999995"/>
    <n v="1"/>
  </r>
  <r>
    <x v="697"/>
    <x v="1"/>
    <s v="2022-2023"/>
    <x v="0"/>
    <x v="16"/>
    <x v="0"/>
    <x v="0"/>
    <n v="6030"/>
    <x v="0"/>
    <x v="0"/>
    <x v="0"/>
    <x v="0"/>
    <n v="624.29"/>
    <n v="1"/>
  </r>
  <r>
    <x v="383"/>
    <x v="0"/>
    <s v="2023-2024"/>
    <x v="0"/>
    <x v="35"/>
    <x v="3"/>
    <x v="3"/>
    <n v="4558"/>
    <x v="0"/>
    <x v="15"/>
    <x v="5"/>
    <x v="5"/>
    <n v="624.81000000000006"/>
    <n v="1"/>
  </r>
  <r>
    <x v="355"/>
    <x v="0"/>
    <s v="2023-2024"/>
    <x v="0"/>
    <x v="77"/>
    <x v="5"/>
    <x v="5"/>
    <n v="7018"/>
    <x v="0"/>
    <x v="9"/>
    <x v="1"/>
    <x v="1"/>
    <n v="625.03"/>
    <n v="1"/>
  </r>
  <r>
    <x v="589"/>
    <x v="0"/>
    <s v="2023-2024"/>
    <x v="0"/>
    <x v="66"/>
    <x v="3"/>
    <x v="3"/>
    <n v="4883"/>
    <x v="0"/>
    <x v="12"/>
    <x v="0"/>
    <x v="0"/>
    <n v="625.29"/>
    <n v="1"/>
  </r>
  <r>
    <x v="438"/>
    <x v="1"/>
    <s v="2022-2023"/>
    <x v="0"/>
    <x v="3"/>
    <x v="3"/>
    <x v="3"/>
    <n v="4220"/>
    <x v="0"/>
    <x v="3"/>
    <x v="7"/>
    <x v="7"/>
    <n v="625.7700000000001"/>
    <n v="1"/>
  </r>
  <r>
    <x v="465"/>
    <x v="1"/>
    <s v="2022-2023"/>
    <x v="1"/>
    <x v="88"/>
    <x v="6"/>
    <x v="6"/>
    <n v="5011"/>
    <x v="0"/>
    <x v="13"/>
    <x v="1"/>
    <x v="1"/>
    <n v="626.12"/>
    <n v="1"/>
  </r>
  <r>
    <x v="271"/>
    <x v="1"/>
    <s v="2022-2023"/>
    <x v="0"/>
    <x v="59"/>
    <x v="3"/>
    <x v="3"/>
    <n v="4509"/>
    <x v="0"/>
    <x v="3"/>
    <x v="2"/>
    <x v="2"/>
    <n v="627.13000000000011"/>
    <n v="1"/>
  </r>
  <r>
    <x v="249"/>
    <x v="1"/>
    <s v="2022-2023"/>
    <x v="0"/>
    <x v="45"/>
    <x v="3"/>
    <x v="3"/>
    <n v="4570"/>
    <x v="0"/>
    <x v="15"/>
    <x v="9"/>
    <x v="9"/>
    <n v="627.5100000000001"/>
    <n v="1"/>
  </r>
  <r>
    <x v="268"/>
    <x v="0"/>
    <s v="2023-2024"/>
    <x v="0"/>
    <x v="42"/>
    <x v="3"/>
    <x v="3"/>
    <n v="4870"/>
    <x v="0"/>
    <x v="12"/>
    <x v="0"/>
    <x v="0"/>
    <n v="627.57999999999993"/>
    <n v="1"/>
  </r>
  <r>
    <x v="242"/>
    <x v="1"/>
    <s v="2022-2023"/>
    <x v="0"/>
    <x v="34"/>
    <x v="4"/>
    <x v="4"/>
    <n v="3018"/>
    <x v="0"/>
    <x v="7"/>
    <x v="5"/>
    <x v="5"/>
    <n v="628.27"/>
    <n v="1"/>
  </r>
  <r>
    <x v="430"/>
    <x v="0"/>
    <s v="2023-2024"/>
    <x v="0"/>
    <x v="57"/>
    <x v="6"/>
    <x v="6"/>
    <n v="5082"/>
    <x v="0"/>
    <x v="13"/>
    <x v="5"/>
    <x v="5"/>
    <n v="628.34"/>
    <n v="1"/>
  </r>
  <r>
    <x v="224"/>
    <x v="1"/>
    <s v="2022-2023"/>
    <x v="0"/>
    <x v="3"/>
    <x v="3"/>
    <x v="3"/>
    <n v="4220"/>
    <x v="0"/>
    <x v="3"/>
    <x v="9"/>
    <x v="9"/>
    <n v="630.22"/>
    <n v="1"/>
  </r>
  <r>
    <x v="618"/>
    <x v="1"/>
    <s v="2022-2023"/>
    <x v="0"/>
    <x v="91"/>
    <x v="1"/>
    <x v="1"/>
    <n v="2064"/>
    <x v="0"/>
    <x v="5"/>
    <x v="1"/>
    <x v="1"/>
    <n v="631.07000000000005"/>
    <n v="1"/>
  </r>
  <r>
    <x v="266"/>
    <x v="1"/>
    <s v="2022-2023"/>
    <x v="0"/>
    <x v="4"/>
    <x v="1"/>
    <x v="1"/>
    <n v="2154"/>
    <x v="0"/>
    <x v="4"/>
    <x v="2"/>
    <x v="2"/>
    <n v="631.58000000000004"/>
    <n v="1"/>
  </r>
  <r>
    <x v="492"/>
    <x v="1"/>
    <s v="2022-2023"/>
    <x v="1"/>
    <x v="21"/>
    <x v="3"/>
    <x v="3"/>
    <n v="4012"/>
    <x v="0"/>
    <x v="10"/>
    <x v="0"/>
    <x v="0"/>
    <n v="632.49"/>
    <n v="1"/>
  </r>
  <r>
    <x v="383"/>
    <x v="0"/>
    <s v="2023-2024"/>
    <x v="1"/>
    <x v="68"/>
    <x v="7"/>
    <x v="7"/>
    <n v="800"/>
    <x v="0"/>
    <x v="19"/>
    <x v="3"/>
    <x v="3"/>
    <n v="632.67000000000007"/>
    <n v="1"/>
  </r>
  <r>
    <x v="86"/>
    <x v="1"/>
    <s v="2022-2023"/>
    <x v="0"/>
    <x v="48"/>
    <x v="3"/>
    <x v="3"/>
    <n v="4566"/>
    <x v="0"/>
    <x v="15"/>
    <x v="0"/>
    <x v="0"/>
    <n v="632.79"/>
    <n v="1"/>
  </r>
  <r>
    <x v="7"/>
    <x v="0"/>
    <s v="2023-2024"/>
    <x v="1"/>
    <x v="68"/>
    <x v="7"/>
    <x v="7"/>
    <n v="800"/>
    <x v="0"/>
    <x v="19"/>
    <x v="5"/>
    <x v="5"/>
    <n v="633.75"/>
    <n v="1"/>
  </r>
  <r>
    <x v="489"/>
    <x v="0"/>
    <s v="2023-2024"/>
    <x v="0"/>
    <x v="32"/>
    <x v="6"/>
    <x v="6"/>
    <n v="5169"/>
    <x v="0"/>
    <x v="13"/>
    <x v="1"/>
    <x v="1"/>
    <n v="634"/>
    <n v="1"/>
  </r>
  <r>
    <x v="333"/>
    <x v="1"/>
    <s v="2022-2023"/>
    <x v="0"/>
    <x v="86"/>
    <x v="0"/>
    <x v="0"/>
    <n v="6725"/>
    <x v="0"/>
    <x v="20"/>
    <x v="5"/>
    <x v="5"/>
    <n v="635.04"/>
    <n v="1"/>
  </r>
  <r>
    <x v="459"/>
    <x v="0"/>
    <s v="2023-2024"/>
    <x v="0"/>
    <x v="13"/>
    <x v="1"/>
    <x v="1"/>
    <n v="2480"/>
    <x v="0"/>
    <x v="1"/>
    <x v="3"/>
    <x v="3"/>
    <n v="635.62"/>
    <n v="1"/>
  </r>
  <r>
    <x v="239"/>
    <x v="0"/>
    <s v="2023-2024"/>
    <x v="0"/>
    <x v="76"/>
    <x v="1"/>
    <x v="1"/>
    <n v="2031"/>
    <x v="0"/>
    <x v="5"/>
    <x v="4"/>
    <x v="4"/>
    <n v="636.04"/>
    <n v="1"/>
  </r>
  <r>
    <x v="389"/>
    <x v="2"/>
    <s v="2024-2025"/>
    <x v="1"/>
    <x v="14"/>
    <x v="1"/>
    <x v="1"/>
    <n v="2790"/>
    <x v="0"/>
    <x v="11"/>
    <x v="7"/>
    <x v="7"/>
    <n v="636.20000000000005"/>
    <n v="1"/>
  </r>
  <r>
    <x v="73"/>
    <x v="1"/>
    <s v="2022-2023"/>
    <x v="1"/>
    <x v="9"/>
    <x v="4"/>
    <x v="4"/>
    <n v="3076"/>
    <x v="0"/>
    <x v="7"/>
    <x v="7"/>
    <x v="7"/>
    <n v="638.16999999999996"/>
    <n v="1"/>
  </r>
  <r>
    <x v="236"/>
    <x v="0"/>
    <s v="2023-2024"/>
    <x v="0"/>
    <x v="15"/>
    <x v="1"/>
    <x v="1"/>
    <n v="2020"/>
    <x v="0"/>
    <x v="5"/>
    <x v="8"/>
    <x v="8"/>
    <n v="639.1400000000001"/>
    <n v="1"/>
  </r>
  <r>
    <x v="55"/>
    <x v="0"/>
    <s v="2023-2024"/>
    <x v="0"/>
    <x v="37"/>
    <x v="1"/>
    <x v="1"/>
    <n v="2750"/>
    <x v="0"/>
    <x v="11"/>
    <x v="1"/>
    <x v="1"/>
    <n v="639.43000000000006"/>
    <n v="1"/>
  </r>
  <r>
    <x v="183"/>
    <x v="0"/>
    <s v="2023-2024"/>
    <x v="0"/>
    <x v="71"/>
    <x v="6"/>
    <x v="6"/>
    <n v="5043"/>
    <x v="0"/>
    <x v="13"/>
    <x v="9"/>
    <x v="9"/>
    <n v="639.89"/>
    <n v="1"/>
  </r>
  <r>
    <x v="462"/>
    <x v="1"/>
    <s v="2022-2023"/>
    <x v="0"/>
    <x v="9"/>
    <x v="4"/>
    <x v="4"/>
    <n v="3076"/>
    <x v="0"/>
    <x v="7"/>
    <x v="1"/>
    <x v="1"/>
    <n v="640.40000000000009"/>
    <n v="1"/>
  </r>
  <r>
    <x v="429"/>
    <x v="1"/>
    <s v="2022-2023"/>
    <x v="0"/>
    <x v="28"/>
    <x v="1"/>
    <x v="1"/>
    <n v="2830"/>
    <x v="0"/>
    <x v="11"/>
    <x v="7"/>
    <x v="7"/>
    <n v="640.53"/>
    <n v="1"/>
  </r>
  <r>
    <x v="152"/>
    <x v="0"/>
    <s v="2023-2024"/>
    <x v="0"/>
    <x v="36"/>
    <x v="4"/>
    <x v="4"/>
    <n v="3148"/>
    <x v="0"/>
    <x v="6"/>
    <x v="3"/>
    <x v="3"/>
    <n v="641.57999999999993"/>
    <n v="1"/>
  </r>
  <r>
    <x v="241"/>
    <x v="0"/>
    <s v="2023-2024"/>
    <x v="0"/>
    <x v="84"/>
    <x v="3"/>
    <x v="3"/>
    <n v="4215"/>
    <x v="0"/>
    <x v="3"/>
    <x v="3"/>
    <x v="3"/>
    <n v="641.61"/>
    <n v="1"/>
  </r>
  <r>
    <x v="60"/>
    <x v="0"/>
    <s v="2023-2024"/>
    <x v="0"/>
    <x v="4"/>
    <x v="1"/>
    <x v="1"/>
    <n v="2154"/>
    <x v="0"/>
    <x v="4"/>
    <x v="3"/>
    <x v="3"/>
    <n v="641.63"/>
    <n v="1"/>
  </r>
  <r>
    <x v="214"/>
    <x v="2"/>
    <s v="2024-2025"/>
    <x v="1"/>
    <x v="34"/>
    <x v="4"/>
    <x v="4"/>
    <n v="3018"/>
    <x v="0"/>
    <x v="7"/>
    <x v="2"/>
    <x v="2"/>
    <n v="642.30000000000007"/>
    <n v="1"/>
  </r>
  <r>
    <x v="224"/>
    <x v="1"/>
    <s v="2022-2023"/>
    <x v="0"/>
    <x v="72"/>
    <x v="4"/>
    <x v="4"/>
    <n v="3931"/>
    <x v="0"/>
    <x v="16"/>
    <x v="1"/>
    <x v="1"/>
    <n v="643.35"/>
    <n v="1"/>
  </r>
  <r>
    <x v="460"/>
    <x v="1"/>
    <s v="2022-2023"/>
    <x v="0"/>
    <x v="66"/>
    <x v="3"/>
    <x v="3"/>
    <n v="4883"/>
    <x v="0"/>
    <x v="12"/>
    <x v="0"/>
    <x v="0"/>
    <n v="643.77"/>
    <n v="1"/>
  </r>
  <r>
    <x v="206"/>
    <x v="2"/>
    <s v="2024-2025"/>
    <x v="1"/>
    <x v="0"/>
    <x v="0"/>
    <x v="0"/>
    <n v="6021"/>
    <x v="0"/>
    <x v="0"/>
    <x v="4"/>
    <x v="4"/>
    <n v="646.71999999999991"/>
    <n v="1"/>
  </r>
  <r>
    <x v="492"/>
    <x v="1"/>
    <s v="2022-2023"/>
    <x v="0"/>
    <x v="70"/>
    <x v="4"/>
    <x v="4"/>
    <n v="3400"/>
    <x v="0"/>
    <x v="8"/>
    <x v="9"/>
    <x v="9"/>
    <n v="646.91000000000008"/>
    <n v="1"/>
  </r>
  <r>
    <x v="620"/>
    <x v="1"/>
    <s v="2022-2023"/>
    <x v="1"/>
    <x v="95"/>
    <x v="7"/>
    <x v="7"/>
    <n v="870"/>
    <x v="0"/>
    <x v="19"/>
    <x v="0"/>
    <x v="0"/>
    <n v="647.31000000000017"/>
    <n v="1"/>
  </r>
  <r>
    <x v="516"/>
    <x v="2"/>
    <s v="2024-2025"/>
    <x v="1"/>
    <x v="85"/>
    <x v="0"/>
    <x v="0"/>
    <n v="6530"/>
    <x v="0"/>
    <x v="20"/>
    <x v="3"/>
    <x v="3"/>
    <n v="648.24"/>
    <n v="1"/>
  </r>
  <r>
    <x v="189"/>
    <x v="2"/>
    <s v="2024-2025"/>
    <x v="1"/>
    <x v="65"/>
    <x v="1"/>
    <x v="1"/>
    <n v="2131"/>
    <x v="0"/>
    <x v="4"/>
    <x v="5"/>
    <x v="5"/>
    <n v="649.99"/>
    <n v="1"/>
  </r>
  <r>
    <x v="648"/>
    <x v="1"/>
    <s v="2022-2023"/>
    <x v="1"/>
    <x v="68"/>
    <x v="7"/>
    <x v="7"/>
    <n v="800"/>
    <x v="0"/>
    <x v="19"/>
    <x v="2"/>
    <x v="2"/>
    <n v="650.32000000000005"/>
    <n v="1"/>
  </r>
  <r>
    <x v="570"/>
    <x v="0"/>
    <s v="2023-2024"/>
    <x v="1"/>
    <x v="35"/>
    <x v="3"/>
    <x v="3"/>
    <n v="4558"/>
    <x v="0"/>
    <x v="15"/>
    <x v="4"/>
    <x v="4"/>
    <n v="650.62"/>
    <n v="1"/>
  </r>
  <r>
    <x v="455"/>
    <x v="0"/>
    <s v="2023-2024"/>
    <x v="0"/>
    <x v="51"/>
    <x v="4"/>
    <x v="4"/>
    <n v="3630"/>
    <x v="0"/>
    <x v="16"/>
    <x v="0"/>
    <x v="0"/>
    <n v="651.20000000000005"/>
    <n v="1"/>
  </r>
  <r>
    <x v="384"/>
    <x v="1"/>
    <s v="2022-2023"/>
    <x v="0"/>
    <x v="86"/>
    <x v="0"/>
    <x v="0"/>
    <n v="6725"/>
    <x v="0"/>
    <x v="20"/>
    <x v="1"/>
    <x v="1"/>
    <n v="652.07000000000016"/>
    <n v="1"/>
  </r>
  <r>
    <x v="117"/>
    <x v="2"/>
    <s v="2024-2025"/>
    <x v="0"/>
    <x v="18"/>
    <x v="6"/>
    <x v="6"/>
    <n v="5168"/>
    <x v="0"/>
    <x v="13"/>
    <x v="4"/>
    <x v="4"/>
    <n v="652.14"/>
    <n v="1"/>
  </r>
  <r>
    <x v="220"/>
    <x v="0"/>
    <s v="2023-2024"/>
    <x v="0"/>
    <x v="7"/>
    <x v="4"/>
    <x v="4"/>
    <n v="3175"/>
    <x v="0"/>
    <x v="6"/>
    <x v="3"/>
    <x v="3"/>
    <n v="653.29999999999995"/>
    <n v="1"/>
  </r>
  <r>
    <x v="25"/>
    <x v="1"/>
    <s v="2022-2023"/>
    <x v="1"/>
    <x v="96"/>
    <x v="4"/>
    <x v="4"/>
    <n v="3690"/>
    <x v="0"/>
    <x v="16"/>
    <x v="7"/>
    <x v="7"/>
    <n v="653.29999999999995"/>
    <n v="1"/>
  </r>
  <r>
    <x v="462"/>
    <x v="1"/>
    <s v="2022-2023"/>
    <x v="0"/>
    <x v="72"/>
    <x v="4"/>
    <x v="4"/>
    <n v="3931"/>
    <x v="0"/>
    <x v="16"/>
    <x v="9"/>
    <x v="9"/>
    <n v="653.88"/>
    <n v="1"/>
  </r>
  <r>
    <x v="624"/>
    <x v="2"/>
    <s v="2024-2025"/>
    <x v="1"/>
    <x v="66"/>
    <x v="3"/>
    <x v="3"/>
    <n v="4883"/>
    <x v="0"/>
    <x v="12"/>
    <x v="9"/>
    <x v="9"/>
    <n v="654.07000000000005"/>
    <n v="1"/>
  </r>
  <r>
    <x v="29"/>
    <x v="0"/>
    <s v="2023-2024"/>
    <x v="0"/>
    <x v="91"/>
    <x v="1"/>
    <x v="1"/>
    <n v="2064"/>
    <x v="0"/>
    <x v="5"/>
    <x v="9"/>
    <x v="9"/>
    <n v="654.53"/>
    <n v="1"/>
  </r>
  <r>
    <x v="0"/>
    <x v="0"/>
    <s v="2023-2024"/>
    <x v="0"/>
    <x v="82"/>
    <x v="3"/>
    <x v="3"/>
    <n v="4655"/>
    <x v="0"/>
    <x v="17"/>
    <x v="5"/>
    <x v="5"/>
    <n v="655.29999999999995"/>
    <n v="1"/>
  </r>
  <r>
    <x v="267"/>
    <x v="2"/>
    <s v="2024-2025"/>
    <x v="1"/>
    <x v="35"/>
    <x v="3"/>
    <x v="3"/>
    <n v="4558"/>
    <x v="0"/>
    <x v="15"/>
    <x v="3"/>
    <x v="3"/>
    <n v="655.54"/>
    <n v="1"/>
  </r>
  <r>
    <x v="571"/>
    <x v="1"/>
    <s v="2022-2023"/>
    <x v="0"/>
    <x v="44"/>
    <x v="4"/>
    <x v="4"/>
    <n v="3977"/>
    <x v="0"/>
    <x v="16"/>
    <x v="9"/>
    <x v="9"/>
    <n v="655.78"/>
    <n v="1"/>
  </r>
  <r>
    <x v="694"/>
    <x v="2"/>
    <s v="2024-2025"/>
    <x v="0"/>
    <x v="90"/>
    <x v="3"/>
    <x v="3"/>
    <n v="4700"/>
    <x v="0"/>
    <x v="17"/>
    <x v="9"/>
    <x v="9"/>
    <n v="655.81"/>
    <n v="1"/>
  </r>
  <r>
    <x v="196"/>
    <x v="0"/>
    <s v="2023-2024"/>
    <x v="0"/>
    <x v="54"/>
    <x v="4"/>
    <x v="4"/>
    <n v="3030"/>
    <x v="0"/>
    <x v="7"/>
    <x v="9"/>
    <x v="9"/>
    <n v="658.26"/>
    <n v="1"/>
  </r>
  <r>
    <x v="179"/>
    <x v="0"/>
    <s v="2023-2024"/>
    <x v="0"/>
    <x v="19"/>
    <x v="1"/>
    <x v="1"/>
    <n v="2800"/>
    <x v="0"/>
    <x v="11"/>
    <x v="9"/>
    <x v="9"/>
    <n v="658.82999999999993"/>
    <n v="1"/>
  </r>
  <r>
    <x v="82"/>
    <x v="2"/>
    <s v="2024-2025"/>
    <x v="0"/>
    <x v="57"/>
    <x v="6"/>
    <x v="6"/>
    <n v="5082"/>
    <x v="0"/>
    <x v="13"/>
    <x v="4"/>
    <x v="4"/>
    <n v="659.45"/>
    <n v="1"/>
  </r>
  <r>
    <x v="108"/>
    <x v="1"/>
    <s v="2022-2023"/>
    <x v="0"/>
    <x v="52"/>
    <x v="3"/>
    <x v="3"/>
    <n v="4053"/>
    <x v="0"/>
    <x v="10"/>
    <x v="6"/>
    <x v="6"/>
    <n v="659.70999999999992"/>
    <n v="1"/>
  </r>
  <r>
    <x v="633"/>
    <x v="1"/>
    <s v="2022-2023"/>
    <x v="0"/>
    <x v="8"/>
    <x v="1"/>
    <x v="1"/>
    <n v="2158"/>
    <x v="0"/>
    <x v="4"/>
    <x v="3"/>
    <x v="3"/>
    <n v="660.34"/>
    <n v="1"/>
  </r>
  <r>
    <x v="120"/>
    <x v="2"/>
    <s v="2024-2025"/>
    <x v="0"/>
    <x v="30"/>
    <x v="4"/>
    <x v="4"/>
    <n v="3131"/>
    <x v="0"/>
    <x v="6"/>
    <x v="9"/>
    <x v="9"/>
    <n v="660.66000000000008"/>
    <n v="1"/>
  </r>
  <r>
    <x v="697"/>
    <x v="1"/>
    <s v="2022-2023"/>
    <x v="0"/>
    <x v="76"/>
    <x v="1"/>
    <x v="1"/>
    <n v="2031"/>
    <x v="0"/>
    <x v="5"/>
    <x v="3"/>
    <x v="3"/>
    <n v="661.56000000000006"/>
    <n v="1"/>
  </r>
  <r>
    <x v="556"/>
    <x v="0"/>
    <s v="2023-2024"/>
    <x v="0"/>
    <x v="39"/>
    <x v="0"/>
    <x v="0"/>
    <n v="6330"/>
    <x v="0"/>
    <x v="14"/>
    <x v="3"/>
    <x v="3"/>
    <n v="661.89"/>
    <n v="1"/>
  </r>
  <r>
    <x v="559"/>
    <x v="0"/>
    <s v="2023-2024"/>
    <x v="1"/>
    <x v="25"/>
    <x v="4"/>
    <x v="4"/>
    <n v="3550"/>
    <x v="0"/>
    <x v="8"/>
    <x v="3"/>
    <x v="3"/>
    <n v="662.09999999999991"/>
    <n v="1"/>
  </r>
  <r>
    <x v="594"/>
    <x v="1"/>
    <s v="2022-2023"/>
    <x v="1"/>
    <x v="66"/>
    <x v="3"/>
    <x v="3"/>
    <n v="4883"/>
    <x v="0"/>
    <x v="12"/>
    <x v="3"/>
    <x v="3"/>
    <n v="664.64"/>
    <n v="1"/>
  </r>
  <r>
    <x v="76"/>
    <x v="2"/>
    <s v="2024-2025"/>
    <x v="0"/>
    <x v="62"/>
    <x v="0"/>
    <x v="0"/>
    <n v="6112"/>
    <x v="0"/>
    <x v="14"/>
    <x v="0"/>
    <x v="0"/>
    <n v="665.11000000000013"/>
    <n v="1"/>
  </r>
  <r>
    <x v="549"/>
    <x v="1"/>
    <s v="2022-2023"/>
    <x v="0"/>
    <x v="72"/>
    <x v="4"/>
    <x v="4"/>
    <n v="3931"/>
    <x v="0"/>
    <x v="16"/>
    <x v="0"/>
    <x v="0"/>
    <n v="665.34"/>
    <n v="1"/>
  </r>
  <r>
    <x v="614"/>
    <x v="1"/>
    <s v="2022-2023"/>
    <x v="0"/>
    <x v="42"/>
    <x v="3"/>
    <x v="3"/>
    <n v="4870"/>
    <x v="0"/>
    <x v="12"/>
    <x v="4"/>
    <x v="4"/>
    <n v="665.93000000000006"/>
    <n v="1"/>
  </r>
  <r>
    <x v="8"/>
    <x v="0"/>
    <s v="2023-2024"/>
    <x v="1"/>
    <x v="96"/>
    <x v="4"/>
    <x v="4"/>
    <n v="3690"/>
    <x v="0"/>
    <x v="16"/>
    <x v="5"/>
    <x v="5"/>
    <n v="667.46"/>
    <n v="1"/>
  </r>
  <r>
    <x v="592"/>
    <x v="1"/>
    <s v="2022-2023"/>
    <x v="0"/>
    <x v="91"/>
    <x v="1"/>
    <x v="1"/>
    <n v="2064"/>
    <x v="0"/>
    <x v="5"/>
    <x v="4"/>
    <x v="4"/>
    <n v="671.42"/>
    <n v="1"/>
  </r>
  <r>
    <x v="455"/>
    <x v="0"/>
    <s v="2023-2024"/>
    <x v="0"/>
    <x v="60"/>
    <x v="1"/>
    <x v="1"/>
    <n v="2541"/>
    <x v="0"/>
    <x v="2"/>
    <x v="3"/>
    <x v="3"/>
    <n v="671.75"/>
    <n v="1"/>
  </r>
  <r>
    <x v="156"/>
    <x v="2"/>
    <s v="2024-2025"/>
    <x v="1"/>
    <x v="68"/>
    <x v="7"/>
    <x v="7"/>
    <n v="800"/>
    <x v="0"/>
    <x v="19"/>
    <x v="4"/>
    <x v="4"/>
    <n v="672.34999999999991"/>
    <n v="1"/>
  </r>
  <r>
    <x v="131"/>
    <x v="1"/>
    <s v="2022-2023"/>
    <x v="0"/>
    <x v="44"/>
    <x v="4"/>
    <x v="4"/>
    <n v="3977"/>
    <x v="0"/>
    <x v="16"/>
    <x v="3"/>
    <x v="3"/>
    <n v="673.7299999999999"/>
    <n v="1"/>
  </r>
  <r>
    <x v="715"/>
    <x v="2"/>
    <s v="2024-2025"/>
    <x v="0"/>
    <x v="31"/>
    <x v="1"/>
    <x v="1"/>
    <n v="2116"/>
    <x v="0"/>
    <x v="4"/>
    <x v="3"/>
    <x v="3"/>
    <n v="673.93"/>
    <n v="1"/>
  </r>
  <r>
    <x v="523"/>
    <x v="1"/>
    <s v="2022-2023"/>
    <x v="1"/>
    <x v="22"/>
    <x v="1"/>
    <x v="1"/>
    <n v="2539"/>
    <x v="0"/>
    <x v="2"/>
    <x v="4"/>
    <x v="4"/>
    <n v="674.38"/>
    <n v="1"/>
  </r>
  <r>
    <x v="667"/>
    <x v="0"/>
    <s v="2023-2024"/>
    <x v="1"/>
    <x v="38"/>
    <x v="3"/>
    <x v="3"/>
    <n v="4802"/>
    <x v="0"/>
    <x v="12"/>
    <x v="9"/>
    <x v="9"/>
    <n v="674.89"/>
    <n v="1"/>
  </r>
  <r>
    <x v="427"/>
    <x v="0"/>
    <s v="2023-2024"/>
    <x v="0"/>
    <x v="55"/>
    <x v="3"/>
    <x v="3"/>
    <n v="4703"/>
    <x v="0"/>
    <x v="17"/>
    <x v="9"/>
    <x v="9"/>
    <n v="675.86"/>
    <n v="1"/>
  </r>
  <r>
    <x v="685"/>
    <x v="0"/>
    <s v="2023-2024"/>
    <x v="0"/>
    <x v="92"/>
    <x v="3"/>
    <x v="3"/>
    <n v="4305"/>
    <x v="0"/>
    <x v="3"/>
    <x v="9"/>
    <x v="9"/>
    <n v="678.63"/>
    <n v="1"/>
  </r>
  <r>
    <x v="284"/>
    <x v="2"/>
    <s v="2024-2025"/>
    <x v="1"/>
    <x v="25"/>
    <x v="4"/>
    <x v="4"/>
    <n v="3550"/>
    <x v="0"/>
    <x v="8"/>
    <x v="7"/>
    <x v="7"/>
    <n v="680.99000000000012"/>
    <n v="1"/>
  </r>
  <r>
    <x v="679"/>
    <x v="0"/>
    <s v="2023-2024"/>
    <x v="0"/>
    <x v="59"/>
    <x v="3"/>
    <x v="3"/>
    <n v="4509"/>
    <x v="0"/>
    <x v="3"/>
    <x v="3"/>
    <x v="3"/>
    <n v="682.06999999999994"/>
    <n v="1"/>
  </r>
  <r>
    <x v="519"/>
    <x v="2"/>
    <s v="2024-2025"/>
    <x v="0"/>
    <x v="36"/>
    <x v="4"/>
    <x v="4"/>
    <n v="3148"/>
    <x v="0"/>
    <x v="6"/>
    <x v="4"/>
    <x v="4"/>
    <n v="682.81"/>
    <n v="1"/>
  </r>
  <r>
    <x v="590"/>
    <x v="0"/>
    <s v="2023-2024"/>
    <x v="0"/>
    <x v="27"/>
    <x v="4"/>
    <x v="4"/>
    <n v="3066"/>
    <x v="0"/>
    <x v="7"/>
    <x v="7"/>
    <x v="7"/>
    <n v="684.44999999999993"/>
    <n v="1"/>
  </r>
  <r>
    <x v="663"/>
    <x v="0"/>
    <s v="2023-2024"/>
    <x v="0"/>
    <x v="82"/>
    <x v="3"/>
    <x v="3"/>
    <n v="4655"/>
    <x v="0"/>
    <x v="17"/>
    <x v="1"/>
    <x v="1"/>
    <n v="684.5"/>
    <n v="1"/>
  </r>
  <r>
    <x v="122"/>
    <x v="1"/>
    <s v="2022-2023"/>
    <x v="1"/>
    <x v="14"/>
    <x v="1"/>
    <x v="1"/>
    <n v="2790"/>
    <x v="0"/>
    <x v="11"/>
    <x v="7"/>
    <x v="7"/>
    <n v="685.08"/>
    <n v="1"/>
  </r>
  <r>
    <x v="571"/>
    <x v="1"/>
    <s v="2022-2023"/>
    <x v="0"/>
    <x v="78"/>
    <x v="1"/>
    <x v="1"/>
    <n v="2141"/>
    <x v="0"/>
    <x v="4"/>
    <x v="4"/>
    <x v="4"/>
    <n v="685.12"/>
    <n v="1"/>
  </r>
  <r>
    <x v="311"/>
    <x v="0"/>
    <s v="2023-2024"/>
    <x v="0"/>
    <x v="12"/>
    <x v="3"/>
    <x v="3"/>
    <n v="4068"/>
    <x v="0"/>
    <x v="10"/>
    <x v="7"/>
    <x v="7"/>
    <n v="686.7199999999998"/>
    <n v="1"/>
  </r>
  <r>
    <x v="101"/>
    <x v="2"/>
    <s v="2024-2025"/>
    <x v="0"/>
    <x v="26"/>
    <x v="0"/>
    <x v="0"/>
    <n v="6280"/>
    <x v="0"/>
    <x v="14"/>
    <x v="7"/>
    <x v="7"/>
    <n v="686.93000000000006"/>
    <n v="1"/>
  </r>
  <r>
    <x v="60"/>
    <x v="0"/>
    <s v="2023-2024"/>
    <x v="1"/>
    <x v="39"/>
    <x v="0"/>
    <x v="0"/>
    <n v="6330"/>
    <x v="0"/>
    <x v="14"/>
    <x v="1"/>
    <x v="1"/>
    <n v="687.45999999999992"/>
    <n v="1"/>
  </r>
  <r>
    <x v="273"/>
    <x v="1"/>
    <s v="2022-2023"/>
    <x v="0"/>
    <x v="31"/>
    <x v="1"/>
    <x v="1"/>
    <n v="2116"/>
    <x v="0"/>
    <x v="4"/>
    <x v="3"/>
    <x v="3"/>
    <n v="688.07"/>
    <n v="1"/>
  </r>
  <r>
    <x v="93"/>
    <x v="2"/>
    <s v="2024-2025"/>
    <x v="0"/>
    <x v="52"/>
    <x v="3"/>
    <x v="3"/>
    <n v="4053"/>
    <x v="0"/>
    <x v="10"/>
    <x v="7"/>
    <x v="7"/>
    <n v="688.15000000000009"/>
    <n v="1"/>
  </r>
  <r>
    <x v="341"/>
    <x v="1"/>
    <s v="2022-2023"/>
    <x v="1"/>
    <x v="34"/>
    <x v="4"/>
    <x v="4"/>
    <n v="3018"/>
    <x v="0"/>
    <x v="7"/>
    <x v="6"/>
    <x v="6"/>
    <n v="690.15000000000009"/>
    <n v="1"/>
  </r>
  <r>
    <x v="244"/>
    <x v="0"/>
    <s v="2023-2024"/>
    <x v="0"/>
    <x v="73"/>
    <x v="6"/>
    <x v="6"/>
    <n v="5607"/>
    <x v="0"/>
    <x v="18"/>
    <x v="9"/>
    <x v="9"/>
    <n v="690.91"/>
    <n v="1"/>
  </r>
  <r>
    <x v="241"/>
    <x v="0"/>
    <s v="2023-2024"/>
    <x v="0"/>
    <x v="60"/>
    <x v="1"/>
    <x v="1"/>
    <n v="2541"/>
    <x v="0"/>
    <x v="2"/>
    <x v="2"/>
    <x v="2"/>
    <n v="692.31"/>
    <n v="1"/>
  </r>
  <r>
    <x v="149"/>
    <x v="2"/>
    <s v="2024-2025"/>
    <x v="1"/>
    <x v="96"/>
    <x v="4"/>
    <x v="4"/>
    <n v="3690"/>
    <x v="0"/>
    <x v="16"/>
    <x v="4"/>
    <x v="4"/>
    <n v="693.95"/>
    <n v="1"/>
  </r>
  <r>
    <x v="173"/>
    <x v="0"/>
    <s v="2023-2024"/>
    <x v="0"/>
    <x v="23"/>
    <x v="1"/>
    <x v="1"/>
    <n v="2650"/>
    <x v="0"/>
    <x v="11"/>
    <x v="2"/>
    <x v="2"/>
    <n v="694.9799999999999"/>
    <n v="1"/>
  </r>
  <r>
    <x v="592"/>
    <x v="1"/>
    <s v="2022-2023"/>
    <x v="0"/>
    <x v="69"/>
    <x v="4"/>
    <x v="4"/>
    <n v="3199"/>
    <x v="0"/>
    <x v="6"/>
    <x v="6"/>
    <x v="6"/>
    <n v="695.35"/>
    <n v="1"/>
  </r>
  <r>
    <x v="121"/>
    <x v="0"/>
    <s v="2023-2024"/>
    <x v="1"/>
    <x v="24"/>
    <x v="1"/>
    <x v="1"/>
    <n v="2120"/>
    <x v="0"/>
    <x v="4"/>
    <x v="5"/>
    <x v="5"/>
    <n v="695.35"/>
    <n v="1"/>
  </r>
  <r>
    <x v="198"/>
    <x v="2"/>
    <s v="2024-2025"/>
    <x v="1"/>
    <x v="74"/>
    <x v="1"/>
    <x v="1"/>
    <n v="2485"/>
    <x v="0"/>
    <x v="1"/>
    <x v="4"/>
    <x v="4"/>
    <n v="696.71"/>
    <n v="1"/>
  </r>
  <r>
    <x v="58"/>
    <x v="2"/>
    <s v="2024-2025"/>
    <x v="0"/>
    <x v="34"/>
    <x v="4"/>
    <x v="4"/>
    <n v="3018"/>
    <x v="0"/>
    <x v="7"/>
    <x v="3"/>
    <x v="3"/>
    <n v="698.61"/>
    <n v="1"/>
  </r>
  <r>
    <x v="717"/>
    <x v="2"/>
    <s v="2024-2025"/>
    <x v="0"/>
    <x v="10"/>
    <x v="4"/>
    <x v="4"/>
    <n v="3551"/>
    <x v="0"/>
    <x v="8"/>
    <x v="4"/>
    <x v="4"/>
    <n v="698.73"/>
    <n v="1"/>
  </r>
  <r>
    <x v="327"/>
    <x v="0"/>
    <s v="2023-2024"/>
    <x v="0"/>
    <x v="29"/>
    <x v="4"/>
    <x v="4"/>
    <n v="3500"/>
    <x v="0"/>
    <x v="8"/>
    <x v="9"/>
    <x v="9"/>
    <n v="698.73"/>
    <n v="1"/>
  </r>
  <r>
    <x v="156"/>
    <x v="2"/>
    <s v="2024-2025"/>
    <x v="0"/>
    <x v="42"/>
    <x v="3"/>
    <x v="3"/>
    <n v="4870"/>
    <x v="0"/>
    <x v="12"/>
    <x v="9"/>
    <x v="9"/>
    <n v="699.15000000000009"/>
    <n v="1"/>
  </r>
  <r>
    <x v="212"/>
    <x v="0"/>
    <s v="2023-2024"/>
    <x v="0"/>
    <x v="67"/>
    <x v="3"/>
    <x v="3"/>
    <n v="4551"/>
    <x v="0"/>
    <x v="15"/>
    <x v="3"/>
    <x v="3"/>
    <n v="699.94999999999993"/>
    <n v="1"/>
  </r>
  <r>
    <x v="111"/>
    <x v="0"/>
    <s v="2023-2024"/>
    <x v="0"/>
    <x v="71"/>
    <x v="6"/>
    <x v="6"/>
    <n v="5043"/>
    <x v="0"/>
    <x v="13"/>
    <x v="9"/>
    <x v="9"/>
    <n v="700.16"/>
    <n v="1"/>
  </r>
  <r>
    <x v="237"/>
    <x v="0"/>
    <s v="2023-2024"/>
    <x v="0"/>
    <x v="5"/>
    <x v="1"/>
    <x v="1"/>
    <n v="2067"/>
    <x v="0"/>
    <x v="5"/>
    <x v="3"/>
    <x v="3"/>
    <n v="700.37999999999988"/>
    <n v="1"/>
  </r>
  <r>
    <x v="27"/>
    <x v="0"/>
    <s v="2023-2024"/>
    <x v="0"/>
    <x v="60"/>
    <x v="1"/>
    <x v="1"/>
    <n v="2541"/>
    <x v="0"/>
    <x v="2"/>
    <x v="7"/>
    <x v="7"/>
    <n v="701.14999999999986"/>
    <n v="1"/>
  </r>
  <r>
    <x v="6"/>
    <x v="1"/>
    <s v="2022-2023"/>
    <x v="0"/>
    <x v="13"/>
    <x v="1"/>
    <x v="1"/>
    <n v="2480"/>
    <x v="0"/>
    <x v="1"/>
    <x v="7"/>
    <x v="7"/>
    <n v="701.67000000000007"/>
    <n v="1"/>
  </r>
  <r>
    <x v="221"/>
    <x v="0"/>
    <s v="2023-2024"/>
    <x v="0"/>
    <x v="86"/>
    <x v="0"/>
    <x v="0"/>
    <n v="6725"/>
    <x v="0"/>
    <x v="20"/>
    <x v="1"/>
    <x v="1"/>
    <n v="702.32999999999993"/>
    <n v="1"/>
  </r>
  <r>
    <x v="93"/>
    <x v="2"/>
    <s v="2024-2025"/>
    <x v="1"/>
    <x v="25"/>
    <x v="4"/>
    <x v="4"/>
    <n v="3550"/>
    <x v="0"/>
    <x v="8"/>
    <x v="3"/>
    <x v="3"/>
    <n v="702.54"/>
    <n v="1"/>
  </r>
  <r>
    <x v="548"/>
    <x v="1"/>
    <s v="2022-2023"/>
    <x v="0"/>
    <x v="80"/>
    <x v="0"/>
    <x v="0"/>
    <n v="6109"/>
    <x v="0"/>
    <x v="14"/>
    <x v="1"/>
    <x v="1"/>
    <n v="703.34"/>
    <n v="1"/>
  </r>
  <r>
    <x v="425"/>
    <x v="2"/>
    <s v="2024-2025"/>
    <x v="0"/>
    <x v="46"/>
    <x v="3"/>
    <x v="3"/>
    <n v="4740"/>
    <x v="0"/>
    <x v="17"/>
    <x v="4"/>
    <x v="4"/>
    <n v="704.46"/>
    <n v="1"/>
  </r>
  <r>
    <x v="428"/>
    <x v="0"/>
    <s v="2023-2024"/>
    <x v="0"/>
    <x v="48"/>
    <x v="3"/>
    <x v="3"/>
    <n v="4566"/>
    <x v="0"/>
    <x v="15"/>
    <x v="5"/>
    <x v="5"/>
    <n v="705.05"/>
    <n v="1"/>
  </r>
  <r>
    <x v="499"/>
    <x v="0"/>
    <s v="2023-2024"/>
    <x v="1"/>
    <x v="96"/>
    <x v="4"/>
    <x v="4"/>
    <n v="3690"/>
    <x v="0"/>
    <x v="16"/>
    <x v="4"/>
    <x v="4"/>
    <n v="706.39"/>
    <n v="1"/>
  </r>
  <r>
    <x v="109"/>
    <x v="0"/>
    <s v="2023-2024"/>
    <x v="1"/>
    <x v="34"/>
    <x v="4"/>
    <x v="4"/>
    <n v="3018"/>
    <x v="0"/>
    <x v="7"/>
    <x v="2"/>
    <x v="2"/>
    <n v="706.49"/>
    <n v="1"/>
  </r>
  <r>
    <x v="671"/>
    <x v="1"/>
    <s v="2022-2023"/>
    <x v="1"/>
    <x v="38"/>
    <x v="3"/>
    <x v="3"/>
    <n v="4802"/>
    <x v="0"/>
    <x v="12"/>
    <x v="1"/>
    <x v="1"/>
    <n v="710.89"/>
    <n v="1"/>
  </r>
  <r>
    <x v="687"/>
    <x v="0"/>
    <s v="2023-2024"/>
    <x v="0"/>
    <x v="85"/>
    <x v="0"/>
    <x v="0"/>
    <n v="6530"/>
    <x v="0"/>
    <x v="20"/>
    <x v="2"/>
    <x v="2"/>
    <n v="715"/>
    <n v="1"/>
  </r>
  <r>
    <x v="593"/>
    <x v="0"/>
    <s v="2023-2024"/>
    <x v="0"/>
    <x v="49"/>
    <x v="4"/>
    <x v="4"/>
    <n v="3134"/>
    <x v="0"/>
    <x v="6"/>
    <x v="1"/>
    <x v="1"/>
    <n v="715.37"/>
    <n v="1"/>
  </r>
  <r>
    <x v="528"/>
    <x v="1"/>
    <s v="2022-2023"/>
    <x v="0"/>
    <x v="31"/>
    <x v="1"/>
    <x v="1"/>
    <n v="2116"/>
    <x v="0"/>
    <x v="4"/>
    <x v="7"/>
    <x v="7"/>
    <n v="715.61999999999989"/>
    <n v="1"/>
  </r>
  <r>
    <x v="526"/>
    <x v="2"/>
    <s v="2024-2025"/>
    <x v="1"/>
    <x v="25"/>
    <x v="4"/>
    <x v="4"/>
    <n v="3550"/>
    <x v="0"/>
    <x v="8"/>
    <x v="9"/>
    <x v="9"/>
    <n v="715.88"/>
    <n v="1"/>
  </r>
  <r>
    <x v="366"/>
    <x v="1"/>
    <s v="2022-2023"/>
    <x v="0"/>
    <x v="55"/>
    <x v="3"/>
    <x v="3"/>
    <n v="4703"/>
    <x v="0"/>
    <x v="17"/>
    <x v="0"/>
    <x v="0"/>
    <n v="716.45"/>
    <n v="1"/>
  </r>
  <r>
    <x v="490"/>
    <x v="0"/>
    <s v="2023-2024"/>
    <x v="0"/>
    <x v="26"/>
    <x v="0"/>
    <x v="0"/>
    <n v="6280"/>
    <x v="0"/>
    <x v="14"/>
    <x v="7"/>
    <x v="7"/>
    <n v="716.67000000000007"/>
    <n v="1"/>
  </r>
  <r>
    <x v="178"/>
    <x v="0"/>
    <s v="2023-2024"/>
    <x v="0"/>
    <x v="32"/>
    <x v="6"/>
    <x v="6"/>
    <n v="5169"/>
    <x v="0"/>
    <x v="13"/>
    <x v="4"/>
    <x v="4"/>
    <n v="717.45"/>
    <n v="1"/>
  </r>
  <r>
    <x v="92"/>
    <x v="0"/>
    <s v="2023-2024"/>
    <x v="0"/>
    <x v="71"/>
    <x v="6"/>
    <x v="6"/>
    <n v="5043"/>
    <x v="0"/>
    <x v="13"/>
    <x v="9"/>
    <x v="9"/>
    <n v="718.24"/>
    <n v="1"/>
  </r>
  <r>
    <x v="463"/>
    <x v="0"/>
    <s v="2023-2024"/>
    <x v="1"/>
    <x v="64"/>
    <x v="1"/>
    <x v="1"/>
    <n v="2350"/>
    <x v="0"/>
    <x v="1"/>
    <x v="3"/>
    <x v="3"/>
    <n v="721.01999999999987"/>
    <n v="1"/>
  </r>
  <r>
    <x v="173"/>
    <x v="0"/>
    <s v="2023-2024"/>
    <x v="0"/>
    <x v="73"/>
    <x v="6"/>
    <x v="6"/>
    <n v="5607"/>
    <x v="0"/>
    <x v="18"/>
    <x v="1"/>
    <x v="1"/>
    <n v="721.04"/>
    <n v="1"/>
  </r>
  <r>
    <x v="176"/>
    <x v="2"/>
    <s v="2024-2025"/>
    <x v="0"/>
    <x v="4"/>
    <x v="1"/>
    <x v="1"/>
    <n v="2154"/>
    <x v="0"/>
    <x v="4"/>
    <x v="3"/>
    <x v="3"/>
    <n v="721.23"/>
    <n v="1"/>
  </r>
  <r>
    <x v="19"/>
    <x v="0"/>
    <s v="2023-2024"/>
    <x v="0"/>
    <x v="19"/>
    <x v="1"/>
    <x v="1"/>
    <n v="2800"/>
    <x v="0"/>
    <x v="11"/>
    <x v="4"/>
    <x v="4"/>
    <n v="721.40000000000009"/>
    <n v="1"/>
  </r>
  <r>
    <x v="676"/>
    <x v="1"/>
    <s v="2022-2023"/>
    <x v="0"/>
    <x v="60"/>
    <x v="1"/>
    <x v="1"/>
    <n v="2541"/>
    <x v="0"/>
    <x v="2"/>
    <x v="3"/>
    <x v="3"/>
    <n v="721.7"/>
    <n v="1"/>
  </r>
  <r>
    <x v="293"/>
    <x v="0"/>
    <s v="2023-2024"/>
    <x v="0"/>
    <x v="29"/>
    <x v="4"/>
    <x v="4"/>
    <n v="3500"/>
    <x v="0"/>
    <x v="8"/>
    <x v="4"/>
    <x v="4"/>
    <n v="722.32999999999993"/>
    <n v="1"/>
  </r>
  <r>
    <x v="564"/>
    <x v="0"/>
    <s v="2023-2024"/>
    <x v="0"/>
    <x v="17"/>
    <x v="3"/>
    <x v="3"/>
    <n v="4825"/>
    <x v="0"/>
    <x v="12"/>
    <x v="9"/>
    <x v="9"/>
    <n v="723.53000000000009"/>
    <n v="1"/>
  </r>
  <r>
    <x v="712"/>
    <x v="0"/>
    <s v="2023-2024"/>
    <x v="0"/>
    <x v="18"/>
    <x v="6"/>
    <x v="6"/>
    <n v="5168"/>
    <x v="0"/>
    <x v="13"/>
    <x v="5"/>
    <x v="5"/>
    <n v="724.4"/>
    <n v="1"/>
  </r>
  <r>
    <x v="78"/>
    <x v="0"/>
    <s v="2023-2024"/>
    <x v="0"/>
    <x v="94"/>
    <x v="5"/>
    <x v="5"/>
    <n v="7250"/>
    <x v="0"/>
    <x v="9"/>
    <x v="4"/>
    <x v="4"/>
    <n v="724.66000000000008"/>
    <n v="1"/>
  </r>
  <r>
    <x v="246"/>
    <x v="2"/>
    <s v="2024-2025"/>
    <x v="0"/>
    <x v="64"/>
    <x v="1"/>
    <x v="1"/>
    <n v="2350"/>
    <x v="0"/>
    <x v="1"/>
    <x v="7"/>
    <x v="7"/>
    <n v="724.67999999999984"/>
    <n v="1"/>
  </r>
  <r>
    <x v="668"/>
    <x v="2"/>
    <s v="2024-2025"/>
    <x v="0"/>
    <x v="92"/>
    <x v="3"/>
    <x v="3"/>
    <n v="4305"/>
    <x v="0"/>
    <x v="3"/>
    <x v="9"/>
    <x v="9"/>
    <n v="724.75"/>
    <n v="1"/>
  </r>
  <r>
    <x v="282"/>
    <x v="2"/>
    <s v="2024-2025"/>
    <x v="1"/>
    <x v="22"/>
    <x v="1"/>
    <x v="1"/>
    <n v="2539"/>
    <x v="0"/>
    <x v="2"/>
    <x v="1"/>
    <x v="1"/>
    <n v="726.35"/>
    <n v="1"/>
  </r>
  <r>
    <x v="562"/>
    <x v="1"/>
    <s v="2022-2023"/>
    <x v="0"/>
    <x v="69"/>
    <x v="4"/>
    <x v="4"/>
    <n v="3199"/>
    <x v="0"/>
    <x v="6"/>
    <x v="3"/>
    <x v="3"/>
    <n v="726.38"/>
    <n v="1"/>
  </r>
  <r>
    <x v="241"/>
    <x v="0"/>
    <s v="2023-2024"/>
    <x v="0"/>
    <x v="56"/>
    <x v="1"/>
    <x v="1"/>
    <n v="2795"/>
    <x v="0"/>
    <x v="11"/>
    <x v="7"/>
    <x v="7"/>
    <n v="727.32999999999981"/>
    <n v="1"/>
  </r>
  <r>
    <x v="301"/>
    <x v="1"/>
    <s v="2022-2023"/>
    <x v="0"/>
    <x v="28"/>
    <x v="1"/>
    <x v="1"/>
    <n v="2830"/>
    <x v="0"/>
    <x v="11"/>
    <x v="4"/>
    <x v="4"/>
    <n v="728.16000000000008"/>
    <n v="1"/>
  </r>
  <r>
    <x v="443"/>
    <x v="1"/>
    <s v="2022-2023"/>
    <x v="0"/>
    <x v="43"/>
    <x v="1"/>
    <x v="1"/>
    <n v="2560"/>
    <x v="0"/>
    <x v="2"/>
    <x v="3"/>
    <x v="3"/>
    <n v="729.09"/>
    <n v="1"/>
  </r>
  <r>
    <x v="210"/>
    <x v="0"/>
    <s v="2023-2024"/>
    <x v="0"/>
    <x v="63"/>
    <x v="1"/>
    <x v="1"/>
    <n v="2015"/>
    <x v="0"/>
    <x v="5"/>
    <x v="7"/>
    <x v="7"/>
    <n v="729.36"/>
    <n v="1"/>
  </r>
  <r>
    <x v="357"/>
    <x v="0"/>
    <s v="2023-2024"/>
    <x v="0"/>
    <x v="39"/>
    <x v="0"/>
    <x v="0"/>
    <n v="6330"/>
    <x v="0"/>
    <x v="14"/>
    <x v="6"/>
    <x v="6"/>
    <n v="731.02"/>
    <n v="1"/>
  </r>
  <r>
    <x v="209"/>
    <x v="2"/>
    <s v="2024-2025"/>
    <x v="0"/>
    <x v="47"/>
    <x v="1"/>
    <x v="1"/>
    <n v="2101"/>
    <x v="0"/>
    <x v="4"/>
    <x v="4"/>
    <x v="4"/>
    <n v="731.57999999999993"/>
    <n v="1"/>
  </r>
  <r>
    <x v="633"/>
    <x v="1"/>
    <s v="2022-2023"/>
    <x v="0"/>
    <x v="33"/>
    <x v="4"/>
    <x v="4"/>
    <n v="3280"/>
    <x v="0"/>
    <x v="8"/>
    <x v="0"/>
    <x v="0"/>
    <n v="733.47"/>
    <n v="1"/>
  </r>
  <r>
    <x v="678"/>
    <x v="1"/>
    <s v="2022-2023"/>
    <x v="1"/>
    <x v="35"/>
    <x v="3"/>
    <x v="3"/>
    <n v="4558"/>
    <x v="0"/>
    <x v="15"/>
    <x v="2"/>
    <x v="2"/>
    <n v="733.96"/>
    <n v="1"/>
  </r>
  <r>
    <x v="74"/>
    <x v="2"/>
    <s v="2024-2025"/>
    <x v="0"/>
    <x v="78"/>
    <x v="1"/>
    <x v="1"/>
    <n v="2141"/>
    <x v="0"/>
    <x v="4"/>
    <x v="0"/>
    <x v="0"/>
    <n v="734.98"/>
    <n v="1"/>
  </r>
  <r>
    <x v="720"/>
    <x v="0"/>
    <s v="2023-2024"/>
    <x v="0"/>
    <x v="76"/>
    <x v="1"/>
    <x v="1"/>
    <n v="2031"/>
    <x v="0"/>
    <x v="5"/>
    <x v="7"/>
    <x v="7"/>
    <n v="738.8599999999999"/>
    <n v="1"/>
  </r>
  <r>
    <x v="101"/>
    <x v="2"/>
    <s v="2024-2025"/>
    <x v="1"/>
    <x v="24"/>
    <x v="1"/>
    <x v="1"/>
    <n v="2120"/>
    <x v="0"/>
    <x v="4"/>
    <x v="4"/>
    <x v="4"/>
    <n v="739.6099999999999"/>
    <n v="1"/>
  </r>
  <r>
    <x v="373"/>
    <x v="0"/>
    <s v="2023-2024"/>
    <x v="0"/>
    <x v="33"/>
    <x v="4"/>
    <x v="4"/>
    <n v="3280"/>
    <x v="0"/>
    <x v="8"/>
    <x v="7"/>
    <x v="7"/>
    <n v="739.65"/>
    <n v="1"/>
  </r>
  <r>
    <x v="31"/>
    <x v="1"/>
    <s v="2022-2023"/>
    <x v="0"/>
    <x v="10"/>
    <x v="4"/>
    <x v="4"/>
    <n v="3551"/>
    <x v="0"/>
    <x v="8"/>
    <x v="4"/>
    <x v="4"/>
    <n v="740.32"/>
    <n v="1"/>
  </r>
  <r>
    <x v="556"/>
    <x v="0"/>
    <s v="2023-2024"/>
    <x v="0"/>
    <x v="71"/>
    <x v="6"/>
    <x v="6"/>
    <n v="5043"/>
    <x v="0"/>
    <x v="13"/>
    <x v="1"/>
    <x v="1"/>
    <n v="741.28000000000009"/>
    <n v="1"/>
  </r>
  <r>
    <x v="356"/>
    <x v="0"/>
    <s v="2023-2024"/>
    <x v="1"/>
    <x v="87"/>
    <x v="2"/>
    <x v="2"/>
    <n v="2609"/>
    <x v="0"/>
    <x v="2"/>
    <x v="9"/>
    <x v="9"/>
    <n v="741.83999999999992"/>
    <n v="1"/>
  </r>
  <r>
    <x v="205"/>
    <x v="0"/>
    <s v="2023-2024"/>
    <x v="1"/>
    <x v="68"/>
    <x v="7"/>
    <x v="7"/>
    <n v="800"/>
    <x v="0"/>
    <x v="19"/>
    <x v="3"/>
    <x v="3"/>
    <n v="742.08"/>
    <n v="1"/>
  </r>
  <r>
    <x v="307"/>
    <x v="0"/>
    <s v="2023-2024"/>
    <x v="0"/>
    <x v="37"/>
    <x v="1"/>
    <x v="1"/>
    <n v="2750"/>
    <x v="0"/>
    <x v="11"/>
    <x v="4"/>
    <x v="4"/>
    <n v="742.91"/>
    <n v="1"/>
  </r>
  <r>
    <x v="255"/>
    <x v="0"/>
    <s v="2023-2024"/>
    <x v="0"/>
    <x v="9"/>
    <x v="4"/>
    <x v="4"/>
    <n v="3076"/>
    <x v="0"/>
    <x v="7"/>
    <x v="4"/>
    <x v="4"/>
    <n v="743.15"/>
    <n v="1"/>
  </r>
  <r>
    <x v="183"/>
    <x v="0"/>
    <s v="2023-2024"/>
    <x v="0"/>
    <x v="26"/>
    <x v="0"/>
    <x v="0"/>
    <n v="6280"/>
    <x v="0"/>
    <x v="14"/>
    <x v="3"/>
    <x v="3"/>
    <n v="744.12"/>
    <n v="1"/>
  </r>
  <r>
    <x v="79"/>
    <x v="0"/>
    <s v="2023-2024"/>
    <x v="1"/>
    <x v="75"/>
    <x v="0"/>
    <x v="0"/>
    <n v="6450"/>
    <x v="0"/>
    <x v="20"/>
    <x v="9"/>
    <x v="9"/>
    <n v="744.77"/>
    <n v="1"/>
  </r>
  <r>
    <x v="174"/>
    <x v="0"/>
    <s v="2023-2024"/>
    <x v="1"/>
    <x v="8"/>
    <x v="1"/>
    <x v="1"/>
    <n v="2158"/>
    <x v="0"/>
    <x v="4"/>
    <x v="9"/>
    <x v="9"/>
    <n v="744.88"/>
    <n v="1"/>
  </r>
  <r>
    <x v="159"/>
    <x v="0"/>
    <s v="2023-2024"/>
    <x v="0"/>
    <x v="80"/>
    <x v="0"/>
    <x v="0"/>
    <n v="6109"/>
    <x v="0"/>
    <x v="14"/>
    <x v="4"/>
    <x v="4"/>
    <n v="744.9899999999999"/>
    <n v="1"/>
  </r>
  <r>
    <x v="716"/>
    <x v="0"/>
    <s v="2023-2024"/>
    <x v="1"/>
    <x v="35"/>
    <x v="3"/>
    <x v="3"/>
    <n v="4558"/>
    <x v="0"/>
    <x v="15"/>
    <x v="2"/>
    <x v="2"/>
    <n v="745.32"/>
    <n v="1"/>
  </r>
  <r>
    <x v="199"/>
    <x v="0"/>
    <s v="2023-2024"/>
    <x v="1"/>
    <x v="8"/>
    <x v="1"/>
    <x v="1"/>
    <n v="2158"/>
    <x v="0"/>
    <x v="4"/>
    <x v="9"/>
    <x v="9"/>
    <n v="746.06"/>
    <n v="1"/>
  </r>
  <r>
    <x v="218"/>
    <x v="1"/>
    <s v="2022-2023"/>
    <x v="0"/>
    <x v="84"/>
    <x v="3"/>
    <x v="3"/>
    <n v="4215"/>
    <x v="0"/>
    <x v="3"/>
    <x v="2"/>
    <x v="2"/>
    <n v="747.07"/>
    <n v="1"/>
  </r>
  <r>
    <x v="528"/>
    <x v="1"/>
    <s v="2022-2023"/>
    <x v="0"/>
    <x v="53"/>
    <x v="3"/>
    <x v="3"/>
    <n v="4119"/>
    <x v="0"/>
    <x v="10"/>
    <x v="9"/>
    <x v="9"/>
    <n v="747.11"/>
    <n v="1"/>
  </r>
  <r>
    <x v="169"/>
    <x v="0"/>
    <s v="2023-2024"/>
    <x v="0"/>
    <x v="62"/>
    <x v="0"/>
    <x v="0"/>
    <n v="6112"/>
    <x v="0"/>
    <x v="14"/>
    <x v="7"/>
    <x v="7"/>
    <n v="747.30000000000007"/>
    <n v="1"/>
  </r>
  <r>
    <x v="59"/>
    <x v="0"/>
    <s v="2023-2024"/>
    <x v="0"/>
    <x v="2"/>
    <x v="2"/>
    <x v="2"/>
    <n v="2617"/>
    <x v="0"/>
    <x v="2"/>
    <x v="0"/>
    <x v="0"/>
    <n v="747.34"/>
    <n v="1"/>
  </r>
  <r>
    <x v="436"/>
    <x v="2"/>
    <s v="2024-2025"/>
    <x v="0"/>
    <x v="57"/>
    <x v="6"/>
    <x v="6"/>
    <n v="5082"/>
    <x v="0"/>
    <x v="13"/>
    <x v="1"/>
    <x v="1"/>
    <n v="747.42000000000007"/>
    <n v="1"/>
  </r>
  <r>
    <x v="134"/>
    <x v="0"/>
    <s v="2023-2024"/>
    <x v="0"/>
    <x v="8"/>
    <x v="1"/>
    <x v="1"/>
    <n v="2158"/>
    <x v="0"/>
    <x v="4"/>
    <x v="4"/>
    <x v="4"/>
    <n v="747.94"/>
    <n v="1"/>
  </r>
  <r>
    <x v="44"/>
    <x v="0"/>
    <s v="2023-2024"/>
    <x v="0"/>
    <x v="66"/>
    <x v="3"/>
    <x v="3"/>
    <n v="4883"/>
    <x v="0"/>
    <x v="12"/>
    <x v="1"/>
    <x v="1"/>
    <n v="748.43000000000006"/>
    <n v="1"/>
  </r>
  <r>
    <x v="276"/>
    <x v="0"/>
    <s v="2023-2024"/>
    <x v="0"/>
    <x v="90"/>
    <x v="3"/>
    <x v="3"/>
    <n v="4700"/>
    <x v="0"/>
    <x v="17"/>
    <x v="7"/>
    <x v="7"/>
    <n v="749.04"/>
    <n v="1"/>
  </r>
  <r>
    <x v="178"/>
    <x v="0"/>
    <s v="2023-2024"/>
    <x v="0"/>
    <x v="37"/>
    <x v="1"/>
    <x v="1"/>
    <n v="2750"/>
    <x v="0"/>
    <x v="11"/>
    <x v="3"/>
    <x v="3"/>
    <n v="749.25"/>
    <n v="1"/>
  </r>
  <r>
    <x v="536"/>
    <x v="1"/>
    <s v="2022-2023"/>
    <x v="0"/>
    <x v="12"/>
    <x v="3"/>
    <x v="3"/>
    <n v="4068"/>
    <x v="0"/>
    <x v="10"/>
    <x v="3"/>
    <x v="3"/>
    <n v="749.56"/>
    <n v="1"/>
  </r>
  <r>
    <x v="218"/>
    <x v="1"/>
    <s v="2022-2023"/>
    <x v="0"/>
    <x v="46"/>
    <x v="3"/>
    <x v="3"/>
    <n v="4740"/>
    <x v="0"/>
    <x v="17"/>
    <x v="5"/>
    <x v="5"/>
    <n v="749.75"/>
    <n v="1"/>
  </r>
  <r>
    <x v="676"/>
    <x v="1"/>
    <s v="2022-2023"/>
    <x v="1"/>
    <x v="89"/>
    <x v="4"/>
    <x v="4"/>
    <n v="3136"/>
    <x v="0"/>
    <x v="6"/>
    <x v="5"/>
    <x v="5"/>
    <n v="750.6"/>
    <n v="1"/>
  </r>
  <r>
    <x v="156"/>
    <x v="2"/>
    <s v="2024-2025"/>
    <x v="0"/>
    <x v="40"/>
    <x v="4"/>
    <x v="4"/>
    <n v="3353"/>
    <x v="0"/>
    <x v="8"/>
    <x v="7"/>
    <x v="7"/>
    <n v="751.21"/>
    <n v="1"/>
  </r>
  <r>
    <x v="464"/>
    <x v="2"/>
    <s v="2024-2025"/>
    <x v="0"/>
    <x v="23"/>
    <x v="1"/>
    <x v="1"/>
    <n v="2650"/>
    <x v="0"/>
    <x v="11"/>
    <x v="7"/>
    <x v="7"/>
    <n v="756.55000000000007"/>
    <n v="1"/>
  </r>
  <r>
    <x v="253"/>
    <x v="0"/>
    <s v="2023-2024"/>
    <x v="1"/>
    <x v="40"/>
    <x v="4"/>
    <x v="4"/>
    <n v="3353"/>
    <x v="0"/>
    <x v="8"/>
    <x v="2"/>
    <x v="2"/>
    <n v="756.94"/>
    <n v="1"/>
  </r>
  <r>
    <x v="551"/>
    <x v="0"/>
    <s v="2023-2024"/>
    <x v="0"/>
    <x v="13"/>
    <x v="1"/>
    <x v="1"/>
    <n v="2480"/>
    <x v="0"/>
    <x v="1"/>
    <x v="4"/>
    <x v="4"/>
    <n v="759.59"/>
    <n v="1"/>
  </r>
  <r>
    <x v="720"/>
    <x v="0"/>
    <s v="2023-2024"/>
    <x v="0"/>
    <x v="43"/>
    <x v="1"/>
    <x v="1"/>
    <n v="2560"/>
    <x v="0"/>
    <x v="2"/>
    <x v="2"/>
    <x v="2"/>
    <n v="761.5200000000001"/>
    <n v="1"/>
  </r>
  <r>
    <x v="409"/>
    <x v="0"/>
    <s v="2023-2024"/>
    <x v="0"/>
    <x v="43"/>
    <x v="1"/>
    <x v="1"/>
    <n v="2560"/>
    <x v="0"/>
    <x v="2"/>
    <x v="3"/>
    <x v="3"/>
    <n v="761.66000000000008"/>
    <n v="1"/>
  </r>
  <r>
    <x v="484"/>
    <x v="0"/>
    <s v="2023-2024"/>
    <x v="0"/>
    <x v="33"/>
    <x v="4"/>
    <x v="4"/>
    <n v="3280"/>
    <x v="0"/>
    <x v="8"/>
    <x v="4"/>
    <x v="4"/>
    <n v="762.15000000000009"/>
    <n v="1"/>
  </r>
  <r>
    <x v="627"/>
    <x v="2"/>
    <s v="2024-2025"/>
    <x v="0"/>
    <x v="37"/>
    <x v="1"/>
    <x v="1"/>
    <n v="2750"/>
    <x v="0"/>
    <x v="11"/>
    <x v="4"/>
    <x v="4"/>
    <n v="763.2700000000001"/>
    <n v="1"/>
  </r>
  <r>
    <x v="140"/>
    <x v="0"/>
    <s v="2023-2024"/>
    <x v="0"/>
    <x v="1"/>
    <x v="1"/>
    <x v="1"/>
    <n v="2478"/>
    <x v="0"/>
    <x v="1"/>
    <x v="9"/>
    <x v="9"/>
    <n v="764.81"/>
    <n v="1"/>
  </r>
  <r>
    <x v="13"/>
    <x v="0"/>
    <s v="2023-2024"/>
    <x v="0"/>
    <x v="51"/>
    <x v="4"/>
    <x v="4"/>
    <n v="3630"/>
    <x v="0"/>
    <x v="16"/>
    <x v="9"/>
    <x v="9"/>
    <n v="764.92"/>
    <n v="1"/>
  </r>
  <r>
    <x v="437"/>
    <x v="1"/>
    <s v="2022-2023"/>
    <x v="0"/>
    <x v="64"/>
    <x v="1"/>
    <x v="1"/>
    <n v="2350"/>
    <x v="0"/>
    <x v="1"/>
    <x v="1"/>
    <x v="1"/>
    <n v="767.44999999999993"/>
    <n v="1"/>
  </r>
  <r>
    <x v="252"/>
    <x v="1"/>
    <s v="2022-2023"/>
    <x v="0"/>
    <x v="94"/>
    <x v="5"/>
    <x v="5"/>
    <n v="7250"/>
    <x v="0"/>
    <x v="9"/>
    <x v="7"/>
    <x v="7"/>
    <n v="768.2"/>
    <n v="1"/>
  </r>
  <r>
    <x v="360"/>
    <x v="2"/>
    <s v="2024-2025"/>
    <x v="0"/>
    <x v="13"/>
    <x v="1"/>
    <x v="1"/>
    <n v="2480"/>
    <x v="0"/>
    <x v="1"/>
    <x v="7"/>
    <x v="7"/>
    <n v="769.59"/>
    <n v="1"/>
  </r>
  <r>
    <x v="665"/>
    <x v="0"/>
    <s v="2023-2024"/>
    <x v="0"/>
    <x v="7"/>
    <x v="4"/>
    <x v="4"/>
    <n v="3175"/>
    <x v="0"/>
    <x v="6"/>
    <x v="3"/>
    <x v="3"/>
    <n v="769.93"/>
    <n v="1"/>
  </r>
  <r>
    <x v="316"/>
    <x v="0"/>
    <s v="2023-2024"/>
    <x v="0"/>
    <x v="69"/>
    <x v="4"/>
    <x v="4"/>
    <n v="3199"/>
    <x v="0"/>
    <x v="6"/>
    <x v="5"/>
    <x v="5"/>
    <n v="770.33999999999992"/>
    <n v="1"/>
  </r>
  <r>
    <x v="46"/>
    <x v="2"/>
    <s v="2024-2025"/>
    <x v="0"/>
    <x v="62"/>
    <x v="0"/>
    <x v="0"/>
    <n v="6112"/>
    <x v="0"/>
    <x v="14"/>
    <x v="9"/>
    <x v="9"/>
    <n v="771.18999999999994"/>
    <n v="1"/>
  </r>
  <r>
    <x v="136"/>
    <x v="0"/>
    <s v="2023-2024"/>
    <x v="0"/>
    <x v="7"/>
    <x v="4"/>
    <x v="4"/>
    <n v="3175"/>
    <x v="0"/>
    <x v="6"/>
    <x v="2"/>
    <x v="2"/>
    <n v="771.22"/>
    <n v="1"/>
  </r>
  <r>
    <x v="290"/>
    <x v="0"/>
    <s v="2023-2024"/>
    <x v="0"/>
    <x v="87"/>
    <x v="2"/>
    <x v="2"/>
    <n v="2609"/>
    <x v="0"/>
    <x v="2"/>
    <x v="5"/>
    <x v="5"/>
    <n v="771.81000000000006"/>
    <n v="1"/>
  </r>
  <r>
    <x v="19"/>
    <x v="0"/>
    <s v="2023-2024"/>
    <x v="1"/>
    <x v="22"/>
    <x v="1"/>
    <x v="1"/>
    <n v="2539"/>
    <x v="0"/>
    <x v="2"/>
    <x v="1"/>
    <x v="1"/>
    <n v="773.53"/>
    <n v="1"/>
  </r>
  <r>
    <x v="451"/>
    <x v="2"/>
    <s v="2024-2025"/>
    <x v="0"/>
    <x v="78"/>
    <x v="1"/>
    <x v="1"/>
    <n v="2141"/>
    <x v="0"/>
    <x v="4"/>
    <x v="1"/>
    <x v="1"/>
    <n v="776.77"/>
    <n v="1"/>
  </r>
  <r>
    <x v="545"/>
    <x v="2"/>
    <s v="2024-2025"/>
    <x v="1"/>
    <x v="65"/>
    <x v="1"/>
    <x v="1"/>
    <n v="2131"/>
    <x v="0"/>
    <x v="4"/>
    <x v="3"/>
    <x v="3"/>
    <n v="777.14"/>
    <n v="1"/>
  </r>
  <r>
    <x v="563"/>
    <x v="0"/>
    <s v="2023-2024"/>
    <x v="0"/>
    <x v="73"/>
    <x v="6"/>
    <x v="6"/>
    <n v="5607"/>
    <x v="0"/>
    <x v="18"/>
    <x v="0"/>
    <x v="0"/>
    <n v="777.87"/>
    <n v="1"/>
  </r>
  <r>
    <x v="721"/>
    <x v="0"/>
    <s v="2023-2024"/>
    <x v="1"/>
    <x v="85"/>
    <x v="0"/>
    <x v="0"/>
    <n v="6530"/>
    <x v="0"/>
    <x v="20"/>
    <x v="6"/>
    <x v="6"/>
    <n v="778.56000000000006"/>
    <n v="1"/>
  </r>
  <r>
    <x v="245"/>
    <x v="0"/>
    <s v="2023-2024"/>
    <x v="0"/>
    <x v="12"/>
    <x v="3"/>
    <x v="3"/>
    <n v="4068"/>
    <x v="0"/>
    <x v="10"/>
    <x v="9"/>
    <x v="9"/>
    <n v="779.41"/>
    <n v="1"/>
  </r>
  <r>
    <x v="7"/>
    <x v="0"/>
    <s v="2023-2024"/>
    <x v="0"/>
    <x v="21"/>
    <x v="3"/>
    <x v="3"/>
    <n v="4012"/>
    <x v="0"/>
    <x v="10"/>
    <x v="5"/>
    <x v="5"/>
    <n v="779.49"/>
    <n v="1"/>
  </r>
  <r>
    <x v="296"/>
    <x v="0"/>
    <s v="2023-2024"/>
    <x v="0"/>
    <x v="29"/>
    <x v="4"/>
    <x v="4"/>
    <n v="3500"/>
    <x v="0"/>
    <x v="8"/>
    <x v="7"/>
    <x v="7"/>
    <n v="780.21999999999991"/>
    <n v="1"/>
  </r>
  <r>
    <x v="168"/>
    <x v="0"/>
    <s v="2023-2024"/>
    <x v="1"/>
    <x v="75"/>
    <x v="0"/>
    <x v="0"/>
    <n v="6450"/>
    <x v="0"/>
    <x v="20"/>
    <x v="0"/>
    <x v="0"/>
    <n v="780.56000000000006"/>
    <n v="1"/>
  </r>
  <r>
    <x v="148"/>
    <x v="1"/>
    <s v="2022-2023"/>
    <x v="0"/>
    <x v="54"/>
    <x v="4"/>
    <x v="4"/>
    <n v="3030"/>
    <x v="0"/>
    <x v="7"/>
    <x v="1"/>
    <x v="1"/>
    <n v="786.16000000000008"/>
    <n v="1"/>
  </r>
  <r>
    <x v="522"/>
    <x v="0"/>
    <s v="2023-2024"/>
    <x v="0"/>
    <x v="52"/>
    <x v="3"/>
    <x v="3"/>
    <n v="4053"/>
    <x v="0"/>
    <x v="10"/>
    <x v="3"/>
    <x v="3"/>
    <n v="786.38000000000011"/>
    <n v="1"/>
  </r>
  <r>
    <x v="288"/>
    <x v="1"/>
    <s v="2022-2023"/>
    <x v="0"/>
    <x v="18"/>
    <x v="6"/>
    <x v="6"/>
    <n v="5168"/>
    <x v="0"/>
    <x v="13"/>
    <x v="9"/>
    <x v="9"/>
    <n v="786.86"/>
    <n v="1"/>
  </r>
  <r>
    <x v="437"/>
    <x v="1"/>
    <s v="2022-2023"/>
    <x v="1"/>
    <x v="85"/>
    <x v="0"/>
    <x v="0"/>
    <n v="6530"/>
    <x v="0"/>
    <x v="20"/>
    <x v="7"/>
    <x v="7"/>
    <n v="787.08000000000015"/>
    <n v="1"/>
  </r>
  <r>
    <x v="30"/>
    <x v="1"/>
    <s v="2022-2023"/>
    <x v="0"/>
    <x v="26"/>
    <x v="0"/>
    <x v="0"/>
    <n v="6280"/>
    <x v="0"/>
    <x v="14"/>
    <x v="3"/>
    <x v="3"/>
    <n v="787.31999999999994"/>
    <n v="1"/>
  </r>
  <r>
    <x v="554"/>
    <x v="0"/>
    <s v="2023-2024"/>
    <x v="0"/>
    <x v="74"/>
    <x v="1"/>
    <x v="1"/>
    <n v="2485"/>
    <x v="0"/>
    <x v="1"/>
    <x v="0"/>
    <x v="0"/>
    <n v="787.88"/>
    <n v="1"/>
  </r>
  <r>
    <x v="371"/>
    <x v="2"/>
    <s v="2024-2025"/>
    <x v="0"/>
    <x v="63"/>
    <x v="1"/>
    <x v="1"/>
    <n v="2015"/>
    <x v="0"/>
    <x v="5"/>
    <x v="7"/>
    <x v="7"/>
    <n v="789.65"/>
    <n v="1"/>
  </r>
  <r>
    <x v="423"/>
    <x v="1"/>
    <s v="2022-2023"/>
    <x v="1"/>
    <x v="65"/>
    <x v="1"/>
    <x v="1"/>
    <n v="2131"/>
    <x v="0"/>
    <x v="4"/>
    <x v="7"/>
    <x v="7"/>
    <n v="791.38999999999987"/>
    <n v="1"/>
  </r>
  <r>
    <x v="593"/>
    <x v="0"/>
    <s v="2023-2024"/>
    <x v="0"/>
    <x v="36"/>
    <x v="4"/>
    <x v="4"/>
    <n v="3148"/>
    <x v="0"/>
    <x v="6"/>
    <x v="7"/>
    <x v="7"/>
    <n v="791.57"/>
    <n v="1"/>
  </r>
  <r>
    <x v="409"/>
    <x v="0"/>
    <s v="2023-2024"/>
    <x v="0"/>
    <x v="10"/>
    <x v="4"/>
    <x v="4"/>
    <n v="3551"/>
    <x v="0"/>
    <x v="8"/>
    <x v="4"/>
    <x v="4"/>
    <n v="792.04999999999984"/>
    <n v="1"/>
  </r>
  <r>
    <x v="166"/>
    <x v="0"/>
    <s v="2023-2024"/>
    <x v="0"/>
    <x v="67"/>
    <x v="3"/>
    <x v="3"/>
    <n v="4551"/>
    <x v="0"/>
    <x v="15"/>
    <x v="7"/>
    <x v="7"/>
    <n v="795.31000000000006"/>
    <n v="1"/>
  </r>
  <r>
    <x v="578"/>
    <x v="2"/>
    <s v="2024-2025"/>
    <x v="0"/>
    <x v="18"/>
    <x v="6"/>
    <x v="6"/>
    <n v="5168"/>
    <x v="0"/>
    <x v="13"/>
    <x v="7"/>
    <x v="7"/>
    <n v="795.65"/>
    <n v="1"/>
  </r>
  <r>
    <x v="158"/>
    <x v="0"/>
    <s v="2023-2024"/>
    <x v="1"/>
    <x v="81"/>
    <x v="3"/>
    <x v="3"/>
    <n v="4680"/>
    <x v="0"/>
    <x v="17"/>
    <x v="4"/>
    <x v="4"/>
    <n v="796.52"/>
    <n v="1"/>
  </r>
  <r>
    <x v="247"/>
    <x v="2"/>
    <s v="2024-2025"/>
    <x v="0"/>
    <x v="23"/>
    <x v="1"/>
    <x v="1"/>
    <n v="2650"/>
    <x v="0"/>
    <x v="11"/>
    <x v="7"/>
    <x v="7"/>
    <n v="796.76000000000033"/>
    <n v="1"/>
  </r>
  <r>
    <x v="234"/>
    <x v="2"/>
    <s v="2024-2025"/>
    <x v="0"/>
    <x v="59"/>
    <x v="3"/>
    <x v="3"/>
    <n v="4509"/>
    <x v="0"/>
    <x v="3"/>
    <x v="3"/>
    <x v="3"/>
    <n v="797.2"/>
    <n v="1"/>
  </r>
  <r>
    <x v="342"/>
    <x v="0"/>
    <s v="2023-2024"/>
    <x v="1"/>
    <x v="89"/>
    <x v="4"/>
    <x v="4"/>
    <n v="3136"/>
    <x v="0"/>
    <x v="6"/>
    <x v="4"/>
    <x v="4"/>
    <n v="797.62"/>
    <n v="1"/>
  </r>
  <r>
    <x v="345"/>
    <x v="1"/>
    <s v="2022-2023"/>
    <x v="0"/>
    <x v="5"/>
    <x v="1"/>
    <x v="1"/>
    <n v="2067"/>
    <x v="0"/>
    <x v="5"/>
    <x v="6"/>
    <x v="6"/>
    <n v="797.75000000000011"/>
    <n v="1"/>
  </r>
  <r>
    <x v="10"/>
    <x v="0"/>
    <s v="2023-2024"/>
    <x v="0"/>
    <x v="47"/>
    <x v="1"/>
    <x v="1"/>
    <n v="2101"/>
    <x v="0"/>
    <x v="4"/>
    <x v="2"/>
    <x v="2"/>
    <n v="798.23"/>
    <n v="1"/>
  </r>
  <r>
    <x v="718"/>
    <x v="0"/>
    <s v="2023-2024"/>
    <x v="0"/>
    <x v="19"/>
    <x v="1"/>
    <x v="1"/>
    <n v="2800"/>
    <x v="0"/>
    <x v="11"/>
    <x v="5"/>
    <x v="5"/>
    <n v="798.24"/>
    <n v="1"/>
  </r>
  <r>
    <x v="354"/>
    <x v="1"/>
    <s v="2022-2023"/>
    <x v="0"/>
    <x v="92"/>
    <x v="3"/>
    <x v="3"/>
    <n v="4305"/>
    <x v="0"/>
    <x v="3"/>
    <x v="1"/>
    <x v="1"/>
    <n v="798.52"/>
    <n v="1"/>
  </r>
  <r>
    <x v="111"/>
    <x v="0"/>
    <s v="2023-2024"/>
    <x v="1"/>
    <x v="4"/>
    <x v="1"/>
    <x v="1"/>
    <n v="2154"/>
    <x v="0"/>
    <x v="4"/>
    <x v="7"/>
    <x v="7"/>
    <n v="799.67"/>
    <n v="1"/>
  </r>
  <r>
    <x v="293"/>
    <x v="0"/>
    <s v="2023-2024"/>
    <x v="0"/>
    <x v="56"/>
    <x v="1"/>
    <x v="1"/>
    <n v="2795"/>
    <x v="0"/>
    <x v="11"/>
    <x v="4"/>
    <x v="4"/>
    <n v="800.1"/>
    <n v="1"/>
  </r>
  <r>
    <x v="636"/>
    <x v="0"/>
    <s v="2023-2024"/>
    <x v="0"/>
    <x v="36"/>
    <x v="4"/>
    <x v="4"/>
    <n v="3148"/>
    <x v="0"/>
    <x v="6"/>
    <x v="6"/>
    <x v="6"/>
    <n v="800.23"/>
    <n v="1"/>
  </r>
  <r>
    <x v="110"/>
    <x v="2"/>
    <s v="2024-2025"/>
    <x v="0"/>
    <x v="93"/>
    <x v="4"/>
    <x v="4"/>
    <n v="3915"/>
    <x v="0"/>
    <x v="16"/>
    <x v="1"/>
    <x v="1"/>
    <n v="801.37"/>
    <n v="1"/>
  </r>
  <r>
    <x v="253"/>
    <x v="0"/>
    <s v="2023-2024"/>
    <x v="0"/>
    <x v="26"/>
    <x v="0"/>
    <x v="0"/>
    <n v="6280"/>
    <x v="0"/>
    <x v="14"/>
    <x v="6"/>
    <x v="6"/>
    <n v="801.48000000000013"/>
    <n v="1"/>
  </r>
  <r>
    <x v="696"/>
    <x v="1"/>
    <s v="2022-2023"/>
    <x v="0"/>
    <x v="20"/>
    <x v="4"/>
    <x v="4"/>
    <n v="3429"/>
    <x v="0"/>
    <x v="8"/>
    <x v="5"/>
    <x v="5"/>
    <n v="801.68000000000006"/>
    <n v="1"/>
  </r>
  <r>
    <x v="482"/>
    <x v="2"/>
    <s v="2024-2025"/>
    <x v="0"/>
    <x v="34"/>
    <x v="4"/>
    <x v="4"/>
    <n v="3018"/>
    <x v="0"/>
    <x v="7"/>
    <x v="7"/>
    <x v="7"/>
    <n v="801.97"/>
    <n v="1"/>
  </r>
  <r>
    <x v="163"/>
    <x v="0"/>
    <s v="2023-2024"/>
    <x v="0"/>
    <x v="87"/>
    <x v="2"/>
    <x v="2"/>
    <n v="2609"/>
    <x v="0"/>
    <x v="2"/>
    <x v="4"/>
    <x v="4"/>
    <n v="802.67"/>
    <n v="1"/>
  </r>
  <r>
    <x v="142"/>
    <x v="1"/>
    <s v="2022-2023"/>
    <x v="1"/>
    <x v="6"/>
    <x v="0"/>
    <x v="0"/>
    <n v="6010"/>
    <x v="0"/>
    <x v="0"/>
    <x v="4"/>
    <x v="4"/>
    <n v="802.75000000000011"/>
    <n v="1"/>
  </r>
  <r>
    <x v="126"/>
    <x v="0"/>
    <s v="2023-2024"/>
    <x v="1"/>
    <x v="35"/>
    <x v="3"/>
    <x v="3"/>
    <n v="4558"/>
    <x v="0"/>
    <x v="15"/>
    <x v="3"/>
    <x v="3"/>
    <n v="803.27"/>
    <n v="1"/>
  </r>
  <r>
    <x v="720"/>
    <x v="0"/>
    <s v="2023-2024"/>
    <x v="1"/>
    <x v="96"/>
    <x v="4"/>
    <x v="4"/>
    <n v="3690"/>
    <x v="0"/>
    <x v="16"/>
    <x v="9"/>
    <x v="9"/>
    <n v="803.61999999999989"/>
    <n v="1"/>
  </r>
  <r>
    <x v="507"/>
    <x v="0"/>
    <s v="2023-2024"/>
    <x v="0"/>
    <x v="53"/>
    <x v="3"/>
    <x v="3"/>
    <n v="4119"/>
    <x v="0"/>
    <x v="10"/>
    <x v="3"/>
    <x v="3"/>
    <n v="803.81"/>
    <n v="1"/>
  </r>
  <r>
    <x v="190"/>
    <x v="1"/>
    <s v="2022-2023"/>
    <x v="0"/>
    <x v="53"/>
    <x v="3"/>
    <x v="3"/>
    <n v="4119"/>
    <x v="0"/>
    <x v="10"/>
    <x v="7"/>
    <x v="7"/>
    <n v="807.66999999999985"/>
    <n v="1"/>
  </r>
  <r>
    <x v="625"/>
    <x v="0"/>
    <s v="2023-2024"/>
    <x v="0"/>
    <x v="9"/>
    <x v="4"/>
    <x v="4"/>
    <n v="3076"/>
    <x v="0"/>
    <x v="7"/>
    <x v="9"/>
    <x v="9"/>
    <n v="808.07"/>
    <n v="1"/>
  </r>
  <r>
    <x v="56"/>
    <x v="2"/>
    <s v="2024-2025"/>
    <x v="0"/>
    <x v="33"/>
    <x v="4"/>
    <x v="4"/>
    <n v="3280"/>
    <x v="0"/>
    <x v="8"/>
    <x v="3"/>
    <x v="3"/>
    <n v="809.27"/>
    <n v="1"/>
  </r>
  <r>
    <x v="258"/>
    <x v="0"/>
    <s v="2023-2024"/>
    <x v="0"/>
    <x v="54"/>
    <x v="4"/>
    <x v="4"/>
    <n v="3030"/>
    <x v="0"/>
    <x v="7"/>
    <x v="1"/>
    <x v="1"/>
    <n v="809.31000000000006"/>
    <n v="1"/>
  </r>
  <r>
    <x v="170"/>
    <x v="0"/>
    <s v="2023-2024"/>
    <x v="1"/>
    <x v="40"/>
    <x v="4"/>
    <x v="4"/>
    <n v="3353"/>
    <x v="0"/>
    <x v="8"/>
    <x v="3"/>
    <x v="3"/>
    <n v="809.47"/>
    <n v="1"/>
  </r>
  <r>
    <x v="95"/>
    <x v="1"/>
    <s v="2022-2023"/>
    <x v="0"/>
    <x v="46"/>
    <x v="3"/>
    <x v="3"/>
    <n v="4740"/>
    <x v="0"/>
    <x v="17"/>
    <x v="3"/>
    <x v="3"/>
    <n v="811.31"/>
    <n v="1"/>
  </r>
  <r>
    <x v="631"/>
    <x v="2"/>
    <s v="2024-2025"/>
    <x v="1"/>
    <x v="11"/>
    <x v="5"/>
    <x v="5"/>
    <n v="7010"/>
    <x v="0"/>
    <x v="9"/>
    <x v="4"/>
    <x v="4"/>
    <n v="812.18999999999994"/>
    <n v="1"/>
  </r>
  <r>
    <x v="142"/>
    <x v="1"/>
    <s v="2022-2023"/>
    <x v="0"/>
    <x v="59"/>
    <x v="3"/>
    <x v="3"/>
    <n v="4509"/>
    <x v="0"/>
    <x v="3"/>
    <x v="4"/>
    <x v="4"/>
    <n v="813.89"/>
    <n v="1"/>
  </r>
  <r>
    <x v="678"/>
    <x v="1"/>
    <s v="2022-2023"/>
    <x v="0"/>
    <x v="29"/>
    <x v="4"/>
    <x v="4"/>
    <n v="3500"/>
    <x v="0"/>
    <x v="8"/>
    <x v="1"/>
    <x v="1"/>
    <n v="815.31"/>
    <n v="1"/>
  </r>
  <r>
    <x v="722"/>
    <x v="0"/>
    <s v="2023-2024"/>
    <x v="0"/>
    <x v="84"/>
    <x v="3"/>
    <x v="3"/>
    <n v="4215"/>
    <x v="0"/>
    <x v="3"/>
    <x v="7"/>
    <x v="7"/>
    <n v="815.60999999999979"/>
    <n v="1"/>
  </r>
  <r>
    <x v="712"/>
    <x v="0"/>
    <s v="2023-2024"/>
    <x v="1"/>
    <x v="38"/>
    <x v="3"/>
    <x v="3"/>
    <n v="4802"/>
    <x v="0"/>
    <x v="12"/>
    <x v="4"/>
    <x v="4"/>
    <n v="816.8900000000001"/>
    <n v="1"/>
  </r>
  <r>
    <x v="28"/>
    <x v="2"/>
    <s v="2024-2025"/>
    <x v="1"/>
    <x v="39"/>
    <x v="0"/>
    <x v="0"/>
    <n v="6330"/>
    <x v="0"/>
    <x v="14"/>
    <x v="2"/>
    <x v="2"/>
    <n v="816.98000000000013"/>
    <n v="1"/>
  </r>
  <r>
    <x v="146"/>
    <x v="2"/>
    <s v="2024-2025"/>
    <x v="0"/>
    <x v="67"/>
    <x v="3"/>
    <x v="3"/>
    <n v="4551"/>
    <x v="0"/>
    <x v="15"/>
    <x v="7"/>
    <x v="7"/>
    <n v="817.61000000000013"/>
    <n v="1"/>
  </r>
  <r>
    <x v="63"/>
    <x v="1"/>
    <s v="2022-2023"/>
    <x v="1"/>
    <x v="34"/>
    <x v="4"/>
    <x v="4"/>
    <n v="3018"/>
    <x v="0"/>
    <x v="7"/>
    <x v="9"/>
    <x v="9"/>
    <n v="817.70000000000016"/>
    <n v="1"/>
  </r>
  <r>
    <x v="696"/>
    <x v="1"/>
    <s v="2022-2023"/>
    <x v="0"/>
    <x v="52"/>
    <x v="3"/>
    <x v="3"/>
    <n v="4053"/>
    <x v="0"/>
    <x v="10"/>
    <x v="3"/>
    <x v="3"/>
    <n v="818.34"/>
    <n v="1"/>
  </r>
  <r>
    <x v="125"/>
    <x v="2"/>
    <s v="2024-2025"/>
    <x v="0"/>
    <x v="77"/>
    <x v="5"/>
    <x v="5"/>
    <n v="7018"/>
    <x v="0"/>
    <x v="9"/>
    <x v="7"/>
    <x v="7"/>
    <n v="819.13"/>
    <n v="1"/>
  </r>
  <r>
    <x v="691"/>
    <x v="2"/>
    <s v="2024-2025"/>
    <x v="0"/>
    <x v="5"/>
    <x v="1"/>
    <x v="1"/>
    <n v="2067"/>
    <x v="0"/>
    <x v="5"/>
    <x v="1"/>
    <x v="1"/>
    <n v="819.1400000000001"/>
    <n v="1"/>
  </r>
  <r>
    <x v="46"/>
    <x v="2"/>
    <s v="2024-2025"/>
    <x v="0"/>
    <x v="71"/>
    <x v="6"/>
    <x v="6"/>
    <n v="5043"/>
    <x v="0"/>
    <x v="13"/>
    <x v="4"/>
    <x v="4"/>
    <n v="819.16"/>
    <n v="1"/>
  </r>
  <r>
    <x v="332"/>
    <x v="0"/>
    <s v="2023-2024"/>
    <x v="0"/>
    <x v="26"/>
    <x v="0"/>
    <x v="0"/>
    <n v="6280"/>
    <x v="0"/>
    <x v="14"/>
    <x v="8"/>
    <x v="8"/>
    <n v="821.3599999999999"/>
    <n v="1"/>
  </r>
  <r>
    <x v="172"/>
    <x v="1"/>
    <s v="2022-2023"/>
    <x v="0"/>
    <x v="90"/>
    <x v="3"/>
    <x v="3"/>
    <n v="4700"/>
    <x v="0"/>
    <x v="17"/>
    <x v="9"/>
    <x v="9"/>
    <n v="827.26"/>
    <n v="1"/>
  </r>
  <r>
    <x v="74"/>
    <x v="2"/>
    <s v="2024-2025"/>
    <x v="0"/>
    <x v="61"/>
    <x v="6"/>
    <x v="6"/>
    <n v="5343"/>
    <x v="0"/>
    <x v="18"/>
    <x v="1"/>
    <x v="1"/>
    <n v="829.82"/>
    <n v="1"/>
  </r>
  <r>
    <x v="279"/>
    <x v="2"/>
    <s v="2024-2025"/>
    <x v="0"/>
    <x v="32"/>
    <x v="6"/>
    <x v="6"/>
    <n v="5169"/>
    <x v="0"/>
    <x v="13"/>
    <x v="9"/>
    <x v="9"/>
    <n v="833.69999999999993"/>
    <n v="1"/>
  </r>
  <r>
    <x v="278"/>
    <x v="0"/>
    <s v="2023-2024"/>
    <x v="0"/>
    <x v="67"/>
    <x v="3"/>
    <x v="3"/>
    <n v="4551"/>
    <x v="0"/>
    <x v="15"/>
    <x v="6"/>
    <x v="6"/>
    <n v="833.85"/>
    <n v="1"/>
  </r>
  <r>
    <x v="382"/>
    <x v="1"/>
    <s v="2022-2023"/>
    <x v="0"/>
    <x v="16"/>
    <x v="0"/>
    <x v="0"/>
    <n v="6030"/>
    <x v="0"/>
    <x v="0"/>
    <x v="9"/>
    <x v="9"/>
    <n v="833.92"/>
    <n v="1"/>
  </r>
  <r>
    <x v="348"/>
    <x v="1"/>
    <s v="2022-2023"/>
    <x v="0"/>
    <x v="1"/>
    <x v="1"/>
    <x v="1"/>
    <n v="2478"/>
    <x v="0"/>
    <x v="1"/>
    <x v="9"/>
    <x v="9"/>
    <n v="837.2700000000001"/>
    <n v="1"/>
  </r>
  <r>
    <x v="612"/>
    <x v="0"/>
    <s v="2023-2024"/>
    <x v="0"/>
    <x v="47"/>
    <x v="1"/>
    <x v="1"/>
    <n v="2101"/>
    <x v="0"/>
    <x v="4"/>
    <x v="7"/>
    <x v="7"/>
    <n v="837.6400000000001"/>
    <n v="1"/>
  </r>
  <r>
    <x v="283"/>
    <x v="0"/>
    <s v="2023-2024"/>
    <x v="0"/>
    <x v="7"/>
    <x v="4"/>
    <x v="4"/>
    <n v="3175"/>
    <x v="0"/>
    <x v="6"/>
    <x v="3"/>
    <x v="3"/>
    <n v="842.62"/>
    <n v="1"/>
  </r>
  <r>
    <x v="450"/>
    <x v="1"/>
    <s v="2022-2023"/>
    <x v="1"/>
    <x v="25"/>
    <x v="4"/>
    <x v="4"/>
    <n v="3550"/>
    <x v="0"/>
    <x v="8"/>
    <x v="4"/>
    <x v="4"/>
    <n v="843.84"/>
    <n v="1"/>
  </r>
  <r>
    <x v="496"/>
    <x v="2"/>
    <s v="2024-2025"/>
    <x v="0"/>
    <x v="67"/>
    <x v="3"/>
    <x v="3"/>
    <n v="4551"/>
    <x v="0"/>
    <x v="15"/>
    <x v="4"/>
    <x v="4"/>
    <n v="844.2299999999999"/>
    <n v="1"/>
  </r>
  <r>
    <x v="539"/>
    <x v="2"/>
    <s v="2024-2025"/>
    <x v="1"/>
    <x v="56"/>
    <x v="1"/>
    <x v="1"/>
    <n v="2795"/>
    <x v="0"/>
    <x v="11"/>
    <x v="1"/>
    <x v="1"/>
    <n v="844.36"/>
    <n v="1"/>
  </r>
  <r>
    <x v="363"/>
    <x v="2"/>
    <s v="2024-2025"/>
    <x v="0"/>
    <x v="53"/>
    <x v="3"/>
    <x v="3"/>
    <n v="4119"/>
    <x v="0"/>
    <x v="10"/>
    <x v="7"/>
    <x v="7"/>
    <n v="845.60000000000014"/>
    <n v="1"/>
  </r>
  <r>
    <x v="440"/>
    <x v="0"/>
    <s v="2023-2024"/>
    <x v="0"/>
    <x v="1"/>
    <x v="1"/>
    <x v="1"/>
    <n v="2478"/>
    <x v="0"/>
    <x v="1"/>
    <x v="0"/>
    <x v="0"/>
    <n v="845.82999999999993"/>
    <n v="1"/>
  </r>
  <r>
    <x v="258"/>
    <x v="0"/>
    <s v="2023-2024"/>
    <x v="0"/>
    <x v="20"/>
    <x v="4"/>
    <x v="4"/>
    <n v="3429"/>
    <x v="0"/>
    <x v="8"/>
    <x v="4"/>
    <x v="4"/>
    <n v="846.90000000000009"/>
    <n v="1"/>
  </r>
  <r>
    <x v="381"/>
    <x v="0"/>
    <s v="2023-2024"/>
    <x v="0"/>
    <x v="23"/>
    <x v="1"/>
    <x v="1"/>
    <n v="2650"/>
    <x v="0"/>
    <x v="11"/>
    <x v="5"/>
    <x v="5"/>
    <n v="847.17"/>
    <n v="1"/>
  </r>
  <r>
    <x v="723"/>
    <x v="0"/>
    <s v="2023-2024"/>
    <x v="0"/>
    <x v="25"/>
    <x v="4"/>
    <x v="4"/>
    <n v="3550"/>
    <x v="0"/>
    <x v="8"/>
    <x v="1"/>
    <x v="1"/>
    <n v="848.59"/>
    <n v="1"/>
  </r>
  <r>
    <x v="392"/>
    <x v="2"/>
    <s v="2024-2025"/>
    <x v="1"/>
    <x v="17"/>
    <x v="3"/>
    <x v="3"/>
    <n v="4825"/>
    <x v="0"/>
    <x v="12"/>
    <x v="9"/>
    <x v="9"/>
    <n v="848.81999999999994"/>
    <n v="1"/>
  </r>
  <r>
    <x v="161"/>
    <x v="0"/>
    <s v="2023-2024"/>
    <x v="0"/>
    <x v="53"/>
    <x v="3"/>
    <x v="3"/>
    <n v="4119"/>
    <x v="0"/>
    <x v="10"/>
    <x v="2"/>
    <x v="2"/>
    <n v="850.43000000000006"/>
    <n v="1"/>
  </r>
  <r>
    <x v="609"/>
    <x v="0"/>
    <s v="2023-2024"/>
    <x v="0"/>
    <x v="17"/>
    <x v="3"/>
    <x v="3"/>
    <n v="4825"/>
    <x v="0"/>
    <x v="12"/>
    <x v="1"/>
    <x v="1"/>
    <n v="850.7299999999999"/>
    <n v="1"/>
  </r>
  <r>
    <x v="89"/>
    <x v="0"/>
    <s v="2023-2024"/>
    <x v="1"/>
    <x v="21"/>
    <x v="3"/>
    <x v="3"/>
    <n v="4012"/>
    <x v="0"/>
    <x v="10"/>
    <x v="1"/>
    <x v="1"/>
    <n v="852.90000000000009"/>
    <n v="1"/>
  </r>
  <r>
    <x v="448"/>
    <x v="0"/>
    <s v="2023-2024"/>
    <x v="1"/>
    <x v="34"/>
    <x v="4"/>
    <x v="4"/>
    <n v="3018"/>
    <x v="0"/>
    <x v="7"/>
    <x v="0"/>
    <x v="0"/>
    <n v="853.53"/>
    <n v="1"/>
  </r>
  <r>
    <x v="493"/>
    <x v="1"/>
    <s v="2022-2023"/>
    <x v="0"/>
    <x v="28"/>
    <x v="1"/>
    <x v="1"/>
    <n v="2830"/>
    <x v="0"/>
    <x v="11"/>
    <x v="6"/>
    <x v="6"/>
    <n v="855.37000000000012"/>
    <n v="1"/>
  </r>
  <r>
    <x v="198"/>
    <x v="2"/>
    <s v="2024-2025"/>
    <x v="0"/>
    <x v="30"/>
    <x v="4"/>
    <x v="4"/>
    <n v="3131"/>
    <x v="0"/>
    <x v="6"/>
    <x v="4"/>
    <x v="4"/>
    <n v="858.84"/>
    <n v="1"/>
  </r>
  <r>
    <x v="323"/>
    <x v="0"/>
    <s v="2023-2024"/>
    <x v="1"/>
    <x v="40"/>
    <x v="4"/>
    <x v="4"/>
    <n v="3353"/>
    <x v="0"/>
    <x v="8"/>
    <x v="7"/>
    <x v="7"/>
    <n v="858.88999999999987"/>
    <n v="1"/>
  </r>
  <r>
    <x v="304"/>
    <x v="1"/>
    <s v="2022-2023"/>
    <x v="1"/>
    <x v="95"/>
    <x v="7"/>
    <x v="7"/>
    <n v="870"/>
    <x v="0"/>
    <x v="19"/>
    <x v="9"/>
    <x v="9"/>
    <n v="858.9"/>
    <n v="1"/>
  </r>
  <r>
    <x v="629"/>
    <x v="1"/>
    <s v="2022-2023"/>
    <x v="0"/>
    <x v="90"/>
    <x v="3"/>
    <x v="3"/>
    <n v="4700"/>
    <x v="0"/>
    <x v="17"/>
    <x v="5"/>
    <x v="5"/>
    <n v="858.96"/>
    <n v="1"/>
  </r>
  <r>
    <x v="54"/>
    <x v="0"/>
    <s v="2023-2024"/>
    <x v="0"/>
    <x v="27"/>
    <x v="4"/>
    <x v="4"/>
    <n v="3066"/>
    <x v="0"/>
    <x v="7"/>
    <x v="3"/>
    <x v="3"/>
    <n v="860.88000000000011"/>
    <n v="1"/>
  </r>
  <r>
    <x v="522"/>
    <x v="0"/>
    <s v="2023-2024"/>
    <x v="0"/>
    <x v="73"/>
    <x v="6"/>
    <x v="6"/>
    <n v="5607"/>
    <x v="0"/>
    <x v="18"/>
    <x v="9"/>
    <x v="9"/>
    <n v="861.81999999999994"/>
    <n v="1"/>
  </r>
  <r>
    <x v="625"/>
    <x v="0"/>
    <s v="2023-2024"/>
    <x v="0"/>
    <x v="4"/>
    <x v="1"/>
    <x v="1"/>
    <n v="2154"/>
    <x v="0"/>
    <x v="4"/>
    <x v="7"/>
    <x v="7"/>
    <n v="865.65999999999985"/>
    <n v="1"/>
  </r>
  <r>
    <x v="678"/>
    <x v="1"/>
    <s v="2022-2023"/>
    <x v="0"/>
    <x v="76"/>
    <x v="1"/>
    <x v="1"/>
    <n v="2031"/>
    <x v="0"/>
    <x v="5"/>
    <x v="3"/>
    <x v="3"/>
    <n v="866.43000000000006"/>
    <n v="1"/>
  </r>
  <r>
    <x v="33"/>
    <x v="2"/>
    <s v="2024-2025"/>
    <x v="0"/>
    <x v="16"/>
    <x v="0"/>
    <x v="0"/>
    <n v="6030"/>
    <x v="0"/>
    <x v="0"/>
    <x v="5"/>
    <x v="5"/>
    <n v="866.95"/>
    <n v="1"/>
  </r>
  <r>
    <x v="198"/>
    <x v="2"/>
    <s v="2024-2025"/>
    <x v="0"/>
    <x v="67"/>
    <x v="3"/>
    <x v="3"/>
    <n v="4551"/>
    <x v="0"/>
    <x v="15"/>
    <x v="3"/>
    <x v="3"/>
    <n v="869.43000000000006"/>
    <n v="1"/>
  </r>
  <r>
    <x v="273"/>
    <x v="1"/>
    <s v="2022-2023"/>
    <x v="1"/>
    <x v="38"/>
    <x v="3"/>
    <x v="3"/>
    <n v="4802"/>
    <x v="0"/>
    <x v="12"/>
    <x v="5"/>
    <x v="5"/>
    <n v="870.44999999999993"/>
    <n v="1"/>
  </r>
  <r>
    <x v="619"/>
    <x v="0"/>
    <s v="2023-2024"/>
    <x v="0"/>
    <x v="58"/>
    <x v="0"/>
    <x v="0"/>
    <n v="6027"/>
    <x v="0"/>
    <x v="0"/>
    <x v="4"/>
    <x v="4"/>
    <n v="870.48"/>
    <n v="1"/>
  </r>
  <r>
    <x v="379"/>
    <x v="2"/>
    <s v="2024-2025"/>
    <x v="0"/>
    <x v="48"/>
    <x v="3"/>
    <x v="3"/>
    <n v="4566"/>
    <x v="0"/>
    <x v="15"/>
    <x v="0"/>
    <x v="0"/>
    <n v="872.49000000000012"/>
    <n v="1"/>
  </r>
  <r>
    <x v="645"/>
    <x v="0"/>
    <s v="2023-2024"/>
    <x v="0"/>
    <x v="84"/>
    <x v="3"/>
    <x v="3"/>
    <n v="4215"/>
    <x v="0"/>
    <x v="3"/>
    <x v="3"/>
    <x v="3"/>
    <n v="872.91000000000008"/>
    <n v="1"/>
  </r>
  <r>
    <x v="292"/>
    <x v="0"/>
    <s v="2023-2024"/>
    <x v="0"/>
    <x v="67"/>
    <x v="3"/>
    <x v="3"/>
    <n v="4551"/>
    <x v="0"/>
    <x v="15"/>
    <x v="9"/>
    <x v="9"/>
    <n v="873.34"/>
    <n v="1"/>
  </r>
  <r>
    <x v="286"/>
    <x v="0"/>
    <s v="2023-2024"/>
    <x v="1"/>
    <x v="35"/>
    <x v="3"/>
    <x v="3"/>
    <n v="4558"/>
    <x v="0"/>
    <x v="15"/>
    <x v="9"/>
    <x v="9"/>
    <n v="873.59"/>
    <n v="1"/>
  </r>
  <r>
    <x v="370"/>
    <x v="2"/>
    <s v="2024-2025"/>
    <x v="0"/>
    <x v="47"/>
    <x v="1"/>
    <x v="1"/>
    <n v="2101"/>
    <x v="0"/>
    <x v="4"/>
    <x v="7"/>
    <x v="7"/>
    <n v="875"/>
    <n v="1"/>
  </r>
  <r>
    <x v="492"/>
    <x v="1"/>
    <s v="2022-2023"/>
    <x v="1"/>
    <x v="38"/>
    <x v="3"/>
    <x v="3"/>
    <n v="4802"/>
    <x v="0"/>
    <x v="12"/>
    <x v="4"/>
    <x v="4"/>
    <n v="876.85"/>
    <n v="1"/>
  </r>
  <r>
    <x v="269"/>
    <x v="1"/>
    <s v="2022-2023"/>
    <x v="0"/>
    <x v="80"/>
    <x v="0"/>
    <x v="0"/>
    <n v="6109"/>
    <x v="0"/>
    <x v="14"/>
    <x v="9"/>
    <x v="9"/>
    <n v="877.06999999999994"/>
    <n v="1"/>
  </r>
  <r>
    <x v="39"/>
    <x v="0"/>
    <s v="2023-2024"/>
    <x v="0"/>
    <x v="76"/>
    <x v="1"/>
    <x v="1"/>
    <n v="2031"/>
    <x v="0"/>
    <x v="5"/>
    <x v="2"/>
    <x v="2"/>
    <n v="878.53"/>
    <n v="1"/>
  </r>
  <r>
    <x v="445"/>
    <x v="0"/>
    <s v="2023-2024"/>
    <x v="0"/>
    <x v="82"/>
    <x v="3"/>
    <x v="3"/>
    <n v="4655"/>
    <x v="0"/>
    <x v="17"/>
    <x v="9"/>
    <x v="9"/>
    <n v="879.85"/>
    <n v="1"/>
  </r>
  <r>
    <x v="135"/>
    <x v="0"/>
    <s v="2023-2024"/>
    <x v="0"/>
    <x v="37"/>
    <x v="1"/>
    <x v="1"/>
    <n v="2750"/>
    <x v="0"/>
    <x v="11"/>
    <x v="9"/>
    <x v="9"/>
    <n v="879.87"/>
    <n v="1"/>
  </r>
  <r>
    <x v="512"/>
    <x v="0"/>
    <s v="2023-2024"/>
    <x v="0"/>
    <x v="72"/>
    <x v="4"/>
    <x v="4"/>
    <n v="3931"/>
    <x v="0"/>
    <x v="16"/>
    <x v="1"/>
    <x v="1"/>
    <n v="882.53"/>
    <n v="1"/>
  </r>
  <r>
    <x v="84"/>
    <x v="2"/>
    <s v="2024-2025"/>
    <x v="0"/>
    <x v="35"/>
    <x v="3"/>
    <x v="3"/>
    <n v="4558"/>
    <x v="0"/>
    <x v="15"/>
    <x v="7"/>
    <x v="7"/>
    <n v="882.84"/>
    <n v="1"/>
  </r>
  <r>
    <x v="473"/>
    <x v="1"/>
    <s v="2022-2023"/>
    <x v="0"/>
    <x v="30"/>
    <x v="4"/>
    <x v="4"/>
    <n v="3131"/>
    <x v="0"/>
    <x v="6"/>
    <x v="4"/>
    <x v="4"/>
    <n v="884.31999999999994"/>
    <n v="1"/>
  </r>
  <r>
    <x v="310"/>
    <x v="0"/>
    <s v="2023-2024"/>
    <x v="0"/>
    <x v="59"/>
    <x v="3"/>
    <x v="3"/>
    <n v="4509"/>
    <x v="0"/>
    <x v="3"/>
    <x v="7"/>
    <x v="7"/>
    <n v="886.66999999999973"/>
    <n v="1"/>
  </r>
  <r>
    <x v="596"/>
    <x v="0"/>
    <s v="2023-2024"/>
    <x v="1"/>
    <x v="6"/>
    <x v="0"/>
    <x v="0"/>
    <n v="6010"/>
    <x v="0"/>
    <x v="0"/>
    <x v="1"/>
    <x v="1"/>
    <n v="887.64"/>
    <n v="1"/>
  </r>
  <r>
    <x v="698"/>
    <x v="2"/>
    <s v="2024-2025"/>
    <x v="0"/>
    <x v="69"/>
    <x v="4"/>
    <x v="4"/>
    <n v="3199"/>
    <x v="0"/>
    <x v="6"/>
    <x v="3"/>
    <x v="3"/>
    <n v="887.92999999999984"/>
    <n v="1"/>
  </r>
  <r>
    <x v="291"/>
    <x v="2"/>
    <s v="2024-2025"/>
    <x v="0"/>
    <x v="61"/>
    <x v="6"/>
    <x v="6"/>
    <n v="5343"/>
    <x v="0"/>
    <x v="18"/>
    <x v="1"/>
    <x v="1"/>
    <n v="888.10000000000014"/>
    <n v="1"/>
  </r>
  <r>
    <x v="91"/>
    <x v="0"/>
    <s v="2023-2024"/>
    <x v="0"/>
    <x v="19"/>
    <x v="1"/>
    <x v="1"/>
    <n v="2800"/>
    <x v="0"/>
    <x v="11"/>
    <x v="8"/>
    <x v="8"/>
    <n v="891.40000000000009"/>
    <n v="1"/>
  </r>
  <r>
    <x v="661"/>
    <x v="0"/>
    <s v="2023-2024"/>
    <x v="0"/>
    <x v="60"/>
    <x v="1"/>
    <x v="1"/>
    <n v="2541"/>
    <x v="0"/>
    <x v="2"/>
    <x v="3"/>
    <x v="3"/>
    <n v="892.11000000000013"/>
    <n v="1"/>
  </r>
  <r>
    <x v="333"/>
    <x v="1"/>
    <s v="2022-2023"/>
    <x v="0"/>
    <x v="77"/>
    <x v="5"/>
    <x v="5"/>
    <n v="7018"/>
    <x v="0"/>
    <x v="9"/>
    <x v="0"/>
    <x v="0"/>
    <n v="893.23"/>
    <n v="1"/>
  </r>
  <r>
    <x v="634"/>
    <x v="1"/>
    <s v="2022-2023"/>
    <x v="0"/>
    <x v="66"/>
    <x v="3"/>
    <x v="3"/>
    <n v="4883"/>
    <x v="0"/>
    <x v="12"/>
    <x v="9"/>
    <x v="9"/>
    <n v="893.95"/>
    <n v="1"/>
  </r>
  <r>
    <x v="328"/>
    <x v="2"/>
    <s v="2024-2025"/>
    <x v="0"/>
    <x v="2"/>
    <x v="2"/>
    <x v="2"/>
    <n v="2617"/>
    <x v="0"/>
    <x v="2"/>
    <x v="5"/>
    <x v="5"/>
    <n v="893.98999999999978"/>
    <n v="1"/>
  </r>
  <r>
    <x v="161"/>
    <x v="0"/>
    <s v="2023-2024"/>
    <x v="0"/>
    <x v="15"/>
    <x v="1"/>
    <x v="1"/>
    <n v="2020"/>
    <x v="0"/>
    <x v="5"/>
    <x v="9"/>
    <x v="9"/>
    <n v="894.97"/>
    <n v="1"/>
  </r>
  <r>
    <x v="633"/>
    <x v="1"/>
    <s v="2022-2023"/>
    <x v="1"/>
    <x v="44"/>
    <x v="4"/>
    <x v="4"/>
    <n v="3977"/>
    <x v="0"/>
    <x v="16"/>
    <x v="4"/>
    <x v="4"/>
    <n v="895.24"/>
    <n v="1"/>
  </r>
  <r>
    <x v="18"/>
    <x v="0"/>
    <s v="2023-2024"/>
    <x v="0"/>
    <x v="85"/>
    <x v="0"/>
    <x v="0"/>
    <n v="6530"/>
    <x v="0"/>
    <x v="20"/>
    <x v="3"/>
    <x v="3"/>
    <n v="895.92000000000007"/>
    <n v="1"/>
  </r>
  <r>
    <x v="708"/>
    <x v="1"/>
    <s v="2022-2023"/>
    <x v="0"/>
    <x v="10"/>
    <x v="4"/>
    <x v="4"/>
    <n v="3551"/>
    <x v="0"/>
    <x v="8"/>
    <x v="2"/>
    <x v="2"/>
    <n v="896.08"/>
    <n v="1"/>
  </r>
  <r>
    <x v="469"/>
    <x v="1"/>
    <s v="2022-2023"/>
    <x v="0"/>
    <x v="76"/>
    <x v="1"/>
    <x v="1"/>
    <n v="2031"/>
    <x v="0"/>
    <x v="5"/>
    <x v="4"/>
    <x v="4"/>
    <n v="898.7"/>
    <n v="1"/>
  </r>
  <r>
    <x v="182"/>
    <x v="1"/>
    <s v="2022-2023"/>
    <x v="1"/>
    <x v="0"/>
    <x v="0"/>
    <x v="0"/>
    <n v="6021"/>
    <x v="0"/>
    <x v="0"/>
    <x v="9"/>
    <x v="9"/>
    <n v="898.84"/>
    <n v="1"/>
  </r>
  <r>
    <x v="711"/>
    <x v="2"/>
    <s v="2024-2025"/>
    <x v="0"/>
    <x v="91"/>
    <x v="1"/>
    <x v="1"/>
    <n v="2064"/>
    <x v="0"/>
    <x v="5"/>
    <x v="9"/>
    <x v="9"/>
    <n v="898.8599999999999"/>
    <n v="1"/>
  </r>
  <r>
    <x v="69"/>
    <x v="0"/>
    <s v="2023-2024"/>
    <x v="1"/>
    <x v="66"/>
    <x v="3"/>
    <x v="3"/>
    <n v="4883"/>
    <x v="0"/>
    <x v="12"/>
    <x v="9"/>
    <x v="9"/>
    <n v="899.55"/>
    <n v="1"/>
  </r>
  <r>
    <x v="688"/>
    <x v="0"/>
    <s v="2023-2024"/>
    <x v="1"/>
    <x v="25"/>
    <x v="4"/>
    <x v="4"/>
    <n v="3550"/>
    <x v="0"/>
    <x v="8"/>
    <x v="2"/>
    <x v="2"/>
    <n v="901.28999999999985"/>
    <n v="1"/>
  </r>
  <r>
    <x v="713"/>
    <x v="2"/>
    <s v="2024-2025"/>
    <x v="0"/>
    <x v="84"/>
    <x v="3"/>
    <x v="3"/>
    <n v="4215"/>
    <x v="0"/>
    <x v="3"/>
    <x v="6"/>
    <x v="6"/>
    <n v="902.49"/>
    <n v="1"/>
  </r>
  <r>
    <x v="357"/>
    <x v="0"/>
    <s v="2023-2024"/>
    <x v="0"/>
    <x v="7"/>
    <x v="4"/>
    <x v="4"/>
    <n v="3175"/>
    <x v="0"/>
    <x v="6"/>
    <x v="9"/>
    <x v="9"/>
    <n v="903.78"/>
    <n v="1"/>
  </r>
  <r>
    <x v="143"/>
    <x v="2"/>
    <s v="2024-2025"/>
    <x v="1"/>
    <x v="25"/>
    <x v="4"/>
    <x v="4"/>
    <n v="3550"/>
    <x v="0"/>
    <x v="8"/>
    <x v="8"/>
    <x v="8"/>
    <n v="903.89"/>
    <n v="1"/>
  </r>
  <r>
    <x v="721"/>
    <x v="0"/>
    <s v="2023-2024"/>
    <x v="0"/>
    <x v="43"/>
    <x v="1"/>
    <x v="1"/>
    <n v="2560"/>
    <x v="0"/>
    <x v="2"/>
    <x v="2"/>
    <x v="2"/>
    <n v="903.99"/>
    <n v="1"/>
  </r>
  <r>
    <x v="292"/>
    <x v="0"/>
    <s v="2023-2024"/>
    <x v="1"/>
    <x v="44"/>
    <x v="4"/>
    <x v="4"/>
    <n v="3977"/>
    <x v="0"/>
    <x v="16"/>
    <x v="0"/>
    <x v="0"/>
    <n v="906.07999999999993"/>
    <n v="1"/>
  </r>
  <r>
    <x v="508"/>
    <x v="0"/>
    <s v="2023-2024"/>
    <x v="1"/>
    <x v="85"/>
    <x v="0"/>
    <x v="0"/>
    <n v="6530"/>
    <x v="0"/>
    <x v="20"/>
    <x v="3"/>
    <x v="3"/>
    <n v="908.5100000000001"/>
    <n v="1"/>
  </r>
  <r>
    <x v="77"/>
    <x v="1"/>
    <s v="2022-2023"/>
    <x v="0"/>
    <x v="90"/>
    <x v="3"/>
    <x v="3"/>
    <n v="4700"/>
    <x v="0"/>
    <x v="17"/>
    <x v="0"/>
    <x v="0"/>
    <n v="912.27"/>
    <n v="1"/>
  </r>
  <r>
    <x v="288"/>
    <x v="1"/>
    <s v="2022-2023"/>
    <x v="0"/>
    <x v="3"/>
    <x v="3"/>
    <x v="3"/>
    <n v="4220"/>
    <x v="0"/>
    <x v="3"/>
    <x v="7"/>
    <x v="7"/>
    <n v="915.31999999999982"/>
    <n v="1"/>
  </r>
  <r>
    <x v="324"/>
    <x v="0"/>
    <s v="2023-2024"/>
    <x v="0"/>
    <x v="47"/>
    <x v="1"/>
    <x v="1"/>
    <n v="2101"/>
    <x v="0"/>
    <x v="4"/>
    <x v="9"/>
    <x v="9"/>
    <n v="915.68"/>
    <n v="1"/>
  </r>
  <r>
    <x v="209"/>
    <x v="2"/>
    <s v="2024-2025"/>
    <x v="0"/>
    <x v="80"/>
    <x v="0"/>
    <x v="0"/>
    <n v="6109"/>
    <x v="0"/>
    <x v="14"/>
    <x v="9"/>
    <x v="9"/>
    <n v="915.68000000000006"/>
    <n v="1"/>
  </r>
  <r>
    <x v="597"/>
    <x v="0"/>
    <s v="2023-2024"/>
    <x v="0"/>
    <x v="19"/>
    <x v="1"/>
    <x v="1"/>
    <n v="2800"/>
    <x v="0"/>
    <x v="11"/>
    <x v="6"/>
    <x v="6"/>
    <n v="915.76"/>
    <n v="1"/>
  </r>
  <r>
    <x v="18"/>
    <x v="0"/>
    <s v="2023-2024"/>
    <x v="0"/>
    <x v="43"/>
    <x v="1"/>
    <x v="1"/>
    <n v="2560"/>
    <x v="0"/>
    <x v="2"/>
    <x v="7"/>
    <x v="7"/>
    <n v="918.01999999999975"/>
    <n v="1"/>
  </r>
  <r>
    <x v="315"/>
    <x v="0"/>
    <s v="2023-2024"/>
    <x v="1"/>
    <x v="96"/>
    <x v="4"/>
    <x v="4"/>
    <n v="3690"/>
    <x v="0"/>
    <x v="16"/>
    <x v="9"/>
    <x v="9"/>
    <n v="918.2399999999999"/>
    <n v="1"/>
  </r>
  <r>
    <x v="634"/>
    <x v="1"/>
    <s v="2022-2023"/>
    <x v="1"/>
    <x v="91"/>
    <x v="1"/>
    <x v="1"/>
    <n v="2064"/>
    <x v="0"/>
    <x v="5"/>
    <x v="1"/>
    <x v="1"/>
    <n v="918.24"/>
    <n v="1"/>
  </r>
  <r>
    <x v="46"/>
    <x v="2"/>
    <s v="2024-2025"/>
    <x v="0"/>
    <x v="36"/>
    <x v="4"/>
    <x v="4"/>
    <n v="3148"/>
    <x v="0"/>
    <x v="6"/>
    <x v="3"/>
    <x v="3"/>
    <n v="920.17000000000007"/>
    <n v="1"/>
  </r>
  <r>
    <x v="441"/>
    <x v="0"/>
    <s v="2023-2024"/>
    <x v="0"/>
    <x v="43"/>
    <x v="1"/>
    <x v="1"/>
    <n v="2560"/>
    <x v="0"/>
    <x v="2"/>
    <x v="3"/>
    <x v="3"/>
    <n v="921.45999999999992"/>
    <n v="1"/>
  </r>
  <r>
    <x v="628"/>
    <x v="0"/>
    <s v="2023-2024"/>
    <x v="0"/>
    <x v="47"/>
    <x v="1"/>
    <x v="1"/>
    <n v="2101"/>
    <x v="0"/>
    <x v="4"/>
    <x v="3"/>
    <x v="3"/>
    <n v="921.67"/>
    <n v="1"/>
  </r>
  <r>
    <x v="519"/>
    <x v="2"/>
    <s v="2024-2025"/>
    <x v="0"/>
    <x v="28"/>
    <x v="1"/>
    <x v="1"/>
    <n v="2830"/>
    <x v="0"/>
    <x v="11"/>
    <x v="1"/>
    <x v="1"/>
    <n v="922.07"/>
    <n v="1"/>
  </r>
  <r>
    <x v="4"/>
    <x v="0"/>
    <s v="2023-2024"/>
    <x v="1"/>
    <x v="68"/>
    <x v="7"/>
    <x v="7"/>
    <n v="800"/>
    <x v="0"/>
    <x v="19"/>
    <x v="2"/>
    <x v="2"/>
    <n v="922.41"/>
    <n v="1"/>
  </r>
  <r>
    <x v="466"/>
    <x v="2"/>
    <s v="2024-2025"/>
    <x v="0"/>
    <x v="5"/>
    <x v="1"/>
    <x v="1"/>
    <n v="2067"/>
    <x v="0"/>
    <x v="5"/>
    <x v="3"/>
    <x v="3"/>
    <n v="924.90000000000009"/>
    <n v="1"/>
  </r>
  <r>
    <x v="644"/>
    <x v="0"/>
    <s v="2023-2024"/>
    <x v="1"/>
    <x v="68"/>
    <x v="7"/>
    <x v="7"/>
    <n v="800"/>
    <x v="0"/>
    <x v="19"/>
    <x v="4"/>
    <x v="4"/>
    <n v="926.19999999999993"/>
    <n v="1"/>
  </r>
  <r>
    <x v="124"/>
    <x v="2"/>
    <s v="2024-2025"/>
    <x v="0"/>
    <x v="5"/>
    <x v="1"/>
    <x v="1"/>
    <n v="2067"/>
    <x v="0"/>
    <x v="5"/>
    <x v="7"/>
    <x v="7"/>
    <n v="928.56000000000017"/>
    <n v="1"/>
  </r>
  <r>
    <x v="268"/>
    <x v="0"/>
    <s v="2023-2024"/>
    <x v="0"/>
    <x v="27"/>
    <x v="4"/>
    <x v="4"/>
    <n v="3066"/>
    <x v="0"/>
    <x v="7"/>
    <x v="7"/>
    <x v="7"/>
    <n v="928.68999999999983"/>
    <n v="1"/>
  </r>
  <r>
    <x v="455"/>
    <x v="0"/>
    <s v="2023-2024"/>
    <x v="0"/>
    <x v="57"/>
    <x v="6"/>
    <x v="6"/>
    <n v="5082"/>
    <x v="0"/>
    <x v="13"/>
    <x v="1"/>
    <x v="1"/>
    <n v="929.83"/>
    <n v="1"/>
  </r>
  <r>
    <x v="624"/>
    <x v="2"/>
    <s v="2024-2025"/>
    <x v="0"/>
    <x v="36"/>
    <x v="4"/>
    <x v="4"/>
    <n v="3148"/>
    <x v="0"/>
    <x v="6"/>
    <x v="9"/>
    <x v="9"/>
    <n v="931.80999999999972"/>
    <n v="1"/>
  </r>
  <r>
    <x v="630"/>
    <x v="0"/>
    <s v="2023-2024"/>
    <x v="0"/>
    <x v="25"/>
    <x v="4"/>
    <x v="4"/>
    <n v="3550"/>
    <x v="0"/>
    <x v="8"/>
    <x v="6"/>
    <x v="6"/>
    <n v="931.83999999999992"/>
    <n v="1"/>
  </r>
  <r>
    <x v="411"/>
    <x v="1"/>
    <s v="2022-2023"/>
    <x v="1"/>
    <x v="39"/>
    <x v="0"/>
    <x v="0"/>
    <n v="6330"/>
    <x v="0"/>
    <x v="14"/>
    <x v="2"/>
    <x v="2"/>
    <n v="932.92000000000007"/>
    <n v="1"/>
  </r>
  <r>
    <x v="494"/>
    <x v="2"/>
    <s v="2024-2025"/>
    <x v="0"/>
    <x v="23"/>
    <x v="1"/>
    <x v="1"/>
    <n v="2650"/>
    <x v="0"/>
    <x v="11"/>
    <x v="9"/>
    <x v="9"/>
    <n v="933.93999999999994"/>
    <n v="1"/>
  </r>
  <r>
    <x v="530"/>
    <x v="1"/>
    <s v="2022-2023"/>
    <x v="0"/>
    <x v="76"/>
    <x v="1"/>
    <x v="1"/>
    <n v="2031"/>
    <x v="0"/>
    <x v="5"/>
    <x v="4"/>
    <x v="4"/>
    <n v="934.16"/>
    <n v="1"/>
  </r>
  <r>
    <x v="656"/>
    <x v="1"/>
    <s v="2022-2023"/>
    <x v="0"/>
    <x v="31"/>
    <x v="1"/>
    <x v="1"/>
    <n v="2116"/>
    <x v="0"/>
    <x v="4"/>
    <x v="8"/>
    <x v="8"/>
    <n v="935.17"/>
    <n v="1"/>
  </r>
  <r>
    <x v="351"/>
    <x v="0"/>
    <s v="2023-2024"/>
    <x v="0"/>
    <x v="94"/>
    <x v="5"/>
    <x v="5"/>
    <n v="7250"/>
    <x v="0"/>
    <x v="9"/>
    <x v="1"/>
    <x v="1"/>
    <n v="939.82999999999993"/>
    <n v="1"/>
  </r>
  <r>
    <x v="305"/>
    <x v="0"/>
    <s v="2023-2024"/>
    <x v="1"/>
    <x v="34"/>
    <x v="4"/>
    <x v="4"/>
    <n v="3018"/>
    <x v="0"/>
    <x v="7"/>
    <x v="3"/>
    <x v="3"/>
    <n v="940.20999999999992"/>
    <n v="1"/>
  </r>
  <r>
    <x v="651"/>
    <x v="0"/>
    <s v="2023-2024"/>
    <x v="0"/>
    <x v="4"/>
    <x v="1"/>
    <x v="1"/>
    <n v="2154"/>
    <x v="0"/>
    <x v="4"/>
    <x v="8"/>
    <x v="8"/>
    <n v="940.69999999999993"/>
    <n v="1"/>
  </r>
  <r>
    <x v="641"/>
    <x v="0"/>
    <s v="2023-2024"/>
    <x v="0"/>
    <x v="17"/>
    <x v="3"/>
    <x v="3"/>
    <n v="4825"/>
    <x v="0"/>
    <x v="12"/>
    <x v="1"/>
    <x v="1"/>
    <n v="940.89"/>
    <n v="1"/>
  </r>
  <r>
    <x v="432"/>
    <x v="0"/>
    <s v="2023-2024"/>
    <x v="0"/>
    <x v="43"/>
    <x v="1"/>
    <x v="1"/>
    <n v="2560"/>
    <x v="0"/>
    <x v="2"/>
    <x v="9"/>
    <x v="9"/>
    <n v="941.62"/>
    <n v="1"/>
  </r>
  <r>
    <x v="270"/>
    <x v="0"/>
    <s v="2023-2024"/>
    <x v="1"/>
    <x v="85"/>
    <x v="0"/>
    <x v="0"/>
    <n v="6530"/>
    <x v="0"/>
    <x v="20"/>
    <x v="4"/>
    <x v="4"/>
    <n v="942.92"/>
    <n v="1"/>
  </r>
  <r>
    <x v="611"/>
    <x v="0"/>
    <s v="2023-2024"/>
    <x v="0"/>
    <x v="32"/>
    <x v="6"/>
    <x v="6"/>
    <n v="5169"/>
    <x v="0"/>
    <x v="13"/>
    <x v="1"/>
    <x v="1"/>
    <n v="942.95"/>
    <n v="1"/>
  </r>
  <r>
    <x v="357"/>
    <x v="0"/>
    <s v="2023-2024"/>
    <x v="1"/>
    <x v="24"/>
    <x v="1"/>
    <x v="1"/>
    <n v="2120"/>
    <x v="0"/>
    <x v="4"/>
    <x v="1"/>
    <x v="1"/>
    <n v="943.72"/>
    <n v="1"/>
  </r>
  <r>
    <x v="344"/>
    <x v="1"/>
    <s v="2022-2023"/>
    <x v="0"/>
    <x v="9"/>
    <x v="4"/>
    <x v="4"/>
    <n v="3076"/>
    <x v="0"/>
    <x v="7"/>
    <x v="3"/>
    <x v="3"/>
    <n v="945.3"/>
    <n v="1"/>
  </r>
  <r>
    <x v="95"/>
    <x v="1"/>
    <s v="2022-2023"/>
    <x v="0"/>
    <x v="28"/>
    <x v="1"/>
    <x v="1"/>
    <n v="2830"/>
    <x v="0"/>
    <x v="11"/>
    <x v="6"/>
    <x v="6"/>
    <n v="946.79000000000008"/>
    <n v="1"/>
  </r>
  <r>
    <x v="476"/>
    <x v="1"/>
    <s v="2022-2023"/>
    <x v="0"/>
    <x v="30"/>
    <x v="4"/>
    <x v="4"/>
    <n v="3131"/>
    <x v="0"/>
    <x v="6"/>
    <x v="5"/>
    <x v="5"/>
    <n v="948.54"/>
    <n v="1"/>
  </r>
  <r>
    <x v="362"/>
    <x v="0"/>
    <s v="2023-2024"/>
    <x v="0"/>
    <x v="65"/>
    <x v="1"/>
    <x v="1"/>
    <n v="2131"/>
    <x v="0"/>
    <x v="4"/>
    <x v="9"/>
    <x v="9"/>
    <n v="948.81"/>
    <n v="1"/>
  </r>
  <r>
    <x v="544"/>
    <x v="0"/>
    <s v="2023-2024"/>
    <x v="0"/>
    <x v="56"/>
    <x v="1"/>
    <x v="1"/>
    <n v="2795"/>
    <x v="0"/>
    <x v="11"/>
    <x v="8"/>
    <x v="8"/>
    <n v="951.57"/>
    <n v="1"/>
  </r>
  <r>
    <x v="526"/>
    <x v="2"/>
    <s v="2024-2025"/>
    <x v="0"/>
    <x v="39"/>
    <x v="0"/>
    <x v="0"/>
    <n v="6330"/>
    <x v="0"/>
    <x v="14"/>
    <x v="7"/>
    <x v="7"/>
    <n v="951.83999999999958"/>
    <n v="1"/>
  </r>
  <r>
    <x v="229"/>
    <x v="1"/>
    <s v="2022-2023"/>
    <x v="0"/>
    <x v="52"/>
    <x v="3"/>
    <x v="3"/>
    <n v="4053"/>
    <x v="0"/>
    <x v="10"/>
    <x v="8"/>
    <x v="8"/>
    <n v="951.94"/>
    <n v="1"/>
  </r>
  <r>
    <x v="214"/>
    <x v="2"/>
    <s v="2024-2025"/>
    <x v="0"/>
    <x v="53"/>
    <x v="3"/>
    <x v="3"/>
    <n v="4119"/>
    <x v="0"/>
    <x v="10"/>
    <x v="3"/>
    <x v="3"/>
    <n v="954.63999999999987"/>
    <n v="1"/>
  </r>
  <r>
    <x v="509"/>
    <x v="0"/>
    <s v="2023-2024"/>
    <x v="0"/>
    <x v="49"/>
    <x v="4"/>
    <x v="4"/>
    <n v="3134"/>
    <x v="0"/>
    <x v="6"/>
    <x v="4"/>
    <x v="4"/>
    <n v="956.9"/>
    <n v="1"/>
  </r>
  <r>
    <x v="391"/>
    <x v="2"/>
    <s v="2024-2025"/>
    <x v="0"/>
    <x v="59"/>
    <x v="3"/>
    <x v="3"/>
    <n v="4509"/>
    <x v="0"/>
    <x v="3"/>
    <x v="7"/>
    <x v="7"/>
    <n v="963.69000000000028"/>
    <n v="1"/>
  </r>
  <r>
    <x v="567"/>
    <x v="0"/>
    <s v="2023-2024"/>
    <x v="0"/>
    <x v="81"/>
    <x v="3"/>
    <x v="3"/>
    <n v="4680"/>
    <x v="0"/>
    <x v="17"/>
    <x v="1"/>
    <x v="1"/>
    <n v="965.06"/>
    <n v="1"/>
  </r>
  <r>
    <x v="186"/>
    <x v="2"/>
    <s v="2024-2025"/>
    <x v="0"/>
    <x v="35"/>
    <x v="3"/>
    <x v="3"/>
    <n v="4558"/>
    <x v="0"/>
    <x v="15"/>
    <x v="7"/>
    <x v="7"/>
    <n v="965.93999999999971"/>
    <n v="1"/>
  </r>
  <r>
    <x v="147"/>
    <x v="0"/>
    <s v="2023-2024"/>
    <x v="0"/>
    <x v="36"/>
    <x v="4"/>
    <x v="4"/>
    <n v="3148"/>
    <x v="0"/>
    <x v="6"/>
    <x v="2"/>
    <x v="2"/>
    <n v="966.86000000000013"/>
    <n v="1"/>
  </r>
  <r>
    <x v="138"/>
    <x v="2"/>
    <s v="2024-2025"/>
    <x v="0"/>
    <x v="58"/>
    <x v="0"/>
    <x v="0"/>
    <n v="6027"/>
    <x v="0"/>
    <x v="0"/>
    <x v="0"/>
    <x v="0"/>
    <n v="967.21"/>
    <n v="1"/>
  </r>
  <r>
    <x v="26"/>
    <x v="1"/>
    <s v="2022-2023"/>
    <x v="0"/>
    <x v="13"/>
    <x v="1"/>
    <x v="1"/>
    <n v="2480"/>
    <x v="0"/>
    <x v="1"/>
    <x v="2"/>
    <x v="2"/>
    <n v="972.04000000000008"/>
    <n v="1"/>
  </r>
  <r>
    <x v="99"/>
    <x v="0"/>
    <s v="2023-2024"/>
    <x v="0"/>
    <x v="51"/>
    <x v="4"/>
    <x v="4"/>
    <n v="3630"/>
    <x v="0"/>
    <x v="16"/>
    <x v="5"/>
    <x v="5"/>
    <n v="975.37000000000012"/>
    <n v="1"/>
  </r>
  <r>
    <x v="354"/>
    <x v="1"/>
    <s v="2022-2023"/>
    <x v="1"/>
    <x v="65"/>
    <x v="1"/>
    <x v="1"/>
    <n v="2131"/>
    <x v="0"/>
    <x v="4"/>
    <x v="4"/>
    <x v="4"/>
    <n v="975.42000000000007"/>
    <n v="1"/>
  </r>
  <r>
    <x v="295"/>
    <x v="0"/>
    <s v="2023-2024"/>
    <x v="0"/>
    <x v="1"/>
    <x v="1"/>
    <x v="1"/>
    <n v="2478"/>
    <x v="0"/>
    <x v="1"/>
    <x v="5"/>
    <x v="5"/>
    <n v="975.51999999999987"/>
    <n v="1"/>
  </r>
  <r>
    <x v="24"/>
    <x v="0"/>
    <s v="2023-2024"/>
    <x v="0"/>
    <x v="74"/>
    <x v="1"/>
    <x v="1"/>
    <n v="2485"/>
    <x v="0"/>
    <x v="1"/>
    <x v="1"/>
    <x v="1"/>
    <n v="976.41"/>
    <n v="1"/>
  </r>
  <r>
    <x v="345"/>
    <x v="1"/>
    <s v="2022-2023"/>
    <x v="0"/>
    <x v="20"/>
    <x v="4"/>
    <x v="4"/>
    <n v="3429"/>
    <x v="0"/>
    <x v="8"/>
    <x v="1"/>
    <x v="1"/>
    <n v="977.03"/>
    <n v="1"/>
  </r>
  <r>
    <x v="479"/>
    <x v="2"/>
    <s v="2024-2025"/>
    <x v="1"/>
    <x v="7"/>
    <x v="4"/>
    <x v="4"/>
    <n v="3175"/>
    <x v="0"/>
    <x v="6"/>
    <x v="7"/>
    <x v="7"/>
    <n v="977.4899999999999"/>
    <n v="1"/>
  </r>
  <r>
    <x v="575"/>
    <x v="0"/>
    <s v="2023-2024"/>
    <x v="0"/>
    <x v="39"/>
    <x v="0"/>
    <x v="0"/>
    <n v="6330"/>
    <x v="0"/>
    <x v="14"/>
    <x v="3"/>
    <x v="3"/>
    <n v="979.46"/>
    <n v="1"/>
  </r>
  <r>
    <x v="24"/>
    <x v="0"/>
    <s v="2023-2024"/>
    <x v="0"/>
    <x v="47"/>
    <x v="1"/>
    <x v="1"/>
    <n v="2101"/>
    <x v="0"/>
    <x v="4"/>
    <x v="3"/>
    <x v="3"/>
    <n v="979.83999999999992"/>
    <n v="1"/>
  </r>
  <r>
    <x v="393"/>
    <x v="0"/>
    <s v="2023-2024"/>
    <x v="0"/>
    <x v="58"/>
    <x v="0"/>
    <x v="0"/>
    <n v="6027"/>
    <x v="0"/>
    <x v="0"/>
    <x v="9"/>
    <x v="9"/>
    <n v="981.68000000000006"/>
    <n v="1"/>
  </r>
  <r>
    <x v="501"/>
    <x v="1"/>
    <s v="2022-2023"/>
    <x v="0"/>
    <x v="69"/>
    <x v="4"/>
    <x v="4"/>
    <n v="3199"/>
    <x v="0"/>
    <x v="6"/>
    <x v="3"/>
    <x v="3"/>
    <n v="981.79000000000008"/>
    <n v="1"/>
  </r>
  <r>
    <x v="42"/>
    <x v="0"/>
    <s v="2023-2024"/>
    <x v="0"/>
    <x v="69"/>
    <x v="4"/>
    <x v="4"/>
    <n v="3199"/>
    <x v="0"/>
    <x v="6"/>
    <x v="2"/>
    <x v="2"/>
    <n v="982.18999999999983"/>
    <n v="1"/>
  </r>
  <r>
    <x v="294"/>
    <x v="1"/>
    <s v="2022-2023"/>
    <x v="0"/>
    <x v="42"/>
    <x v="3"/>
    <x v="3"/>
    <n v="4870"/>
    <x v="0"/>
    <x v="12"/>
    <x v="1"/>
    <x v="1"/>
    <n v="983.55000000000007"/>
    <n v="1"/>
  </r>
  <r>
    <x v="574"/>
    <x v="2"/>
    <s v="2024-2025"/>
    <x v="1"/>
    <x v="31"/>
    <x v="1"/>
    <x v="1"/>
    <n v="2116"/>
    <x v="0"/>
    <x v="4"/>
    <x v="9"/>
    <x v="9"/>
    <n v="983.78"/>
    <n v="1"/>
  </r>
  <r>
    <x v="299"/>
    <x v="1"/>
    <s v="2022-2023"/>
    <x v="0"/>
    <x v="82"/>
    <x v="3"/>
    <x v="3"/>
    <n v="4655"/>
    <x v="0"/>
    <x v="17"/>
    <x v="0"/>
    <x v="0"/>
    <n v="983.98"/>
    <n v="1"/>
  </r>
  <r>
    <x v="613"/>
    <x v="2"/>
    <s v="2024-2025"/>
    <x v="0"/>
    <x v="28"/>
    <x v="1"/>
    <x v="1"/>
    <n v="2830"/>
    <x v="0"/>
    <x v="11"/>
    <x v="4"/>
    <x v="4"/>
    <n v="984.29"/>
    <n v="1"/>
  </r>
  <r>
    <x v="689"/>
    <x v="1"/>
    <s v="2022-2023"/>
    <x v="0"/>
    <x v="8"/>
    <x v="1"/>
    <x v="1"/>
    <n v="2158"/>
    <x v="0"/>
    <x v="4"/>
    <x v="5"/>
    <x v="5"/>
    <n v="984.48"/>
    <n v="1"/>
  </r>
  <r>
    <x v="470"/>
    <x v="0"/>
    <s v="2023-2024"/>
    <x v="0"/>
    <x v="43"/>
    <x v="1"/>
    <x v="1"/>
    <n v="2560"/>
    <x v="0"/>
    <x v="2"/>
    <x v="0"/>
    <x v="0"/>
    <n v="986.02"/>
    <n v="1"/>
  </r>
  <r>
    <x v="485"/>
    <x v="2"/>
    <s v="2024-2025"/>
    <x v="0"/>
    <x v="82"/>
    <x v="3"/>
    <x v="3"/>
    <n v="4655"/>
    <x v="0"/>
    <x v="17"/>
    <x v="9"/>
    <x v="9"/>
    <n v="988.03"/>
    <n v="1"/>
  </r>
  <r>
    <x v="446"/>
    <x v="2"/>
    <s v="2024-2025"/>
    <x v="0"/>
    <x v="10"/>
    <x v="4"/>
    <x v="4"/>
    <n v="3551"/>
    <x v="0"/>
    <x v="8"/>
    <x v="3"/>
    <x v="3"/>
    <n v="989.2"/>
    <n v="1"/>
  </r>
  <r>
    <x v="497"/>
    <x v="0"/>
    <s v="2023-2024"/>
    <x v="0"/>
    <x v="37"/>
    <x v="1"/>
    <x v="1"/>
    <n v="2750"/>
    <x v="0"/>
    <x v="11"/>
    <x v="0"/>
    <x v="0"/>
    <n v="990.40000000000009"/>
    <n v="1"/>
  </r>
  <r>
    <x v="178"/>
    <x v="0"/>
    <s v="2023-2024"/>
    <x v="0"/>
    <x v="7"/>
    <x v="4"/>
    <x v="4"/>
    <n v="3175"/>
    <x v="0"/>
    <x v="6"/>
    <x v="7"/>
    <x v="7"/>
    <n v="991.14999999999975"/>
    <n v="1"/>
  </r>
  <r>
    <x v="426"/>
    <x v="2"/>
    <s v="2024-2025"/>
    <x v="1"/>
    <x v="38"/>
    <x v="3"/>
    <x v="3"/>
    <n v="4802"/>
    <x v="0"/>
    <x v="12"/>
    <x v="9"/>
    <x v="9"/>
    <n v="991.59"/>
    <n v="1"/>
  </r>
  <r>
    <x v="430"/>
    <x v="0"/>
    <s v="2023-2024"/>
    <x v="0"/>
    <x v="21"/>
    <x v="3"/>
    <x v="3"/>
    <n v="4012"/>
    <x v="0"/>
    <x v="10"/>
    <x v="4"/>
    <x v="4"/>
    <n v="995.30000000000007"/>
    <n v="1"/>
  </r>
  <r>
    <x v="82"/>
    <x v="2"/>
    <s v="2024-2025"/>
    <x v="1"/>
    <x v="34"/>
    <x v="4"/>
    <x v="4"/>
    <n v="3018"/>
    <x v="0"/>
    <x v="7"/>
    <x v="4"/>
    <x v="4"/>
    <n v="995.43"/>
    <n v="1"/>
  </r>
  <r>
    <x v="58"/>
    <x v="2"/>
    <s v="2024-2025"/>
    <x v="0"/>
    <x v="24"/>
    <x v="1"/>
    <x v="1"/>
    <n v="2120"/>
    <x v="0"/>
    <x v="4"/>
    <x v="9"/>
    <x v="9"/>
    <n v="1002.6700000000001"/>
    <n v="1"/>
  </r>
  <r>
    <x v="601"/>
    <x v="0"/>
    <s v="2023-2024"/>
    <x v="0"/>
    <x v="41"/>
    <x v="5"/>
    <x v="5"/>
    <n v="7320"/>
    <x v="0"/>
    <x v="9"/>
    <x v="9"/>
    <x v="9"/>
    <n v="1003.5"/>
    <n v="1"/>
  </r>
  <r>
    <x v="688"/>
    <x v="0"/>
    <s v="2023-2024"/>
    <x v="0"/>
    <x v="93"/>
    <x v="4"/>
    <x v="4"/>
    <n v="3915"/>
    <x v="0"/>
    <x v="16"/>
    <x v="4"/>
    <x v="4"/>
    <n v="1005.53"/>
    <n v="1"/>
  </r>
  <r>
    <x v="271"/>
    <x v="1"/>
    <s v="2022-2023"/>
    <x v="0"/>
    <x v="3"/>
    <x v="3"/>
    <x v="3"/>
    <n v="4220"/>
    <x v="0"/>
    <x v="3"/>
    <x v="0"/>
    <x v="0"/>
    <n v="1006.6500000000001"/>
    <n v="1"/>
  </r>
  <r>
    <x v="396"/>
    <x v="0"/>
    <s v="2023-2024"/>
    <x v="1"/>
    <x v="40"/>
    <x v="4"/>
    <x v="4"/>
    <n v="3353"/>
    <x v="0"/>
    <x v="8"/>
    <x v="9"/>
    <x v="9"/>
    <n v="1007.1499999999999"/>
    <n v="1"/>
  </r>
  <r>
    <x v="178"/>
    <x v="0"/>
    <s v="2023-2024"/>
    <x v="0"/>
    <x v="83"/>
    <x v="0"/>
    <x v="0"/>
    <n v="6052"/>
    <x v="0"/>
    <x v="0"/>
    <x v="0"/>
    <x v="0"/>
    <n v="1007.7"/>
    <n v="1"/>
  </r>
  <r>
    <x v="181"/>
    <x v="0"/>
    <s v="2023-2024"/>
    <x v="1"/>
    <x v="6"/>
    <x v="0"/>
    <x v="0"/>
    <n v="6010"/>
    <x v="0"/>
    <x v="0"/>
    <x v="0"/>
    <x v="0"/>
    <n v="1010.25"/>
    <n v="1"/>
  </r>
  <r>
    <x v="138"/>
    <x v="2"/>
    <s v="2024-2025"/>
    <x v="1"/>
    <x v="35"/>
    <x v="3"/>
    <x v="3"/>
    <n v="4558"/>
    <x v="0"/>
    <x v="15"/>
    <x v="4"/>
    <x v="4"/>
    <n v="1013.1399999999999"/>
    <n v="1"/>
  </r>
  <r>
    <x v="167"/>
    <x v="2"/>
    <s v="2024-2025"/>
    <x v="0"/>
    <x v="26"/>
    <x v="0"/>
    <x v="0"/>
    <n v="6280"/>
    <x v="0"/>
    <x v="14"/>
    <x v="4"/>
    <x v="4"/>
    <n v="1013.6600000000001"/>
    <n v="1"/>
  </r>
  <r>
    <x v="493"/>
    <x v="1"/>
    <s v="2022-2023"/>
    <x v="0"/>
    <x v="69"/>
    <x v="4"/>
    <x v="4"/>
    <n v="3199"/>
    <x v="0"/>
    <x v="6"/>
    <x v="2"/>
    <x v="2"/>
    <n v="1014.3299999999999"/>
    <n v="1"/>
  </r>
  <r>
    <x v="295"/>
    <x v="0"/>
    <s v="2023-2024"/>
    <x v="0"/>
    <x v="71"/>
    <x v="6"/>
    <x v="6"/>
    <n v="5043"/>
    <x v="0"/>
    <x v="13"/>
    <x v="5"/>
    <x v="5"/>
    <n v="1017.76"/>
    <n v="1"/>
  </r>
  <r>
    <x v="374"/>
    <x v="1"/>
    <s v="2022-2023"/>
    <x v="0"/>
    <x v="15"/>
    <x v="1"/>
    <x v="1"/>
    <n v="2020"/>
    <x v="0"/>
    <x v="5"/>
    <x v="0"/>
    <x v="0"/>
    <n v="1021.88"/>
    <n v="1"/>
  </r>
  <r>
    <x v="54"/>
    <x v="0"/>
    <s v="2023-2024"/>
    <x v="1"/>
    <x v="11"/>
    <x v="5"/>
    <x v="5"/>
    <n v="7010"/>
    <x v="0"/>
    <x v="9"/>
    <x v="1"/>
    <x v="1"/>
    <n v="1024.46"/>
    <n v="1"/>
  </r>
  <r>
    <x v="337"/>
    <x v="0"/>
    <s v="2023-2024"/>
    <x v="0"/>
    <x v="50"/>
    <x v="4"/>
    <x v="4"/>
    <n v="3179"/>
    <x v="0"/>
    <x v="6"/>
    <x v="1"/>
    <x v="1"/>
    <n v="1024.8800000000001"/>
    <n v="1"/>
  </r>
  <r>
    <x v="545"/>
    <x v="2"/>
    <s v="2024-2025"/>
    <x v="0"/>
    <x v="2"/>
    <x v="2"/>
    <x v="2"/>
    <n v="2617"/>
    <x v="0"/>
    <x v="2"/>
    <x v="4"/>
    <x v="4"/>
    <n v="1025.23"/>
    <n v="1"/>
  </r>
  <r>
    <x v="493"/>
    <x v="1"/>
    <s v="2022-2023"/>
    <x v="1"/>
    <x v="14"/>
    <x v="1"/>
    <x v="1"/>
    <n v="2790"/>
    <x v="0"/>
    <x v="11"/>
    <x v="4"/>
    <x v="4"/>
    <n v="1028.55"/>
    <n v="1"/>
  </r>
  <r>
    <x v="604"/>
    <x v="2"/>
    <s v="2024-2025"/>
    <x v="0"/>
    <x v="78"/>
    <x v="1"/>
    <x v="1"/>
    <n v="2141"/>
    <x v="0"/>
    <x v="4"/>
    <x v="4"/>
    <x v="4"/>
    <n v="1029.47"/>
    <n v="1"/>
  </r>
  <r>
    <x v="670"/>
    <x v="0"/>
    <s v="2023-2024"/>
    <x v="0"/>
    <x v="59"/>
    <x v="3"/>
    <x v="3"/>
    <n v="4509"/>
    <x v="0"/>
    <x v="3"/>
    <x v="2"/>
    <x v="2"/>
    <n v="1034.22"/>
    <n v="1"/>
  </r>
  <r>
    <x v="542"/>
    <x v="2"/>
    <s v="2024-2025"/>
    <x v="0"/>
    <x v="20"/>
    <x v="4"/>
    <x v="4"/>
    <n v="3429"/>
    <x v="0"/>
    <x v="8"/>
    <x v="1"/>
    <x v="1"/>
    <n v="1034.95"/>
    <n v="1"/>
  </r>
  <r>
    <x v="634"/>
    <x v="1"/>
    <s v="2022-2023"/>
    <x v="0"/>
    <x v="45"/>
    <x v="3"/>
    <x v="3"/>
    <n v="4570"/>
    <x v="0"/>
    <x v="15"/>
    <x v="0"/>
    <x v="0"/>
    <n v="1037.0300000000002"/>
    <n v="1"/>
  </r>
  <r>
    <x v="612"/>
    <x v="0"/>
    <s v="2023-2024"/>
    <x v="0"/>
    <x v="15"/>
    <x v="1"/>
    <x v="1"/>
    <n v="2020"/>
    <x v="0"/>
    <x v="5"/>
    <x v="4"/>
    <x v="4"/>
    <n v="1040.9100000000001"/>
    <n v="1"/>
  </r>
  <r>
    <x v="241"/>
    <x v="0"/>
    <s v="2023-2024"/>
    <x v="0"/>
    <x v="84"/>
    <x v="3"/>
    <x v="3"/>
    <n v="4215"/>
    <x v="0"/>
    <x v="3"/>
    <x v="0"/>
    <x v="0"/>
    <n v="1043.78"/>
    <n v="1"/>
  </r>
  <r>
    <x v="452"/>
    <x v="0"/>
    <s v="2023-2024"/>
    <x v="0"/>
    <x v="85"/>
    <x v="0"/>
    <x v="0"/>
    <n v="6530"/>
    <x v="0"/>
    <x v="20"/>
    <x v="0"/>
    <x v="0"/>
    <n v="1045.5699999999997"/>
    <n v="1"/>
  </r>
  <r>
    <x v="563"/>
    <x v="0"/>
    <s v="2023-2024"/>
    <x v="0"/>
    <x v="27"/>
    <x v="4"/>
    <x v="4"/>
    <n v="3066"/>
    <x v="0"/>
    <x v="7"/>
    <x v="2"/>
    <x v="2"/>
    <n v="1047.31"/>
    <n v="1"/>
  </r>
  <r>
    <x v="103"/>
    <x v="1"/>
    <s v="2022-2023"/>
    <x v="0"/>
    <x v="3"/>
    <x v="3"/>
    <x v="3"/>
    <n v="4220"/>
    <x v="0"/>
    <x v="3"/>
    <x v="4"/>
    <x v="4"/>
    <n v="1047.9899999999998"/>
    <n v="1"/>
  </r>
  <r>
    <x v="375"/>
    <x v="0"/>
    <s v="2023-2024"/>
    <x v="0"/>
    <x v="19"/>
    <x v="1"/>
    <x v="1"/>
    <n v="2800"/>
    <x v="0"/>
    <x v="11"/>
    <x v="6"/>
    <x v="6"/>
    <n v="1048.3099999999997"/>
    <n v="1"/>
  </r>
  <r>
    <x v="685"/>
    <x v="0"/>
    <s v="2023-2024"/>
    <x v="0"/>
    <x v="33"/>
    <x v="4"/>
    <x v="4"/>
    <n v="3280"/>
    <x v="0"/>
    <x v="8"/>
    <x v="4"/>
    <x v="4"/>
    <n v="1049.07"/>
    <n v="1"/>
  </r>
  <r>
    <x v="688"/>
    <x v="0"/>
    <s v="2023-2024"/>
    <x v="0"/>
    <x v="7"/>
    <x v="4"/>
    <x v="4"/>
    <n v="3175"/>
    <x v="0"/>
    <x v="6"/>
    <x v="4"/>
    <x v="4"/>
    <n v="1050.08"/>
    <n v="1"/>
  </r>
  <r>
    <x v="651"/>
    <x v="0"/>
    <s v="2023-2024"/>
    <x v="1"/>
    <x v="65"/>
    <x v="1"/>
    <x v="1"/>
    <n v="2131"/>
    <x v="0"/>
    <x v="4"/>
    <x v="1"/>
    <x v="1"/>
    <n v="1053.53"/>
    <n v="1"/>
  </r>
  <r>
    <x v="177"/>
    <x v="1"/>
    <s v="2022-2023"/>
    <x v="0"/>
    <x v="49"/>
    <x v="4"/>
    <x v="4"/>
    <n v="3134"/>
    <x v="0"/>
    <x v="6"/>
    <x v="0"/>
    <x v="0"/>
    <n v="1058.18"/>
    <n v="1"/>
  </r>
  <r>
    <x v="408"/>
    <x v="1"/>
    <s v="2022-2023"/>
    <x v="0"/>
    <x v="83"/>
    <x v="0"/>
    <x v="0"/>
    <n v="6052"/>
    <x v="0"/>
    <x v="0"/>
    <x v="9"/>
    <x v="9"/>
    <n v="1059.79"/>
    <n v="1"/>
  </r>
  <r>
    <x v="436"/>
    <x v="2"/>
    <s v="2024-2025"/>
    <x v="1"/>
    <x v="74"/>
    <x v="1"/>
    <x v="1"/>
    <n v="2485"/>
    <x v="0"/>
    <x v="1"/>
    <x v="9"/>
    <x v="9"/>
    <n v="1059.8399999999999"/>
    <n v="1"/>
  </r>
  <r>
    <x v="382"/>
    <x v="1"/>
    <s v="2022-2023"/>
    <x v="1"/>
    <x v="64"/>
    <x v="1"/>
    <x v="1"/>
    <n v="2350"/>
    <x v="0"/>
    <x v="1"/>
    <x v="3"/>
    <x v="3"/>
    <n v="1063.3899999999999"/>
    <n v="1"/>
  </r>
  <r>
    <x v="181"/>
    <x v="0"/>
    <s v="2023-2024"/>
    <x v="0"/>
    <x v="59"/>
    <x v="3"/>
    <x v="3"/>
    <n v="4509"/>
    <x v="0"/>
    <x v="3"/>
    <x v="9"/>
    <x v="9"/>
    <n v="1065.18"/>
    <n v="1"/>
  </r>
  <r>
    <x v="565"/>
    <x v="1"/>
    <s v="2022-2023"/>
    <x v="0"/>
    <x v="84"/>
    <x v="3"/>
    <x v="3"/>
    <n v="4215"/>
    <x v="0"/>
    <x v="3"/>
    <x v="3"/>
    <x v="3"/>
    <n v="1065.98"/>
    <n v="1"/>
  </r>
  <r>
    <x v="434"/>
    <x v="0"/>
    <s v="2023-2024"/>
    <x v="0"/>
    <x v="39"/>
    <x v="0"/>
    <x v="0"/>
    <n v="6330"/>
    <x v="0"/>
    <x v="14"/>
    <x v="1"/>
    <x v="1"/>
    <n v="1066.8999999999999"/>
    <n v="1"/>
  </r>
  <r>
    <x v="662"/>
    <x v="2"/>
    <s v="2024-2025"/>
    <x v="0"/>
    <x v="76"/>
    <x v="1"/>
    <x v="1"/>
    <n v="2031"/>
    <x v="0"/>
    <x v="5"/>
    <x v="3"/>
    <x v="3"/>
    <n v="1067.18"/>
    <n v="1"/>
  </r>
  <r>
    <x v="671"/>
    <x v="1"/>
    <s v="2022-2023"/>
    <x v="0"/>
    <x v="13"/>
    <x v="1"/>
    <x v="1"/>
    <n v="2480"/>
    <x v="0"/>
    <x v="1"/>
    <x v="9"/>
    <x v="9"/>
    <n v="1068.93"/>
    <n v="1"/>
  </r>
  <r>
    <x v="34"/>
    <x v="2"/>
    <s v="2024-2025"/>
    <x v="1"/>
    <x v="22"/>
    <x v="1"/>
    <x v="1"/>
    <n v="2539"/>
    <x v="0"/>
    <x v="2"/>
    <x v="9"/>
    <x v="9"/>
    <n v="1070.0999999999999"/>
    <n v="1"/>
  </r>
  <r>
    <x v="20"/>
    <x v="0"/>
    <s v="2023-2024"/>
    <x v="0"/>
    <x v="42"/>
    <x v="3"/>
    <x v="3"/>
    <n v="4870"/>
    <x v="0"/>
    <x v="12"/>
    <x v="4"/>
    <x v="4"/>
    <n v="1072.78"/>
    <n v="1"/>
  </r>
  <r>
    <x v="636"/>
    <x v="0"/>
    <s v="2023-2024"/>
    <x v="0"/>
    <x v="35"/>
    <x v="3"/>
    <x v="3"/>
    <n v="4558"/>
    <x v="0"/>
    <x v="15"/>
    <x v="8"/>
    <x v="8"/>
    <n v="1076.07"/>
    <n v="1"/>
  </r>
  <r>
    <x v="484"/>
    <x v="0"/>
    <s v="2023-2024"/>
    <x v="0"/>
    <x v="55"/>
    <x v="3"/>
    <x v="3"/>
    <n v="4703"/>
    <x v="0"/>
    <x v="17"/>
    <x v="4"/>
    <x v="4"/>
    <n v="1077.06"/>
    <n v="1"/>
  </r>
  <r>
    <x v="655"/>
    <x v="0"/>
    <s v="2023-2024"/>
    <x v="0"/>
    <x v="5"/>
    <x v="1"/>
    <x v="1"/>
    <n v="2067"/>
    <x v="0"/>
    <x v="5"/>
    <x v="3"/>
    <x v="3"/>
    <n v="1077.3699999999999"/>
    <n v="1"/>
  </r>
  <r>
    <x v="314"/>
    <x v="0"/>
    <s v="2023-2024"/>
    <x v="0"/>
    <x v="62"/>
    <x v="0"/>
    <x v="0"/>
    <n v="6112"/>
    <x v="0"/>
    <x v="14"/>
    <x v="9"/>
    <x v="9"/>
    <n v="1079.81"/>
    <n v="1"/>
  </r>
  <r>
    <x v="20"/>
    <x v="0"/>
    <s v="2023-2024"/>
    <x v="0"/>
    <x v="93"/>
    <x v="4"/>
    <x v="4"/>
    <n v="3915"/>
    <x v="0"/>
    <x v="16"/>
    <x v="0"/>
    <x v="0"/>
    <n v="1080.56"/>
    <n v="1"/>
  </r>
  <r>
    <x v="359"/>
    <x v="0"/>
    <s v="2023-2024"/>
    <x v="0"/>
    <x v="74"/>
    <x v="1"/>
    <x v="1"/>
    <n v="2485"/>
    <x v="0"/>
    <x v="1"/>
    <x v="1"/>
    <x v="1"/>
    <n v="1084.98"/>
    <n v="1"/>
  </r>
  <r>
    <x v="655"/>
    <x v="0"/>
    <s v="2023-2024"/>
    <x v="0"/>
    <x v="25"/>
    <x v="4"/>
    <x v="4"/>
    <n v="3550"/>
    <x v="0"/>
    <x v="8"/>
    <x v="4"/>
    <x v="4"/>
    <n v="1085.72"/>
    <n v="1"/>
  </r>
  <r>
    <x v="685"/>
    <x v="0"/>
    <s v="2023-2024"/>
    <x v="0"/>
    <x v="24"/>
    <x v="1"/>
    <x v="1"/>
    <n v="2120"/>
    <x v="0"/>
    <x v="4"/>
    <x v="0"/>
    <x v="0"/>
    <n v="1088.4699999999998"/>
    <n v="1"/>
  </r>
  <r>
    <x v="508"/>
    <x v="0"/>
    <s v="2023-2024"/>
    <x v="0"/>
    <x v="61"/>
    <x v="6"/>
    <x v="6"/>
    <n v="5343"/>
    <x v="0"/>
    <x v="18"/>
    <x v="9"/>
    <x v="9"/>
    <n v="1088.77"/>
    <n v="1"/>
  </r>
  <r>
    <x v="721"/>
    <x v="0"/>
    <s v="2023-2024"/>
    <x v="0"/>
    <x v="18"/>
    <x v="6"/>
    <x v="6"/>
    <n v="5168"/>
    <x v="0"/>
    <x v="13"/>
    <x v="1"/>
    <x v="1"/>
    <n v="1089.1500000000001"/>
    <n v="1"/>
  </r>
  <r>
    <x v="136"/>
    <x v="0"/>
    <s v="2023-2024"/>
    <x v="1"/>
    <x v="38"/>
    <x v="3"/>
    <x v="3"/>
    <n v="4802"/>
    <x v="0"/>
    <x v="12"/>
    <x v="4"/>
    <x v="4"/>
    <n v="1090.05"/>
    <n v="1"/>
  </r>
  <r>
    <x v="675"/>
    <x v="2"/>
    <s v="2024-2025"/>
    <x v="1"/>
    <x v="22"/>
    <x v="1"/>
    <x v="1"/>
    <n v="2539"/>
    <x v="0"/>
    <x v="2"/>
    <x v="4"/>
    <x v="4"/>
    <n v="1091.2200000000003"/>
    <n v="1"/>
  </r>
  <r>
    <x v="343"/>
    <x v="0"/>
    <s v="2023-2024"/>
    <x v="1"/>
    <x v="14"/>
    <x v="1"/>
    <x v="1"/>
    <n v="2790"/>
    <x v="0"/>
    <x v="11"/>
    <x v="5"/>
    <x v="5"/>
    <n v="1093.4399999999998"/>
    <n v="1"/>
  </r>
  <r>
    <x v="592"/>
    <x v="1"/>
    <s v="2022-2023"/>
    <x v="0"/>
    <x v="53"/>
    <x v="3"/>
    <x v="3"/>
    <n v="4119"/>
    <x v="0"/>
    <x v="10"/>
    <x v="8"/>
    <x v="8"/>
    <n v="1093.68"/>
    <n v="1"/>
  </r>
  <r>
    <x v="577"/>
    <x v="0"/>
    <s v="2023-2024"/>
    <x v="0"/>
    <x v="84"/>
    <x v="3"/>
    <x v="3"/>
    <n v="4215"/>
    <x v="0"/>
    <x v="3"/>
    <x v="3"/>
    <x v="3"/>
    <n v="1094.07"/>
    <n v="1"/>
  </r>
  <r>
    <x v="401"/>
    <x v="2"/>
    <s v="2024-2025"/>
    <x v="1"/>
    <x v="0"/>
    <x v="0"/>
    <x v="0"/>
    <n v="6021"/>
    <x v="0"/>
    <x v="0"/>
    <x v="9"/>
    <x v="9"/>
    <n v="1095.78"/>
    <n v="1"/>
  </r>
  <r>
    <x v="665"/>
    <x v="0"/>
    <s v="2023-2024"/>
    <x v="0"/>
    <x v="36"/>
    <x v="4"/>
    <x v="4"/>
    <n v="3148"/>
    <x v="0"/>
    <x v="6"/>
    <x v="1"/>
    <x v="1"/>
    <n v="1096.19"/>
    <n v="1"/>
  </r>
  <r>
    <x v="721"/>
    <x v="0"/>
    <s v="2023-2024"/>
    <x v="0"/>
    <x v="69"/>
    <x v="4"/>
    <x v="4"/>
    <n v="3199"/>
    <x v="0"/>
    <x v="6"/>
    <x v="3"/>
    <x v="3"/>
    <n v="1099.27"/>
    <n v="1"/>
  </r>
  <r>
    <x v="17"/>
    <x v="0"/>
    <s v="2023-2024"/>
    <x v="0"/>
    <x v="88"/>
    <x v="6"/>
    <x v="6"/>
    <n v="5011"/>
    <x v="0"/>
    <x v="13"/>
    <x v="1"/>
    <x v="1"/>
    <n v="1100.4099999999999"/>
    <n v="1"/>
  </r>
  <r>
    <x v="516"/>
    <x v="2"/>
    <s v="2024-2025"/>
    <x v="0"/>
    <x v="54"/>
    <x v="4"/>
    <x v="4"/>
    <n v="3030"/>
    <x v="0"/>
    <x v="7"/>
    <x v="0"/>
    <x v="0"/>
    <n v="1101.0899999999999"/>
    <n v="1"/>
  </r>
  <r>
    <x v="37"/>
    <x v="2"/>
    <s v="2024-2025"/>
    <x v="0"/>
    <x v="83"/>
    <x v="0"/>
    <x v="0"/>
    <n v="6052"/>
    <x v="0"/>
    <x v="0"/>
    <x v="9"/>
    <x v="9"/>
    <n v="1105.31"/>
    <n v="1"/>
  </r>
  <r>
    <x v="505"/>
    <x v="1"/>
    <s v="2022-2023"/>
    <x v="0"/>
    <x v="5"/>
    <x v="1"/>
    <x v="1"/>
    <n v="2067"/>
    <x v="0"/>
    <x v="5"/>
    <x v="3"/>
    <x v="3"/>
    <n v="1105.97"/>
    <n v="1"/>
  </r>
  <r>
    <x v="369"/>
    <x v="0"/>
    <s v="2023-2024"/>
    <x v="0"/>
    <x v="84"/>
    <x v="3"/>
    <x v="3"/>
    <n v="4215"/>
    <x v="0"/>
    <x v="3"/>
    <x v="4"/>
    <x v="4"/>
    <n v="1106.07"/>
    <n v="1"/>
  </r>
  <r>
    <x v="493"/>
    <x v="1"/>
    <s v="2022-2023"/>
    <x v="0"/>
    <x v="30"/>
    <x v="4"/>
    <x v="4"/>
    <n v="3131"/>
    <x v="0"/>
    <x v="6"/>
    <x v="1"/>
    <x v="1"/>
    <n v="1107.77"/>
    <n v="1"/>
  </r>
  <r>
    <x v="385"/>
    <x v="1"/>
    <s v="2022-2023"/>
    <x v="1"/>
    <x v="39"/>
    <x v="0"/>
    <x v="0"/>
    <n v="6330"/>
    <x v="0"/>
    <x v="14"/>
    <x v="3"/>
    <x v="3"/>
    <n v="1111.06"/>
    <n v="1"/>
  </r>
  <r>
    <x v="57"/>
    <x v="0"/>
    <s v="2023-2024"/>
    <x v="0"/>
    <x v="86"/>
    <x v="0"/>
    <x v="0"/>
    <n v="6725"/>
    <x v="0"/>
    <x v="20"/>
    <x v="9"/>
    <x v="9"/>
    <n v="1115.3800000000001"/>
    <n v="1"/>
  </r>
  <r>
    <x v="87"/>
    <x v="0"/>
    <s v="2023-2024"/>
    <x v="0"/>
    <x v="28"/>
    <x v="1"/>
    <x v="1"/>
    <n v="2830"/>
    <x v="0"/>
    <x v="11"/>
    <x v="8"/>
    <x v="8"/>
    <n v="1115.45"/>
    <n v="1"/>
  </r>
  <r>
    <x v="620"/>
    <x v="1"/>
    <s v="2022-2023"/>
    <x v="0"/>
    <x v="3"/>
    <x v="3"/>
    <x v="3"/>
    <n v="4220"/>
    <x v="0"/>
    <x v="3"/>
    <x v="5"/>
    <x v="5"/>
    <n v="1115.72"/>
    <n v="1"/>
  </r>
  <r>
    <x v="26"/>
    <x v="1"/>
    <s v="2022-2023"/>
    <x v="0"/>
    <x v="63"/>
    <x v="1"/>
    <x v="1"/>
    <n v="2015"/>
    <x v="0"/>
    <x v="5"/>
    <x v="2"/>
    <x v="2"/>
    <n v="1115.99"/>
    <n v="1"/>
  </r>
  <r>
    <x v="658"/>
    <x v="2"/>
    <s v="2024-2025"/>
    <x v="0"/>
    <x v="17"/>
    <x v="3"/>
    <x v="3"/>
    <n v="4825"/>
    <x v="0"/>
    <x v="12"/>
    <x v="0"/>
    <x v="0"/>
    <n v="1119.6600000000001"/>
    <n v="1"/>
  </r>
  <r>
    <x v="112"/>
    <x v="0"/>
    <s v="2023-2024"/>
    <x v="1"/>
    <x v="75"/>
    <x v="0"/>
    <x v="0"/>
    <n v="6450"/>
    <x v="0"/>
    <x v="20"/>
    <x v="4"/>
    <x v="4"/>
    <n v="1120.5"/>
    <n v="1"/>
  </r>
  <r>
    <x v="670"/>
    <x v="0"/>
    <s v="2023-2024"/>
    <x v="0"/>
    <x v="73"/>
    <x v="6"/>
    <x v="6"/>
    <n v="5607"/>
    <x v="0"/>
    <x v="18"/>
    <x v="4"/>
    <x v="4"/>
    <n v="1120.9100000000001"/>
    <n v="1"/>
  </r>
  <r>
    <x v="79"/>
    <x v="0"/>
    <s v="2023-2024"/>
    <x v="0"/>
    <x v="1"/>
    <x v="1"/>
    <x v="1"/>
    <n v="2478"/>
    <x v="0"/>
    <x v="1"/>
    <x v="4"/>
    <x v="4"/>
    <n v="1123.33"/>
    <n v="1"/>
  </r>
  <r>
    <x v="336"/>
    <x v="0"/>
    <s v="2023-2024"/>
    <x v="1"/>
    <x v="95"/>
    <x v="7"/>
    <x v="7"/>
    <n v="870"/>
    <x v="0"/>
    <x v="19"/>
    <x v="4"/>
    <x v="4"/>
    <n v="1124.42"/>
    <n v="1"/>
  </r>
  <r>
    <x v="319"/>
    <x v="0"/>
    <s v="2023-2024"/>
    <x v="1"/>
    <x v="65"/>
    <x v="1"/>
    <x v="1"/>
    <n v="2131"/>
    <x v="0"/>
    <x v="4"/>
    <x v="0"/>
    <x v="0"/>
    <n v="1126.3499999999999"/>
    <n v="1"/>
  </r>
  <r>
    <x v="145"/>
    <x v="0"/>
    <s v="2023-2024"/>
    <x v="0"/>
    <x v="82"/>
    <x v="3"/>
    <x v="3"/>
    <n v="4655"/>
    <x v="0"/>
    <x v="17"/>
    <x v="9"/>
    <x v="9"/>
    <n v="1127.54"/>
    <n v="1"/>
  </r>
  <r>
    <x v="519"/>
    <x v="2"/>
    <s v="2024-2025"/>
    <x v="0"/>
    <x v="32"/>
    <x v="6"/>
    <x v="6"/>
    <n v="5169"/>
    <x v="0"/>
    <x v="13"/>
    <x v="0"/>
    <x v="0"/>
    <n v="1130.8800000000001"/>
    <n v="1"/>
  </r>
  <r>
    <x v="73"/>
    <x v="1"/>
    <s v="2022-2023"/>
    <x v="0"/>
    <x v="79"/>
    <x v="6"/>
    <x v="6"/>
    <n v="5290"/>
    <x v="0"/>
    <x v="18"/>
    <x v="4"/>
    <x v="4"/>
    <n v="1131.2800000000002"/>
    <n v="1"/>
  </r>
  <r>
    <x v="133"/>
    <x v="1"/>
    <s v="2022-2023"/>
    <x v="0"/>
    <x v="69"/>
    <x v="4"/>
    <x v="4"/>
    <n v="3199"/>
    <x v="0"/>
    <x v="6"/>
    <x v="7"/>
    <x v="7"/>
    <n v="1131.7300000000002"/>
    <n v="1"/>
  </r>
  <r>
    <x v="411"/>
    <x v="1"/>
    <s v="2022-2023"/>
    <x v="0"/>
    <x v="15"/>
    <x v="1"/>
    <x v="1"/>
    <n v="2020"/>
    <x v="0"/>
    <x v="5"/>
    <x v="6"/>
    <x v="6"/>
    <n v="1133.6300000000001"/>
    <n v="1"/>
  </r>
  <r>
    <x v="439"/>
    <x v="0"/>
    <s v="2023-2024"/>
    <x v="0"/>
    <x v="37"/>
    <x v="1"/>
    <x v="1"/>
    <n v="2750"/>
    <x v="0"/>
    <x v="11"/>
    <x v="5"/>
    <x v="5"/>
    <n v="1135.1099999999999"/>
    <n v="1"/>
  </r>
  <r>
    <x v="450"/>
    <x v="1"/>
    <s v="2022-2023"/>
    <x v="1"/>
    <x v="22"/>
    <x v="1"/>
    <x v="1"/>
    <n v="2539"/>
    <x v="0"/>
    <x v="2"/>
    <x v="5"/>
    <x v="5"/>
    <n v="1135.7600000000002"/>
    <n v="1"/>
  </r>
  <r>
    <x v="648"/>
    <x v="1"/>
    <s v="2022-2023"/>
    <x v="0"/>
    <x v="41"/>
    <x v="5"/>
    <x v="5"/>
    <n v="7320"/>
    <x v="0"/>
    <x v="9"/>
    <x v="1"/>
    <x v="1"/>
    <n v="1136.53"/>
    <n v="1"/>
  </r>
  <r>
    <x v="252"/>
    <x v="1"/>
    <s v="2022-2023"/>
    <x v="0"/>
    <x v="47"/>
    <x v="1"/>
    <x v="1"/>
    <n v="2101"/>
    <x v="0"/>
    <x v="4"/>
    <x v="3"/>
    <x v="3"/>
    <n v="1137.77"/>
    <n v="1"/>
  </r>
  <r>
    <x v="184"/>
    <x v="2"/>
    <s v="2024-2025"/>
    <x v="0"/>
    <x v="36"/>
    <x v="4"/>
    <x v="4"/>
    <n v="3148"/>
    <x v="0"/>
    <x v="6"/>
    <x v="1"/>
    <x v="1"/>
    <n v="1138.04"/>
    <n v="1"/>
  </r>
  <r>
    <x v="306"/>
    <x v="2"/>
    <s v="2024-2025"/>
    <x v="1"/>
    <x v="14"/>
    <x v="1"/>
    <x v="1"/>
    <n v="2790"/>
    <x v="0"/>
    <x v="11"/>
    <x v="0"/>
    <x v="0"/>
    <n v="1138.8799999999999"/>
    <n v="1"/>
  </r>
  <r>
    <x v="611"/>
    <x v="0"/>
    <s v="2023-2024"/>
    <x v="0"/>
    <x v="50"/>
    <x v="4"/>
    <x v="4"/>
    <n v="3179"/>
    <x v="0"/>
    <x v="6"/>
    <x v="9"/>
    <x v="9"/>
    <n v="1139.74"/>
    <n v="1"/>
  </r>
  <r>
    <x v="723"/>
    <x v="0"/>
    <s v="2023-2024"/>
    <x v="0"/>
    <x v="77"/>
    <x v="5"/>
    <x v="5"/>
    <n v="7018"/>
    <x v="0"/>
    <x v="9"/>
    <x v="4"/>
    <x v="4"/>
    <n v="1140.44"/>
    <n v="1"/>
  </r>
  <r>
    <x v="569"/>
    <x v="1"/>
    <s v="2022-2023"/>
    <x v="0"/>
    <x v="78"/>
    <x v="1"/>
    <x v="1"/>
    <n v="2141"/>
    <x v="0"/>
    <x v="4"/>
    <x v="4"/>
    <x v="4"/>
    <n v="1141.2800000000002"/>
    <n v="1"/>
  </r>
  <r>
    <x v="445"/>
    <x v="0"/>
    <s v="2023-2024"/>
    <x v="0"/>
    <x v="60"/>
    <x v="1"/>
    <x v="1"/>
    <n v="2541"/>
    <x v="0"/>
    <x v="2"/>
    <x v="2"/>
    <x v="2"/>
    <n v="1141.6099999999999"/>
    <n v="1"/>
  </r>
  <r>
    <x v="62"/>
    <x v="0"/>
    <s v="2023-2024"/>
    <x v="0"/>
    <x v="61"/>
    <x v="6"/>
    <x v="6"/>
    <n v="5343"/>
    <x v="0"/>
    <x v="18"/>
    <x v="0"/>
    <x v="0"/>
    <n v="1150.03"/>
    <n v="1"/>
  </r>
  <r>
    <x v="618"/>
    <x v="1"/>
    <s v="2022-2023"/>
    <x v="0"/>
    <x v="87"/>
    <x v="2"/>
    <x v="2"/>
    <n v="2609"/>
    <x v="0"/>
    <x v="2"/>
    <x v="0"/>
    <x v="0"/>
    <n v="1150.03"/>
    <n v="1"/>
  </r>
  <r>
    <x v="676"/>
    <x v="1"/>
    <s v="2022-2023"/>
    <x v="0"/>
    <x v="78"/>
    <x v="1"/>
    <x v="1"/>
    <n v="2141"/>
    <x v="0"/>
    <x v="4"/>
    <x v="5"/>
    <x v="5"/>
    <n v="1151.5899999999999"/>
    <n v="1"/>
  </r>
  <r>
    <x v="309"/>
    <x v="0"/>
    <s v="2023-2024"/>
    <x v="1"/>
    <x v="34"/>
    <x v="4"/>
    <x v="4"/>
    <n v="3018"/>
    <x v="0"/>
    <x v="7"/>
    <x v="1"/>
    <x v="1"/>
    <n v="1152.6500000000001"/>
    <n v="1"/>
  </r>
  <r>
    <x v="591"/>
    <x v="2"/>
    <s v="2024-2025"/>
    <x v="0"/>
    <x v="84"/>
    <x v="3"/>
    <x v="3"/>
    <n v="4215"/>
    <x v="0"/>
    <x v="3"/>
    <x v="4"/>
    <x v="4"/>
    <n v="1158.8400000000001"/>
    <n v="1"/>
  </r>
  <r>
    <x v="190"/>
    <x v="1"/>
    <s v="2022-2023"/>
    <x v="0"/>
    <x v="69"/>
    <x v="4"/>
    <x v="4"/>
    <n v="3199"/>
    <x v="0"/>
    <x v="6"/>
    <x v="6"/>
    <x v="6"/>
    <n v="1159.49"/>
    <n v="1"/>
  </r>
  <r>
    <x v="720"/>
    <x v="0"/>
    <s v="2023-2024"/>
    <x v="0"/>
    <x v="92"/>
    <x v="3"/>
    <x v="3"/>
    <n v="4305"/>
    <x v="0"/>
    <x v="3"/>
    <x v="0"/>
    <x v="0"/>
    <n v="1163.9799999999998"/>
    <n v="1"/>
  </r>
  <r>
    <x v="688"/>
    <x v="0"/>
    <s v="2023-2024"/>
    <x v="0"/>
    <x v="27"/>
    <x v="4"/>
    <x v="4"/>
    <n v="3066"/>
    <x v="0"/>
    <x v="7"/>
    <x v="4"/>
    <x v="4"/>
    <n v="1167.53"/>
    <n v="1"/>
  </r>
  <r>
    <x v="238"/>
    <x v="2"/>
    <s v="2024-2025"/>
    <x v="0"/>
    <x v="9"/>
    <x v="4"/>
    <x v="4"/>
    <n v="3076"/>
    <x v="0"/>
    <x v="7"/>
    <x v="6"/>
    <x v="6"/>
    <n v="1167.8700000000003"/>
    <n v="1"/>
  </r>
  <r>
    <x v="62"/>
    <x v="0"/>
    <s v="2023-2024"/>
    <x v="0"/>
    <x v="12"/>
    <x v="3"/>
    <x v="3"/>
    <n v="4068"/>
    <x v="0"/>
    <x v="10"/>
    <x v="3"/>
    <x v="3"/>
    <n v="1171.06"/>
    <n v="1"/>
  </r>
  <r>
    <x v="666"/>
    <x v="2"/>
    <s v="2024-2025"/>
    <x v="0"/>
    <x v="81"/>
    <x v="3"/>
    <x v="3"/>
    <n v="4680"/>
    <x v="0"/>
    <x v="17"/>
    <x v="9"/>
    <x v="9"/>
    <n v="1173.55"/>
    <n v="1"/>
  </r>
  <r>
    <x v="570"/>
    <x v="0"/>
    <s v="2023-2024"/>
    <x v="0"/>
    <x v="53"/>
    <x v="3"/>
    <x v="3"/>
    <n v="4119"/>
    <x v="0"/>
    <x v="10"/>
    <x v="4"/>
    <x v="4"/>
    <n v="1174.28"/>
    <n v="1"/>
  </r>
  <r>
    <x v="342"/>
    <x v="0"/>
    <s v="2023-2024"/>
    <x v="0"/>
    <x v="18"/>
    <x v="6"/>
    <x v="6"/>
    <n v="5168"/>
    <x v="0"/>
    <x v="13"/>
    <x v="9"/>
    <x v="9"/>
    <n v="1174.5700000000002"/>
    <n v="1"/>
  </r>
  <r>
    <x v="523"/>
    <x v="1"/>
    <s v="2022-2023"/>
    <x v="0"/>
    <x v="33"/>
    <x v="4"/>
    <x v="4"/>
    <n v="3280"/>
    <x v="0"/>
    <x v="8"/>
    <x v="5"/>
    <x v="5"/>
    <n v="1175.0899999999999"/>
    <n v="1"/>
  </r>
  <r>
    <x v="317"/>
    <x v="0"/>
    <s v="2023-2024"/>
    <x v="0"/>
    <x v="59"/>
    <x v="3"/>
    <x v="3"/>
    <n v="4509"/>
    <x v="0"/>
    <x v="3"/>
    <x v="4"/>
    <x v="4"/>
    <n v="1175.1600000000001"/>
    <n v="1"/>
  </r>
  <r>
    <x v="36"/>
    <x v="2"/>
    <s v="2024-2025"/>
    <x v="0"/>
    <x v="72"/>
    <x v="4"/>
    <x v="4"/>
    <n v="3931"/>
    <x v="0"/>
    <x v="16"/>
    <x v="9"/>
    <x v="9"/>
    <n v="1178.76"/>
    <n v="1"/>
  </r>
  <r>
    <x v="507"/>
    <x v="0"/>
    <s v="2023-2024"/>
    <x v="0"/>
    <x v="28"/>
    <x v="1"/>
    <x v="1"/>
    <n v="2830"/>
    <x v="0"/>
    <x v="11"/>
    <x v="0"/>
    <x v="0"/>
    <n v="1180.1300000000001"/>
    <n v="1"/>
  </r>
  <r>
    <x v="333"/>
    <x v="1"/>
    <s v="2022-2023"/>
    <x v="1"/>
    <x v="21"/>
    <x v="3"/>
    <x v="3"/>
    <n v="4012"/>
    <x v="0"/>
    <x v="10"/>
    <x v="9"/>
    <x v="9"/>
    <n v="1180.27"/>
    <n v="1"/>
  </r>
  <r>
    <x v="158"/>
    <x v="0"/>
    <s v="2023-2024"/>
    <x v="0"/>
    <x v="10"/>
    <x v="4"/>
    <x v="4"/>
    <n v="3551"/>
    <x v="0"/>
    <x v="8"/>
    <x v="8"/>
    <x v="8"/>
    <n v="1184.68"/>
    <n v="1"/>
  </r>
  <r>
    <x v="385"/>
    <x v="1"/>
    <s v="2022-2023"/>
    <x v="0"/>
    <x v="85"/>
    <x v="0"/>
    <x v="0"/>
    <n v="6530"/>
    <x v="0"/>
    <x v="20"/>
    <x v="4"/>
    <x v="4"/>
    <n v="1188.6799999999998"/>
    <n v="1"/>
  </r>
  <r>
    <x v="36"/>
    <x v="2"/>
    <s v="2024-2025"/>
    <x v="1"/>
    <x v="40"/>
    <x v="4"/>
    <x v="4"/>
    <n v="3353"/>
    <x v="0"/>
    <x v="8"/>
    <x v="3"/>
    <x v="3"/>
    <n v="1189.83"/>
    <n v="1"/>
  </r>
  <r>
    <x v="491"/>
    <x v="0"/>
    <s v="2023-2024"/>
    <x v="0"/>
    <x v="16"/>
    <x v="0"/>
    <x v="0"/>
    <n v="6030"/>
    <x v="0"/>
    <x v="0"/>
    <x v="4"/>
    <x v="4"/>
    <n v="1190.6799999999998"/>
    <n v="1"/>
  </r>
  <r>
    <x v="477"/>
    <x v="1"/>
    <s v="2022-2023"/>
    <x v="0"/>
    <x v="56"/>
    <x v="1"/>
    <x v="1"/>
    <n v="2795"/>
    <x v="0"/>
    <x v="11"/>
    <x v="3"/>
    <x v="3"/>
    <n v="1191.03"/>
    <n v="1"/>
  </r>
  <r>
    <x v="190"/>
    <x v="1"/>
    <s v="2022-2023"/>
    <x v="1"/>
    <x v="38"/>
    <x v="3"/>
    <x v="3"/>
    <n v="4802"/>
    <x v="0"/>
    <x v="12"/>
    <x v="1"/>
    <x v="1"/>
    <n v="1191.32"/>
    <n v="1"/>
  </r>
  <r>
    <x v="157"/>
    <x v="2"/>
    <s v="2024-2025"/>
    <x v="0"/>
    <x v="23"/>
    <x v="1"/>
    <x v="1"/>
    <n v="2650"/>
    <x v="0"/>
    <x v="11"/>
    <x v="8"/>
    <x v="8"/>
    <n v="1191.7600000000002"/>
    <n v="1"/>
  </r>
  <r>
    <x v="483"/>
    <x v="0"/>
    <s v="2023-2024"/>
    <x v="0"/>
    <x v="13"/>
    <x v="1"/>
    <x v="1"/>
    <n v="2480"/>
    <x v="0"/>
    <x v="1"/>
    <x v="3"/>
    <x v="3"/>
    <n v="1194.6299999999999"/>
    <n v="1"/>
  </r>
  <r>
    <x v="172"/>
    <x v="1"/>
    <s v="2022-2023"/>
    <x v="1"/>
    <x v="65"/>
    <x v="1"/>
    <x v="1"/>
    <n v="2131"/>
    <x v="0"/>
    <x v="4"/>
    <x v="1"/>
    <x v="1"/>
    <n v="1198.1999999999998"/>
    <n v="1"/>
  </r>
  <r>
    <x v="664"/>
    <x v="0"/>
    <s v="2023-2024"/>
    <x v="0"/>
    <x v="36"/>
    <x v="4"/>
    <x v="4"/>
    <n v="3148"/>
    <x v="0"/>
    <x v="6"/>
    <x v="6"/>
    <x v="6"/>
    <n v="1198.24"/>
    <n v="1"/>
  </r>
  <r>
    <x v="545"/>
    <x v="2"/>
    <s v="2024-2025"/>
    <x v="0"/>
    <x v="12"/>
    <x v="3"/>
    <x v="3"/>
    <n v="4068"/>
    <x v="0"/>
    <x v="10"/>
    <x v="8"/>
    <x v="8"/>
    <n v="1199.75"/>
    <n v="1"/>
  </r>
  <r>
    <x v="297"/>
    <x v="2"/>
    <s v="2024-2025"/>
    <x v="0"/>
    <x v="36"/>
    <x v="4"/>
    <x v="4"/>
    <n v="3148"/>
    <x v="0"/>
    <x v="6"/>
    <x v="3"/>
    <x v="3"/>
    <n v="1203.6600000000001"/>
    <n v="1"/>
  </r>
  <r>
    <x v="673"/>
    <x v="2"/>
    <s v="2024-2025"/>
    <x v="0"/>
    <x v="55"/>
    <x v="3"/>
    <x v="3"/>
    <n v="4703"/>
    <x v="0"/>
    <x v="17"/>
    <x v="0"/>
    <x v="0"/>
    <n v="1207.02"/>
    <n v="1"/>
  </r>
  <r>
    <x v="63"/>
    <x v="1"/>
    <s v="2022-2023"/>
    <x v="0"/>
    <x v="12"/>
    <x v="3"/>
    <x v="3"/>
    <n v="4068"/>
    <x v="0"/>
    <x v="10"/>
    <x v="3"/>
    <x v="3"/>
    <n v="1207.94"/>
    <n v="1"/>
  </r>
  <r>
    <x v="482"/>
    <x v="2"/>
    <s v="2024-2025"/>
    <x v="0"/>
    <x v="12"/>
    <x v="3"/>
    <x v="3"/>
    <n v="4068"/>
    <x v="0"/>
    <x v="10"/>
    <x v="6"/>
    <x v="6"/>
    <n v="1209.1500000000001"/>
    <n v="1"/>
  </r>
  <r>
    <x v="136"/>
    <x v="0"/>
    <s v="2023-2024"/>
    <x v="1"/>
    <x v="22"/>
    <x v="1"/>
    <x v="1"/>
    <n v="2539"/>
    <x v="0"/>
    <x v="2"/>
    <x v="0"/>
    <x v="0"/>
    <n v="1211.1400000000001"/>
    <n v="1"/>
  </r>
  <r>
    <x v="391"/>
    <x v="2"/>
    <s v="2024-2025"/>
    <x v="0"/>
    <x v="36"/>
    <x v="4"/>
    <x v="4"/>
    <n v="3148"/>
    <x v="0"/>
    <x v="6"/>
    <x v="3"/>
    <x v="3"/>
    <n v="1211.68"/>
    <n v="1"/>
  </r>
  <r>
    <x v="226"/>
    <x v="0"/>
    <s v="2023-2024"/>
    <x v="0"/>
    <x v="26"/>
    <x v="0"/>
    <x v="0"/>
    <n v="6280"/>
    <x v="0"/>
    <x v="14"/>
    <x v="2"/>
    <x v="2"/>
    <n v="1212.0899999999999"/>
    <n v="1"/>
  </r>
  <r>
    <x v="483"/>
    <x v="0"/>
    <s v="2023-2024"/>
    <x v="0"/>
    <x v="43"/>
    <x v="1"/>
    <x v="1"/>
    <n v="2560"/>
    <x v="0"/>
    <x v="2"/>
    <x v="1"/>
    <x v="1"/>
    <n v="1212.42"/>
    <n v="1"/>
  </r>
  <r>
    <x v="669"/>
    <x v="1"/>
    <s v="2022-2023"/>
    <x v="0"/>
    <x v="16"/>
    <x v="0"/>
    <x v="0"/>
    <n v="6030"/>
    <x v="0"/>
    <x v="0"/>
    <x v="9"/>
    <x v="9"/>
    <n v="1213.28"/>
    <n v="1"/>
  </r>
  <r>
    <x v="321"/>
    <x v="0"/>
    <s v="2023-2024"/>
    <x v="1"/>
    <x v="14"/>
    <x v="1"/>
    <x v="1"/>
    <n v="2790"/>
    <x v="0"/>
    <x v="11"/>
    <x v="9"/>
    <x v="9"/>
    <n v="1214.6100000000001"/>
    <n v="1"/>
  </r>
  <r>
    <x v="163"/>
    <x v="0"/>
    <s v="2023-2024"/>
    <x v="0"/>
    <x v="3"/>
    <x v="3"/>
    <x v="3"/>
    <n v="4220"/>
    <x v="0"/>
    <x v="3"/>
    <x v="9"/>
    <x v="9"/>
    <n v="1215.47"/>
    <n v="1"/>
  </r>
  <r>
    <x v="199"/>
    <x v="0"/>
    <s v="2023-2024"/>
    <x v="1"/>
    <x v="34"/>
    <x v="4"/>
    <x v="4"/>
    <n v="3018"/>
    <x v="0"/>
    <x v="7"/>
    <x v="3"/>
    <x v="3"/>
    <n v="1217.6699999999998"/>
    <n v="1"/>
  </r>
  <r>
    <x v="368"/>
    <x v="2"/>
    <s v="2024-2025"/>
    <x v="0"/>
    <x v="26"/>
    <x v="0"/>
    <x v="0"/>
    <n v="6280"/>
    <x v="0"/>
    <x v="14"/>
    <x v="4"/>
    <x v="4"/>
    <n v="1219.3799999999999"/>
    <n v="1"/>
  </r>
  <r>
    <x v="157"/>
    <x v="2"/>
    <s v="2024-2025"/>
    <x v="0"/>
    <x v="26"/>
    <x v="0"/>
    <x v="0"/>
    <n v="6280"/>
    <x v="0"/>
    <x v="14"/>
    <x v="0"/>
    <x v="0"/>
    <n v="1224.49"/>
    <n v="1"/>
  </r>
  <r>
    <x v="42"/>
    <x v="0"/>
    <s v="2023-2024"/>
    <x v="0"/>
    <x v="42"/>
    <x v="3"/>
    <x v="3"/>
    <n v="4870"/>
    <x v="0"/>
    <x v="12"/>
    <x v="0"/>
    <x v="0"/>
    <n v="1233.97"/>
    <n v="1"/>
  </r>
  <r>
    <x v="544"/>
    <x v="0"/>
    <s v="2023-2024"/>
    <x v="0"/>
    <x v="81"/>
    <x v="3"/>
    <x v="3"/>
    <n v="4680"/>
    <x v="0"/>
    <x v="17"/>
    <x v="1"/>
    <x v="1"/>
    <n v="1235.45"/>
    <n v="1"/>
  </r>
  <r>
    <x v="472"/>
    <x v="0"/>
    <s v="2023-2024"/>
    <x v="0"/>
    <x v="60"/>
    <x v="1"/>
    <x v="1"/>
    <n v="2541"/>
    <x v="0"/>
    <x v="2"/>
    <x v="6"/>
    <x v="6"/>
    <n v="1238.4000000000001"/>
    <n v="1"/>
  </r>
  <r>
    <x v="358"/>
    <x v="1"/>
    <s v="2022-2023"/>
    <x v="0"/>
    <x v="4"/>
    <x v="1"/>
    <x v="1"/>
    <n v="2154"/>
    <x v="0"/>
    <x v="4"/>
    <x v="6"/>
    <x v="6"/>
    <n v="1239.77"/>
    <n v="1"/>
  </r>
  <r>
    <x v="441"/>
    <x v="0"/>
    <s v="2023-2024"/>
    <x v="0"/>
    <x v="88"/>
    <x v="6"/>
    <x v="6"/>
    <n v="5011"/>
    <x v="0"/>
    <x v="13"/>
    <x v="4"/>
    <x v="4"/>
    <n v="1242.19"/>
    <n v="1"/>
  </r>
  <r>
    <x v="724"/>
    <x v="1"/>
    <s v="2022-2023"/>
    <x v="0"/>
    <x v="41"/>
    <x v="5"/>
    <x v="5"/>
    <n v="7320"/>
    <x v="0"/>
    <x v="9"/>
    <x v="9"/>
    <x v="9"/>
    <n v="1243.44"/>
    <n v="1"/>
  </r>
  <r>
    <x v="541"/>
    <x v="0"/>
    <s v="2023-2024"/>
    <x v="0"/>
    <x v="53"/>
    <x v="3"/>
    <x v="3"/>
    <n v="4119"/>
    <x v="0"/>
    <x v="10"/>
    <x v="6"/>
    <x v="6"/>
    <n v="1245.8799999999999"/>
    <n v="1"/>
  </r>
  <r>
    <x v="721"/>
    <x v="0"/>
    <s v="2023-2024"/>
    <x v="1"/>
    <x v="68"/>
    <x v="7"/>
    <x v="7"/>
    <n v="800"/>
    <x v="0"/>
    <x v="19"/>
    <x v="0"/>
    <x v="0"/>
    <n v="1248.6600000000001"/>
    <n v="1"/>
  </r>
  <r>
    <x v="165"/>
    <x v="0"/>
    <s v="2023-2024"/>
    <x v="0"/>
    <x v="53"/>
    <x v="3"/>
    <x v="3"/>
    <n v="4119"/>
    <x v="0"/>
    <x v="10"/>
    <x v="6"/>
    <x v="6"/>
    <n v="1249.0400000000002"/>
    <n v="1"/>
  </r>
  <r>
    <x v="698"/>
    <x v="2"/>
    <s v="2024-2025"/>
    <x v="1"/>
    <x v="14"/>
    <x v="1"/>
    <x v="1"/>
    <n v="2790"/>
    <x v="0"/>
    <x v="11"/>
    <x v="1"/>
    <x v="1"/>
    <n v="1250.54"/>
    <n v="1"/>
  </r>
  <r>
    <x v="53"/>
    <x v="0"/>
    <s v="2023-2024"/>
    <x v="0"/>
    <x v="15"/>
    <x v="1"/>
    <x v="1"/>
    <n v="2020"/>
    <x v="0"/>
    <x v="5"/>
    <x v="4"/>
    <x v="4"/>
    <n v="1252.6200000000001"/>
    <n v="1"/>
  </r>
  <r>
    <x v="43"/>
    <x v="1"/>
    <s v="2022-2023"/>
    <x v="1"/>
    <x v="31"/>
    <x v="1"/>
    <x v="1"/>
    <n v="2116"/>
    <x v="0"/>
    <x v="4"/>
    <x v="4"/>
    <x v="4"/>
    <n v="1253.29"/>
    <n v="1"/>
  </r>
  <r>
    <x v="463"/>
    <x v="0"/>
    <s v="2023-2024"/>
    <x v="1"/>
    <x v="63"/>
    <x v="1"/>
    <x v="1"/>
    <n v="2015"/>
    <x v="0"/>
    <x v="5"/>
    <x v="4"/>
    <x v="4"/>
    <n v="1254.3599999999999"/>
    <n v="1"/>
  </r>
  <r>
    <x v="629"/>
    <x v="1"/>
    <s v="2022-2023"/>
    <x v="1"/>
    <x v="24"/>
    <x v="1"/>
    <x v="1"/>
    <n v="2120"/>
    <x v="0"/>
    <x v="4"/>
    <x v="9"/>
    <x v="9"/>
    <n v="1254.73"/>
    <n v="1"/>
  </r>
  <r>
    <x v="383"/>
    <x v="0"/>
    <s v="2023-2024"/>
    <x v="0"/>
    <x v="49"/>
    <x v="4"/>
    <x v="4"/>
    <n v="3134"/>
    <x v="0"/>
    <x v="6"/>
    <x v="9"/>
    <x v="9"/>
    <n v="1254.78"/>
    <n v="1"/>
  </r>
  <r>
    <x v="391"/>
    <x v="2"/>
    <s v="2024-2025"/>
    <x v="0"/>
    <x v="43"/>
    <x v="1"/>
    <x v="1"/>
    <n v="2560"/>
    <x v="0"/>
    <x v="2"/>
    <x v="3"/>
    <x v="3"/>
    <n v="1257.97"/>
    <n v="1"/>
  </r>
  <r>
    <x v="233"/>
    <x v="1"/>
    <s v="2022-2023"/>
    <x v="1"/>
    <x v="69"/>
    <x v="4"/>
    <x v="4"/>
    <n v="3199"/>
    <x v="0"/>
    <x v="6"/>
    <x v="7"/>
    <x v="7"/>
    <n v="1261.9399999999996"/>
    <n v="1"/>
  </r>
  <r>
    <x v="587"/>
    <x v="0"/>
    <s v="2023-2024"/>
    <x v="1"/>
    <x v="14"/>
    <x v="1"/>
    <x v="1"/>
    <n v="2790"/>
    <x v="0"/>
    <x v="11"/>
    <x v="9"/>
    <x v="9"/>
    <n v="1266.28"/>
    <n v="1"/>
  </r>
  <r>
    <x v="604"/>
    <x v="2"/>
    <s v="2024-2025"/>
    <x v="0"/>
    <x v="12"/>
    <x v="3"/>
    <x v="3"/>
    <n v="4068"/>
    <x v="0"/>
    <x v="10"/>
    <x v="4"/>
    <x v="4"/>
    <n v="1267.02"/>
    <n v="1"/>
  </r>
  <r>
    <x v="395"/>
    <x v="1"/>
    <s v="2022-2023"/>
    <x v="0"/>
    <x v="83"/>
    <x v="0"/>
    <x v="0"/>
    <n v="6052"/>
    <x v="0"/>
    <x v="0"/>
    <x v="9"/>
    <x v="9"/>
    <n v="1267.2700000000002"/>
    <n v="1"/>
  </r>
  <r>
    <x v="55"/>
    <x v="0"/>
    <s v="2023-2024"/>
    <x v="0"/>
    <x v="87"/>
    <x v="2"/>
    <x v="2"/>
    <n v="2609"/>
    <x v="0"/>
    <x v="2"/>
    <x v="9"/>
    <x v="9"/>
    <n v="1268.5500000000002"/>
    <n v="1"/>
  </r>
  <r>
    <x v="580"/>
    <x v="0"/>
    <s v="2023-2024"/>
    <x v="0"/>
    <x v="74"/>
    <x v="1"/>
    <x v="1"/>
    <n v="2485"/>
    <x v="0"/>
    <x v="1"/>
    <x v="9"/>
    <x v="9"/>
    <n v="1268.6399999999999"/>
    <n v="1"/>
  </r>
  <r>
    <x v="725"/>
    <x v="0"/>
    <s v="2023-2024"/>
    <x v="0"/>
    <x v="42"/>
    <x v="3"/>
    <x v="3"/>
    <n v="4870"/>
    <x v="0"/>
    <x v="12"/>
    <x v="9"/>
    <x v="9"/>
    <n v="1269.76"/>
    <n v="1"/>
  </r>
  <r>
    <x v="341"/>
    <x v="1"/>
    <s v="2022-2023"/>
    <x v="0"/>
    <x v="69"/>
    <x v="4"/>
    <x v="4"/>
    <n v="3199"/>
    <x v="0"/>
    <x v="6"/>
    <x v="9"/>
    <x v="9"/>
    <n v="1270.9699999999998"/>
    <n v="1"/>
  </r>
  <r>
    <x v="302"/>
    <x v="0"/>
    <s v="2023-2024"/>
    <x v="0"/>
    <x v="43"/>
    <x v="1"/>
    <x v="1"/>
    <n v="2560"/>
    <x v="0"/>
    <x v="2"/>
    <x v="6"/>
    <x v="6"/>
    <n v="1271.2"/>
    <n v="1"/>
  </r>
  <r>
    <x v="276"/>
    <x v="0"/>
    <s v="2023-2024"/>
    <x v="1"/>
    <x v="29"/>
    <x v="4"/>
    <x v="4"/>
    <n v="3500"/>
    <x v="0"/>
    <x v="8"/>
    <x v="9"/>
    <x v="9"/>
    <n v="1271.7399999999998"/>
    <n v="1"/>
  </r>
  <r>
    <x v="643"/>
    <x v="0"/>
    <s v="2023-2024"/>
    <x v="0"/>
    <x v="96"/>
    <x v="4"/>
    <x v="4"/>
    <n v="3690"/>
    <x v="0"/>
    <x v="16"/>
    <x v="1"/>
    <x v="1"/>
    <n v="1274.1300000000001"/>
    <n v="1"/>
  </r>
  <r>
    <x v="462"/>
    <x v="1"/>
    <s v="2022-2023"/>
    <x v="0"/>
    <x v="28"/>
    <x v="1"/>
    <x v="1"/>
    <n v="2830"/>
    <x v="0"/>
    <x v="11"/>
    <x v="2"/>
    <x v="2"/>
    <n v="1276.3699999999999"/>
    <n v="1"/>
  </r>
  <r>
    <x v="144"/>
    <x v="1"/>
    <s v="2022-2023"/>
    <x v="0"/>
    <x v="27"/>
    <x v="4"/>
    <x v="4"/>
    <n v="3066"/>
    <x v="0"/>
    <x v="7"/>
    <x v="2"/>
    <x v="2"/>
    <n v="1281.54"/>
    <n v="1"/>
  </r>
  <r>
    <x v="690"/>
    <x v="1"/>
    <s v="2022-2023"/>
    <x v="0"/>
    <x v="20"/>
    <x v="4"/>
    <x v="4"/>
    <n v="3429"/>
    <x v="0"/>
    <x v="8"/>
    <x v="9"/>
    <x v="9"/>
    <n v="1285.48"/>
    <n v="1"/>
  </r>
  <r>
    <x v="725"/>
    <x v="0"/>
    <s v="2023-2024"/>
    <x v="0"/>
    <x v="56"/>
    <x v="1"/>
    <x v="1"/>
    <n v="2795"/>
    <x v="0"/>
    <x v="11"/>
    <x v="4"/>
    <x v="4"/>
    <n v="1290.23"/>
    <n v="1"/>
  </r>
  <r>
    <x v="540"/>
    <x v="2"/>
    <s v="2024-2025"/>
    <x v="0"/>
    <x v="10"/>
    <x v="4"/>
    <x v="4"/>
    <n v="3551"/>
    <x v="0"/>
    <x v="8"/>
    <x v="4"/>
    <x v="4"/>
    <n v="1291.3399999999999"/>
    <n v="1"/>
  </r>
  <r>
    <x v="134"/>
    <x v="0"/>
    <s v="2023-2024"/>
    <x v="1"/>
    <x v="68"/>
    <x v="7"/>
    <x v="7"/>
    <n v="800"/>
    <x v="0"/>
    <x v="19"/>
    <x v="2"/>
    <x v="2"/>
    <n v="1292.26"/>
    <n v="1"/>
  </r>
  <r>
    <x v="553"/>
    <x v="2"/>
    <s v="2024-2025"/>
    <x v="0"/>
    <x v="63"/>
    <x v="1"/>
    <x v="1"/>
    <n v="2015"/>
    <x v="0"/>
    <x v="5"/>
    <x v="6"/>
    <x v="6"/>
    <n v="1294.3400000000001"/>
    <n v="1"/>
  </r>
  <r>
    <x v="38"/>
    <x v="0"/>
    <s v="2023-2024"/>
    <x v="0"/>
    <x v="94"/>
    <x v="5"/>
    <x v="5"/>
    <n v="7250"/>
    <x v="0"/>
    <x v="9"/>
    <x v="1"/>
    <x v="1"/>
    <n v="1294.73"/>
    <n v="1"/>
  </r>
  <r>
    <x v="283"/>
    <x v="0"/>
    <s v="2023-2024"/>
    <x v="0"/>
    <x v="39"/>
    <x v="0"/>
    <x v="0"/>
    <n v="6330"/>
    <x v="0"/>
    <x v="14"/>
    <x v="8"/>
    <x v="8"/>
    <n v="1298.8799999999999"/>
    <n v="1"/>
  </r>
  <r>
    <x v="17"/>
    <x v="0"/>
    <s v="2023-2024"/>
    <x v="0"/>
    <x v="10"/>
    <x v="4"/>
    <x v="4"/>
    <n v="3551"/>
    <x v="0"/>
    <x v="8"/>
    <x v="0"/>
    <x v="0"/>
    <n v="1298.9299999999998"/>
    <n v="1"/>
  </r>
  <r>
    <x v="198"/>
    <x v="2"/>
    <s v="2024-2025"/>
    <x v="0"/>
    <x v="12"/>
    <x v="3"/>
    <x v="3"/>
    <n v="4068"/>
    <x v="0"/>
    <x v="10"/>
    <x v="4"/>
    <x v="4"/>
    <n v="1301.8"/>
    <n v="1"/>
  </r>
  <r>
    <x v="608"/>
    <x v="2"/>
    <s v="2024-2025"/>
    <x v="0"/>
    <x v="23"/>
    <x v="1"/>
    <x v="1"/>
    <n v="2650"/>
    <x v="0"/>
    <x v="11"/>
    <x v="3"/>
    <x v="3"/>
    <n v="1306.3"/>
    <n v="1"/>
  </r>
  <r>
    <x v="696"/>
    <x v="1"/>
    <s v="2022-2023"/>
    <x v="0"/>
    <x v="76"/>
    <x v="1"/>
    <x v="1"/>
    <n v="2031"/>
    <x v="0"/>
    <x v="5"/>
    <x v="6"/>
    <x v="6"/>
    <n v="1308.1899999999998"/>
    <n v="1"/>
  </r>
  <r>
    <x v="589"/>
    <x v="0"/>
    <s v="2023-2024"/>
    <x v="0"/>
    <x v="52"/>
    <x v="3"/>
    <x v="3"/>
    <n v="4053"/>
    <x v="0"/>
    <x v="10"/>
    <x v="0"/>
    <x v="0"/>
    <n v="1314.9799999999998"/>
    <n v="1"/>
  </r>
  <r>
    <x v="533"/>
    <x v="1"/>
    <s v="2022-2023"/>
    <x v="0"/>
    <x v="69"/>
    <x v="4"/>
    <x v="4"/>
    <n v="3199"/>
    <x v="0"/>
    <x v="6"/>
    <x v="3"/>
    <x v="3"/>
    <n v="1315.8399999999997"/>
    <n v="1"/>
  </r>
  <r>
    <x v="233"/>
    <x v="1"/>
    <s v="2022-2023"/>
    <x v="0"/>
    <x v="8"/>
    <x v="1"/>
    <x v="1"/>
    <n v="2158"/>
    <x v="0"/>
    <x v="4"/>
    <x v="1"/>
    <x v="1"/>
    <n v="1316.53"/>
    <n v="1"/>
  </r>
  <r>
    <x v="493"/>
    <x v="1"/>
    <s v="2022-2023"/>
    <x v="0"/>
    <x v="4"/>
    <x v="1"/>
    <x v="1"/>
    <n v="2154"/>
    <x v="0"/>
    <x v="4"/>
    <x v="4"/>
    <x v="4"/>
    <n v="1316.56"/>
    <n v="1"/>
  </r>
  <r>
    <x v="571"/>
    <x v="1"/>
    <s v="2022-2023"/>
    <x v="0"/>
    <x v="59"/>
    <x v="3"/>
    <x v="3"/>
    <n v="4509"/>
    <x v="0"/>
    <x v="3"/>
    <x v="4"/>
    <x v="4"/>
    <n v="1316.6"/>
    <n v="1"/>
  </r>
  <r>
    <x v="226"/>
    <x v="0"/>
    <s v="2023-2024"/>
    <x v="0"/>
    <x v="10"/>
    <x v="4"/>
    <x v="4"/>
    <n v="3551"/>
    <x v="0"/>
    <x v="8"/>
    <x v="3"/>
    <x v="3"/>
    <n v="1317.65"/>
    <n v="1"/>
  </r>
  <r>
    <x v="344"/>
    <x v="1"/>
    <s v="2022-2023"/>
    <x v="0"/>
    <x v="20"/>
    <x v="4"/>
    <x v="4"/>
    <n v="3429"/>
    <x v="0"/>
    <x v="8"/>
    <x v="0"/>
    <x v="0"/>
    <n v="1318.03"/>
    <n v="1"/>
  </r>
  <r>
    <x v="13"/>
    <x v="0"/>
    <s v="2023-2024"/>
    <x v="0"/>
    <x v="15"/>
    <x v="1"/>
    <x v="1"/>
    <n v="2020"/>
    <x v="0"/>
    <x v="5"/>
    <x v="4"/>
    <x v="4"/>
    <n v="1322.81"/>
    <n v="1"/>
  </r>
  <r>
    <x v="561"/>
    <x v="0"/>
    <s v="2023-2024"/>
    <x v="0"/>
    <x v="25"/>
    <x v="4"/>
    <x v="4"/>
    <n v="3550"/>
    <x v="0"/>
    <x v="8"/>
    <x v="2"/>
    <x v="2"/>
    <n v="1322.8999999999999"/>
    <n v="1"/>
  </r>
  <r>
    <x v="676"/>
    <x v="1"/>
    <s v="2022-2023"/>
    <x v="0"/>
    <x v="45"/>
    <x v="3"/>
    <x v="3"/>
    <n v="4570"/>
    <x v="0"/>
    <x v="15"/>
    <x v="9"/>
    <x v="9"/>
    <n v="1324.48"/>
    <n v="1"/>
  </r>
  <r>
    <x v="330"/>
    <x v="0"/>
    <s v="2023-2024"/>
    <x v="0"/>
    <x v="32"/>
    <x v="6"/>
    <x v="6"/>
    <n v="5169"/>
    <x v="0"/>
    <x v="13"/>
    <x v="9"/>
    <x v="9"/>
    <n v="1325.69"/>
    <n v="1"/>
  </r>
  <r>
    <x v="647"/>
    <x v="0"/>
    <s v="2023-2024"/>
    <x v="0"/>
    <x v="56"/>
    <x v="1"/>
    <x v="1"/>
    <n v="2795"/>
    <x v="0"/>
    <x v="11"/>
    <x v="6"/>
    <x v="6"/>
    <n v="1327.69"/>
    <n v="1"/>
  </r>
  <r>
    <x v="618"/>
    <x v="1"/>
    <s v="2022-2023"/>
    <x v="0"/>
    <x v="67"/>
    <x v="3"/>
    <x v="3"/>
    <n v="4551"/>
    <x v="0"/>
    <x v="15"/>
    <x v="4"/>
    <x v="4"/>
    <n v="1331.67"/>
    <n v="1"/>
  </r>
  <r>
    <x v="91"/>
    <x v="0"/>
    <s v="2023-2024"/>
    <x v="0"/>
    <x v="56"/>
    <x v="1"/>
    <x v="1"/>
    <n v="2795"/>
    <x v="0"/>
    <x v="11"/>
    <x v="3"/>
    <x v="3"/>
    <n v="1331.9500000000003"/>
    <n v="1"/>
  </r>
  <r>
    <x v="487"/>
    <x v="0"/>
    <s v="2023-2024"/>
    <x v="0"/>
    <x v="67"/>
    <x v="3"/>
    <x v="3"/>
    <n v="4551"/>
    <x v="0"/>
    <x v="15"/>
    <x v="4"/>
    <x v="4"/>
    <n v="1334.1699999999998"/>
    <n v="1"/>
  </r>
  <r>
    <x v="668"/>
    <x v="2"/>
    <s v="2024-2025"/>
    <x v="0"/>
    <x v="50"/>
    <x v="4"/>
    <x v="4"/>
    <n v="3179"/>
    <x v="0"/>
    <x v="6"/>
    <x v="9"/>
    <x v="9"/>
    <n v="1335.4099999999999"/>
    <n v="1"/>
  </r>
  <r>
    <x v="550"/>
    <x v="0"/>
    <s v="2023-2024"/>
    <x v="0"/>
    <x v="85"/>
    <x v="0"/>
    <x v="0"/>
    <n v="6530"/>
    <x v="0"/>
    <x v="20"/>
    <x v="3"/>
    <x v="3"/>
    <n v="1335.7900000000002"/>
    <n v="1"/>
  </r>
  <r>
    <x v="442"/>
    <x v="1"/>
    <s v="2022-2023"/>
    <x v="0"/>
    <x v="2"/>
    <x v="2"/>
    <x v="2"/>
    <n v="2617"/>
    <x v="0"/>
    <x v="2"/>
    <x v="7"/>
    <x v="7"/>
    <n v="1340.7800000000002"/>
    <n v="1"/>
  </r>
  <r>
    <x v="187"/>
    <x v="1"/>
    <s v="2022-2023"/>
    <x v="1"/>
    <x v="91"/>
    <x v="1"/>
    <x v="1"/>
    <n v="2064"/>
    <x v="0"/>
    <x v="5"/>
    <x v="9"/>
    <x v="9"/>
    <n v="1340.9499999999998"/>
    <n v="1"/>
  </r>
  <r>
    <x v="638"/>
    <x v="0"/>
    <s v="2023-2024"/>
    <x v="0"/>
    <x v="11"/>
    <x v="5"/>
    <x v="5"/>
    <n v="7010"/>
    <x v="0"/>
    <x v="9"/>
    <x v="0"/>
    <x v="0"/>
    <n v="1343.96"/>
    <n v="1"/>
  </r>
  <r>
    <x v="454"/>
    <x v="0"/>
    <s v="2023-2024"/>
    <x v="0"/>
    <x v="16"/>
    <x v="0"/>
    <x v="0"/>
    <n v="6030"/>
    <x v="0"/>
    <x v="0"/>
    <x v="9"/>
    <x v="9"/>
    <n v="1344.5700000000002"/>
    <n v="1"/>
  </r>
  <r>
    <x v="686"/>
    <x v="1"/>
    <s v="2022-2023"/>
    <x v="0"/>
    <x v="88"/>
    <x v="6"/>
    <x v="6"/>
    <n v="5011"/>
    <x v="0"/>
    <x v="13"/>
    <x v="0"/>
    <x v="0"/>
    <n v="1347.3"/>
    <n v="1"/>
  </r>
  <r>
    <x v="69"/>
    <x v="0"/>
    <s v="2023-2024"/>
    <x v="0"/>
    <x v="57"/>
    <x v="6"/>
    <x v="6"/>
    <n v="5082"/>
    <x v="0"/>
    <x v="13"/>
    <x v="9"/>
    <x v="9"/>
    <n v="1348.18"/>
    <n v="1"/>
  </r>
  <r>
    <x v="160"/>
    <x v="0"/>
    <s v="2023-2024"/>
    <x v="0"/>
    <x v="11"/>
    <x v="5"/>
    <x v="5"/>
    <n v="7010"/>
    <x v="0"/>
    <x v="9"/>
    <x v="1"/>
    <x v="1"/>
    <n v="1349.51"/>
    <n v="1"/>
  </r>
  <r>
    <x v="439"/>
    <x v="0"/>
    <s v="2023-2024"/>
    <x v="0"/>
    <x v="96"/>
    <x v="4"/>
    <x v="4"/>
    <n v="3690"/>
    <x v="0"/>
    <x v="16"/>
    <x v="1"/>
    <x v="1"/>
    <n v="1352.06"/>
    <n v="1"/>
  </r>
  <r>
    <x v="333"/>
    <x v="1"/>
    <s v="2022-2023"/>
    <x v="0"/>
    <x v="59"/>
    <x v="3"/>
    <x v="3"/>
    <n v="4509"/>
    <x v="0"/>
    <x v="3"/>
    <x v="3"/>
    <x v="3"/>
    <n v="1354.21"/>
    <n v="1"/>
  </r>
  <r>
    <x v="341"/>
    <x v="1"/>
    <s v="2022-2023"/>
    <x v="1"/>
    <x v="64"/>
    <x v="1"/>
    <x v="1"/>
    <n v="2350"/>
    <x v="0"/>
    <x v="1"/>
    <x v="4"/>
    <x v="4"/>
    <n v="1354.81"/>
    <n v="1"/>
  </r>
  <r>
    <x v="432"/>
    <x v="0"/>
    <s v="2023-2024"/>
    <x v="0"/>
    <x v="15"/>
    <x v="1"/>
    <x v="1"/>
    <n v="2020"/>
    <x v="0"/>
    <x v="5"/>
    <x v="4"/>
    <x v="4"/>
    <n v="1357.43"/>
    <n v="1"/>
  </r>
  <r>
    <x v="558"/>
    <x v="0"/>
    <s v="2023-2024"/>
    <x v="0"/>
    <x v="84"/>
    <x v="3"/>
    <x v="3"/>
    <n v="4215"/>
    <x v="0"/>
    <x v="3"/>
    <x v="4"/>
    <x v="4"/>
    <n v="1361.63"/>
    <n v="1"/>
  </r>
  <r>
    <x v="577"/>
    <x v="0"/>
    <s v="2023-2024"/>
    <x v="0"/>
    <x v="23"/>
    <x v="1"/>
    <x v="1"/>
    <n v="2650"/>
    <x v="0"/>
    <x v="11"/>
    <x v="4"/>
    <x v="4"/>
    <n v="1364.0400000000002"/>
    <n v="1"/>
  </r>
  <r>
    <x v="211"/>
    <x v="2"/>
    <s v="2024-2025"/>
    <x v="0"/>
    <x v="85"/>
    <x v="0"/>
    <x v="0"/>
    <n v="6530"/>
    <x v="0"/>
    <x v="20"/>
    <x v="4"/>
    <x v="4"/>
    <n v="1369.14"/>
    <n v="1"/>
  </r>
  <r>
    <x v="95"/>
    <x v="1"/>
    <s v="2022-2023"/>
    <x v="0"/>
    <x v="74"/>
    <x v="1"/>
    <x v="1"/>
    <n v="2485"/>
    <x v="0"/>
    <x v="1"/>
    <x v="9"/>
    <x v="9"/>
    <n v="1369.3999999999999"/>
    <n v="1"/>
  </r>
  <r>
    <x v="28"/>
    <x v="2"/>
    <s v="2024-2025"/>
    <x v="0"/>
    <x v="18"/>
    <x v="6"/>
    <x v="6"/>
    <n v="5168"/>
    <x v="0"/>
    <x v="13"/>
    <x v="1"/>
    <x v="1"/>
    <n v="1372.4099999999999"/>
    <n v="1"/>
  </r>
  <r>
    <x v="9"/>
    <x v="0"/>
    <s v="2023-2024"/>
    <x v="0"/>
    <x v="56"/>
    <x v="1"/>
    <x v="1"/>
    <n v="2795"/>
    <x v="0"/>
    <x v="11"/>
    <x v="4"/>
    <x v="4"/>
    <n v="1379.7000000000003"/>
    <n v="1"/>
  </r>
  <r>
    <x v="513"/>
    <x v="2"/>
    <s v="2024-2025"/>
    <x v="1"/>
    <x v="34"/>
    <x v="4"/>
    <x v="4"/>
    <n v="3018"/>
    <x v="0"/>
    <x v="7"/>
    <x v="6"/>
    <x v="6"/>
    <n v="1388.12"/>
    <n v="1"/>
  </r>
  <r>
    <x v="601"/>
    <x v="0"/>
    <s v="2023-2024"/>
    <x v="0"/>
    <x v="17"/>
    <x v="3"/>
    <x v="3"/>
    <n v="4825"/>
    <x v="0"/>
    <x v="12"/>
    <x v="9"/>
    <x v="9"/>
    <n v="1392.32"/>
    <n v="1"/>
  </r>
  <r>
    <x v="197"/>
    <x v="0"/>
    <s v="2023-2024"/>
    <x v="0"/>
    <x v="26"/>
    <x v="0"/>
    <x v="0"/>
    <n v="6280"/>
    <x v="0"/>
    <x v="14"/>
    <x v="4"/>
    <x v="4"/>
    <n v="1404.29"/>
    <n v="1"/>
  </r>
  <r>
    <x v="169"/>
    <x v="0"/>
    <s v="2023-2024"/>
    <x v="0"/>
    <x v="10"/>
    <x v="4"/>
    <x v="4"/>
    <n v="3551"/>
    <x v="0"/>
    <x v="8"/>
    <x v="4"/>
    <x v="4"/>
    <n v="1405.2700000000002"/>
    <n v="1"/>
  </r>
  <r>
    <x v="492"/>
    <x v="1"/>
    <s v="2022-2023"/>
    <x v="1"/>
    <x v="91"/>
    <x v="1"/>
    <x v="1"/>
    <n v="2064"/>
    <x v="0"/>
    <x v="5"/>
    <x v="3"/>
    <x v="3"/>
    <n v="1406.6399999999999"/>
    <n v="1"/>
  </r>
  <r>
    <x v="125"/>
    <x v="2"/>
    <s v="2024-2025"/>
    <x v="0"/>
    <x v="69"/>
    <x v="4"/>
    <x v="4"/>
    <n v="3199"/>
    <x v="0"/>
    <x v="6"/>
    <x v="0"/>
    <x v="0"/>
    <n v="1409.15"/>
    <n v="1"/>
  </r>
  <r>
    <x v="668"/>
    <x v="2"/>
    <s v="2024-2025"/>
    <x v="0"/>
    <x v="28"/>
    <x v="1"/>
    <x v="1"/>
    <n v="2830"/>
    <x v="0"/>
    <x v="11"/>
    <x v="3"/>
    <x v="3"/>
    <n v="1413.3300000000002"/>
    <n v="1"/>
  </r>
  <r>
    <x v="108"/>
    <x v="1"/>
    <s v="2022-2023"/>
    <x v="1"/>
    <x v="40"/>
    <x v="4"/>
    <x v="4"/>
    <n v="3353"/>
    <x v="0"/>
    <x v="8"/>
    <x v="8"/>
    <x v="8"/>
    <n v="1413.93"/>
    <n v="1"/>
  </r>
  <r>
    <x v="342"/>
    <x v="0"/>
    <s v="2023-2024"/>
    <x v="0"/>
    <x v="81"/>
    <x v="3"/>
    <x v="3"/>
    <n v="4680"/>
    <x v="0"/>
    <x v="17"/>
    <x v="0"/>
    <x v="0"/>
    <n v="1414.1299999999999"/>
    <n v="1"/>
  </r>
  <r>
    <x v="570"/>
    <x v="0"/>
    <s v="2023-2024"/>
    <x v="1"/>
    <x v="34"/>
    <x v="4"/>
    <x v="4"/>
    <n v="3018"/>
    <x v="0"/>
    <x v="7"/>
    <x v="0"/>
    <x v="0"/>
    <n v="1415.48"/>
    <n v="1"/>
  </r>
  <r>
    <x v="638"/>
    <x v="0"/>
    <s v="2023-2024"/>
    <x v="1"/>
    <x v="75"/>
    <x v="0"/>
    <x v="0"/>
    <n v="6450"/>
    <x v="0"/>
    <x v="20"/>
    <x v="0"/>
    <x v="0"/>
    <n v="1416.15"/>
    <n v="1"/>
  </r>
  <r>
    <x v="356"/>
    <x v="0"/>
    <s v="2023-2024"/>
    <x v="0"/>
    <x v="46"/>
    <x v="3"/>
    <x v="3"/>
    <n v="4740"/>
    <x v="0"/>
    <x v="17"/>
    <x v="0"/>
    <x v="0"/>
    <n v="1419.4699999999996"/>
    <n v="1"/>
  </r>
  <r>
    <x v="47"/>
    <x v="2"/>
    <s v="2024-2025"/>
    <x v="0"/>
    <x v="9"/>
    <x v="4"/>
    <x v="4"/>
    <n v="3076"/>
    <x v="0"/>
    <x v="7"/>
    <x v="4"/>
    <x v="4"/>
    <n v="1419.69"/>
    <n v="1"/>
  </r>
  <r>
    <x v="290"/>
    <x v="0"/>
    <s v="2023-2024"/>
    <x v="1"/>
    <x v="34"/>
    <x v="4"/>
    <x v="4"/>
    <n v="3018"/>
    <x v="0"/>
    <x v="7"/>
    <x v="4"/>
    <x v="4"/>
    <n v="1421.04"/>
    <n v="1"/>
  </r>
  <r>
    <x v="532"/>
    <x v="1"/>
    <s v="2022-2023"/>
    <x v="0"/>
    <x v="15"/>
    <x v="1"/>
    <x v="1"/>
    <n v="2020"/>
    <x v="0"/>
    <x v="5"/>
    <x v="3"/>
    <x v="3"/>
    <n v="1425.63"/>
    <n v="1"/>
  </r>
  <r>
    <x v="256"/>
    <x v="0"/>
    <s v="2023-2024"/>
    <x v="0"/>
    <x v="51"/>
    <x v="4"/>
    <x v="4"/>
    <n v="3630"/>
    <x v="0"/>
    <x v="16"/>
    <x v="1"/>
    <x v="1"/>
    <n v="1425.6599999999999"/>
    <n v="1"/>
  </r>
  <r>
    <x v="405"/>
    <x v="2"/>
    <s v="2024-2025"/>
    <x v="0"/>
    <x v="12"/>
    <x v="3"/>
    <x v="3"/>
    <n v="4068"/>
    <x v="0"/>
    <x v="10"/>
    <x v="4"/>
    <x v="4"/>
    <n v="1426.21"/>
    <n v="1"/>
  </r>
  <r>
    <x v="11"/>
    <x v="0"/>
    <s v="2023-2024"/>
    <x v="1"/>
    <x v="63"/>
    <x v="1"/>
    <x v="1"/>
    <n v="2015"/>
    <x v="0"/>
    <x v="5"/>
    <x v="0"/>
    <x v="0"/>
    <n v="1428.9"/>
    <n v="1"/>
  </r>
  <r>
    <x v="215"/>
    <x v="2"/>
    <s v="2024-2025"/>
    <x v="1"/>
    <x v="64"/>
    <x v="1"/>
    <x v="1"/>
    <n v="2350"/>
    <x v="0"/>
    <x v="1"/>
    <x v="3"/>
    <x v="3"/>
    <n v="1430.29"/>
    <n v="1"/>
  </r>
  <r>
    <x v="269"/>
    <x v="1"/>
    <s v="2022-2023"/>
    <x v="0"/>
    <x v="11"/>
    <x v="5"/>
    <x v="5"/>
    <n v="7010"/>
    <x v="0"/>
    <x v="9"/>
    <x v="9"/>
    <x v="9"/>
    <n v="1431.45"/>
    <n v="1"/>
  </r>
  <r>
    <x v="185"/>
    <x v="0"/>
    <s v="2023-2024"/>
    <x v="0"/>
    <x v="20"/>
    <x v="4"/>
    <x v="4"/>
    <n v="3429"/>
    <x v="0"/>
    <x v="8"/>
    <x v="9"/>
    <x v="9"/>
    <n v="1434.67"/>
    <n v="1"/>
  </r>
  <r>
    <x v="725"/>
    <x v="0"/>
    <s v="2023-2024"/>
    <x v="1"/>
    <x v="66"/>
    <x v="3"/>
    <x v="3"/>
    <n v="4883"/>
    <x v="0"/>
    <x v="12"/>
    <x v="1"/>
    <x v="1"/>
    <n v="1434.96"/>
    <n v="1"/>
  </r>
  <r>
    <x v="234"/>
    <x v="2"/>
    <s v="2024-2025"/>
    <x v="1"/>
    <x v="64"/>
    <x v="1"/>
    <x v="1"/>
    <n v="2350"/>
    <x v="0"/>
    <x v="1"/>
    <x v="9"/>
    <x v="9"/>
    <n v="1437.5700000000002"/>
    <n v="1"/>
  </r>
  <r>
    <x v="271"/>
    <x v="1"/>
    <s v="2022-2023"/>
    <x v="0"/>
    <x v="9"/>
    <x v="4"/>
    <x v="4"/>
    <n v="3076"/>
    <x v="0"/>
    <x v="7"/>
    <x v="5"/>
    <x v="5"/>
    <n v="1438.7499999999998"/>
    <n v="1"/>
  </r>
  <r>
    <x v="289"/>
    <x v="1"/>
    <s v="2022-2023"/>
    <x v="0"/>
    <x v="26"/>
    <x v="0"/>
    <x v="0"/>
    <n v="6280"/>
    <x v="0"/>
    <x v="14"/>
    <x v="3"/>
    <x v="3"/>
    <n v="1441.91"/>
    <n v="1"/>
  </r>
  <r>
    <x v="504"/>
    <x v="2"/>
    <s v="2024-2025"/>
    <x v="0"/>
    <x v="76"/>
    <x v="1"/>
    <x v="1"/>
    <n v="2031"/>
    <x v="0"/>
    <x v="5"/>
    <x v="4"/>
    <x v="4"/>
    <n v="1442.9899999999998"/>
    <n v="1"/>
  </r>
  <r>
    <x v="278"/>
    <x v="0"/>
    <s v="2023-2024"/>
    <x v="0"/>
    <x v="77"/>
    <x v="5"/>
    <x v="5"/>
    <n v="7018"/>
    <x v="0"/>
    <x v="9"/>
    <x v="9"/>
    <x v="9"/>
    <n v="1443.0800000000002"/>
    <n v="1"/>
  </r>
  <r>
    <x v="370"/>
    <x v="2"/>
    <s v="2024-2025"/>
    <x v="0"/>
    <x v="4"/>
    <x v="1"/>
    <x v="1"/>
    <n v="2154"/>
    <x v="0"/>
    <x v="4"/>
    <x v="9"/>
    <x v="9"/>
    <n v="1444.28"/>
    <n v="1"/>
  </r>
  <r>
    <x v="381"/>
    <x v="0"/>
    <s v="2023-2024"/>
    <x v="0"/>
    <x v="25"/>
    <x v="4"/>
    <x v="4"/>
    <n v="3550"/>
    <x v="0"/>
    <x v="8"/>
    <x v="4"/>
    <x v="4"/>
    <n v="1448.8899999999999"/>
    <n v="1"/>
  </r>
  <r>
    <x v="234"/>
    <x v="2"/>
    <s v="2024-2025"/>
    <x v="0"/>
    <x v="67"/>
    <x v="3"/>
    <x v="3"/>
    <n v="4551"/>
    <x v="0"/>
    <x v="15"/>
    <x v="3"/>
    <x v="3"/>
    <n v="1450.49"/>
    <n v="1"/>
  </r>
  <r>
    <x v="26"/>
    <x v="1"/>
    <s v="2022-2023"/>
    <x v="1"/>
    <x v="81"/>
    <x v="3"/>
    <x v="3"/>
    <n v="4680"/>
    <x v="0"/>
    <x v="17"/>
    <x v="9"/>
    <x v="9"/>
    <n v="1452.26"/>
    <n v="1"/>
  </r>
  <r>
    <x v="113"/>
    <x v="2"/>
    <s v="2024-2025"/>
    <x v="0"/>
    <x v="96"/>
    <x v="4"/>
    <x v="4"/>
    <n v="3690"/>
    <x v="0"/>
    <x v="16"/>
    <x v="9"/>
    <x v="9"/>
    <n v="1458.73"/>
    <n v="1"/>
  </r>
  <r>
    <x v="691"/>
    <x v="2"/>
    <s v="2024-2025"/>
    <x v="0"/>
    <x v="30"/>
    <x v="4"/>
    <x v="4"/>
    <n v="3131"/>
    <x v="0"/>
    <x v="6"/>
    <x v="0"/>
    <x v="0"/>
    <n v="1460.24"/>
    <n v="1"/>
  </r>
  <r>
    <x v="584"/>
    <x v="1"/>
    <s v="2022-2023"/>
    <x v="0"/>
    <x v="27"/>
    <x v="4"/>
    <x v="4"/>
    <n v="3066"/>
    <x v="0"/>
    <x v="7"/>
    <x v="9"/>
    <x v="9"/>
    <n v="1461.2600000000002"/>
    <n v="1"/>
  </r>
  <r>
    <x v="490"/>
    <x v="0"/>
    <s v="2023-2024"/>
    <x v="1"/>
    <x v="64"/>
    <x v="1"/>
    <x v="1"/>
    <n v="2350"/>
    <x v="0"/>
    <x v="1"/>
    <x v="8"/>
    <x v="8"/>
    <n v="1468.24"/>
    <n v="1"/>
  </r>
  <r>
    <x v="267"/>
    <x v="2"/>
    <s v="2024-2025"/>
    <x v="0"/>
    <x v="37"/>
    <x v="1"/>
    <x v="1"/>
    <n v="2750"/>
    <x v="0"/>
    <x v="11"/>
    <x v="4"/>
    <x v="4"/>
    <n v="1470.4000000000003"/>
    <n v="1"/>
  </r>
  <r>
    <x v="233"/>
    <x v="1"/>
    <s v="2022-2023"/>
    <x v="0"/>
    <x v="62"/>
    <x v="0"/>
    <x v="0"/>
    <n v="6112"/>
    <x v="0"/>
    <x v="14"/>
    <x v="4"/>
    <x v="4"/>
    <n v="1472.9199999999998"/>
    <n v="1"/>
  </r>
  <r>
    <x v="581"/>
    <x v="0"/>
    <s v="2023-2024"/>
    <x v="0"/>
    <x v="13"/>
    <x v="1"/>
    <x v="1"/>
    <n v="2480"/>
    <x v="0"/>
    <x v="1"/>
    <x v="4"/>
    <x v="4"/>
    <n v="1473.54"/>
    <n v="1"/>
  </r>
  <r>
    <x v="493"/>
    <x v="1"/>
    <s v="2022-2023"/>
    <x v="0"/>
    <x v="5"/>
    <x v="1"/>
    <x v="1"/>
    <n v="2067"/>
    <x v="0"/>
    <x v="5"/>
    <x v="4"/>
    <x v="4"/>
    <n v="1473.64"/>
    <n v="1"/>
  </r>
  <r>
    <x v="171"/>
    <x v="1"/>
    <s v="2022-2023"/>
    <x v="0"/>
    <x v="27"/>
    <x v="4"/>
    <x v="4"/>
    <n v="3066"/>
    <x v="0"/>
    <x v="7"/>
    <x v="4"/>
    <x v="4"/>
    <n v="1473.94"/>
    <n v="1"/>
  </r>
  <r>
    <x v="504"/>
    <x v="2"/>
    <s v="2024-2025"/>
    <x v="0"/>
    <x v="70"/>
    <x v="4"/>
    <x v="4"/>
    <n v="3400"/>
    <x v="0"/>
    <x v="8"/>
    <x v="4"/>
    <x v="4"/>
    <n v="1474.1"/>
    <n v="1"/>
  </r>
  <r>
    <x v="16"/>
    <x v="1"/>
    <s v="2022-2023"/>
    <x v="0"/>
    <x v="27"/>
    <x v="4"/>
    <x v="4"/>
    <n v="3066"/>
    <x v="0"/>
    <x v="7"/>
    <x v="8"/>
    <x v="8"/>
    <n v="1474.3000000000002"/>
    <n v="1"/>
  </r>
  <r>
    <x v="183"/>
    <x v="0"/>
    <s v="2023-2024"/>
    <x v="0"/>
    <x v="47"/>
    <x v="1"/>
    <x v="1"/>
    <n v="2101"/>
    <x v="0"/>
    <x v="4"/>
    <x v="4"/>
    <x v="4"/>
    <n v="1475.4399999999998"/>
    <n v="1"/>
  </r>
  <r>
    <x v="35"/>
    <x v="0"/>
    <s v="2023-2024"/>
    <x v="0"/>
    <x v="47"/>
    <x v="1"/>
    <x v="1"/>
    <n v="2101"/>
    <x v="0"/>
    <x v="4"/>
    <x v="8"/>
    <x v="8"/>
    <n v="1477.34"/>
    <n v="1"/>
  </r>
  <r>
    <x v="222"/>
    <x v="2"/>
    <s v="2024-2025"/>
    <x v="0"/>
    <x v="7"/>
    <x v="4"/>
    <x v="4"/>
    <n v="3175"/>
    <x v="0"/>
    <x v="6"/>
    <x v="8"/>
    <x v="8"/>
    <n v="1480.54"/>
    <n v="1"/>
  </r>
  <r>
    <x v="393"/>
    <x v="0"/>
    <s v="2023-2024"/>
    <x v="0"/>
    <x v="10"/>
    <x v="4"/>
    <x v="4"/>
    <n v="3551"/>
    <x v="0"/>
    <x v="8"/>
    <x v="5"/>
    <x v="5"/>
    <n v="1482.9900000000002"/>
    <n v="1"/>
  </r>
  <r>
    <x v="630"/>
    <x v="0"/>
    <s v="2023-2024"/>
    <x v="0"/>
    <x v="43"/>
    <x v="1"/>
    <x v="1"/>
    <n v="2560"/>
    <x v="0"/>
    <x v="2"/>
    <x v="6"/>
    <x v="6"/>
    <n v="1484.6099999999997"/>
    <n v="1"/>
  </r>
  <r>
    <x v="533"/>
    <x v="1"/>
    <s v="2022-2023"/>
    <x v="0"/>
    <x v="7"/>
    <x v="4"/>
    <x v="4"/>
    <n v="3175"/>
    <x v="0"/>
    <x v="6"/>
    <x v="3"/>
    <x v="3"/>
    <n v="1485.79"/>
    <n v="1"/>
  </r>
  <r>
    <x v="500"/>
    <x v="1"/>
    <s v="2022-2023"/>
    <x v="0"/>
    <x v="85"/>
    <x v="0"/>
    <x v="0"/>
    <n v="6530"/>
    <x v="0"/>
    <x v="20"/>
    <x v="4"/>
    <x v="4"/>
    <n v="1487.17"/>
    <n v="1"/>
  </r>
  <r>
    <x v="256"/>
    <x v="0"/>
    <s v="2023-2024"/>
    <x v="0"/>
    <x v="59"/>
    <x v="3"/>
    <x v="3"/>
    <n v="4509"/>
    <x v="0"/>
    <x v="3"/>
    <x v="0"/>
    <x v="0"/>
    <n v="1490.0799999999997"/>
    <n v="1"/>
  </r>
  <r>
    <x v="647"/>
    <x v="0"/>
    <s v="2023-2024"/>
    <x v="0"/>
    <x v="58"/>
    <x v="0"/>
    <x v="0"/>
    <n v="6027"/>
    <x v="0"/>
    <x v="0"/>
    <x v="9"/>
    <x v="9"/>
    <n v="1490.72"/>
    <n v="1"/>
  </r>
  <r>
    <x v="88"/>
    <x v="0"/>
    <s v="2023-2024"/>
    <x v="1"/>
    <x v="64"/>
    <x v="1"/>
    <x v="1"/>
    <n v="2350"/>
    <x v="0"/>
    <x v="1"/>
    <x v="4"/>
    <x v="4"/>
    <n v="1491.2399999999998"/>
    <n v="1"/>
  </r>
  <r>
    <x v="10"/>
    <x v="0"/>
    <s v="2023-2024"/>
    <x v="1"/>
    <x v="64"/>
    <x v="1"/>
    <x v="1"/>
    <n v="2350"/>
    <x v="0"/>
    <x v="1"/>
    <x v="4"/>
    <x v="4"/>
    <n v="1492.09"/>
    <n v="1"/>
  </r>
  <r>
    <x v="422"/>
    <x v="0"/>
    <s v="2023-2024"/>
    <x v="0"/>
    <x v="27"/>
    <x v="4"/>
    <x v="4"/>
    <n v="3066"/>
    <x v="0"/>
    <x v="7"/>
    <x v="4"/>
    <x v="4"/>
    <n v="1493.2400000000002"/>
    <n v="1"/>
  </r>
  <r>
    <x v="636"/>
    <x v="0"/>
    <s v="2023-2024"/>
    <x v="1"/>
    <x v="63"/>
    <x v="1"/>
    <x v="1"/>
    <n v="2015"/>
    <x v="0"/>
    <x v="5"/>
    <x v="4"/>
    <x v="4"/>
    <n v="1497.97"/>
    <n v="1"/>
  </r>
  <r>
    <x v="170"/>
    <x v="0"/>
    <s v="2023-2024"/>
    <x v="1"/>
    <x v="89"/>
    <x v="4"/>
    <x v="4"/>
    <n v="3136"/>
    <x v="0"/>
    <x v="6"/>
    <x v="0"/>
    <x v="0"/>
    <n v="1500.08"/>
    <n v="1"/>
  </r>
  <r>
    <x v="317"/>
    <x v="0"/>
    <s v="2023-2024"/>
    <x v="0"/>
    <x v="51"/>
    <x v="4"/>
    <x v="4"/>
    <n v="3630"/>
    <x v="0"/>
    <x v="16"/>
    <x v="4"/>
    <x v="4"/>
    <n v="1501.3999999999999"/>
    <n v="1"/>
  </r>
  <r>
    <x v="690"/>
    <x v="1"/>
    <s v="2022-2023"/>
    <x v="0"/>
    <x v="76"/>
    <x v="1"/>
    <x v="1"/>
    <n v="2031"/>
    <x v="0"/>
    <x v="5"/>
    <x v="5"/>
    <x v="5"/>
    <n v="1513.3800000000006"/>
    <n v="1"/>
  </r>
  <r>
    <x v="616"/>
    <x v="0"/>
    <s v="2023-2024"/>
    <x v="0"/>
    <x v="49"/>
    <x v="4"/>
    <x v="4"/>
    <n v="3134"/>
    <x v="0"/>
    <x v="6"/>
    <x v="4"/>
    <x v="4"/>
    <n v="1513.91"/>
    <n v="1"/>
  </r>
  <r>
    <x v="416"/>
    <x v="0"/>
    <s v="2023-2024"/>
    <x v="0"/>
    <x v="15"/>
    <x v="1"/>
    <x v="1"/>
    <n v="2020"/>
    <x v="0"/>
    <x v="5"/>
    <x v="7"/>
    <x v="7"/>
    <n v="1517.0400000000022"/>
    <n v="1"/>
  </r>
  <r>
    <x v="438"/>
    <x v="1"/>
    <s v="2022-2023"/>
    <x v="0"/>
    <x v="52"/>
    <x v="3"/>
    <x v="3"/>
    <n v="4053"/>
    <x v="0"/>
    <x v="10"/>
    <x v="4"/>
    <x v="4"/>
    <n v="1519.16"/>
    <n v="1"/>
  </r>
  <r>
    <x v="250"/>
    <x v="0"/>
    <s v="2023-2024"/>
    <x v="0"/>
    <x v="94"/>
    <x v="5"/>
    <x v="5"/>
    <n v="7250"/>
    <x v="0"/>
    <x v="9"/>
    <x v="9"/>
    <x v="9"/>
    <n v="1522.7399999999998"/>
    <n v="1"/>
  </r>
  <r>
    <x v="459"/>
    <x v="0"/>
    <s v="2023-2024"/>
    <x v="0"/>
    <x v="85"/>
    <x v="0"/>
    <x v="0"/>
    <n v="6530"/>
    <x v="0"/>
    <x v="20"/>
    <x v="9"/>
    <x v="9"/>
    <n v="1532.53"/>
    <n v="1"/>
  </r>
  <r>
    <x v="596"/>
    <x v="0"/>
    <s v="2023-2024"/>
    <x v="1"/>
    <x v="63"/>
    <x v="1"/>
    <x v="1"/>
    <n v="2015"/>
    <x v="0"/>
    <x v="5"/>
    <x v="3"/>
    <x v="3"/>
    <n v="1540.18"/>
    <n v="1"/>
  </r>
  <r>
    <x v="566"/>
    <x v="0"/>
    <s v="2023-2024"/>
    <x v="0"/>
    <x v="10"/>
    <x v="4"/>
    <x v="4"/>
    <n v="3551"/>
    <x v="0"/>
    <x v="8"/>
    <x v="9"/>
    <x v="9"/>
    <n v="1548.9099999999999"/>
    <n v="1"/>
  </r>
  <r>
    <x v="111"/>
    <x v="0"/>
    <s v="2023-2024"/>
    <x v="0"/>
    <x v="59"/>
    <x v="3"/>
    <x v="3"/>
    <n v="4509"/>
    <x v="0"/>
    <x v="3"/>
    <x v="8"/>
    <x v="8"/>
    <n v="1550.3300000000002"/>
    <n v="1"/>
  </r>
  <r>
    <x v="247"/>
    <x v="2"/>
    <s v="2024-2025"/>
    <x v="1"/>
    <x v="31"/>
    <x v="1"/>
    <x v="1"/>
    <n v="2116"/>
    <x v="0"/>
    <x v="4"/>
    <x v="3"/>
    <x v="3"/>
    <n v="1552.36"/>
    <n v="1"/>
  </r>
  <r>
    <x v="217"/>
    <x v="0"/>
    <s v="2023-2024"/>
    <x v="1"/>
    <x v="38"/>
    <x v="3"/>
    <x v="3"/>
    <n v="4802"/>
    <x v="0"/>
    <x v="12"/>
    <x v="0"/>
    <x v="0"/>
    <n v="1552.4099999999996"/>
    <n v="1"/>
  </r>
  <r>
    <x v="435"/>
    <x v="0"/>
    <s v="2023-2024"/>
    <x v="0"/>
    <x v="26"/>
    <x v="0"/>
    <x v="0"/>
    <n v="6280"/>
    <x v="0"/>
    <x v="14"/>
    <x v="5"/>
    <x v="5"/>
    <n v="1554.86"/>
    <n v="1"/>
  </r>
  <r>
    <x v="726"/>
    <x v="1"/>
    <s v="2022-2023"/>
    <x v="0"/>
    <x v="51"/>
    <x v="4"/>
    <x v="4"/>
    <n v="3630"/>
    <x v="0"/>
    <x v="16"/>
    <x v="1"/>
    <x v="1"/>
    <n v="1564.75"/>
    <n v="1"/>
  </r>
  <r>
    <x v="648"/>
    <x v="1"/>
    <s v="2022-2023"/>
    <x v="0"/>
    <x v="68"/>
    <x v="7"/>
    <x v="7"/>
    <n v="800"/>
    <x v="0"/>
    <x v="19"/>
    <x v="5"/>
    <x v="5"/>
    <n v="1571.03"/>
    <n v="1"/>
  </r>
  <r>
    <x v="185"/>
    <x v="0"/>
    <s v="2023-2024"/>
    <x v="0"/>
    <x v="9"/>
    <x v="4"/>
    <x v="4"/>
    <n v="3076"/>
    <x v="0"/>
    <x v="7"/>
    <x v="4"/>
    <x v="4"/>
    <n v="1572.1400000000003"/>
    <n v="1"/>
  </r>
  <r>
    <x v="678"/>
    <x v="1"/>
    <s v="2022-2023"/>
    <x v="0"/>
    <x v="13"/>
    <x v="1"/>
    <x v="1"/>
    <n v="2480"/>
    <x v="0"/>
    <x v="1"/>
    <x v="4"/>
    <x v="4"/>
    <n v="1574.01"/>
    <n v="1"/>
  </r>
  <r>
    <x v="279"/>
    <x v="2"/>
    <s v="2024-2025"/>
    <x v="1"/>
    <x v="95"/>
    <x v="7"/>
    <x v="7"/>
    <n v="870"/>
    <x v="0"/>
    <x v="19"/>
    <x v="4"/>
    <x v="4"/>
    <n v="1574.3799999999999"/>
    <n v="1"/>
  </r>
  <r>
    <x v="11"/>
    <x v="0"/>
    <s v="2023-2024"/>
    <x v="0"/>
    <x v="71"/>
    <x v="6"/>
    <x v="6"/>
    <n v="5043"/>
    <x v="0"/>
    <x v="13"/>
    <x v="0"/>
    <x v="0"/>
    <n v="1576.86"/>
    <n v="1"/>
  </r>
  <r>
    <x v="490"/>
    <x v="0"/>
    <s v="2023-2024"/>
    <x v="0"/>
    <x v="88"/>
    <x v="6"/>
    <x v="6"/>
    <n v="5011"/>
    <x v="0"/>
    <x v="13"/>
    <x v="9"/>
    <x v="9"/>
    <n v="1587.5"/>
    <n v="1"/>
  </r>
  <r>
    <x v="578"/>
    <x v="2"/>
    <s v="2024-2025"/>
    <x v="0"/>
    <x v="43"/>
    <x v="1"/>
    <x v="1"/>
    <n v="2560"/>
    <x v="0"/>
    <x v="2"/>
    <x v="4"/>
    <x v="4"/>
    <n v="1590.76"/>
    <n v="1"/>
  </r>
  <r>
    <x v="417"/>
    <x v="2"/>
    <s v="2024-2025"/>
    <x v="0"/>
    <x v="51"/>
    <x v="4"/>
    <x v="4"/>
    <n v="3630"/>
    <x v="0"/>
    <x v="16"/>
    <x v="9"/>
    <x v="9"/>
    <n v="1591.8200000000004"/>
    <n v="1"/>
  </r>
  <r>
    <x v="266"/>
    <x v="1"/>
    <s v="2022-2023"/>
    <x v="0"/>
    <x v="61"/>
    <x v="6"/>
    <x v="6"/>
    <n v="5343"/>
    <x v="0"/>
    <x v="18"/>
    <x v="4"/>
    <x v="4"/>
    <n v="1596.6399999999999"/>
    <n v="1"/>
  </r>
  <r>
    <x v="367"/>
    <x v="0"/>
    <s v="2023-2024"/>
    <x v="1"/>
    <x v="35"/>
    <x v="3"/>
    <x v="3"/>
    <n v="4558"/>
    <x v="0"/>
    <x v="15"/>
    <x v="4"/>
    <x v="4"/>
    <n v="1599.8400000000004"/>
    <n v="1"/>
  </r>
  <r>
    <x v="308"/>
    <x v="1"/>
    <s v="2022-2023"/>
    <x v="1"/>
    <x v="31"/>
    <x v="1"/>
    <x v="1"/>
    <n v="2116"/>
    <x v="0"/>
    <x v="4"/>
    <x v="4"/>
    <x v="4"/>
    <n v="1599.9899999999998"/>
    <n v="1"/>
  </r>
  <r>
    <x v="108"/>
    <x v="1"/>
    <s v="2022-2023"/>
    <x v="0"/>
    <x v="56"/>
    <x v="1"/>
    <x v="1"/>
    <n v="2795"/>
    <x v="0"/>
    <x v="11"/>
    <x v="5"/>
    <x v="5"/>
    <n v="1601.73"/>
    <n v="1"/>
  </r>
  <r>
    <x v="343"/>
    <x v="0"/>
    <s v="2023-2024"/>
    <x v="0"/>
    <x v="9"/>
    <x v="4"/>
    <x v="4"/>
    <n v="3076"/>
    <x v="0"/>
    <x v="7"/>
    <x v="8"/>
    <x v="8"/>
    <n v="1606.3"/>
    <n v="1"/>
  </r>
  <r>
    <x v="8"/>
    <x v="0"/>
    <s v="2023-2024"/>
    <x v="0"/>
    <x v="5"/>
    <x v="1"/>
    <x v="1"/>
    <n v="2067"/>
    <x v="0"/>
    <x v="5"/>
    <x v="0"/>
    <x v="0"/>
    <n v="1607.1399999999999"/>
    <n v="1"/>
  </r>
  <r>
    <x v="602"/>
    <x v="0"/>
    <s v="2023-2024"/>
    <x v="0"/>
    <x v="3"/>
    <x v="3"/>
    <x v="3"/>
    <n v="4220"/>
    <x v="0"/>
    <x v="3"/>
    <x v="9"/>
    <x v="9"/>
    <n v="1610.69"/>
    <n v="1"/>
  </r>
  <r>
    <x v="233"/>
    <x v="1"/>
    <s v="2022-2023"/>
    <x v="0"/>
    <x v="9"/>
    <x v="4"/>
    <x v="4"/>
    <n v="3076"/>
    <x v="0"/>
    <x v="7"/>
    <x v="0"/>
    <x v="0"/>
    <n v="1612.65"/>
    <n v="1"/>
  </r>
  <r>
    <x v="406"/>
    <x v="2"/>
    <s v="2024-2025"/>
    <x v="0"/>
    <x v="52"/>
    <x v="3"/>
    <x v="3"/>
    <n v="4053"/>
    <x v="0"/>
    <x v="10"/>
    <x v="5"/>
    <x v="5"/>
    <n v="1613.2200000000003"/>
    <n v="1"/>
  </r>
  <r>
    <x v="313"/>
    <x v="0"/>
    <s v="2023-2024"/>
    <x v="0"/>
    <x v="77"/>
    <x v="5"/>
    <x v="5"/>
    <n v="7018"/>
    <x v="0"/>
    <x v="9"/>
    <x v="9"/>
    <x v="9"/>
    <n v="1613.69"/>
    <n v="1"/>
  </r>
  <r>
    <x v="350"/>
    <x v="1"/>
    <s v="2022-2023"/>
    <x v="1"/>
    <x v="39"/>
    <x v="0"/>
    <x v="0"/>
    <n v="6330"/>
    <x v="0"/>
    <x v="14"/>
    <x v="7"/>
    <x v="7"/>
    <n v="1618.07"/>
    <n v="1"/>
  </r>
  <r>
    <x v="164"/>
    <x v="1"/>
    <s v="2022-2023"/>
    <x v="1"/>
    <x v="0"/>
    <x v="0"/>
    <x v="0"/>
    <n v="6021"/>
    <x v="0"/>
    <x v="0"/>
    <x v="9"/>
    <x v="9"/>
    <n v="1624.77"/>
    <n v="1"/>
  </r>
  <r>
    <x v="147"/>
    <x v="0"/>
    <s v="2023-2024"/>
    <x v="0"/>
    <x v="41"/>
    <x v="5"/>
    <x v="5"/>
    <n v="7320"/>
    <x v="0"/>
    <x v="9"/>
    <x v="9"/>
    <x v="9"/>
    <n v="1626.0800000000002"/>
    <n v="1"/>
  </r>
  <r>
    <x v="453"/>
    <x v="0"/>
    <s v="2023-2024"/>
    <x v="0"/>
    <x v="23"/>
    <x v="1"/>
    <x v="1"/>
    <n v="2650"/>
    <x v="0"/>
    <x v="11"/>
    <x v="4"/>
    <x v="4"/>
    <n v="1627.1999999999998"/>
    <n v="1"/>
  </r>
  <r>
    <x v="719"/>
    <x v="0"/>
    <s v="2023-2024"/>
    <x v="0"/>
    <x v="18"/>
    <x v="6"/>
    <x v="6"/>
    <n v="5168"/>
    <x v="0"/>
    <x v="13"/>
    <x v="4"/>
    <x v="4"/>
    <n v="1630.7900000000002"/>
    <n v="1"/>
  </r>
  <r>
    <x v="684"/>
    <x v="2"/>
    <s v="2024-2025"/>
    <x v="0"/>
    <x v="67"/>
    <x v="3"/>
    <x v="3"/>
    <n v="4551"/>
    <x v="0"/>
    <x v="15"/>
    <x v="8"/>
    <x v="8"/>
    <n v="1636.1100000000001"/>
    <n v="1"/>
  </r>
  <r>
    <x v="306"/>
    <x v="2"/>
    <s v="2024-2025"/>
    <x v="1"/>
    <x v="31"/>
    <x v="1"/>
    <x v="1"/>
    <n v="2116"/>
    <x v="0"/>
    <x v="4"/>
    <x v="0"/>
    <x v="0"/>
    <n v="1637.24"/>
    <n v="1"/>
  </r>
  <r>
    <x v="482"/>
    <x v="2"/>
    <s v="2024-2025"/>
    <x v="0"/>
    <x v="8"/>
    <x v="1"/>
    <x v="1"/>
    <n v="2158"/>
    <x v="0"/>
    <x v="4"/>
    <x v="0"/>
    <x v="0"/>
    <n v="1642.0000000000002"/>
    <n v="1"/>
  </r>
  <r>
    <x v="434"/>
    <x v="0"/>
    <s v="2023-2024"/>
    <x v="0"/>
    <x v="33"/>
    <x v="4"/>
    <x v="4"/>
    <n v="3280"/>
    <x v="0"/>
    <x v="8"/>
    <x v="1"/>
    <x v="1"/>
    <n v="1644.0900000000001"/>
    <n v="1"/>
  </r>
  <r>
    <x v="618"/>
    <x v="1"/>
    <s v="2022-2023"/>
    <x v="0"/>
    <x v="18"/>
    <x v="6"/>
    <x v="6"/>
    <n v="5168"/>
    <x v="0"/>
    <x v="13"/>
    <x v="0"/>
    <x v="0"/>
    <n v="1647.6399999999996"/>
    <n v="1"/>
  </r>
  <r>
    <x v="132"/>
    <x v="0"/>
    <s v="2023-2024"/>
    <x v="0"/>
    <x v="25"/>
    <x v="4"/>
    <x v="4"/>
    <n v="3550"/>
    <x v="0"/>
    <x v="8"/>
    <x v="3"/>
    <x v="3"/>
    <n v="1650.06"/>
    <n v="1"/>
  </r>
  <r>
    <x v="476"/>
    <x v="1"/>
    <s v="2022-2023"/>
    <x v="0"/>
    <x v="67"/>
    <x v="3"/>
    <x v="3"/>
    <n v="4551"/>
    <x v="0"/>
    <x v="15"/>
    <x v="0"/>
    <x v="0"/>
    <n v="1653.3899999999994"/>
    <n v="1"/>
  </r>
  <r>
    <x v="651"/>
    <x v="0"/>
    <s v="2023-2024"/>
    <x v="0"/>
    <x v="84"/>
    <x v="3"/>
    <x v="3"/>
    <n v="4215"/>
    <x v="0"/>
    <x v="3"/>
    <x v="8"/>
    <x v="8"/>
    <n v="1655.8599999999997"/>
    <n v="1"/>
  </r>
  <r>
    <x v="189"/>
    <x v="2"/>
    <s v="2024-2025"/>
    <x v="0"/>
    <x v="56"/>
    <x v="1"/>
    <x v="1"/>
    <n v="2795"/>
    <x v="0"/>
    <x v="11"/>
    <x v="9"/>
    <x v="9"/>
    <n v="1659.3600000000001"/>
    <n v="1"/>
  </r>
  <r>
    <x v="714"/>
    <x v="0"/>
    <s v="2023-2024"/>
    <x v="1"/>
    <x v="95"/>
    <x v="7"/>
    <x v="7"/>
    <n v="870"/>
    <x v="0"/>
    <x v="19"/>
    <x v="9"/>
    <x v="9"/>
    <n v="1666.6100000000001"/>
    <n v="1"/>
  </r>
  <r>
    <x v="627"/>
    <x v="2"/>
    <s v="2024-2025"/>
    <x v="0"/>
    <x v="33"/>
    <x v="4"/>
    <x v="4"/>
    <n v="3280"/>
    <x v="0"/>
    <x v="8"/>
    <x v="1"/>
    <x v="1"/>
    <n v="1668.9800000000002"/>
    <n v="1"/>
  </r>
  <r>
    <x v="4"/>
    <x v="0"/>
    <s v="2023-2024"/>
    <x v="1"/>
    <x v="63"/>
    <x v="1"/>
    <x v="1"/>
    <n v="2015"/>
    <x v="0"/>
    <x v="5"/>
    <x v="9"/>
    <x v="9"/>
    <n v="1676.7599999999998"/>
    <n v="1"/>
  </r>
  <r>
    <x v="493"/>
    <x v="1"/>
    <s v="2022-2023"/>
    <x v="1"/>
    <x v="35"/>
    <x v="3"/>
    <x v="3"/>
    <n v="4558"/>
    <x v="0"/>
    <x v="15"/>
    <x v="0"/>
    <x v="0"/>
    <n v="1678.2399999999998"/>
    <n v="1"/>
  </r>
  <r>
    <x v="617"/>
    <x v="2"/>
    <s v="2024-2025"/>
    <x v="0"/>
    <x v="13"/>
    <x v="1"/>
    <x v="1"/>
    <n v="2480"/>
    <x v="0"/>
    <x v="1"/>
    <x v="4"/>
    <x v="4"/>
    <n v="1679.6999999999998"/>
    <n v="1"/>
  </r>
  <r>
    <x v="603"/>
    <x v="2"/>
    <s v="2024-2025"/>
    <x v="0"/>
    <x v="42"/>
    <x v="3"/>
    <x v="3"/>
    <n v="4870"/>
    <x v="0"/>
    <x v="12"/>
    <x v="9"/>
    <x v="9"/>
    <n v="1681.4099999999999"/>
    <n v="1"/>
  </r>
  <r>
    <x v="385"/>
    <x v="1"/>
    <s v="2022-2023"/>
    <x v="1"/>
    <x v="63"/>
    <x v="1"/>
    <x v="1"/>
    <n v="2015"/>
    <x v="0"/>
    <x v="5"/>
    <x v="4"/>
    <x v="4"/>
    <n v="1685.24"/>
    <n v="1"/>
  </r>
  <r>
    <x v="499"/>
    <x v="0"/>
    <s v="2023-2024"/>
    <x v="0"/>
    <x v="56"/>
    <x v="1"/>
    <x v="1"/>
    <n v="2795"/>
    <x v="0"/>
    <x v="11"/>
    <x v="4"/>
    <x v="4"/>
    <n v="1685.32"/>
    <n v="1"/>
  </r>
  <r>
    <x v="677"/>
    <x v="0"/>
    <s v="2023-2024"/>
    <x v="0"/>
    <x v="29"/>
    <x v="4"/>
    <x v="4"/>
    <n v="3500"/>
    <x v="0"/>
    <x v="8"/>
    <x v="4"/>
    <x v="4"/>
    <n v="1694"/>
    <n v="1"/>
  </r>
  <r>
    <x v="252"/>
    <x v="1"/>
    <s v="2022-2023"/>
    <x v="1"/>
    <x v="6"/>
    <x v="0"/>
    <x v="0"/>
    <n v="6010"/>
    <x v="0"/>
    <x v="0"/>
    <x v="9"/>
    <x v="9"/>
    <n v="1695.33"/>
    <n v="1"/>
  </r>
  <r>
    <x v="76"/>
    <x v="2"/>
    <s v="2024-2025"/>
    <x v="1"/>
    <x v="39"/>
    <x v="0"/>
    <x v="0"/>
    <n v="6330"/>
    <x v="0"/>
    <x v="14"/>
    <x v="9"/>
    <x v="9"/>
    <n v="1696.4499999999998"/>
    <n v="1"/>
  </r>
  <r>
    <x v="617"/>
    <x v="2"/>
    <s v="2024-2025"/>
    <x v="0"/>
    <x v="67"/>
    <x v="3"/>
    <x v="3"/>
    <n v="4551"/>
    <x v="0"/>
    <x v="15"/>
    <x v="4"/>
    <x v="4"/>
    <n v="1700.33"/>
    <n v="1"/>
  </r>
  <r>
    <x v="566"/>
    <x v="0"/>
    <s v="2023-2024"/>
    <x v="0"/>
    <x v="60"/>
    <x v="1"/>
    <x v="1"/>
    <n v="2541"/>
    <x v="0"/>
    <x v="2"/>
    <x v="4"/>
    <x v="4"/>
    <n v="1704.66"/>
    <n v="1"/>
  </r>
  <r>
    <x v="159"/>
    <x v="0"/>
    <s v="2023-2024"/>
    <x v="0"/>
    <x v="13"/>
    <x v="1"/>
    <x v="1"/>
    <n v="2480"/>
    <x v="0"/>
    <x v="1"/>
    <x v="9"/>
    <x v="9"/>
    <n v="1710.4299999999998"/>
    <n v="1"/>
  </r>
  <r>
    <x v="380"/>
    <x v="0"/>
    <s v="2023-2024"/>
    <x v="1"/>
    <x v="24"/>
    <x v="1"/>
    <x v="1"/>
    <n v="2120"/>
    <x v="0"/>
    <x v="4"/>
    <x v="9"/>
    <x v="9"/>
    <n v="1712.8899999999999"/>
    <n v="1"/>
  </r>
  <r>
    <x v="192"/>
    <x v="1"/>
    <s v="2022-2023"/>
    <x v="0"/>
    <x v="69"/>
    <x v="4"/>
    <x v="4"/>
    <n v="3199"/>
    <x v="0"/>
    <x v="6"/>
    <x v="2"/>
    <x v="2"/>
    <n v="1717.0900000000004"/>
    <n v="1"/>
  </r>
  <r>
    <x v="727"/>
    <x v="2"/>
    <s v="2024-2025"/>
    <x v="1"/>
    <x v="34"/>
    <x v="4"/>
    <x v="4"/>
    <n v="3018"/>
    <x v="0"/>
    <x v="7"/>
    <x v="4"/>
    <x v="4"/>
    <n v="1719.85"/>
    <n v="1"/>
  </r>
  <r>
    <x v="495"/>
    <x v="2"/>
    <s v="2024-2025"/>
    <x v="1"/>
    <x v="34"/>
    <x v="4"/>
    <x v="4"/>
    <n v="3018"/>
    <x v="0"/>
    <x v="7"/>
    <x v="3"/>
    <x v="3"/>
    <n v="1721.62"/>
    <n v="1"/>
  </r>
  <r>
    <x v="376"/>
    <x v="1"/>
    <s v="2022-2023"/>
    <x v="0"/>
    <x v="6"/>
    <x v="0"/>
    <x v="0"/>
    <n v="6010"/>
    <x v="0"/>
    <x v="0"/>
    <x v="9"/>
    <x v="9"/>
    <n v="1722.97"/>
    <n v="1"/>
  </r>
  <r>
    <x v="513"/>
    <x v="2"/>
    <s v="2024-2025"/>
    <x v="0"/>
    <x v="60"/>
    <x v="1"/>
    <x v="1"/>
    <n v="2541"/>
    <x v="0"/>
    <x v="2"/>
    <x v="4"/>
    <x v="4"/>
    <n v="1724.36"/>
    <n v="1"/>
  </r>
  <r>
    <x v="176"/>
    <x v="2"/>
    <s v="2024-2025"/>
    <x v="0"/>
    <x v="26"/>
    <x v="0"/>
    <x v="0"/>
    <n v="6280"/>
    <x v="0"/>
    <x v="14"/>
    <x v="4"/>
    <x v="4"/>
    <n v="1724.3700000000001"/>
    <n v="1"/>
  </r>
  <r>
    <x v="496"/>
    <x v="2"/>
    <s v="2024-2025"/>
    <x v="0"/>
    <x v="86"/>
    <x v="0"/>
    <x v="0"/>
    <n v="6725"/>
    <x v="0"/>
    <x v="20"/>
    <x v="0"/>
    <x v="0"/>
    <n v="1725.2199999999998"/>
    <n v="1"/>
  </r>
  <r>
    <x v="616"/>
    <x v="0"/>
    <s v="2023-2024"/>
    <x v="0"/>
    <x v="80"/>
    <x v="0"/>
    <x v="0"/>
    <n v="6109"/>
    <x v="0"/>
    <x v="14"/>
    <x v="0"/>
    <x v="0"/>
    <n v="1726.45"/>
    <n v="1"/>
  </r>
  <r>
    <x v="287"/>
    <x v="0"/>
    <s v="2023-2024"/>
    <x v="1"/>
    <x v="64"/>
    <x v="1"/>
    <x v="1"/>
    <n v="2350"/>
    <x v="0"/>
    <x v="1"/>
    <x v="6"/>
    <x v="6"/>
    <n v="1739.97"/>
    <n v="1"/>
  </r>
  <r>
    <x v="493"/>
    <x v="1"/>
    <s v="2022-2023"/>
    <x v="0"/>
    <x v="5"/>
    <x v="1"/>
    <x v="1"/>
    <n v="2067"/>
    <x v="0"/>
    <x v="5"/>
    <x v="9"/>
    <x v="9"/>
    <n v="1741.8"/>
    <n v="1"/>
  </r>
  <r>
    <x v="541"/>
    <x v="0"/>
    <s v="2023-2024"/>
    <x v="1"/>
    <x v="40"/>
    <x v="4"/>
    <x v="4"/>
    <n v="3353"/>
    <x v="0"/>
    <x v="8"/>
    <x v="4"/>
    <x v="4"/>
    <n v="1744.54"/>
    <n v="1"/>
  </r>
  <r>
    <x v="58"/>
    <x v="2"/>
    <s v="2024-2025"/>
    <x v="0"/>
    <x v="60"/>
    <x v="1"/>
    <x v="1"/>
    <n v="2541"/>
    <x v="0"/>
    <x v="2"/>
    <x v="3"/>
    <x v="3"/>
    <n v="1745.6"/>
    <n v="1"/>
  </r>
  <r>
    <x v="85"/>
    <x v="2"/>
    <s v="2024-2025"/>
    <x v="1"/>
    <x v="0"/>
    <x v="0"/>
    <x v="0"/>
    <n v="6021"/>
    <x v="0"/>
    <x v="0"/>
    <x v="0"/>
    <x v="0"/>
    <n v="1746.3400000000001"/>
    <n v="1"/>
  </r>
  <r>
    <x v="9"/>
    <x v="0"/>
    <s v="2023-2024"/>
    <x v="0"/>
    <x v="92"/>
    <x v="3"/>
    <x v="3"/>
    <n v="4305"/>
    <x v="0"/>
    <x v="3"/>
    <x v="4"/>
    <x v="4"/>
    <n v="1751.7700000000002"/>
    <n v="1"/>
  </r>
  <r>
    <x v="302"/>
    <x v="0"/>
    <s v="2023-2024"/>
    <x v="0"/>
    <x v="56"/>
    <x v="1"/>
    <x v="1"/>
    <n v="2795"/>
    <x v="0"/>
    <x v="11"/>
    <x v="0"/>
    <x v="0"/>
    <n v="1754.39"/>
    <n v="1"/>
  </r>
  <r>
    <x v="588"/>
    <x v="0"/>
    <s v="2023-2024"/>
    <x v="0"/>
    <x v="4"/>
    <x v="1"/>
    <x v="1"/>
    <n v="2154"/>
    <x v="0"/>
    <x v="4"/>
    <x v="3"/>
    <x v="3"/>
    <n v="1761.7900000000002"/>
    <n v="1"/>
  </r>
  <r>
    <x v="47"/>
    <x v="2"/>
    <s v="2024-2025"/>
    <x v="0"/>
    <x v="46"/>
    <x v="3"/>
    <x v="3"/>
    <n v="4740"/>
    <x v="0"/>
    <x v="17"/>
    <x v="9"/>
    <x v="9"/>
    <n v="1764.82"/>
    <n v="1"/>
  </r>
  <r>
    <x v="616"/>
    <x v="0"/>
    <s v="2023-2024"/>
    <x v="1"/>
    <x v="39"/>
    <x v="0"/>
    <x v="0"/>
    <n v="6330"/>
    <x v="0"/>
    <x v="14"/>
    <x v="4"/>
    <x v="4"/>
    <n v="1765.1"/>
    <n v="1"/>
  </r>
  <r>
    <x v="16"/>
    <x v="1"/>
    <s v="2022-2023"/>
    <x v="0"/>
    <x v="41"/>
    <x v="5"/>
    <x v="5"/>
    <n v="7320"/>
    <x v="0"/>
    <x v="9"/>
    <x v="0"/>
    <x v="0"/>
    <n v="1765.4799999999993"/>
    <n v="1"/>
  </r>
  <r>
    <x v="5"/>
    <x v="0"/>
    <s v="2023-2024"/>
    <x v="0"/>
    <x v="49"/>
    <x v="4"/>
    <x v="4"/>
    <n v="3134"/>
    <x v="0"/>
    <x v="6"/>
    <x v="4"/>
    <x v="4"/>
    <n v="1774.84"/>
    <n v="1"/>
  </r>
  <r>
    <x v="604"/>
    <x v="2"/>
    <s v="2024-2025"/>
    <x v="0"/>
    <x v="27"/>
    <x v="4"/>
    <x v="4"/>
    <n v="3066"/>
    <x v="0"/>
    <x v="7"/>
    <x v="3"/>
    <x v="3"/>
    <n v="1778.2000000000003"/>
    <n v="1"/>
  </r>
  <r>
    <x v="564"/>
    <x v="0"/>
    <s v="2023-2024"/>
    <x v="0"/>
    <x v="28"/>
    <x v="1"/>
    <x v="1"/>
    <n v="2830"/>
    <x v="0"/>
    <x v="11"/>
    <x v="9"/>
    <x v="9"/>
    <n v="1780.1200000000001"/>
    <n v="1"/>
  </r>
  <r>
    <x v="372"/>
    <x v="0"/>
    <s v="2023-2024"/>
    <x v="1"/>
    <x v="88"/>
    <x v="6"/>
    <x v="6"/>
    <n v="5011"/>
    <x v="0"/>
    <x v="13"/>
    <x v="9"/>
    <x v="9"/>
    <n v="1784.0700000000002"/>
    <n v="1"/>
  </r>
  <r>
    <x v="42"/>
    <x v="0"/>
    <s v="2023-2024"/>
    <x v="0"/>
    <x v="76"/>
    <x v="1"/>
    <x v="1"/>
    <n v="2031"/>
    <x v="0"/>
    <x v="5"/>
    <x v="0"/>
    <x v="0"/>
    <n v="1789.2100000000003"/>
    <n v="1"/>
  </r>
  <r>
    <x v="226"/>
    <x v="0"/>
    <s v="2023-2024"/>
    <x v="1"/>
    <x v="31"/>
    <x v="1"/>
    <x v="1"/>
    <n v="2116"/>
    <x v="0"/>
    <x v="4"/>
    <x v="5"/>
    <x v="5"/>
    <n v="1791.0299999999997"/>
    <n v="1"/>
  </r>
  <r>
    <x v="198"/>
    <x v="2"/>
    <s v="2024-2025"/>
    <x v="0"/>
    <x v="23"/>
    <x v="1"/>
    <x v="1"/>
    <n v="2650"/>
    <x v="0"/>
    <x v="11"/>
    <x v="0"/>
    <x v="0"/>
    <n v="1791.4500000000003"/>
    <n v="1"/>
  </r>
  <r>
    <x v="361"/>
    <x v="2"/>
    <s v="2024-2025"/>
    <x v="1"/>
    <x v="91"/>
    <x v="1"/>
    <x v="1"/>
    <n v="2064"/>
    <x v="0"/>
    <x v="5"/>
    <x v="5"/>
    <x v="5"/>
    <n v="1793.64"/>
    <n v="1"/>
  </r>
  <r>
    <x v="271"/>
    <x v="1"/>
    <s v="2022-2023"/>
    <x v="0"/>
    <x v="12"/>
    <x v="3"/>
    <x v="3"/>
    <n v="4068"/>
    <x v="0"/>
    <x v="10"/>
    <x v="7"/>
    <x v="7"/>
    <n v="1803.82"/>
    <n v="1"/>
  </r>
  <r>
    <x v="491"/>
    <x v="0"/>
    <s v="2023-2024"/>
    <x v="0"/>
    <x v="36"/>
    <x v="4"/>
    <x v="4"/>
    <n v="3148"/>
    <x v="0"/>
    <x v="6"/>
    <x v="4"/>
    <x v="4"/>
    <n v="1807.66"/>
    <n v="1"/>
  </r>
  <r>
    <x v="693"/>
    <x v="0"/>
    <s v="2023-2024"/>
    <x v="0"/>
    <x v="76"/>
    <x v="1"/>
    <x v="1"/>
    <n v="2031"/>
    <x v="0"/>
    <x v="5"/>
    <x v="8"/>
    <x v="8"/>
    <n v="1809.2499999999998"/>
    <n v="1"/>
  </r>
  <r>
    <x v="606"/>
    <x v="0"/>
    <s v="2023-2024"/>
    <x v="1"/>
    <x v="64"/>
    <x v="1"/>
    <x v="1"/>
    <n v="2350"/>
    <x v="0"/>
    <x v="1"/>
    <x v="7"/>
    <x v="7"/>
    <n v="1810.51"/>
    <n v="1"/>
  </r>
  <r>
    <x v="194"/>
    <x v="2"/>
    <s v="2024-2025"/>
    <x v="0"/>
    <x v="7"/>
    <x v="4"/>
    <x v="4"/>
    <n v="3175"/>
    <x v="0"/>
    <x v="6"/>
    <x v="4"/>
    <x v="4"/>
    <n v="1817.0900000000001"/>
    <n v="1"/>
  </r>
  <r>
    <x v="658"/>
    <x v="2"/>
    <s v="2024-2025"/>
    <x v="0"/>
    <x v="33"/>
    <x v="4"/>
    <x v="4"/>
    <n v="3280"/>
    <x v="0"/>
    <x v="8"/>
    <x v="9"/>
    <x v="9"/>
    <n v="1821.3399999999997"/>
    <n v="1"/>
  </r>
  <r>
    <x v="35"/>
    <x v="0"/>
    <s v="2023-2024"/>
    <x v="0"/>
    <x v="36"/>
    <x v="4"/>
    <x v="4"/>
    <n v="3148"/>
    <x v="0"/>
    <x v="6"/>
    <x v="4"/>
    <x v="4"/>
    <n v="1821.5799999999997"/>
    <n v="1"/>
  </r>
  <r>
    <x v="413"/>
    <x v="2"/>
    <s v="2024-2025"/>
    <x v="0"/>
    <x v="78"/>
    <x v="1"/>
    <x v="1"/>
    <n v="2141"/>
    <x v="0"/>
    <x v="4"/>
    <x v="9"/>
    <x v="9"/>
    <n v="1825.67"/>
    <n v="1"/>
  </r>
  <r>
    <x v="572"/>
    <x v="0"/>
    <s v="2023-2024"/>
    <x v="0"/>
    <x v="47"/>
    <x v="1"/>
    <x v="1"/>
    <n v="2101"/>
    <x v="0"/>
    <x v="4"/>
    <x v="0"/>
    <x v="0"/>
    <n v="1826.9199999999998"/>
    <n v="1"/>
  </r>
  <r>
    <x v="339"/>
    <x v="2"/>
    <s v="2024-2025"/>
    <x v="0"/>
    <x v="9"/>
    <x v="4"/>
    <x v="4"/>
    <n v="3076"/>
    <x v="0"/>
    <x v="7"/>
    <x v="4"/>
    <x v="4"/>
    <n v="1828.1499999999999"/>
    <n v="1"/>
  </r>
  <r>
    <x v="546"/>
    <x v="2"/>
    <s v="2024-2025"/>
    <x v="0"/>
    <x v="45"/>
    <x v="3"/>
    <x v="3"/>
    <n v="4570"/>
    <x v="0"/>
    <x v="15"/>
    <x v="4"/>
    <x v="4"/>
    <n v="1836.5"/>
    <n v="1"/>
  </r>
  <r>
    <x v="58"/>
    <x v="2"/>
    <s v="2024-2025"/>
    <x v="0"/>
    <x v="90"/>
    <x v="3"/>
    <x v="3"/>
    <n v="4700"/>
    <x v="0"/>
    <x v="17"/>
    <x v="4"/>
    <x v="4"/>
    <n v="1839.3799999999997"/>
    <n v="1"/>
  </r>
  <r>
    <x v="201"/>
    <x v="1"/>
    <s v="2022-2023"/>
    <x v="0"/>
    <x v="85"/>
    <x v="0"/>
    <x v="0"/>
    <n v="6530"/>
    <x v="0"/>
    <x v="20"/>
    <x v="2"/>
    <x v="2"/>
    <n v="1849.1499999999999"/>
    <n v="1"/>
  </r>
  <r>
    <x v="406"/>
    <x v="2"/>
    <s v="2024-2025"/>
    <x v="0"/>
    <x v="47"/>
    <x v="1"/>
    <x v="1"/>
    <n v="2101"/>
    <x v="0"/>
    <x v="4"/>
    <x v="4"/>
    <x v="4"/>
    <n v="1851.43"/>
    <n v="1"/>
  </r>
  <r>
    <x v="237"/>
    <x v="0"/>
    <s v="2023-2024"/>
    <x v="1"/>
    <x v="11"/>
    <x v="5"/>
    <x v="5"/>
    <n v="7010"/>
    <x v="0"/>
    <x v="9"/>
    <x v="9"/>
    <x v="9"/>
    <n v="1853.17"/>
    <n v="1"/>
  </r>
  <r>
    <x v="565"/>
    <x v="1"/>
    <s v="2022-2023"/>
    <x v="0"/>
    <x v="50"/>
    <x v="4"/>
    <x v="4"/>
    <n v="3179"/>
    <x v="0"/>
    <x v="6"/>
    <x v="4"/>
    <x v="4"/>
    <n v="1854.48"/>
    <n v="1"/>
  </r>
  <r>
    <x v="298"/>
    <x v="1"/>
    <s v="2022-2023"/>
    <x v="1"/>
    <x v="75"/>
    <x v="0"/>
    <x v="0"/>
    <n v="6450"/>
    <x v="0"/>
    <x v="20"/>
    <x v="9"/>
    <x v="9"/>
    <n v="1857.1200000000001"/>
    <n v="1"/>
  </r>
  <r>
    <x v="429"/>
    <x v="1"/>
    <s v="2022-2023"/>
    <x v="0"/>
    <x v="85"/>
    <x v="0"/>
    <x v="0"/>
    <n v="6530"/>
    <x v="0"/>
    <x v="20"/>
    <x v="8"/>
    <x v="8"/>
    <n v="1859.42"/>
    <n v="1"/>
  </r>
  <r>
    <x v="140"/>
    <x v="0"/>
    <s v="2023-2024"/>
    <x v="0"/>
    <x v="27"/>
    <x v="4"/>
    <x v="4"/>
    <n v="3066"/>
    <x v="0"/>
    <x v="7"/>
    <x v="5"/>
    <x v="5"/>
    <n v="1870.0700000000002"/>
    <n v="1"/>
  </r>
  <r>
    <x v="324"/>
    <x v="0"/>
    <s v="2023-2024"/>
    <x v="1"/>
    <x v="39"/>
    <x v="0"/>
    <x v="0"/>
    <n v="6330"/>
    <x v="0"/>
    <x v="14"/>
    <x v="4"/>
    <x v="4"/>
    <n v="1870.51"/>
    <n v="1"/>
  </r>
  <r>
    <x v="120"/>
    <x v="2"/>
    <s v="2024-2025"/>
    <x v="0"/>
    <x v="37"/>
    <x v="1"/>
    <x v="1"/>
    <n v="2750"/>
    <x v="0"/>
    <x v="11"/>
    <x v="4"/>
    <x v="4"/>
    <n v="1872.8100000000002"/>
    <n v="1"/>
  </r>
  <r>
    <x v="697"/>
    <x v="1"/>
    <s v="2022-2023"/>
    <x v="0"/>
    <x v="50"/>
    <x v="4"/>
    <x v="4"/>
    <n v="3179"/>
    <x v="0"/>
    <x v="6"/>
    <x v="0"/>
    <x v="0"/>
    <n v="1878.0900000000001"/>
    <n v="1"/>
  </r>
  <r>
    <x v="10"/>
    <x v="0"/>
    <s v="2023-2024"/>
    <x v="0"/>
    <x v="52"/>
    <x v="3"/>
    <x v="3"/>
    <n v="4053"/>
    <x v="0"/>
    <x v="10"/>
    <x v="3"/>
    <x v="3"/>
    <n v="1882.03"/>
    <n v="1"/>
  </r>
  <r>
    <x v="357"/>
    <x v="0"/>
    <s v="2023-2024"/>
    <x v="0"/>
    <x v="78"/>
    <x v="1"/>
    <x v="1"/>
    <n v="2141"/>
    <x v="0"/>
    <x v="4"/>
    <x v="9"/>
    <x v="9"/>
    <n v="1884.95"/>
    <n v="1"/>
  </r>
  <r>
    <x v="205"/>
    <x v="0"/>
    <s v="2023-2024"/>
    <x v="0"/>
    <x v="74"/>
    <x v="1"/>
    <x v="1"/>
    <n v="2485"/>
    <x v="0"/>
    <x v="1"/>
    <x v="0"/>
    <x v="0"/>
    <n v="1888.4100000000003"/>
    <n v="1"/>
  </r>
  <r>
    <x v="686"/>
    <x v="1"/>
    <s v="2022-2023"/>
    <x v="0"/>
    <x v="28"/>
    <x v="1"/>
    <x v="1"/>
    <n v="2830"/>
    <x v="0"/>
    <x v="11"/>
    <x v="5"/>
    <x v="5"/>
    <n v="1890.1700000000008"/>
    <n v="1"/>
  </r>
  <r>
    <x v="92"/>
    <x v="0"/>
    <s v="2023-2024"/>
    <x v="1"/>
    <x v="65"/>
    <x v="1"/>
    <x v="1"/>
    <n v="2131"/>
    <x v="0"/>
    <x v="4"/>
    <x v="4"/>
    <x v="4"/>
    <n v="1892.6399999999999"/>
    <n v="1"/>
  </r>
  <r>
    <x v="381"/>
    <x v="0"/>
    <s v="2023-2024"/>
    <x v="0"/>
    <x v="67"/>
    <x v="3"/>
    <x v="3"/>
    <n v="4551"/>
    <x v="0"/>
    <x v="15"/>
    <x v="5"/>
    <x v="5"/>
    <n v="1893.1000000000008"/>
    <n v="1"/>
  </r>
  <r>
    <x v="162"/>
    <x v="1"/>
    <s v="2022-2023"/>
    <x v="0"/>
    <x v="2"/>
    <x v="2"/>
    <x v="2"/>
    <n v="2617"/>
    <x v="0"/>
    <x v="2"/>
    <x v="9"/>
    <x v="9"/>
    <n v="1905.38"/>
    <n v="1"/>
  </r>
  <r>
    <x v="707"/>
    <x v="1"/>
    <s v="2022-2023"/>
    <x v="0"/>
    <x v="7"/>
    <x v="4"/>
    <x v="4"/>
    <n v="3175"/>
    <x v="0"/>
    <x v="6"/>
    <x v="0"/>
    <x v="0"/>
    <n v="1905.3900000000003"/>
    <n v="1"/>
  </r>
  <r>
    <x v="183"/>
    <x v="0"/>
    <s v="2023-2024"/>
    <x v="0"/>
    <x v="54"/>
    <x v="4"/>
    <x v="4"/>
    <n v="3030"/>
    <x v="0"/>
    <x v="7"/>
    <x v="4"/>
    <x v="4"/>
    <n v="1906.3600000000001"/>
    <n v="1"/>
  </r>
  <r>
    <x v="259"/>
    <x v="2"/>
    <s v="2024-2025"/>
    <x v="0"/>
    <x v="21"/>
    <x v="3"/>
    <x v="3"/>
    <n v="4012"/>
    <x v="0"/>
    <x v="10"/>
    <x v="9"/>
    <x v="9"/>
    <n v="1913.18"/>
    <n v="1"/>
  </r>
  <r>
    <x v="494"/>
    <x v="2"/>
    <s v="2024-2025"/>
    <x v="0"/>
    <x v="51"/>
    <x v="4"/>
    <x v="4"/>
    <n v="3630"/>
    <x v="0"/>
    <x v="16"/>
    <x v="0"/>
    <x v="0"/>
    <n v="1921.9499999999998"/>
    <n v="1"/>
  </r>
  <r>
    <x v="122"/>
    <x v="1"/>
    <s v="2022-2023"/>
    <x v="0"/>
    <x v="53"/>
    <x v="3"/>
    <x v="3"/>
    <n v="4119"/>
    <x v="0"/>
    <x v="10"/>
    <x v="4"/>
    <x v="4"/>
    <n v="1925.47"/>
    <n v="1"/>
  </r>
  <r>
    <x v="442"/>
    <x v="1"/>
    <s v="2022-2023"/>
    <x v="0"/>
    <x v="29"/>
    <x v="4"/>
    <x v="4"/>
    <n v="3500"/>
    <x v="0"/>
    <x v="8"/>
    <x v="0"/>
    <x v="0"/>
    <n v="1927.9600000000003"/>
    <n v="1"/>
  </r>
  <r>
    <x v="414"/>
    <x v="0"/>
    <s v="2023-2024"/>
    <x v="0"/>
    <x v="25"/>
    <x v="4"/>
    <x v="4"/>
    <n v="3550"/>
    <x v="0"/>
    <x v="8"/>
    <x v="0"/>
    <x v="0"/>
    <n v="1930.6699999999998"/>
    <n v="1"/>
  </r>
  <r>
    <x v="233"/>
    <x v="1"/>
    <s v="2022-2023"/>
    <x v="1"/>
    <x v="22"/>
    <x v="1"/>
    <x v="1"/>
    <n v="2539"/>
    <x v="0"/>
    <x v="2"/>
    <x v="9"/>
    <x v="9"/>
    <n v="1933.56"/>
    <n v="1"/>
  </r>
  <r>
    <x v="100"/>
    <x v="0"/>
    <s v="2023-2024"/>
    <x v="0"/>
    <x v="12"/>
    <x v="3"/>
    <x v="3"/>
    <n v="4068"/>
    <x v="0"/>
    <x v="10"/>
    <x v="4"/>
    <x v="4"/>
    <n v="1942.3200000000002"/>
    <n v="1"/>
  </r>
  <r>
    <x v="459"/>
    <x v="0"/>
    <s v="2023-2024"/>
    <x v="0"/>
    <x v="94"/>
    <x v="5"/>
    <x v="5"/>
    <n v="7250"/>
    <x v="0"/>
    <x v="9"/>
    <x v="0"/>
    <x v="0"/>
    <n v="1944.79"/>
    <n v="1"/>
  </r>
  <r>
    <x v="118"/>
    <x v="1"/>
    <s v="2022-2023"/>
    <x v="0"/>
    <x v="19"/>
    <x v="1"/>
    <x v="1"/>
    <n v="2800"/>
    <x v="0"/>
    <x v="11"/>
    <x v="4"/>
    <x v="4"/>
    <n v="1945.35"/>
    <n v="1"/>
  </r>
  <r>
    <x v="612"/>
    <x v="0"/>
    <s v="2023-2024"/>
    <x v="0"/>
    <x v="48"/>
    <x v="3"/>
    <x v="3"/>
    <n v="4566"/>
    <x v="0"/>
    <x v="15"/>
    <x v="4"/>
    <x v="4"/>
    <n v="1948.58"/>
    <n v="1"/>
  </r>
  <r>
    <x v="424"/>
    <x v="0"/>
    <s v="2023-2024"/>
    <x v="0"/>
    <x v="33"/>
    <x v="4"/>
    <x v="4"/>
    <n v="3280"/>
    <x v="0"/>
    <x v="8"/>
    <x v="9"/>
    <x v="9"/>
    <n v="1952.6000000000001"/>
    <n v="1"/>
  </r>
  <r>
    <x v="721"/>
    <x v="0"/>
    <s v="2023-2024"/>
    <x v="0"/>
    <x v="4"/>
    <x v="1"/>
    <x v="1"/>
    <n v="2154"/>
    <x v="0"/>
    <x v="4"/>
    <x v="9"/>
    <x v="9"/>
    <n v="1956.56"/>
    <n v="1"/>
  </r>
  <r>
    <x v="536"/>
    <x v="1"/>
    <s v="2022-2023"/>
    <x v="0"/>
    <x v="68"/>
    <x v="7"/>
    <x v="7"/>
    <n v="800"/>
    <x v="0"/>
    <x v="19"/>
    <x v="4"/>
    <x v="4"/>
    <n v="1956.58"/>
    <n v="1"/>
  </r>
  <r>
    <x v="727"/>
    <x v="2"/>
    <s v="2024-2025"/>
    <x v="0"/>
    <x v="23"/>
    <x v="1"/>
    <x v="1"/>
    <n v="2650"/>
    <x v="0"/>
    <x v="11"/>
    <x v="4"/>
    <x v="4"/>
    <n v="1970.0800000000002"/>
    <n v="1"/>
  </r>
  <r>
    <x v="681"/>
    <x v="2"/>
    <s v="2024-2025"/>
    <x v="0"/>
    <x v="36"/>
    <x v="4"/>
    <x v="4"/>
    <n v="3148"/>
    <x v="0"/>
    <x v="6"/>
    <x v="0"/>
    <x v="0"/>
    <n v="1970.7899999999995"/>
    <n v="1"/>
  </r>
  <r>
    <x v="276"/>
    <x v="0"/>
    <s v="2023-2024"/>
    <x v="1"/>
    <x v="34"/>
    <x v="4"/>
    <x v="4"/>
    <n v="3018"/>
    <x v="0"/>
    <x v="7"/>
    <x v="8"/>
    <x v="8"/>
    <n v="1985.2800000000002"/>
    <n v="1"/>
  </r>
  <r>
    <x v="499"/>
    <x v="0"/>
    <s v="2023-2024"/>
    <x v="1"/>
    <x v="22"/>
    <x v="1"/>
    <x v="1"/>
    <n v="2539"/>
    <x v="0"/>
    <x v="2"/>
    <x v="4"/>
    <x v="4"/>
    <n v="1987.97"/>
    <n v="1"/>
  </r>
  <r>
    <x v="465"/>
    <x v="1"/>
    <s v="2022-2023"/>
    <x v="1"/>
    <x v="66"/>
    <x v="3"/>
    <x v="3"/>
    <n v="4883"/>
    <x v="0"/>
    <x v="12"/>
    <x v="0"/>
    <x v="0"/>
    <n v="1998.7800000000004"/>
    <n v="1"/>
  </r>
  <r>
    <x v="328"/>
    <x v="2"/>
    <s v="2024-2025"/>
    <x v="0"/>
    <x v="23"/>
    <x v="1"/>
    <x v="1"/>
    <n v="2650"/>
    <x v="0"/>
    <x v="11"/>
    <x v="3"/>
    <x v="3"/>
    <n v="2003.5599999999995"/>
    <n v="1"/>
  </r>
  <r>
    <x v="272"/>
    <x v="1"/>
    <s v="2022-2023"/>
    <x v="0"/>
    <x v="68"/>
    <x v="7"/>
    <x v="7"/>
    <n v="800"/>
    <x v="0"/>
    <x v="19"/>
    <x v="3"/>
    <x v="3"/>
    <n v="2004.58"/>
    <n v="1"/>
  </r>
  <r>
    <x v="550"/>
    <x v="0"/>
    <s v="2023-2024"/>
    <x v="0"/>
    <x v="5"/>
    <x v="1"/>
    <x v="1"/>
    <n v="2067"/>
    <x v="0"/>
    <x v="5"/>
    <x v="4"/>
    <x v="4"/>
    <n v="2005.3999999999999"/>
    <n v="1"/>
  </r>
  <r>
    <x v="714"/>
    <x v="0"/>
    <s v="2023-2024"/>
    <x v="0"/>
    <x v="2"/>
    <x v="2"/>
    <x v="2"/>
    <n v="2617"/>
    <x v="0"/>
    <x v="2"/>
    <x v="9"/>
    <x v="9"/>
    <n v="2006.2800000000002"/>
    <n v="1"/>
  </r>
  <r>
    <x v="702"/>
    <x v="0"/>
    <s v="2023-2024"/>
    <x v="0"/>
    <x v="19"/>
    <x v="1"/>
    <x v="1"/>
    <n v="2800"/>
    <x v="0"/>
    <x v="11"/>
    <x v="5"/>
    <x v="5"/>
    <n v="2011.12"/>
    <n v="1"/>
  </r>
  <r>
    <x v="249"/>
    <x v="1"/>
    <s v="2022-2023"/>
    <x v="0"/>
    <x v="8"/>
    <x v="1"/>
    <x v="1"/>
    <n v="2158"/>
    <x v="0"/>
    <x v="4"/>
    <x v="9"/>
    <x v="9"/>
    <n v="2013.6899999999998"/>
    <n v="1"/>
  </r>
  <r>
    <x v="339"/>
    <x v="2"/>
    <s v="2024-2025"/>
    <x v="1"/>
    <x v="63"/>
    <x v="1"/>
    <x v="1"/>
    <n v="2015"/>
    <x v="0"/>
    <x v="5"/>
    <x v="5"/>
    <x v="5"/>
    <n v="2017.0000000000005"/>
    <n v="1"/>
  </r>
  <r>
    <x v="309"/>
    <x v="0"/>
    <s v="2023-2024"/>
    <x v="1"/>
    <x v="39"/>
    <x v="0"/>
    <x v="0"/>
    <n v="6330"/>
    <x v="0"/>
    <x v="14"/>
    <x v="0"/>
    <x v="0"/>
    <n v="2022.7499999999995"/>
    <n v="1"/>
  </r>
  <r>
    <x v="41"/>
    <x v="1"/>
    <s v="2022-2023"/>
    <x v="0"/>
    <x v="67"/>
    <x v="3"/>
    <x v="3"/>
    <n v="4551"/>
    <x v="0"/>
    <x v="15"/>
    <x v="3"/>
    <x v="3"/>
    <n v="2026.4899999999998"/>
    <n v="1"/>
  </r>
  <r>
    <x v="226"/>
    <x v="0"/>
    <s v="2023-2024"/>
    <x v="0"/>
    <x v="59"/>
    <x v="3"/>
    <x v="3"/>
    <n v="4509"/>
    <x v="0"/>
    <x v="3"/>
    <x v="4"/>
    <x v="4"/>
    <n v="2028.3"/>
    <n v="1"/>
  </r>
  <r>
    <x v="572"/>
    <x v="0"/>
    <s v="2023-2024"/>
    <x v="0"/>
    <x v="53"/>
    <x v="3"/>
    <x v="3"/>
    <n v="4119"/>
    <x v="0"/>
    <x v="10"/>
    <x v="3"/>
    <x v="3"/>
    <n v="2031.5599999999997"/>
    <n v="1"/>
  </r>
  <r>
    <x v="491"/>
    <x v="0"/>
    <s v="2023-2024"/>
    <x v="0"/>
    <x v="2"/>
    <x v="2"/>
    <x v="2"/>
    <n v="2617"/>
    <x v="0"/>
    <x v="2"/>
    <x v="7"/>
    <x v="7"/>
    <n v="2032.0600000000009"/>
    <n v="1"/>
  </r>
  <r>
    <x v="215"/>
    <x v="2"/>
    <s v="2024-2025"/>
    <x v="0"/>
    <x v="57"/>
    <x v="6"/>
    <x v="6"/>
    <n v="5082"/>
    <x v="0"/>
    <x v="13"/>
    <x v="9"/>
    <x v="9"/>
    <n v="2034.7"/>
    <n v="1"/>
  </r>
  <r>
    <x v="430"/>
    <x v="0"/>
    <s v="2023-2024"/>
    <x v="0"/>
    <x v="36"/>
    <x v="4"/>
    <x v="4"/>
    <n v="3148"/>
    <x v="0"/>
    <x v="6"/>
    <x v="4"/>
    <x v="4"/>
    <n v="2036.75"/>
    <n v="1"/>
  </r>
  <r>
    <x v="713"/>
    <x v="2"/>
    <s v="2024-2025"/>
    <x v="1"/>
    <x v="40"/>
    <x v="4"/>
    <x v="4"/>
    <n v="3353"/>
    <x v="0"/>
    <x v="8"/>
    <x v="4"/>
    <x v="4"/>
    <n v="2037.5700000000002"/>
    <n v="1"/>
  </r>
  <r>
    <x v="172"/>
    <x v="1"/>
    <s v="2022-2023"/>
    <x v="1"/>
    <x v="40"/>
    <x v="4"/>
    <x v="4"/>
    <n v="3353"/>
    <x v="0"/>
    <x v="8"/>
    <x v="0"/>
    <x v="0"/>
    <n v="2043.5500000000002"/>
    <n v="1"/>
  </r>
  <r>
    <x v="311"/>
    <x v="0"/>
    <s v="2023-2024"/>
    <x v="1"/>
    <x v="27"/>
    <x v="4"/>
    <x v="4"/>
    <n v="3066"/>
    <x v="0"/>
    <x v="7"/>
    <x v="0"/>
    <x v="0"/>
    <n v="2046.0099999999998"/>
    <n v="1"/>
  </r>
  <r>
    <x v="356"/>
    <x v="0"/>
    <s v="2023-2024"/>
    <x v="0"/>
    <x v="43"/>
    <x v="1"/>
    <x v="1"/>
    <n v="2560"/>
    <x v="0"/>
    <x v="2"/>
    <x v="3"/>
    <x v="3"/>
    <n v="2050.27"/>
    <n v="1"/>
  </r>
  <r>
    <x v="706"/>
    <x v="1"/>
    <s v="2022-2023"/>
    <x v="1"/>
    <x v="34"/>
    <x v="4"/>
    <x v="4"/>
    <n v="3018"/>
    <x v="0"/>
    <x v="7"/>
    <x v="5"/>
    <x v="5"/>
    <n v="2052.5300000000007"/>
    <n v="1"/>
  </r>
  <r>
    <x v="103"/>
    <x v="1"/>
    <s v="2022-2023"/>
    <x v="0"/>
    <x v="40"/>
    <x v="4"/>
    <x v="4"/>
    <n v="3353"/>
    <x v="0"/>
    <x v="8"/>
    <x v="5"/>
    <x v="5"/>
    <n v="2054.2000000000003"/>
    <n v="1"/>
  </r>
  <r>
    <x v="688"/>
    <x v="0"/>
    <s v="2023-2024"/>
    <x v="0"/>
    <x v="52"/>
    <x v="3"/>
    <x v="3"/>
    <n v="4053"/>
    <x v="0"/>
    <x v="10"/>
    <x v="4"/>
    <x v="4"/>
    <n v="2064.2299999999996"/>
    <n v="1"/>
  </r>
  <r>
    <x v="199"/>
    <x v="0"/>
    <s v="2023-2024"/>
    <x v="0"/>
    <x v="25"/>
    <x v="4"/>
    <x v="4"/>
    <n v="3550"/>
    <x v="0"/>
    <x v="8"/>
    <x v="4"/>
    <x v="4"/>
    <n v="2070.02"/>
    <n v="1"/>
  </r>
  <r>
    <x v="226"/>
    <x v="0"/>
    <s v="2023-2024"/>
    <x v="0"/>
    <x v="19"/>
    <x v="1"/>
    <x v="1"/>
    <n v="2800"/>
    <x v="0"/>
    <x v="11"/>
    <x v="3"/>
    <x v="3"/>
    <n v="2075.1999999999998"/>
    <n v="1"/>
  </r>
  <r>
    <x v="303"/>
    <x v="1"/>
    <s v="2022-2023"/>
    <x v="1"/>
    <x v="65"/>
    <x v="1"/>
    <x v="1"/>
    <n v="2131"/>
    <x v="0"/>
    <x v="4"/>
    <x v="0"/>
    <x v="0"/>
    <n v="2075.67"/>
    <n v="1"/>
  </r>
  <r>
    <x v="31"/>
    <x v="1"/>
    <s v="2022-2023"/>
    <x v="0"/>
    <x v="55"/>
    <x v="3"/>
    <x v="3"/>
    <n v="4703"/>
    <x v="0"/>
    <x v="17"/>
    <x v="4"/>
    <x v="4"/>
    <n v="2078.84"/>
    <n v="1"/>
  </r>
  <r>
    <x v="622"/>
    <x v="0"/>
    <s v="2023-2024"/>
    <x v="0"/>
    <x v="36"/>
    <x v="4"/>
    <x v="4"/>
    <n v="3148"/>
    <x v="0"/>
    <x v="6"/>
    <x v="8"/>
    <x v="8"/>
    <n v="2084.89"/>
    <n v="1"/>
  </r>
  <r>
    <x v="6"/>
    <x v="1"/>
    <s v="2022-2023"/>
    <x v="0"/>
    <x v="78"/>
    <x v="1"/>
    <x v="1"/>
    <n v="2141"/>
    <x v="0"/>
    <x v="4"/>
    <x v="0"/>
    <x v="0"/>
    <n v="2088.8900000000003"/>
    <n v="1"/>
  </r>
  <r>
    <x v="61"/>
    <x v="1"/>
    <s v="2022-2023"/>
    <x v="0"/>
    <x v="21"/>
    <x v="3"/>
    <x v="3"/>
    <n v="4012"/>
    <x v="0"/>
    <x v="10"/>
    <x v="1"/>
    <x v="1"/>
    <n v="2096.44"/>
    <n v="1"/>
  </r>
  <r>
    <x v="464"/>
    <x v="2"/>
    <s v="2024-2025"/>
    <x v="1"/>
    <x v="31"/>
    <x v="1"/>
    <x v="1"/>
    <n v="2116"/>
    <x v="0"/>
    <x v="4"/>
    <x v="4"/>
    <x v="4"/>
    <n v="2100.3100000000004"/>
    <n v="1"/>
  </r>
  <r>
    <x v="548"/>
    <x v="1"/>
    <s v="2022-2023"/>
    <x v="0"/>
    <x v="15"/>
    <x v="1"/>
    <x v="1"/>
    <n v="2020"/>
    <x v="0"/>
    <x v="5"/>
    <x v="5"/>
    <x v="5"/>
    <n v="2102.9300000000007"/>
    <n v="1"/>
  </r>
  <r>
    <x v="537"/>
    <x v="1"/>
    <s v="2022-2023"/>
    <x v="0"/>
    <x v="53"/>
    <x v="3"/>
    <x v="3"/>
    <n v="4119"/>
    <x v="0"/>
    <x v="10"/>
    <x v="5"/>
    <x v="5"/>
    <n v="2104.5300000000007"/>
    <n v="1"/>
  </r>
  <r>
    <x v="292"/>
    <x v="0"/>
    <s v="2023-2024"/>
    <x v="0"/>
    <x v="69"/>
    <x v="4"/>
    <x v="4"/>
    <n v="3199"/>
    <x v="0"/>
    <x v="6"/>
    <x v="4"/>
    <x v="4"/>
    <n v="2109.84"/>
    <n v="1"/>
  </r>
  <r>
    <x v="243"/>
    <x v="2"/>
    <s v="2024-2025"/>
    <x v="0"/>
    <x v="12"/>
    <x v="3"/>
    <x v="3"/>
    <n v="4068"/>
    <x v="0"/>
    <x v="10"/>
    <x v="0"/>
    <x v="0"/>
    <n v="2111.92"/>
    <n v="1"/>
  </r>
  <r>
    <x v="570"/>
    <x v="0"/>
    <s v="2023-2024"/>
    <x v="1"/>
    <x v="40"/>
    <x v="4"/>
    <x v="4"/>
    <n v="3353"/>
    <x v="0"/>
    <x v="8"/>
    <x v="4"/>
    <x v="4"/>
    <n v="2117.17"/>
    <n v="1"/>
  </r>
  <r>
    <x v="726"/>
    <x v="1"/>
    <s v="2022-2023"/>
    <x v="0"/>
    <x v="47"/>
    <x v="1"/>
    <x v="1"/>
    <n v="2101"/>
    <x v="0"/>
    <x v="4"/>
    <x v="4"/>
    <x v="4"/>
    <n v="2121.4"/>
    <n v="1"/>
  </r>
  <r>
    <x v="230"/>
    <x v="1"/>
    <s v="2022-2023"/>
    <x v="0"/>
    <x v="84"/>
    <x v="3"/>
    <x v="3"/>
    <n v="4215"/>
    <x v="0"/>
    <x v="3"/>
    <x v="5"/>
    <x v="5"/>
    <n v="2139.3100000000004"/>
    <n v="1"/>
  </r>
  <r>
    <x v="137"/>
    <x v="2"/>
    <s v="2024-2025"/>
    <x v="0"/>
    <x v="81"/>
    <x v="3"/>
    <x v="3"/>
    <n v="4680"/>
    <x v="0"/>
    <x v="17"/>
    <x v="4"/>
    <x v="4"/>
    <n v="2140.92"/>
    <n v="1"/>
  </r>
  <r>
    <x v="276"/>
    <x v="0"/>
    <s v="2023-2024"/>
    <x v="0"/>
    <x v="40"/>
    <x v="4"/>
    <x v="4"/>
    <n v="3353"/>
    <x v="0"/>
    <x v="8"/>
    <x v="3"/>
    <x v="3"/>
    <n v="2150.0699999999997"/>
    <n v="1"/>
  </r>
  <r>
    <x v="483"/>
    <x v="0"/>
    <s v="2023-2024"/>
    <x v="1"/>
    <x v="63"/>
    <x v="1"/>
    <x v="1"/>
    <n v="2015"/>
    <x v="0"/>
    <x v="5"/>
    <x v="9"/>
    <x v="9"/>
    <n v="2150.67"/>
    <n v="1"/>
  </r>
  <r>
    <x v="179"/>
    <x v="0"/>
    <s v="2023-2024"/>
    <x v="0"/>
    <x v="33"/>
    <x v="4"/>
    <x v="4"/>
    <n v="3280"/>
    <x v="0"/>
    <x v="8"/>
    <x v="9"/>
    <x v="9"/>
    <n v="2151.63"/>
    <n v="1"/>
  </r>
  <r>
    <x v="235"/>
    <x v="1"/>
    <s v="2022-2023"/>
    <x v="0"/>
    <x v="43"/>
    <x v="1"/>
    <x v="1"/>
    <n v="2560"/>
    <x v="0"/>
    <x v="2"/>
    <x v="4"/>
    <x v="4"/>
    <n v="2156.38"/>
    <n v="1"/>
  </r>
  <r>
    <x v="332"/>
    <x v="0"/>
    <s v="2023-2024"/>
    <x v="1"/>
    <x v="64"/>
    <x v="1"/>
    <x v="1"/>
    <n v="2350"/>
    <x v="0"/>
    <x v="1"/>
    <x v="4"/>
    <x v="4"/>
    <n v="2156.83"/>
    <n v="1"/>
  </r>
  <r>
    <x v="594"/>
    <x v="1"/>
    <s v="2022-2023"/>
    <x v="0"/>
    <x v="41"/>
    <x v="5"/>
    <x v="5"/>
    <n v="7320"/>
    <x v="0"/>
    <x v="9"/>
    <x v="4"/>
    <x v="4"/>
    <n v="2156.9399999999996"/>
    <n v="1"/>
  </r>
  <r>
    <x v="119"/>
    <x v="0"/>
    <s v="2023-2024"/>
    <x v="0"/>
    <x v="28"/>
    <x v="1"/>
    <x v="1"/>
    <n v="2830"/>
    <x v="0"/>
    <x v="11"/>
    <x v="4"/>
    <x v="4"/>
    <n v="2169.37"/>
    <n v="1"/>
  </r>
  <r>
    <x v="320"/>
    <x v="2"/>
    <s v="2024-2025"/>
    <x v="0"/>
    <x v="60"/>
    <x v="1"/>
    <x v="1"/>
    <n v="2541"/>
    <x v="0"/>
    <x v="2"/>
    <x v="5"/>
    <x v="5"/>
    <n v="2171.88"/>
    <n v="1"/>
  </r>
  <r>
    <x v="458"/>
    <x v="2"/>
    <s v="2024-2025"/>
    <x v="0"/>
    <x v="1"/>
    <x v="1"/>
    <x v="1"/>
    <n v="2478"/>
    <x v="0"/>
    <x v="1"/>
    <x v="9"/>
    <x v="9"/>
    <n v="2181.59"/>
    <n v="1"/>
  </r>
  <r>
    <x v="243"/>
    <x v="2"/>
    <s v="2024-2025"/>
    <x v="1"/>
    <x v="0"/>
    <x v="0"/>
    <x v="0"/>
    <n v="6021"/>
    <x v="0"/>
    <x v="0"/>
    <x v="4"/>
    <x v="4"/>
    <n v="2190.23"/>
    <n v="1"/>
  </r>
  <r>
    <x v="215"/>
    <x v="2"/>
    <s v="2024-2025"/>
    <x v="0"/>
    <x v="60"/>
    <x v="1"/>
    <x v="1"/>
    <n v="2541"/>
    <x v="0"/>
    <x v="2"/>
    <x v="9"/>
    <x v="9"/>
    <n v="2200.87"/>
    <n v="1"/>
  </r>
  <r>
    <x v="444"/>
    <x v="0"/>
    <s v="2023-2024"/>
    <x v="0"/>
    <x v="25"/>
    <x v="4"/>
    <x v="4"/>
    <n v="3550"/>
    <x v="0"/>
    <x v="8"/>
    <x v="5"/>
    <x v="5"/>
    <n v="2202.71"/>
    <n v="1"/>
  </r>
  <r>
    <x v="563"/>
    <x v="0"/>
    <s v="2023-2024"/>
    <x v="0"/>
    <x v="15"/>
    <x v="1"/>
    <x v="1"/>
    <n v="2020"/>
    <x v="0"/>
    <x v="5"/>
    <x v="7"/>
    <x v="7"/>
    <n v="2210.1600000000008"/>
    <n v="1"/>
  </r>
  <r>
    <x v="105"/>
    <x v="0"/>
    <s v="2023-2024"/>
    <x v="0"/>
    <x v="68"/>
    <x v="7"/>
    <x v="7"/>
    <n v="800"/>
    <x v="0"/>
    <x v="19"/>
    <x v="4"/>
    <x v="4"/>
    <n v="2210.5899999999997"/>
    <n v="1"/>
  </r>
  <r>
    <x v="3"/>
    <x v="0"/>
    <s v="2023-2024"/>
    <x v="0"/>
    <x v="59"/>
    <x v="3"/>
    <x v="3"/>
    <n v="4509"/>
    <x v="0"/>
    <x v="3"/>
    <x v="5"/>
    <x v="5"/>
    <n v="2217.2600000000007"/>
    <n v="1"/>
  </r>
  <r>
    <x v="342"/>
    <x v="0"/>
    <s v="2023-2024"/>
    <x v="0"/>
    <x v="35"/>
    <x v="3"/>
    <x v="3"/>
    <n v="4558"/>
    <x v="0"/>
    <x v="15"/>
    <x v="3"/>
    <x v="3"/>
    <n v="2248.13"/>
    <n v="1"/>
  </r>
  <r>
    <x v="602"/>
    <x v="0"/>
    <s v="2023-2024"/>
    <x v="0"/>
    <x v="73"/>
    <x v="6"/>
    <x v="6"/>
    <n v="5607"/>
    <x v="0"/>
    <x v="18"/>
    <x v="4"/>
    <x v="4"/>
    <n v="2257.4"/>
    <n v="1"/>
  </r>
  <r>
    <x v="129"/>
    <x v="0"/>
    <s v="2023-2024"/>
    <x v="0"/>
    <x v="52"/>
    <x v="3"/>
    <x v="3"/>
    <n v="4053"/>
    <x v="0"/>
    <x v="10"/>
    <x v="4"/>
    <x v="4"/>
    <n v="2265.1299999999997"/>
    <n v="1"/>
  </r>
  <r>
    <x v="396"/>
    <x v="0"/>
    <s v="2023-2024"/>
    <x v="0"/>
    <x v="7"/>
    <x v="4"/>
    <x v="4"/>
    <n v="3175"/>
    <x v="0"/>
    <x v="6"/>
    <x v="5"/>
    <x v="5"/>
    <n v="2268.6199999999994"/>
    <n v="1"/>
  </r>
  <r>
    <x v="381"/>
    <x v="0"/>
    <s v="2023-2024"/>
    <x v="0"/>
    <x v="82"/>
    <x v="3"/>
    <x v="3"/>
    <n v="4655"/>
    <x v="0"/>
    <x v="17"/>
    <x v="4"/>
    <x v="4"/>
    <n v="2275"/>
    <n v="1"/>
  </r>
  <r>
    <x v="505"/>
    <x v="1"/>
    <s v="2022-2023"/>
    <x v="0"/>
    <x v="8"/>
    <x v="1"/>
    <x v="1"/>
    <n v="2158"/>
    <x v="0"/>
    <x v="4"/>
    <x v="1"/>
    <x v="1"/>
    <n v="2283.9499999999998"/>
    <n v="1"/>
  </r>
  <r>
    <x v="720"/>
    <x v="0"/>
    <s v="2023-2024"/>
    <x v="0"/>
    <x v="44"/>
    <x v="4"/>
    <x v="4"/>
    <n v="3977"/>
    <x v="0"/>
    <x v="16"/>
    <x v="4"/>
    <x v="4"/>
    <n v="2302.0500000000002"/>
    <n v="1"/>
  </r>
  <r>
    <x v="276"/>
    <x v="0"/>
    <s v="2023-2024"/>
    <x v="0"/>
    <x v="5"/>
    <x v="1"/>
    <x v="1"/>
    <n v="2067"/>
    <x v="0"/>
    <x v="5"/>
    <x v="9"/>
    <x v="9"/>
    <n v="2324.2400000000002"/>
    <n v="1"/>
  </r>
  <r>
    <x v="460"/>
    <x v="1"/>
    <s v="2022-2023"/>
    <x v="0"/>
    <x v="36"/>
    <x v="4"/>
    <x v="4"/>
    <n v="3148"/>
    <x v="0"/>
    <x v="6"/>
    <x v="5"/>
    <x v="5"/>
    <n v="2327.4299999999998"/>
    <n v="1"/>
  </r>
  <r>
    <x v="666"/>
    <x v="2"/>
    <s v="2024-2025"/>
    <x v="0"/>
    <x v="9"/>
    <x v="4"/>
    <x v="4"/>
    <n v="3076"/>
    <x v="0"/>
    <x v="7"/>
    <x v="3"/>
    <x v="3"/>
    <n v="2327.5600000000004"/>
    <n v="1"/>
  </r>
  <r>
    <x v="651"/>
    <x v="0"/>
    <s v="2023-2024"/>
    <x v="0"/>
    <x v="15"/>
    <x v="1"/>
    <x v="1"/>
    <n v="2020"/>
    <x v="0"/>
    <x v="5"/>
    <x v="4"/>
    <x v="4"/>
    <n v="2329.8199999999997"/>
    <n v="1"/>
  </r>
  <r>
    <x v="335"/>
    <x v="1"/>
    <s v="2022-2023"/>
    <x v="0"/>
    <x v="43"/>
    <x v="1"/>
    <x v="1"/>
    <n v="2560"/>
    <x v="0"/>
    <x v="2"/>
    <x v="0"/>
    <x v="0"/>
    <n v="2330.86"/>
    <n v="1"/>
  </r>
  <r>
    <x v="480"/>
    <x v="0"/>
    <s v="2023-2024"/>
    <x v="0"/>
    <x v="72"/>
    <x v="4"/>
    <x v="4"/>
    <n v="3931"/>
    <x v="0"/>
    <x v="16"/>
    <x v="4"/>
    <x v="4"/>
    <n v="2333.7799999999997"/>
    <n v="1"/>
  </r>
  <r>
    <x v="477"/>
    <x v="1"/>
    <s v="2022-2023"/>
    <x v="1"/>
    <x v="31"/>
    <x v="1"/>
    <x v="1"/>
    <n v="2116"/>
    <x v="0"/>
    <x v="4"/>
    <x v="7"/>
    <x v="7"/>
    <n v="2342.4600000000005"/>
    <n v="1"/>
  </r>
  <r>
    <x v="168"/>
    <x v="0"/>
    <s v="2023-2024"/>
    <x v="1"/>
    <x v="64"/>
    <x v="1"/>
    <x v="1"/>
    <n v="2350"/>
    <x v="0"/>
    <x v="1"/>
    <x v="0"/>
    <x v="0"/>
    <n v="2346.41"/>
    <n v="1"/>
  </r>
  <r>
    <x v="409"/>
    <x v="0"/>
    <s v="2023-2024"/>
    <x v="1"/>
    <x v="27"/>
    <x v="4"/>
    <x v="4"/>
    <n v="3066"/>
    <x v="0"/>
    <x v="7"/>
    <x v="4"/>
    <x v="4"/>
    <n v="2351.94"/>
    <n v="1"/>
  </r>
  <r>
    <x v="174"/>
    <x v="0"/>
    <s v="2023-2024"/>
    <x v="1"/>
    <x v="14"/>
    <x v="1"/>
    <x v="1"/>
    <n v="2790"/>
    <x v="0"/>
    <x v="11"/>
    <x v="0"/>
    <x v="0"/>
    <n v="2356.7299999999996"/>
    <n v="1"/>
  </r>
  <r>
    <x v="725"/>
    <x v="0"/>
    <s v="2023-2024"/>
    <x v="0"/>
    <x v="59"/>
    <x v="3"/>
    <x v="3"/>
    <n v="4509"/>
    <x v="0"/>
    <x v="3"/>
    <x v="9"/>
    <x v="9"/>
    <n v="2366.3100000000004"/>
    <n v="1"/>
  </r>
  <r>
    <x v="356"/>
    <x v="0"/>
    <s v="2023-2024"/>
    <x v="0"/>
    <x v="42"/>
    <x v="3"/>
    <x v="3"/>
    <n v="4870"/>
    <x v="0"/>
    <x v="12"/>
    <x v="4"/>
    <x v="4"/>
    <n v="2367.54"/>
    <n v="1"/>
  </r>
  <r>
    <x v="72"/>
    <x v="2"/>
    <s v="2024-2025"/>
    <x v="0"/>
    <x v="51"/>
    <x v="4"/>
    <x v="4"/>
    <n v="3630"/>
    <x v="0"/>
    <x v="16"/>
    <x v="4"/>
    <x v="4"/>
    <n v="2385.3700000000003"/>
    <n v="1"/>
  </r>
  <r>
    <x v="471"/>
    <x v="2"/>
    <s v="2024-2025"/>
    <x v="0"/>
    <x v="57"/>
    <x v="6"/>
    <x v="6"/>
    <n v="5082"/>
    <x v="0"/>
    <x v="13"/>
    <x v="4"/>
    <x v="4"/>
    <n v="2390.21"/>
    <n v="1"/>
  </r>
  <r>
    <x v="109"/>
    <x v="0"/>
    <s v="2023-2024"/>
    <x v="0"/>
    <x v="60"/>
    <x v="1"/>
    <x v="1"/>
    <n v="2541"/>
    <x v="0"/>
    <x v="2"/>
    <x v="4"/>
    <x v="4"/>
    <n v="2394.2199999999993"/>
    <n v="1"/>
  </r>
  <r>
    <x v="533"/>
    <x v="1"/>
    <s v="2022-2023"/>
    <x v="0"/>
    <x v="84"/>
    <x v="3"/>
    <x v="3"/>
    <n v="4215"/>
    <x v="0"/>
    <x v="3"/>
    <x v="4"/>
    <x v="4"/>
    <n v="2400.2299999999996"/>
    <n v="1"/>
  </r>
  <r>
    <x v="258"/>
    <x v="0"/>
    <s v="2023-2024"/>
    <x v="1"/>
    <x v="91"/>
    <x v="1"/>
    <x v="1"/>
    <n v="2064"/>
    <x v="0"/>
    <x v="5"/>
    <x v="0"/>
    <x v="0"/>
    <n v="2406.17"/>
    <n v="1"/>
  </r>
  <r>
    <x v="648"/>
    <x v="1"/>
    <s v="2022-2023"/>
    <x v="1"/>
    <x v="35"/>
    <x v="3"/>
    <x v="3"/>
    <n v="4558"/>
    <x v="0"/>
    <x v="15"/>
    <x v="4"/>
    <x v="4"/>
    <n v="2414.8599999999997"/>
    <n v="1"/>
  </r>
  <r>
    <x v="242"/>
    <x v="1"/>
    <s v="2022-2023"/>
    <x v="0"/>
    <x v="85"/>
    <x v="0"/>
    <x v="0"/>
    <n v="6530"/>
    <x v="0"/>
    <x v="20"/>
    <x v="5"/>
    <x v="5"/>
    <n v="2416.1600000000008"/>
    <n v="1"/>
  </r>
  <r>
    <x v="453"/>
    <x v="0"/>
    <s v="2023-2024"/>
    <x v="0"/>
    <x v="79"/>
    <x v="6"/>
    <x v="6"/>
    <n v="5290"/>
    <x v="0"/>
    <x v="18"/>
    <x v="4"/>
    <x v="4"/>
    <n v="2439.5699999999993"/>
    <n v="1"/>
  </r>
  <r>
    <x v="352"/>
    <x v="0"/>
    <s v="2023-2024"/>
    <x v="1"/>
    <x v="35"/>
    <x v="3"/>
    <x v="3"/>
    <n v="4558"/>
    <x v="0"/>
    <x v="15"/>
    <x v="5"/>
    <x v="5"/>
    <n v="2440.4200000000014"/>
    <n v="1"/>
  </r>
  <r>
    <x v="681"/>
    <x v="2"/>
    <s v="2024-2025"/>
    <x v="0"/>
    <x v="57"/>
    <x v="6"/>
    <x v="6"/>
    <n v="5082"/>
    <x v="0"/>
    <x v="13"/>
    <x v="0"/>
    <x v="0"/>
    <n v="2452.8799999999997"/>
    <n v="1"/>
  </r>
  <r>
    <x v="608"/>
    <x v="2"/>
    <s v="2024-2025"/>
    <x v="0"/>
    <x v="13"/>
    <x v="1"/>
    <x v="1"/>
    <n v="2480"/>
    <x v="0"/>
    <x v="1"/>
    <x v="8"/>
    <x v="8"/>
    <n v="2463.4100000000003"/>
    <n v="1"/>
  </r>
  <r>
    <x v="314"/>
    <x v="0"/>
    <s v="2023-2024"/>
    <x v="1"/>
    <x v="31"/>
    <x v="1"/>
    <x v="1"/>
    <n v="2116"/>
    <x v="0"/>
    <x v="4"/>
    <x v="7"/>
    <x v="7"/>
    <n v="2482.550000000002"/>
    <n v="1"/>
  </r>
  <r>
    <x v="352"/>
    <x v="0"/>
    <s v="2023-2024"/>
    <x v="0"/>
    <x v="43"/>
    <x v="1"/>
    <x v="1"/>
    <n v="2560"/>
    <x v="0"/>
    <x v="2"/>
    <x v="8"/>
    <x v="8"/>
    <n v="2485.3600000000006"/>
    <n v="1"/>
  </r>
  <r>
    <x v="432"/>
    <x v="0"/>
    <s v="2023-2024"/>
    <x v="0"/>
    <x v="9"/>
    <x v="4"/>
    <x v="4"/>
    <n v="3076"/>
    <x v="0"/>
    <x v="7"/>
    <x v="7"/>
    <x v="7"/>
    <n v="2485.4400000000028"/>
    <n v="1"/>
  </r>
  <r>
    <x v="323"/>
    <x v="0"/>
    <s v="2023-2024"/>
    <x v="0"/>
    <x v="23"/>
    <x v="1"/>
    <x v="1"/>
    <n v="2650"/>
    <x v="0"/>
    <x v="11"/>
    <x v="5"/>
    <x v="5"/>
    <n v="2494.33"/>
    <n v="1"/>
  </r>
  <r>
    <x v="402"/>
    <x v="0"/>
    <s v="2023-2024"/>
    <x v="0"/>
    <x v="7"/>
    <x v="4"/>
    <x v="4"/>
    <n v="3175"/>
    <x v="0"/>
    <x v="6"/>
    <x v="3"/>
    <x v="3"/>
    <n v="2494.4300000000003"/>
    <n v="1"/>
  </r>
  <r>
    <x v="75"/>
    <x v="2"/>
    <s v="2024-2025"/>
    <x v="0"/>
    <x v="12"/>
    <x v="3"/>
    <x v="3"/>
    <n v="4068"/>
    <x v="0"/>
    <x v="10"/>
    <x v="9"/>
    <x v="9"/>
    <n v="2507.75"/>
    <n v="1"/>
  </r>
  <r>
    <x v="210"/>
    <x v="0"/>
    <s v="2023-2024"/>
    <x v="1"/>
    <x v="66"/>
    <x v="3"/>
    <x v="3"/>
    <n v="4883"/>
    <x v="0"/>
    <x v="12"/>
    <x v="4"/>
    <x v="4"/>
    <n v="2528.04"/>
    <n v="1"/>
  </r>
  <r>
    <x v="236"/>
    <x v="0"/>
    <s v="2023-2024"/>
    <x v="0"/>
    <x v="15"/>
    <x v="1"/>
    <x v="1"/>
    <n v="2020"/>
    <x v="0"/>
    <x v="5"/>
    <x v="9"/>
    <x v="9"/>
    <n v="2537.39"/>
    <n v="1"/>
  </r>
  <r>
    <x v="607"/>
    <x v="0"/>
    <s v="2023-2024"/>
    <x v="0"/>
    <x v="15"/>
    <x v="1"/>
    <x v="1"/>
    <n v="2020"/>
    <x v="0"/>
    <x v="5"/>
    <x v="1"/>
    <x v="1"/>
    <n v="2537.63"/>
    <n v="1"/>
  </r>
  <r>
    <x v="662"/>
    <x v="2"/>
    <s v="2024-2025"/>
    <x v="1"/>
    <x v="65"/>
    <x v="1"/>
    <x v="1"/>
    <n v="2131"/>
    <x v="0"/>
    <x v="4"/>
    <x v="9"/>
    <x v="9"/>
    <n v="2544.1800000000003"/>
    <n v="1"/>
  </r>
  <r>
    <x v="120"/>
    <x v="2"/>
    <s v="2024-2025"/>
    <x v="0"/>
    <x v="53"/>
    <x v="3"/>
    <x v="3"/>
    <n v="4119"/>
    <x v="0"/>
    <x v="10"/>
    <x v="0"/>
    <x v="0"/>
    <n v="2545.48"/>
    <n v="1"/>
  </r>
  <r>
    <x v="476"/>
    <x v="1"/>
    <s v="2022-2023"/>
    <x v="0"/>
    <x v="12"/>
    <x v="3"/>
    <x v="3"/>
    <n v="4068"/>
    <x v="0"/>
    <x v="10"/>
    <x v="5"/>
    <x v="5"/>
    <n v="2547.4100000000003"/>
    <n v="1"/>
  </r>
  <r>
    <x v="358"/>
    <x v="1"/>
    <s v="2022-2023"/>
    <x v="0"/>
    <x v="13"/>
    <x v="1"/>
    <x v="1"/>
    <n v="2480"/>
    <x v="0"/>
    <x v="1"/>
    <x v="5"/>
    <x v="5"/>
    <n v="2554.5700000000006"/>
    <n v="1"/>
  </r>
  <r>
    <x v="135"/>
    <x v="0"/>
    <s v="2023-2024"/>
    <x v="0"/>
    <x v="46"/>
    <x v="3"/>
    <x v="3"/>
    <n v="4740"/>
    <x v="0"/>
    <x v="17"/>
    <x v="4"/>
    <x v="4"/>
    <n v="2556.1799999999998"/>
    <n v="1"/>
  </r>
  <r>
    <x v="296"/>
    <x v="0"/>
    <s v="2023-2024"/>
    <x v="0"/>
    <x v="7"/>
    <x v="4"/>
    <x v="4"/>
    <n v="3175"/>
    <x v="0"/>
    <x v="6"/>
    <x v="4"/>
    <x v="4"/>
    <n v="2558.73"/>
    <n v="1"/>
  </r>
  <r>
    <x v="414"/>
    <x v="0"/>
    <s v="2023-2024"/>
    <x v="0"/>
    <x v="30"/>
    <x v="4"/>
    <x v="4"/>
    <n v="3131"/>
    <x v="0"/>
    <x v="6"/>
    <x v="4"/>
    <x v="4"/>
    <n v="2560.0500000000002"/>
    <n v="1"/>
  </r>
  <r>
    <x v="641"/>
    <x v="0"/>
    <s v="2023-2024"/>
    <x v="0"/>
    <x v="96"/>
    <x v="4"/>
    <x v="4"/>
    <n v="3690"/>
    <x v="0"/>
    <x v="16"/>
    <x v="0"/>
    <x v="0"/>
    <n v="2567.6099999999992"/>
    <n v="1"/>
  </r>
  <r>
    <x v="395"/>
    <x v="1"/>
    <s v="2022-2023"/>
    <x v="0"/>
    <x v="15"/>
    <x v="1"/>
    <x v="1"/>
    <n v="2020"/>
    <x v="0"/>
    <x v="5"/>
    <x v="0"/>
    <x v="0"/>
    <n v="2570.690000000001"/>
    <n v="1"/>
  </r>
  <r>
    <x v="106"/>
    <x v="0"/>
    <s v="2023-2024"/>
    <x v="0"/>
    <x v="17"/>
    <x v="3"/>
    <x v="3"/>
    <n v="4825"/>
    <x v="0"/>
    <x v="12"/>
    <x v="4"/>
    <x v="4"/>
    <n v="2571.8999999999992"/>
    <n v="1"/>
  </r>
  <r>
    <x v="616"/>
    <x v="0"/>
    <s v="2023-2024"/>
    <x v="0"/>
    <x v="19"/>
    <x v="1"/>
    <x v="1"/>
    <n v="2800"/>
    <x v="0"/>
    <x v="11"/>
    <x v="4"/>
    <x v="4"/>
    <n v="2576.2599999999998"/>
    <n v="1"/>
  </r>
  <r>
    <x v="355"/>
    <x v="0"/>
    <s v="2023-2024"/>
    <x v="0"/>
    <x v="19"/>
    <x v="1"/>
    <x v="1"/>
    <n v="2800"/>
    <x v="0"/>
    <x v="11"/>
    <x v="7"/>
    <x v="7"/>
    <n v="2593.0200000000018"/>
    <n v="1"/>
  </r>
  <r>
    <x v="210"/>
    <x v="0"/>
    <s v="2023-2024"/>
    <x v="0"/>
    <x v="84"/>
    <x v="3"/>
    <x v="3"/>
    <n v="4215"/>
    <x v="0"/>
    <x v="3"/>
    <x v="7"/>
    <x v="7"/>
    <n v="2601.7200000000016"/>
    <n v="1"/>
  </r>
  <r>
    <x v="433"/>
    <x v="0"/>
    <s v="2023-2024"/>
    <x v="1"/>
    <x v="39"/>
    <x v="0"/>
    <x v="0"/>
    <n v="6330"/>
    <x v="0"/>
    <x v="14"/>
    <x v="4"/>
    <x v="4"/>
    <n v="2604.84"/>
    <n v="1"/>
  </r>
  <r>
    <x v="543"/>
    <x v="0"/>
    <s v="2023-2024"/>
    <x v="0"/>
    <x v="60"/>
    <x v="1"/>
    <x v="1"/>
    <n v="2541"/>
    <x v="0"/>
    <x v="2"/>
    <x v="4"/>
    <x v="4"/>
    <n v="2608.59"/>
    <n v="1"/>
  </r>
  <r>
    <x v="279"/>
    <x v="2"/>
    <s v="2024-2025"/>
    <x v="0"/>
    <x v="69"/>
    <x v="4"/>
    <x v="4"/>
    <n v="3199"/>
    <x v="0"/>
    <x v="6"/>
    <x v="3"/>
    <x v="3"/>
    <n v="2614.2999999999997"/>
    <n v="1"/>
  </r>
  <r>
    <x v="112"/>
    <x v="0"/>
    <s v="2023-2024"/>
    <x v="0"/>
    <x v="28"/>
    <x v="1"/>
    <x v="1"/>
    <n v="2830"/>
    <x v="0"/>
    <x v="11"/>
    <x v="4"/>
    <x v="4"/>
    <n v="2621.51"/>
    <n v="1"/>
  </r>
  <r>
    <x v="689"/>
    <x v="1"/>
    <s v="2022-2023"/>
    <x v="0"/>
    <x v="93"/>
    <x v="4"/>
    <x v="4"/>
    <n v="3915"/>
    <x v="0"/>
    <x v="16"/>
    <x v="4"/>
    <x v="4"/>
    <n v="2625.1799999999989"/>
    <n v="1"/>
  </r>
  <r>
    <x v="581"/>
    <x v="0"/>
    <s v="2023-2024"/>
    <x v="0"/>
    <x v="10"/>
    <x v="4"/>
    <x v="4"/>
    <n v="3551"/>
    <x v="0"/>
    <x v="8"/>
    <x v="7"/>
    <x v="7"/>
    <n v="2628.3700000000044"/>
    <n v="1"/>
  </r>
  <r>
    <x v="63"/>
    <x v="1"/>
    <s v="2022-2023"/>
    <x v="0"/>
    <x v="53"/>
    <x v="3"/>
    <x v="3"/>
    <n v="4119"/>
    <x v="0"/>
    <x v="10"/>
    <x v="4"/>
    <x v="4"/>
    <n v="2631.58"/>
    <n v="1"/>
  </r>
  <r>
    <x v="463"/>
    <x v="0"/>
    <s v="2023-2024"/>
    <x v="0"/>
    <x v="21"/>
    <x v="3"/>
    <x v="3"/>
    <n v="4012"/>
    <x v="0"/>
    <x v="10"/>
    <x v="0"/>
    <x v="0"/>
    <n v="2653.0699999999993"/>
    <n v="1"/>
  </r>
  <r>
    <x v="603"/>
    <x v="2"/>
    <s v="2024-2025"/>
    <x v="0"/>
    <x v="68"/>
    <x v="7"/>
    <x v="7"/>
    <n v="800"/>
    <x v="0"/>
    <x v="19"/>
    <x v="9"/>
    <x v="9"/>
    <n v="2654.02"/>
    <n v="1"/>
  </r>
  <r>
    <x v="621"/>
    <x v="0"/>
    <s v="2023-2024"/>
    <x v="0"/>
    <x v="89"/>
    <x v="4"/>
    <x v="4"/>
    <n v="3136"/>
    <x v="0"/>
    <x v="6"/>
    <x v="4"/>
    <x v="4"/>
    <n v="2657.48"/>
    <n v="1"/>
  </r>
  <r>
    <x v="270"/>
    <x v="0"/>
    <s v="2023-2024"/>
    <x v="0"/>
    <x v="53"/>
    <x v="3"/>
    <x v="3"/>
    <n v="4119"/>
    <x v="0"/>
    <x v="10"/>
    <x v="4"/>
    <x v="4"/>
    <n v="2670.66"/>
    <n v="1"/>
  </r>
  <r>
    <x v="645"/>
    <x v="0"/>
    <s v="2023-2024"/>
    <x v="0"/>
    <x v="5"/>
    <x v="1"/>
    <x v="1"/>
    <n v="2067"/>
    <x v="0"/>
    <x v="5"/>
    <x v="4"/>
    <x v="4"/>
    <n v="2677.43"/>
    <n v="1"/>
  </r>
  <r>
    <x v="612"/>
    <x v="0"/>
    <s v="2023-2024"/>
    <x v="0"/>
    <x v="8"/>
    <x v="1"/>
    <x v="1"/>
    <n v="2158"/>
    <x v="0"/>
    <x v="4"/>
    <x v="4"/>
    <x v="4"/>
    <n v="2682.1099999999997"/>
    <n v="1"/>
  </r>
  <r>
    <x v="688"/>
    <x v="0"/>
    <s v="2023-2024"/>
    <x v="0"/>
    <x v="69"/>
    <x v="4"/>
    <x v="4"/>
    <n v="3199"/>
    <x v="0"/>
    <x v="6"/>
    <x v="4"/>
    <x v="4"/>
    <n v="2682.17"/>
    <n v="1"/>
  </r>
  <r>
    <x v="133"/>
    <x v="1"/>
    <s v="2022-2023"/>
    <x v="0"/>
    <x v="69"/>
    <x v="4"/>
    <x v="4"/>
    <n v="3199"/>
    <x v="0"/>
    <x v="6"/>
    <x v="8"/>
    <x v="8"/>
    <n v="2690.3299999999995"/>
    <n v="1"/>
  </r>
  <r>
    <x v="310"/>
    <x v="0"/>
    <s v="2023-2024"/>
    <x v="0"/>
    <x v="7"/>
    <x v="4"/>
    <x v="4"/>
    <n v="3175"/>
    <x v="0"/>
    <x v="6"/>
    <x v="4"/>
    <x v="4"/>
    <n v="2692.99"/>
    <n v="1"/>
  </r>
  <r>
    <x v="115"/>
    <x v="0"/>
    <s v="2023-2024"/>
    <x v="0"/>
    <x v="4"/>
    <x v="1"/>
    <x v="1"/>
    <n v="2154"/>
    <x v="0"/>
    <x v="4"/>
    <x v="4"/>
    <x v="4"/>
    <n v="2699.6499999999996"/>
    <n v="1"/>
  </r>
  <r>
    <x v="715"/>
    <x v="2"/>
    <s v="2024-2025"/>
    <x v="0"/>
    <x v="40"/>
    <x v="4"/>
    <x v="4"/>
    <n v="3353"/>
    <x v="0"/>
    <x v="8"/>
    <x v="4"/>
    <x v="4"/>
    <n v="2709.6000000000008"/>
    <n v="1"/>
  </r>
  <r>
    <x v="24"/>
    <x v="0"/>
    <s v="2023-2024"/>
    <x v="0"/>
    <x v="47"/>
    <x v="1"/>
    <x v="1"/>
    <n v="2101"/>
    <x v="0"/>
    <x v="4"/>
    <x v="9"/>
    <x v="9"/>
    <n v="2715.92"/>
    <n v="1"/>
  </r>
  <r>
    <x v="288"/>
    <x v="1"/>
    <s v="2022-2023"/>
    <x v="0"/>
    <x v="5"/>
    <x v="1"/>
    <x v="1"/>
    <n v="2067"/>
    <x v="0"/>
    <x v="5"/>
    <x v="4"/>
    <x v="4"/>
    <n v="2741.97"/>
    <n v="1"/>
  </r>
  <r>
    <x v="110"/>
    <x v="2"/>
    <s v="2024-2025"/>
    <x v="0"/>
    <x v="9"/>
    <x v="4"/>
    <x v="4"/>
    <n v="3076"/>
    <x v="0"/>
    <x v="7"/>
    <x v="7"/>
    <x v="7"/>
    <n v="2752.150000000001"/>
    <n v="1"/>
  </r>
  <r>
    <x v="268"/>
    <x v="0"/>
    <s v="2023-2024"/>
    <x v="0"/>
    <x v="4"/>
    <x v="1"/>
    <x v="1"/>
    <n v="2154"/>
    <x v="0"/>
    <x v="4"/>
    <x v="0"/>
    <x v="0"/>
    <n v="2754.4399999999996"/>
    <n v="1"/>
  </r>
  <r>
    <x v="568"/>
    <x v="2"/>
    <s v="2024-2025"/>
    <x v="0"/>
    <x v="23"/>
    <x v="1"/>
    <x v="1"/>
    <n v="2650"/>
    <x v="0"/>
    <x v="11"/>
    <x v="4"/>
    <x v="4"/>
    <n v="2774.3700000000008"/>
    <n v="1"/>
  </r>
  <r>
    <x v="282"/>
    <x v="2"/>
    <s v="2024-2025"/>
    <x v="0"/>
    <x v="23"/>
    <x v="1"/>
    <x v="1"/>
    <n v="2650"/>
    <x v="0"/>
    <x v="11"/>
    <x v="7"/>
    <x v="7"/>
    <n v="2807.3000000000015"/>
    <n v="1"/>
  </r>
  <r>
    <x v="662"/>
    <x v="2"/>
    <s v="2024-2025"/>
    <x v="0"/>
    <x v="68"/>
    <x v="7"/>
    <x v="7"/>
    <n v="800"/>
    <x v="0"/>
    <x v="19"/>
    <x v="7"/>
    <x v="7"/>
    <n v="2809.2600000000025"/>
    <n v="1"/>
  </r>
  <r>
    <x v="728"/>
    <x v="2"/>
    <s v="2024-2025"/>
    <x v="1"/>
    <x v="35"/>
    <x v="3"/>
    <x v="3"/>
    <n v="4558"/>
    <x v="0"/>
    <x v="15"/>
    <x v="9"/>
    <x v="9"/>
    <n v="2825.4700000000003"/>
    <n v="1"/>
  </r>
  <r>
    <x v="134"/>
    <x v="0"/>
    <s v="2023-2024"/>
    <x v="0"/>
    <x v="84"/>
    <x v="3"/>
    <x v="3"/>
    <n v="4215"/>
    <x v="0"/>
    <x v="3"/>
    <x v="7"/>
    <x v="7"/>
    <n v="2830.6300000000024"/>
    <n v="1"/>
  </r>
  <r>
    <x v="181"/>
    <x v="0"/>
    <s v="2023-2024"/>
    <x v="0"/>
    <x v="19"/>
    <x v="1"/>
    <x v="1"/>
    <n v="2800"/>
    <x v="0"/>
    <x v="11"/>
    <x v="0"/>
    <x v="0"/>
    <n v="2836.6000000000004"/>
    <n v="1"/>
  </r>
  <r>
    <x v="435"/>
    <x v="0"/>
    <s v="2023-2024"/>
    <x v="0"/>
    <x v="26"/>
    <x v="0"/>
    <x v="0"/>
    <n v="6280"/>
    <x v="0"/>
    <x v="14"/>
    <x v="0"/>
    <x v="0"/>
    <n v="2839.21"/>
    <n v="1"/>
  </r>
  <r>
    <x v="254"/>
    <x v="2"/>
    <s v="2024-2025"/>
    <x v="0"/>
    <x v="2"/>
    <x v="2"/>
    <x v="2"/>
    <n v="2617"/>
    <x v="0"/>
    <x v="2"/>
    <x v="1"/>
    <x v="1"/>
    <n v="2856.0199999999995"/>
    <n v="1"/>
  </r>
  <r>
    <x v="303"/>
    <x v="1"/>
    <s v="2022-2023"/>
    <x v="0"/>
    <x v="84"/>
    <x v="3"/>
    <x v="3"/>
    <n v="4215"/>
    <x v="0"/>
    <x v="3"/>
    <x v="0"/>
    <x v="0"/>
    <n v="2866.54"/>
    <n v="1"/>
  </r>
  <r>
    <x v="455"/>
    <x v="0"/>
    <s v="2023-2024"/>
    <x v="0"/>
    <x v="33"/>
    <x v="4"/>
    <x v="4"/>
    <n v="3280"/>
    <x v="0"/>
    <x v="8"/>
    <x v="0"/>
    <x v="0"/>
    <n v="2866.8700000000013"/>
    <n v="1"/>
  </r>
  <r>
    <x v="167"/>
    <x v="2"/>
    <s v="2024-2025"/>
    <x v="0"/>
    <x v="28"/>
    <x v="1"/>
    <x v="1"/>
    <n v="2830"/>
    <x v="0"/>
    <x v="11"/>
    <x v="7"/>
    <x v="7"/>
    <n v="2869.6000000000035"/>
    <n v="1"/>
  </r>
  <r>
    <x v="553"/>
    <x v="2"/>
    <s v="2024-2025"/>
    <x v="0"/>
    <x v="85"/>
    <x v="0"/>
    <x v="0"/>
    <n v="6530"/>
    <x v="0"/>
    <x v="20"/>
    <x v="9"/>
    <x v="9"/>
    <n v="2881.7000000000007"/>
    <n v="1"/>
  </r>
  <r>
    <x v="687"/>
    <x v="0"/>
    <s v="2023-2024"/>
    <x v="0"/>
    <x v="94"/>
    <x v="5"/>
    <x v="5"/>
    <n v="7250"/>
    <x v="0"/>
    <x v="9"/>
    <x v="4"/>
    <x v="4"/>
    <n v="2891.7299999999996"/>
    <n v="1"/>
  </r>
  <r>
    <x v="590"/>
    <x v="0"/>
    <s v="2023-2024"/>
    <x v="0"/>
    <x v="76"/>
    <x v="1"/>
    <x v="1"/>
    <n v="2031"/>
    <x v="0"/>
    <x v="5"/>
    <x v="7"/>
    <x v="7"/>
    <n v="2892.3000000000011"/>
    <n v="1"/>
  </r>
  <r>
    <x v="373"/>
    <x v="0"/>
    <s v="2023-2024"/>
    <x v="0"/>
    <x v="60"/>
    <x v="1"/>
    <x v="1"/>
    <n v="2541"/>
    <x v="0"/>
    <x v="2"/>
    <x v="7"/>
    <x v="7"/>
    <n v="2914.8700000000035"/>
    <n v="1"/>
  </r>
  <r>
    <x v="144"/>
    <x v="1"/>
    <s v="2022-2023"/>
    <x v="1"/>
    <x v="75"/>
    <x v="0"/>
    <x v="0"/>
    <n v="6450"/>
    <x v="0"/>
    <x v="20"/>
    <x v="4"/>
    <x v="4"/>
    <n v="2916.7"/>
    <n v="1"/>
  </r>
  <r>
    <x v="179"/>
    <x v="0"/>
    <s v="2023-2024"/>
    <x v="1"/>
    <x v="64"/>
    <x v="1"/>
    <x v="1"/>
    <n v="2350"/>
    <x v="0"/>
    <x v="1"/>
    <x v="7"/>
    <x v="7"/>
    <n v="2919.7200000000021"/>
    <n v="1"/>
  </r>
  <r>
    <x v="205"/>
    <x v="0"/>
    <s v="2023-2024"/>
    <x v="0"/>
    <x v="90"/>
    <x v="3"/>
    <x v="3"/>
    <n v="4700"/>
    <x v="0"/>
    <x v="17"/>
    <x v="9"/>
    <x v="9"/>
    <n v="2943.69"/>
    <n v="1"/>
  </r>
  <r>
    <x v="382"/>
    <x v="1"/>
    <s v="2022-2023"/>
    <x v="0"/>
    <x v="52"/>
    <x v="3"/>
    <x v="3"/>
    <n v="4053"/>
    <x v="0"/>
    <x v="10"/>
    <x v="9"/>
    <x v="9"/>
    <n v="2950.4599999999996"/>
    <n v="1"/>
  </r>
  <r>
    <x v="639"/>
    <x v="1"/>
    <s v="2022-2023"/>
    <x v="0"/>
    <x v="26"/>
    <x v="0"/>
    <x v="0"/>
    <n v="6280"/>
    <x v="0"/>
    <x v="14"/>
    <x v="7"/>
    <x v="7"/>
    <n v="2951.1300000000028"/>
    <n v="1"/>
  </r>
  <r>
    <x v="691"/>
    <x v="2"/>
    <s v="2024-2025"/>
    <x v="0"/>
    <x v="86"/>
    <x v="0"/>
    <x v="0"/>
    <n v="6725"/>
    <x v="0"/>
    <x v="20"/>
    <x v="4"/>
    <x v="4"/>
    <n v="2957.0199999999995"/>
    <n v="1"/>
  </r>
  <r>
    <x v="305"/>
    <x v="0"/>
    <s v="2023-2024"/>
    <x v="1"/>
    <x v="34"/>
    <x v="4"/>
    <x v="4"/>
    <n v="3018"/>
    <x v="0"/>
    <x v="7"/>
    <x v="4"/>
    <x v="4"/>
    <n v="2967.7599999999993"/>
    <n v="1"/>
  </r>
  <r>
    <x v="655"/>
    <x v="0"/>
    <s v="2023-2024"/>
    <x v="0"/>
    <x v="28"/>
    <x v="1"/>
    <x v="1"/>
    <n v="2830"/>
    <x v="0"/>
    <x v="11"/>
    <x v="7"/>
    <x v="7"/>
    <n v="2972.070000000002"/>
    <n v="1"/>
  </r>
  <r>
    <x v="107"/>
    <x v="1"/>
    <s v="2022-2023"/>
    <x v="1"/>
    <x v="63"/>
    <x v="1"/>
    <x v="1"/>
    <n v="2015"/>
    <x v="0"/>
    <x v="5"/>
    <x v="8"/>
    <x v="8"/>
    <n v="2977.15"/>
    <n v="1"/>
  </r>
  <r>
    <x v="147"/>
    <x v="0"/>
    <s v="2023-2024"/>
    <x v="1"/>
    <x v="39"/>
    <x v="0"/>
    <x v="0"/>
    <n v="6330"/>
    <x v="0"/>
    <x v="14"/>
    <x v="9"/>
    <x v="9"/>
    <n v="3026.71"/>
    <n v="1"/>
  </r>
  <r>
    <x v="648"/>
    <x v="1"/>
    <s v="2022-2023"/>
    <x v="0"/>
    <x v="83"/>
    <x v="0"/>
    <x v="0"/>
    <n v="6052"/>
    <x v="0"/>
    <x v="0"/>
    <x v="4"/>
    <x v="4"/>
    <n v="3048.1099999999992"/>
    <n v="1"/>
  </r>
  <r>
    <x v="464"/>
    <x v="2"/>
    <s v="2024-2025"/>
    <x v="0"/>
    <x v="52"/>
    <x v="3"/>
    <x v="3"/>
    <n v="4053"/>
    <x v="0"/>
    <x v="10"/>
    <x v="0"/>
    <x v="0"/>
    <n v="3050.32"/>
    <n v="1"/>
  </r>
  <r>
    <x v="470"/>
    <x v="0"/>
    <s v="2023-2024"/>
    <x v="1"/>
    <x v="34"/>
    <x v="4"/>
    <x v="4"/>
    <n v="3018"/>
    <x v="0"/>
    <x v="7"/>
    <x v="7"/>
    <x v="7"/>
    <n v="3058.6400000000021"/>
    <n v="1"/>
  </r>
  <r>
    <x v="457"/>
    <x v="1"/>
    <s v="2022-2023"/>
    <x v="0"/>
    <x v="12"/>
    <x v="3"/>
    <x v="3"/>
    <n v="4068"/>
    <x v="0"/>
    <x v="10"/>
    <x v="4"/>
    <x v="4"/>
    <n v="3061.9299999999994"/>
    <n v="1"/>
  </r>
  <r>
    <x v="334"/>
    <x v="2"/>
    <s v="2024-2025"/>
    <x v="0"/>
    <x v="43"/>
    <x v="1"/>
    <x v="1"/>
    <n v="2560"/>
    <x v="0"/>
    <x v="2"/>
    <x v="4"/>
    <x v="4"/>
    <n v="3080.4100000000003"/>
    <n v="1"/>
  </r>
  <r>
    <x v="612"/>
    <x v="0"/>
    <s v="2023-2024"/>
    <x v="1"/>
    <x v="63"/>
    <x v="1"/>
    <x v="1"/>
    <n v="2015"/>
    <x v="0"/>
    <x v="5"/>
    <x v="4"/>
    <x v="4"/>
    <n v="3123.46"/>
    <n v="1"/>
  </r>
  <r>
    <x v="165"/>
    <x v="0"/>
    <s v="2023-2024"/>
    <x v="0"/>
    <x v="2"/>
    <x v="2"/>
    <x v="2"/>
    <n v="2617"/>
    <x v="0"/>
    <x v="2"/>
    <x v="1"/>
    <x v="1"/>
    <n v="3129.9600000000009"/>
    <n v="1"/>
  </r>
  <r>
    <x v="177"/>
    <x v="1"/>
    <s v="2022-2023"/>
    <x v="0"/>
    <x v="60"/>
    <x v="1"/>
    <x v="1"/>
    <n v="2541"/>
    <x v="0"/>
    <x v="2"/>
    <x v="8"/>
    <x v="8"/>
    <n v="3134.8800000000006"/>
    <n v="1"/>
  </r>
  <r>
    <x v="573"/>
    <x v="1"/>
    <s v="2022-2023"/>
    <x v="0"/>
    <x v="27"/>
    <x v="4"/>
    <x v="4"/>
    <n v="3066"/>
    <x v="0"/>
    <x v="7"/>
    <x v="9"/>
    <x v="9"/>
    <n v="3137.0400000000004"/>
    <n v="1"/>
  </r>
  <r>
    <x v="653"/>
    <x v="0"/>
    <s v="2023-2024"/>
    <x v="0"/>
    <x v="53"/>
    <x v="3"/>
    <x v="3"/>
    <n v="4119"/>
    <x v="0"/>
    <x v="10"/>
    <x v="0"/>
    <x v="0"/>
    <n v="3138.9400000000005"/>
    <n v="1"/>
  </r>
  <r>
    <x v="583"/>
    <x v="2"/>
    <s v="2024-2025"/>
    <x v="0"/>
    <x v="5"/>
    <x v="1"/>
    <x v="1"/>
    <n v="2067"/>
    <x v="0"/>
    <x v="5"/>
    <x v="7"/>
    <x v="7"/>
    <n v="3143.5400000000018"/>
    <n v="1"/>
  </r>
  <r>
    <x v="453"/>
    <x v="0"/>
    <s v="2023-2024"/>
    <x v="0"/>
    <x v="19"/>
    <x v="1"/>
    <x v="1"/>
    <n v="2800"/>
    <x v="0"/>
    <x v="11"/>
    <x v="4"/>
    <x v="4"/>
    <n v="3157.17"/>
    <n v="1"/>
  </r>
  <r>
    <x v="356"/>
    <x v="0"/>
    <s v="2023-2024"/>
    <x v="0"/>
    <x v="56"/>
    <x v="1"/>
    <x v="1"/>
    <n v="2795"/>
    <x v="0"/>
    <x v="11"/>
    <x v="0"/>
    <x v="0"/>
    <n v="3166.3100000000013"/>
    <n v="1"/>
  </r>
  <r>
    <x v="534"/>
    <x v="0"/>
    <s v="2023-2024"/>
    <x v="0"/>
    <x v="4"/>
    <x v="1"/>
    <x v="1"/>
    <n v="2154"/>
    <x v="0"/>
    <x v="4"/>
    <x v="4"/>
    <x v="4"/>
    <n v="3180.58"/>
    <n v="1"/>
  </r>
  <r>
    <x v="260"/>
    <x v="1"/>
    <s v="2022-2023"/>
    <x v="0"/>
    <x v="28"/>
    <x v="1"/>
    <x v="1"/>
    <n v="2830"/>
    <x v="0"/>
    <x v="11"/>
    <x v="4"/>
    <x v="4"/>
    <n v="3180.7799999999988"/>
    <n v="1"/>
  </r>
  <r>
    <x v="485"/>
    <x v="2"/>
    <s v="2024-2025"/>
    <x v="1"/>
    <x v="39"/>
    <x v="0"/>
    <x v="0"/>
    <n v="6330"/>
    <x v="0"/>
    <x v="14"/>
    <x v="5"/>
    <x v="5"/>
    <n v="3186.8500000000008"/>
    <n v="1"/>
  </r>
  <r>
    <x v="573"/>
    <x v="1"/>
    <s v="2022-2023"/>
    <x v="0"/>
    <x v="76"/>
    <x v="1"/>
    <x v="1"/>
    <n v="2031"/>
    <x v="0"/>
    <x v="5"/>
    <x v="0"/>
    <x v="0"/>
    <n v="3188.1200000000003"/>
    <n v="1"/>
  </r>
  <r>
    <x v="85"/>
    <x v="2"/>
    <s v="2024-2025"/>
    <x v="0"/>
    <x v="61"/>
    <x v="6"/>
    <x v="6"/>
    <n v="5343"/>
    <x v="0"/>
    <x v="18"/>
    <x v="4"/>
    <x v="4"/>
    <n v="3190.32"/>
    <n v="1"/>
  </r>
  <r>
    <x v="180"/>
    <x v="1"/>
    <s v="2022-2023"/>
    <x v="0"/>
    <x v="15"/>
    <x v="1"/>
    <x v="1"/>
    <n v="2020"/>
    <x v="0"/>
    <x v="5"/>
    <x v="9"/>
    <x v="9"/>
    <n v="3212.5600000000004"/>
    <n v="1"/>
  </r>
  <r>
    <x v="194"/>
    <x v="2"/>
    <s v="2024-2025"/>
    <x v="0"/>
    <x v="47"/>
    <x v="1"/>
    <x v="1"/>
    <n v="2101"/>
    <x v="0"/>
    <x v="4"/>
    <x v="7"/>
    <x v="7"/>
    <n v="3214.7600000000016"/>
    <n v="1"/>
  </r>
  <r>
    <x v="91"/>
    <x v="0"/>
    <s v="2023-2024"/>
    <x v="0"/>
    <x v="67"/>
    <x v="3"/>
    <x v="3"/>
    <n v="4551"/>
    <x v="0"/>
    <x v="15"/>
    <x v="7"/>
    <x v="7"/>
    <n v="3229.3500000000026"/>
    <n v="1"/>
  </r>
  <r>
    <x v="624"/>
    <x v="2"/>
    <s v="2024-2025"/>
    <x v="0"/>
    <x v="68"/>
    <x v="7"/>
    <x v="7"/>
    <n v="800"/>
    <x v="0"/>
    <x v="19"/>
    <x v="4"/>
    <x v="4"/>
    <n v="3245.1399999999994"/>
    <n v="1"/>
  </r>
  <r>
    <x v="26"/>
    <x v="1"/>
    <s v="2022-2023"/>
    <x v="0"/>
    <x v="5"/>
    <x v="1"/>
    <x v="1"/>
    <n v="2067"/>
    <x v="0"/>
    <x v="5"/>
    <x v="9"/>
    <x v="9"/>
    <n v="3248.45"/>
    <n v="1"/>
  </r>
  <r>
    <x v="306"/>
    <x v="2"/>
    <s v="2024-2025"/>
    <x v="1"/>
    <x v="64"/>
    <x v="1"/>
    <x v="1"/>
    <n v="2350"/>
    <x v="0"/>
    <x v="1"/>
    <x v="5"/>
    <x v="5"/>
    <n v="3254.7700000000013"/>
    <n v="1"/>
  </r>
  <r>
    <x v="183"/>
    <x v="0"/>
    <s v="2023-2024"/>
    <x v="0"/>
    <x v="76"/>
    <x v="1"/>
    <x v="1"/>
    <n v="2031"/>
    <x v="0"/>
    <x v="5"/>
    <x v="7"/>
    <x v="7"/>
    <n v="3257.5000000000032"/>
    <n v="1"/>
  </r>
  <r>
    <x v="69"/>
    <x v="0"/>
    <s v="2023-2024"/>
    <x v="0"/>
    <x v="59"/>
    <x v="3"/>
    <x v="3"/>
    <n v="4509"/>
    <x v="0"/>
    <x v="3"/>
    <x v="7"/>
    <x v="7"/>
    <n v="3269.1200000000026"/>
    <n v="1"/>
  </r>
  <r>
    <x v="56"/>
    <x v="2"/>
    <s v="2024-2025"/>
    <x v="0"/>
    <x v="26"/>
    <x v="0"/>
    <x v="0"/>
    <n v="6280"/>
    <x v="0"/>
    <x v="14"/>
    <x v="1"/>
    <x v="1"/>
    <n v="3277.93"/>
    <n v="1"/>
  </r>
  <r>
    <x v="238"/>
    <x v="2"/>
    <s v="2024-2025"/>
    <x v="0"/>
    <x v="25"/>
    <x v="4"/>
    <x v="4"/>
    <n v="3550"/>
    <x v="0"/>
    <x v="8"/>
    <x v="9"/>
    <x v="9"/>
    <n v="3282.9"/>
    <n v="1"/>
  </r>
  <r>
    <x v="154"/>
    <x v="1"/>
    <s v="2022-2023"/>
    <x v="0"/>
    <x v="4"/>
    <x v="1"/>
    <x v="1"/>
    <n v="2154"/>
    <x v="0"/>
    <x v="4"/>
    <x v="5"/>
    <x v="5"/>
    <n v="3296.7100000000009"/>
    <n v="1"/>
  </r>
  <r>
    <x v="270"/>
    <x v="0"/>
    <s v="2023-2024"/>
    <x v="0"/>
    <x v="40"/>
    <x v="4"/>
    <x v="4"/>
    <n v="3353"/>
    <x v="0"/>
    <x v="8"/>
    <x v="9"/>
    <x v="9"/>
    <n v="3300.7599999999998"/>
    <n v="1"/>
  </r>
  <r>
    <x v="570"/>
    <x v="0"/>
    <s v="2023-2024"/>
    <x v="0"/>
    <x v="13"/>
    <x v="1"/>
    <x v="1"/>
    <n v="2480"/>
    <x v="0"/>
    <x v="1"/>
    <x v="4"/>
    <x v="4"/>
    <n v="3317.3999999999996"/>
    <n v="1"/>
  </r>
  <r>
    <x v="696"/>
    <x v="1"/>
    <s v="2022-2023"/>
    <x v="1"/>
    <x v="34"/>
    <x v="4"/>
    <x v="4"/>
    <n v="3018"/>
    <x v="0"/>
    <x v="7"/>
    <x v="0"/>
    <x v="0"/>
    <n v="3326.51"/>
    <n v="1"/>
  </r>
  <r>
    <x v="47"/>
    <x v="2"/>
    <s v="2024-2025"/>
    <x v="0"/>
    <x v="77"/>
    <x v="5"/>
    <x v="5"/>
    <n v="7018"/>
    <x v="0"/>
    <x v="9"/>
    <x v="4"/>
    <x v="4"/>
    <n v="3332.7200000000003"/>
    <n v="1"/>
  </r>
  <r>
    <x v="661"/>
    <x v="0"/>
    <s v="2023-2024"/>
    <x v="1"/>
    <x v="34"/>
    <x v="4"/>
    <x v="4"/>
    <n v="3018"/>
    <x v="0"/>
    <x v="7"/>
    <x v="7"/>
    <x v="7"/>
    <n v="3341.2700000000009"/>
    <n v="1"/>
  </r>
  <r>
    <x v="176"/>
    <x v="2"/>
    <s v="2024-2025"/>
    <x v="0"/>
    <x v="89"/>
    <x v="4"/>
    <x v="4"/>
    <n v="3136"/>
    <x v="0"/>
    <x v="6"/>
    <x v="9"/>
    <x v="9"/>
    <n v="3343.95"/>
    <n v="1"/>
  </r>
  <r>
    <x v="652"/>
    <x v="2"/>
    <s v="2024-2025"/>
    <x v="0"/>
    <x v="85"/>
    <x v="0"/>
    <x v="0"/>
    <n v="6530"/>
    <x v="0"/>
    <x v="20"/>
    <x v="7"/>
    <x v="7"/>
    <n v="3344.7700000000013"/>
    <n v="1"/>
  </r>
  <r>
    <x v="247"/>
    <x v="2"/>
    <s v="2024-2025"/>
    <x v="0"/>
    <x v="60"/>
    <x v="1"/>
    <x v="1"/>
    <n v="2541"/>
    <x v="0"/>
    <x v="2"/>
    <x v="7"/>
    <x v="7"/>
    <n v="3350.6400000000012"/>
    <n v="1"/>
  </r>
  <r>
    <x v="285"/>
    <x v="1"/>
    <s v="2022-2023"/>
    <x v="0"/>
    <x v="84"/>
    <x v="3"/>
    <x v="3"/>
    <n v="4215"/>
    <x v="0"/>
    <x v="3"/>
    <x v="9"/>
    <x v="9"/>
    <n v="3350.8000000000006"/>
    <n v="1"/>
  </r>
  <r>
    <x v="724"/>
    <x v="1"/>
    <s v="2022-2023"/>
    <x v="1"/>
    <x v="63"/>
    <x v="1"/>
    <x v="1"/>
    <n v="2015"/>
    <x v="0"/>
    <x v="5"/>
    <x v="7"/>
    <x v="7"/>
    <n v="3351.8200000000033"/>
    <n v="1"/>
  </r>
  <r>
    <x v="180"/>
    <x v="1"/>
    <s v="2022-2023"/>
    <x v="0"/>
    <x v="56"/>
    <x v="1"/>
    <x v="1"/>
    <n v="2795"/>
    <x v="0"/>
    <x v="11"/>
    <x v="9"/>
    <x v="9"/>
    <n v="3355.05"/>
    <n v="1"/>
  </r>
  <r>
    <x v="100"/>
    <x v="0"/>
    <s v="2023-2024"/>
    <x v="0"/>
    <x v="52"/>
    <x v="3"/>
    <x v="3"/>
    <n v="4053"/>
    <x v="0"/>
    <x v="10"/>
    <x v="7"/>
    <x v="7"/>
    <n v="3372.2800000000025"/>
    <n v="1"/>
  </r>
  <r>
    <x v="578"/>
    <x v="2"/>
    <s v="2024-2025"/>
    <x v="0"/>
    <x v="47"/>
    <x v="1"/>
    <x v="1"/>
    <n v="2101"/>
    <x v="0"/>
    <x v="4"/>
    <x v="5"/>
    <x v="5"/>
    <n v="3377.2000000000007"/>
    <n v="1"/>
  </r>
  <r>
    <x v="50"/>
    <x v="0"/>
    <s v="2023-2024"/>
    <x v="0"/>
    <x v="26"/>
    <x v="0"/>
    <x v="0"/>
    <n v="6280"/>
    <x v="0"/>
    <x v="14"/>
    <x v="4"/>
    <x v="4"/>
    <n v="3397.3100000000004"/>
    <n v="1"/>
  </r>
  <r>
    <x v="125"/>
    <x v="2"/>
    <s v="2024-2025"/>
    <x v="0"/>
    <x v="56"/>
    <x v="1"/>
    <x v="1"/>
    <n v="2795"/>
    <x v="0"/>
    <x v="11"/>
    <x v="7"/>
    <x v="7"/>
    <n v="3399.2300000000018"/>
    <n v="1"/>
  </r>
  <r>
    <x v="558"/>
    <x v="0"/>
    <s v="2023-2024"/>
    <x v="0"/>
    <x v="10"/>
    <x v="4"/>
    <x v="4"/>
    <n v="3551"/>
    <x v="0"/>
    <x v="8"/>
    <x v="7"/>
    <x v="7"/>
    <n v="3415.0300000000016"/>
    <n v="1"/>
  </r>
  <r>
    <x v="611"/>
    <x v="0"/>
    <s v="2023-2024"/>
    <x v="0"/>
    <x v="11"/>
    <x v="5"/>
    <x v="5"/>
    <n v="7010"/>
    <x v="0"/>
    <x v="9"/>
    <x v="4"/>
    <x v="4"/>
    <n v="3417.23"/>
    <n v="1"/>
  </r>
  <r>
    <x v="728"/>
    <x v="2"/>
    <s v="2024-2025"/>
    <x v="0"/>
    <x v="3"/>
    <x v="3"/>
    <x v="3"/>
    <n v="4220"/>
    <x v="0"/>
    <x v="3"/>
    <x v="4"/>
    <x v="4"/>
    <n v="3443.64"/>
    <n v="1"/>
  </r>
  <r>
    <x v="278"/>
    <x v="0"/>
    <s v="2023-2024"/>
    <x v="0"/>
    <x v="25"/>
    <x v="4"/>
    <x v="4"/>
    <n v="3550"/>
    <x v="0"/>
    <x v="8"/>
    <x v="7"/>
    <x v="7"/>
    <n v="3453.170000000001"/>
    <n v="1"/>
  </r>
  <r>
    <x v="313"/>
    <x v="0"/>
    <s v="2023-2024"/>
    <x v="0"/>
    <x v="69"/>
    <x v="4"/>
    <x v="4"/>
    <n v="3199"/>
    <x v="0"/>
    <x v="6"/>
    <x v="4"/>
    <x v="4"/>
    <n v="3458.11"/>
    <n v="1"/>
  </r>
  <r>
    <x v="661"/>
    <x v="0"/>
    <s v="2023-2024"/>
    <x v="0"/>
    <x v="20"/>
    <x v="4"/>
    <x v="4"/>
    <n v="3429"/>
    <x v="0"/>
    <x v="8"/>
    <x v="4"/>
    <x v="4"/>
    <n v="3460.1899999999991"/>
    <n v="1"/>
  </r>
  <r>
    <x v="25"/>
    <x v="1"/>
    <s v="2022-2023"/>
    <x v="0"/>
    <x v="13"/>
    <x v="1"/>
    <x v="1"/>
    <n v="2480"/>
    <x v="0"/>
    <x v="1"/>
    <x v="9"/>
    <x v="9"/>
    <n v="3460.9100000000003"/>
    <n v="1"/>
  </r>
  <r>
    <x v="402"/>
    <x v="0"/>
    <s v="2023-2024"/>
    <x v="1"/>
    <x v="31"/>
    <x v="1"/>
    <x v="1"/>
    <n v="2116"/>
    <x v="0"/>
    <x v="4"/>
    <x v="9"/>
    <x v="9"/>
    <n v="3464.83"/>
    <n v="1"/>
  </r>
  <r>
    <x v="323"/>
    <x v="0"/>
    <s v="2023-2024"/>
    <x v="0"/>
    <x v="13"/>
    <x v="1"/>
    <x v="1"/>
    <n v="2480"/>
    <x v="0"/>
    <x v="1"/>
    <x v="1"/>
    <x v="1"/>
    <n v="3467.9799999999996"/>
    <n v="1"/>
  </r>
  <r>
    <x v="337"/>
    <x v="0"/>
    <s v="2023-2024"/>
    <x v="0"/>
    <x v="10"/>
    <x v="4"/>
    <x v="4"/>
    <n v="3551"/>
    <x v="0"/>
    <x v="8"/>
    <x v="1"/>
    <x v="1"/>
    <n v="3473.19"/>
    <n v="1"/>
  </r>
  <r>
    <x v="360"/>
    <x v="2"/>
    <s v="2024-2025"/>
    <x v="0"/>
    <x v="85"/>
    <x v="0"/>
    <x v="0"/>
    <n v="6530"/>
    <x v="0"/>
    <x v="20"/>
    <x v="4"/>
    <x v="4"/>
    <n v="3474.51"/>
    <n v="1"/>
  </r>
  <r>
    <x v="550"/>
    <x v="0"/>
    <s v="2023-2024"/>
    <x v="0"/>
    <x v="5"/>
    <x v="1"/>
    <x v="1"/>
    <n v="2067"/>
    <x v="0"/>
    <x v="5"/>
    <x v="5"/>
    <x v="5"/>
    <n v="3492.9100000000008"/>
    <n v="1"/>
  </r>
  <r>
    <x v="200"/>
    <x v="2"/>
    <s v="2024-2025"/>
    <x v="0"/>
    <x v="32"/>
    <x v="6"/>
    <x v="6"/>
    <n v="5169"/>
    <x v="0"/>
    <x v="13"/>
    <x v="4"/>
    <x v="4"/>
    <n v="3516.87"/>
    <n v="1"/>
  </r>
  <r>
    <x v="535"/>
    <x v="1"/>
    <s v="2022-2023"/>
    <x v="0"/>
    <x v="19"/>
    <x v="1"/>
    <x v="1"/>
    <n v="2800"/>
    <x v="0"/>
    <x v="11"/>
    <x v="9"/>
    <x v="9"/>
    <n v="3557.7900000000009"/>
    <n v="1"/>
  </r>
  <r>
    <x v="708"/>
    <x v="1"/>
    <s v="2022-2023"/>
    <x v="0"/>
    <x v="9"/>
    <x v="4"/>
    <x v="4"/>
    <n v="3076"/>
    <x v="0"/>
    <x v="7"/>
    <x v="4"/>
    <x v="4"/>
    <n v="3579.119999999999"/>
    <n v="1"/>
  </r>
  <r>
    <x v="40"/>
    <x v="0"/>
    <s v="2023-2024"/>
    <x v="0"/>
    <x v="35"/>
    <x v="3"/>
    <x v="3"/>
    <n v="4558"/>
    <x v="0"/>
    <x v="15"/>
    <x v="7"/>
    <x v="7"/>
    <n v="3581.9900000000021"/>
    <n v="1"/>
  </r>
  <r>
    <x v="178"/>
    <x v="0"/>
    <s v="2023-2024"/>
    <x v="0"/>
    <x v="53"/>
    <x v="3"/>
    <x v="3"/>
    <n v="4119"/>
    <x v="0"/>
    <x v="10"/>
    <x v="4"/>
    <x v="4"/>
    <n v="3603.14"/>
    <n v="1"/>
  </r>
  <r>
    <x v="300"/>
    <x v="2"/>
    <s v="2024-2025"/>
    <x v="0"/>
    <x v="52"/>
    <x v="3"/>
    <x v="3"/>
    <n v="4053"/>
    <x v="0"/>
    <x v="10"/>
    <x v="1"/>
    <x v="1"/>
    <n v="3603.7299999999996"/>
    <n v="1"/>
  </r>
  <r>
    <x v="169"/>
    <x v="0"/>
    <s v="2023-2024"/>
    <x v="0"/>
    <x v="52"/>
    <x v="3"/>
    <x v="3"/>
    <n v="4053"/>
    <x v="0"/>
    <x v="10"/>
    <x v="9"/>
    <x v="9"/>
    <n v="3625.08"/>
    <n v="1"/>
  </r>
  <r>
    <x v="595"/>
    <x v="0"/>
    <s v="2023-2024"/>
    <x v="0"/>
    <x v="47"/>
    <x v="1"/>
    <x v="1"/>
    <n v="2101"/>
    <x v="0"/>
    <x v="4"/>
    <x v="3"/>
    <x v="3"/>
    <n v="3650.8499999999995"/>
    <n v="1"/>
  </r>
  <r>
    <x v="698"/>
    <x v="2"/>
    <s v="2024-2025"/>
    <x v="0"/>
    <x v="56"/>
    <x v="1"/>
    <x v="1"/>
    <n v="2795"/>
    <x v="0"/>
    <x v="11"/>
    <x v="4"/>
    <x v="4"/>
    <n v="3668.8999999999992"/>
    <n v="1"/>
  </r>
  <r>
    <x v="268"/>
    <x v="0"/>
    <s v="2023-2024"/>
    <x v="0"/>
    <x v="84"/>
    <x v="3"/>
    <x v="3"/>
    <n v="4215"/>
    <x v="0"/>
    <x v="3"/>
    <x v="1"/>
    <x v="1"/>
    <n v="3673.19"/>
    <n v="1"/>
  </r>
  <r>
    <x v="547"/>
    <x v="0"/>
    <s v="2023-2024"/>
    <x v="1"/>
    <x v="64"/>
    <x v="1"/>
    <x v="1"/>
    <n v="2350"/>
    <x v="0"/>
    <x v="1"/>
    <x v="4"/>
    <x v="4"/>
    <n v="3688.2400000000002"/>
    <n v="1"/>
  </r>
  <r>
    <x v="320"/>
    <x v="2"/>
    <s v="2024-2025"/>
    <x v="1"/>
    <x v="64"/>
    <x v="1"/>
    <x v="1"/>
    <n v="2350"/>
    <x v="0"/>
    <x v="1"/>
    <x v="7"/>
    <x v="7"/>
    <n v="3713.3600000000024"/>
    <n v="1"/>
  </r>
  <r>
    <x v="4"/>
    <x v="0"/>
    <s v="2023-2024"/>
    <x v="0"/>
    <x v="22"/>
    <x v="1"/>
    <x v="1"/>
    <n v="2539"/>
    <x v="0"/>
    <x v="2"/>
    <x v="4"/>
    <x v="4"/>
    <n v="3731.6399999999994"/>
    <n v="1"/>
  </r>
  <r>
    <x v="695"/>
    <x v="0"/>
    <s v="2023-2024"/>
    <x v="0"/>
    <x v="13"/>
    <x v="1"/>
    <x v="1"/>
    <n v="2480"/>
    <x v="0"/>
    <x v="1"/>
    <x v="7"/>
    <x v="7"/>
    <n v="3740.5200000000023"/>
    <n v="1"/>
  </r>
  <r>
    <x v="634"/>
    <x v="1"/>
    <s v="2022-2023"/>
    <x v="0"/>
    <x v="67"/>
    <x v="3"/>
    <x v="3"/>
    <n v="4551"/>
    <x v="0"/>
    <x v="15"/>
    <x v="4"/>
    <x v="4"/>
    <n v="3745.4799999999991"/>
    <n v="1"/>
  </r>
  <r>
    <x v="31"/>
    <x v="1"/>
    <s v="2022-2023"/>
    <x v="0"/>
    <x v="36"/>
    <x v="4"/>
    <x v="4"/>
    <n v="3148"/>
    <x v="0"/>
    <x v="6"/>
    <x v="9"/>
    <x v="9"/>
    <n v="3753.87"/>
    <n v="1"/>
  </r>
  <r>
    <x v="50"/>
    <x v="0"/>
    <s v="2023-2024"/>
    <x v="0"/>
    <x v="12"/>
    <x v="3"/>
    <x v="3"/>
    <n v="4068"/>
    <x v="0"/>
    <x v="10"/>
    <x v="7"/>
    <x v="7"/>
    <n v="3761.3200000000006"/>
    <n v="1"/>
  </r>
  <r>
    <x v="524"/>
    <x v="0"/>
    <s v="2023-2024"/>
    <x v="0"/>
    <x v="4"/>
    <x v="1"/>
    <x v="1"/>
    <n v="2154"/>
    <x v="0"/>
    <x v="4"/>
    <x v="7"/>
    <x v="7"/>
    <n v="3762.8000000000015"/>
    <n v="1"/>
  </r>
  <r>
    <x v="588"/>
    <x v="0"/>
    <s v="2023-2024"/>
    <x v="0"/>
    <x v="35"/>
    <x v="3"/>
    <x v="3"/>
    <n v="4558"/>
    <x v="0"/>
    <x v="15"/>
    <x v="9"/>
    <x v="9"/>
    <n v="3763.5100000000007"/>
    <n v="1"/>
  </r>
  <r>
    <x v="581"/>
    <x v="0"/>
    <s v="2023-2024"/>
    <x v="0"/>
    <x v="19"/>
    <x v="1"/>
    <x v="1"/>
    <n v="2800"/>
    <x v="0"/>
    <x v="11"/>
    <x v="9"/>
    <x v="9"/>
    <n v="3773.6500000000005"/>
    <n v="1"/>
  </r>
  <r>
    <x v="492"/>
    <x v="1"/>
    <s v="2022-2023"/>
    <x v="0"/>
    <x v="43"/>
    <x v="1"/>
    <x v="1"/>
    <n v="2560"/>
    <x v="0"/>
    <x v="2"/>
    <x v="5"/>
    <x v="5"/>
    <n v="3776.9799999999996"/>
    <n v="1"/>
  </r>
  <r>
    <x v="413"/>
    <x v="2"/>
    <s v="2024-2025"/>
    <x v="0"/>
    <x v="80"/>
    <x v="0"/>
    <x v="0"/>
    <n v="6109"/>
    <x v="0"/>
    <x v="14"/>
    <x v="4"/>
    <x v="4"/>
    <n v="3793.35"/>
    <n v="1"/>
  </r>
  <r>
    <x v="454"/>
    <x v="0"/>
    <s v="2023-2024"/>
    <x v="0"/>
    <x v="18"/>
    <x v="6"/>
    <x v="6"/>
    <n v="5168"/>
    <x v="0"/>
    <x v="13"/>
    <x v="4"/>
    <x v="4"/>
    <n v="3831.5299999999997"/>
    <n v="1"/>
  </r>
  <r>
    <x v="320"/>
    <x v="2"/>
    <s v="2024-2025"/>
    <x v="1"/>
    <x v="27"/>
    <x v="4"/>
    <x v="4"/>
    <n v="3066"/>
    <x v="0"/>
    <x v="7"/>
    <x v="4"/>
    <x v="4"/>
    <n v="3852.2499999999995"/>
    <n v="1"/>
  </r>
  <r>
    <x v="309"/>
    <x v="0"/>
    <s v="2023-2024"/>
    <x v="1"/>
    <x v="31"/>
    <x v="1"/>
    <x v="1"/>
    <n v="2116"/>
    <x v="0"/>
    <x v="4"/>
    <x v="9"/>
    <x v="9"/>
    <n v="3856.9400000000005"/>
    <n v="1"/>
  </r>
  <r>
    <x v="263"/>
    <x v="0"/>
    <s v="2023-2024"/>
    <x v="0"/>
    <x v="67"/>
    <x v="3"/>
    <x v="3"/>
    <n v="4551"/>
    <x v="0"/>
    <x v="15"/>
    <x v="9"/>
    <x v="9"/>
    <n v="3857.2400000000002"/>
    <n v="1"/>
  </r>
  <r>
    <x v="475"/>
    <x v="0"/>
    <s v="2023-2024"/>
    <x v="0"/>
    <x v="56"/>
    <x v="1"/>
    <x v="1"/>
    <n v="2795"/>
    <x v="0"/>
    <x v="11"/>
    <x v="1"/>
    <x v="1"/>
    <n v="3864.9400000000005"/>
    <n v="1"/>
  </r>
  <r>
    <x v="374"/>
    <x v="1"/>
    <s v="2022-2023"/>
    <x v="0"/>
    <x v="36"/>
    <x v="4"/>
    <x v="4"/>
    <n v="3148"/>
    <x v="0"/>
    <x v="6"/>
    <x v="7"/>
    <x v="7"/>
    <n v="3867.6000000000026"/>
    <n v="1"/>
  </r>
  <r>
    <x v="306"/>
    <x v="2"/>
    <s v="2024-2025"/>
    <x v="0"/>
    <x v="15"/>
    <x v="1"/>
    <x v="1"/>
    <n v="2020"/>
    <x v="0"/>
    <x v="5"/>
    <x v="1"/>
    <x v="1"/>
    <n v="3870.9900000000025"/>
    <n v="1"/>
  </r>
  <r>
    <x v="140"/>
    <x v="0"/>
    <s v="2023-2024"/>
    <x v="0"/>
    <x v="74"/>
    <x v="1"/>
    <x v="1"/>
    <n v="2485"/>
    <x v="0"/>
    <x v="1"/>
    <x v="4"/>
    <x v="4"/>
    <n v="3874.62"/>
    <n v="1"/>
  </r>
  <r>
    <x v="77"/>
    <x v="1"/>
    <s v="2022-2023"/>
    <x v="0"/>
    <x v="26"/>
    <x v="0"/>
    <x v="0"/>
    <n v="6280"/>
    <x v="0"/>
    <x v="14"/>
    <x v="9"/>
    <x v="9"/>
    <n v="3893.05"/>
    <n v="1"/>
  </r>
  <r>
    <x v="712"/>
    <x v="0"/>
    <s v="2023-2024"/>
    <x v="0"/>
    <x v="40"/>
    <x v="4"/>
    <x v="4"/>
    <n v="3353"/>
    <x v="0"/>
    <x v="8"/>
    <x v="7"/>
    <x v="7"/>
    <n v="3911.4000000000019"/>
    <n v="1"/>
  </r>
  <r>
    <x v="563"/>
    <x v="0"/>
    <s v="2023-2024"/>
    <x v="0"/>
    <x v="25"/>
    <x v="4"/>
    <x v="4"/>
    <n v="3550"/>
    <x v="0"/>
    <x v="8"/>
    <x v="0"/>
    <x v="0"/>
    <n v="3914.42"/>
    <n v="1"/>
  </r>
  <r>
    <x v="197"/>
    <x v="0"/>
    <s v="2023-2024"/>
    <x v="0"/>
    <x v="96"/>
    <x v="4"/>
    <x v="4"/>
    <n v="3690"/>
    <x v="0"/>
    <x v="16"/>
    <x v="4"/>
    <x v="4"/>
    <n v="3964.38"/>
    <n v="1"/>
  </r>
  <r>
    <x v="402"/>
    <x v="0"/>
    <s v="2023-2024"/>
    <x v="0"/>
    <x v="26"/>
    <x v="0"/>
    <x v="0"/>
    <n v="6280"/>
    <x v="0"/>
    <x v="14"/>
    <x v="7"/>
    <x v="7"/>
    <n v="3969.2400000000021"/>
    <n v="1"/>
  </r>
  <r>
    <x v="229"/>
    <x v="1"/>
    <s v="2022-2023"/>
    <x v="0"/>
    <x v="76"/>
    <x v="1"/>
    <x v="1"/>
    <n v="2031"/>
    <x v="0"/>
    <x v="5"/>
    <x v="4"/>
    <x v="4"/>
    <n v="3979.8100000000004"/>
    <n v="1"/>
  </r>
  <r>
    <x v="151"/>
    <x v="2"/>
    <s v="2024-2025"/>
    <x v="1"/>
    <x v="31"/>
    <x v="1"/>
    <x v="1"/>
    <n v="2116"/>
    <x v="0"/>
    <x v="4"/>
    <x v="1"/>
    <x v="1"/>
    <n v="3985.06"/>
    <n v="1"/>
  </r>
  <r>
    <x v="535"/>
    <x v="1"/>
    <s v="2022-2023"/>
    <x v="0"/>
    <x v="14"/>
    <x v="1"/>
    <x v="1"/>
    <n v="2790"/>
    <x v="0"/>
    <x v="11"/>
    <x v="4"/>
    <x v="4"/>
    <n v="3988.85"/>
    <n v="1"/>
  </r>
  <r>
    <x v="699"/>
    <x v="2"/>
    <s v="2024-2025"/>
    <x v="1"/>
    <x v="27"/>
    <x v="4"/>
    <x v="4"/>
    <n v="3066"/>
    <x v="0"/>
    <x v="7"/>
    <x v="7"/>
    <x v="7"/>
    <n v="3990.0600000000036"/>
    <n v="1"/>
  </r>
  <r>
    <x v="218"/>
    <x v="1"/>
    <s v="2022-2023"/>
    <x v="0"/>
    <x v="7"/>
    <x v="4"/>
    <x v="4"/>
    <n v="3175"/>
    <x v="0"/>
    <x v="6"/>
    <x v="7"/>
    <x v="7"/>
    <n v="4015.2300000000014"/>
    <n v="1"/>
  </r>
  <r>
    <x v="382"/>
    <x v="1"/>
    <s v="2022-2023"/>
    <x v="0"/>
    <x v="36"/>
    <x v="4"/>
    <x v="4"/>
    <n v="3148"/>
    <x v="0"/>
    <x v="6"/>
    <x v="7"/>
    <x v="7"/>
    <n v="4040.8800000000015"/>
    <n v="1"/>
  </r>
  <r>
    <x v="184"/>
    <x v="2"/>
    <s v="2024-2025"/>
    <x v="1"/>
    <x v="64"/>
    <x v="1"/>
    <x v="1"/>
    <n v="2350"/>
    <x v="0"/>
    <x v="1"/>
    <x v="9"/>
    <x v="9"/>
    <n v="4041.0700000000006"/>
    <n v="1"/>
  </r>
  <r>
    <x v="193"/>
    <x v="2"/>
    <s v="2024-2025"/>
    <x v="0"/>
    <x v="13"/>
    <x v="1"/>
    <x v="1"/>
    <n v="2480"/>
    <x v="0"/>
    <x v="1"/>
    <x v="7"/>
    <x v="7"/>
    <n v="4042.0500000000029"/>
    <n v="1"/>
  </r>
  <r>
    <x v="245"/>
    <x v="0"/>
    <s v="2023-2024"/>
    <x v="0"/>
    <x v="9"/>
    <x v="4"/>
    <x v="4"/>
    <n v="3076"/>
    <x v="0"/>
    <x v="7"/>
    <x v="9"/>
    <x v="9"/>
    <n v="4044.6700000000005"/>
    <n v="1"/>
  </r>
  <r>
    <x v="437"/>
    <x v="1"/>
    <s v="2022-2023"/>
    <x v="0"/>
    <x v="12"/>
    <x v="3"/>
    <x v="3"/>
    <n v="4068"/>
    <x v="0"/>
    <x v="10"/>
    <x v="7"/>
    <x v="7"/>
    <n v="4044.6900000000023"/>
    <n v="1"/>
  </r>
  <r>
    <x v="483"/>
    <x v="0"/>
    <s v="2023-2024"/>
    <x v="0"/>
    <x v="23"/>
    <x v="1"/>
    <x v="1"/>
    <n v="2650"/>
    <x v="0"/>
    <x v="11"/>
    <x v="4"/>
    <x v="4"/>
    <n v="4052.4399999999996"/>
    <n v="1"/>
  </r>
  <r>
    <x v="19"/>
    <x v="0"/>
    <s v="2023-2024"/>
    <x v="0"/>
    <x v="47"/>
    <x v="1"/>
    <x v="1"/>
    <n v="2101"/>
    <x v="0"/>
    <x v="4"/>
    <x v="7"/>
    <x v="7"/>
    <n v="4062.0000000000027"/>
    <n v="1"/>
  </r>
  <r>
    <x v="659"/>
    <x v="2"/>
    <s v="2024-2025"/>
    <x v="0"/>
    <x v="5"/>
    <x v="1"/>
    <x v="1"/>
    <n v="2067"/>
    <x v="0"/>
    <x v="5"/>
    <x v="3"/>
    <x v="3"/>
    <n v="4074.37"/>
    <n v="1"/>
  </r>
  <r>
    <x v="108"/>
    <x v="1"/>
    <s v="2022-2023"/>
    <x v="0"/>
    <x v="28"/>
    <x v="1"/>
    <x v="1"/>
    <n v="2830"/>
    <x v="0"/>
    <x v="11"/>
    <x v="9"/>
    <x v="9"/>
    <n v="4082.2000000000003"/>
    <n v="1"/>
  </r>
  <r>
    <x v="415"/>
    <x v="2"/>
    <s v="2024-2025"/>
    <x v="0"/>
    <x v="69"/>
    <x v="4"/>
    <x v="4"/>
    <n v="3199"/>
    <x v="0"/>
    <x v="6"/>
    <x v="4"/>
    <x v="4"/>
    <n v="4096.79"/>
    <n v="1"/>
  </r>
  <r>
    <x v="132"/>
    <x v="0"/>
    <s v="2023-2024"/>
    <x v="0"/>
    <x v="67"/>
    <x v="3"/>
    <x v="3"/>
    <n v="4551"/>
    <x v="0"/>
    <x v="15"/>
    <x v="9"/>
    <x v="9"/>
    <n v="4097.2900000000009"/>
    <n v="1"/>
  </r>
  <r>
    <x v="564"/>
    <x v="0"/>
    <s v="2023-2024"/>
    <x v="0"/>
    <x v="84"/>
    <x v="3"/>
    <x v="3"/>
    <n v="4215"/>
    <x v="0"/>
    <x v="3"/>
    <x v="1"/>
    <x v="1"/>
    <n v="4100.71"/>
    <n v="1"/>
  </r>
  <r>
    <x v="228"/>
    <x v="0"/>
    <s v="2023-2024"/>
    <x v="0"/>
    <x v="67"/>
    <x v="3"/>
    <x v="3"/>
    <n v="4551"/>
    <x v="0"/>
    <x v="15"/>
    <x v="0"/>
    <x v="0"/>
    <n v="4107.5100000000011"/>
    <n v="1"/>
  </r>
  <r>
    <x v="645"/>
    <x v="0"/>
    <s v="2023-2024"/>
    <x v="1"/>
    <x v="63"/>
    <x v="1"/>
    <x v="1"/>
    <n v="2015"/>
    <x v="0"/>
    <x v="5"/>
    <x v="4"/>
    <x v="4"/>
    <n v="4140.6099999999988"/>
    <n v="1"/>
  </r>
  <r>
    <x v="716"/>
    <x v="0"/>
    <s v="2023-2024"/>
    <x v="0"/>
    <x v="68"/>
    <x v="7"/>
    <x v="7"/>
    <n v="800"/>
    <x v="0"/>
    <x v="19"/>
    <x v="0"/>
    <x v="0"/>
    <n v="4177"/>
    <n v="1"/>
  </r>
  <r>
    <x v="281"/>
    <x v="0"/>
    <s v="2023-2024"/>
    <x v="0"/>
    <x v="5"/>
    <x v="1"/>
    <x v="1"/>
    <n v="2067"/>
    <x v="0"/>
    <x v="5"/>
    <x v="7"/>
    <x v="7"/>
    <n v="4192.2700000000004"/>
    <n v="1"/>
  </r>
  <r>
    <x v="366"/>
    <x v="1"/>
    <s v="2022-2023"/>
    <x v="0"/>
    <x v="12"/>
    <x v="3"/>
    <x v="3"/>
    <n v="4068"/>
    <x v="0"/>
    <x v="10"/>
    <x v="1"/>
    <x v="1"/>
    <n v="4192.7899999999991"/>
    <n v="1"/>
  </r>
  <r>
    <x v="726"/>
    <x v="1"/>
    <s v="2022-2023"/>
    <x v="0"/>
    <x v="67"/>
    <x v="3"/>
    <x v="3"/>
    <n v="4551"/>
    <x v="0"/>
    <x v="15"/>
    <x v="7"/>
    <x v="7"/>
    <n v="4197.7600000000029"/>
    <n v="1"/>
  </r>
  <r>
    <x v="54"/>
    <x v="0"/>
    <s v="2023-2024"/>
    <x v="1"/>
    <x v="31"/>
    <x v="1"/>
    <x v="1"/>
    <n v="2116"/>
    <x v="0"/>
    <x v="4"/>
    <x v="4"/>
    <x v="4"/>
    <n v="4227.74"/>
    <n v="1"/>
  </r>
  <r>
    <x v="555"/>
    <x v="2"/>
    <s v="2024-2025"/>
    <x v="0"/>
    <x v="9"/>
    <x v="4"/>
    <x v="4"/>
    <n v="3076"/>
    <x v="0"/>
    <x v="7"/>
    <x v="9"/>
    <x v="9"/>
    <n v="4231.6400000000003"/>
    <n v="1"/>
  </r>
  <r>
    <x v="704"/>
    <x v="0"/>
    <s v="2023-2024"/>
    <x v="0"/>
    <x v="35"/>
    <x v="3"/>
    <x v="3"/>
    <n v="4558"/>
    <x v="0"/>
    <x v="15"/>
    <x v="4"/>
    <x v="4"/>
    <n v="4236.4299999999994"/>
    <n v="1"/>
  </r>
  <r>
    <x v="480"/>
    <x v="0"/>
    <s v="2023-2024"/>
    <x v="0"/>
    <x v="31"/>
    <x v="1"/>
    <x v="1"/>
    <n v="2116"/>
    <x v="0"/>
    <x v="4"/>
    <x v="0"/>
    <x v="0"/>
    <n v="4241.3999999999996"/>
    <n v="1"/>
  </r>
  <r>
    <x v="320"/>
    <x v="2"/>
    <s v="2024-2025"/>
    <x v="0"/>
    <x v="10"/>
    <x v="4"/>
    <x v="4"/>
    <n v="3551"/>
    <x v="0"/>
    <x v="8"/>
    <x v="9"/>
    <x v="9"/>
    <n v="4245.8900000000003"/>
    <n v="1"/>
  </r>
  <r>
    <x v="657"/>
    <x v="0"/>
    <s v="2023-2024"/>
    <x v="0"/>
    <x v="23"/>
    <x v="1"/>
    <x v="1"/>
    <n v="2650"/>
    <x v="0"/>
    <x v="11"/>
    <x v="1"/>
    <x v="1"/>
    <n v="4251.0499999999993"/>
    <n v="1"/>
  </r>
  <r>
    <x v="649"/>
    <x v="1"/>
    <s v="2022-2023"/>
    <x v="0"/>
    <x v="88"/>
    <x v="6"/>
    <x v="6"/>
    <n v="5011"/>
    <x v="0"/>
    <x v="13"/>
    <x v="4"/>
    <x v="4"/>
    <n v="4282.26"/>
    <n v="1"/>
  </r>
  <r>
    <x v="56"/>
    <x v="2"/>
    <s v="2024-2025"/>
    <x v="0"/>
    <x v="10"/>
    <x v="4"/>
    <x v="4"/>
    <n v="3551"/>
    <x v="0"/>
    <x v="8"/>
    <x v="1"/>
    <x v="1"/>
    <n v="4292.9299999999994"/>
    <n v="1"/>
  </r>
  <r>
    <x v="404"/>
    <x v="1"/>
    <s v="2022-2023"/>
    <x v="0"/>
    <x v="1"/>
    <x v="1"/>
    <x v="1"/>
    <n v="2478"/>
    <x v="0"/>
    <x v="1"/>
    <x v="4"/>
    <x v="4"/>
    <n v="4324.2500000000009"/>
    <n v="1"/>
  </r>
  <r>
    <x v="272"/>
    <x v="1"/>
    <s v="2022-2023"/>
    <x v="0"/>
    <x v="43"/>
    <x v="1"/>
    <x v="1"/>
    <n v="2560"/>
    <x v="0"/>
    <x v="2"/>
    <x v="7"/>
    <x v="7"/>
    <n v="4329.0399999999991"/>
    <n v="1"/>
  </r>
  <r>
    <x v="673"/>
    <x v="2"/>
    <s v="2024-2025"/>
    <x v="0"/>
    <x v="68"/>
    <x v="7"/>
    <x v="7"/>
    <n v="800"/>
    <x v="0"/>
    <x v="19"/>
    <x v="7"/>
    <x v="7"/>
    <n v="4330.6500000000015"/>
    <n v="1"/>
  </r>
  <r>
    <x v="521"/>
    <x v="0"/>
    <s v="2023-2024"/>
    <x v="1"/>
    <x v="39"/>
    <x v="0"/>
    <x v="0"/>
    <n v="6330"/>
    <x v="0"/>
    <x v="14"/>
    <x v="7"/>
    <x v="7"/>
    <n v="4333.8500000000004"/>
    <n v="1"/>
  </r>
  <r>
    <x v="605"/>
    <x v="0"/>
    <s v="2023-2024"/>
    <x v="1"/>
    <x v="34"/>
    <x v="4"/>
    <x v="4"/>
    <n v="3018"/>
    <x v="0"/>
    <x v="7"/>
    <x v="4"/>
    <x v="4"/>
    <n v="4340.58"/>
    <n v="1"/>
  </r>
  <r>
    <x v="6"/>
    <x v="1"/>
    <s v="2022-2023"/>
    <x v="0"/>
    <x v="68"/>
    <x v="7"/>
    <x v="7"/>
    <n v="800"/>
    <x v="0"/>
    <x v="19"/>
    <x v="9"/>
    <x v="9"/>
    <n v="4345.0599999999995"/>
    <n v="1"/>
  </r>
  <r>
    <x v="340"/>
    <x v="2"/>
    <s v="2024-2025"/>
    <x v="0"/>
    <x v="69"/>
    <x v="4"/>
    <x v="4"/>
    <n v="3199"/>
    <x v="0"/>
    <x v="6"/>
    <x v="5"/>
    <x v="5"/>
    <n v="4354.2100000000019"/>
    <n v="1"/>
  </r>
  <r>
    <x v="289"/>
    <x v="1"/>
    <s v="2022-2023"/>
    <x v="0"/>
    <x v="13"/>
    <x v="1"/>
    <x v="1"/>
    <n v="2480"/>
    <x v="0"/>
    <x v="1"/>
    <x v="0"/>
    <x v="0"/>
    <n v="4396.46"/>
    <n v="1"/>
  </r>
  <r>
    <x v="195"/>
    <x v="0"/>
    <s v="2023-2024"/>
    <x v="0"/>
    <x v="25"/>
    <x v="4"/>
    <x v="4"/>
    <n v="3550"/>
    <x v="0"/>
    <x v="8"/>
    <x v="4"/>
    <x v="4"/>
    <n v="4402.2999999999993"/>
    <n v="1"/>
  </r>
  <r>
    <x v="502"/>
    <x v="0"/>
    <s v="2023-2024"/>
    <x v="0"/>
    <x v="25"/>
    <x v="4"/>
    <x v="4"/>
    <n v="3550"/>
    <x v="0"/>
    <x v="8"/>
    <x v="9"/>
    <x v="9"/>
    <n v="4471.37"/>
    <n v="1"/>
  </r>
  <r>
    <x v="301"/>
    <x v="1"/>
    <s v="2022-2023"/>
    <x v="0"/>
    <x v="7"/>
    <x v="4"/>
    <x v="4"/>
    <n v="3175"/>
    <x v="0"/>
    <x v="6"/>
    <x v="0"/>
    <x v="0"/>
    <n v="4474.4399999999996"/>
    <n v="1"/>
  </r>
  <r>
    <x v="300"/>
    <x v="2"/>
    <s v="2024-2025"/>
    <x v="0"/>
    <x v="40"/>
    <x v="4"/>
    <x v="4"/>
    <n v="3353"/>
    <x v="0"/>
    <x v="8"/>
    <x v="7"/>
    <x v="7"/>
    <n v="4487.68"/>
    <n v="1"/>
  </r>
  <r>
    <x v="465"/>
    <x v="1"/>
    <s v="2022-2023"/>
    <x v="0"/>
    <x v="24"/>
    <x v="1"/>
    <x v="1"/>
    <n v="2120"/>
    <x v="0"/>
    <x v="4"/>
    <x v="4"/>
    <x v="4"/>
    <n v="4519.53"/>
    <n v="1"/>
  </r>
  <r>
    <x v="370"/>
    <x v="2"/>
    <s v="2024-2025"/>
    <x v="0"/>
    <x v="56"/>
    <x v="1"/>
    <x v="1"/>
    <n v="2795"/>
    <x v="0"/>
    <x v="11"/>
    <x v="1"/>
    <x v="1"/>
    <n v="4529.5300000000025"/>
    <n v="1"/>
  </r>
  <r>
    <x v="448"/>
    <x v="0"/>
    <s v="2023-2024"/>
    <x v="0"/>
    <x v="25"/>
    <x v="4"/>
    <x v="4"/>
    <n v="3550"/>
    <x v="0"/>
    <x v="8"/>
    <x v="7"/>
    <x v="7"/>
    <n v="4544.010000000002"/>
    <n v="1"/>
  </r>
  <r>
    <x v="162"/>
    <x v="1"/>
    <s v="2022-2023"/>
    <x v="1"/>
    <x v="34"/>
    <x v="4"/>
    <x v="4"/>
    <n v="3018"/>
    <x v="0"/>
    <x v="7"/>
    <x v="1"/>
    <x v="1"/>
    <n v="4557.68"/>
    <n v="1"/>
  </r>
  <r>
    <x v="316"/>
    <x v="0"/>
    <s v="2023-2024"/>
    <x v="0"/>
    <x v="26"/>
    <x v="0"/>
    <x v="0"/>
    <n v="6280"/>
    <x v="0"/>
    <x v="14"/>
    <x v="9"/>
    <x v="9"/>
    <n v="4576.2600000000011"/>
    <n v="1"/>
  </r>
  <r>
    <x v="358"/>
    <x v="1"/>
    <s v="2022-2023"/>
    <x v="0"/>
    <x v="23"/>
    <x v="1"/>
    <x v="1"/>
    <n v="2650"/>
    <x v="0"/>
    <x v="11"/>
    <x v="9"/>
    <x v="9"/>
    <n v="4593.59"/>
    <n v="1"/>
  </r>
  <r>
    <x v="162"/>
    <x v="1"/>
    <s v="2022-2023"/>
    <x v="0"/>
    <x v="43"/>
    <x v="1"/>
    <x v="1"/>
    <n v="2560"/>
    <x v="0"/>
    <x v="2"/>
    <x v="4"/>
    <x v="4"/>
    <n v="4624.0000000000009"/>
    <n v="1"/>
  </r>
  <r>
    <x v="676"/>
    <x v="1"/>
    <s v="2022-2023"/>
    <x v="0"/>
    <x v="5"/>
    <x v="1"/>
    <x v="1"/>
    <n v="2067"/>
    <x v="0"/>
    <x v="5"/>
    <x v="1"/>
    <x v="1"/>
    <n v="4644.71"/>
    <n v="1"/>
  </r>
  <r>
    <x v="347"/>
    <x v="0"/>
    <s v="2023-2024"/>
    <x v="0"/>
    <x v="27"/>
    <x v="4"/>
    <x v="4"/>
    <n v="3066"/>
    <x v="0"/>
    <x v="7"/>
    <x v="7"/>
    <x v="7"/>
    <n v="4645.920000000001"/>
    <n v="1"/>
  </r>
  <r>
    <x v="573"/>
    <x v="1"/>
    <s v="2022-2023"/>
    <x v="1"/>
    <x v="65"/>
    <x v="1"/>
    <x v="1"/>
    <n v="2131"/>
    <x v="0"/>
    <x v="4"/>
    <x v="4"/>
    <x v="4"/>
    <n v="4650.5099999999993"/>
    <n v="1"/>
  </r>
  <r>
    <x v="324"/>
    <x v="0"/>
    <s v="2023-2024"/>
    <x v="0"/>
    <x v="33"/>
    <x v="4"/>
    <x v="4"/>
    <n v="3280"/>
    <x v="0"/>
    <x v="8"/>
    <x v="4"/>
    <x v="4"/>
    <n v="4667.3600000000006"/>
    <n v="1"/>
  </r>
  <r>
    <x v="629"/>
    <x v="1"/>
    <s v="2022-2023"/>
    <x v="1"/>
    <x v="39"/>
    <x v="0"/>
    <x v="0"/>
    <n v="6330"/>
    <x v="0"/>
    <x v="14"/>
    <x v="4"/>
    <x v="4"/>
    <n v="4750.7199999999993"/>
    <n v="1"/>
  </r>
  <r>
    <x v="493"/>
    <x v="1"/>
    <s v="2022-2023"/>
    <x v="0"/>
    <x v="76"/>
    <x v="1"/>
    <x v="1"/>
    <n v="2031"/>
    <x v="0"/>
    <x v="5"/>
    <x v="9"/>
    <x v="9"/>
    <n v="4783.68"/>
    <n v="1"/>
  </r>
  <r>
    <x v="93"/>
    <x v="2"/>
    <s v="2024-2025"/>
    <x v="0"/>
    <x v="52"/>
    <x v="3"/>
    <x v="3"/>
    <n v="4053"/>
    <x v="0"/>
    <x v="10"/>
    <x v="1"/>
    <x v="1"/>
    <n v="4824.82"/>
    <n v="1"/>
  </r>
  <r>
    <x v="607"/>
    <x v="0"/>
    <s v="2023-2024"/>
    <x v="0"/>
    <x v="5"/>
    <x v="1"/>
    <x v="1"/>
    <n v="2067"/>
    <x v="0"/>
    <x v="5"/>
    <x v="0"/>
    <x v="0"/>
    <n v="4830.8200000000006"/>
    <n v="1"/>
  </r>
  <r>
    <x v="587"/>
    <x v="0"/>
    <s v="2023-2024"/>
    <x v="0"/>
    <x v="59"/>
    <x v="3"/>
    <x v="3"/>
    <n v="4509"/>
    <x v="0"/>
    <x v="3"/>
    <x v="0"/>
    <x v="0"/>
    <n v="4838.3100000000004"/>
    <n v="1"/>
  </r>
  <r>
    <x v="93"/>
    <x v="2"/>
    <s v="2024-2025"/>
    <x v="0"/>
    <x v="53"/>
    <x v="3"/>
    <x v="3"/>
    <n v="4119"/>
    <x v="0"/>
    <x v="10"/>
    <x v="7"/>
    <x v="7"/>
    <n v="4846.6100000000033"/>
    <n v="1"/>
  </r>
  <r>
    <x v="615"/>
    <x v="1"/>
    <s v="2022-2023"/>
    <x v="0"/>
    <x v="67"/>
    <x v="3"/>
    <x v="3"/>
    <n v="4551"/>
    <x v="0"/>
    <x v="15"/>
    <x v="1"/>
    <x v="1"/>
    <n v="4884.7099999999991"/>
    <n v="1"/>
  </r>
  <r>
    <x v="99"/>
    <x v="0"/>
    <s v="2023-2024"/>
    <x v="0"/>
    <x v="10"/>
    <x v="4"/>
    <x v="4"/>
    <n v="3551"/>
    <x v="0"/>
    <x v="8"/>
    <x v="0"/>
    <x v="0"/>
    <n v="4887.7999999999993"/>
    <n v="1"/>
  </r>
  <r>
    <x v="413"/>
    <x v="2"/>
    <s v="2024-2025"/>
    <x v="0"/>
    <x v="9"/>
    <x v="4"/>
    <x v="4"/>
    <n v="3076"/>
    <x v="0"/>
    <x v="7"/>
    <x v="0"/>
    <x v="0"/>
    <n v="4893.7200000000012"/>
    <n v="1"/>
  </r>
  <r>
    <x v="221"/>
    <x v="0"/>
    <s v="2023-2024"/>
    <x v="0"/>
    <x v="78"/>
    <x v="1"/>
    <x v="1"/>
    <n v="2141"/>
    <x v="0"/>
    <x v="4"/>
    <x v="4"/>
    <x v="4"/>
    <n v="4907.8999999999996"/>
    <n v="1"/>
  </r>
  <r>
    <x v="685"/>
    <x v="0"/>
    <s v="2023-2024"/>
    <x v="0"/>
    <x v="26"/>
    <x v="0"/>
    <x v="0"/>
    <n v="6280"/>
    <x v="0"/>
    <x v="14"/>
    <x v="1"/>
    <x v="1"/>
    <n v="4908.0599999999986"/>
    <n v="1"/>
  </r>
  <r>
    <x v="496"/>
    <x v="2"/>
    <s v="2024-2025"/>
    <x v="0"/>
    <x v="40"/>
    <x v="4"/>
    <x v="4"/>
    <n v="3353"/>
    <x v="0"/>
    <x v="8"/>
    <x v="0"/>
    <x v="0"/>
    <n v="4950.1600000000008"/>
    <n v="1"/>
  </r>
  <r>
    <x v="379"/>
    <x v="2"/>
    <s v="2024-2025"/>
    <x v="0"/>
    <x v="19"/>
    <x v="1"/>
    <x v="1"/>
    <n v="2800"/>
    <x v="0"/>
    <x v="11"/>
    <x v="4"/>
    <x v="4"/>
    <n v="4960.1899999999996"/>
    <n v="1"/>
  </r>
  <r>
    <x v="503"/>
    <x v="0"/>
    <s v="2023-2024"/>
    <x v="1"/>
    <x v="64"/>
    <x v="1"/>
    <x v="1"/>
    <n v="2350"/>
    <x v="0"/>
    <x v="1"/>
    <x v="1"/>
    <x v="1"/>
    <n v="4992.08"/>
    <n v="1"/>
  </r>
  <r>
    <x v="717"/>
    <x v="2"/>
    <s v="2024-2025"/>
    <x v="0"/>
    <x v="58"/>
    <x v="0"/>
    <x v="0"/>
    <n v="6027"/>
    <x v="0"/>
    <x v="0"/>
    <x v="4"/>
    <x v="4"/>
    <n v="4995.6099999999997"/>
    <n v="1"/>
  </r>
  <r>
    <x v="149"/>
    <x v="2"/>
    <s v="2024-2025"/>
    <x v="0"/>
    <x v="60"/>
    <x v="1"/>
    <x v="1"/>
    <n v="2541"/>
    <x v="0"/>
    <x v="2"/>
    <x v="4"/>
    <x v="4"/>
    <n v="5012.2099999999982"/>
    <n v="1"/>
  </r>
  <r>
    <x v="202"/>
    <x v="2"/>
    <s v="2024-2025"/>
    <x v="0"/>
    <x v="19"/>
    <x v="1"/>
    <x v="1"/>
    <n v="2800"/>
    <x v="0"/>
    <x v="11"/>
    <x v="7"/>
    <x v="7"/>
    <n v="5012.6900000000023"/>
    <n v="1"/>
  </r>
  <r>
    <x v="349"/>
    <x v="1"/>
    <s v="2022-2023"/>
    <x v="0"/>
    <x v="59"/>
    <x v="3"/>
    <x v="3"/>
    <n v="4509"/>
    <x v="0"/>
    <x v="3"/>
    <x v="1"/>
    <x v="1"/>
    <n v="5032.3799999999992"/>
    <n v="1"/>
  </r>
  <r>
    <x v="73"/>
    <x v="1"/>
    <s v="2022-2023"/>
    <x v="0"/>
    <x v="31"/>
    <x v="1"/>
    <x v="1"/>
    <n v="2116"/>
    <x v="0"/>
    <x v="4"/>
    <x v="1"/>
    <x v="1"/>
    <n v="5062.93"/>
    <n v="1"/>
  </r>
  <r>
    <x v="460"/>
    <x v="1"/>
    <s v="2022-2023"/>
    <x v="0"/>
    <x v="76"/>
    <x v="1"/>
    <x v="1"/>
    <n v="2031"/>
    <x v="0"/>
    <x v="5"/>
    <x v="1"/>
    <x v="1"/>
    <n v="5111.3700000000008"/>
    <n v="1"/>
  </r>
  <r>
    <x v="684"/>
    <x v="2"/>
    <s v="2024-2025"/>
    <x v="0"/>
    <x v="43"/>
    <x v="1"/>
    <x v="1"/>
    <n v="2560"/>
    <x v="0"/>
    <x v="2"/>
    <x v="4"/>
    <x v="4"/>
    <n v="5184.95"/>
    <n v="1"/>
  </r>
  <r>
    <x v="125"/>
    <x v="2"/>
    <s v="2024-2025"/>
    <x v="0"/>
    <x v="7"/>
    <x v="4"/>
    <x v="4"/>
    <n v="3175"/>
    <x v="0"/>
    <x v="6"/>
    <x v="7"/>
    <x v="7"/>
    <n v="5209.5400000000018"/>
    <n v="1"/>
  </r>
  <r>
    <x v="252"/>
    <x v="1"/>
    <s v="2022-2023"/>
    <x v="1"/>
    <x v="27"/>
    <x v="4"/>
    <x v="4"/>
    <n v="3066"/>
    <x v="0"/>
    <x v="7"/>
    <x v="0"/>
    <x v="0"/>
    <n v="5220.7199999999984"/>
    <n v="1"/>
  </r>
  <r>
    <x v="415"/>
    <x v="2"/>
    <s v="2024-2025"/>
    <x v="1"/>
    <x v="27"/>
    <x v="4"/>
    <x v="4"/>
    <n v="3066"/>
    <x v="0"/>
    <x v="7"/>
    <x v="1"/>
    <x v="1"/>
    <n v="5236.0600000000004"/>
    <n v="1"/>
  </r>
  <r>
    <x v="47"/>
    <x v="2"/>
    <s v="2024-2025"/>
    <x v="0"/>
    <x v="4"/>
    <x v="1"/>
    <x v="1"/>
    <n v="2154"/>
    <x v="0"/>
    <x v="4"/>
    <x v="9"/>
    <x v="9"/>
    <n v="5238.66"/>
    <n v="1"/>
  </r>
  <r>
    <x v="700"/>
    <x v="2"/>
    <s v="2024-2025"/>
    <x v="0"/>
    <x v="71"/>
    <x v="6"/>
    <x v="6"/>
    <n v="5043"/>
    <x v="0"/>
    <x v="13"/>
    <x v="4"/>
    <x v="4"/>
    <n v="5286.4800000000005"/>
    <n v="1"/>
  </r>
  <r>
    <x v="69"/>
    <x v="0"/>
    <s v="2023-2024"/>
    <x v="0"/>
    <x v="53"/>
    <x v="3"/>
    <x v="3"/>
    <n v="4119"/>
    <x v="0"/>
    <x v="10"/>
    <x v="9"/>
    <x v="9"/>
    <n v="5292.9800000000005"/>
    <n v="1"/>
  </r>
  <r>
    <x v="340"/>
    <x v="2"/>
    <s v="2024-2025"/>
    <x v="0"/>
    <x v="35"/>
    <x v="3"/>
    <x v="3"/>
    <n v="4558"/>
    <x v="0"/>
    <x v="15"/>
    <x v="7"/>
    <x v="7"/>
    <n v="5294.920000000001"/>
    <n v="1"/>
  </r>
  <r>
    <x v="391"/>
    <x v="2"/>
    <s v="2024-2025"/>
    <x v="1"/>
    <x v="34"/>
    <x v="4"/>
    <x v="4"/>
    <n v="3018"/>
    <x v="0"/>
    <x v="7"/>
    <x v="9"/>
    <x v="9"/>
    <n v="5306.62"/>
    <n v="1"/>
  </r>
  <r>
    <x v="246"/>
    <x v="2"/>
    <s v="2024-2025"/>
    <x v="0"/>
    <x v="4"/>
    <x v="1"/>
    <x v="1"/>
    <n v="2154"/>
    <x v="0"/>
    <x v="4"/>
    <x v="7"/>
    <x v="7"/>
    <n v="5309.0300000000007"/>
    <n v="1"/>
  </r>
  <r>
    <x v="247"/>
    <x v="2"/>
    <s v="2024-2025"/>
    <x v="0"/>
    <x v="35"/>
    <x v="3"/>
    <x v="3"/>
    <n v="4558"/>
    <x v="0"/>
    <x v="15"/>
    <x v="1"/>
    <x v="1"/>
    <n v="5318.670000000001"/>
    <n v="1"/>
  </r>
  <r>
    <x v="618"/>
    <x v="1"/>
    <s v="2022-2023"/>
    <x v="0"/>
    <x v="12"/>
    <x v="3"/>
    <x v="3"/>
    <n v="4068"/>
    <x v="0"/>
    <x v="10"/>
    <x v="0"/>
    <x v="0"/>
    <n v="5338.4800000000005"/>
    <n v="1"/>
  </r>
  <r>
    <x v="676"/>
    <x v="1"/>
    <s v="2022-2023"/>
    <x v="0"/>
    <x v="4"/>
    <x v="1"/>
    <x v="1"/>
    <n v="2154"/>
    <x v="0"/>
    <x v="4"/>
    <x v="4"/>
    <x v="4"/>
    <n v="5356.1699999999992"/>
    <n v="1"/>
  </r>
  <r>
    <x v="419"/>
    <x v="2"/>
    <s v="2024-2025"/>
    <x v="0"/>
    <x v="7"/>
    <x v="4"/>
    <x v="4"/>
    <n v="3175"/>
    <x v="0"/>
    <x v="6"/>
    <x v="9"/>
    <x v="9"/>
    <n v="5375.47"/>
    <n v="1"/>
  </r>
  <r>
    <x v="7"/>
    <x v="0"/>
    <s v="2023-2024"/>
    <x v="0"/>
    <x v="23"/>
    <x v="1"/>
    <x v="1"/>
    <n v="2650"/>
    <x v="0"/>
    <x v="11"/>
    <x v="0"/>
    <x v="0"/>
    <n v="5409.8600000000006"/>
    <n v="1"/>
  </r>
  <r>
    <x v="555"/>
    <x v="2"/>
    <s v="2024-2025"/>
    <x v="0"/>
    <x v="59"/>
    <x v="3"/>
    <x v="3"/>
    <n v="4509"/>
    <x v="0"/>
    <x v="3"/>
    <x v="7"/>
    <x v="7"/>
    <n v="5429.4599999999991"/>
    <n v="1"/>
  </r>
  <r>
    <x v="360"/>
    <x v="2"/>
    <s v="2024-2025"/>
    <x v="1"/>
    <x v="27"/>
    <x v="4"/>
    <x v="4"/>
    <n v="3066"/>
    <x v="0"/>
    <x v="7"/>
    <x v="9"/>
    <x v="9"/>
    <n v="5433.6900000000005"/>
    <n v="1"/>
  </r>
  <r>
    <x v="542"/>
    <x v="2"/>
    <s v="2024-2025"/>
    <x v="1"/>
    <x v="39"/>
    <x v="0"/>
    <x v="0"/>
    <n v="6330"/>
    <x v="0"/>
    <x v="14"/>
    <x v="0"/>
    <x v="0"/>
    <n v="5438.4200000000019"/>
    <n v="1"/>
  </r>
  <r>
    <x v="539"/>
    <x v="2"/>
    <s v="2024-2025"/>
    <x v="0"/>
    <x v="4"/>
    <x v="1"/>
    <x v="1"/>
    <n v="2154"/>
    <x v="0"/>
    <x v="4"/>
    <x v="0"/>
    <x v="0"/>
    <n v="5438.4500000000016"/>
    <n v="1"/>
  </r>
  <r>
    <x v="64"/>
    <x v="1"/>
    <s v="2022-2023"/>
    <x v="0"/>
    <x v="68"/>
    <x v="7"/>
    <x v="7"/>
    <n v="800"/>
    <x v="0"/>
    <x v="19"/>
    <x v="1"/>
    <x v="1"/>
    <n v="5444.25"/>
    <n v="1"/>
  </r>
  <r>
    <x v="576"/>
    <x v="0"/>
    <s v="2023-2024"/>
    <x v="0"/>
    <x v="12"/>
    <x v="3"/>
    <x v="3"/>
    <n v="4068"/>
    <x v="0"/>
    <x v="10"/>
    <x v="9"/>
    <x v="9"/>
    <n v="5454.2900000000009"/>
    <n v="1"/>
  </r>
  <r>
    <x v="246"/>
    <x v="2"/>
    <s v="2024-2025"/>
    <x v="0"/>
    <x v="10"/>
    <x v="4"/>
    <x v="4"/>
    <n v="3551"/>
    <x v="0"/>
    <x v="8"/>
    <x v="9"/>
    <x v="9"/>
    <n v="5464.6399999999994"/>
    <n v="1"/>
  </r>
  <r>
    <x v="634"/>
    <x v="1"/>
    <s v="2022-2023"/>
    <x v="1"/>
    <x v="39"/>
    <x v="0"/>
    <x v="0"/>
    <n v="6330"/>
    <x v="0"/>
    <x v="14"/>
    <x v="1"/>
    <x v="1"/>
    <n v="5499.11"/>
    <n v="1"/>
  </r>
  <r>
    <x v="334"/>
    <x v="2"/>
    <s v="2024-2025"/>
    <x v="0"/>
    <x v="69"/>
    <x v="4"/>
    <x v="4"/>
    <n v="3199"/>
    <x v="0"/>
    <x v="6"/>
    <x v="0"/>
    <x v="0"/>
    <n v="5521.9199999999983"/>
    <n v="1"/>
  </r>
  <r>
    <x v="319"/>
    <x v="0"/>
    <s v="2023-2024"/>
    <x v="0"/>
    <x v="47"/>
    <x v="1"/>
    <x v="1"/>
    <n v="2101"/>
    <x v="0"/>
    <x v="4"/>
    <x v="9"/>
    <x v="9"/>
    <n v="5537.7800000000007"/>
    <n v="1"/>
  </r>
  <r>
    <x v="203"/>
    <x v="0"/>
    <s v="2023-2024"/>
    <x v="0"/>
    <x v="67"/>
    <x v="3"/>
    <x v="3"/>
    <n v="4551"/>
    <x v="0"/>
    <x v="15"/>
    <x v="1"/>
    <x v="1"/>
    <n v="5541.1100000000015"/>
    <n v="1"/>
  </r>
  <r>
    <x v="587"/>
    <x v="0"/>
    <s v="2023-2024"/>
    <x v="0"/>
    <x v="59"/>
    <x v="3"/>
    <x v="3"/>
    <n v="4509"/>
    <x v="0"/>
    <x v="3"/>
    <x v="9"/>
    <x v="9"/>
    <n v="5557.4800000000005"/>
    <n v="1"/>
  </r>
  <r>
    <x v="708"/>
    <x v="1"/>
    <s v="2022-2023"/>
    <x v="0"/>
    <x v="35"/>
    <x v="3"/>
    <x v="3"/>
    <n v="4558"/>
    <x v="0"/>
    <x v="15"/>
    <x v="0"/>
    <x v="0"/>
    <n v="5564.1400000000012"/>
    <n v="1"/>
  </r>
  <r>
    <x v="676"/>
    <x v="1"/>
    <s v="2022-2023"/>
    <x v="0"/>
    <x v="25"/>
    <x v="4"/>
    <x v="4"/>
    <n v="3550"/>
    <x v="0"/>
    <x v="8"/>
    <x v="1"/>
    <x v="1"/>
    <n v="5591.9500000000007"/>
    <n v="1"/>
  </r>
  <r>
    <x v="51"/>
    <x v="0"/>
    <s v="2023-2024"/>
    <x v="1"/>
    <x v="39"/>
    <x v="0"/>
    <x v="0"/>
    <n v="6330"/>
    <x v="0"/>
    <x v="14"/>
    <x v="7"/>
    <x v="7"/>
    <n v="5608.3399999999992"/>
    <n v="1"/>
  </r>
  <r>
    <x v="231"/>
    <x v="0"/>
    <s v="2023-2024"/>
    <x v="0"/>
    <x v="23"/>
    <x v="1"/>
    <x v="1"/>
    <n v="2650"/>
    <x v="0"/>
    <x v="11"/>
    <x v="7"/>
    <x v="7"/>
    <n v="5611.5000000000018"/>
    <n v="1"/>
  </r>
  <r>
    <x v="489"/>
    <x v="0"/>
    <s v="2023-2024"/>
    <x v="0"/>
    <x v="85"/>
    <x v="0"/>
    <x v="0"/>
    <n v="6530"/>
    <x v="0"/>
    <x v="20"/>
    <x v="0"/>
    <x v="0"/>
    <n v="5620.1500000000005"/>
    <n v="1"/>
  </r>
  <r>
    <x v="81"/>
    <x v="0"/>
    <s v="2023-2024"/>
    <x v="0"/>
    <x v="40"/>
    <x v="4"/>
    <x v="4"/>
    <n v="3353"/>
    <x v="0"/>
    <x v="8"/>
    <x v="4"/>
    <x v="4"/>
    <n v="5647.9"/>
    <n v="1"/>
  </r>
  <r>
    <x v="492"/>
    <x v="1"/>
    <s v="2022-2023"/>
    <x v="1"/>
    <x v="34"/>
    <x v="4"/>
    <x v="4"/>
    <n v="3018"/>
    <x v="0"/>
    <x v="7"/>
    <x v="9"/>
    <x v="9"/>
    <n v="5652.74"/>
    <n v="1"/>
  </r>
  <r>
    <x v="626"/>
    <x v="2"/>
    <s v="2024-2025"/>
    <x v="0"/>
    <x v="7"/>
    <x v="4"/>
    <x v="4"/>
    <n v="3175"/>
    <x v="0"/>
    <x v="6"/>
    <x v="4"/>
    <x v="4"/>
    <n v="5715.1799999999994"/>
    <n v="1"/>
  </r>
  <r>
    <x v="172"/>
    <x v="1"/>
    <s v="2022-2023"/>
    <x v="0"/>
    <x v="76"/>
    <x v="1"/>
    <x v="1"/>
    <n v="2031"/>
    <x v="0"/>
    <x v="5"/>
    <x v="9"/>
    <x v="9"/>
    <n v="5722.39"/>
    <n v="1"/>
  </r>
  <r>
    <x v="657"/>
    <x v="0"/>
    <s v="2023-2024"/>
    <x v="0"/>
    <x v="56"/>
    <x v="1"/>
    <x v="1"/>
    <n v="2795"/>
    <x v="0"/>
    <x v="11"/>
    <x v="7"/>
    <x v="7"/>
    <n v="5754.1299999999992"/>
    <n v="1"/>
  </r>
  <r>
    <x v="296"/>
    <x v="0"/>
    <s v="2023-2024"/>
    <x v="1"/>
    <x v="63"/>
    <x v="1"/>
    <x v="1"/>
    <n v="2015"/>
    <x v="0"/>
    <x v="5"/>
    <x v="7"/>
    <x v="7"/>
    <n v="5761.56"/>
    <n v="1"/>
  </r>
  <r>
    <x v="380"/>
    <x v="0"/>
    <s v="2023-2024"/>
    <x v="0"/>
    <x v="59"/>
    <x v="3"/>
    <x v="3"/>
    <n v="4509"/>
    <x v="0"/>
    <x v="3"/>
    <x v="1"/>
    <x v="1"/>
    <n v="5802.1000000000022"/>
    <n v="1"/>
  </r>
  <r>
    <x v="629"/>
    <x v="1"/>
    <s v="2022-2023"/>
    <x v="0"/>
    <x v="69"/>
    <x v="4"/>
    <x v="4"/>
    <n v="3199"/>
    <x v="0"/>
    <x v="6"/>
    <x v="7"/>
    <x v="7"/>
    <n v="5804.51"/>
    <n v="1"/>
  </r>
  <r>
    <x v="345"/>
    <x v="1"/>
    <s v="2022-2023"/>
    <x v="0"/>
    <x v="53"/>
    <x v="3"/>
    <x v="3"/>
    <n v="4119"/>
    <x v="0"/>
    <x v="10"/>
    <x v="9"/>
    <x v="9"/>
    <n v="5809.8700000000017"/>
    <n v="1"/>
  </r>
  <r>
    <x v="69"/>
    <x v="0"/>
    <s v="2023-2024"/>
    <x v="0"/>
    <x v="84"/>
    <x v="3"/>
    <x v="3"/>
    <n v="4215"/>
    <x v="0"/>
    <x v="3"/>
    <x v="9"/>
    <x v="9"/>
    <n v="5832.199999999998"/>
    <n v="1"/>
  </r>
  <r>
    <x v="591"/>
    <x v="2"/>
    <s v="2024-2025"/>
    <x v="1"/>
    <x v="64"/>
    <x v="1"/>
    <x v="1"/>
    <n v="2350"/>
    <x v="0"/>
    <x v="1"/>
    <x v="0"/>
    <x v="0"/>
    <n v="5894.8900000000012"/>
    <n v="1"/>
  </r>
  <r>
    <x v="128"/>
    <x v="2"/>
    <s v="2024-2025"/>
    <x v="0"/>
    <x v="87"/>
    <x v="2"/>
    <x v="2"/>
    <n v="2609"/>
    <x v="0"/>
    <x v="2"/>
    <x v="4"/>
    <x v="4"/>
    <n v="5935.05"/>
    <n v="1"/>
  </r>
  <r>
    <x v="70"/>
    <x v="0"/>
    <s v="2023-2024"/>
    <x v="1"/>
    <x v="6"/>
    <x v="0"/>
    <x v="0"/>
    <n v="6010"/>
    <x v="0"/>
    <x v="0"/>
    <x v="4"/>
    <x v="4"/>
    <n v="5936.02"/>
    <n v="1"/>
  </r>
  <r>
    <x v="131"/>
    <x v="1"/>
    <s v="2022-2023"/>
    <x v="0"/>
    <x v="43"/>
    <x v="1"/>
    <x v="1"/>
    <n v="2560"/>
    <x v="0"/>
    <x v="2"/>
    <x v="9"/>
    <x v="9"/>
    <n v="6008.17"/>
    <n v="1"/>
  </r>
  <r>
    <x v="408"/>
    <x v="1"/>
    <s v="2022-2023"/>
    <x v="0"/>
    <x v="47"/>
    <x v="1"/>
    <x v="1"/>
    <n v="2101"/>
    <x v="0"/>
    <x v="4"/>
    <x v="4"/>
    <x v="4"/>
    <n v="6048.9699999999984"/>
    <n v="1"/>
  </r>
  <r>
    <x v="354"/>
    <x v="1"/>
    <s v="2022-2023"/>
    <x v="0"/>
    <x v="43"/>
    <x v="1"/>
    <x v="1"/>
    <n v="2560"/>
    <x v="0"/>
    <x v="2"/>
    <x v="0"/>
    <x v="0"/>
    <n v="6061.11"/>
    <n v="1"/>
  </r>
  <r>
    <x v="633"/>
    <x v="1"/>
    <s v="2022-2023"/>
    <x v="0"/>
    <x v="9"/>
    <x v="4"/>
    <x v="4"/>
    <n v="3076"/>
    <x v="0"/>
    <x v="7"/>
    <x v="1"/>
    <x v="1"/>
    <n v="6065.880000000001"/>
    <n v="1"/>
  </r>
  <r>
    <x v="534"/>
    <x v="0"/>
    <s v="2023-2024"/>
    <x v="0"/>
    <x v="52"/>
    <x v="3"/>
    <x v="3"/>
    <n v="4053"/>
    <x v="0"/>
    <x v="10"/>
    <x v="7"/>
    <x v="7"/>
    <n v="6066.260000000002"/>
    <n v="1"/>
  </r>
  <r>
    <x v="437"/>
    <x v="1"/>
    <s v="2022-2023"/>
    <x v="1"/>
    <x v="39"/>
    <x v="0"/>
    <x v="0"/>
    <n v="6330"/>
    <x v="0"/>
    <x v="14"/>
    <x v="9"/>
    <x v="9"/>
    <n v="6080.3399999999992"/>
    <n v="1"/>
  </r>
  <r>
    <x v="399"/>
    <x v="0"/>
    <s v="2023-2024"/>
    <x v="0"/>
    <x v="28"/>
    <x v="1"/>
    <x v="1"/>
    <n v="2830"/>
    <x v="0"/>
    <x v="11"/>
    <x v="0"/>
    <x v="0"/>
    <n v="6156.3099999999995"/>
    <n v="1"/>
  </r>
  <r>
    <x v="685"/>
    <x v="0"/>
    <s v="2023-2024"/>
    <x v="0"/>
    <x v="23"/>
    <x v="1"/>
    <x v="1"/>
    <n v="2650"/>
    <x v="0"/>
    <x v="11"/>
    <x v="9"/>
    <x v="9"/>
    <n v="6198.0200000000013"/>
    <n v="1"/>
  </r>
  <r>
    <x v="715"/>
    <x v="2"/>
    <s v="2024-2025"/>
    <x v="0"/>
    <x v="47"/>
    <x v="1"/>
    <x v="1"/>
    <n v="2101"/>
    <x v="0"/>
    <x v="4"/>
    <x v="0"/>
    <x v="0"/>
    <n v="6228.0300000000016"/>
    <n v="1"/>
  </r>
  <r>
    <x v="600"/>
    <x v="0"/>
    <s v="2023-2024"/>
    <x v="0"/>
    <x v="60"/>
    <x v="1"/>
    <x v="1"/>
    <n v="2541"/>
    <x v="0"/>
    <x v="2"/>
    <x v="0"/>
    <x v="0"/>
    <n v="6251.5000000000009"/>
    <n v="1"/>
  </r>
  <r>
    <x v="67"/>
    <x v="2"/>
    <s v="2024-2025"/>
    <x v="0"/>
    <x v="60"/>
    <x v="1"/>
    <x v="1"/>
    <n v="2541"/>
    <x v="0"/>
    <x v="2"/>
    <x v="1"/>
    <x v="1"/>
    <n v="6304.0499999999993"/>
    <n v="1"/>
  </r>
  <r>
    <x v="133"/>
    <x v="1"/>
    <s v="2022-2023"/>
    <x v="0"/>
    <x v="53"/>
    <x v="3"/>
    <x v="3"/>
    <n v="4119"/>
    <x v="0"/>
    <x v="10"/>
    <x v="1"/>
    <x v="1"/>
    <n v="6393.6899999999987"/>
    <n v="1"/>
  </r>
  <r>
    <x v="295"/>
    <x v="0"/>
    <s v="2023-2024"/>
    <x v="0"/>
    <x v="19"/>
    <x v="1"/>
    <x v="1"/>
    <n v="2800"/>
    <x v="0"/>
    <x v="11"/>
    <x v="1"/>
    <x v="1"/>
    <n v="6426.4800000000005"/>
    <n v="1"/>
  </r>
  <r>
    <x v="26"/>
    <x v="1"/>
    <s v="2022-2023"/>
    <x v="0"/>
    <x v="13"/>
    <x v="1"/>
    <x v="1"/>
    <n v="2480"/>
    <x v="0"/>
    <x v="1"/>
    <x v="1"/>
    <x v="1"/>
    <n v="6442.1700000000046"/>
    <n v="1"/>
  </r>
  <r>
    <x v="197"/>
    <x v="0"/>
    <s v="2023-2024"/>
    <x v="0"/>
    <x v="47"/>
    <x v="1"/>
    <x v="1"/>
    <n v="2101"/>
    <x v="0"/>
    <x v="4"/>
    <x v="1"/>
    <x v="1"/>
    <n v="6445.0500000000011"/>
    <n v="1"/>
  </r>
  <r>
    <x v="177"/>
    <x v="1"/>
    <s v="2022-2023"/>
    <x v="0"/>
    <x v="69"/>
    <x v="4"/>
    <x v="4"/>
    <n v="3199"/>
    <x v="0"/>
    <x v="6"/>
    <x v="4"/>
    <x v="4"/>
    <n v="6446.1200000000008"/>
    <n v="1"/>
  </r>
  <r>
    <x v="32"/>
    <x v="0"/>
    <s v="2023-2024"/>
    <x v="0"/>
    <x v="4"/>
    <x v="1"/>
    <x v="1"/>
    <n v="2154"/>
    <x v="0"/>
    <x v="4"/>
    <x v="1"/>
    <x v="1"/>
    <n v="6492.4899999999989"/>
    <n v="1"/>
  </r>
  <r>
    <x v="54"/>
    <x v="0"/>
    <s v="2023-2024"/>
    <x v="0"/>
    <x v="59"/>
    <x v="3"/>
    <x v="3"/>
    <n v="4509"/>
    <x v="0"/>
    <x v="3"/>
    <x v="4"/>
    <x v="4"/>
    <n v="6508.58"/>
    <n v="1"/>
  </r>
  <r>
    <x v="318"/>
    <x v="0"/>
    <s v="2023-2024"/>
    <x v="0"/>
    <x v="40"/>
    <x v="4"/>
    <x v="4"/>
    <n v="3353"/>
    <x v="0"/>
    <x v="8"/>
    <x v="9"/>
    <x v="9"/>
    <n v="6511.67"/>
    <n v="1"/>
  </r>
  <r>
    <x v="111"/>
    <x v="0"/>
    <s v="2023-2024"/>
    <x v="0"/>
    <x v="76"/>
    <x v="1"/>
    <x v="1"/>
    <n v="2031"/>
    <x v="0"/>
    <x v="5"/>
    <x v="1"/>
    <x v="1"/>
    <n v="6526.579999999999"/>
    <n v="1"/>
  </r>
  <r>
    <x v="624"/>
    <x v="2"/>
    <s v="2024-2025"/>
    <x v="0"/>
    <x v="69"/>
    <x v="4"/>
    <x v="4"/>
    <n v="3199"/>
    <x v="0"/>
    <x v="6"/>
    <x v="9"/>
    <x v="9"/>
    <n v="6630.3700000000008"/>
    <n v="1"/>
  </r>
  <r>
    <x v="275"/>
    <x v="2"/>
    <s v="2024-2025"/>
    <x v="0"/>
    <x v="5"/>
    <x v="1"/>
    <x v="1"/>
    <n v="2067"/>
    <x v="0"/>
    <x v="5"/>
    <x v="1"/>
    <x v="1"/>
    <n v="6641.9900000000016"/>
    <n v="1"/>
  </r>
  <r>
    <x v="227"/>
    <x v="0"/>
    <s v="2023-2024"/>
    <x v="0"/>
    <x v="36"/>
    <x v="4"/>
    <x v="4"/>
    <n v="3148"/>
    <x v="0"/>
    <x v="6"/>
    <x v="4"/>
    <x v="4"/>
    <n v="6642.2"/>
    <n v="1"/>
  </r>
  <r>
    <x v="678"/>
    <x v="1"/>
    <s v="2022-2023"/>
    <x v="1"/>
    <x v="27"/>
    <x v="4"/>
    <x v="4"/>
    <n v="3066"/>
    <x v="0"/>
    <x v="7"/>
    <x v="1"/>
    <x v="1"/>
    <n v="6701.9900000000007"/>
    <n v="1"/>
  </r>
  <r>
    <x v="197"/>
    <x v="0"/>
    <s v="2023-2024"/>
    <x v="0"/>
    <x v="36"/>
    <x v="4"/>
    <x v="4"/>
    <n v="3148"/>
    <x v="0"/>
    <x v="6"/>
    <x v="0"/>
    <x v="0"/>
    <n v="6708.3900000000012"/>
    <n v="1"/>
  </r>
  <r>
    <x v="570"/>
    <x v="0"/>
    <s v="2023-2024"/>
    <x v="0"/>
    <x v="9"/>
    <x v="4"/>
    <x v="4"/>
    <n v="3076"/>
    <x v="0"/>
    <x v="7"/>
    <x v="1"/>
    <x v="1"/>
    <n v="6740.72"/>
    <n v="1"/>
  </r>
  <r>
    <x v="654"/>
    <x v="2"/>
    <s v="2024-2025"/>
    <x v="0"/>
    <x v="23"/>
    <x v="1"/>
    <x v="1"/>
    <n v="2650"/>
    <x v="0"/>
    <x v="11"/>
    <x v="1"/>
    <x v="1"/>
    <n v="6879.2900000000009"/>
    <n v="1"/>
  </r>
  <r>
    <x v="459"/>
    <x v="0"/>
    <s v="2023-2024"/>
    <x v="0"/>
    <x v="85"/>
    <x v="0"/>
    <x v="0"/>
    <n v="6530"/>
    <x v="0"/>
    <x v="20"/>
    <x v="7"/>
    <x v="7"/>
    <n v="6890.9500000000016"/>
    <n v="1"/>
  </r>
  <r>
    <x v="401"/>
    <x v="2"/>
    <s v="2024-2025"/>
    <x v="1"/>
    <x v="91"/>
    <x v="1"/>
    <x v="1"/>
    <n v="2064"/>
    <x v="0"/>
    <x v="5"/>
    <x v="4"/>
    <x v="4"/>
    <n v="6954.5999999999995"/>
    <n v="1"/>
  </r>
  <r>
    <x v="113"/>
    <x v="2"/>
    <s v="2024-2025"/>
    <x v="0"/>
    <x v="53"/>
    <x v="3"/>
    <x v="3"/>
    <n v="4119"/>
    <x v="0"/>
    <x v="10"/>
    <x v="7"/>
    <x v="7"/>
    <n v="6972.0799999999981"/>
    <n v="1"/>
  </r>
  <r>
    <x v="553"/>
    <x v="2"/>
    <s v="2024-2025"/>
    <x v="0"/>
    <x v="25"/>
    <x v="4"/>
    <x v="4"/>
    <n v="3550"/>
    <x v="0"/>
    <x v="8"/>
    <x v="1"/>
    <x v="1"/>
    <n v="7040.8400000000038"/>
    <n v="1"/>
  </r>
  <r>
    <x v="473"/>
    <x v="1"/>
    <s v="2022-2023"/>
    <x v="0"/>
    <x v="12"/>
    <x v="3"/>
    <x v="3"/>
    <n v="4068"/>
    <x v="0"/>
    <x v="10"/>
    <x v="1"/>
    <x v="1"/>
    <n v="7049.4500000000025"/>
    <n v="1"/>
  </r>
  <r>
    <x v="164"/>
    <x v="1"/>
    <s v="2022-2023"/>
    <x v="0"/>
    <x v="85"/>
    <x v="0"/>
    <x v="0"/>
    <n v="6530"/>
    <x v="0"/>
    <x v="20"/>
    <x v="1"/>
    <x v="1"/>
    <n v="7077.9299999999994"/>
    <n v="1"/>
  </r>
  <r>
    <x v="645"/>
    <x v="0"/>
    <s v="2023-2024"/>
    <x v="1"/>
    <x v="63"/>
    <x v="1"/>
    <x v="1"/>
    <n v="2015"/>
    <x v="0"/>
    <x v="5"/>
    <x v="0"/>
    <x v="0"/>
    <n v="7096.9500000000035"/>
    <n v="1"/>
  </r>
  <r>
    <x v="251"/>
    <x v="2"/>
    <s v="2024-2025"/>
    <x v="0"/>
    <x v="35"/>
    <x v="3"/>
    <x v="3"/>
    <n v="4558"/>
    <x v="0"/>
    <x v="15"/>
    <x v="1"/>
    <x v="1"/>
    <n v="7110.9800000000032"/>
    <n v="1"/>
  </r>
  <r>
    <x v="320"/>
    <x v="2"/>
    <s v="2024-2025"/>
    <x v="0"/>
    <x v="47"/>
    <x v="1"/>
    <x v="1"/>
    <n v="2101"/>
    <x v="0"/>
    <x v="4"/>
    <x v="1"/>
    <x v="1"/>
    <n v="7135.2800000000043"/>
    <n v="1"/>
  </r>
  <r>
    <x v="414"/>
    <x v="0"/>
    <s v="2023-2024"/>
    <x v="1"/>
    <x v="63"/>
    <x v="1"/>
    <x v="1"/>
    <n v="2015"/>
    <x v="0"/>
    <x v="5"/>
    <x v="9"/>
    <x v="9"/>
    <n v="7207.76"/>
    <n v="1"/>
  </r>
  <r>
    <x v="493"/>
    <x v="1"/>
    <s v="2022-2023"/>
    <x v="0"/>
    <x v="69"/>
    <x v="4"/>
    <x v="4"/>
    <n v="3199"/>
    <x v="0"/>
    <x v="6"/>
    <x v="7"/>
    <x v="7"/>
    <n v="7284.1799999999994"/>
    <n v="1"/>
  </r>
  <r>
    <x v="561"/>
    <x v="0"/>
    <s v="2023-2024"/>
    <x v="0"/>
    <x v="85"/>
    <x v="0"/>
    <x v="0"/>
    <n v="6530"/>
    <x v="0"/>
    <x v="20"/>
    <x v="1"/>
    <x v="1"/>
    <n v="7309.9100000000017"/>
    <n v="1"/>
  </r>
  <r>
    <x v="563"/>
    <x v="0"/>
    <s v="2023-2024"/>
    <x v="0"/>
    <x v="7"/>
    <x v="4"/>
    <x v="4"/>
    <n v="3175"/>
    <x v="0"/>
    <x v="6"/>
    <x v="1"/>
    <x v="1"/>
    <n v="7339.49"/>
    <n v="1"/>
  </r>
  <r>
    <x v="22"/>
    <x v="1"/>
    <s v="2022-2023"/>
    <x v="0"/>
    <x v="60"/>
    <x v="1"/>
    <x v="1"/>
    <n v="2541"/>
    <x v="0"/>
    <x v="2"/>
    <x v="9"/>
    <x v="9"/>
    <n v="7343.3100000000013"/>
    <n v="1"/>
  </r>
  <r>
    <x v="68"/>
    <x v="2"/>
    <s v="2024-2025"/>
    <x v="0"/>
    <x v="43"/>
    <x v="1"/>
    <x v="1"/>
    <n v="2560"/>
    <x v="0"/>
    <x v="2"/>
    <x v="7"/>
    <x v="7"/>
    <n v="7487.4900000000034"/>
    <n v="1"/>
  </r>
  <r>
    <x v="308"/>
    <x v="1"/>
    <s v="2022-2023"/>
    <x v="0"/>
    <x v="43"/>
    <x v="1"/>
    <x v="1"/>
    <n v="2560"/>
    <x v="0"/>
    <x v="2"/>
    <x v="9"/>
    <x v="9"/>
    <n v="7520.87"/>
    <n v="1"/>
  </r>
  <r>
    <x v="420"/>
    <x v="1"/>
    <s v="2022-2023"/>
    <x v="1"/>
    <x v="63"/>
    <x v="1"/>
    <x v="1"/>
    <n v="2015"/>
    <x v="0"/>
    <x v="5"/>
    <x v="1"/>
    <x v="1"/>
    <n v="7676.07"/>
    <n v="1"/>
  </r>
  <r>
    <x v="240"/>
    <x v="2"/>
    <s v="2024-2025"/>
    <x v="0"/>
    <x v="19"/>
    <x v="1"/>
    <x v="1"/>
    <n v="2800"/>
    <x v="0"/>
    <x v="11"/>
    <x v="1"/>
    <x v="1"/>
    <n v="7691.8700000000035"/>
    <n v="1"/>
  </r>
  <r>
    <x v="84"/>
    <x v="2"/>
    <s v="2024-2025"/>
    <x v="1"/>
    <x v="64"/>
    <x v="1"/>
    <x v="1"/>
    <n v="2350"/>
    <x v="0"/>
    <x v="1"/>
    <x v="1"/>
    <x v="1"/>
    <n v="7792.92"/>
    <n v="1"/>
  </r>
  <r>
    <x v="85"/>
    <x v="2"/>
    <s v="2024-2025"/>
    <x v="0"/>
    <x v="7"/>
    <x v="4"/>
    <x v="4"/>
    <n v="3175"/>
    <x v="0"/>
    <x v="6"/>
    <x v="1"/>
    <x v="1"/>
    <n v="7828.0600000000031"/>
    <n v="1"/>
  </r>
  <r>
    <x v="188"/>
    <x v="0"/>
    <s v="2023-2024"/>
    <x v="1"/>
    <x v="34"/>
    <x v="4"/>
    <x v="4"/>
    <n v="3018"/>
    <x v="0"/>
    <x v="7"/>
    <x v="1"/>
    <x v="1"/>
    <n v="7862.59"/>
    <n v="1"/>
  </r>
  <r>
    <x v="93"/>
    <x v="2"/>
    <s v="2024-2025"/>
    <x v="0"/>
    <x v="85"/>
    <x v="0"/>
    <x v="0"/>
    <n v="6530"/>
    <x v="0"/>
    <x v="20"/>
    <x v="9"/>
    <x v="9"/>
    <n v="7890.8300000000008"/>
    <n v="1"/>
  </r>
  <r>
    <x v="112"/>
    <x v="0"/>
    <s v="2023-2024"/>
    <x v="0"/>
    <x v="56"/>
    <x v="1"/>
    <x v="1"/>
    <n v="2795"/>
    <x v="0"/>
    <x v="11"/>
    <x v="9"/>
    <x v="9"/>
    <n v="7909.7500000000009"/>
    <n v="1"/>
  </r>
  <r>
    <x v="442"/>
    <x v="1"/>
    <s v="2022-2023"/>
    <x v="0"/>
    <x v="40"/>
    <x v="4"/>
    <x v="4"/>
    <n v="3353"/>
    <x v="0"/>
    <x v="8"/>
    <x v="1"/>
    <x v="1"/>
    <n v="8030.1400000000012"/>
    <n v="1"/>
  </r>
  <r>
    <x v="405"/>
    <x v="2"/>
    <s v="2024-2025"/>
    <x v="0"/>
    <x v="68"/>
    <x v="7"/>
    <x v="7"/>
    <n v="800"/>
    <x v="0"/>
    <x v="19"/>
    <x v="1"/>
    <x v="1"/>
    <n v="8078.8700000000008"/>
    <n v="1"/>
  </r>
  <r>
    <x v="93"/>
    <x v="2"/>
    <s v="2024-2025"/>
    <x v="0"/>
    <x v="69"/>
    <x v="4"/>
    <x v="4"/>
    <n v="3199"/>
    <x v="0"/>
    <x v="6"/>
    <x v="9"/>
    <x v="9"/>
    <n v="8106.36"/>
    <n v="1"/>
  </r>
  <r>
    <x v="100"/>
    <x v="0"/>
    <s v="2023-2024"/>
    <x v="0"/>
    <x v="21"/>
    <x v="3"/>
    <x v="3"/>
    <n v="4012"/>
    <x v="0"/>
    <x v="10"/>
    <x v="4"/>
    <x v="4"/>
    <n v="8438.7899999999972"/>
    <n v="1"/>
  </r>
  <r>
    <x v="74"/>
    <x v="2"/>
    <s v="2024-2025"/>
    <x v="0"/>
    <x v="28"/>
    <x v="1"/>
    <x v="1"/>
    <n v="2830"/>
    <x v="0"/>
    <x v="11"/>
    <x v="9"/>
    <x v="9"/>
    <n v="8620.2100000000009"/>
    <n v="1"/>
  </r>
  <r>
    <x v="232"/>
    <x v="1"/>
    <s v="2022-2023"/>
    <x v="0"/>
    <x v="36"/>
    <x v="4"/>
    <x v="4"/>
    <n v="3148"/>
    <x v="0"/>
    <x v="6"/>
    <x v="9"/>
    <x v="9"/>
    <n v="8918.2800000000025"/>
    <n v="1"/>
  </r>
  <r>
    <x v="572"/>
    <x v="0"/>
    <s v="2023-2024"/>
    <x v="0"/>
    <x v="36"/>
    <x v="4"/>
    <x v="4"/>
    <n v="3148"/>
    <x v="0"/>
    <x v="6"/>
    <x v="1"/>
    <x v="1"/>
    <n v="9049.9800000000014"/>
    <n v="1"/>
  </r>
  <r>
    <x v="182"/>
    <x v="1"/>
    <s v="2022-2023"/>
    <x v="0"/>
    <x v="43"/>
    <x v="1"/>
    <x v="1"/>
    <n v="2560"/>
    <x v="0"/>
    <x v="2"/>
    <x v="1"/>
    <x v="1"/>
    <n v="9101.4900000000016"/>
    <n v="1"/>
  </r>
  <r>
    <x v="607"/>
    <x v="0"/>
    <s v="2023-2024"/>
    <x v="0"/>
    <x v="4"/>
    <x v="1"/>
    <x v="1"/>
    <n v="2154"/>
    <x v="0"/>
    <x v="4"/>
    <x v="1"/>
    <x v="1"/>
    <n v="9522.9499999999989"/>
    <n v="1"/>
  </r>
  <r>
    <x v="188"/>
    <x v="0"/>
    <s v="2023-2024"/>
    <x v="0"/>
    <x v="28"/>
    <x v="1"/>
    <x v="1"/>
    <n v="2830"/>
    <x v="0"/>
    <x v="11"/>
    <x v="1"/>
    <x v="1"/>
    <n v="9866.4400000000023"/>
    <n v="1"/>
  </r>
  <r>
    <x v="43"/>
    <x v="1"/>
    <s v="2022-2023"/>
    <x v="0"/>
    <x v="40"/>
    <x v="4"/>
    <x v="4"/>
    <n v="3353"/>
    <x v="0"/>
    <x v="8"/>
    <x v="1"/>
    <x v="1"/>
    <n v="9965.91"/>
    <n v="1"/>
  </r>
  <r>
    <x v="15"/>
    <x v="0"/>
    <s v="2023-2024"/>
    <x v="1"/>
    <x v="63"/>
    <x v="1"/>
    <x v="1"/>
    <n v="2015"/>
    <x v="0"/>
    <x v="5"/>
    <x v="1"/>
    <x v="1"/>
    <n v="10021.370000000001"/>
    <n v="1"/>
  </r>
  <r>
    <x v="248"/>
    <x v="0"/>
    <s v="2023-2024"/>
    <x v="0"/>
    <x v="60"/>
    <x v="1"/>
    <x v="1"/>
    <n v="2541"/>
    <x v="0"/>
    <x v="2"/>
    <x v="1"/>
    <x v="1"/>
    <n v="10174.520000000002"/>
    <n v="1"/>
  </r>
  <r>
    <x v="407"/>
    <x v="1"/>
    <s v="2022-2023"/>
    <x v="0"/>
    <x v="53"/>
    <x v="3"/>
    <x v="3"/>
    <n v="4119"/>
    <x v="0"/>
    <x v="10"/>
    <x v="1"/>
    <x v="1"/>
    <n v="10233.570000000007"/>
    <n v="1"/>
  </r>
  <r>
    <x v="713"/>
    <x v="2"/>
    <s v="2024-2025"/>
    <x v="1"/>
    <x v="39"/>
    <x v="0"/>
    <x v="0"/>
    <n v="6330"/>
    <x v="0"/>
    <x v="14"/>
    <x v="1"/>
    <x v="1"/>
    <n v="10622.689999999999"/>
    <n v="1"/>
  </r>
  <r>
    <x v="555"/>
    <x v="2"/>
    <s v="2024-2025"/>
    <x v="1"/>
    <x v="64"/>
    <x v="1"/>
    <x v="1"/>
    <n v="2350"/>
    <x v="0"/>
    <x v="1"/>
    <x v="9"/>
    <x v="9"/>
    <n v="10648.29"/>
    <n v="1"/>
  </r>
  <r>
    <x v="524"/>
    <x v="0"/>
    <s v="2023-2024"/>
    <x v="0"/>
    <x v="69"/>
    <x v="4"/>
    <x v="4"/>
    <n v="3199"/>
    <x v="0"/>
    <x v="6"/>
    <x v="1"/>
    <x v="1"/>
    <n v="10866.589999999998"/>
    <n v="1"/>
  </r>
  <r>
    <x v="691"/>
    <x v="2"/>
    <s v="2024-2025"/>
    <x v="0"/>
    <x v="28"/>
    <x v="1"/>
    <x v="1"/>
    <n v="2830"/>
    <x v="0"/>
    <x v="11"/>
    <x v="1"/>
    <x v="1"/>
    <n v="11753.830000000004"/>
    <n v="1"/>
  </r>
  <r>
    <x v="68"/>
    <x v="2"/>
    <s v="2024-2025"/>
    <x v="0"/>
    <x v="36"/>
    <x v="4"/>
    <x v="4"/>
    <n v="3148"/>
    <x v="0"/>
    <x v="6"/>
    <x v="1"/>
    <x v="1"/>
    <n v="11864.76"/>
    <n v="1"/>
  </r>
  <r>
    <x v="460"/>
    <x v="1"/>
    <s v="2022-2023"/>
    <x v="0"/>
    <x v="69"/>
    <x v="4"/>
    <x v="4"/>
    <n v="3199"/>
    <x v="0"/>
    <x v="6"/>
    <x v="1"/>
    <x v="1"/>
    <n v="12583.420000000004"/>
    <n v="1"/>
  </r>
  <r>
    <x v="148"/>
    <x v="1"/>
    <s v="2022-2023"/>
    <x v="0"/>
    <x v="43"/>
    <x v="1"/>
    <x v="1"/>
    <n v="2560"/>
    <x v="0"/>
    <x v="2"/>
    <x v="1"/>
    <x v="1"/>
    <n v="12653.070000000003"/>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82BAF8-A426-4019-9823-88E6ABE09474}" name="totalSalesOver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D31"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6"/>
    <field x="14"/>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Sum of Sales" fld="12" baseField="0" baseItem="0" numFmtId="164"/>
  </dataFields>
  <chartFormats count="2">
    <chartFormat chart="5" format="4" series="1">
      <pivotArea type="data" outline="0" fieldPosition="0">
        <references count="2">
          <reference field="4294967294" count="1" selected="0">
            <x v="0"/>
          </reference>
          <reference field="3" count="1" selected="0">
            <x v="0"/>
          </reference>
        </references>
      </pivotArea>
    </chartFormat>
    <chartFormat chart="5"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278E3F-E298-4755-AF12-7D8BD8C8CAE1}" name="avgSalesOver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D31"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showAll="0">
      <items count="11">
        <item x="2"/>
        <item x="3"/>
        <item x="0"/>
        <item x="4"/>
        <item x="5"/>
        <item x="7"/>
        <item x="1"/>
        <item x="8"/>
        <item x="6"/>
        <item x="9"/>
        <item t="default"/>
      </items>
    </pivotField>
    <pivotField showAll="0"/>
    <pivotField dataField="1" numFmtId="164"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6"/>
    <field x="14"/>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3"/>
  </colFields>
  <colItems count="3">
    <i>
      <x/>
    </i>
    <i>
      <x v="1"/>
    </i>
    <i t="grand">
      <x/>
    </i>
  </colItems>
  <dataFields count="1">
    <dataField name="Average of Sales" fld="12" subtotal="average" baseField="14" baseItem="5" numFmtId="164"/>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0" series="1">
      <pivotArea type="data" outline="0" fieldPosition="0">
        <references count="2">
          <reference field="4294967294" count="1" selected="0">
            <x v="0"/>
          </reference>
          <reference field="3" count="1" selected="0">
            <x v="0"/>
          </reference>
        </references>
      </pivotArea>
    </chartFormat>
    <chartFormat chart="2" format="1" series="1">
      <pivotArea type="data" outline="0" fieldPosition="0">
        <references count="2">
          <reference field="4294967294" count="1" selected="0">
            <x v="0"/>
          </reference>
          <reference field="3" count="1" selected="0">
            <x v="1"/>
          </reference>
        </references>
      </pivotArea>
    </chartFormat>
    <chartFormat chart="8" format="4" series="1">
      <pivotArea type="data" outline="0" fieldPosition="0">
        <references count="2">
          <reference field="4294967294" count="1" selected="0">
            <x v="0"/>
          </reference>
          <reference field="3" count="1" selected="0">
            <x v="0"/>
          </reference>
        </references>
      </pivotArea>
    </chartFormat>
    <chartFormat chart="8"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AE44C3-01E5-450A-B780-FE4E764D1E49}" name="salesBy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15"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showAll="0"/>
    <pivotField axis="axisRow"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defaultSubtotal="0"/>
    <pivotField showAll="0" defaultSubtotal="0"/>
    <pivotField showAll="0" defaultSubtotal="0">
      <items count="5">
        <item x="0"/>
        <item x="1"/>
        <item x="2"/>
        <item x="3"/>
        <item x="4"/>
      </items>
    </pivotField>
  </pivotFields>
  <rowFields count="1">
    <field x="10"/>
  </rowFields>
  <rowItems count="11">
    <i>
      <x v="7"/>
    </i>
    <i>
      <x v="8"/>
    </i>
    <i>
      <x/>
    </i>
    <i>
      <x v="4"/>
    </i>
    <i>
      <x v="1"/>
    </i>
    <i>
      <x v="2"/>
    </i>
    <i>
      <x v="5"/>
    </i>
    <i>
      <x v="9"/>
    </i>
    <i>
      <x v="6"/>
    </i>
    <i>
      <x v="3"/>
    </i>
    <i t="grand">
      <x/>
    </i>
  </rowItems>
  <colFields count="1">
    <field x="3"/>
  </colFields>
  <colItems count="3">
    <i>
      <x/>
    </i>
    <i>
      <x v="1"/>
    </i>
    <i t="grand">
      <x/>
    </i>
  </colItems>
  <dataFields count="1">
    <dataField name="Sum of Sales" fld="12" baseField="0" baseItem="0" numFmtId="164"/>
  </dataFields>
  <chartFormats count="2">
    <chartFormat chart="6" format="4" series="1">
      <pivotArea type="data" outline="0" fieldPosition="0">
        <references count="2">
          <reference field="4294967294" count="1" selected="0">
            <x v="0"/>
          </reference>
          <reference field="3" count="1" selected="0">
            <x v="0"/>
          </reference>
        </references>
      </pivotArea>
    </chartFormat>
    <chartFormat chart="6"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1657E5-F0F9-47BE-A05C-E2B2C7BDFEA4}" name="salesBySuburb"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D15"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axis="axisRow" showAll="0" measureFilter="1" sortType="descending">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autoSortScope>
        <pivotArea dataOnly="0" outline="0" fieldPosition="0">
          <references count="1">
            <reference field="4294967294" count="1" selected="0">
              <x v="0"/>
            </reference>
          </references>
        </pivotArea>
      </autoSortScope>
    </pivotField>
    <pivotField showAll="0"/>
    <pivotField showAll="0">
      <items count="9">
        <item x="2"/>
        <item x="1"/>
        <item x="7"/>
        <item x="3"/>
        <item x="6"/>
        <item x="5"/>
        <item x="4"/>
        <item x="0"/>
        <item t="default"/>
      </items>
    </pivotField>
    <pivotField showAll="0"/>
    <pivotField showAll="0"/>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defaultSubtotal="0"/>
    <pivotField showAll="0" defaultSubtotal="0"/>
    <pivotField showAll="0" defaultSubtotal="0">
      <items count="5">
        <item x="0"/>
        <item x="1"/>
        <item x="2"/>
        <item x="3"/>
        <item x="4"/>
      </items>
    </pivotField>
  </pivotFields>
  <rowFields count="1">
    <field x="4"/>
  </rowFields>
  <rowItems count="11">
    <i>
      <x v="37"/>
    </i>
    <i>
      <x v="22"/>
    </i>
    <i>
      <x v="24"/>
    </i>
    <i>
      <x v="90"/>
    </i>
    <i>
      <x v="1"/>
    </i>
    <i>
      <x v="2"/>
    </i>
    <i>
      <x v="32"/>
    </i>
    <i>
      <x v="10"/>
    </i>
    <i>
      <x v="5"/>
    </i>
    <i>
      <x v="23"/>
    </i>
    <i t="grand">
      <x/>
    </i>
  </rowItems>
  <colFields count="1">
    <field x="3"/>
  </colFields>
  <colItems count="3">
    <i>
      <x/>
    </i>
    <i>
      <x v="1"/>
    </i>
    <i t="grand">
      <x/>
    </i>
  </colItems>
  <dataFields count="1">
    <dataField name="Sum of Sales" fld="12" baseField="0" baseItem="0" numFmtId="164"/>
  </dataFields>
  <chartFormats count="301">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0"/>
          </reference>
        </references>
      </pivotArea>
    </chartFormat>
    <chartFormat chart="5" format="3" series="1">
      <pivotArea type="data" outline="0" fieldPosition="0">
        <references count="2">
          <reference field="4294967294" count="1" selected="0">
            <x v="0"/>
          </reference>
          <reference field="3" count="1" selected="0">
            <x v="1"/>
          </reference>
        </references>
      </pivotArea>
    </chartFormat>
    <chartFormat chart="5" format="4" series="1">
      <pivotArea type="data" outline="0" fieldPosition="0">
        <references count="3">
          <reference field="4294967294" count="1" selected="0">
            <x v="0"/>
          </reference>
          <reference field="3" count="1" selected="0">
            <x v="0"/>
          </reference>
          <reference field="4" count="1" selected="0">
            <x v="1"/>
          </reference>
        </references>
      </pivotArea>
    </chartFormat>
    <chartFormat chart="5" format="5" series="1">
      <pivotArea type="data" outline="0" fieldPosition="0">
        <references count="3">
          <reference field="4294967294" count="1" selected="0">
            <x v="0"/>
          </reference>
          <reference field="3" count="1" selected="0">
            <x v="0"/>
          </reference>
          <reference field="4" count="1" selected="0">
            <x v="4"/>
          </reference>
        </references>
      </pivotArea>
    </chartFormat>
    <chartFormat chart="5" format="6" series="1">
      <pivotArea type="data" outline="0" fieldPosition="0">
        <references count="3">
          <reference field="4294967294" count="1" selected="0">
            <x v="0"/>
          </reference>
          <reference field="3" count="1" selected="0">
            <x v="0"/>
          </reference>
          <reference field="4" count="1" selected="0">
            <x v="27"/>
          </reference>
        </references>
      </pivotArea>
    </chartFormat>
    <chartFormat chart="5" format="7" series="1">
      <pivotArea type="data" outline="0" fieldPosition="0">
        <references count="3">
          <reference field="4294967294" count="1" selected="0">
            <x v="0"/>
          </reference>
          <reference field="3" count="1" selected="0">
            <x v="0"/>
          </reference>
          <reference field="4" count="1" selected="0">
            <x v="79"/>
          </reference>
        </references>
      </pivotArea>
    </chartFormat>
    <chartFormat chart="5" format="8" series="1">
      <pivotArea type="data" outline="0" fieldPosition="0">
        <references count="3">
          <reference field="4294967294" count="1" selected="0">
            <x v="0"/>
          </reference>
          <reference field="3" count="1" selected="0">
            <x v="0"/>
          </reference>
          <reference field="4" count="1" selected="0">
            <x v="7"/>
          </reference>
        </references>
      </pivotArea>
    </chartFormat>
    <chartFormat chart="5" format="9" series="1">
      <pivotArea type="data" outline="0" fieldPosition="0">
        <references count="3">
          <reference field="4294967294" count="1" selected="0">
            <x v="0"/>
          </reference>
          <reference field="3" count="1" selected="0">
            <x v="0"/>
          </reference>
          <reference field="4" count="1" selected="0">
            <x v="58"/>
          </reference>
        </references>
      </pivotArea>
    </chartFormat>
    <chartFormat chart="5" format="10" series="1">
      <pivotArea type="data" outline="0" fieldPosition="0">
        <references count="3">
          <reference field="4294967294" count="1" selected="0">
            <x v="0"/>
          </reference>
          <reference field="3" count="1" selected="0">
            <x v="0"/>
          </reference>
          <reference field="4" count="1" selected="0">
            <x v="10"/>
          </reference>
        </references>
      </pivotArea>
    </chartFormat>
    <chartFormat chart="5" format="11" series="1">
      <pivotArea type="data" outline="0" fieldPosition="0">
        <references count="3">
          <reference field="4294967294" count="1" selected="0">
            <x v="0"/>
          </reference>
          <reference field="3" count="1" selected="0">
            <x v="0"/>
          </reference>
          <reference field="4" count="1" selected="0">
            <x v="54"/>
          </reference>
        </references>
      </pivotArea>
    </chartFormat>
    <chartFormat chart="5" format="12" series="1">
      <pivotArea type="data" outline="0" fieldPosition="0">
        <references count="3">
          <reference field="4294967294" count="1" selected="0">
            <x v="0"/>
          </reference>
          <reference field="3" count="1" selected="0">
            <x v="0"/>
          </reference>
          <reference field="4" count="1" selected="0">
            <x v="6"/>
          </reference>
        </references>
      </pivotArea>
    </chartFormat>
    <chartFormat chart="5" format="13" series="1">
      <pivotArea type="data" outline="0" fieldPosition="0">
        <references count="3">
          <reference field="4294967294" count="1" selected="0">
            <x v="0"/>
          </reference>
          <reference field="3" count="1" selected="0">
            <x v="0"/>
          </reference>
          <reference field="4" count="1" selected="0">
            <x v="89"/>
          </reference>
        </references>
      </pivotArea>
    </chartFormat>
    <chartFormat chart="5" format="14" series="1">
      <pivotArea type="data" outline="0" fieldPosition="0">
        <references count="3">
          <reference field="4294967294" count="1" selected="0">
            <x v="0"/>
          </reference>
          <reference field="3" count="1" selected="0">
            <x v="0"/>
          </reference>
          <reference field="4" count="1" selected="0">
            <x v="31"/>
          </reference>
        </references>
      </pivotArea>
    </chartFormat>
    <chartFormat chart="5" format="15" series="1">
      <pivotArea type="data" outline="0" fieldPosition="0">
        <references count="3">
          <reference field="4294967294" count="1" selected="0">
            <x v="0"/>
          </reference>
          <reference field="3" count="1" selected="0">
            <x v="0"/>
          </reference>
          <reference field="4" count="1" selected="0">
            <x v="9"/>
          </reference>
        </references>
      </pivotArea>
    </chartFormat>
    <chartFormat chart="5" format="16" series="1">
      <pivotArea type="data" outline="0" fieldPosition="0">
        <references count="3">
          <reference field="4294967294" count="1" selected="0">
            <x v="0"/>
          </reference>
          <reference field="3" count="1" selected="0">
            <x v="0"/>
          </reference>
          <reference field="4" count="1" selected="0">
            <x v="36"/>
          </reference>
        </references>
      </pivotArea>
    </chartFormat>
    <chartFormat chart="5" format="17" series="1">
      <pivotArea type="data" outline="0" fieldPosition="0">
        <references count="3">
          <reference field="4294967294" count="1" selected="0">
            <x v="0"/>
          </reference>
          <reference field="3" count="1" selected="0">
            <x v="0"/>
          </reference>
          <reference field="4" count="1" selected="0">
            <x v="26"/>
          </reference>
        </references>
      </pivotArea>
    </chartFormat>
    <chartFormat chart="5" format="18" series="1">
      <pivotArea type="data" outline="0" fieldPosition="0">
        <references count="3">
          <reference field="4294967294" count="1" selected="0">
            <x v="0"/>
          </reference>
          <reference field="3" count="1" selected="0">
            <x v="0"/>
          </reference>
          <reference field="4" count="1" selected="0">
            <x v="0"/>
          </reference>
        </references>
      </pivotArea>
    </chartFormat>
    <chartFormat chart="5" format="19" series="1">
      <pivotArea type="data" outline="0" fieldPosition="0">
        <references count="3">
          <reference field="4294967294" count="1" selected="0">
            <x v="0"/>
          </reference>
          <reference field="3" count="1" selected="0">
            <x v="0"/>
          </reference>
          <reference field="4" count="1" selected="0">
            <x v="14"/>
          </reference>
        </references>
      </pivotArea>
    </chartFormat>
    <chartFormat chart="5" format="20" series="1">
      <pivotArea type="data" outline="0" fieldPosition="0">
        <references count="3">
          <reference field="4294967294" count="1" selected="0">
            <x v="0"/>
          </reference>
          <reference field="3" count="1" selected="0">
            <x v="0"/>
          </reference>
          <reference field="4" count="1" selected="0">
            <x v="86"/>
          </reference>
        </references>
      </pivotArea>
    </chartFormat>
    <chartFormat chart="5" format="21" series="1">
      <pivotArea type="data" outline="0" fieldPosition="0">
        <references count="3">
          <reference field="4294967294" count="1" selected="0">
            <x v="0"/>
          </reference>
          <reference field="3" count="1" selected="0">
            <x v="0"/>
          </reference>
          <reference field="4" count="1" selected="0">
            <x v="8"/>
          </reference>
        </references>
      </pivotArea>
    </chartFormat>
    <chartFormat chart="5" format="22" series="1">
      <pivotArea type="data" outline="0" fieldPosition="0">
        <references count="3">
          <reference field="4294967294" count="1" selected="0">
            <x v="0"/>
          </reference>
          <reference field="3" count="1" selected="0">
            <x v="0"/>
          </reference>
          <reference field="4" count="1" selected="0">
            <x v="41"/>
          </reference>
        </references>
      </pivotArea>
    </chartFormat>
    <chartFormat chart="5" format="23" series="1">
      <pivotArea type="data" outline="0" fieldPosition="0">
        <references count="3">
          <reference field="4294967294" count="1" selected="0">
            <x v="0"/>
          </reference>
          <reference field="3" count="1" selected="0">
            <x v="0"/>
          </reference>
          <reference field="4" count="1" selected="0">
            <x v="39"/>
          </reference>
        </references>
      </pivotArea>
    </chartFormat>
    <chartFormat chart="5" format="24" series="1">
      <pivotArea type="data" outline="0" fieldPosition="0">
        <references count="3">
          <reference field="4294967294" count="1" selected="0">
            <x v="0"/>
          </reference>
          <reference field="3" count="1" selected="0">
            <x v="0"/>
          </reference>
          <reference field="4" count="1" selected="0">
            <x v="40"/>
          </reference>
        </references>
      </pivotArea>
    </chartFormat>
    <chartFormat chart="5" format="25" series="1">
      <pivotArea type="data" outline="0" fieldPosition="0">
        <references count="3">
          <reference field="4294967294" count="1" selected="0">
            <x v="0"/>
          </reference>
          <reference field="3" count="1" selected="0">
            <x v="0"/>
          </reference>
          <reference field="4" count="1" selected="0">
            <x v="94"/>
          </reference>
        </references>
      </pivotArea>
    </chartFormat>
    <chartFormat chart="5" format="26" series="1">
      <pivotArea type="data" outline="0" fieldPosition="0">
        <references count="3">
          <reference field="4294967294" count="1" selected="0">
            <x v="0"/>
          </reference>
          <reference field="3" count="1" selected="0">
            <x v="0"/>
          </reference>
          <reference field="4" count="1" selected="0">
            <x v="60"/>
          </reference>
        </references>
      </pivotArea>
    </chartFormat>
    <chartFormat chart="5" format="27" series="1">
      <pivotArea type="data" outline="0" fieldPosition="0">
        <references count="3">
          <reference field="4294967294" count="1" selected="0">
            <x v="0"/>
          </reference>
          <reference field="3" count="1" selected="0">
            <x v="0"/>
          </reference>
          <reference field="4" count="1" selected="0">
            <x v="88"/>
          </reference>
        </references>
      </pivotArea>
    </chartFormat>
    <chartFormat chart="5" format="28" series="1">
      <pivotArea type="data" outline="0" fieldPosition="0">
        <references count="3">
          <reference field="4294967294" count="1" selected="0">
            <x v="0"/>
          </reference>
          <reference field="3" count="1" selected="0">
            <x v="0"/>
          </reference>
          <reference field="4" count="1" selected="0">
            <x v="3"/>
          </reference>
        </references>
      </pivotArea>
    </chartFormat>
    <chartFormat chart="5" format="29" series="1">
      <pivotArea type="data" outline="0" fieldPosition="0">
        <references count="3">
          <reference field="4294967294" count="1" selected="0">
            <x v="0"/>
          </reference>
          <reference field="3" count="1" selected="0">
            <x v="0"/>
          </reference>
          <reference field="4" count="1" selected="0">
            <x v="29"/>
          </reference>
        </references>
      </pivotArea>
    </chartFormat>
    <chartFormat chart="5" format="30" series="1">
      <pivotArea type="data" outline="0" fieldPosition="0">
        <references count="3">
          <reference field="4294967294" count="1" selected="0">
            <x v="0"/>
          </reference>
          <reference field="3" count="1" selected="0">
            <x v="0"/>
          </reference>
          <reference field="4" count="1" selected="0">
            <x v="95"/>
          </reference>
        </references>
      </pivotArea>
    </chartFormat>
    <chartFormat chart="5" format="31" series="1">
      <pivotArea type="data" outline="0" fieldPosition="0">
        <references count="3">
          <reference field="4294967294" count="1" selected="0">
            <x v="0"/>
          </reference>
          <reference field="3" count="1" selected="0">
            <x v="0"/>
          </reference>
          <reference field="4" count="1" selected="0">
            <x v="34"/>
          </reference>
        </references>
      </pivotArea>
    </chartFormat>
    <chartFormat chart="5" format="32" series="1">
      <pivotArea type="data" outline="0" fieldPosition="0">
        <references count="3">
          <reference field="4294967294" count="1" selected="0">
            <x v="0"/>
          </reference>
          <reference field="3" count="1" selected="0">
            <x v="0"/>
          </reference>
          <reference field="4" count="1" selected="0">
            <x v="44"/>
          </reference>
        </references>
      </pivotArea>
    </chartFormat>
    <chartFormat chart="5" format="33" series="1">
      <pivotArea type="data" outline="0" fieldPosition="0">
        <references count="3">
          <reference field="4294967294" count="1" selected="0">
            <x v="0"/>
          </reference>
          <reference field="3" count="1" selected="0">
            <x v="0"/>
          </reference>
          <reference field="4" count="1" selected="0">
            <x v="23"/>
          </reference>
        </references>
      </pivotArea>
    </chartFormat>
    <chartFormat chart="5" format="34" series="1">
      <pivotArea type="data" outline="0" fieldPosition="0">
        <references count="3">
          <reference field="4294967294" count="1" selected="0">
            <x v="0"/>
          </reference>
          <reference field="3" count="1" selected="0">
            <x v="0"/>
          </reference>
          <reference field="4" count="1" selected="0">
            <x v="87"/>
          </reference>
        </references>
      </pivotArea>
    </chartFormat>
    <chartFormat chart="5" format="35" series="1">
      <pivotArea type="data" outline="0" fieldPosition="0">
        <references count="3">
          <reference field="4294967294" count="1" selected="0">
            <x v="0"/>
          </reference>
          <reference field="3" count="1" selected="0">
            <x v="0"/>
          </reference>
          <reference field="4" count="1" selected="0">
            <x v="33"/>
          </reference>
        </references>
      </pivotArea>
    </chartFormat>
    <chartFormat chart="5" format="36" series="1">
      <pivotArea type="data" outline="0" fieldPosition="0">
        <references count="3">
          <reference field="4294967294" count="1" selected="0">
            <x v="0"/>
          </reference>
          <reference field="3" count="1" selected="0">
            <x v="0"/>
          </reference>
          <reference field="4" count="1" selected="0">
            <x v="55"/>
          </reference>
        </references>
      </pivotArea>
    </chartFormat>
    <chartFormat chart="5" format="37" series="1">
      <pivotArea type="data" outline="0" fieldPosition="0">
        <references count="3">
          <reference field="4294967294" count="1" selected="0">
            <x v="0"/>
          </reference>
          <reference field="3" count="1" selected="0">
            <x v="0"/>
          </reference>
          <reference field="4" count="1" selected="0">
            <x v="64"/>
          </reference>
        </references>
      </pivotArea>
    </chartFormat>
    <chartFormat chart="5" format="38" series="1">
      <pivotArea type="data" outline="0" fieldPosition="0">
        <references count="3">
          <reference field="4294967294" count="1" selected="0">
            <x v="0"/>
          </reference>
          <reference field="3" count="1" selected="0">
            <x v="0"/>
          </reference>
          <reference field="4" count="1" selected="0">
            <x v="12"/>
          </reference>
        </references>
      </pivotArea>
    </chartFormat>
    <chartFormat chart="5" format="39" series="1">
      <pivotArea type="data" outline="0" fieldPosition="0">
        <references count="3">
          <reference field="4294967294" count="1" selected="0">
            <x v="0"/>
          </reference>
          <reference field="3" count="1" selected="0">
            <x v="0"/>
          </reference>
          <reference field="4" count="1" selected="0">
            <x v="32"/>
          </reference>
        </references>
      </pivotArea>
    </chartFormat>
    <chartFormat chart="5" format="40" series="1">
      <pivotArea type="data" outline="0" fieldPosition="0">
        <references count="3">
          <reference field="4294967294" count="1" selected="0">
            <x v="0"/>
          </reference>
          <reference field="3" count="1" selected="0">
            <x v="0"/>
          </reference>
          <reference field="4" count="1" selected="0">
            <x v="30"/>
          </reference>
        </references>
      </pivotArea>
    </chartFormat>
    <chartFormat chart="5" format="41" series="1">
      <pivotArea type="data" outline="0" fieldPosition="0">
        <references count="3">
          <reference field="4294967294" count="1" selected="0">
            <x v="0"/>
          </reference>
          <reference field="3" count="1" selected="0">
            <x v="0"/>
          </reference>
          <reference field="4" count="1" selected="0">
            <x v="22"/>
          </reference>
        </references>
      </pivotArea>
    </chartFormat>
    <chartFormat chart="5" format="42" series="1">
      <pivotArea type="data" outline="0" fieldPosition="0">
        <references count="3">
          <reference field="4294967294" count="1" selected="0">
            <x v="0"/>
          </reference>
          <reference field="3" count="1" selected="0">
            <x v="0"/>
          </reference>
          <reference field="4" count="1" selected="0">
            <x v="38"/>
          </reference>
        </references>
      </pivotArea>
    </chartFormat>
    <chartFormat chart="5" format="43" series="1">
      <pivotArea type="data" outline="0" fieldPosition="0">
        <references count="3">
          <reference field="4294967294" count="1" selected="0">
            <x v="0"/>
          </reference>
          <reference field="3" count="1" selected="0">
            <x v="0"/>
          </reference>
          <reference field="4" count="1" selected="0">
            <x v="28"/>
          </reference>
        </references>
      </pivotArea>
    </chartFormat>
    <chartFormat chart="5" format="44" series="1">
      <pivotArea type="data" outline="0" fieldPosition="0">
        <references count="3">
          <reference field="4294967294" count="1" selected="0">
            <x v="0"/>
          </reference>
          <reference field="3" count="1" selected="0">
            <x v="0"/>
          </reference>
          <reference field="4" count="1" selected="0">
            <x v="46"/>
          </reference>
        </references>
      </pivotArea>
    </chartFormat>
    <chartFormat chart="5" format="45" series="1">
      <pivotArea type="data" outline="0" fieldPosition="0">
        <references count="3">
          <reference field="4294967294" count="1" selected="0">
            <x v="0"/>
          </reference>
          <reference field="3" count="1" selected="0">
            <x v="0"/>
          </reference>
          <reference field="4" count="1" selected="0">
            <x v="48"/>
          </reference>
        </references>
      </pivotArea>
    </chartFormat>
    <chartFormat chart="5" format="46" series="1">
      <pivotArea type="data" outline="0" fieldPosition="0">
        <references count="3">
          <reference field="4294967294" count="1" selected="0">
            <x v="0"/>
          </reference>
          <reference field="3" count="1" selected="0">
            <x v="0"/>
          </reference>
          <reference field="4" count="1" selected="0">
            <x v="92"/>
          </reference>
        </references>
      </pivotArea>
    </chartFormat>
    <chartFormat chart="5" format="47" series="1">
      <pivotArea type="data" outline="0" fieldPosition="0">
        <references count="3">
          <reference field="4294967294" count="1" selected="0">
            <x v="0"/>
          </reference>
          <reference field="3" count="1" selected="0">
            <x v="0"/>
          </reference>
          <reference field="4" count="1" selected="0">
            <x v="62"/>
          </reference>
        </references>
      </pivotArea>
    </chartFormat>
    <chartFormat chart="5" format="48" series="1">
      <pivotArea type="data" outline="0" fieldPosition="0">
        <references count="3">
          <reference field="4294967294" count="1" selected="0">
            <x v="0"/>
          </reference>
          <reference field="3" count="1" selected="0">
            <x v="0"/>
          </reference>
          <reference field="4" count="1" selected="0">
            <x v="70"/>
          </reference>
        </references>
      </pivotArea>
    </chartFormat>
    <chartFormat chart="5" format="49" series="1">
      <pivotArea type="data" outline="0" fieldPosition="0">
        <references count="3">
          <reference field="4294967294" count="1" selected="0">
            <x v="0"/>
          </reference>
          <reference field="3" count="1" selected="0">
            <x v="0"/>
          </reference>
          <reference field="4" count="1" selected="0">
            <x v="45"/>
          </reference>
        </references>
      </pivotArea>
    </chartFormat>
    <chartFormat chart="5" format="50" series="1">
      <pivotArea type="data" outline="0" fieldPosition="0">
        <references count="3">
          <reference field="4294967294" count="1" selected="0">
            <x v="0"/>
          </reference>
          <reference field="3" count="1" selected="0">
            <x v="0"/>
          </reference>
          <reference field="4" count="1" selected="0">
            <x v="24"/>
          </reference>
        </references>
      </pivotArea>
    </chartFormat>
    <chartFormat chart="5" format="51" series="1">
      <pivotArea type="data" outline="0" fieldPosition="0">
        <references count="3">
          <reference field="4294967294" count="1" selected="0">
            <x v="0"/>
          </reference>
          <reference field="3" count="1" selected="0">
            <x v="0"/>
          </reference>
          <reference field="4" count="1" selected="0">
            <x v="81"/>
          </reference>
        </references>
      </pivotArea>
    </chartFormat>
    <chartFormat chart="5" format="52" series="1">
      <pivotArea type="data" outline="0" fieldPosition="0">
        <references count="3">
          <reference field="4294967294" count="1" selected="0">
            <x v="0"/>
          </reference>
          <reference field="3" count="1" selected="0">
            <x v="0"/>
          </reference>
          <reference field="4" count="1" selected="0">
            <x v="91"/>
          </reference>
        </references>
      </pivotArea>
    </chartFormat>
    <chartFormat chart="5" format="53" series="1">
      <pivotArea type="data" outline="0" fieldPosition="0">
        <references count="3">
          <reference field="4294967294" count="1" selected="0">
            <x v="0"/>
          </reference>
          <reference field="3" count="1" selected="0">
            <x v="0"/>
          </reference>
          <reference field="4" count="1" selected="0">
            <x v="90"/>
          </reference>
        </references>
      </pivotArea>
    </chartFormat>
    <chartFormat chart="5" format="54" series="1">
      <pivotArea type="data" outline="0" fieldPosition="0">
        <references count="3">
          <reference field="4294967294" count="1" selected="0">
            <x v="0"/>
          </reference>
          <reference field="3" count="1" selected="0">
            <x v="0"/>
          </reference>
          <reference field="4" count="1" selected="0">
            <x v="37"/>
          </reference>
        </references>
      </pivotArea>
    </chartFormat>
    <chartFormat chart="5" format="55" series="1">
      <pivotArea type="data" outline="0" fieldPosition="0">
        <references count="3">
          <reference field="4294967294" count="1" selected="0">
            <x v="0"/>
          </reference>
          <reference field="3" count="1" selected="0">
            <x v="0"/>
          </reference>
          <reference field="4" count="1" selected="0">
            <x v="20"/>
          </reference>
        </references>
      </pivotArea>
    </chartFormat>
    <chartFormat chart="5" format="56" series="1">
      <pivotArea type="data" outline="0" fieldPosition="0">
        <references count="3">
          <reference field="4294967294" count="1" selected="0">
            <x v="0"/>
          </reference>
          <reference field="3" count="1" selected="0">
            <x v="0"/>
          </reference>
          <reference field="4" count="1" selected="0">
            <x v="80"/>
          </reference>
        </references>
      </pivotArea>
    </chartFormat>
    <chartFormat chart="5" format="57" series="1">
      <pivotArea type="data" outline="0" fieldPosition="0">
        <references count="3">
          <reference field="4294967294" count="1" selected="0">
            <x v="0"/>
          </reference>
          <reference field="3" count="1" selected="0">
            <x v="0"/>
          </reference>
          <reference field="4" count="1" selected="0">
            <x v="56"/>
          </reference>
        </references>
      </pivotArea>
    </chartFormat>
    <chartFormat chart="5" format="58" series="1">
      <pivotArea type="data" outline="0" fieldPosition="0">
        <references count="3">
          <reference field="4294967294" count="1" selected="0">
            <x v="0"/>
          </reference>
          <reference field="3" count="1" selected="0">
            <x v="0"/>
          </reference>
          <reference field="4" count="1" selected="0">
            <x v="57"/>
          </reference>
        </references>
      </pivotArea>
    </chartFormat>
    <chartFormat chart="5" format="59" series="1">
      <pivotArea type="data" outline="0" fieldPosition="0">
        <references count="3">
          <reference field="4294967294" count="1" selected="0">
            <x v="0"/>
          </reference>
          <reference field="3" count="1" selected="0">
            <x v="0"/>
          </reference>
          <reference field="4" count="1" selected="0">
            <x v="17"/>
          </reference>
        </references>
      </pivotArea>
    </chartFormat>
    <chartFormat chart="5" format="60" series="1">
      <pivotArea type="data" outline="0" fieldPosition="0">
        <references count="3">
          <reference field="4294967294" count="1" selected="0">
            <x v="0"/>
          </reference>
          <reference field="3" count="1" selected="0">
            <x v="0"/>
          </reference>
          <reference field="4" count="1" selected="0">
            <x v="84"/>
          </reference>
        </references>
      </pivotArea>
    </chartFormat>
    <chartFormat chart="5" format="61" series="1">
      <pivotArea type="data" outline="0" fieldPosition="0">
        <references count="3">
          <reference field="4294967294" count="1" selected="0">
            <x v="0"/>
          </reference>
          <reference field="3" count="1" selected="0">
            <x v="0"/>
          </reference>
          <reference field="4" count="1" selected="0">
            <x v="63"/>
          </reference>
        </references>
      </pivotArea>
    </chartFormat>
    <chartFormat chart="5" format="62" series="1">
      <pivotArea type="data" outline="0" fieldPosition="0">
        <references count="3">
          <reference field="4294967294" count="1" selected="0">
            <x v="0"/>
          </reference>
          <reference field="3" count="1" selected="0">
            <x v="0"/>
          </reference>
          <reference field="4" count="1" selected="0">
            <x v="96"/>
          </reference>
        </references>
      </pivotArea>
    </chartFormat>
    <chartFormat chart="5" format="63" series="1">
      <pivotArea type="data" outline="0" fieldPosition="0">
        <references count="3">
          <reference field="4294967294" count="1" selected="0">
            <x v="0"/>
          </reference>
          <reference field="3" count="1" selected="0">
            <x v="0"/>
          </reference>
          <reference field="4" count="1" selected="0">
            <x v="52"/>
          </reference>
        </references>
      </pivotArea>
    </chartFormat>
    <chartFormat chart="5" format="64" series="1">
      <pivotArea type="data" outline="0" fieldPosition="0">
        <references count="3">
          <reference field="4294967294" count="1" selected="0">
            <x v="0"/>
          </reference>
          <reference field="3" count="1" selected="0">
            <x v="0"/>
          </reference>
          <reference field="4" count="1" selected="0">
            <x v="75"/>
          </reference>
        </references>
      </pivotArea>
    </chartFormat>
    <chartFormat chart="5" format="65" series="1">
      <pivotArea type="data" outline="0" fieldPosition="0">
        <references count="3">
          <reference field="4294967294" count="1" selected="0">
            <x v="0"/>
          </reference>
          <reference field="3" count="1" selected="0">
            <x v="0"/>
          </reference>
          <reference field="4" count="1" selected="0">
            <x v="85"/>
          </reference>
        </references>
      </pivotArea>
    </chartFormat>
    <chartFormat chart="5" format="66" series="1">
      <pivotArea type="data" outline="0" fieldPosition="0">
        <references count="3">
          <reference field="4294967294" count="1" selected="0">
            <x v="0"/>
          </reference>
          <reference field="3" count="1" selected="0">
            <x v="0"/>
          </reference>
          <reference field="4" count="1" selected="0">
            <x v="18"/>
          </reference>
        </references>
      </pivotArea>
    </chartFormat>
    <chartFormat chart="5" format="67" series="1">
      <pivotArea type="data" outline="0" fieldPosition="0">
        <references count="3">
          <reference field="4294967294" count="1" selected="0">
            <x v="0"/>
          </reference>
          <reference field="3" count="1" selected="0">
            <x v="0"/>
          </reference>
          <reference field="4" count="1" selected="0">
            <x v="65"/>
          </reference>
        </references>
      </pivotArea>
    </chartFormat>
    <chartFormat chart="5" format="68" series="1">
      <pivotArea type="data" outline="0" fieldPosition="0">
        <references count="3">
          <reference field="4294967294" count="1" selected="0">
            <x v="0"/>
          </reference>
          <reference field="3" count="1" selected="0">
            <x v="0"/>
          </reference>
          <reference field="4" count="1" selected="0">
            <x v="67"/>
          </reference>
        </references>
      </pivotArea>
    </chartFormat>
    <chartFormat chart="5" format="69" series="1">
      <pivotArea type="data" outline="0" fieldPosition="0">
        <references count="3">
          <reference field="4294967294" count="1" selected="0">
            <x v="0"/>
          </reference>
          <reference field="3" count="1" selected="0">
            <x v="0"/>
          </reference>
          <reference field="4" count="1" selected="0">
            <x v="61"/>
          </reference>
        </references>
      </pivotArea>
    </chartFormat>
    <chartFormat chart="5" format="70" series="1">
      <pivotArea type="data" outline="0" fieldPosition="0">
        <references count="3">
          <reference field="4294967294" count="1" selected="0">
            <x v="0"/>
          </reference>
          <reference field="3" count="1" selected="0">
            <x v="0"/>
          </reference>
          <reference field="4" count="1" selected="0">
            <x v="35"/>
          </reference>
        </references>
      </pivotArea>
    </chartFormat>
    <chartFormat chart="5" format="71" series="1">
      <pivotArea type="data" outline="0" fieldPosition="0">
        <references count="3">
          <reference field="4294967294" count="1" selected="0">
            <x v="0"/>
          </reference>
          <reference field="3" count="1" selected="0">
            <x v="0"/>
          </reference>
          <reference field="4" count="1" selected="0">
            <x v="42"/>
          </reference>
        </references>
      </pivotArea>
    </chartFormat>
    <chartFormat chart="5" format="72" series="1">
      <pivotArea type="data" outline="0" fieldPosition="0">
        <references count="3">
          <reference field="4294967294" count="1" selected="0">
            <x v="0"/>
          </reference>
          <reference field="3" count="1" selected="0">
            <x v="0"/>
          </reference>
          <reference field="4" count="1" selected="0">
            <x v="11"/>
          </reference>
        </references>
      </pivotArea>
    </chartFormat>
    <chartFormat chart="5" format="73" series="1">
      <pivotArea type="data" outline="0" fieldPosition="0">
        <references count="3">
          <reference field="4294967294" count="1" selected="0">
            <x v="0"/>
          </reference>
          <reference field="3" count="1" selected="0">
            <x v="0"/>
          </reference>
          <reference field="4" count="1" selected="0">
            <x v="66"/>
          </reference>
        </references>
      </pivotArea>
    </chartFormat>
    <chartFormat chart="5" format="74" series="1">
      <pivotArea type="data" outline="0" fieldPosition="0">
        <references count="3">
          <reference field="4294967294" count="1" selected="0">
            <x v="0"/>
          </reference>
          <reference field="3" count="1" selected="0">
            <x v="0"/>
          </reference>
          <reference field="4" count="1" selected="0">
            <x v="16"/>
          </reference>
        </references>
      </pivotArea>
    </chartFormat>
    <chartFormat chart="5" format="75" series="1">
      <pivotArea type="data" outline="0" fieldPosition="0">
        <references count="3">
          <reference field="4294967294" count="1" selected="0">
            <x v="0"/>
          </reference>
          <reference field="3" count="1" selected="0">
            <x v="0"/>
          </reference>
          <reference field="4" count="1" selected="0">
            <x v="74"/>
          </reference>
        </references>
      </pivotArea>
    </chartFormat>
    <chartFormat chart="5" format="76" series="1">
      <pivotArea type="data" outline="0" fieldPosition="0">
        <references count="3">
          <reference field="4294967294" count="1" selected="0">
            <x v="0"/>
          </reference>
          <reference field="3" count="1" selected="0">
            <x v="0"/>
          </reference>
          <reference field="4" count="1" selected="0">
            <x v="49"/>
          </reference>
        </references>
      </pivotArea>
    </chartFormat>
    <chartFormat chart="5" format="77" series="1">
      <pivotArea type="data" outline="0" fieldPosition="0">
        <references count="3">
          <reference field="4294967294" count="1" selected="0">
            <x v="0"/>
          </reference>
          <reference field="3" count="1" selected="0">
            <x v="0"/>
          </reference>
          <reference field="4" count="1" selected="0">
            <x v="69"/>
          </reference>
        </references>
      </pivotArea>
    </chartFormat>
    <chartFormat chart="5" format="78" series="1">
      <pivotArea type="data" outline="0" fieldPosition="0">
        <references count="3">
          <reference field="4294967294" count="1" selected="0">
            <x v="0"/>
          </reference>
          <reference field="3" count="1" selected="0">
            <x v="0"/>
          </reference>
          <reference field="4" count="1" selected="0">
            <x v="77"/>
          </reference>
        </references>
      </pivotArea>
    </chartFormat>
    <chartFormat chart="5" format="79" series="1">
      <pivotArea type="data" outline="0" fieldPosition="0">
        <references count="3">
          <reference field="4294967294" count="1" selected="0">
            <x v="0"/>
          </reference>
          <reference field="3" count="1" selected="0">
            <x v="0"/>
          </reference>
          <reference field="4" count="1" selected="0">
            <x v="78"/>
          </reference>
        </references>
      </pivotArea>
    </chartFormat>
    <chartFormat chart="5" format="80" series="1">
      <pivotArea type="data" outline="0" fieldPosition="0">
        <references count="3">
          <reference field="4294967294" count="1" selected="0">
            <x v="0"/>
          </reference>
          <reference field="3" count="1" selected="0">
            <x v="0"/>
          </reference>
          <reference field="4" count="1" selected="0">
            <x v="71"/>
          </reference>
        </references>
      </pivotArea>
    </chartFormat>
    <chartFormat chart="5" format="81" series="1">
      <pivotArea type="data" outline="0" fieldPosition="0">
        <references count="3">
          <reference field="4294967294" count="1" selected="0">
            <x v="0"/>
          </reference>
          <reference field="3" count="1" selected="0">
            <x v="0"/>
          </reference>
          <reference field="4" count="1" selected="0">
            <x v="43"/>
          </reference>
        </references>
      </pivotArea>
    </chartFormat>
    <chartFormat chart="5" format="82" series="1">
      <pivotArea type="data" outline="0" fieldPosition="0">
        <references count="3">
          <reference field="4294967294" count="1" selected="0">
            <x v="0"/>
          </reference>
          <reference field="3" count="1" selected="0">
            <x v="0"/>
          </reference>
          <reference field="4" count="1" selected="0">
            <x v="93"/>
          </reference>
        </references>
      </pivotArea>
    </chartFormat>
    <chartFormat chart="5" format="83" series="1">
      <pivotArea type="data" outline="0" fieldPosition="0">
        <references count="3">
          <reference field="4294967294" count="1" selected="0">
            <x v="0"/>
          </reference>
          <reference field="3" count="1" selected="0">
            <x v="0"/>
          </reference>
          <reference field="4" count="1" selected="0">
            <x v="47"/>
          </reference>
        </references>
      </pivotArea>
    </chartFormat>
    <chartFormat chart="5" format="84" series="1">
      <pivotArea type="data" outline="0" fieldPosition="0">
        <references count="3">
          <reference field="4294967294" count="1" selected="0">
            <x v="0"/>
          </reference>
          <reference field="3" count="1" selected="0">
            <x v="0"/>
          </reference>
          <reference field="4" count="1" selected="0">
            <x v="51"/>
          </reference>
        </references>
      </pivotArea>
    </chartFormat>
    <chartFormat chart="5" format="85" series="1">
      <pivotArea type="data" outline="0" fieldPosition="0">
        <references count="3">
          <reference field="4294967294" count="1" selected="0">
            <x v="0"/>
          </reference>
          <reference field="3" count="1" selected="0">
            <x v="0"/>
          </reference>
          <reference field="4" count="1" selected="0">
            <x v="82"/>
          </reference>
        </references>
      </pivotArea>
    </chartFormat>
    <chartFormat chart="5" format="86" series="1">
      <pivotArea type="data" outline="0" fieldPosition="0">
        <references count="3">
          <reference field="4294967294" count="1" selected="0">
            <x v="0"/>
          </reference>
          <reference field="3" count="1" selected="0">
            <x v="0"/>
          </reference>
          <reference field="4" count="1" selected="0">
            <x v="59"/>
          </reference>
        </references>
      </pivotArea>
    </chartFormat>
    <chartFormat chart="5" format="87" series="1">
      <pivotArea type="data" outline="0" fieldPosition="0">
        <references count="3">
          <reference field="4294967294" count="1" selected="0">
            <x v="0"/>
          </reference>
          <reference field="3" count="1" selected="0">
            <x v="0"/>
          </reference>
          <reference field="4" count="1" selected="0">
            <x v="76"/>
          </reference>
        </references>
      </pivotArea>
    </chartFormat>
    <chartFormat chart="5" format="88" series="1">
      <pivotArea type="data" outline="0" fieldPosition="0">
        <references count="3">
          <reference field="4294967294" count="1" selected="0">
            <x v="0"/>
          </reference>
          <reference field="3" count="1" selected="0">
            <x v="0"/>
          </reference>
          <reference field="4" count="1" selected="0">
            <x v="19"/>
          </reference>
        </references>
      </pivotArea>
    </chartFormat>
    <chartFormat chart="5" format="89" series="1">
      <pivotArea type="data" outline="0" fieldPosition="0">
        <references count="3">
          <reference field="4294967294" count="1" selected="0">
            <x v="0"/>
          </reference>
          <reference field="3" count="1" selected="0">
            <x v="0"/>
          </reference>
          <reference field="4" count="1" selected="0">
            <x v="53"/>
          </reference>
        </references>
      </pivotArea>
    </chartFormat>
    <chartFormat chart="5" format="90" series="1">
      <pivotArea type="data" outline="0" fieldPosition="0">
        <references count="3">
          <reference field="4294967294" count="1" selected="0">
            <x v="0"/>
          </reference>
          <reference field="3" count="1" selected="0">
            <x v="0"/>
          </reference>
          <reference field="4" count="1" selected="0">
            <x v="25"/>
          </reference>
        </references>
      </pivotArea>
    </chartFormat>
    <chartFormat chart="5" format="91" series="1">
      <pivotArea type="data" outline="0" fieldPosition="0">
        <references count="3">
          <reference field="4294967294" count="1" selected="0">
            <x v="0"/>
          </reference>
          <reference field="3" count="1" selected="0">
            <x v="0"/>
          </reference>
          <reference field="4" count="1" selected="0">
            <x v="68"/>
          </reference>
        </references>
      </pivotArea>
    </chartFormat>
    <chartFormat chart="5" format="92" series="1">
      <pivotArea type="data" outline="0" fieldPosition="0">
        <references count="3">
          <reference field="4294967294" count="1" selected="0">
            <x v="0"/>
          </reference>
          <reference field="3" count="1" selected="0">
            <x v="0"/>
          </reference>
          <reference field="4" count="1" selected="0">
            <x v="15"/>
          </reference>
        </references>
      </pivotArea>
    </chartFormat>
    <chartFormat chart="5" format="93" series="1">
      <pivotArea type="data" outline="0" fieldPosition="0">
        <references count="3">
          <reference field="4294967294" count="1" selected="0">
            <x v="0"/>
          </reference>
          <reference field="3" count="1" selected="0">
            <x v="0"/>
          </reference>
          <reference field="4" count="1" selected="0">
            <x v="21"/>
          </reference>
        </references>
      </pivotArea>
    </chartFormat>
    <chartFormat chart="5" format="94" series="1">
      <pivotArea type="data" outline="0" fieldPosition="0">
        <references count="3">
          <reference field="4294967294" count="1" selected="0">
            <x v="0"/>
          </reference>
          <reference field="3" count="1" selected="0">
            <x v="0"/>
          </reference>
          <reference field="4" count="1" selected="0">
            <x v="13"/>
          </reference>
        </references>
      </pivotArea>
    </chartFormat>
    <chartFormat chart="5" format="95" series="1">
      <pivotArea type="data" outline="0" fieldPosition="0">
        <references count="3">
          <reference field="4294967294" count="1" selected="0">
            <x v="0"/>
          </reference>
          <reference field="3" count="1" selected="0">
            <x v="0"/>
          </reference>
          <reference field="4" count="1" selected="0">
            <x v="50"/>
          </reference>
        </references>
      </pivotArea>
    </chartFormat>
    <chartFormat chart="5" format="96" series="1">
      <pivotArea type="data" outline="0" fieldPosition="0">
        <references count="3">
          <reference field="4294967294" count="1" selected="0">
            <x v="0"/>
          </reference>
          <reference field="3" count="1" selected="0">
            <x v="0"/>
          </reference>
          <reference field="4" count="1" selected="0">
            <x v="72"/>
          </reference>
        </references>
      </pivotArea>
    </chartFormat>
    <chartFormat chart="5" format="97" series="1">
      <pivotArea type="data" outline="0" fieldPosition="0">
        <references count="3">
          <reference field="4294967294" count="1" selected="0">
            <x v="0"/>
          </reference>
          <reference field="3" count="1" selected="0">
            <x v="0"/>
          </reference>
          <reference field="4" count="1" selected="0">
            <x v="83"/>
          </reference>
        </references>
      </pivotArea>
    </chartFormat>
    <chartFormat chart="5" format="98" series="1">
      <pivotArea type="data" outline="0" fieldPosition="0">
        <references count="3">
          <reference field="4294967294" count="1" selected="0">
            <x v="0"/>
          </reference>
          <reference field="3" count="1" selected="0">
            <x v="0"/>
          </reference>
          <reference field="4" count="1" selected="0">
            <x v="73"/>
          </reference>
        </references>
      </pivotArea>
    </chartFormat>
    <chartFormat chart="5" format="99" series="1">
      <pivotArea type="data" outline="0" fieldPosition="0">
        <references count="3">
          <reference field="4294967294" count="1" selected="0">
            <x v="0"/>
          </reference>
          <reference field="3" count="1" selected="0">
            <x v="1"/>
          </reference>
          <reference field="4" count="1" selected="0">
            <x v="37"/>
          </reference>
        </references>
      </pivotArea>
    </chartFormat>
    <chartFormat chart="5" format="100" series="1">
      <pivotArea type="data" outline="0" fieldPosition="0">
        <references count="3">
          <reference field="4294967294" count="1" selected="0">
            <x v="0"/>
          </reference>
          <reference field="3" count="1" selected="0">
            <x v="1"/>
          </reference>
          <reference field="4" count="1" selected="0">
            <x v="22"/>
          </reference>
        </references>
      </pivotArea>
    </chartFormat>
    <chartFormat chart="5" format="101" series="1">
      <pivotArea type="data" outline="0" fieldPosition="0">
        <references count="3">
          <reference field="4294967294" count="1" selected="0">
            <x v="0"/>
          </reference>
          <reference field="3" count="1" selected="0">
            <x v="1"/>
          </reference>
          <reference field="4" count="1" selected="0">
            <x v="24"/>
          </reference>
        </references>
      </pivotArea>
    </chartFormat>
    <chartFormat chart="5" format="102" series="1">
      <pivotArea type="data" outline="0" fieldPosition="0">
        <references count="3">
          <reference field="4294967294" count="1" selected="0">
            <x v="0"/>
          </reference>
          <reference field="3" count="1" selected="0">
            <x v="1"/>
          </reference>
          <reference field="4" count="1" selected="0">
            <x v="90"/>
          </reference>
        </references>
      </pivotArea>
    </chartFormat>
    <chartFormat chart="5" format="103" series="1">
      <pivotArea type="data" outline="0" fieldPosition="0">
        <references count="3">
          <reference field="4294967294" count="1" selected="0">
            <x v="0"/>
          </reference>
          <reference field="3" count="1" selected="0">
            <x v="1"/>
          </reference>
          <reference field="4" count="1" selected="0">
            <x v="32"/>
          </reference>
        </references>
      </pivotArea>
    </chartFormat>
    <chartFormat chart="5" format="104" series="1">
      <pivotArea type="data" outline="0" fieldPosition="0">
        <references count="3">
          <reference field="4294967294" count="1" selected="0">
            <x v="0"/>
          </reference>
          <reference field="3" count="1" selected="0">
            <x v="1"/>
          </reference>
          <reference field="4" count="1" selected="0">
            <x v="69"/>
          </reference>
        </references>
      </pivotArea>
    </chartFormat>
    <chartFormat chart="5" format="105" series="1">
      <pivotArea type="data" outline="0" fieldPosition="0">
        <references count="3">
          <reference field="4294967294" count="1" selected="0">
            <x v="0"/>
          </reference>
          <reference field="3" count="1" selected="0">
            <x v="1"/>
          </reference>
          <reference field="4" count="1" selected="0">
            <x v="65"/>
          </reference>
        </references>
      </pivotArea>
    </chartFormat>
    <chartFormat chart="5" format="106" series="1">
      <pivotArea type="data" outline="0" fieldPosition="0">
        <references count="3">
          <reference field="4294967294" count="1" selected="0">
            <x v="0"/>
          </reference>
          <reference field="3" count="1" selected="0">
            <x v="1"/>
          </reference>
          <reference field="4" count="1" selected="0">
            <x v="23"/>
          </reference>
        </references>
      </pivotArea>
    </chartFormat>
    <chartFormat chart="5" format="107" series="1">
      <pivotArea type="data" outline="0" fieldPosition="0">
        <references count="3">
          <reference field="4294967294" count="1" selected="0">
            <x v="0"/>
          </reference>
          <reference field="3" count="1" selected="0">
            <x v="1"/>
          </reference>
          <reference field="4" count="1" selected="0">
            <x v="30"/>
          </reference>
        </references>
      </pivotArea>
    </chartFormat>
    <chartFormat chart="5" format="108" series="1">
      <pivotArea type="data" outline="0" fieldPosition="0">
        <references count="3">
          <reference field="4294967294" count="1" selected="0">
            <x v="0"/>
          </reference>
          <reference field="3" count="1" selected="0">
            <x v="1"/>
          </reference>
          <reference field="4" count="1" selected="0">
            <x v="91"/>
          </reference>
        </references>
      </pivotArea>
    </chartFormat>
    <chartFormat chart="5" format="109" series="1">
      <pivotArea type="data" outline="0" fieldPosition="0">
        <references count="3">
          <reference field="4294967294" count="1" selected="0">
            <x v="0"/>
          </reference>
          <reference field="3" count="1" selected="0">
            <x v="1"/>
          </reference>
          <reference field="4" count="1" selected="0">
            <x v="39"/>
          </reference>
        </references>
      </pivotArea>
    </chartFormat>
    <chartFormat chart="5" format="110" series="1">
      <pivotArea type="data" outline="0" fieldPosition="0">
        <references count="3">
          <reference field="4294967294" count="1" selected="0">
            <x v="0"/>
          </reference>
          <reference field="3" count="1" selected="0">
            <x v="1"/>
          </reference>
          <reference field="4" count="1" selected="0">
            <x v="25"/>
          </reference>
        </references>
      </pivotArea>
    </chartFormat>
    <chartFormat chart="5" format="111" series="1">
      <pivotArea type="data" outline="0" fieldPosition="0">
        <references count="3">
          <reference field="4294967294" count="1" selected="0">
            <x v="0"/>
          </reference>
          <reference field="3" count="1" selected="0">
            <x v="1"/>
          </reference>
          <reference field="4" count="1" selected="0">
            <x v="71"/>
          </reference>
        </references>
      </pivotArea>
    </chartFormat>
    <chartFormat chart="5" format="112" series="1">
      <pivotArea type="data" outline="0" fieldPosition="0">
        <references count="3">
          <reference field="4294967294" count="1" selected="0">
            <x v="0"/>
          </reference>
          <reference field="3" count="1" selected="0">
            <x v="1"/>
          </reference>
          <reference field="4" count="1" selected="0">
            <x v="68"/>
          </reference>
        </references>
      </pivotArea>
    </chartFormat>
    <chartFormat chart="5" format="113" series="1">
      <pivotArea type="data" outline="0" fieldPosition="0">
        <references count="3">
          <reference field="4294967294" count="1" selected="0">
            <x v="0"/>
          </reference>
          <reference field="3" count="1" selected="0">
            <x v="1"/>
          </reference>
          <reference field="4" count="1" selected="0">
            <x v="47"/>
          </reference>
        </references>
      </pivotArea>
    </chartFormat>
    <chartFormat chart="5" format="114" series="1">
      <pivotArea type="data" outline="0" fieldPosition="0">
        <references count="3">
          <reference field="4294967294" count="1" selected="0">
            <x v="0"/>
          </reference>
          <reference field="3" count="1" selected="0">
            <x v="1"/>
          </reference>
          <reference field="4" count="1" selected="0">
            <x v="10"/>
          </reference>
        </references>
      </pivotArea>
    </chartFormat>
    <chartFormat chart="5" format="115" series="1">
      <pivotArea type="data" outline="0" fieldPosition="0">
        <references count="3">
          <reference field="4294967294" count="1" selected="0">
            <x v="0"/>
          </reference>
          <reference field="3" count="1" selected="0">
            <x v="1"/>
          </reference>
          <reference field="4" count="1" selected="0">
            <x v="21"/>
          </reference>
        </references>
      </pivotArea>
    </chartFormat>
    <chartFormat chart="5" format="116" series="1">
      <pivotArea type="data" outline="0" fieldPosition="0">
        <references count="3">
          <reference field="4294967294" count="1" selected="0">
            <x v="0"/>
          </reference>
          <reference field="3" count="1" selected="0">
            <x v="1"/>
          </reference>
          <reference field="4" count="1" selected="0">
            <x v="12"/>
          </reference>
        </references>
      </pivotArea>
    </chartFormat>
    <chartFormat chart="5" format="117" series="1">
      <pivotArea type="data" outline="0" fieldPosition="0">
        <references count="3">
          <reference field="4294967294" count="1" selected="0">
            <x v="0"/>
          </reference>
          <reference field="3" count="1" selected="0">
            <x v="1"/>
          </reference>
          <reference field="4" count="1" selected="0">
            <x v="75"/>
          </reference>
        </references>
      </pivotArea>
    </chartFormat>
    <chartFormat chart="5" format="118" series="1">
      <pivotArea type="data" outline="0" fieldPosition="0">
        <references count="3">
          <reference field="4294967294" count="1" selected="0">
            <x v="0"/>
          </reference>
          <reference field="3" count="1" selected="0">
            <x v="1"/>
          </reference>
          <reference field="4" count="1" selected="0">
            <x v="34"/>
          </reference>
        </references>
      </pivotArea>
    </chartFormat>
    <chartFormat chart="5" format="119" series="1">
      <pivotArea type="data" outline="0" fieldPosition="0">
        <references count="3">
          <reference field="4294967294" count="1" selected="0">
            <x v="0"/>
          </reference>
          <reference field="3" count="1" selected="0">
            <x v="1"/>
          </reference>
          <reference field="4" count="1" selected="0">
            <x v="14"/>
          </reference>
        </references>
      </pivotArea>
    </chartFormat>
    <chartFormat chart="5" format="120" series="1">
      <pivotArea type="data" outline="0" fieldPosition="0">
        <references count="3">
          <reference field="4294967294" count="1" selected="0">
            <x v="0"/>
          </reference>
          <reference field="3" count="1" selected="0">
            <x v="1"/>
          </reference>
          <reference field="4" count="1" selected="0">
            <x v="53"/>
          </reference>
        </references>
      </pivotArea>
    </chartFormat>
    <chartFormat chart="5" format="121" series="1">
      <pivotArea type="data" outline="0" fieldPosition="0">
        <references count="3">
          <reference field="4294967294" count="1" selected="0">
            <x v="0"/>
          </reference>
          <reference field="3" count="1" selected="0">
            <x v="1"/>
          </reference>
          <reference field="4" count="1" selected="0">
            <x v="19"/>
          </reference>
        </references>
      </pivotArea>
    </chartFormat>
    <chartFormat chart="5" format="122" series="1">
      <pivotArea type="data" outline="0" fieldPosition="0">
        <references count="3">
          <reference field="4294967294" count="1" selected="0">
            <x v="0"/>
          </reference>
          <reference field="3" count="1" selected="0">
            <x v="1"/>
          </reference>
          <reference field="4" count="1" selected="0">
            <x v="84"/>
          </reference>
        </references>
      </pivotArea>
    </chartFormat>
    <chartFormat chart="5" format="123" series="1">
      <pivotArea type="data" outline="0" fieldPosition="0">
        <references count="3">
          <reference field="4294967294" count="1" selected="0">
            <x v="0"/>
          </reference>
          <reference field="3" count="1" selected="0">
            <x v="1"/>
          </reference>
          <reference field="4" count="1" selected="0">
            <x v="35"/>
          </reference>
        </references>
      </pivotArea>
    </chartFormat>
    <chartFormat chart="5" format="124" series="1">
      <pivotArea type="data" outline="0" fieldPosition="0">
        <references count="3">
          <reference field="4294967294" count="1" selected="0">
            <x v="0"/>
          </reference>
          <reference field="3" count="1" selected="0">
            <x v="1"/>
          </reference>
          <reference field="4" count="1" selected="0">
            <x v="83"/>
          </reference>
        </references>
      </pivotArea>
    </chartFormat>
    <chartFormat chart="5" format="125" series="1">
      <pivotArea type="data" outline="0" fieldPosition="0">
        <references count="3">
          <reference field="4294967294" count="1" selected="0">
            <x v="0"/>
          </reference>
          <reference field="3" count="1" selected="0">
            <x v="1"/>
          </reference>
          <reference field="4" count="1" selected="0">
            <x v="31"/>
          </reference>
        </references>
      </pivotArea>
    </chartFormat>
    <chartFormat chart="5" format="126" series="1">
      <pivotArea type="data" outline="0" fieldPosition="0">
        <references count="3">
          <reference field="4294967294" count="1" selected="0">
            <x v="0"/>
          </reference>
          <reference field="3" count="1" selected="0">
            <x v="1"/>
          </reference>
          <reference field="4" count="1" selected="0">
            <x v="58"/>
          </reference>
        </references>
      </pivotArea>
    </chartFormat>
    <chartFormat chart="5" format="127" series="1">
      <pivotArea type="data" outline="0" fieldPosition="0">
        <references count="3">
          <reference field="4294967294" count="1" selected="0">
            <x v="0"/>
          </reference>
          <reference field="3" count="1" selected="0">
            <x v="1"/>
          </reference>
          <reference field="4" count="1" selected="0">
            <x v="59"/>
          </reference>
        </references>
      </pivotArea>
    </chartFormat>
    <chartFormat chart="5" format="128" series="1">
      <pivotArea type="data" outline="0" fieldPosition="0">
        <references count="3">
          <reference field="4294967294" count="1" selected="0">
            <x v="0"/>
          </reference>
          <reference field="3" count="1" selected="0">
            <x v="1"/>
          </reference>
          <reference field="4" count="1" selected="0">
            <x v="27"/>
          </reference>
        </references>
      </pivotArea>
    </chartFormat>
    <chartFormat chart="5" format="129" series="1">
      <pivotArea type="data" outline="0" fieldPosition="0">
        <references count="3">
          <reference field="4294967294" count="1" selected="0">
            <x v="0"/>
          </reference>
          <reference field="3" count="1" selected="0">
            <x v="1"/>
          </reference>
          <reference field="4" count="1" selected="0">
            <x v="92"/>
          </reference>
        </references>
      </pivotArea>
    </chartFormat>
    <chartFormat chart="5" format="130" series="1">
      <pivotArea type="data" outline="0" fieldPosition="0">
        <references count="3">
          <reference field="4294967294" count="1" selected="0">
            <x v="0"/>
          </reference>
          <reference field="3" count="1" selected="0">
            <x v="1"/>
          </reference>
          <reference field="4" count="1" selected="0">
            <x v="13"/>
          </reference>
        </references>
      </pivotArea>
    </chartFormat>
    <chartFormat chart="5" format="131" series="1">
      <pivotArea type="data" outline="0" fieldPosition="0">
        <references count="3">
          <reference field="4294967294" count="1" selected="0">
            <x v="0"/>
          </reference>
          <reference field="3" count="1" selected="0">
            <x v="1"/>
          </reference>
          <reference field="4" count="1" selected="0">
            <x v="52"/>
          </reference>
        </references>
      </pivotArea>
    </chartFormat>
    <chartFormat chart="5" format="132" series="1">
      <pivotArea type="data" outline="0" fieldPosition="0">
        <references count="3">
          <reference field="4294967294" count="1" selected="0">
            <x v="0"/>
          </reference>
          <reference field="3" count="1" selected="0">
            <x v="1"/>
          </reference>
          <reference field="4" count="1" selected="0">
            <x v="79"/>
          </reference>
        </references>
      </pivotArea>
    </chartFormat>
    <chartFormat chart="5" format="133" series="1">
      <pivotArea type="data" outline="0" fieldPosition="0">
        <references count="3">
          <reference field="4294967294" count="1" selected="0">
            <x v="0"/>
          </reference>
          <reference field="3" count="1" selected="0">
            <x v="1"/>
          </reference>
          <reference field="4" count="1" selected="0">
            <x v="87"/>
          </reference>
        </references>
      </pivotArea>
    </chartFormat>
    <chartFormat chart="5" format="134" series="1">
      <pivotArea type="data" outline="0" fieldPosition="0">
        <references count="3">
          <reference field="4294967294" count="1" selected="0">
            <x v="0"/>
          </reference>
          <reference field="3" count="1" selected="0">
            <x v="1"/>
          </reference>
          <reference field="4" count="1" selected="0">
            <x v="11"/>
          </reference>
        </references>
      </pivotArea>
    </chartFormat>
    <chartFormat chart="5" format="135" series="1">
      <pivotArea type="data" outline="0" fieldPosition="0">
        <references count="3">
          <reference field="4294967294" count="1" selected="0">
            <x v="0"/>
          </reference>
          <reference field="3" count="1" selected="0">
            <x v="1"/>
          </reference>
          <reference field="4" count="1" selected="0">
            <x v="66"/>
          </reference>
        </references>
      </pivotArea>
    </chartFormat>
    <chartFormat chart="5" format="136" series="1">
      <pivotArea type="data" outline="0" fieldPosition="0">
        <references count="3">
          <reference field="4294967294" count="1" selected="0">
            <x v="0"/>
          </reference>
          <reference field="3" count="1" selected="0">
            <x v="1"/>
          </reference>
          <reference field="4" count="1" selected="0">
            <x v="82"/>
          </reference>
        </references>
      </pivotArea>
    </chartFormat>
    <chartFormat chart="5" format="137" series="1">
      <pivotArea type="data" outline="0" fieldPosition="0">
        <references count="3">
          <reference field="4294967294" count="1" selected="0">
            <x v="0"/>
          </reference>
          <reference field="3" count="1" selected="0">
            <x v="1"/>
          </reference>
          <reference field="4" count="1" selected="0">
            <x v="74"/>
          </reference>
        </references>
      </pivotArea>
    </chartFormat>
    <chartFormat chart="5" format="138" series="1">
      <pivotArea type="data" outline="0" fieldPosition="0">
        <references count="3">
          <reference field="4294967294" count="1" selected="0">
            <x v="0"/>
          </reference>
          <reference field="3" count="1" selected="0">
            <x v="1"/>
          </reference>
          <reference field="4" count="1" selected="0">
            <x v="17"/>
          </reference>
        </references>
      </pivotArea>
    </chartFormat>
    <chartFormat chart="5" format="139" series="1">
      <pivotArea type="data" outline="0" fieldPosition="0">
        <references count="3">
          <reference field="4294967294" count="1" selected="0">
            <x v="0"/>
          </reference>
          <reference field="3" count="1" selected="0">
            <x v="1"/>
          </reference>
          <reference field="4" count="1" selected="0">
            <x v="51"/>
          </reference>
        </references>
      </pivotArea>
    </chartFormat>
    <chartFormat chart="5" format="140" series="1">
      <pivotArea type="data" outline="0" fieldPosition="0">
        <references count="3">
          <reference field="4294967294" count="1" selected="0">
            <x v="0"/>
          </reference>
          <reference field="3" count="1" selected="0">
            <x v="1"/>
          </reference>
          <reference field="4" count="1" selected="0">
            <x v="57"/>
          </reference>
        </references>
      </pivotArea>
    </chartFormat>
    <chartFormat chart="5" format="141" series="1">
      <pivotArea type="data" outline="0" fieldPosition="0">
        <references count="3">
          <reference field="4294967294" count="1" selected="0">
            <x v="0"/>
          </reference>
          <reference field="3" count="1" selected="0">
            <x v="1"/>
          </reference>
          <reference field="4" count="1" selected="0">
            <x v="72"/>
          </reference>
        </references>
      </pivotArea>
    </chartFormat>
    <chartFormat chart="5" format="142" series="1">
      <pivotArea type="data" outline="0" fieldPosition="0">
        <references count="3">
          <reference field="4294967294" count="1" selected="0">
            <x v="0"/>
          </reference>
          <reference field="3" count="1" selected="0">
            <x v="1"/>
          </reference>
          <reference field="4" count="1" selected="0">
            <x v="85"/>
          </reference>
        </references>
      </pivotArea>
    </chartFormat>
    <chartFormat chart="5" format="143" series="1">
      <pivotArea type="data" outline="0" fieldPosition="0">
        <references count="3">
          <reference field="4294967294" count="1" selected="0">
            <x v="0"/>
          </reference>
          <reference field="3" count="1" selected="0">
            <x v="1"/>
          </reference>
          <reference field="4" count="1" selected="0">
            <x v="50"/>
          </reference>
        </references>
      </pivotArea>
    </chartFormat>
    <chartFormat chart="5" format="144" series="1">
      <pivotArea type="data" outline="0" fieldPosition="0">
        <references count="3">
          <reference field="4294967294" count="1" selected="0">
            <x v="0"/>
          </reference>
          <reference field="3" count="1" selected="0">
            <x v="1"/>
          </reference>
          <reference field="4" count="1" selected="0">
            <x v="78"/>
          </reference>
        </references>
      </pivotArea>
    </chartFormat>
    <chartFormat chart="5" format="145" series="1">
      <pivotArea type="data" outline="0" fieldPosition="0">
        <references count="3">
          <reference field="4294967294" count="1" selected="0">
            <x v="0"/>
          </reference>
          <reference field="3" count="1" selected="0">
            <x v="1"/>
          </reference>
          <reference field="4" count="1" selected="0">
            <x v="33"/>
          </reference>
        </references>
      </pivotArea>
    </chartFormat>
    <chartFormat chart="5" format="146" series="1">
      <pivotArea type="data" outline="0" fieldPosition="0">
        <references count="3">
          <reference field="4294967294" count="1" selected="0">
            <x v="0"/>
          </reference>
          <reference field="3" count="1" selected="0">
            <x v="1"/>
          </reference>
          <reference field="4" count="1" selected="0">
            <x v="38"/>
          </reference>
        </references>
      </pivotArea>
    </chartFormat>
    <chartFormat chart="5" format="147" series="1">
      <pivotArea type="data" outline="0" fieldPosition="0">
        <references count="3">
          <reference field="4294967294" count="1" selected="0">
            <x v="0"/>
          </reference>
          <reference field="3" count="1" selected="0">
            <x v="1"/>
          </reference>
          <reference field="4" count="1" selected="0">
            <x v="77"/>
          </reference>
        </references>
      </pivotArea>
    </chartFormat>
    <chartFormat chart="5" format="148" series="1">
      <pivotArea type="data" outline="0" fieldPosition="0">
        <references count="3">
          <reference field="4294967294" count="1" selected="0">
            <x v="0"/>
          </reference>
          <reference field="3" count="1" selected="0">
            <x v="1"/>
          </reference>
          <reference field="4" count="1" selected="0">
            <x v="20"/>
          </reference>
        </references>
      </pivotArea>
    </chartFormat>
    <chartFormat chart="5" format="149" series="1">
      <pivotArea type="data" outline="0" fieldPosition="0">
        <references count="3">
          <reference field="4294967294" count="1" selected="0">
            <x v="0"/>
          </reference>
          <reference field="3" count="1" selected="0">
            <x v="1"/>
          </reference>
          <reference field="4" count="1" selected="0">
            <x v="15"/>
          </reference>
        </references>
      </pivotArea>
    </chartFormat>
    <chartFormat chart="5" format="150" series="1">
      <pivotArea type="data" outline="0" fieldPosition="0">
        <references count="3">
          <reference field="4294967294" count="1" selected="0">
            <x v="0"/>
          </reference>
          <reference field="3" count="1" selected="0">
            <x v="1"/>
          </reference>
          <reference field="4" count="1" selected="0">
            <x v="56"/>
          </reference>
        </references>
      </pivotArea>
    </chartFormat>
    <chartFormat chart="5" format="151" series="1">
      <pivotArea type="data" outline="0" fieldPosition="0">
        <references count="3">
          <reference field="4294967294" count="1" selected="0">
            <x v="0"/>
          </reference>
          <reference field="3" count="1" selected="0">
            <x v="1"/>
          </reference>
          <reference field="4" count="1" selected="0">
            <x v="1"/>
          </reference>
        </references>
      </pivotArea>
    </chartFormat>
    <chartFormat chart="5" format="152" series="1">
      <pivotArea type="data" outline="0" fieldPosition="0">
        <references count="3">
          <reference field="4294967294" count="1" selected="0">
            <x v="0"/>
          </reference>
          <reference field="3" count="1" selected="0">
            <x v="1"/>
          </reference>
          <reference field="4" count="1" selected="0">
            <x v="18"/>
          </reference>
        </references>
      </pivotArea>
    </chartFormat>
    <chartFormat chart="5" format="153" series="1">
      <pivotArea type="data" outline="0" fieldPosition="0">
        <references count="3">
          <reference field="4294967294" count="1" selected="0">
            <x v="0"/>
          </reference>
          <reference field="3" count="1" selected="0">
            <x v="1"/>
          </reference>
          <reference field="4" count="1" selected="0">
            <x v="95"/>
          </reference>
        </references>
      </pivotArea>
    </chartFormat>
    <chartFormat chart="5" format="154" series="1">
      <pivotArea type="data" outline="0" fieldPosition="0">
        <references count="3">
          <reference field="4294967294" count="1" selected="0">
            <x v="0"/>
          </reference>
          <reference field="3" count="1" selected="0">
            <x v="1"/>
          </reference>
          <reference field="4" count="1" selected="0">
            <x v="81"/>
          </reference>
        </references>
      </pivotArea>
    </chartFormat>
    <chartFormat chart="5" format="155" series="1">
      <pivotArea type="data" outline="0" fieldPosition="0">
        <references count="3">
          <reference field="4294967294" count="1" selected="0">
            <x v="0"/>
          </reference>
          <reference field="3" count="1" selected="0">
            <x v="1"/>
          </reference>
          <reference field="4" count="1" selected="0">
            <x v="16"/>
          </reference>
        </references>
      </pivotArea>
    </chartFormat>
    <chartFormat chart="5" format="156" series="1">
      <pivotArea type="data" outline="0" fieldPosition="0">
        <references count="3">
          <reference field="4294967294" count="1" selected="0">
            <x v="0"/>
          </reference>
          <reference field="3" count="1" selected="0">
            <x v="1"/>
          </reference>
          <reference field="4" count="1" selected="0">
            <x v="76"/>
          </reference>
        </references>
      </pivotArea>
    </chartFormat>
    <chartFormat chart="5" format="157" series="1">
      <pivotArea type="data" outline="0" fieldPosition="0">
        <references count="3">
          <reference field="4294967294" count="1" selected="0">
            <x v="0"/>
          </reference>
          <reference field="3" count="1" selected="0">
            <x v="1"/>
          </reference>
          <reference field="4" count="1" selected="0">
            <x v="94"/>
          </reference>
        </references>
      </pivotArea>
    </chartFormat>
    <chartFormat chart="5" format="158" series="1">
      <pivotArea type="data" outline="0" fieldPosition="0">
        <references count="3">
          <reference field="4294967294" count="1" selected="0">
            <x v="0"/>
          </reference>
          <reference field="3" count="1" selected="0">
            <x v="1"/>
          </reference>
          <reference field="4" count="1" selected="0">
            <x v="88"/>
          </reference>
        </references>
      </pivotArea>
    </chartFormat>
    <chartFormat chart="5" format="159" series="1">
      <pivotArea type="data" outline="0" fieldPosition="0">
        <references count="3">
          <reference field="4294967294" count="1" selected="0">
            <x v="0"/>
          </reference>
          <reference field="3" count="1" selected="0">
            <x v="1"/>
          </reference>
          <reference field="4" count="1" selected="0">
            <x v="73"/>
          </reference>
        </references>
      </pivotArea>
    </chartFormat>
    <chartFormat chart="5" format="160" series="1">
      <pivotArea type="data" outline="0" fieldPosition="0">
        <references count="3">
          <reference field="4294967294" count="1" selected="0">
            <x v="0"/>
          </reference>
          <reference field="3" count="1" selected="0">
            <x v="1"/>
          </reference>
          <reference field="4" count="1" selected="0">
            <x v="48"/>
          </reference>
        </references>
      </pivotArea>
    </chartFormat>
    <chartFormat chart="5" format="161" series="1">
      <pivotArea type="data" outline="0" fieldPosition="0">
        <references count="3">
          <reference field="4294967294" count="1" selected="0">
            <x v="0"/>
          </reference>
          <reference field="3" count="1" selected="0">
            <x v="1"/>
          </reference>
          <reference field="4" count="1" selected="0">
            <x v="2"/>
          </reference>
        </references>
      </pivotArea>
    </chartFormat>
    <chartFormat chart="5" format="162" series="1">
      <pivotArea type="data" outline="0" fieldPosition="0">
        <references count="3">
          <reference field="4294967294" count="1" selected="0">
            <x v="0"/>
          </reference>
          <reference field="3" count="1" selected="0">
            <x v="1"/>
          </reference>
          <reference field="4" count="1" selected="0">
            <x v="70"/>
          </reference>
        </references>
      </pivotArea>
    </chartFormat>
    <chartFormat chart="5" format="163" series="1">
      <pivotArea type="data" outline="0" fieldPosition="0">
        <references count="3">
          <reference field="4294967294" count="1" selected="0">
            <x v="0"/>
          </reference>
          <reference field="3" count="1" selected="0">
            <x v="1"/>
          </reference>
          <reference field="4" count="1" selected="0">
            <x v="61"/>
          </reference>
        </references>
      </pivotArea>
    </chartFormat>
    <chartFormat chart="5" format="164" series="1">
      <pivotArea type="data" outline="0" fieldPosition="0">
        <references count="3">
          <reference field="4294967294" count="1" selected="0">
            <x v="0"/>
          </reference>
          <reference field="3" count="1" selected="0">
            <x v="1"/>
          </reference>
          <reference field="4" count="1" selected="0">
            <x v="45"/>
          </reference>
        </references>
      </pivotArea>
    </chartFormat>
    <chartFormat chart="5" format="165" series="1">
      <pivotArea type="data" outline="0" fieldPosition="0">
        <references count="3">
          <reference field="4294967294" count="1" selected="0">
            <x v="0"/>
          </reference>
          <reference field="3" count="1" selected="0">
            <x v="1"/>
          </reference>
          <reference field="4" count="1" selected="0">
            <x v="43"/>
          </reference>
        </references>
      </pivotArea>
    </chartFormat>
    <chartFormat chart="5" format="166" series="1">
      <pivotArea type="data" outline="0" fieldPosition="0">
        <references count="3">
          <reference field="4294967294" count="1" selected="0">
            <x v="0"/>
          </reference>
          <reference field="3" count="1" selected="0">
            <x v="1"/>
          </reference>
          <reference field="4" count="1" selected="0">
            <x v="29"/>
          </reference>
        </references>
      </pivotArea>
    </chartFormat>
    <chartFormat chart="5" format="167" series="1">
      <pivotArea type="data" outline="0" fieldPosition="0">
        <references count="3">
          <reference field="4294967294" count="1" selected="0">
            <x v="0"/>
          </reference>
          <reference field="3" count="1" selected="0">
            <x v="1"/>
          </reference>
          <reference field="4" count="1" selected="0">
            <x v="80"/>
          </reference>
        </references>
      </pivotArea>
    </chartFormat>
    <chartFormat chart="5" format="168" series="1">
      <pivotArea type="data" outline="0" fieldPosition="0">
        <references count="3">
          <reference field="4294967294" count="1" selected="0">
            <x v="0"/>
          </reference>
          <reference field="3" count="1" selected="0">
            <x v="1"/>
          </reference>
          <reference field="4" count="1" selected="0">
            <x v="49"/>
          </reference>
        </references>
      </pivotArea>
    </chartFormat>
    <chartFormat chart="5" format="169" series="1">
      <pivotArea type="data" outline="0" fieldPosition="0">
        <references count="3">
          <reference field="4294967294" count="1" selected="0">
            <x v="0"/>
          </reference>
          <reference field="3" count="1" selected="0">
            <x v="1"/>
          </reference>
          <reference field="4" count="1" selected="0">
            <x v="67"/>
          </reference>
        </references>
      </pivotArea>
    </chartFormat>
    <chartFormat chart="5" format="170" series="1">
      <pivotArea type="data" outline="0" fieldPosition="0">
        <references count="3">
          <reference field="4294967294" count="1" selected="0">
            <x v="0"/>
          </reference>
          <reference field="3" count="1" selected="0">
            <x v="1"/>
          </reference>
          <reference field="4" count="1" selected="0">
            <x v="93"/>
          </reference>
        </references>
      </pivotArea>
    </chartFormat>
    <chartFormat chart="5" format="171" series="1">
      <pivotArea type="data" outline="0" fieldPosition="0">
        <references count="3">
          <reference field="4294967294" count="1" selected="0">
            <x v="0"/>
          </reference>
          <reference field="3" count="1" selected="0">
            <x v="1"/>
          </reference>
          <reference field="4" count="1" selected="0">
            <x v="96"/>
          </reference>
        </references>
      </pivotArea>
    </chartFormat>
    <chartFormat chart="5" format="172" series="1">
      <pivotArea type="data" outline="0" fieldPosition="0">
        <references count="3">
          <reference field="4294967294" count="1" selected="0">
            <x v="0"/>
          </reference>
          <reference field="3" count="1" selected="0">
            <x v="1"/>
          </reference>
          <reference field="4" count="1" selected="0">
            <x v="62"/>
          </reference>
        </references>
      </pivotArea>
    </chartFormat>
    <chartFormat chart="5" format="173" series="1">
      <pivotArea type="data" outline="0" fieldPosition="0">
        <references count="3">
          <reference field="4294967294" count="1" selected="0">
            <x v="0"/>
          </reference>
          <reference field="3" count="1" selected="0">
            <x v="1"/>
          </reference>
          <reference field="4" count="1" selected="0">
            <x v="55"/>
          </reference>
        </references>
      </pivotArea>
    </chartFormat>
    <chartFormat chart="5" format="174" series="1">
      <pivotArea type="data" outline="0" fieldPosition="0">
        <references count="3">
          <reference field="4294967294" count="1" selected="0">
            <x v="0"/>
          </reference>
          <reference field="3" count="1" selected="0">
            <x v="1"/>
          </reference>
          <reference field="4" count="1" selected="0">
            <x v="42"/>
          </reference>
        </references>
      </pivotArea>
    </chartFormat>
    <chartFormat chart="5" format="175" series="1">
      <pivotArea type="data" outline="0" fieldPosition="0">
        <references count="3">
          <reference field="4294967294" count="1" selected="0">
            <x v="0"/>
          </reference>
          <reference field="3" count="1" selected="0">
            <x v="1"/>
          </reference>
          <reference field="4" count="1" selected="0">
            <x v="41"/>
          </reference>
        </references>
      </pivotArea>
    </chartFormat>
    <chartFormat chart="5" format="176" series="1">
      <pivotArea type="data" outline="0" fieldPosition="0">
        <references count="3">
          <reference field="4294967294" count="1" selected="0">
            <x v="0"/>
          </reference>
          <reference field="3" count="1" selected="0">
            <x v="1"/>
          </reference>
          <reference field="4" count="1" selected="0">
            <x v="64"/>
          </reference>
        </references>
      </pivotArea>
    </chartFormat>
    <chartFormat chart="5" format="177" series="1">
      <pivotArea type="data" outline="0" fieldPosition="0">
        <references count="3">
          <reference field="4294967294" count="1" selected="0">
            <x v="0"/>
          </reference>
          <reference field="3" count="1" selected="0">
            <x v="1"/>
          </reference>
          <reference field="4" count="1" selected="0">
            <x v="28"/>
          </reference>
        </references>
      </pivotArea>
    </chartFormat>
    <chartFormat chart="5" format="178" series="1">
      <pivotArea type="data" outline="0" fieldPosition="0">
        <references count="3">
          <reference field="4294967294" count="1" selected="0">
            <x v="0"/>
          </reference>
          <reference field="3" count="1" selected="0">
            <x v="1"/>
          </reference>
          <reference field="4" count="1" selected="0">
            <x v="5"/>
          </reference>
        </references>
      </pivotArea>
    </chartFormat>
    <chartFormat chart="5" format="179" series="1">
      <pivotArea type="data" outline="0" fieldPosition="0">
        <references count="3">
          <reference field="4294967294" count="1" selected="0">
            <x v="0"/>
          </reference>
          <reference field="3" count="1" selected="0">
            <x v="1"/>
          </reference>
          <reference field="4" count="1" selected="0">
            <x v="63"/>
          </reference>
        </references>
      </pivotArea>
    </chartFormat>
    <chartFormat chart="5" format="180" series="1">
      <pivotArea type="data" outline="0" fieldPosition="0">
        <references count="3">
          <reference field="4294967294" count="1" selected="0">
            <x v="0"/>
          </reference>
          <reference field="3" count="1" selected="0">
            <x v="1"/>
          </reference>
          <reference field="4" count="1" selected="0">
            <x v="8"/>
          </reference>
        </references>
      </pivotArea>
    </chartFormat>
    <chartFormat chart="5" format="181" series="1">
      <pivotArea type="data" outline="0" fieldPosition="0">
        <references count="3">
          <reference field="4294967294" count="1" selected="0">
            <x v="0"/>
          </reference>
          <reference field="3" count="1" selected="0">
            <x v="1"/>
          </reference>
          <reference field="4" count="1" selected="0">
            <x v="40"/>
          </reference>
        </references>
      </pivotArea>
    </chartFormat>
    <chartFormat chart="5" format="182" series="1">
      <pivotArea type="data" outline="0" fieldPosition="0">
        <references count="3">
          <reference field="4294967294" count="1" selected="0">
            <x v="0"/>
          </reference>
          <reference field="3" count="1" selected="0">
            <x v="1"/>
          </reference>
          <reference field="4" count="1" selected="0">
            <x v="86"/>
          </reference>
        </references>
      </pivotArea>
    </chartFormat>
    <chartFormat chart="5" format="183" series="1">
      <pivotArea type="data" outline="0" fieldPosition="0">
        <references count="3">
          <reference field="4294967294" count="1" selected="0">
            <x v="0"/>
          </reference>
          <reference field="3" count="1" selected="0">
            <x v="1"/>
          </reference>
          <reference field="4" count="1" selected="0">
            <x v="60"/>
          </reference>
        </references>
      </pivotArea>
    </chartFormat>
    <chartFormat chart="5" format="184" series="1">
      <pivotArea type="data" outline="0" fieldPosition="0">
        <references count="3">
          <reference field="4294967294" count="1" selected="0">
            <x v="0"/>
          </reference>
          <reference field="3" count="1" selected="0">
            <x v="1"/>
          </reference>
          <reference field="4" count="1" selected="0">
            <x v="6"/>
          </reference>
        </references>
      </pivotArea>
    </chartFormat>
    <chartFormat chart="5" format="185" series="1">
      <pivotArea type="data" outline="0" fieldPosition="0">
        <references count="3">
          <reference field="4294967294" count="1" selected="0">
            <x v="0"/>
          </reference>
          <reference field="3" count="1" selected="0">
            <x v="1"/>
          </reference>
          <reference field="4" count="1" selected="0">
            <x v="44"/>
          </reference>
        </references>
      </pivotArea>
    </chartFormat>
    <chartFormat chart="5" format="186" series="1">
      <pivotArea type="data" outline="0" fieldPosition="0">
        <references count="3">
          <reference field="4294967294" count="1" selected="0">
            <x v="0"/>
          </reference>
          <reference field="3" count="1" selected="0">
            <x v="1"/>
          </reference>
          <reference field="4" count="1" selected="0">
            <x v="46"/>
          </reference>
        </references>
      </pivotArea>
    </chartFormat>
    <chartFormat chart="5" format="187" series="1">
      <pivotArea type="data" outline="0" fieldPosition="0">
        <references count="3">
          <reference field="4294967294" count="1" selected="0">
            <x v="0"/>
          </reference>
          <reference field="3" count="1" selected="0">
            <x v="1"/>
          </reference>
          <reference field="4" count="1" selected="0">
            <x v="26"/>
          </reference>
        </references>
      </pivotArea>
    </chartFormat>
    <chartFormat chart="5" format="188" series="1">
      <pivotArea type="data" outline="0" fieldPosition="0">
        <references count="3">
          <reference field="4294967294" count="1" selected="0">
            <x v="0"/>
          </reference>
          <reference field="3" count="1" selected="0">
            <x v="1"/>
          </reference>
          <reference field="4" count="1" selected="0">
            <x v="4"/>
          </reference>
        </references>
      </pivotArea>
    </chartFormat>
    <chartFormat chart="5" format="189" series="1">
      <pivotArea type="data" outline="0" fieldPosition="0">
        <references count="3">
          <reference field="4294967294" count="1" selected="0">
            <x v="0"/>
          </reference>
          <reference field="3" count="1" selected="0">
            <x v="1"/>
          </reference>
          <reference field="4" count="1" selected="0">
            <x v="3"/>
          </reference>
        </references>
      </pivotArea>
    </chartFormat>
    <chartFormat chart="5" format="190" series="1">
      <pivotArea type="data" outline="0" fieldPosition="0">
        <references count="3">
          <reference field="4294967294" count="1" selected="0">
            <x v="0"/>
          </reference>
          <reference field="3" count="1" selected="0">
            <x v="1"/>
          </reference>
          <reference field="4" count="1" selected="0">
            <x v="89"/>
          </reference>
        </references>
      </pivotArea>
    </chartFormat>
    <chartFormat chart="5" format="191" series="1">
      <pivotArea type="data" outline="0" fieldPosition="0">
        <references count="3">
          <reference field="4294967294" count="1" selected="0">
            <x v="0"/>
          </reference>
          <reference field="3" count="1" selected="0">
            <x v="1"/>
          </reference>
          <reference field="4" count="1" selected="0">
            <x v="7"/>
          </reference>
        </references>
      </pivotArea>
    </chartFormat>
    <chartFormat chart="5" format="192" series="1">
      <pivotArea type="data" outline="0" fieldPosition="0">
        <references count="3">
          <reference field="4294967294" count="1" selected="0">
            <x v="0"/>
          </reference>
          <reference field="3" count="1" selected="0">
            <x v="1"/>
          </reference>
          <reference field="4" count="1" selected="0">
            <x v="54"/>
          </reference>
        </references>
      </pivotArea>
    </chartFormat>
    <chartFormat chart="5" format="193" series="1">
      <pivotArea type="data" outline="0" fieldPosition="0">
        <references count="3">
          <reference field="4294967294" count="1" selected="0">
            <x v="0"/>
          </reference>
          <reference field="3" count="1" selected="0">
            <x v="1"/>
          </reference>
          <reference field="4" count="1" selected="0">
            <x v="0"/>
          </reference>
        </references>
      </pivotArea>
    </chartFormat>
    <chartFormat chart="5" format="194" series="1">
      <pivotArea type="data" outline="0" fieldPosition="0">
        <references count="3">
          <reference field="4294967294" count="1" selected="0">
            <x v="0"/>
          </reference>
          <reference field="3" count="1" selected="0">
            <x v="1"/>
          </reference>
          <reference field="4" count="1" selected="0">
            <x v="36"/>
          </reference>
        </references>
      </pivotArea>
    </chartFormat>
    <chartFormat chart="5" format="195" series="1">
      <pivotArea type="data" outline="0" fieldPosition="0">
        <references count="3">
          <reference field="4294967294" count="1" selected="0">
            <x v="0"/>
          </reference>
          <reference field="3" count="1" selected="0">
            <x v="1"/>
          </reference>
          <reference field="4" count="1" selected="0">
            <x v="9"/>
          </reference>
        </references>
      </pivotArea>
    </chartFormat>
    <chartFormat chart="5" format="196" series="1">
      <pivotArea type="data" outline="0" fieldPosition="0">
        <references count="2">
          <reference field="4294967294" count="1" selected="0">
            <x v="0"/>
          </reference>
          <reference field="4" count="1" selected="0">
            <x v="37"/>
          </reference>
        </references>
      </pivotArea>
    </chartFormat>
    <chartFormat chart="5" format="197" series="1">
      <pivotArea type="data" outline="0" fieldPosition="0">
        <references count="2">
          <reference field="4294967294" count="1" selected="0">
            <x v="0"/>
          </reference>
          <reference field="4" count="1" selected="0">
            <x v="22"/>
          </reference>
        </references>
      </pivotArea>
    </chartFormat>
    <chartFormat chart="5" format="198" series="1">
      <pivotArea type="data" outline="0" fieldPosition="0">
        <references count="2">
          <reference field="4294967294" count="1" selected="0">
            <x v="0"/>
          </reference>
          <reference field="4" count="1" selected="0">
            <x v="24"/>
          </reference>
        </references>
      </pivotArea>
    </chartFormat>
    <chartFormat chart="5" format="199" series="1">
      <pivotArea type="data" outline="0" fieldPosition="0">
        <references count="2">
          <reference field="4294967294" count="1" selected="0">
            <x v="0"/>
          </reference>
          <reference field="4" count="1" selected="0">
            <x v="90"/>
          </reference>
        </references>
      </pivotArea>
    </chartFormat>
    <chartFormat chart="5" format="200" series="1">
      <pivotArea type="data" outline="0" fieldPosition="0">
        <references count="2">
          <reference field="4294967294" count="1" selected="0">
            <x v="0"/>
          </reference>
          <reference field="4" count="1" selected="0">
            <x v="1"/>
          </reference>
        </references>
      </pivotArea>
    </chartFormat>
    <chartFormat chart="5" format="201" series="1">
      <pivotArea type="data" outline="0" fieldPosition="0">
        <references count="2">
          <reference field="4294967294" count="1" selected="0">
            <x v="0"/>
          </reference>
          <reference field="4" count="1" selected="0">
            <x v="2"/>
          </reference>
        </references>
      </pivotArea>
    </chartFormat>
    <chartFormat chart="5" format="202" series="1">
      <pivotArea type="data" outline="0" fieldPosition="0">
        <references count="2">
          <reference field="4294967294" count="1" selected="0">
            <x v="0"/>
          </reference>
          <reference field="4" count="1" selected="0">
            <x v="32"/>
          </reference>
        </references>
      </pivotArea>
    </chartFormat>
    <chartFormat chart="5" format="203" series="1">
      <pivotArea type="data" outline="0" fieldPosition="0">
        <references count="2">
          <reference field="4294967294" count="1" selected="0">
            <x v="0"/>
          </reference>
          <reference field="4" count="1" selected="0">
            <x v="10"/>
          </reference>
        </references>
      </pivotArea>
    </chartFormat>
    <chartFormat chart="5" format="204" series="1">
      <pivotArea type="data" outline="0" fieldPosition="0">
        <references count="2">
          <reference field="4294967294" count="1" selected="0">
            <x v="0"/>
          </reference>
          <reference field="4" count="1" selected="0">
            <x v="5"/>
          </reference>
        </references>
      </pivotArea>
    </chartFormat>
    <chartFormat chart="5" format="205" series="1">
      <pivotArea type="data" outline="0" fieldPosition="0">
        <references count="2">
          <reference field="4294967294" count="1" selected="0">
            <x v="0"/>
          </reference>
          <reference field="4" count="1" selected="0">
            <x v="23"/>
          </reference>
        </references>
      </pivotArea>
    </chartFormat>
    <chartFormat chart="5" format="206" series="1">
      <pivotArea type="data" outline="0" fieldPosition="0">
        <references count="2">
          <reference field="4294967294" count="1" selected="0">
            <x v="0"/>
          </reference>
          <reference field="4" count="1" selected="0">
            <x v="69"/>
          </reference>
        </references>
      </pivotArea>
    </chartFormat>
    <chartFormat chart="5" format="207" series="1">
      <pivotArea type="data" outline="0" fieldPosition="0">
        <references count="2">
          <reference field="4294967294" count="1" selected="0">
            <x v="0"/>
          </reference>
          <reference field="4" count="1" selected="0">
            <x v="65"/>
          </reference>
        </references>
      </pivotArea>
    </chartFormat>
    <chartFormat chart="5" format="208" series="1">
      <pivotArea type="data" outline="0" fieldPosition="0">
        <references count="2">
          <reference field="4294967294" count="1" selected="0">
            <x v="0"/>
          </reference>
          <reference field="4" count="1" selected="0">
            <x v="39"/>
          </reference>
        </references>
      </pivotArea>
    </chartFormat>
    <chartFormat chart="5" format="209" series="1">
      <pivotArea type="data" outline="0" fieldPosition="0">
        <references count="2">
          <reference field="4294967294" count="1" selected="0">
            <x v="0"/>
          </reference>
          <reference field="4" count="1" selected="0">
            <x v="30"/>
          </reference>
        </references>
      </pivotArea>
    </chartFormat>
    <chartFormat chart="5" format="210" series="1">
      <pivotArea type="data" outline="0" fieldPosition="0">
        <references count="2">
          <reference field="4294967294" count="1" selected="0">
            <x v="0"/>
          </reference>
          <reference field="4" count="1" selected="0">
            <x v="91"/>
          </reference>
        </references>
      </pivotArea>
    </chartFormat>
    <chartFormat chart="5" format="211" series="1">
      <pivotArea type="data" outline="0" fieldPosition="0">
        <references count="2">
          <reference field="4294967294" count="1" selected="0">
            <x v="0"/>
          </reference>
          <reference field="4" count="1" selected="0">
            <x v="4"/>
          </reference>
        </references>
      </pivotArea>
    </chartFormat>
    <chartFormat chart="5" format="212" series="1">
      <pivotArea type="data" outline="0" fieldPosition="0">
        <references count="2">
          <reference field="4294967294" count="1" selected="0">
            <x v="0"/>
          </reference>
          <reference field="4" count="1" selected="0">
            <x v="27"/>
          </reference>
        </references>
      </pivotArea>
    </chartFormat>
    <chartFormat chart="5" format="213" series="1">
      <pivotArea type="data" outline="0" fieldPosition="0">
        <references count="2">
          <reference field="4294967294" count="1" selected="0">
            <x v="0"/>
          </reference>
          <reference field="4" count="1" selected="0">
            <x v="58"/>
          </reference>
        </references>
      </pivotArea>
    </chartFormat>
    <chartFormat chart="5" format="214" series="1">
      <pivotArea type="data" outline="0" fieldPosition="0">
        <references count="2">
          <reference field="4294967294" count="1" selected="0">
            <x v="0"/>
          </reference>
          <reference field="4" count="1" selected="0">
            <x v="71"/>
          </reference>
        </references>
      </pivotArea>
    </chartFormat>
    <chartFormat chart="5" format="215" series="1">
      <pivotArea type="data" outline="0" fieldPosition="0">
        <references count="2">
          <reference field="4294967294" count="1" selected="0">
            <x v="0"/>
          </reference>
          <reference field="4" count="1" selected="0">
            <x v="25"/>
          </reference>
        </references>
      </pivotArea>
    </chartFormat>
    <chartFormat chart="5" format="216" series="1">
      <pivotArea type="data" outline="0" fieldPosition="0">
        <references count="2">
          <reference field="4294967294" count="1" selected="0">
            <x v="0"/>
          </reference>
          <reference field="4" count="1" selected="0">
            <x v="47"/>
          </reference>
        </references>
      </pivotArea>
    </chartFormat>
    <chartFormat chart="5" format="217" series="1">
      <pivotArea type="data" outline="0" fieldPosition="0">
        <references count="2">
          <reference field="4294967294" count="1" selected="0">
            <x v="0"/>
          </reference>
          <reference field="4" count="1" selected="0">
            <x v="68"/>
          </reference>
        </references>
      </pivotArea>
    </chartFormat>
    <chartFormat chart="5" format="218" series="1">
      <pivotArea type="data" outline="0" fieldPosition="0">
        <references count="2">
          <reference field="4294967294" count="1" selected="0">
            <x v="0"/>
          </reference>
          <reference field="4" count="1" selected="0">
            <x v="14"/>
          </reference>
        </references>
      </pivotArea>
    </chartFormat>
    <chartFormat chart="5" format="219" series="1">
      <pivotArea type="data" outline="0" fieldPosition="0">
        <references count="2">
          <reference field="4294967294" count="1" selected="0">
            <x v="0"/>
          </reference>
          <reference field="4" count="1" selected="0">
            <x v="12"/>
          </reference>
        </references>
      </pivotArea>
    </chartFormat>
    <chartFormat chart="5" format="220" series="1">
      <pivotArea type="data" outline="0" fieldPosition="0">
        <references count="2">
          <reference field="4294967294" count="1" selected="0">
            <x v="0"/>
          </reference>
          <reference field="4" count="1" selected="0">
            <x v="34"/>
          </reference>
        </references>
      </pivotArea>
    </chartFormat>
    <chartFormat chart="5" format="221" series="1">
      <pivotArea type="data" outline="0" fieldPosition="0">
        <references count="2">
          <reference field="4294967294" count="1" selected="0">
            <x v="0"/>
          </reference>
          <reference field="4" count="1" selected="0">
            <x v="21"/>
          </reference>
        </references>
      </pivotArea>
    </chartFormat>
    <chartFormat chart="5" format="222" series="1">
      <pivotArea type="data" outline="0" fieldPosition="0">
        <references count="2">
          <reference field="4294967294" count="1" selected="0">
            <x v="0"/>
          </reference>
          <reference field="4" count="1" selected="0">
            <x v="31"/>
          </reference>
        </references>
      </pivotArea>
    </chartFormat>
    <chartFormat chart="5" format="223" series="1">
      <pivotArea type="data" outline="0" fieldPosition="0">
        <references count="2">
          <reference field="4294967294" count="1" selected="0">
            <x v="0"/>
          </reference>
          <reference field="4" count="1" selected="0">
            <x v="75"/>
          </reference>
        </references>
      </pivotArea>
    </chartFormat>
    <chartFormat chart="5" format="224" series="1">
      <pivotArea type="data" outline="0" fieldPosition="0">
        <references count="2">
          <reference field="4294967294" count="1" selected="0">
            <x v="0"/>
          </reference>
          <reference field="4" count="1" selected="0">
            <x v="79"/>
          </reference>
        </references>
      </pivotArea>
    </chartFormat>
    <chartFormat chart="5" format="225" series="1">
      <pivotArea type="data" outline="0" fieldPosition="0">
        <references count="2">
          <reference field="4294967294" count="1" selected="0">
            <x v="0"/>
          </reference>
          <reference field="4" count="1" selected="0">
            <x v="53"/>
          </reference>
        </references>
      </pivotArea>
    </chartFormat>
    <chartFormat chart="5" format="226" series="1">
      <pivotArea type="data" outline="0" fieldPosition="0">
        <references count="2">
          <reference field="4294967294" count="1" selected="0">
            <x v="0"/>
          </reference>
          <reference field="4" count="1" selected="0">
            <x v="84"/>
          </reference>
        </references>
      </pivotArea>
    </chartFormat>
    <chartFormat chart="5" format="227" series="1">
      <pivotArea type="data" outline="0" fieldPosition="0">
        <references count="2">
          <reference field="4294967294" count="1" selected="0">
            <x v="0"/>
          </reference>
          <reference field="4" count="1" selected="0">
            <x v="19"/>
          </reference>
        </references>
      </pivotArea>
    </chartFormat>
    <chartFormat chart="5" format="228" series="1">
      <pivotArea type="data" outline="0" fieldPosition="0">
        <references count="2">
          <reference field="4294967294" count="1" selected="0">
            <x v="0"/>
          </reference>
          <reference field="4" count="1" selected="0">
            <x v="35"/>
          </reference>
        </references>
      </pivotArea>
    </chartFormat>
    <chartFormat chart="5" format="229" series="1">
      <pivotArea type="data" outline="0" fieldPosition="0">
        <references count="2">
          <reference field="4294967294" count="1" selected="0">
            <x v="0"/>
          </reference>
          <reference field="4" count="1" selected="0">
            <x v="83"/>
          </reference>
        </references>
      </pivotArea>
    </chartFormat>
    <chartFormat chart="5" format="230" series="1">
      <pivotArea type="data" outline="0" fieldPosition="0">
        <references count="2">
          <reference field="4294967294" count="1" selected="0">
            <x v="0"/>
          </reference>
          <reference field="4" count="1" selected="0">
            <x v="59"/>
          </reference>
        </references>
      </pivotArea>
    </chartFormat>
    <chartFormat chart="5" format="231" series="1">
      <pivotArea type="data" outline="0" fieldPosition="0">
        <references count="2">
          <reference field="4294967294" count="1" selected="0">
            <x v="0"/>
          </reference>
          <reference field="4" count="1" selected="0">
            <x v="92"/>
          </reference>
        </references>
      </pivotArea>
    </chartFormat>
    <chartFormat chart="5" format="232" series="1">
      <pivotArea type="data" outline="0" fieldPosition="0">
        <references count="2">
          <reference field="4294967294" count="1" selected="0">
            <x v="0"/>
          </reference>
          <reference field="4" count="1" selected="0">
            <x v="7"/>
          </reference>
        </references>
      </pivotArea>
    </chartFormat>
    <chartFormat chart="5" format="233" series="1">
      <pivotArea type="data" outline="0" fieldPosition="0">
        <references count="2">
          <reference field="4294967294" count="1" selected="0">
            <x v="0"/>
          </reference>
          <reference field="4" count="1" selected="0">
            <x v="87"/>
          </reference>
        </references>
      </pivotArea>
    </chartFormat>
    <chartFormat chart="5" format="234" series="1">
      <pivotArea type="data" outline="0" fieldPosition="0">
        <references count="2">
          <reference field="4294967294" count="1" selected="0">
            <x v="0"/>
          </reference>
          <reference field="4" count="1" selected="0">
            <x v="13"/>
          </reference>
        </references>
      </pivotArea>
    </chartFormat>
    <chartFormat chart="5" format="235" series="1">
      <pivotArea type="data" outline="0" fieldPosition="0">
        <references count="2">
          <reference field="4294967294" count="1" selected="0">
            <x v="0"/>
          </reference>
          <reference field="4" count="1" selected="0">
            <x v="6"/>
          </reference>
        </references>
      </pivotArea>
    </chartFormat>
    <chartFormat chart="5" format="236" series="1">
      <pivotArea type="data" outline="0" fieldPosition="0">
        <references count="2">
          <reference field="4294967294" count="1" selected="0">
            <x v="0"/>
          </reference>
          <reference field="4" count="1" selected="0">
            <x v="52"/>
          </reference>
        </references>
      </pivotArea>
    </chartFormat>
    <chartFormat chart="5" format="237" series="1">
      <pivotArea type="data" outline="0" fieldPosition="0">
        <references count="2">
          <reference field="4294967294" count="1" selected="0">
            <x v="0"/>
          </reference>
          <reference field="4" count="1" selected="0">
            <x v="54"/>
          </reference>
        </references>
      </pivotArea>
    </chartFormat>
    <chartFormat chart="5" format="238" series="1">
      <pivotArea type="data" outline="0" fieldPosition="0">
        <references count="2">
          <reference field="4294967294" count="1" selected="0">
            <x v="0"/>
          </reference>
          <reference field="4" count="1" selected="0">
            <x v="89"/>
          </reference>
        </references>
      </pivotArea>
    </chartFormat>
    <chartFormat chart="5" format="239" series="1">
      <pivotArea type="data" outline="0" fieldPosition="0">
        <references count="2">
          <reference field="4294967294" count="1" selected="0">
            <x v="0"/>
          </reference>
          <reference field="4" count="1" selected="0">
            <x v="94"/>
          </reference>
        </references>
      </pivotArea>
    </chartFormat>
    <chartFormat chart="5" format="240" series="1">
      <pivotArea type="data" outline="0" fieldPosition="0">
        <references count="2">
          <reference field="4294967294" count="1" selected="0">
            <x v="0"/>
          </reference>
          <reference field="4" count="1" selected="0">
            <x v="33"/>
          </reference>
        </references>
      </pivotArea>
    </chartFormat>
    <chartFormat chart="5" format="241" series="1">
      <pivotArea type="data" outline="0" fieldPosition="0">
        <references count="2">
          <reference field="4294967294" count="1" selected="0">
            <x v="0"/>
          </reference>
          <reference field="4" count="1" selected="0">
            <x v="95"/>
          </reference>
        </references>
      </pivotArea>
    </chartFormat>
    <chartFormat chart="5" format="242" series="1">
      <pivotArea type="data" outline="0" fieldPosition="0">
        <references count="2">
          <reference field="4294967294" count="1" selected="0">
            <x v="0"/>
          </reference>
          <reference field="4" count="1" selected="0">
            <x v="88"/>
          </reference>
        </references>
      </pivotArea>
    </chartFormat>
    <chartFormat chart="5" format="243" series="1">
      <pivotArea type="data" outline="0" fieldPosition="0">
        <references count="2">
          <reference field="4294967294" count="1" selected="0">
            <x v="0"/>
          </reference>
          <reference field="4" count="1" selected="0">
            <x v="11"/>
          </reference>
        </references>
      </pivotArea>
    </chartFormat>
    <chartFormat chart="5" format="244" series="1">
      <pivotArea type="data" outline="0" fieldPosition="0">
        <references count="2">
          <reference field="4294967294" count="1" selected="0">
            <x v="0"/>
          </reference>
          <reference field="4" count="1" selected="0">
            <x v="66"/>
          </reference>
        </references>
      </pivotArea>
    </chartFormat>
    <chartFormat chart="5" format="245" series="1">
      <pivotArea type="data" outline="0" fieldPosition="0">
        <references count="2">
          <reference field="4294967294" count="1" selected="0">
            <x v="0"/>
          </reference>
          <reference field="4" count="1" selected="0">
            <x v="26"/>
          </reference>
        </references>
      </pivotArea>
    </chartFormat>
    <chartFormat chart="5" format="246" series="1">
      <pivotArea type="data" outline="0" fieldPosition="0">
        <references count="2">
          <reference field="4294967294" count="1" selected="0">
            <x v="0"/>
          </reference>
          <reference field="4" count="1" selected="0">
            <x v="17"/>
          </reference>
        </references>
      </pivotArea>
    </chartFormat>
    <chartFormat chart="5" format="247" series="1">
      <pivotArea type="data" outline="0" fieldPosition="0">
        <references count="2">
          <reference field="4294967294" count="1" selected="0">
            <x v="0"/>
          </reference>
          <reference field="4" count="1" selected="0">
            <x v="41"/>
          </reference>
        </references>
      </pivotArea>
    </chartFormat>
    <chartFormat chart="5" format="248" series="1">
      <pivotArea type="data" outline="0" fieldPosition="0">
        <references count="2">
          <reference field="4294967294" count="1" selected="0">
            <x v="0"/>
          </reference>
          <reference field="4" count="1" selected="0">
            <x v="38"/>
          </reference>
        </references>
      </pivotArea>
    </chartFormat>
    <chartFormat chart="5" format="249" series="1">
      <pivotArea type="data" outline="0" fieldPosition="0">
        <references count="2">
          <reference field="4294967294" count="1" selected="0">
            <x v="0"/>
          </reference>
          <reference field="4" count="1" selected="0">
            <x v="82"/>
          </reference>
        </references>
      </pivotArea>
    </chartFormat>
    <chartFormat chart="5" format="250" series="1">
      <pivotArea type="data" outline="0" fieldPosition="0">
        <references count="2">
          <reference field="4294967294" count="1" selected="0">
            <x v="0"/>
          </reference>
          <reference field="4" count="1" selected="0">
            <x v="74"/>
          </reference>
        </references>
      </pivotArea>
    </chartFormat>
    <chartFormat chart="5" format="251" series="1">
      <pivotArea type="data" outline="0" fieldPosition="0">
        <references count="2">
          <reference field="4294967294" count="1" selected="0">
            <x v="0"/>
          </reference>
          <reference field="4" count="1" selected="0">
            <x v="57"/>
          </reference>
        </references>
      </pivotArea>
    </chartFormat>
    <chartFormat chart="5" format="252" series="1">
      <pivotArea type="data" outline="0" fieldPosition="0">
        <references count="2">
          <reference field="4294967294" count="1" selected="0">
            <x v="0"/>
          </reference>
          <reference field="4" count="1" selected="0">
            <x v="8"/>
          </reference>
        </references>
      </pivotArea>
    </chartFormat>
    <chartFormat chart="5" format="253" series="1">
      <pivotArea type="data" outline="0" fieldPosition="0">
        <references count="2">
          <reference field="4294967294" count="1" selected="0">
            <x v="0"/>
          </reference>
          <reference field="4" count="1" selected="0">
            <x v="86"/>
          </reference>
        </references>
      </pivotArea>
    </chartFormat>
    <chartFormat chart="5" format="254" series="1">
      <pivotArea type="data" outline="0" fieldPosition="0">
        <references count="2">
          <reference field="4294967294" count="1" selected="0">
            <x v="0"/>
          </reference>
          <reference field="4" count="1" selected="0">
            <x v="85"/>
          </reference>
        </references>
      </pivotArea>
    </chartFormat>
    <chartFormat chart="5" format="255" series="1">
      <pivotArea type="data" outline="0" fieldPosition="0">
        <references count="2">
          <reference field="4294967294" count="1" selected="0">
            <x v="0"/>
          </reference>
          <reference field="4" count="1" selected="0">
            <x v="29"/>
          </reference>
        </references>
      </pivotArea>
    </chartFormat>
    <chartFormat chart="5" format="256" series="1">
      <pivotArea type="data" outline="0" fieldPosition="0">
        <references count="2">
          <reference field="4294967294" count="1" selected="0">
            <x v="0"/>
          </reference>
          <reference field="4" count="1" selected="0">
            <x v="51"/>
          </reference>
        </references>
      </pivotArea>
    </chartFormat>
    <chartFormat chart="5" format="257" series="1">
      <pivotArea type="data" outline="0" fieldPosition="0">
        <references count="2">
          <reference field="4294967294" count="1" selected="0">
            <x v="0"/>
          </reference>
          <reference field="4" count="1" selected="0">
            <x v="78"/>
          </reference>
        </references>
      </pivotArea>
    </chartFormat>
    <chartFormat chart="5" format="258" series="1">
      <pivotArea type="data" outline="0" fieldPosition="0">
        <references count="2">
          <reference field="4294967294" count="1" selected="0">
            <x v="0"/>
          </reference>
          <reference field="4" count="1" selected="0">
            <x v="72"/>
          </reference>
        </references>
      </pivotArea>
    </chartFormat>
    <chartFormat chart="5" format="259" series="1">
      <pivotArea type="data" outline="0" fieldPosition="0">
        <references count="2">
          <reference field="4294967294" count="1" selected="0">
            <x v="0"/>
          </reference>
          <reference field="4" count="1" selected="0">
            <x v="50"/>
          </reference>
        </references>
      </pivotArea>
    </chartFormat>
    <chartFormat chart="5" format="260" series="1">
      <pivotArea type="data" outline="0" fieldPosition="0">
        <references count="2">
          <reference field="4294967294" count="1" selected="0">
            <x v="0"/>
          </reference>
          <reference field="4" count="1" selected="0">
            <x v="20"/>
          </reference>
        </references>
      </pivotArea>
    </chartFormat>
    <chartFormat chart="5" format="261" series="1">
      <pivotArea type="data" outline="0" fieldPosition="0">
        <references count="2">
          <reference field="4294967294" count="1" selected="0">
            <x v="0"/>
          </reference>
          <reference field="4" count="1" selected="0">
            <x v="40"/>
          </reference>
        </references>
      </pivotArea>
    </chartFormat>
    <chartFormat chart="5" format="262" series="1">
      <pivotArea type="data" outline="0" fieldPosition="0">
        <references count="2">
          <reference field="4294967294" count="1" selected="0">
            <x v="0"/>
          </reference>
          <reference field="4" count="1" selected="0">
            <x v="77"/>
          </reference>
        </references>
      </pivotArea>
    </chartFormat>
    <chartFormat chart="5" format="263" series="1">
      <pivotArea type="data" outline="0" fieldPosition="0">
        <references count="2">
          <reference field="4294967294" count="1" selected="0">
            <x v="0"/>
          </reference>
          <reference field="4" count="1" selected="0">
            <x v="56"/>
          </reference>
        </references>
      </pivotArea>
    </chartFormat>
    <chartFormat chart="5" format="264" series="1">
      <pivotArea type="data" outline="0" fieldPosition="0">
        <references count="2">
          <reference field="4294967294" count="1" selected="0">
            <x v="0"/>
          </reference>
          <reference field="4" count="1" selected="0">
            <x v="81"/>
          </reference>
        </references>
      </pivotArea>
    </chartFormat>
    <chartFormat chart="5" format="265" series="1">
      <pivotArea type="data" outline="0" fieldPosition="0">
        <references count="2">
          <reference field="4294967294" count="1" selected="0">
            <x v="0"/>
          </reference>
          <reference field="4" count="1" selected="0">
            <x v="36"/>
          </reference>
        </references>
      </pivotArea>
    </chartFormat>
    <chartFormat chart="5" format="266" series="1">
      <pivotArea type="data" outline="0" fieldPosition="0">
        <references count="2">
          <reference field="4294967294" count="1" selected="0">
            <x v="0"/>
          </reference>
          <reference field="4" count="1" selected="0">
            <x v="60"/>
          </reference>
        </references>
      </pivotArea>
    </chartFormat>
    <chartFormat chart="5" format="267" series="1">
      <pivotArea type="data" outline="0" fieldPosition="0">
        <references count="2">
          <reference field="4294967294" count="1" selected="0">
            <x v="0"/>
          </reference>
          <reference field="4" count="1" selected="0">
            <x v="48"/>
          </reference>
        </references>
      </pivotArea>
    </chartFormat>
    <chartFormat chart="5" format="268" series="1">
      <pivotArea type="data" outline="0" fieldPosition="0">
        <references count="2">
          <reference field="4294967294" count="1" selected="0">
            <x v="0"/>
          </reference>
          <reference field="4" count="1" selected="0">
            <x v="18"/>
          </reference>
        </references>
      </pivotArea>
    </chartFormat>
    <chartFormat chart="5" format="269" series="1">
      <pivotArea type="data" outline="0" fieldPosition="0">
        <references count="2">
          <reference field="4294967294" count="1" selected="0">
            <x v="0"/>
          </reference>
          <reference field="4" count="1" selected="0">
            <x v="15"/>
          </reference>
        </references>
      </pivotArea>
    </chartFormat>
    <chartFormat chart="5" format="270" series="1">
      <pivotArea type="data" outline="0" fieldPosition="0">
        <references count="2">
          <reference field="4294967294" count="1" selected="0">
            <x v="0"/>
          </reference>
          <reference field="4" count="1" selected="0">
            <x v="0"/>
          </reference>
        </references>
      </pivotArea>
    </chartFormat>
    <chartFormat chart="5" format="271" series="1">
      <pivotArea type="data" outline="0" fieldPosition="0">
        <references count="2">
          <reference field="4294967294" count="1" selected="0">
            <x v="0"/>
          </reference>
          <reference field="4" count="1" selected="0">
            <x v="70"/>
          </reference>
        </references>
      </pivotArea>
    </chartFormat>
    <chartFormat chart="5" format="272" series="1">
      <pivotArea type="data" outline="0" fieldPosition="0">
        <references count="2">
          <reference field="4294967294" count="1" selected="0">
            <x v="0"/>
          </reference>
          <reference field="4" count="1" selected="0">
            <x v="55"/>
          </reference>
        </references>
      </pivotArea>
    </chartFormat>
    <chartFormat chart="5" format="273" series="1">
      <pivotArea type="data" outline="0" fieldPosition="0">
        <references count="2">
          <reference field="4294967294" count="1" selected="0">
            <x v="0"/>
          </reference>
          <reference field="4" count="1" selected="0">
            <x v="16"/>
          </reference>
        </references>
      </pivotArea>
    </chartFormat>
    <chartFormat chart="5" format="274" series="1">
      <pivotArea type="data" outline="0" fieldPosition="0">
        <references count="2">
          <reference field="4294967294" count="1" selected="0">
            <x v="0"/>
          </reference>
          <reference field="4" count="1" selected="0">
            <x v="9"/>
          </reference>
        </references>
      </pivotArea>
    </chartFormat>
    <chartFormat chart="5" format="275" series="1">
      <pivotArea type="data" outline="0" fieldPosition="0">
        <references count="2">
          <reference field="4294967294" count="1" selected="0">
            <x v="0"/>
          </reference>
          <reference field="4" count="1" selected="0">
            <x v="76"/>
          </reference>
        </references>
      </pivotArea>
    </chartFormat>
    <chartFormat chart="5" format="276" series="1">
      <pivotArea type="data" outline="0" fieldPosition="0">
        <references count="2">
          <reference field="4294967294" count="1" selected="0">
            <x v="0"/>
          </reference>
          <reference field="4" count="1" selected="0">
            <x v="45"/>
          </reference>
        </references>
      </pivotArea>
    </chartFormat>
    <chartFormat chart="5" format="277" series="1">
      <pivotArea type="data" outline="0" fieldPosition="0">
        <references count="2">
          <reference field="4294967294" count="1" selected="0">
            <x v="0"/>
          </reference>
          <reference field="4" count="1" selected="0">
            <x v="44"/>
          </reference>
        </references>
      </pivotArea>
    </chartFormat>
    <chartFormat chart="5" format="278" series="1">
      <pivotArea type="data" outline="0" fieldPosition="0">
        <references count="2">
          <reference field="4294967294" count="1" selected="0">
            <x v="0"/>
          </reference>
          <reference field="4" count="1" selected="0">
            <x v="64"/>
          </reference>
        </references>
      </pivotArea>
    </chartFormat>
    <chartFormat chart="5" format="279" series="1">
      <pivotArea type="data" outline="0" fieldPosition="0">
        <references count="2">
          <reference field="4294967294" count="1" selected="0">
            <x v="0"/>
          </reference>
          <reference field="4" count="1" selected="0">
            <x v="73"/>
          </reference>
        </references>
      </pivotArea>
    </chartFormat>
    <chartFormat chart="5" format="280" series="1">
      <pivotArea type="data" outline="0" fieldPosition="0">
        <references count="2">
          <reference field="4294967294" count="1" selected="0">
            <x v="0"/>
          </reference>
          <reference field="4" count="1" selected="0">
            <x v="62"/>
          </reference>
        </references>
      </pivotArea>
    </chartFormat>
    <chartFormat chart="5" format="281" series="1">
      <pivotArea type="data" outline="0" fieldPosition="0">
        <references count="2">
          <reference field="4294967294" count="1" selected="0">
            <x v="0"/>
          </reference>
          <reference field="4" count="1" selected="0">
            <x v="80"/>
          </reference>
        </references>
      </pivotArea>
    </chartFormat>
    <chartFormat chart="5" format="282" series="1">
      <pivotArea type="data" outline="0" fieldPosition="0">
        <references count="2">
          <reference field="4294967294" count="1" selected="0">
            <x v="0"/>
          </reference>
          <reference field="4" count="1" selected="0">
            <x v="61"/>
          </reference>
        </references>
      </pivotArea>
    </chartFormat>
    <chartFormat chart="5" format="283" series="1">
      <pivotArea type="data" outline="0" fieldPosition="0">
        <references count="2">
          <reference field="4294967294" count="1" selected="0">
            <x v="0"/>
          </reference>
          <reference field="4" count="1" selected="0">
            <x v="3"/>
          </reference>
        </references>
      </pivotArea>
    </chartFormat>
    <chartFormat chart="5" format="284" series="1">
      <pivotArea type="data" outline="0" fieldPosition="0">
        <references count="2">
          <reference field="4294967294" count="1" selected="0">
            <x v="0"/>
          </reference>
          <reference field="4" count="1" selected="0">
            <x v="28"/>
          </reference>
        </references>
      </pivotArea>
    </chartFormat>
    <chartFormat chart="5" format="285" series="1">
      <pivotArea type="data" outline="0" fieldPosition="0">
        <references count="2">
          <reference field="4294967294" count="1" selected="0">
            <x v="0"/>
          </reference>
          <reference field="4" count="1" selected="0">
            <x v="96"/>
          </reference>
        </references>
      </pivotArea>
    </chartFormat>
    <chartFormat chart="5" format="286" series="1">
      <pivotArea type="data" outline="0" fieldPosition="0">
        <references count="2">
          <reference field="4294967294" count="1" selected="0">
            <x v="0"/>
          </reference>
          <reference field="4" count="1" selected="0">
            <x v="43"/>
          </reference>
        </references>
      </pivotArea>
    </chartFormat>
    <chartFormat chart="5" format="287" series="1">
      <pivotArea type="data" outline="0" fieldPosition="0">
        <references count="2">
          <reference field="4294967294" count="1" selected="0">
            <x v="0"/>
          </reference>
          <reference field="4" count="1" selected="0">
            <x v="49"/>
          </reference>
        </references>
      </pivotArea>
    </chartFormat>
    <chartFormat chart="5" format="288" series="1">
      <pivotArea type="data" outline="0" fieldPosition="0">
        <references count="2">
          <reference field="4294967294" count="1" selected="0">
            <x v="0"/>
          </reference>
          <reference field="4" count="1" selected="0">
            <x v="67"/>
          </reference>
        </references>
      </pivotArea>
    </chartFormat>
    <chartFormat chart="5" format="289" series="1">
      <pivotArea type="data" outline="0" fieldPosition="0">
        <references count="2">
          <reference field="4294967294" count="1" selected="0">
            <x v="0"/>
          </reference>
          <reference field="4" count="1" selected="0">
            <x v="93"/>
          </reference>
        </references>
      </pivotArea>
    </chartFormat>
    <chartFormat chart="5" format="290" series="1">
      <pivotArea type="data" outline="0" fieldPosition="0">
        <references count="2">
          <reference field="4294967294" count="1" selected="0">
            <x v="0"/>
          </reference>
          <reference field="4" count="1" selected="0">
            <x v="42"/>
          </reference>
        </references>
      </pivotArea>
    </chartFormat>
    <chartFormat chart="5" format="291" series="1">
      <pivotArea type="data" outline="0" fieldPosition="0">
        <references count="2">
          <reference field="4294967294" count="1" selected="0">
            <x v="0"/>
          </reference>
          <reference field="4" count="1" selected="0">
            <x v="46"/>
          </reference>
        </references>
      </pivotArea>
    </chartFormat>
    <chartFormat chart="5" format="292" series="1">
      <pivotArea type="data" outline="0" fieldPosition="0">
        <references count="2">
          <reference field="4294967294" count="1" selected="0">
            <x v="0"/>
          </reference>
          <reference field="4" count="1" selected="0">
            <x v="63"/>
          </reference>
        </references>
      </pivotArea>
    </chartFormat>
    <chartFormat chart="5" format="293" series="1">
      <pivotArea type="data" outline="0" fieldPosition="0">
        <references count="3">
          <reference field="4294967294" count="1" selected="0">
            <x v="0"/>
          </reference>
          <reference field="3" count="1" selected="0">
            <x v="0"/>
          </reference>
          <reference field="4" count="1" selected="0">
            <x v="2"/>
          </reference>
        </references>
      </pivotArea>
    </chartFormat>
    <chartFormat chart="5" format="294" series="1">
      <pivotArea type="data" outline="0" fieldPosition="0">
        <references count="3">
          <reference field="4294967294" count="1" selected="0">
            <x v="0"/>
          </reference>
          <reference field="3" count="1" selected="0">
            <x v="0"/>
          </reference>
          <reference field="4" count="1" selected="0">
            <x v="5"/>
          </reference>
        </references>
      </pivotArea>
    </chartFormat>
    <chartFormat chart="9" format="4" series="1">
      <pivotArea type="data" outline="0" fieldPosition="0">
        <references count="2">
          <reference field="4294967294" count="1" selected="0">
            <x v="0"/>
          </reference>
          <reference field="3" count="1" selected="0">
            <x v="0"/>
          </reference>
        </references>
      </pivotArea>
    </chartFormat>
    <chartFormat chart="9"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5DAAF95-7DD3-404E-9E3A-FA8ABCD242A9}" name="salesTyp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6" firstHeaderRow="1" firstDataRow="1"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Row" showAll="0">
      <items count="3">
        <item x="1"/>
        <item x="0"/>
        <item t="default"/>
      </items>
    </pivotField>
    <pivotField showAll="0" sortType="descending">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autoSortScope>
        <pivotArea dataOnly="0" outline="0" fieldPosition="0">
          <references count="1">
            <reference field="4294967294" count="1" selected="0">
              <x v="0"/>
            </reference>
          </references>
        </pivotArea>
      </autoSortScope>
    </pivotField>
    <pivotField showAll="0"/>
    <pivotField showAll="0">
      <items count="9">
        <item x="2"/>
        <item x="1"/>
        <item x="7"/>
        <item x="3"/>
        <item x="6"/>
        <item x="5"/>
        <item x="4"/>
        <item x="0"/>
        <item t="default"/>
      </items>
    </pivotField>
    <pivotField showAll="0"/>
    <pivotField showAll="0"/>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defaultSubtotal="0"/>
    <pivotField showAll="0" defaultSubtotal="0"/>
    <pivotField showAll="0" defaultSubtotal="0">
      <items count="5">
        <item x="0"/>
        <item x="1"/>
        <item x="2"/>
        <item x="3"/>
        <item x="4"/>
      </items>
    </pivotField>
  </pivotFields>
  <rowFields count="1">
    <field x="3"/>
  </rowFields>
  <rowItems count="3">
    <i>
      <x/>
    </i>
    <i>
      <x v="1"/>
    </i>
    <i t="grand">
      <x/>
    </i>
  </rowItems>
  <colItems count="1">
    <i/>
  </colItems>
  <dataFields count="1">
    <dataField name="Sum of Sales" fld="12" baseField="0" baseItem="0" numFmtId="164"/>
  </dataFields>
  <chartFormats count="13">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0"/>
          </reference>
        </references>
      </pivotArea>
    </chartFormat>
    <chartFormat chart="5" format="3" series="1">
      <pivotArea type="data" outline="0" fieldPosition="0">
        <references count="2">
          <reference field="4294967294" count="1" selected="0">
            <x v="0"/>
          </reference>
          <reference field="3" count="1" selected="0">
            <x v="1"/>
          </reference>
        </references>
      </pivotArea>
    </chartFormat>
    <chartFormat chart="6" format="0" series="1">
      <pivotArea type="data" outline="0" fieldPosition="0">
        <references count="2">
          <reference field="4294967294" count="1" selected="0">
            <x v="0"/>
          </reference>
          <reference field="3" count="1" selected="0">
            <x v="0"/>
          </reference>
        </references>
      </pivotArea>
    </chartFormat>
    <chartFormat chart="6" format="1" series="1">
      <pivotArea type="data" outline="0" fieldPosition="0">
        <references count="2">
          <reference field="4294967294" count="1" selected="0">
            <x v="0"/>
          </reference>
          <reference field="3" count="1" selected="0">
            <x v="1"/>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3" count="1" selected="0">
            <x v="0"/>
          </reference>
        </references>
      </pivotArea>
    </chartFormat>
    <chartFormat chart="13" format="12">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CF6F7F8-03D3-463D-97F0-2F78919520F6}" name="stateSparklin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Z14" firstHeaderRow="1" firstDataRow="3" firstDataCol="1" rowPageCount="1" colPageCount="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Page" multipleItemSelectionAllowed="1" showAll="0">
      <items count="3">
        <item x="1"/>
        <item x="0"/>
        <item t="default"/>
      </items>
    </pivotField>
    <pivotField showAll="0" sortType="descending">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autoSortScope>
        <pivotArea dataOnly="0" outline="0" fieldPosition="0">
          <references count="1">
            <reference field="4294967294" count="1" selected="0">
              <x v="0"/>
            </reference>
          </references>
        </pivotArea>
      </autoSortScope>
    </pivotField>
    <pivotField axis="axisRow" showAll="0">
      <items count="9">
        <item x="2"/>
        <item x="1"/>
        <item x="7"/>
        <item x="3"/>
        <item x="6"/>
        <item x="5"/>
        <item x="4"/>
        <item x="0"/>
        <item t="default"/>
      </items>
    </pivotField>
    <pivotField showAll="0">
      <items count="9">
        <item x="2"/>
        <item x="1"/>
        <item x="7"/>
        <item x="3"/>
        <item x="6"/>
        <item x="5"/>
        <item x="4"/>
        <item x="0"/>
        <item t="default"/>
      </items>
    </pivotField>
    <pivotField showAll="0"/>
    <pivotField showAll="0"/>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axis="axisCol"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Col" showAll="0" defaultSubtotal="0">
      <items count="5">
        <item x="0"/>
        <item x="1"/>
        <item x="2"/>
        <item x="3"/>
        <item x="4"/>
      </items>
    </pivotField>
  </pivotFields>
  <rowFields count="1">
    <field x="5"/>
  </rowFields>
  <rowItems count="9">
    <i>
      <x/>
    </i>
    <i>
      <x v="1"/>
    </i>
    <i>
      <x v="2"/>
    </i>
    <i>
      <x v="3"/>
    </i>
    <i>
      <x v="4"/>
    </i>
    <i>
      <x v="5"/>
    </i>
    <i>
      <x v="6"/>
    </i>
    <i>
      <x v="7"/>
    </i>
    <i t="grand">
      <x/>
    </i>
  </rowItems>
  <colFields count="2">
    <field x="16"/>
    <field x="14"/>
  </colFields>
  <colItems count="25">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t="grand">
      <x/>
    </i>
  </colItems>
  <pageFields count="1">
    <pageField fld="3" hier="-1"/>
  </pageFields>
  <dataFields count="1">
    <dataField name="Sum of Sales" fld="12" baseField="0" baseItem="0" numFmtId="164"/>
  </dataFields>
  <chartFormats count="4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0"/>
          </reference>
        </references>
      </pivotArea>
    </chartFormat>
    <chartFormat chart="5" format="3" series="1">
      <pivotArea type="data" outline="0" fieldPosition="0">
        <references count="2">
          <reference field="4294967294" count="1" selected="0">
            <x v="0"/>
          </reference>
          <reference field="3" count="1" selected="0">
            <x v="1"/>
          </reference>
        </references>
      </pivotArea>
    </chartFormat>
    <chartFormat chart="6" format="0" series="1">
      <pivotArea type="data" outline="0" fieldPosition="0">
        <references count="2">
          <reference field="4294967294" count="1" selected="0">
            <x v="0"/>
          </reference>
          <reference field="3" count="1" selected="0">
            <x v="0"/>
          </reference>
        </references>
      </pivotArea>
    </chartFormat>
    <chartFormat chart="6" format="1" series="1">
      <pivotArea type="data" outline="0" fieldPosition="0">
        <references count="2">
          <reference field="4294967294" count="1" selected="0">
            <x v="0"/>
          </reference>
          <reference field="3" count="1" selected="0">
            <x v="1"/>
          </reference>
        </references>
      </pivotArea>
    </chartFormat>
    <chartFormat chart="8" format="2" series="1">
      <pivotArea type="data" outline="0" fieldPosition="0">
        <references count="2">
          <reference field="4294967294" count="1" selected="0">
            <x v="0"/>
          </reference>
          <reference field="3" count="1" selected="0">
            <x v="0"/>
          </reference>
        </references>
      </pivotArea>
    </chartFormat>
    <chartFormat chart="8" format="3" series="1">
      <pivotArea type="data" outline="0" fieldPosition="0">
        <references count="2">
          <reference field="4294967294" count="1" selected="0">
            <x v="0"/>
          </reference>
          <reference field="3"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3" count="1" selected="0">
            <x v="1"/>
          </reference>
        </references>
      </pivotArea>
    </chartFormat>
    <chartFormat chart="8" format="6">
      <pivotArea type="data" outline="0" fieldPosition="0">
        <references count="2">
          <reference field="4294967294" count="1" selected="0">
            <x v="0"/>
          </reference>
          <reference field="3" count="1" selected="0">
            <x v="0"/>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3" count="1" selected="0">
            <x v="0"/>
          </reference>
        </references>
      </pivotArea>
    </chartFormat>
    <chartFormat chart="12" format="9">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1"/>
          </reference>
        </references>
      </pivotArea>
    </chartFormat>
    <chartFormat chart="12" format="11" series="1">
      <pivotArea type="data" outline="0" fieldPosition="0">
        <references count="2">
          <reference field="4294967294" count="1" selected="0">
            <x v="0"/>
          </reference>
          <reference field="16" count="1" selected="0">
            <x v="2"/>
          </reference>
        </references>
      </pivotArea>
    </chartFormat>
    <chartFormat chart="12" format="12" series="1">
      <pivotArea type="data" outline="0" fieldPosition="0">
        <references count="3">
          <reference field="4294967294" count="1" selected="0">
            <x v="0"/>
          </reference>
          <reference field="14" count="1" selected="0">
            <x v="3"/>
          </reference>
          <reference field="16" count="1" selected="0">
            <x v="1"/>
          </reference>
        </references>
      </pivotArea>
    </chartFormat>
    <chartFormat chart="12" format="13" series="1">
      <pivotArea type="data" outline="0" fieldPosition="0">
        <references count="3">
          <reference field="4294967294" count="1" selected="0">
            <x v="0"/>
          </reference>
          <reference field="14" count="1" selected="0">
            <x v="4"/>
          </reference>
          <reference field="16" count="1" selected="0">
            <x v="1"/>
          </reference>
        </references>
      </pivotArea>
    </chartFormat>
    <chartFormat chart="12" format="14" series="1">
      <pivotArea type="data" outline="0" fieldPosition="0">
        <references count="3">
          <reference field="4294967294" count="1" selected="0">
            <x v="0"/>
          </reference>
          <reference field="14" count="1" selected="0">
            <x v="5"/>
          </reference>
          <reference field="16" count="1" selected="0">
            <x v="1"/>
          </reference>
        </references>
      </pivotArea>
    </chartFormat>
    <chartFormat chart="12" format="15" series="1">
      <pivotArea type="data" outline="0" fieldPosition="0">
        <references count="3">
          <reference field="4294967294" count="1" selected="0">
            <x v="0"/>
          </reference>
          <reference field="14" count="1" selected="0">
            <x v="6"/>
          </reference>
          <reference field="16" count="1" selected="0">
            <x v="1"/>
          </reference>
        </references>
      </pivotArea>
    </chartFormat>
    <chartFormat chart="12" format="16" series="1">
      <pivotArea type="data" outline="0" fieldPosition="0">
        <references count="3">
          <reference field="4294967294" count="1" selected="0">
            <x v="0"/>
          </reference>
          <reference field="14" count="1" selected="0">
            <x v="7"/>
          </reference>
          <reference field="16" count="1" selected="0">
            <x v="1"/>
          </reference>
        </references>
      </pivotArea>
    </chartFormat>
    <chartFormat chart="12" format="17" series="1">
      <pivotArea type="data" outline="0" fieldPosition="0">
        <references count="3">
          <reference field="4294967294" count="1" selected="0">
            <x v="0"/>
          </reference>
          <reference field="14" count="1" selected="0">
            <x v="8"/>
          </reference>
          <reference field="16" count="1" selected="0">
            <x v="1"/>
          </reference>
        </references>
      </pivotArea>
    </chartFormat>
    <chartFormat chart="12" format="18" series="1">
      <pivotArea type="data" outline="0" fieldPosition="0">
        <references count="3">
          <reference field="4294967294" count="1" selected="0">
            <x v="0"/>
          </reference>
          <reference field="14" count="1" selected="0">
            <x v="9"/>
          </reference>
          <reference field="16" count="1" selected="0">
            <x v="1"/>
          </reference>
        </references>
      </pivotArea>
    </chartFormat>
    <chartFormat chart="12" format="19" series="1">
      <pivotArea type="data" outline="0" fieldPosition="0">
        <references count="3">
          <reference field="4294967294" count="1" selected="0">
            <x v="0"/>
          </reference>
          <reference field="14" count="1" selected="0">
            <x v="10"/>
          </reference>
          <reference field="16" count="1" selected="0">
            <x v="1"/>
          </reference>
        </references>
      </pivotArea>
    </chartFormat>
    <chartFormat chart="12" format="20" series="1">
      <pivotArea type="data" outline="0" fieldPosition="0">
        <references count="3">
          <reference field="4294967294" count="1" selected="0">
            <x v="0"/>
          </reference>
          <reference field="14" count="1" selected="0">
            <x v="11"/>
          </reference>
          <reference field="16" count="1" selected="0">
            <x v="1"/>
          </reference>
        </references>
      </pivotArea>
    </chartFormat>
    <chartFormat chart="12" format="21" series="1">
      <pivotArea type="data" outline="0" fieldPosition="0">
        <references count="3">
          <reference field="4294967294" count="1" selected="0">
            <x v="0"/>
          </reference>
          <reference field="14" count="1" selected="0">
            <x v="12"/>
          </reference>
          <reference field="16" count="1" selected="0">
            <x v="1"/>
          </reference>
        </references>
      </pivotArea>
    </chartFormat>
    <chartFormat chart="12" format="22" series="1">
      <pivotArea type="data" outline="0" fieldPosition="0">
        <references count="3">
          <reference field="4294967294" count="1" selected="0">
            <x v="0"/>
          </reference>
          <reference field="14" count="1" selected="0">
            <x v="1"/>
          </reference>
          <reference field="16" count="1" selected="0">
            <x v="2"/>
          </reference>
        </references>
      </pivotArea>
    </chartFormat>
    <chartFormat chart="12" format="23" series="1">
      <pivotArea type="data" outline="0" fieldPosition="0">
        <references count="3">
          <reference field="4294967294" count="1" selected="0">
            <x v="0"/>
          </reference>
          <reference field="14" count="1" selected="0">
            <x v="2"/>
          </reference>
          <reference field="16" count="1" selected="0">
            <x v="2"/>
          </reference>
        </references>
      </pivotArea>
    </chartFormat>
    <chartFormat chart="12" format="24" series="1">
      <pivotArea type="data" outline="0" fieldPosition="0">
        <references count="3">
          <reference field="4294967294" count="1" selected="0">
            <x v="0"/>
          </reference>
          <reference field="14" count="1" selected="0">
            <x v="3"/>
          </reference>
          <reference field="16" count="1" selected="0">
            <x v="2"/>
          </reference>
        </references>
      </pivotArea>
    </chartFormat>
    <chartFormat chart="12" format="25" series="1">
      <pivotArea type="data" outline="0" fieldPosition="0">
        <references count="3">
          <reference field="4294967294" count="1" selected="0">
            <x v="0"/>
          </reference>
          <reference field="14" count="1" selected="0">
            <x v="4"/>
          </reference>
          <reference field="16" count="1" selected="0">
            <x v="2"/>
          </reference>
        </references>
      </pivotArea>
    </chartFormat>
    <chartFormat chart="12" format="26" series="1">
      <pivotArea type="data" outline="0" fieldPosition="0">
        <references count="3">
          <reference field="4294967294" count="1" selected="0">
            <x v="0"/>
          </reference>
          <reference field="14" count="1" selected="0">
            <x v="5"/>
          </reference>
          <reference field="16" count="1" selected="0">
            <x v="2"/>
          </reference>
        </references>
      </pivotArea>
    </chartFormat>
    <chartFormat chart="12" format="27" series="1">
      <pivotArea type="data" outline="0" fieldPosition="0">
        <references count="3">
          <reference field="4294967294" count="1" selected="0">
            <x v="0"/>
          </reference>
          <reference field="14" count="1" selected="0">
            <x v="6"/>
          </reference>
          <reference field="16" count="1" selected="0">
            <x v="2"/>
          </reference>
        </references>
      </pivotArea>
    </chartFormat>
    <chartFormat chart="12" format="28" series="1">
      <pivotArea type="data" outline="0" fieldPosition="0">
        <references count="3">
          <reference field="4294967294" count="1" selected="0">
            <x v="0"/>
          </reference>
          <reference field="14" count="1" selected="0">
            <x v="7"/>
          </reference>
          <reference field="16" count="1" selected="0">
            <x v="2"/>
          </reference>
        </references>
      </pivotArea>
    </chartFormat>
    <chartFormat chart="12" format="29" series="1">
      <pivotArea type="data" outline="0" fieldPosition="0">
        <references count="3">
          <reference field="4294967294" count="1" selected="0">
            <x v="0"/>
          </reference>
          <reference field="14" count="1" selected="0">
            <x v="8"/>
          </reference>
          <reference field="16" count="1" selected="0">
            <x v="2"/>
          </reference>
        </references>
      </pivotArea>
    </chartFormat>
    <chartFormat chart="12" format="30" series="1">
      <pivotArea type="data" outline="0" fieldPosition="0">
        <references count="3">
          <reference field="4294967294" count="1" selected="0">
            <x v="0"/>
          </reference>
          <reference field="14" count="1" selected="0">
            <x v="9"/>
          </reference>
          <reference field="16" count="1" selected="0">
            <x v="2"/>
          </reference>
        </references>
      </pivotArea>
    </chartFormat>
    <chartFormat chart="12" format="31" series="1">
      <pivotArea type="data" outline="0" fieldPosition="0">
        <references count="3">
          <reference field="4294967294" count="1" selected="0">
            <x v="0"/>
          </reference>
          <reference field="14" count="1" selected="0">
            <x v="10"/>
          </reference>
          <reference field="16" count="1" selected="0">
            <x v="2"/>
          </reference>
        </references>
      </pivotArea>
    </chartFormat>
    <chartFormat chart="12" format="32" series="1">
      <pivotArea type="data" outline="0" fieldPosition="0">
        <references count="3">
          <reference field="4294967294" count="1" selected="0">
            <x v="0"/>
          </reference>
          <reference field="14" count="1" selected="0">
            <x v="11"/>
          </reference>
          <reference field="16" count="1" selected="0">
            <x v="2"/>
          </reference>
        </references>
      </pivotArea>
    </chartFormat>
    <chartFormat chart="12" format="33" series="1">
      <pivotArea type="data" outline="0" fieldPosition="0">
        <references count="3">
          <reference field="4294967294" count="1" selected="0">
            <x v="0"/>
          </reference>
          <reference field="14" count="1" selected="0">
            <x v="12"/>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08B142-53DD-4026-9449-1CC9D2B034D3}" name="stateSparklineSto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7:Z48" firstHeaderRow="1" firstDataRow="3" firstDataCol="1" rowPageCount="1" colPageCount="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Page" multipleItemSelectionAllowed="1" showAll="0">
      <items count="3">
        <item x="1"/>
        <item x="0"/>
        <item t="default"/>
      </items>
    </pivotField>
    <pivotField showAll="0" sortType="descending">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autoSortScope>
        <pivotArea dataOnly="0" outline="0" fieldPosition="0">
          <references count="1">
            <reference field="4294967294" count="1" selected="0">
              <x v="0"/>
            </reference>
          </references>
        </pivotArea>
      </autoSortScope>
    </pivotField>
    <pivotField axis="axisRow" showAll="0">
      <items count="9">
        <item x="2"/>
        <item x="1"/>
        <item x="7"/>
        <item x="3"/>
        <item x="6"/>
        <item x="5"/>
        <item x="4"/>
        <item x="0"/>
        <item t="default"/>
      </items>
    </pivotField>
    <pivotField showAll="0">
      <items count="9">
        <item x="2"/>
        <item x="1"/>
        <item x="7"/>
        <item x="3"/>
        <item x="6"/>
        <item x="5"/>
        <item x="4"/>
        <item x="0"/>
        <item t="default"/>
      </items>
    </pivotField>
    <pivotField showAll="0"/>
    <pivotField showAll="0"/>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axis="axisCol"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Col" showAll="0" defaultSubtotal="0">
      <items count="5">
        <item x="0"/>
        <item x="1"/>
        <item x="2"/>
        <item x="3"/>
        <item x="4"/>
      </items>
    </pivotField>
  </pivotFields>
  <rowFields count="1">
    <field x="5"/>
  </rowFields>
  <rowItems count="9">
    <i>
      <x/>
    </i>
    <i>
      <x v="1"/>
    </i>
    <i>
      <x v="2"/>
    </i>
    <i>
      <x v="3"/>
    </i>
    <i>
      <x v="4"/>
    </i>
    <i>
      <x v="5"/>
    </i>
    <i>
      <x v="6"/>
    </i>
    <i>
      <x v="7"/>
    </i>
    <i t="grand">
      <x/>
    </i>
  </rowItems>
  <colFields count="2">
    <field x="16"/>
    <field x="14"/>
  </colFields>
  <colItems count="25">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t="grand">
      <x/>
    </i>
  </colItems>
  <pageFields count="1">
    <pageField fld="3" hier="-1"/>
  </pageFields>
  <dataFields count="1">
    <dataField name="Sum of Sales" fld="12" baseField="0" baseItem="0" numFmtId="164"/>
  </dataFields>
  <chartFormats count="4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0"/>
          </reference>
        </references>
      </pivotArea>
    </chartFormat>
    <chartFormat chart="5" format="3" series="1">
      <pivotArea type="data" outline="0" fieldPosition="0">
        <references count="2">
          <reference field="4294967294" count="1" selected="0">
            <x v="0"/>
          </reference>
          <reference field="3" count="1" selected="0">
            <x v="1"/>
          </reference>
        </references>
      </pivotArea>
    </chartFormat>
    <chartFormat chart="6" format="0" series="1">
      <pivotArea type="data" outline="0" fieldPosition="0">
        <references count="2">
          <reference field="4294967294" count="1" selected="0">
            <x v="0"/>
          </reference>
          <reference field="3" count="1" selected="0">
            <x v="0"/>
          </reference>
        </references>
      </pivotArea>
    </chartFormat>
    <chartFormat chart="6" format="1" series="1">
      <pivotArea type="data" outline="0" fieldPosition="0">
        <references count="2">
          <reference field="4294967294" count="1" selected="0">
            <x v="0"/>
          </reference>
          <reference field="3" count="1" selected="0">
            <x v="1"/>
          </reference>
        </references>
      </pivotArea>
    </chartFormat>
    <chartFormat chart="8" format="2" series="1">
      <pivotArea type="data" outline="0" fieldPosition="0">
        <references count="2">
          <reference field="4294967294" count="1" selected="0">
            <x v="0"/>
          </reference>
          <reference field="3" count="1" selected="0">
            <x v="0"/>
          </reference>
        </references>
      </pivotArea>
    </chartFormat>
    <chartFormat chart="8" format="3" series="1">
      <pivotArea type="data" outline="0" fieldPosition="0">
        <references count="2">
          <reference field="4294967294" count="1" selected="0">
            <x v="0"/>
          </reference>
          <reference field="3"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3" count="1" selected="0">
            <x v="1"/>
          </reference>
        </references>
      </pivotArea>
    </chartFormat>
    <chartFormat chart="8" format="6">
      <pivotArea type="data" outline="0" fieldPosition="0">
        <references count="2">
          <reference field="4294967294" count="1" selected="0">
            <x v="0"/>
          </reference>
          <reference field="3" count="1" selected="0">
            <x v="0"/>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3" count="1" selected="0">
            <x v="0"/>
          </reference>
        </references>
      </pivotArea>
    </chartFormat>
    <chartFormat chart="12" format="9">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1"/>
          </reference>
        </references>
      </pivotArea>
    </chartFormat>
    <chartFormat chart="12" format="11" series="1">
      <pivotArea type="data" outline="0" fieldPosition="0">
        <references count="2">
          <reference field="4294967294" count="1" selected="0">
            <x v="0"/>
          </reference>
          <reference field="16" count="1" selected="0">
            <x v="2"/>
          </reference>
        </references>
      </pivotArea>
    </chartFormat>
    <chartFormat chart="12" format="12" series="1">
      <pivotArea type="data" outline="0" fieldPosition="0">
        <references count="3">
          <reference field="4294967294" count="1" selected="0">
            <x v="0"/>
          </reference>
          <reference field="14" count="1" selected="0">
            <x v="3"/>
          </reference>
          <reference field="16" count="1" selected="0">
            <x v="1"/>
          </reference>
        </references>
      </pivotArea>
    </chartFormat>
    <chartFormat chart="12" format="13" series="1">
      <pivotArea type="data" outline="0" fieldPosition="0">
        <references count="3">
          <reference field="4294967294" count="1" selected="0">
            <x v="0"/>
          </reference>
          <reference field="14" count="1" selected="0">
            <x v="4"/>
          </reference>
          <reference field="16" count="1" selected="0">
            <x v="1"/>
          </reference>
        </references>
      </pivotArea>
    </chartFormat>
    <chartFormat chart="12" format="14" series="1">
      <pivotArea type="data" outline="0" fieldPosition="0">
        <references count="3">
          <reference field="4294967294" count="1" selected="0">
            <x v="0"/>
          </reference>
          <reference field="14" count="1" selected="0">
            <x v="5"/>
          </reference>
          <reference field="16" count="1" selected="0">
            <x v="1"/>
          </reference>
        </references>
      </pivotArea>
    </chartFormat>
    <chartFormat chart="12" format="15" series="1">
      <pivotArea type="data" outline="0" fieldPosition="0">
        <references count="3">
          <reference field="4294967294" count="1" selected="0">
            <x v="0"/>
          </reference>
          <reference field="14" count="1" selected="0">
            <x v="6"/>
          </reference>
          <reference field="16" count="1" selected="0">
            <x v="1"/>
          </reference>
        </references>
      </pivotArea>
    </chartFormat>
    <chartFormat chart="12" format="16" series="1">
      <pivotArea type="data" outline="0" fieldPosition="0">
        <references count="3">
          <reference field="4294967294" count="1" selected="0">
            <x v="0"/>
          </reference>
          <reference field="14" count="1" selected="0">
            <x v="7"/>
          </reference>
          <reference field="16" count="1" selected="0">
            <x v="1"/>
          </reference>
        </references>
      </pivotArea>
    </chartFormat>
    <chartFormat chart="12" format="17" series="1">
      <pivotArea type="data" outline="0" fieldPosition="0">
        <references count="3">
          <reference field="4294967294" count="1" selected="0">
            <x v="0"/>
          </reference>
          <reference field="14" count="1" selected="0">
            <x v="8"/>
          </reference>
          <reference field="16" count="1" selected="0">
            <x v="1"/>
          </reference>
        </references>
      </pivotArea>
    </chartFormat>
    <chartFormat chart="12" format="18" series="1">
      <pivotArea type="data" outline="0" fieldPosition="0">
        <references count="3">
          <reference field="4294967294" count="1" selected="0">
            <x v="0"/>
          </reference>
          <reference field="14" count="1" selected="0">
            <x v="9"/>
          </reference>
          <reference field="16" count="1" selected="0">
            <x v="1"/>
          </reference>
        </references>
      </pivotArea>
    </chartFormat>
    <chartFormat chart="12" format="19" series="1">
      <pivotArea type="data" outline="0" fieldPosition="0">
        <references count="3">
          <reference field="4294967294" count="1" selected="0">
            <x v="0"/>
          </reference>
          <reference field="14" count="1" selected="0">
            <x v="10"/>
          </reference>
          <reference field="16" count="1" selected="0">
            <x v="1"/>
          </reference>
        </references>
      </pivotArea>
    </chartFormat>
    <chartFormat chart="12" format="20" series="1">
      <pivotArea type="data" outline="0" fieldPosition="0">
        <references count="3">
          <reference field="4294967294" count="1" selected="0">
            <x v="0"/>
          </reference>
          <reference field="14" count="1" selected="0">
            <x v="11"/>
          </reference>
          <reference field="16" count="1" selected="0">
            <x v="1"/>
          </reference>
        </references>
      </pivotArea>
    </chartFormat>
    <chartFormat chart="12" format="21" series="1">
      <pivotArea type="data" outline="0" fieldPosition="0">
        <references count="3">
          <reference field="4294967294" count="1" selected="0">
            <x v="0"/>
          </reference>
          <reference field="14" count="1" selected="0">
            <x v="12"/>
          </reference>
          <reference field="16" count="1" selected="0">
            <x v="1"/>
          </reference>
        </references>
      </pivotArea>
    </chartFormat>
    <chartFormat chart="12" format="22" series="1">
      <pivotArea type="data" outline="0" fieldPosition="0">
        <references count="3">
          <reference field="4294967294" count="1" selected="0">
            <x v="0"/>
          </reference>
          <reference field="14" count="1" selected="0">
            <x v="1"/>
          </reference>
          <reference field="16" count="1" selected="0">
            <x v="2"/>
          </reference>
        </references>
      </pivotArea>
    </chartFormat>
    <chartFormat chart="12" format="23" series="1">
      <pivotArea type="data" outline="0" fieldPosition="0">
        <references count="3">
          <reference field="4294967294" count="1" selected="0">
            <x v="0"/>
          </reference>
          <reference field="14" count="1" selected="0">
            <x v="2"/>
          </reference>
          <reference field="16" count="1" selected="0">
            <x v="2"/>
          </reference>
        </references>
      </pivotArea>
    </chartFormat>
    <chartFormat chart="12" format="24" series="1">
      <pivotArea type="data" outline="0" fieldPosition="0">
        <references count="3">
          <reference field="4294967294" count="1" selected="0">
            <x v="0"/>
          </reference>
          <reference field="14" count="1" selected="0">
            <x v="3"/>
          </reference>
          <reference field="16" count="1" selected="0">
            <x v="2"/>
          </reference>
        </references>
      </pivotArea>
    </chartFormat>
    <chartFormat chart="12" format="25" series="1">
      <pivotArea type="data" outline="0" fieldPosition="0">
        <references count="3">
          <reference field="4294967294" count="1" selected="0">
            <x v="0"/>
          </reference>
          <reference field="14" count="1" selected="0">
            <x v="4"/>
          </reference>
          <reference field="16" count="1" selected="0">
            <x v="2"/>
          </reference>
        </references>
      </pivotArea>
    </chartFormat>
    <chartFormat chart="12" format="26" series="1">
      <pivotArea type="data" outline="0" fieldPosition="0">
        <references count="3">
          <reference field="4294967294" count="1" selected="0">
            <x v="0"/>
          </reference>
          <reference field="14" count="1" selected="0">
            <x v="5"/>
          </reference>
          <reference field="16" count="1" selected="0">
            <x v="2"/>
          </reference>
        </references>
      </pivotArea>
    </chartFormat>
    <chartFormat chart="12" format="27" series="1">
      <pivotArea type="data" outline="0" fieldPosition="0">
        <references count="3">
          <reference field="4294967294" count="1" selected="0">
            <x v="0"/>
          </reference>
          <reference field="14" count="1" selected="0">
            <x v="6"/>
          </reference>
          <reference field="16" count="1" selected="0">
            <x v="2"/>
          </reference>
        </references>
      </pivotArea>
    </chartFormat>
    <chartFormat chart="12" format="28" series="1">
      <pivotArea type="data" outline="0" fieldPosition="0">
        <references count="3">
          <reference field="4294967294" count="1" selected="0">
            <x v="0"/>
          </reference>
          <reference field="14" count="1" selected="0">
            <x v="7"/>
          </reference>
          <reference field="16" count="1" selected="0">
            <x v="2"/>
          </reference>
        </references>
      </pivotArea>
    </chartFormat>
    <chartFormat chart="12" format="29" series="1">
      <pivotArea type="data" outline="0" fieldPosition="0">
        <references count="3">
          <reference field="4294967294" count="1" selected="0">
            <x v="0"/>
          </reference>
          <reference field="14" count="1" selected="0">
            <x v="8"/>
          </reference>
          <reference field="16" count="1" selected="0">
            <x v="2"/>
          </reference>
        </references>
      </pivotArea>
    </chartFormat>
    <chartFormat chart="12" format="30" series="1">
      <pivotArea type="data" outline="0" fieldPosition="0">
        <references count="3">
          <reference field="4294967294" count="1" selected="0">
            <x v="0"/>
          </reference>
          <reference field="14" count="1" selected="0">
            <x v="9"/>
          </reference>
          <reference field="16" count="1" selected="0">
            <x v="2"/>
          </reference>
        </references>
      </pivotArea>
    </chartFormat>
    <chartFormat chart="12" format="31" series="1">
      <pivotArea type="data" outline="0" fieldPosition="0">
        <references count="3">
          <reference field="4294967294" count="1" selected="0">
            <x v="0"/>
          </reference>
          <reference field="14" count="1" selected="0">
            <x v="10"/>
          </reference>
          <reference field="16" count="1" selected="0">
            <x v="2"/>
          </reference>
        </references>
      </pivotArea>
    </chartFormat>
    <chartFormat chart="12" format="32" series="1">
      <pivotArea type="data" outline="0" fieldPosition="0">
        <references count="3">
          <reference field="4294967294" count="1" selected="0">
            <x v="0"/>
          </reference>
          <reference field="14" count="1" selected="0">
            <x v="11"/>
          </reference>
          <reference field="16" count="1" selected="0">
            <x v="2"/>
          </reference>
        </references>
      </pivotArea>
    </chartFormat>
    <chartFormat chart="12" format="33" series="1">
      <pivotArea type="data" outline="0" fieldPosition="0">
        <references count="3">
          <reference field="4294967294" count="1" selected="0">
            <x v="0"/>
          </reference>
          <reference field="14" count="1" selected="0">
            <x v="12"/>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CD50C10-0FF1-4233-8BA4-D68AED0CAEE6}" name="stateSparklineOnlin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0:Z31" firstHeaderRow="1" firstDataRow="3" firstDataCol="1" rowPageCount="1" colPageCount="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Page" showAll="0">
      <items count="3">
        <item x="1"/>
        <item x="0"/>
        <item t="default"/>
      </items>
    </pivotField>
    <pivotField showAll="0" sortType="descending">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autoSortScope>
        <pivotArea dataOnly="0" outline="0" fieldPosition="0">
          <references count="1">
            <reference field="4294967294" count="1" selected="0">
              <x v="0"/>
            </reference>
          </references>
        </pivotArea>
      </autoSortScope>
    </pivotField>
    <pivotField axis="axisRow" showAll="0">
      <items count="9">
        <item x="2"/>
        <item x="1"/>
        <item x="7"/>
        <item x="3"/>
        <item x="6"/>
        <item x="5"/>
        <item x="4"/>
        <item x="0"/>
        <item t="default"/>
      </items>
    </pivotField>
    <pivotField showAll="0">
      <items count="9">
        <item x="2"/>
        <item x="1"/>
        <item x="7"/>
        <item x="3"/>
        <item x="6"/>
        <item x="5"/>
        <item x="4"/>
        <item x="0"/>
        <item t="default"/>
      </items>
    </pivotField>
    <pivotField showAll="0"/>
    <pivotField showAll="0"/>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axis="axisCol"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Col" showAll="0" defaultSubtotal="0">
      <items count="5">
        <item x="0"/>
        <item x="1"/>
        <item x="2"/>
        <item x="3"/>
        <item x="4"/>
      </items>
    </pivotField>
  </pivotFields>
  <rowFields count="1">
    <field x="5"/>
  </rowFields>
  <rowItems count="9">
    <i>
      <x/>
    </i>
    <i>
      <x v="1"/>
    </i>
    <i>
      <x v="2"/>
    </i>
    <i>
      <x v="3"/>
    </i>
    <i>
      <x v="4"/>
    </i>
    <i>
      <x v="5"/>
    </i>
    <i>
      <x v="6"/>
    </i>
    <i>
      <x v="7"/>
    </i>
    <i t="grand">
      <x/>
    </i>
  </rowItems>
  <colFields count="2">
    <field x="16"/>
    <field x="14"/>
  </colFields>
  <colItems count="25">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t="grand">
      <x/>
    </i>
  </colItems>
  <pageFields count="1">
    <pageField fld="3" hier="-1"/>
  </pageFields>
  <dataFields count="1">
    <dataField name="Sum of Sales" fld="12" baseField="0" baseItem="0" numFmtId="164"/>
  </dataFields>
  <chartFormats count="42">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0"/>
          </reference>
        </references>
      </pivotArea>
    </chartFormat>
    <chartFormat chart="5" format="3" series="1">
      <pivotArea type="data" outline="0" fieldPosition="0">
        <references count="2">
          <reference field="4294967294" count="1" selected="0">
            <x v="0"/>
          </reference>
          <reference field="3" count="1" selected="0">
            <x v="1"/>
          </reference>
        </references>
      </pivotArea>
    </chartFormat>
    <chartFormat chart="6" format="0" series="1">
      <pivotArea type="data" outline="0" fieldPosition="0">
        <references count="2">
          <reference field="4294967294" count="1" selected="0">
            <x v="0"/>
          </reference>
          <reference field="3" count="1" selected="0">
            <x v="0"/>
          </reference>
        </references>
      </pivotArea>
    </chartFormat>
    <chartFormat chart="6" format="1" series="1">
      <pivotArea type="data" outline="0" fieldPosition="0">
        <references count="2">
          <reference field="4294967294" count="1" selected="0">
            <x v="0"/>
          </reference>
          <reference field="3" count="1" selected="0">
            <x v="1"/>
          </reference>
        </references>
      </pivotArea>
    </chartFormat>
    <chartFormat chart="8" format="2" series="1">
      <pivotArea type="data" outline="0" fieldPosition="0">
        <references count="2">
          <reference field="4294967294" count="1" selected="0">
            <x v="0"/>
          </reference>
          <reference field="3" count="1" selected="0">
            <x v="0"/>
          </reference>
        </references>
      </pivotArea>
    </chartFormat>
    <chartFormat chart="8" format="3" series="1">
      <pivotArea type="data" outline="0" fieldPosition="0">
        <references count="2">
          <reference field="4294967294" count="1" selected="0">
            <x v="0"/>
          </reference>
          <reference field="3"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3" count="1" selected="0">
            <x v="1"/>
          </reference>
        </references>
      </pivotArea>
    </chartFormat>
    <chartFormat chart="8" format="6">
      <pivotArea type="data" outline="0" fieldPosition="0">
        <references count="2">
          <reference field="4294967294" count="1" selected="0">
            <x v="0"/>
          </reference>
          <reference field="3" count="1" selected="0">
            <x v="0"/>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3" count="1" selected="0">
            <x v="0"/>
          </reference>
        </references>
      </pivotArea>
    </chartFormat>
    <chartFormat chart="12" format="9">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1"/>
          </reference>
        </references>
      </pivotArea>
    </chartFormat>
    <chartFormat chart="12" format="11" series="1">
      <pivotArea type="data" outline="0" fieldPosition="0">
        <references count="2">
          <reference field="4294967294" count="1" selected="0">
            <x v="0"/>
          </reference>
          <reference field="16" count="1" selected="0">
            <x v="2"/>
          </reference>
        </references>
      </pivotArea>
    </chartFormat>
    <chartFormat chart="12" format="12" series="1">
      <pivotArea type="data" outline="0" fieldPosition="0">
        <references count="3">
          <reference field="4294967294" count="1" selected="0">
            <x v="0"/>
          </reference>
          <reference field="14" count="1" selected="0">
            <x v="3"/>
          </reference>
          <reference field="16" count="1" selected="0">
            <x v="1"/>
          </reference>
        </references>
      </pivotArea>
    </chartFormat>
    <chartFormat chart="12" format="13" series="1">
      <pivotArea type="data" outline="0" fieldPosition="0">
        <references count="3">
          <reference field="4294967294" count="1" selected="0">
            <x v="0"/>
          </reference>
          <reference field="14" count="1" selected="0">
            <x v="4"/>
          </reference>
          <reference field="16" count="1" selected="0">
            <x v="1"/>
          </reference>
        </references>
      </pivotArea>
    </chartFormat>
    <chartFormat chart="12" format="14" series="1">
      <pivotArea type="data" outline="0" fieldPosition="0">
        <references count="3">
          <reference field="4294967294" count="1" selected="0">
            <x v="0"/>
          </reference>
          <reference field="14" count="1" selected="0">
            <x v="5"/>
          </reference>
          <reference field="16" count="1" selected="0">
            <x v="1"/>
          </reference>
        </references>
      </pivotArea>
    </chartFormat>
    <chartFormat chart="12" format="15" series="1">
      <pivotArea type="data" outline="0" fieldPosition="0">
        <references count="3">
          <reference field="4294967294" count="1" selected="0">
            <x v="0"/>
          </reference>
          <reference field="14" count="1" selected="0">
            <x v="6"/>
          </reference>
          <reference field="16" count="1" selected="0">
            <x v="1"/>
          </reference>
        </references>
      </pivotArea>
    </chartFormat>
    <chartFormat chart="12" format="16" series="1">
      <pivotArea type="data" outline="0" fieldPosition="0">
        <references count="3">
          <reference field="4294967294" count="1" selected="0">
            <x v="0"/>
          </reference>
          <reference field="14" count="1" selected="0">
            <x v="7"/>
          </reference>
          <reference field="16" count="1" selected="0">
            <x v="1"/>
          </reference>
        </references>
      </pivotArea>
    </chartFormat>
    <chartFormat chart="12" format="17" series="1">
      <pivotArea type="data" outline="0" fieldPosition="0">
        <references count="3">
          <reference field="4294967294" count="1" selected="0">
            <x v="0"/>
          </reference>
          <reference field="14" count="1" selected="0">
            <x v="8"/>
          </reference>
          <reference field="16" count="1" selected="0">
            <x v="1"/>
          </reference>
        </references>
      </pivotArea>
    </chartFormat>
    <chartFormat chart="12" format="18" series="1">
      <pivotArea type="data" outline="0" fieldPosition="0">
        <references count="3">
          <reference field="4294967294" count="1" selected="0">
            <x v="0"/>
          </reference>
          <reference field="14" count="1" selected="0">
            <x v="9"/>
          </reference>
          <reference field="16" count="1" selected="0">
            <x v="1"/>
          </reference>
        </references>
      </pivotArea>
    </chartFormat>
    <chartFormat chart="12" format="19" series="1">
      <pivotArea type="data" outline="0" fieldPosition="0">
        <references count="3">
          <reference field="4294967294" count="1" selected="0">
            <x v="0"/>
          </reference>
          <reference field="14" count="1" selected="0">
            <x v="10"/>
          </reference>
          <reference field="16" count="1" selected="0">
            <x v="1"/>
          </reference>
        </references>
      </pivotArea>
    </chartFormat>
    <chartFormat chart="12" format="20" series="1">
      <pivotArea type="data" outline="0" fieldPosition="0">
        <references count="3">
          <reference field="4294967294" count="1" selected="0">
            <x v="0"/>
          </reference>
          <reference field="14" count="1" selected="0">
            <x v="11"/>
          </reference>
          <reference field="16" count="1" selected="0">
            <x v="1"/>
          </reference>
        </references>
      </pivotArea>
    </chartFormat>
    <chartFormat chart="12" format="21" series="1">
      <pivotArea type="data" outline="0" fieldPosition="0">
        <references count="3">
          <reference field="4294967294" count="1" selected="0">
            <x v="0"/>
          </reference>
          <reference field="14" count="1" selected="0">
            <x v="12"/>
          </reference>
          <reference field="16" count="1" selected="0">
            <x v="1"/>
          </reference>
        </references>
      </pivotArea>
    </chartFormat>
    <chartFormat chart="12" format="22" series="1">
      <pivotArea type="data" outline="0" fieldPosition="0">
        <references count="3">
          <reference field="4294967294" count="1" selected="0">
            <x v="0"/>
          </reference>
          <reference field="14" count="1" selected="0">
            <x v="1"/>
          </reference>
          <reference field="16" count="1" selected="0">
            <x v="2"/>
          </reference>
        </references>
      </pivotArea>
    </chartFormat>
    <chartFormat chart="12" format="23" series="1">
      <pivotArea type="data" outline="0" fieldPosition="0">
        <references count="3">
          <reference field="4294967294" count="1" selected="0">
            <x v="0"/>
          </reference>
          <reference field="14" count="1" selected="0">
            <x v="2"/>
          </reference>
          <reference field="16" count="1" selected="0">
            <x v="2"/>
          </reference>
        </references>
      </pivotArea>
    </chartFormat>
    <chartFormat chart="12" format="24" series="1">
      <pivotArea type="data" outline="0" fieldPosition="0">
        <references count="3">
          <reference field="4294967294" count="1" selected="0">
            <x v="0"/>
          </reference>
          <reference field="14" count="1" selected="0">
            <x v="3"/>
          </reference>
          <reference field="16" count="1" selected="0">
            <x v="2"/>
          </reference>
        </references>
      </pivotArea>
    </chartFormat>
    <chartFormat chart="12" format="25" series="1">
      <pivotArea type="data" outline="0" fieldPosition="0">
        <references count="3">
          <reference field="4294967294" count="1" selected="0">
            <x v="0"/>
          </reference>
          <reference field="14" count="1" selected="0">
            <x v="4"/>
          </reference>
          <reference field="16" count="1" selected="0">
            <x v="2"/>
          </reference>
        </references>
      </pivotArea>
    </chartFormat>
    <chartFormat chart="12" format="26" series="1">
      <pivotArea type="data" outline="0" fieldPosition="0">
        <references count="3">
          <reference field="4294967294" count="1" selected="0">
            <x v="0"/>
          </reference>
          <reference field="14" count="1" selected="0">
            <x v="5"/>
          </reference>
          <reference field="16" count="1" selected="0">
            <x v="2"/>
          </reference>
        </references>
      </pivotArea>
    </chartFormat>
    <chartFormat chart="12" format="27" series="1">
      <pivotArea type="data" outline="0" fieldPosition="0">
        <references count="3">
          <reference field="4294967294" count="1" selected="0">
            <x v="0"/>
          </reference>
          <reference field="14" count="1" selected="0">
            <x v="6"/>
          </reference>
          <reference field="16" count="1" selected="0">
            <x v="2"/>
          </reference>
        </references>
      </pivotArea>
    </chartFormat>
    <chartFormat chart="12" format="28" series="1">
      <pivotArea type="data" outline="0" fieldPosition="0">
        <references count="3">
          <reference field="4294967294" count="1" selected="0">
            <x v="0"/>
          </reference>
          <reference field="14" count="1" selected="0">
            <x v="7"/>
          </reference>
          <reference field="16" count="1" selected="0">
            <x v="2"/>
          </reference>
        </references>
      </pivotArea>
    </chartFormat>
    <chartFormat chart="12" format="29" series="1">
      <pivotArea type="data" outline="0" fieldPosition="0">
        <references count="3">
          <reference field="4294967294" count="1" selected="0">
            <x v="0"/>
          </reference>
          <reference field="14" count="1" selected="0">
            <x v="8"/>
          </reference>
          <reference field="16" count="1" selected="0">
            <x v="2"/>
          </reference>
        </references>
      </pivotArea>
    </chartFormat>
    <chartFormat chart="12" format="30" series="1">
      <pivotArea type="data" outline="0" fieldPosition="0">
        <references count="3">
          <reference field="4294967294" count="1" selected="0">
            <x v="0"/>
          </reference>
          <reference field="14" count="1" selected="0">
            <x v="9"/>
          </reference>
          <reference field="16" count="1" selected="0">
            <x v="2"/>
          </reference>
        </references>
      </pivotArea>
    </chartFormat>
    <chartFormat chart="12" format="31" series="1">
      <pivotArea type="data" outline="0" fieldPosition="0">
        <references count="3">
          <reference field="4294967294" count="1" selected="0">
            <x v="0"/>
          </reference>
          <reference field="14" count="1" selected="0">
            <x v="10"/>
          </reference>
          <reference field="16" count="1" selected="0">
            <x v="2"/>
          </reference>
        </references>
      </pivotArea>
    </chartFormat>
    <chartFormat chart="12" format="32" series="1">
      <pivotArea type="data" outline="0" fieldPosition="0">
        <references count="3">
          <reference field="4294967294" count="1" selected="0">
            <x v="0"/>
          </reference>
          <reference field="14" count="1" selected="0">
            <x v="11"/>
          </reference>
          <reference field="16" count="1" selected="0">
            <x v="2"/>
          </reference>
        </references>
      </pivotArea>
    </chartFormat>
    <chartFormat chart="12" format="33" series="1">
      <pivotArea type="data" outline="0" fieldPosition="0">
        <references count="3">
          <reference field="4294967294" count="1" selected="0">
            <x v="0"/>
          </reference>
          <reference field="14" count="1" selected="0">
            <x v="12"/>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1B83BF-5E58-463B-96C3-80A4174FA714}" name="mapSalesBy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C13" firstHeaderRow="1" firstDataRow="1" firstDataCol="2" rowPageCount="1" colPageCount="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Page" multipleItemSelectionAllowed="1" showAll="0">
      <items count="3">
        <item x="1"/>
        <item x="0"/>
        <item t="default"/>
      </items>
    </pivotField>
    <pivotField showAll="0" sortType="descending">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autoSortScope>
        <pivotArea dataOnly="0" outline="0" fieldPosition="0">
          <references count="1">
            <reference field="4294967294" count="1" selected="0">
              <x v="0"/>
            </reference>
          </references>
        </pivotArea>
      </autoSortScope>
    </pivotField>
    <pivotField axis="axisRow" outline="0" showAll="0">
      <items count="9">
        <item x="2"/>
        <item x="1"/>
        <item x="7"/>
        <item x="3"/>
        <item x="6"/>
        <item x="5"/>
        <item x="4"/>
        <item x="0"/>
        <item t="default"/>
      </items>
      <extLst>
        <ext xmlns:x14="http://schemas.microsoft.com/office/spreadsheetml/2009/9/main" uri="{2946ED86-A175-432a-8AC1-64E0C546D7DE}">
          <x14:pivotField fillDownLabels="1"/>
        </ext>
      </extLst>
    </pivotField>
    <pivotField showAll="0">
      <items count="9">
        <item x="2"/>
        <item x="1"/>
        <item x="7"/>
        <item x="3"/>
        <item x="6"/>
        <item x="5"/>
        <item x="4"/>
        <item x="0"/>
        <item t="default"/>
      </items>
    </pivotField>
    <pivotField showAll="0"/>
    <pivotField axis="axisRow" outline="0" showAll="0">
      <items count="2">
        <item x="0"/>
        <item t="default"/>
      </items>
      <extLst>
        <ext xmlns:x14="http://schemas.microsoft.com/office/spreadsheetml/2009/9/main" uri="{2946ED86-A175-432a-8AC1-64E0C546D7DE}">
          <x14:pivotField fillDownLabels="1"/>
        </ext>
      </extLst>
    </pivotField>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showAll="0" defaultSubtotal="0">
      <items count="5">
        <item x="0"/>
        <item x="1"/>
        <item x="2"/>
        <item x="3"/>
        <item x="4"/>
      </items>
    </pivotField>
  </pivotFields>
  <rowFields count="2">
    <field x="8"/>
    <field x="5"/>
  </rowFields>
  <rowItems count="10">
    <i>
      <x/>
      <x/>
    </i>
    <i r="1">
      <x v="1"/>
    </i>
    <i r="1">
      <x v="2"/>
    </i>
    <i r="1">
      <x v="3"/>
    </i>
    <i r="1">
      <x v="4"/>
    </i>
    <i r="1">
      <x v="5"/>
    </i>
    <i r="1">
      <x v="6"/>
    </i>
    <i r="1">
      <x v="7"/>
    </i>
    <i t="default">
      <x/>
    </i>
    <i t="grand">
      <x/>
    </i>
  </rowItems>
  <colItems count="1">
    <i/>
  </colItems>
  <pageFields count="1">
    <pageField fld="3" hier="-1"/>
  </pageFields>
  <dataFields count="1">
    <dataField name="Sum of Sales" fld="12" baseField="0" baseItem="0" numFmtId="164"/>
  </dataFields>
  <chartFormats count="19">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3" format="2" series="1">
      <pivotArea type="data" outline="0" fieldPosition="0">
        <references count="2">
          <reference field="4294967294" count="1" selected="0">
            <x v="0"/>
          </reference>
          <reference field="3" count="1" selected="0">
            <x v="0"/>
          </reference>
        </references>
      </pivotArea>
    </chartFormat>
    <chartFormat chart="3" format="3" series="1">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2">
          <reference field="4294967294" count="1" selected="0">
            <x v="0"/>
          </reference>
          <reference field="3" count="1" selected="0">
            <x v="0"/>
          </reference>
        </references>
      </pivotArea>
    </chartFormat>
    <chartFormat chart="4" format="7"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0"/>
          </reference>
        </references>
      </pivotArea>
    </chartFormat>
    <chartFormat chart="5" format="3" series="1">
      <pivotArea type="data" outline="0" fieldPosition="0">
        <references count="2">
          <reference field="4294967294" count="1" selected="0">
            <x v="0"/>
          </reference>
          <reference field="3" count="1" selected="0">
            <x v="1"/>
          </reference>
        </references>
      </pivotArea>
    </chartFormat>
    <chartFormat chart="6" format="0" series="1">
      <pivotArea type="data" outline="0" fieldPosition="0">
        <references count="2">
          <reference field="4294967294" count="1" selected="0">
            <x v="0"/>
          </reference>
          <reference field="3" count="1" selected="0">
            <x v="0"/>
          </reference>
        </references>
      </pivotArea>
    </chartFormat>
    <chartFormat chart="6" format="1" series="1">
      <pivotArea type="data" outline="0" fieldPosition="0">
        <references count="2">
          <reference field="4294967294" count="1" selected="0">
            <x v="0"/>
          </reference>
          <reference field="3" count="1" selected="0">
            <x v="1"/>
          </reference>
        </references>
      </pivotArea>
    </chartFormat>
    <chartFormat chart="8" format="2" series="1">
      <pivotArea type="data" outline="0" fieldPosition="0">
        <references count="2">
          <reference field="4294967294" count="1" selected="0">
            <x v="0"/>
          </reference>
          <reference field="3" count="1" selected="0">
            <x v="0"/>
          </reference>
        </references>
      </pivotArea>
    </chartFormat>
    <chartFormat chart="8" format="3" series="1">
      <pivotArea type="data" outline="0" fieldPosition="0">
        <references count="2">
          <reference field="4294967294" count="1" selected="0">
            <x v="0"/>
          </reference>
          <reference field="3"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3" count="1" selected="0">
            <x v="1"/>
          </reference>
        </references>
      </pivotArea>
    </chartFormat>
    <chartFormat chart="8" format="6">
      <pivotArea type="data" outline="0" fieldPosition="0">
        <references count="2">
          <reference field="4294967294" count="1" selected="0">
            <x v="0"/>
          </reference>
          <reference field="3" count="1" selected="0">
            <x v="0"/>
          </reference>
        </references>
      </pivotArea>
    </chartFormat>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3" count="1" selected="0">
            <x v="0"/>
          </reference>
        </references>
      </pivotArea>
    </chartFormat>
    <chartFormat chart="12" format="9">
      <pivotArea type="data" outline="0" fieldPosition="0">
        <references count="2">
          <reference field="4294967294" count="1" selected="0">
            <x v="0"/>
          </reference>
          <reference field="3" count="1" selected="0">
            <x v="1"/>
          </reference>
        </references>
      </pivotArea>
    </chartFormat>
    <chartFormat chart="12" format="10"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338140-674C-4F2B-BB9E-16722C8AD2B3}" name="salesByManag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D15"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pivotField showAll="0"/>
    <pivotField showAll="0">
      <items count="9">
        <item x="2"/>
        <item x="1"/>
        <item x="7"/>
        <item x="3"/>
        <item x="6"/>
        <item x="5"/>
        <item x="4"/>
        <item x="0"/>
        <item t="default"/>
      </items>
    </pivotField>
    <pivotField showAll="0"/>
    <pivotField showAll="0"/>
    <pivotField axis="axisRow" showAll="0" measureFilter="1" sortType="descending">
      <items count="22">
        <item x="18"/>
        <item x="17"/>
        <item x="7"/>
        <item x="12"/>
        <item x="1"/>
        <item x="2"/>
        <item x="5"/>
        <item x="8"/>
        <item x="11"/>
        <item x="20"/>
        <item x="4"/>
        <item x="19"/>
        <item x="14"/>
        <item x="16"/>
        <item x="6"/>
        <item x="13"/>
        <item x="3"/>
        <item x="15"/>
        <item x="9"/>
        <item x="10"/>
        <item x="0"/>
        <item t="default"/>
      </items>
      <autoSortScope>
        <pivotArea dataOnly="0" outline="0" fieldPosition="0">
          <references count="1">
            <reference field="4294967294" count="1" selected="0">
              <x v="0"/>
            </reference>
          </references>
        </pivotArea>
      </autoSortScope>
    </pivotField>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pivotField showAll="0" defaultSubtotal="0"/>
    <pivotField showAll="0" defaultSubtotal="0"/>
    <pivotField showAll="0" defaultSubtotal="0">
      <items count="5">
        <item x="0"/>
        <item x="1"/>
        <item x="2"/>
        <item x="3"/>
        <item x="4"/>
      </items>
    </pivotField>
  </pivotFields>
  <rowFields count="1">
    <field x="9"/>
  </rowFields>
  <rowItems count="11">
    <i>
      <x v="14"/>
    </i>
    <i>
      <x v="8"/>
    </i>
    <i>
      <x v="10"/>
    </i>
    <i>
      <x v="6"/>
    </i>
    <i>
      <x v="7"/>
    </i>
    <i>
      <x v="5"/>
    </i>
    <i>
      <x v="19"/>
    </i>
    <i>
      <x v="2"/>
    </i>
    <i>
      <x v="4"/>
    </i>
    <i>
      <x v="12"/>
    </i>
    <i t="grand">
      <x/>
    </i>
  </rowItems>
  <colFields count="1">
    <field x="3"/>
  </colFields>
  <colItems count="3">
    <i>
      <x/>
    </i>
    <i>
      <x v="1"/>
    </i>
    <i t="grand">
      <x/>
    </i>
  </colItems>
  <dataFields count="1">
    <dataField name="Sum of Sales" fld="12" baseField="0" baseItem="0" numFmtId="164"/>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12" format="4" series="1">
      <pivotArea type="data" outline="0" fieldPosition="0">
        <references count="2">
          <reference field="4294967294" count="1" selected="0">
            <x v="0"/>
          </reference>
          <reference field="3" count="1" selected="0">
            <x v="0"/>
          </reference>
        </references>
      </pivotArea>
    </chartFormat>
    <chartFormat chart="1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1B9AAA6-CF9B-444A-A280-F0D1E067D0FA}" name="salesByBuy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D15" firstHeaderRow="1" firstDataRow="2" firstDataCol="1"/>
  <pivotFields count="17">
    <pivotField numFmtId="14" showAll="0">
      <items count="730">
        <item x="333"/>
        <item x="386"/>
        <item x="232"/>
        <item x="649"/>
        <item x="164"/>
        <item x="404"/>
        <item x="223"/>
        <item x="64"/>
        <item x="213"/>
        <item x="30"/>
        <item x="83"/>
        <item x="686"/>
        <item x="385"/>
        <item x="537"/>
        <item x="353"/>
        <item x="562"/>
        <item x="133"/>
        <item x="172"/>
        <item x="442"/>
        <item x="294"/>
        <item x="153"/>
        <item x="682"/>
        <item x="127"/>
        <item x="77"/>
        <item x="16"/>
        <item x="598"/>
        <item x="532"/>
        <item x="710"/>
        <item x="517"/>
        <item x="493"/>
        <item x="548"/>
        <item x="154"/>
        <item x="148"/>
        <item x="408"/>
        <item x="335"/>
        <item x="536"/>
        <item x="177"/>
        <item x="384"/>
        <item x="131"/>
        <item x="41"/>
        <item x="6"/>
        <item x="639"/>
        <item x="299"/>
        <item x="95"/>
        <item x="31"/>
        <item x="366"/>
        <item x="523"/>
        <item x="376"/>
        <item x="190"/>
        <item x="629"/>
        <item x="476"/>
        <item x="201"/>
        <item x="410"/>
        <item x="528"/>
        <item x="261"/>
        <item x="66"/>
        <item x="594"/>
        <item x="288"/>
        <item x="103"/>
        <item x="229"/>
        <item x="477"/>
        <item x="301"/>
        <item x="285"/>
        <item x="696"/>
        <item x="527"/>
        <item x="86"/>
        <item x="420"/>
        <item x="486"/>
        <item x="218"/>
        <item x="63"/>
        <item x="265"/>
        <item x="690"/>
        <item x="312"/>
        <item x="344"/>
        <item x="708"/>
        <item x="25"/>
        <item x="235"/>
        <item x="249"/>
        <item x="500"/>
        <item x="501"/>
        <item x="192"/>
        <item x="438"/>
        <item x="219"/>
        <item x="573"/>
        <item x="706"/>
        <item x="350"/>
        <item x="584"/>
        <item x="108"/>
        <item x="514"/>
        <item x="689"/>
        <item x="118"/>
        <item x="443"/>
        <item x="726"/>
        <item x="272"/>
        <item x="175"/>
        <item x="460"/>
        <item x="242"/>
        <item x="273"/>
        <item x="345"/>
        <item x="382"/>
        <item x="233"/>
        <item x="348"/>
        <item x="122"/>
        <item x="571"/>
        <item x="230"/>
        <item x="162"/>
        <item x="633"/>
        <item x="252"/>
        <item x="304"/>
        <item x="505"/>
        <item x="182"/>
        <item x="533"/>
        <item x="569"/>
        <item x="260"/>
        <item x="142"/>
        <item x="73"/>
        <item x="257"/>
        <item x="549"/>
        <item x="358"/>
        <item x="303"/>
        <item x="423"/>
        <item x="144"/>
        <item x="2"/>
        <item x="266"/>
        <item x="107"/>
        <item x="26"/>
        <item x="648"/>
        <item x="407"/>
        <item x="462"/>
        <item x="187"/>
        <item x="374"/>
        <item x="623"/>
        <item x="457"/>
        <item x="171"/>
        <item x="620"/>
        <item x="707"/>
        <item x="269"/>
        <item x="473"/>
        <item x="671"/>
        <item x="510"/>
        <item x="21"/>
        <item x="469"/>
        <item x="298"/>
        <item x="614"/>
        <item x="378"/>
        <item x="678"/>
        <item x="130"/>
        <item x="80"/>
        <item x="592"/>
        <item x="308"/>
        <item x="224"/>
        <item x="637"/>
        <item x="180"/>
        <item x="724"/>
        <item x="341"/>
        <item x="565"/>
        <item x="354"/>
        <item x="535"/>
        <item x="465"/>
        <item x="676"/>
        <item x="669"/>
        <item x="530"/>
        <item x="492"/>
        <item x="656"/>
        <item x="325"/>
        <item x="22"/>
        <item x="697"/>
        <item x="450"/>
        <item x="615"/>
        <item x="43"/>
        <item x="349"/>
        <item x="411"/>
        <item x="437"/>
        <item x="429"/>
        <item x="61"/>
        <item x="618"/>
        <item x="271"/>
        <item x="395"/>
        <item x="289"/>
        <item x="634"/>
        <item x="210"/>
        <item x="679"/>
        <item x="0"/>
        <item x="560"/>
        <item x="283"/>
        <item x="316"/>
        <item x="589"/>
        <item x="570"/>
        <item x="452"/>
        <item x="264"/>
        <item x="231"/>
        <item x="709"/>
        <item x="647"/>
        <item x="409"/>
        <item x="27"/>
        <item x="524"/>
        <item x="646"/>
        <item x="663"/>
        <item x="158"/>
        <item x="600"/>
        <item x="557"/>
        <item x="714"/>
        <item x="313"/>
        <item x="665"/>
        <item x="150"/>
        <item x="572"/>
        <item x="362"/>
        <item x="721"/>
        <item x="168"/>
        <item x="609"/>
        <item x="19"/>
        <item x="48"/>
        <item x="393"/>
        <item x="585"/>
        <item x="111"/>
        <item x="315"/>
        <item x="541"/>
        <item x="397"/>
        <item x="255"/>
        <item x="657"/>
        <item x="173"/>
        <item x="506"/>
        <item x="205"/>
        <item x="424"/>
        <item x="221"/>
        <item x="447"/>
        <item x="309"/>
        <item x="216"/>
        <item x="208"/>
        <item x="448"/>
        <item x="161"/>
        <item x="225"/>
        <item x="521"/>
        <item x="258"/>
        <item x="20"/>
        <item x="680"/>
        <item x="54"/>
        <item x="268"/>
        <item x="197"/>
        <item x="245"/>
        <item x="520"/>
        <item x="69"/>
        <item x="4"/>
        <item x="502"/>
        <item x="79"/>
        <item x="702"/>
        <item x="135"/>
        <item x="687"/>
        <item x="159"/>
        <item x="720"/>
        <item x="503"/>
        <item x="57"/>
        <item x="661"/>
        <item x="314"/>
        <item x="522"/>
        <item x="100"/>
        <item x="132"/>
        <item x="725"/>
        <item x="183"/>
        <item x="121"/>
        <item x="484"/>
        <item x="641"/>
        <item x="191"/>
        <item x="712"/>
        <item x="622"/>
        <item x="718"/>
        <item x="220"/>
        <item x="551"/>
        <item x="593"/>
        <item x="381"/>
        <item x="606"/>
        <item x="576"/>
        <item x="13"/>
        <item x="32"/>
        <item x="17"/>
        <item x="51"/>
        <item x="579"/>
        <item x="580"/>
        <item x="236"/>
        <item x="99"/>
        <item x="5"/>
        <item x="337"/>
        <item x="388"/>
        <item x="716"/>
        <item x="11"/>
        <item x="490"/>
        <item x="239"/>
        <item x="293"/>
        <item x="561"/>
        <item x="35"/>
        <item x="459"/>
        <item x="372"/>
        <item x="18"/>
        <item x="693"/>
        <item x="621"/>
        <item x="227"/>
        <item x="204"/>
        <item x="55"/>
        <item x="432"/>
        <item x="435"/>
        <item x="7"/>
        <item x="630"/>
        <item x="554"/>
        <item x="212"/>
        <item x="40"/>
        <item x="104"/>
        <item x="677"/>
        <item x="703"/>
        <item x="295"/>
        <item x="544"/>
        <item x="318"/>
        <item x="467"/>
        <item x="12"/>
        <item x="543"/>
        <item x="145"/>
        <item x="575"/>
        <item x="115"/>
        <item x="531"/>
        <item x="509"/>
        <item x="336"/>
        <item x="152"/>
        <item x="453"/>
        <item x="427"/>
        <item x="367"/>
        <item x="203"/>
        <item x="60"/>
        <item x="276"/>
        <item x="14"/>
        <item x="672"/>
        <item x="559"/>
        <item x="147"/>
        <item x="439"/>
        <item x="463"/>
        <item x="497"/>
        <item x="347"/>
        <item x="1"/>
        <item x="431"/>
        <item x="119"/>
        <item x="433"/>
        <item x="53"/>
        <item x="15"/>
        <item x="195"/>
        <item x="586"/>
        <item x="263"/>
        <item x="355"/>
        <item x="346"/>
        <item x="512"/>
        <item x="59"/>
        <item x="498"/>
        <item x="248"/>
        <item x="563"/>
        <item x="487"/>
        <item x="441"/>
        <item x="616"/>
        <item x="636"/>
        <item x="256"/>
        <item x="126"/>
        <item x="129"/>
        <item x="445"/>
        <item x="296"/>
        <item x="430"/>
        <item x="475"/>
        <item x="226"/>
        <item x="556"/>
        <item x="185"/>
        <item x="534"/>
        <item x="650"/>
        <item x="8"/>
        <item x="383"/>
        <item x="281"/>
        <item x="664"/>
        <item x="356"/>
        <item x="92"/>
        <item x="102"/>
        <item x="581"/>
        <item x="307"/>
        <item x="547"/>
        <item x="402"/>
        <item x="588"/>
        <item x="10"/>
        <item x="416"/>
        <item x="106"/>
        <item x="170"/>
        <item x="667"/>
        <item x="375"/>
        <item x="96"/>
        <item x="398"/>
        <item x="596"/>
        <item x="287"/>
        <item x="44"/>
        <item x="199"/>
        <item x="643"/>
        <item x="97"/>
        <item x="250"/>
        <item x="597"/>
        <item x="619"/>
        <item x="704"/>
        <item x="207"/>
        <item x="610"/>
        <item x="45"/>
        <item x="414"/>
        <item x="390"/>
        <item x="399"/>
        <item x="456"/>
        <item x="109"/>
        <item x="241"/>
        <item x="605"/>
        <item x="290"/>
        <item x="688"/>
        <item x="330"/>
        <item x="474"/>
        <item x="373"/>
        <item x="655"/>
        <item x="114"/>
        <item x="564"/>
        <item x="444"/>
        <item x="50"/>
        <item x="237"/>
        <item x="305"/>
        <item x="602"/>
        <item x="338"/>
        <item x="87"/>
        <item x="489"/>
        <item x="723"/>
        <item x="352"/>
        <item x="169"/>
        <item x="326"/>
        <item x="412"/>
        <item x="529"/>
        <item x="582"/>
        <item x="507"/>
        <item x="400"/>
        <item x="38"/>
        <item x="455"/>
        <item x="611"/>
        <item x="78"/>
        <item x="91"/>
        <item x="685"/>
        <item x="595"/>
        <item x="105"/>
        <item x="515"/>
        <item x="396"/>
        <item x="434"/>
        <item x="638"/>
        <item x="550"/>
        <item x="81"/>
        <item x="359"/>
        <item x="607"/>
        <item x="683"/>
        <item x="692"/>
        <item x="329"/>
        <item x="323"/>
        <item x="94"/>
        <item x="421"/>
        <item x="472"/>
        <item x="217"/>
        <item x="365"/>
        <item x="140"/>
        <item x="134"/>
        <item x="480"/>
        <item x="635"/>
        <item x="342"/>
        <item x="508"/>
        <item x="645"/>
        <item x="640"/>
        <item x="278"/>
        <item x="380"/>
        <item x="311"/>
        <item x="483"/>
        <item x="71"/>
        <item x="310"/>
        <item x="612"/>
        <item x="292"/>
        <item x="454"/>
        <item x="196"/>
        <item x="29"/>
        <item x="653"/>
        <item x="357"/>
        <item x="163"/>
        <item x="377"/>
        <item x="470"/>
        <item x="253"/>
        <item x="625"/>
        <item x="321"/>
        <item x="24"/>
        <item x="9"/>
        <item x="39"/>
        <item x="89"/>
        <item x="660"/>
        <item x="270"/>
        <item x="567"/>
        <item x="112"/>
        <item x="327"/>
        <item x="394"/>
        <item x="42"/>
        <item x="577"/>
        <item x="181"/>
        <item x="324"/>
        <item x="141"/>
        <item x="491"/>
        <item x="319"/>
        <item x="722"/>
        <item x="332"/>
        <item x="695"/>
        <item x="228"/>
        <item x="449"/>
        <item x="644"/>
        <item x="3"/>
        <item x="428"/>
        <item x="351"/>
        <item x="651"/>
        <item x="188"/>
        <item x="369"/>
        <item x="343"/>
        <item x="179"/>
        <item x="160"/>
        <item x="331"/>
        <item x="136"/>
        <item x="422"/>
        <item x="322"/>
        <item x="587"/>
        <item x="558"/>
        <item x="174"/>
        <item x="317"/>
        <item x="166"/>
        <item x="719"/>
        <item x="499"/>
        <item x="70"/>
        <item x="274"/>
        <item x="601"/>
        <item x="286"/>
        <item x="88"/>
        <item x="302"/>
        <item x="590"/>
        <item x="62"/>
        <item x="178"/>
        <item x="670"/>
        <item x="403"/>
        <item x="518"/>
        <item x="165"/>
        <item x="440"/>
        <item x="566"/>
        <item x="244"/>
        <item x="705"/>
        <item x="628"/>
        <item x="626"/>
        <item x="446"/>
        <item x="291"/>
        <item x="65"/>
        <item x="545"/>
        <item x="157"/>
        <item x="482"/>
        <item x="176"/>
        <item x="578"/>
        <item x="138"/>
        <item x="488"/>
        <item x="387"/>
        <item x="137"/>
        <item x="186"/>
        <item x="624"/>
        <item x="599"/>
        <item x="128"/>
        <item x="58"/>
        <item x="259"/>
        <item x="202"/>
        <item x="555"/>
        <item x="328"/>
        <item x="458"/>
        <item x="700"/>
        <item x="485"/>
        <item x="538"/>
        <item x="98"/>
        <item x="419"/>
        <item x="361"/>
        <item x="262"/>
        <item x="478"/>
        <item x="68"/>
        <item x="117"/>
        <item x="306"/>
        <item x="392"/>
        <item x="320"/>
        <item x="691"/>
        <item x="684"/>
        <item x="511"/>
        <item x="391"/>
        <item x="234"/>
        <item x="110"/>
        <item x="552"/>
        <item x="659"/>
        <item x="604"/>
        <item x="591"/>
        <item x="370"/>
        <item x="553"/>
        <item x="200"/>
        <item x="82"/>
        <item x="715"/>
        <item x="198"/>
        <item x="36"/>
        <item x="539"/>
        <item x="339"/>
        <item x="516"/>
        <item x="33"/>
        <item x="238"/>
        <item x="340"/>
        <item x="713"/>
        <item x="189"/>
        <item x="642"/>
        <item x="47"/>
        <item x="654"/>
        <item x="280"/>
        <item x="282"/>
        <item x="526"/>
        <item x="658"/>
        <item x="464"/>
        <item x="546"/>
        <item x="711"/>
        <item x="284"/>
        <item x="275"/>
        <item x="389"/>
        <item x="279"/>
        <item x="652"/>
        <item x="401"/>
        <item x="149"/>
        <item x="436"/>
        <item x="167"/>
        <item x="368"/>
        <item x="425"/>
        <item x="417"/>
        <item x="209"/>
        <item x="466"/>
        <item x="267"/>
        <item x="666"/>
        <item x="471"/>
        <item x="405"/>
        <item x="632"/>
        <item x="451"/>
        <item x="206"/>
        <item x="701"/>
        <item x="246"/>
        <item x="461"/>
        <item x="116"/>
        <item x="379"/>
        <item x="674"/>
        <item x="479"/>
        <item x="613"/>
        <item x="76"/>
        <item x="49"/>
        <item x="243"/>
        <item x="74"/>
        <item x="519"/>
        <item x="717"/>
        <item x="52"/>
        <item x="360"/>
        <item x="84"/>
        <item x="72"/>
        <item x="125"/>
        <item x="668"/>
        <item x="67"/>
        <item x="364"/>
        <item x="46"/>
        <item x="90"/>
        <item x="334"/>
        <item x="254"/>
        <item x="113"/>
        <item x="123"/>
        <item x="222"/>
        <item x="297"/>
        <item x="215"/>
        <item x="28"/>
        <item x="481"/>
        <item x="143"/>
        <item x="603"/>
        <item x="85"/>
        <item x="631"/>
        <item x="513"/>
        <item x="728"/>
        <item x="727"/>
        <item x="418"/>
        <item x="698"/>
        <item x="608"/>
        <item x="23"/>
        <item x="673"/>
        <item x="363"/>
        <item x="406"/>
        <item x="494"/>
        <item x="540"/>
        <item x="93"/>
        <item x="101"/>
        <item x="194"/>
        <item x="542"/>
        <item x="151"/>
        <item x="75"/>
        <item x="426"/>
        <item x="371"/>
        <item x="662"/>
        <item x="583"/>
        <item x="525"/>
        <item x="184"/>
        <item x="617"/>
        <item x="146"/>
        <item x="37"/>
        <item x="251"/>
        <item x="495"/>
        <item x="675"/>
        <item x="214"/>
        <item x="574"/>
        <item x="56"/>
        <item x="300"/>
        <item x="120"/>
        <item x="627"/>
        <item x="496"/>
        <item x="155"/>
        <item x="413"/>
        <item x="568"/>
        <item x="699"/>
        <item x="139"/>
        <item x="193"/>
        <item x="504"/>
        <item x="277"/>
        <item x="468"/>
        <item x="247"/>
        <item x="694"/>
        <item x="415"/>
        <item x="156"/>
        <item x="681"/>
        <item x="34"/>
        <item x="211"/>
        <item x="124"/>
        <item x="240"/>
        <item t="default"/>
      </items>
    </pivotField>
    <pivotField numFmtId="1" showAll="0">
      <items count="4">
        <item x="1"/>
        <item x="0"/>
        <item x="2"/>
        <item t="default"/>
      </items>
    </pivotField>
    <pivotField showAll="0"/>
    <pivotField axis="axisCol" showAll="0">
      <items count="3">
        <item x="1"/>
        <item x="0"/>
        <item t="default"/>
      </items>
    </pivotField>
    <pivotField showAll="0" sortType="descending">
      <items count="98">
        <item x="38"/>
        <item x="39"/>
        <item x="63"/>
        <item x="95"/>
        <item x="34"/>
        <item x="64"/>
        <item x="91"/>
        <item x="65"/>
        <item x="66"/>
        <item x="0"/>
        <item x="40"/>
        <item x="1"/>
        <item x="56"/>
        <item x="2"/>
        <item x="25"/>
        <item x="61"/>
        <item x="86"/>
        <item x="3"/>
        <item x="41"/>
        <item x="26"/>
        <item x="42"/>
        <item x="67"/>
        <item x="43"/>
        <item x="4"/>
        <item x="36"/>
        <item x="5"/>
        <item x="6"/>
        <item x="27"/>
        <item x="44"/>
        <item x="89"/>
        <item x="7"/>
        <item x="68"/>
        <item x="28"/>
        <item x="8"/>
        <item x="9"/>
        <item x="10"/>
        <item x="75"/>
        <item x="69"/>
        <item x="87"/>
        <item x="85"/>
        <item x="81"/>
        <item x="11"/>
        <item x="45"/>
        <item x="62"/>
        <item x="93"/>
        <item x="82"/>
        <item x="70"/>
        <item x="12"/>
        <item x="83"/>
        <item x="92"/>
        <item x="58"/>
        <item x="94"/>
        <item x="78"/>
        <item x="13"/>
        <item x="14"/>
        <item x="46"/>
        <item x="80"/>
        <item x="71"/>
        <item x="35"/>
        <item x="15"/>
        <item x="29"/>
        <item x="16"/>
        <item x="72"/>
        <item x="79"/>
        <item x="17"/>
        <item x="47"/>
        <item x="18"/>
        <item x="48"/>
        <item x="59"/>
        <item x="60"/>
        <item x="30"/>
        <item x="19"/>
        <item x="37"/>
        <item x="73"/>
        <item x="57"/>
        <item x="76"/>
        <item x="49"/>
        <item x="90"/>
        <item x="77"/>
        <item x="31"/>
        <item x="50"/>
        <item x="32"/>
        <item x="51"/>
        <item x="84"/>
        <item x="52"/>
        <item x="20"/>
        <item x="24"/>
        <item x="21"/>
        <item x="74"/>
        <item x="22"/>
        <item x="53"/>
        <item x="23"/>
        <item x="33"/>
        <item x="54"/>
        <item x="96"/>
        <item x="88"/>
        <item x="55"/>
        <item t="default"/>
      </items>
      <autoSortScope>
        <pivotArea dataOnly="0" outline="0" fieldPosition="0">
          <references count="1">
            <reference field="4294967294" count="1" selected="0">
              <x v="0"/>
            </reference>
          </references>
        </pivotArea>
      </autoSortScope>
    </pivotField>
    <pivotField showAll="0"/>
    <pivotField showAll="0">
      <items count="9">
        <item x="2"/>
        <item x="1"/>
        <item x="7"/>
        <item x="3"/>
        <item x="6"/>
        <item x="5"/>
        <item x="4"/>
        <item x="0"/>
        <item t="default"/>
      </items>
    </pivotField>
    <pivotField showAll="0"/>
    <pivotField showAll="0"/>
    <pivotField showAll="0"/>
    <pivotField showAll="0" sortType="ascending">
      <items count="11">
        <item x="2"/>
        <item x="3"/>
        <item x="0"/>
        <item x="4"/>
        <item x="5"/>
        <item x="7"/>
        <item x="1"/>
        <item x="8"/>
        <item x="6"/>
        <item x="9"/>
        <item t="default"/>
      </items>
      <autoSortScope>
        <pivotArea dataOnly="0" outline="0" fieldPosition="0">
          <references count="1">
            <reference field="4294967294" count="1" selected="0">
              <x v="0"/>
            </reference>
          </references>
        </pivotArea>
      </autoSortScope>
    </pivotField>
    <pivotField axis="axisRow" showAll="0" measureFilter="1" sortType="descending">
      <items count="11">
        <item x="3"/>
        <item x="4"/>
        <item x="0"/>
        <item x="8"/>
        <item x="1"/>
        <item x="6"/>
        <item x="9"/>
        <item x="5"/>
        <item x="7"/>
        <item x="2"/>
        <item t="default"/>
      </items>
      <autoSortScope>
        <pivotArea dataOnly="0" outline="0" fieldPosition="0">
          <references count="1">
            <reference field="4294967294" count="1" selected="0">
              <x v="0"/>
            </reference>
          </references>
        </pivotArea>
      </autoSortScope>
    </pivotField>
    <pivotField dataField="1" numFmtId="164" showAll="0"/>
    <pivotField showAll="0"/>
    <pivotField showAll="0" defaultSubtotal="0"/>
    <pivotField showAll="0" defaultSubtotal="0"/>
    <pivotField showAll="0" defaultSubtotal="0">
      <items count="5">
        <item x="0"/>
        <item x="1"/>
        <item x="2"/>
        <item x="3"/>
        <item x="4"/>
      </items>
    </pivotField>
  </pivotFields>
  <rowFields count="1">
    <field x="11"/>
  </rowFields>
  <rowItems count="11">
    <i>
      <x v="1"/>
    </i>
    <i>
      <x v="4"/>
    </i>
    <i>
      <x v="6"/>
    </i>
    <i>
      <x v="8"/>
    </i>
    <i>
      <x v="2"/>
    </i>
    <i>
      <x/>
    </i>
    <i>
      <x v="7"/>
    </i>
    <i>
      <x v="9"/>
    </i>
    <i>
      <x v="5"/>
    </i>
    <i>
      <x v="3"/>
    </i>
    <i t="grand">
      <x/>
    </i>
  </rowItems>
  <colFields count="1">
    <field x="3"/>
  </colFields>
  <colItems count="3">
    <i>
      <x/>
    </i>
    <i>
      <x v="1"/>
    </i>
    <i t="grand">
      <x/>
    </i>
  </colItems>
  <dataFields count="1">
    <dataField name="Sum of Sales" fld="12" baseField="0" baseItem="0" numFmtId="164"/>
  </dataFields>
  <chartFormats count="3">
    <chartFormat chart="8" format="4" series="1">
      <pivotArea type="data" outline="0" fieldPosition="0">
        <references count="1">
          <reference field="4294967294" count="1" selected="0">
            <x v="0"/>
          </reference>
        </references>
      </pivotArea>
    </chartFormat>
    <chartFormat chart="18" format="4" series="1">
      <pivotArea type="data" outline="0" fieldPosition="0">
        <references count="2">
          <reference field="4294967294" count="1" selected="0">
            <x v="0"/>
          </reference>
          <reference field="3" count="1" selected="0">
            <x v="0"/>
          </reference>
        </references>
      </pivotArea>
    </chartFormat>
    <chartFormat chart="18"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C9D85774-0814-411F-B7AB-0653BCC1B52E}" sourceName="Type">
  <pivotTables>
    <pivotTable tabId="17" name="totalSalesOverTime"/>
    <pivotTable tabId="18" name="avgSalesOverTime"/>
    <pivotTable tabId="23" name="mapSalesByState"/>
    <pivotTable tabId="26" name="salesByBuyer"/>
    <pivotTable tabId="19" name="salesByCategory"/>
    <pivotTable tabId="24" name="salesByManager"/>
    <pivotTable tabId="20" name="salesBySuburb"/>
    <pivotTable tabId="21" name="salesType"/>
    <pivotTable tabId="22" name="stateSparkline"/>
    <pivotTable tabId="22" name="stateSparklineOnline"/>
    <pivotTable tabId="22" name="stateSparklineStore"/>
  </pivotTables>
  <data>
    <tabular pivotCacheId="182497570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Year" xr10:uid="{C88BED1E-4189-4604-B1A9-BB4C95A07683}" sourceName="Financial Year">
  <pivotTables>
    <pivotTable tabId="17" name="totalSalesOverTime"/>
    <pivotTable tabId="18" name="avgSalesOverTime"/>
    <pivotTable tabId="23" name="mapSalesByState"/>
    <pivotTable tabId="26" name="salesByBuyer"/>
    <pivotTable tabId="19" name="salesByCategory"/>
    <pivotTable tabId="24" name="salesByManager"/>
    <pivotTable tabId="20" name="salesBySuburb"/>
    <pivotTable tabId="21" name="salesType"/>
    <pivotTable tabId="22" name="stateSparkline"/>
    <pivotTable tabId="22" name="stateSparklineOnline"/>
    <pivotTable tabId="22" name="stateSparklineStore"/>
  </pivotTables>
  <data>
    <tabular pivotCacheId="1824975704">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FCCF0096-323D-4EA7-AB21-95E80105DC78}" sourceName="State">
  <pivotTables>
    <pivotTable tabId="17" name="totalSalesOverTime"/>
    <pivotTable tabId="18" name="avgSalesOverTime"/>
    <pivotTable tabId="23" name="mapSalesByState"/>
    <pivotTable tabId="26" name="salesByBuyer"/>
    <pivotTable tabId="19" name="salesByCategory"/>
    <pivotTable tabId="24" name="salesByManager"/>
    <pivotTable tabId="20" name="salesBySuburb"/>
    <pivotTable tabId="21" name="salesType"/>
    <pivotTable tabId="22" name="stateSparkline"/>
    <pivotTable tabId="22" name="stateSparklineOnline"/>
    <pivotTable tabId="22" name="stateSparklineStore"/>
  </pivotTables>
  <data>
    <tabular pivotCacheId="1824975704">
      <items count="8">
        <i x="2" s="1"/>
        <i x="1" s="1"/>
        <i x="7" s="1"/>
        <i x="3" s="1"/>
        <i x="6" s="1"/>
        <i x="5" s="1"/>
        <i x="4"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72E669B-CFFD-473B-89E5-5882E6466998}" sourceName="Category">
  <pivotTables>
    <pivotTable tabId="17" name="totalSalesOverTime"/>
    <pivotTable tabId="18" name="avgSalesOverTime"/>
    <pivotTable tabId="23" name="mapSalesByState"/>
    <pivotTable tabId="26" name="salesByBuyer"/>
    <pivotTable tabId="19" name="salesByCategory"/>
    <pivotTable tabId="24" name="salesByManager"/>
    <pivotTable tabId="20" name="salesBySuburb"/>
    <pivotTable tabId="21" name="salesType"/>
    <pivotTable tabId="22" name="stateSparkline"/>
    <pivotTable tabId="22" name="stateSparklineOnline"/>
    <pivotTable tabId="22" name="stateSparklineStore"/>
  </pivotTables>
  <data>
    <tabular pivotCacheId="1824975704">
      <items count="10">
        <i x="2" s="1"/>
        <i x="3" s="1"/>
        <i x="0" s="1"/>
        <i x="4" s="1"/>
        <i x="5" s="1"/>
        <i x="7" s="1"/>
        <i x="1" s="1"/>
        <i x="8" s="1"/>
        <i x="6"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56FBF258-7049-4BB5-9609-3340F71BD983}" cache="Slicer_Type" caption="Type" rowHeight="234950"/>
  <slicer name="Financial Year" xr10:uid="{0B3DBE2A-1A89-499E-979A-A2E7BCB90DE8}" cache="Slicer_Financial_Year" caption="Financial Year" rowHeight="234950"/>
  <slicer name="State" xr10:uid="{DDF6E7E2-844F-4F54-9409-48CD2E8E1450}" cache="Slicer_State" caption="State" rowHeight="234950"/>
  <slicer name="Category" xr10:uid="{56A35583-20B5-4A54-A686-F6CBAD9196B2}" cache="Slicer_Category" caption="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8295B33-ACD9-4E30-8F1D-AB16443C12C7}" name="Data3" displayName="Data3" ref="A1:M4506" totalsRowShown="0">
  <autoFilter ref="A1:M4506" xr:uid="{68295B33-ACD9-4E30-8F1D-AB16443C12C7}"/>
  <tableColumns count="13">
    <tableColumn id="1" xr3:uid="{3DC68603-2899-4E1F-ACAC-2E233AB49707}" name="Date" dataDxfId="9"/>
    <tableColumn id="12" xr3:uid="{2CD9A998-B991-4717-BDB9-910C6C95B707}" name="Financial Year" dataDxfId="8">
      <calculatedColumnFormula>IF(MONTH(A2)&gt;=7,YEAR(A2)+1,YEAR(A2))</calculatedColumnFormula>
    </tableColumn>
    <tableColumn id="2" xr3:uid="{0A6FDEBF-6114-466C-B68C-4E86D770AAD1}" name="Financial Year2" dataDxfId="7">
      <calculatedColumnFormula>IF(MONTH(A2) &gt;= 7, YEAR(A2) &amp; "-" &amp; YEAR(A2) + 1, YEAR(A2) - 1 &amp; "-" &amp; YEAR(A2))</calculatedColumnFormula>
    </tableColumn>
    <tableColumn id="3" xr3:uid="{371D613B-2DF8-43A6-A061-C11E49A5E083}" name="Type"/>
    <tableColumn id="4" xr3:uid="{23D68E06-18CB-4E66-A372-D9906BF3FF60}" name="Suburb"/>
    <tableColumn id="13" xr3:uid="{2FC1CB1E-F722-4679-A9F7-9ACC29C746C7}" name="Full State" dataDxfId="6">
      <calculatedColumnFormula>IF(G2="WA","Western Australia",
IF(G2="NSW","New South Wales",
IF(G2="QLD","Queensland",
IF(G2="VIC","Victoria",
IF(G2="TAS","Tasmania",
IF(G2="SA","South Australia",
IF(G2="NT","Northern Territory",
IF(G2="ACT","Australian Capital Territory",G2))))))))</calculatedColumnFormula>
    </tableColumn>
    <tableColumn id="5" xr3:uid="{AC9BD1B0-B515-4D4C-928E-4023EDED02B6}" name="State"/>
    <tableColumn id="6" xr3:uid="{8D5949C4-E05F-46A5-B3AC-912566DB123F}" name="Postcode"/>
    <tableColumn id="7" xr3:uid="{6CAA603F-720F-4F59-BB03-A48CDED46C37}" name="Country"/>
    <tableColumn id="8" xr3:uid="{519E70F9-958A-4221-9939-3C5FD839DA80}" name="Manager"/>
    <tableColumn id="9" xr3:uid="{6051A4D4-E91D-417D-B24E-D2A04472B6CB}" name="Category"/>
    <tableColumn id="10" xr3:uid="{418CAFD1-0058-4F0C-9547-B64062AC780C}" name="Buyer"/>
    <tableColumn id="11" xr3:uid="{7F3ACCCC-D003-4D4C-B49E-B161E7E8FCE8}" name="Sales"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2C3F30-D1B2-0B4A-89C5-156BCBABA4B1}" name="Data" displayName="Data" ref="A1:N4506" totalsRowShown="0">
  <autoFilter ref="A1:N4506" xr:uid="{2543E320-D260-4B82-A1BC-CDACF818318A}"/>
  <sortState xmlns:xlrd2="http://schemas.microsoft.com/office/spreadsheetml/2017/richdata2" ref="A2:M4506">
    <sortCondition ref="M1:M4506"/>
  </sortState>
  <tableColumns count="14">
    <tableColumn id="1" xr3:uid="{F1DFA419-5DAC-1640-A827-993429411815}" name="Date" dataDxfId="4"/>
    <tableColumn id="12" xr3:uid="{7DB295A7-9B72-114E-B735-E429F07D5E96}" name="Financial Year" dataDxfId="3">
      <calculatedColumnFormula>IF(MONTH(A2)&gt;=7,YEAR(A2)+1,YEAR(A2))</calculatedColumnFormula>
    </tableColumn>
    <tableColumn id="2" xr3:uid="{7AAF1CEF-27F1-6B4F-B393-6D8A2C756E27}" name="Financial Year2" dataDxfId="2">
      <calculatedColumnFormula>IF(MONTH(A2) &gt;= 7, YEAR(A2) &amp; "-" &amp; YEAR(A2) + 1, YEAR(A2) - 1 &amp; "-" &amp; YEAR(A2))</calculatedColumnFormula>
    </tableColumn>
    <tableColumn id="3" xr3:uid="{0A083DB5-B499-EA4F-A1A1-000A8157E568}" name="Type"/>
    <tableColumn id="4" xr3:uid="{051D7397-29B3-8B41-9BDA-40C7B3DBF184}" name="Suburb"/>
    <tableColumn id="13" xr3:uid="{37EEA51A-49A4-9746-9F2E-51F674F100D5}" name="Full State" dataDxfId="1">
      <calculatedColumnFormula>IF(G2="WA","Western Australia",
IF(G2="NSW","New South Wales",
IF(G2="QLD","Queensland",
IF(G2="VIC","Victoria",
IF(G2="TAS","Tasmania",
IF(G2="SA","South Australia",
IF(G2="NT","Northern Territory",
IF(G2="ACT","Australian Capital Territory",G2))))))))</calculatedColumnFormula>
    </tableColumn>
    <tableColumn id="5" xr3:uid="{59C1DBDC-7C3B-6041-8586-C196A8FF1E3C}" name="State"/>
    <tableColumn id="6" xr3:uid="{4DB1274D-35DC-3B42-8CC0-17E54B828F5B}" name="Postcode"/>
    <tableColumn id="7" xr3:uid="{312BED45-8235-704C-8108-7F11C3D19A5E}" name="Country"/>
    <tableColumn id="8" xr3:uid="{1D959627-3B77-444F-8EBE-9AA8A34B0CD2}" name="Manager"/>
    <tableColumn id="9" xr3:uid="{112F5D7A-C903-3E44-9C8C-4DA5EEF7DB3E}" name="Category"/>
    <tableColumn id="10" xr3:uid="{7460E4C1-3FA2-444C-879F-2DCEE232BEB2}" name="Buyer"/>
    <tableColumn id="11" xr3:uid="{8B960FDC-6C37-B04A-A031-7DF7B960BF90}" name="Sales" dataDxfId="0"/>
    <tableColumn id="14" xr3:uid="{F8990344-3700-4C42-AEA9-5BC17011EF77}" name="Cou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Calibri-Cambria">
      <a:majorFont>
        <a:latin typeface="Calibri" panose="020F0502020204030204"/>
        <a:ea typeface=""/>
        <a:cs typeface=""/>
        <a:font script="Jpan" typeface="HGｺﾞｼｯｸM"/>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1B5F4-1505-4EF1-B09E-44FB2A18E03A}">
  <dimension ref="A1:M4506"/>
  <sheetViews>
    <sheetView zoomScale="120" zoomScaleNormal="120" workbookViewId="0">
      <selection activeCell="B8" sqref="B8"/>
    </sheetView>
  </sheetViews>
  <sheetFormatPr defaultColWidth="8.796875" defaultRowHeight="13.8" x14ac:dyDescent="0.25"/>
  <cols>
    <col min="1" max="1" width="12.19921875" style="1" customWidth="1"/>
    <col min="2" max="2" width="17.296875" style="4" customWidth="1"/>
    <col min="3" max="3" width="17.69921875" customWidth="1"/>
    <col min="4" max="4" width="14.5" customWidth="1"/>
    <col min="5" max="5" width="13.19921875" customWidth="1"/>
    <col min="6" max="6" width="21.796875" customWidth="1"/>
    <col min="7" max="7" width="10.69921875" customWidth="1"/>
    <col min="8" max="8" width="9.296875" customWidth="1"/>
    <col min="9" max="9" width="18.69921875" customWidth="1"/>
    <col min="10" max="10" width="24.19921875" customWidth="1"/>
    <col min="11" max="11" width="16.296875" customWidth="1"/>
    <col min="13" max="13" width="15" customWidth="1"/>
  </cols>
  <sheetData>
    <row r="1" spans="1:13" x14ac:dyDescent="0.25">
      <c r="A1" s="1" t="s">
        <v>159</v>
      </c>
      <c r="B1" t="s">
        <v>0</v>
      </c>
      <c r="C1" t="s">
        <v>160</v>
      </c>
      <c r="D1" t="s">
        <v>158</v>
      </c>
      <c r="E1" t="s">
        <v>1</v>
      </c>
      <c r="F1" t="s">
        <v>161</v>
      </c>
      <c r="G1" t="s">
        <v>2</v>
      </c>
      <c r="H1" t="s">
        <v>3</v>
      </c>
      <c r="I1" t="s">
        <v>4</v>
      </c>
      <c r="J1" t="s">
        <v>5</v>
      </c>
      <c r="K1" t="s">
        <v>6</v>
      </c>
      <c r="L1" t="s">
        <v>7</v>
      </c>
      <c r="M1" t="s">
        <v>8</v>
      </c>
    </row>
    <row r="2" spans="1:13" x14ac:dyDescent="0.25">
      <c r="A2" s="2">
        <v>45110</v>
      </c>
      <c r="B2" s="3">
        <f>IF(MONTH(A2)&gt;=7,YEAR(A2)+1,YEAR(A2))</f>
        <v>2024</v>
      </c>
      <c r="C2" t="str">
        <f t="shared" ref="C2:C65" si="0">IF(MONTH(A2) &gt;= 7, YEAR(A2) &amp; "-" &amp; YEAR(A2) + 1, YEAR(A2) - 1 &amp; "-" &amp; YEAR(A2))</f>
        <v>2023-2024</v>
      </c>
      <c r="D2" t="s">
        <v>147</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row>
    <row r="3" spans="1:13" x14ac:dyDescent="0.25">
      <c r="A3" s="2" t="s">
        <v>162</v>
      </c>
      <c r="B3" s="3" t="e">
        <f t="shared" ref="B3:B66" si="2">IF(MONTH(A3)&gt;=7,YEAR(A3)+1,YEAR(A3))</f>
        <v>#VALUE!</v>
      </c>
      <c r="C3" t="e">
        <f t="shared" si="0"/>
        <v>#VALUE!</v>
      </c>
      <c r="D3" t="s">
        <v>147</v>
      </c>
      <c r="E3" t="s">
        <v>67</v>
      </c>
      <c r="F3" t="str">
        <f t="shared" si="1"/>
        <v>New South Wales</v>
      </c>
      <c r="G3" t="s">
        <v>10</v>
      </c>
      <c r="I3" t="s">
        <v>11</v>
      </c>
      <c r="J3" t="s">
        <v>68</v>
      </c>
      <c r="K3" t="s">
        <v>149</v>
      </c>
      <c r="L3" t="s">
        <v>15</v>
      </c>
      <c r="M3" s="5">
        <v>1</v>
      </c>
    </row>
    <row r="4" spans="1:13" x14ac:dyDescent="0.25">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row>
    <row r="5" spans="1:13" x14ac:dyDescent="0.25">
      <c r="A5" s="2">
        <v>45436</v>
      </c>
      <c r="B5" s="3">
        <f t="shared" si="2"/>
        <v>2024</v>
      </c>
      <c r="C5" t="str">
        <f t="shared" si="0"/>
        <v>2023-2024</v>
      </c>
      <c r="D5" t="s">
        <v>147</v>
      </c>
      <c r="E5" t="s">
        <v>107</v>
      </c>
      <c r="F5" t="str">
        <f t="shared" si="1"/>
        <v>Queensland</v>
      </c>
      <c r="G5" t="s">
        <v>35</v>
      </c>
      <c r="H5">
        <v>4220</v>
      </c>
      <c r="I5" t="s">
        <v>11</v>
      </c>
      <c r="J5" t="s">
        <v>104</v>
      </c>
      <c r="K5" t="s">
        <v>19</v>
      </c>
      <c r="L5" t="s">
        <v>23</v>
      </c>
      <c r="M5" s="5">
        <v>1</v>
      </c>
    </row>
    <row r="6" spans="1:13" x14ac:dyDescent="0.25">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row>
    <row r="7" spans="1:13" x14ac:dyDescent="0.25">
      <c r="A7" s="2">
        <v>45208</v>
      </c>
      <c r="B7" s="3">
        <f t="shared" si="2"/>
        <v>2024</v>
      </c>
      <c r="C7" t="str">
        <f t="shared" si="0"/>
        <v>2023-2024</v>
      </c>
      <c r="D7" t="s">
        <v>147</v>
      </c>
      <c r="E7" t="s">
        <v>9</v>
      </c>
      <c r="F7" t="str">
        <f t="shared" si="1"/>
        <v>New South Wales</v>
      </c>
      <c r="G7" t="s">
        <v>10</v>
      </c>
      <c r="I7" t="s">
        <v>11</v>
      </c>
      <c r="J7" t="s">
        <v>12</v>
      </c>
      <c r="K7" t="s">
        <v>153</v>
      </c>
      <c r="L7" t="s">
        <v>16</v>
      </c>
      <c r="M7" s="5">
        <v>1</v>
      </c>
    </row>
    <row r="8" spans="1:13" x14ac:dyDescent="0.25">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row>
    <row r="9" spans="1:13" x14ac:dyDescent="0.25">
      <c r="A9" s="2">
        <v>45228</v>
      </c>
      <c r="B9" s="3">
        <f t="shared" si="2"/>
        <v>2024</v>
      </c>
      <c r="C9" t="str">
        <f t="shared" si="0"/>
        <v>2023-2024</v>
      </c>
      <c r="D9" t="s">
        <v>147</v>
      </c>
      <c r="E9" t="s">
        <v>136</v>
      </c>
      <c r="F9" t="str">
        <f t="shared" si="1"/>
        <v>Victoria</v>
      </c>
      <c r="G9" t="s">
        <v>45</v>
      </c>
      <c r="H9">
        <v>3175</v>
      </c>
      <c r="I9" t="s">
        <v>11</v>
      </c>
      <c r="J9" t="s">
        <v>63</v>
      </c>
      <c r="K9" t="s">
        <v>149</v>
      </c>
      <c r="L9" t="s">
        <v>15</v>
      </c>
      <c r="M9" s="5">
        <v>1</v>
      </c>
    </row>
    <row r="10" spans="1:13" x14ac:dyDescent="0.25">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row>
    <row r="11" spans="1:13" x14ac:dyDescent="0.25">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row>
    <row r="12" spans="1:13" x14ac:dyDescent="0.25">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row>
    <row r="13" spans="1:13" x14ac:dyDescent="0.25">
      <c r="A13" s="2" t="s">
        <v>163</v>
      </c>
      <c r="B13" s="3" t="e">
        <f t="shared" si="2"/>
        <v>#VALUE!</v>
      </c>
      <c r="C13" t="e">
        <f t="shared" si="0"/>
        <v>#VALUE!</v>
      </c>
      <c r="D13" t="s">
        <v>147</v>
      </c>
      <c r="E13" t="s">
        <v>114</v>
      </c>
      <c r="F13" t="str">
        <f t="shared" si="1"/>
        <v>Victoria</v>
      </c>
      <c r="G13" t="s">
        <v>45</v>
      </c>
      <c r="I13" t="s">
        <v>11</v>
      </c>
      <c r="J13" t="s">
        <v>60</v>
      </c>
      <c r="K13" t="s">
        <v>156</v>
      </c>
      <c r="L13" t="s">
        <v>17</v>
      </c>
      <c r="M13" s="5">
        <v>1</v>
      </c>
    </row>
    <row r="14" spans="1:13" x14ac:dyDescent="0.25">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row>
    <row r="15" spans="1:13" x14ac:dyDescent="0.25">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row>
    <row r="16" spans="1:13" x14ac:dyDescent="0.25">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row>
    <row r="17" spans="1:13" x14ac:dyDescent="0.25">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row>
    <row r="18" spans="1:13" x14ac:dyDescent="0.25">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row>
    <row r="19" spans="1:13" x14ac:dyDescent="0.25">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row>
    <row r="20" spans="1:13" x14ac:dyDescent="0.25">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row>
    <row r="21" spans="1:13" x14ac:dyDescent="0.25">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row>
    <row r="22" spans="1:13" x14ac:dyDescent="0.25">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row>
    <row r="23" spans="1:13" x14ac:dyDescent="0.25">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row>
    <row r="24" spans="1:13" x14ac:dyDescent="0.25">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row>
    <row r="25" spans="1:13" x14ac:dyDescent="0.25">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row>
    <row r="26" spans="1:13" x14ac:dyDescent="0.25">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row>
    <row r="27" spans="1:13" x14ac:dyDescent="0.25">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row>
    <row r="28" spans="1:13" x14ac:dyDescent="0.25">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row>
    <row r="29" spans="1:13" x14ac:dyDescent="0.25">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row>
    <row r="30" spans="1:13" x14ac:dyDescent="0.25">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row>
    <row r="31" spans="1:13" x14ac:dyDescent="0.25">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row>
    <row r="32" spans="1:13" x14ac:dyDescent="0.25">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row>
    <row r="33" spans="1:13" x14ac:dyDescent="0.25">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row>
    <row r="34" spans="1:13" x14ac:dyDescent="0.25">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row>
    <row r="35" spans="1:13" x14ac:dyDescent="0.25">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row>
    <row r="36" spans="1:13" x14ac:dyDescent="0.25">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row>
    <row r="37" spans="1:13" x14ac:dyDescent="0.25">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row>
    <row r="38" spans="1:13" x14ac:dyDescent="0.25">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row>
    <row r="39" spans="1:13" x14ac:dyDescent="0.25">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row>
    <row r="40" spans="1:13" x14ac:dyDescent="0.25">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row>
    <row r="41" spans="1:13" x14ac:dyDescent="0.25">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row>
    <row r="42" spans="1:13" x14ac:dyDescent="0.25">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row>
    <row r="43" spans="1:13" x14ac:dyDescent="0.25">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row>
    <row r="44" spans="1:13" x14ac:dyDescent="0.25">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row>
    <row r="45" spans="1:13" x14ac:dyDescent="0.25">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row>
    <row r="46" spans="1:13" x14ac:dyDescent="0.25">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row>
    <row r="47" spans="1:13" x14ac:dyDescent="0.25">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row>
    <row r="48" spans="1:13" x14ac:dyDescent="0.25">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row>
    <row r="49" spans="1:13" x14ac:dyDescent="0.25">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row>
    <row r="50" spans="1:13" x14ac:dyDescent="0.25">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row>
    <row r="51" spans="1:13" x14ac:dyDescent="0.25">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row>
    <row r="52" spans="1:13" x14ac:dyDescent="0.25">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row>
    <row r="53" spans="1:13" x14ac:dyDescent="0.25">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row>
    <row r="54" spans="1:13" x14ac:dyDescent="0.25">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row>
    <row r="55" spans="1:13" x14ac:dyDescent="0.25">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row>
    <row r="56" spans="1:13" x14ac:dyDescent="0.25">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row>
    <row r="57" spans="1:13" x14ac:dyDescent="0.25">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row>
    <row r="58" spans="1:13" x14ac:dyDescent="0.25">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row>
    <row r="59" spans="1:13" x14ac:dyDescent="0.25">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row>
    <row r="60" spans="1:13" x14ac:dyDescent="0.25">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row>
    <row r="61" spans="1:13" x14ac:dyDescent="0.25">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row>
    <row r="62" spans="1:13" x14ac:dyDescent="0.25">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row>
    <row r="63" spans="1:13" x14ac:dyDescent="0.25">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row>
    <row r="64" spans="1:13" x14ac:dyDescent="0.25">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row>
    <row r="65" spans="1:13" x14ac:dyDescent="0.25">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row>
    <row r="66" spans="1:13" x14ac:dyDescent="0.25">
      <c r="A66" s="2">
        <v>45463</v>
      </c>
      <c r="B66" s="3">
        <f t="shared" si="2"/>
        <v>2024</v>
      </c>
      <c r="C66" t="str">
        <f t="shared" ref="C66:C129" si="3">IF(MONTH(A66) &gt;= 7, YEAR(A66) &amp; "-" &amp; YEAR(A66) + 1, YEAR(A66) - 1 &amp; "-" &amp; YEAR(A66))</f>
        <v>2023-2024</v>
      </c>
      <c r="D66" t="s">
        <v>147</v>
      </c>
      <c r="E66" t="s">
        <v>145</v>
      </c>
      <c r="F66" t="str">
        <f t="shared" ref="F66:F129" si="4">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row>
    <row r="67" spans="1:13" x14ac:dyDescent="0.25">
      <c r="A67" s="2">
        <v>45629</v>
      </c>
      <c r="B67" s="3">
        <f t="shared" ref="B67:B130" si="5">IF(MONTH(A67)&gt;=7,YEAR(A67)+1,YEAR(A67))</f>
        <v>2025</v>
      </c>
      <c r="C67" t="str">
        <f t="shared" si="3"/>
        <v>2024-2025</v>
      </c>
      <c r="D67" t="s">
        <v>147</v>
      </c>
      <c r="E67" t="s">
        <v>145</v>
      </c>
      <c r="F67" t="str">
        <f t="shared" si="4"/>
        <v>New South Wales</v>
      </c>
      <c r="G67" t="s">
        <v>10</v>
      </c>
      <c r="H67">
        <v>2101</v>
      </c>
      <c r="I67" t="s">
        <v>11</v>
      </c>
      <c r="J67" t="s">
        <v>27</v>
      </c>
      <c r="K67" t="s">
        <v>155</v>
      </c>
      <c r="L67" t="s">
        <v>20</v>
      </c>
      <c r="M67" s="5">
        <v>2</v>
      </c>
    </row>
    <row r="68" spans="1:13" x14ac:dyDescent="0.25">
      <c r="A68" s="2">
        <v>44997</v>
      </c>
      <c r="B68" s="3">
        <f t="shared" si="5"/>
        <v>2023</v>
      </c>
      <c r="C68" t="str">
        <f t="shared" si="3"/>
        <v>2022-2023</v>
      </c>
      <c r="D68" t="s">
        <v>147</v>
      </c>
      <c r="E68" t="s">
        <v>144</v>
      </c>
      <c r="F68" t="str">
        <f t="shared" si="4"/>
        <v>Queensland</v>
      </c>
      <c r="G68" t="s">
        <v>35</v>
      </c>
      <c r="H68">
        <v>4566</v>
      </c>
      <c r="I68" t="s">
        <v>11</v>
      </c>
      <c r="J68" t="s">
        <v>120</v>
      </c>
      <c r="K68" t="s">
        <v>19</v>
      </c>
      <c r="L68" t="s">
        <v>23</v>
      </c>
      <c r="M68" s="5">
        <v>2</v>
      </c>
    </row>
    <row r="69" spans="1:13" x14ac:dyDescent="0.25">
      <c r="A69" s="2">
        <v>44935</v>
      </c>
      <c r="B69" s="3">
        <f t="shared" si="5"/>
        <v>2023</v>
      </c>
      <c r="C69" t="str">
        <f t="shared" si="3"/>
        <v>2022-2023</v>
      </c>
      <c r="D69" t="s">
        <v>147</v>
      </c>
      <c r="E69" t="s">
        <v>62</v>
      </c>
      <c r="F69" t="str">
        <f t="shared" si="4"/>
        <v>Victoria</v>
      </c>
      <c r="G69" t="s">
        <v>45</v>
      </c>
      <c r="H69">
        <v>3134</v>
      </c>
      <c r="I69" t="s">
        <v>11</v>
      </c>
      <c r="J69" t="s">
        <v>63</v>
      </c>
      <c r="K69" t="s">
        <v>150</v>
      </c>
      <c r="L69" t="s">
        <v>18</v>
      </c>
      <c r="M69" s="5">
        <v>2</v>
      </c>
    </row>
    <row r="70" spans="1:13" x14ac:dyDescent="0.25">
      <c r="A70" s="2">
        <v>45477</v>
      </c>
      <c r="B70" s="3">
        <f t="shared" si="5"/>
        <v>2025</v>
      </c>
      <c r="C70" t="str">
        <f t="shared" si="3"/>
        <v>2024-2025</v>
      </c>
      <c r="D70" t="s">
        <v>147</v>
      </c>
      <c r="E70" t="s">
        <v>40</v>
      </c>
      <c r="F70" t="str">
        <f t="shared" si="4"/>
        <v>New South Wales</v>
      </c>
      <c r="G70" t="s">
        <v>10</v>
      </c>
      <c r="H70">
        <v>2116</v>
      </c>
      <c r="I70" t="s">
        <v>11</v>
      </c>
      <c r="J70" t="s">
        <v>27</v>
      </c>
      <c r="K70" t="s">
        <v>154</v>
      </c>
      <c r="L70" t="s">
        <v>14</v>
      </c>
      <c r="M70" s="5">
        <v>2</v>
      </c>
    </row>
    <row r="71" spans="1:13" x14ac:dyDescent="0.25">
      <c r="A71" s="2">
        <v>44983</v>
      </c>
      <c r="B71" s="3">
        <f t="shared" si="5"/>
        <v>2023</v>
      </c>
      <c r="C71" t="str">
        <f t="shared" si="3"/>
        <v>2022-2023</v>
      </c>
      <c r="D71" t="s">
        <v>147</v>
      </c>
      <c r="E71" t="s">
        <v>40</v>
      </c>
      <c r="F71" t="str">
        <f t="shared" si="4"/>
        <v>New South Wales</v>
      </c>
      <c r="G71" t="s">
        <v>10</v>
      </c>
      <c r="H71">
        <v>2116</v>
      </c>
      <c r="I71" t="s">
        <v>11</v>
      </c>
      <c r="J71" t="s">
        <v>27</v>
      </c>
      <c r="K71" t="s">
        <v>150</v>
      </c>
      <c r="L71" t="s">
        <v>18</v>
      </c>
      <c r="M71" s="5">
        <v>2</v>
      </c>
    </row>
    <row r="72" spans="1:13" x14ac:dyDescent="0.25">
      <c r="A72" s="2">
        <v>45586</v>
      </c>
      <c r="B72" s="3">
        <f t="shared" si="5"/>
        <v>2025</v>
      </c>
      <c r="C72" t="str">
        <f t="shared" si="3"/>
        <v>2024-2025</v>
      </c>
      <c r="D72" t="s">
        <v>147</v>
      </c>
      <c r="E72" t="s">
        <v>90</v>
      </c>
      <c r="F72" t="str">
        <f t="shared" si="4"/>
        <v>Victoria</v>
      </c>
      <c r="G72" t="s">
        <v>45</v>
      </c>
      <c r="H72">
        <v>3179</v>
      </c>
      <c r="I72" t="s">
        <v>11</v>
      </c>
      <c r="J72" t="s">
        <v>63</v>
      </c>
      <c r="K72" t="s">
        <v>150</v>
      </c>
      <c r="L72" t="s">
        <v>18</v>
      </c>
      <c r="M72" s="5">
        <v>2</v>
      </c>
    </row>
    <row r="73" spans="1:13" x14ac:dyDescent="0.25">
      <c r="A73" s="2">
        <v>45505</v>
      </c>
      <c r="B73" s="3">
        <f t="shared" si="5"/>
        <v>2025</v>
      </c>
      <c r="C73" t="str">
        <f t="shared" si="3"/>
        <v>2024-2025</v>
      </c>
      <c r="D73" t="s">
        <v>147</v>
      </c>
      <c r="E73" t="s">
        <v>75</v>
      </c>
      <c r="F73" t="str">
        <f t="shared" si="4"/>
        <v>Victoria</v>
      </c>
      <c r="G73" t="s">
        <v>45</v>
      </c>
      <c r="H73">
        <v>3630</v>
      </c>
      <c r="I73" t="s">
        <v>11</v>
      </c>
      <c r="J73" t="s">
        <v>55</v>
      </c>
      <c r="K73" t="s">
        <v>151</v>
      </c>
      <c r="L73" t="s">
        <v>21</v>
      </c>
      <c r="M73" s="5">
        <v>2</v>
      </c>
    </row>
    <row r="74" spans="1:13" x14ac:dyDescent="0.25">
      <c r="A74" s="2">
        <v>45169</v>
      </c>
      <c r="B74" s="3">
        <f t="shared" si="5"/>
        <v>2024</v>
      </c>
      <c r="C74" t="str">
        <f t="shared" si="3"/>
        <v>2023-2024</v>
      </c>
      <c r="D74" t="s">
        <v>147</v>
      </c>
      <c r="E74" t="s">
        <v>42</v>
      </c>
      <c r="F74" t="str">
        <f t="shared" si="4"/>
        <v>Queensland</v>
      </c>
      <c r="G74" t="s">
        <v>35</v>
      </c>
      <c r="H74">
        <v>4053</v>
      </c>
      <c r="I74" t="s">
        <v>11</v>
      </c>
      <c r="J74" t="s">
        <v>43</v>
      </c>
      <c r="K74" t="s">
        <v>149</v>
      </c>
      <c r="L74" t="s">
        <v>15</v>
      </c>
      <c r="M74" s="5">
        <v>2</v>
      </c>
    </row>
    <row r="75" spans="1:13" x14ac:dyDescent="0.25">
      <c r="A75" s="2">
        <v>45456</v>
      </c>
      <c r="B75" s="3">
        <f t="shared" si="5"/>
        <v>2024</v>
      </c>
      <c r="C75" t="str">
        <f t="shared" si="3"/>
        <v>2023-2024</v>
      </c>
      <c r="D75" t="s">
        <v>147</v>
      </c>
      <c r="E75" t="s">
        <v>117</v>
      </c>
      <c r="F75" t="str">
        <f t="shared" si="4"/>
        <v>Queensland</v>
      </c>
      <c r="G75" t="s">
        <v>35</v>
      </c>
      <c r="H75">
        <v>4119</v>
      </c>
      <c r="I75" t="s">
        <v>11</v>
      </c>
      <c r="J75" t="s">
        <v>43</v>
      </c>
      <c r="K75" t="s">
        <v>150</v>
      </c>
      <c r="L75" t="s">
        <v>18</v>
      </c>
      <c r="M75" s="5">
        <v>2</v>
      </c>
    </row>
    <row r="76" spans="1:13" x14ac:dyDescent="0.25">
      <c r="A76" s="2">
        <v>45397</v>
      </c>
      <c r="B76" s="3">
        <f t="shared" si="5"/>
        <v>2024</v>
      </c>
      <c r="C76" t="str">
        <f t="shared" si="3"/>
        <v>2023-2024</v>
      </c>
      <c r="D76" t="s">
        <v>147</v>
      </c>
      <c r="E76" t="s">
        <v>52</v>
      </c>
      <c r="F76" t="str">
        <f t="shared" si="4"/>
        <v>Victoria</v>
      </c>
      <c r="G76" t="s">
        <v>45</v>
      </c>
      <c r="H76">
        <v>3030</v>
      </c>
      <c r="I76" t="s">
        <v>11</v>
      </c>
      <c r="J76" t="s">
        <v>46</v>
      </c>
      <c r="K76" t="s">
        <v>19</v>
      </c>
      <c r="L76" t="s">
        <v>23</v>
      </c>
      <c r="M76" s="5">
        <v>2</v>
      </c>
    </row>
    <row r="77" spans="1:13" x14ac:dyDescent="0.25">
      <c r="A77" s="2">
        <v>45583</v>
      </c>
      <c r="B77" s="3">
        <f t="shared" si="5"/>
        <v>2025</v>
      </c>
      <c r="C77" t="str">
        <f t="shared" si="3"/>
        <v>2024-2025</v>
      </c>
      <c r="D77" t="s">
        <v>147</v>
      </c>
      <c r="E77" t="s">
        <v>50</v>
      </c>
      <c r="F77" t="str">
        <f t="shared" si="4"/>
        <v>Queensland</v>
      </c>
      <c r="G77" t="s">
        <v>35</v>
      </c>
      <c r="H77">
        <v>4703</v>
      </c>
      <c r="I77" t="s">
        <v>11</v>
      </c>
      <c r="J77" t="s">
        <v>51</v>
      </c>
      <c r="K77" t="s">
        <v>154</v>
      </c>
      <c r="L77" t="s">
        <v>14</v>
      </c>
      <c r="M77" s="5">
        <v>2</v>
      </c>
    </row>
    <row r="78" spans="1:13" x14ac:dyDescent="0.25">
      <c r="A78" s="2">
        <v>45043</v>
      </c>
      <c r="B78" s="3">
        <f t="shared" si="5"/>
        <v>2023</v>
      </c>
      <c r="C78" t="str">
        <f t="shared" si="3"/>
        <v>2022-2023</v>
      </c>
      <c r="D78" t="s">
        <v>147</v>
      </c>
      <c r="E78" t="s">
        <v>114</v>
      </c>
      <c r="F78" t="str">
        <f t="shared" si="4"/>
        <v>Victoria</v>
      </c>
      <c r="G78" t="s">
        <v>45</v>
      </c>
      <c r="H78">
        <v>3551</v>
      </c>
      <c r="I78" t="s">
        <v>11</v>
      </c>
      <c r="J78" t="s">
        <v>60</v>
      </c>
      <c r="K78" t="s">
        <v>149</v>
      </c>
      <c r="L78" t="s">
        <v>15</v>
      </c>
      <c r="M78" s="5">
        <v>2.25</v>
      </c>
    </row>
    <row r="79" spans="1:13" x14ac:dyDescent="0.25">
      <c r="A79" s="2">
        <v>45577</v>
      </c>
      <c r="B79" s="3">
        <f t="shared" si="5"/>
        <v>2025</v>
      </c>
      <c r="C79" t="str">
        <f t="shared" si="3"/>
        <v>2024-2025</v>
      </c>
      <c r="D79" t="s">
        <v>147</v>
      </c>
      <c r="E79" t="s">
        <v>112</v>
      </c>
      <c r="F79" t="str">
        <f t="shared" si="4"/>
        <v>Victoria</v>
      </c>
      <c r="G79" t="s">
        <v>45</v>
      </c>
      <c r="H79">
        <v>3076</v>
      </c>
      <c r="I79" t="s">
        <v>11</v>
      </c>
      <c r="J79" t="s">
        <v>46</v>
      </c>
      <c r="K79" t="s">
        <v>19</v>
      </c>
      <c r="L79" t="s">
        <v>23</v>
      </c>
      <c r="M79" s="5">
        <v>2.2999999999999998</v>
      </c>
    </row>
    <row r="80" spans="1:13" x14ac:dyDescent="0.25">
      <c r="A80" s="2">
        <v>45620</v>
      </c>
      <c r="B80" s="3">
        <f t="shared" si="5"/>
        <v>2025</v>
      </c>
      <c r="C80" t="str">
        <f t="shared" si="3"/>
        <v>2024-2025</v>
      </c>
      <c r="D80" t="s">
        <v>147</v>
      </c>
      <c r="E80" t="s">
        <v>24</v>
      </c>
      <c r="F80" t="str">
        <f t="shared" si="4"/>
        <v>New South Wales</v>
      </c>
      <c r="G80" t="s">
        <v>10</v>
      </c>
      <c r="H80">
        <v>2795</v>
      </c>
      <c r="I80" t="s">
        <v>11</v>
      </c>
      <c r="J80" t="s">
        <v>25</v>
      </c>
      <c r="K80" t="s">
        <v>153</v>
      </c>
      <c r="L80" t="s">
        <v>16</v>
      </c>
      <c r="M80" s="5">
        <v>2.36</v>
      </c>
    </row>
    <row r="81" spans="1:13" x14ac:dyDescent="0.25">
      <c r="A81" s="2">
        <v>45574</v>
      </c>
      <c r="B81" s="3">
        <f t="shared" si="5"/>
        <v>2025</v>
      </c>
      <c r="C81" t="str">
        <f t="shared" si="3"/>
        <v>2024-2025</v>
      </c>
      <c r="D81" t="s">
        <v>148</v>
      </c>
      <c r="E81" t="s">
        <v>114</v>
      </c>
      <c r="F81" t="str">
        <f t="shared" si="4"/>
        <v>Victoria</v>
      </c>
      <c r="G81" t="s">
        <v>45</v>
      </c>
      <c r="H81">
        <v>3551</v>
      </c>
      <c r="I81" t="s">
        <v>11</v>
      </c>
      <c r="J81" t="s">
        <v>60</v>
      </c>
      <c r="K81" t="s">
        <v>153</v>
      </c>
      <c r="L81" t="s">
        <v>16</v>
      </c>
      <c r="M81" s="5">
        <v>2.44</v>
      </c>
    </row>
    <row r="82" spans="1:13" x14ac:dyDescent="0.25">
      <c r="A82" s="2">
        <v>44951</v>
      </c>
      <c r="B82" s="3">
        <f t="shared" si="5"/>
        <v>2023</v>
      </c>
      <c r="C82" t="str">
        <f t="shared" si="3"/>
        <v>2022-2023</v>
      </c>
      <c r="D82" t="s">
        <v>147</v>
      </c>
      <c r="E82" t="s">
        <v>145</v>
      </c>
      <c r="F82" t="str">
        <f t="shared" si="4"/>
        <v>New South Wales</v>
      </c>
      <c r="G82" t="s">
        <v>10</v>
      </c>
      <c r="H82">
        <v>2101</v>
      </c>
      <c r="I82" t="s">
        <v>11</v>
      </c>
      <c r="J82" t="s">
        <v>27</v>
      </c>
      <c r="K82" t="s">
        <v>156</v>
      </c>
      <c r="L82" t="s">
        <v>17</v>
      </c>
      <c r="M82" s="5">
        <v>2.4500000000000002</v>
      </c>
    </row>
    <row r="83" spans="1:13" x14ac:dyDescent="0.25">
      <c r="A83" s="2">
        <v>45363</v>
      </c>
      <c r="B83" s="3">
        <f t="shared" si="5"/>
        <v>2024</v>
      </c>
      <c r="C83" t="str">
        <f t="shared" si="3"/>
        <v>2023-2024</v>
      </c>
      <c r="D83" t="s">
        <v>148</v>
      </c>
      <c r="E83" t="s">
        <v>79</v>
      </c>
      <c r="F83" t="str">
        <f t="shared" si="4"/>
        <v>Australian Capital Territory</v>
      </c>
      <c r="G83" t="s">
        <v>80</v>
      </c>
      <c r="H83">
        <v>2617</v>
      </c>
      <c r="I83" t="s">
        <v>11</v>
      </c>
      <c r="J83" t="s">
        <v>58</v>
      </c>
      <c r="K83" t="s">
        <v>149</v>
      </c>
      <c r="L83" t="s">
        <v>15</v>
      </c>
      <c r="M83" s="5">
        <v>2.4900000000000002</v>
      </c>
    </row>
    <row r="84" spans="1:13" x14ac:dyDescent="0.25">
      <c r="A84" s="2">
        <v>45172</v>
      </c>
      <c r="B84" s="3">
        <f t="shared" si="5"/>
        <v>2024</v>
      </c>
      <c r="C84" t="str">
        <f t="shared" si="3"/>
        <v>2023-2024</v>
      </c>
      <c r="D84" t="s">
        <v>147</v>
      </c>
      <c r="E84" t="s">
        <v>96</v>
      </c>
      <c r="F84" t="str">
        <f t="shared" si="4"/>
        <v>Western Australia</v>
      </c>
      <c r="G84" t="s">
        <v>48</v>
      </c>
      <c r="H84">
        <v>6330</v>
      </c>
      <c r="I84" t="s">
        <v>11</v>
      </c>
      <c r="J84" t="s">
        <v>94</v>
      </c>
      <c r="K84" t="s">
        <v>155</v>
      </c>
      <c r="L84" t="s">
        <v>20</v>
      </c>
      <c r="M84" s="5">
        <v>2.5</v>
      </c>
    </row>
    <row r="85" spans="1:13" x14ac:dyDescent="0.25">
      <c r="A85" s="2">
        <v>45075</v>
      </c>
      <c r="B85" s="3">
        <f t="shared" si="5"/>
        <v>2023</v>
      </c>
      <c r="C85" t="str">
        <f t="shared" si="3"/>
        <v>2022-2023</v>
      </c>
      <c r="D85" t="s">
        <v>147</v>
      </c>
      <c r="E85" t="s">
        <v>31</v>
      </c>
      <c r="F85" t="str">
        <f t="shared" si="4"/>
        <v>South Australia</v>
      </c>
      <c r="G85" t="s">
        <v>32</v>
      </c>
      <c r="H85">
        <v>5168</v>
      </c>
      <c r="I85" t="s">
        <v>11</v>
      </c>
      <c r="J85" t="s">
        <v>33</v>
      </c>
      <c r="K85" t="s">
        <v>153</v>
      </c>
      <c r="L85" t="s">
        <v>16</v>
      </c>
      <c r="M85" s="5">
        <v>2.5</v>
      </c>
    </row>
    <row r="86" spans="1:13" x14ac:dyDescent="0.25">
      <c r="A86" s="2">
        <v>45373</v>
      </c>
      <c r="B86" s="3">
        <f t="shared" si="5"/>
        <v>2024</v>
      </c>
      <c r="C86" t="str">
        <f t="shared" si="3"/>
        <v>2023-2024</v>
      </c>
      <c r="D86" t="s">
        <v>147</v>
      </c>
      <c r="E86" t="s">
        <v>53</v>
      </c>
      <c r="F86" t="str">
        <f t="shared" si="4"/>
        <v>South Australia</v>
      </c>
      <c r="G86" t="s">
        <v>32</v>
      </c>
      <c r="H86">
        <v>5082</v>
      </c>
      <c r="I86" t="s">
        <v>11</v>
      </c>
      <c r="J86" t="s">
        <v>33</v>
      </c>
      <c r="K86" t="s">
        <v>153</v>
      </c>
      <c r="L86" t="s">
        <v>16</v>
      </c>
      <c r="M86" s="5">
        <v>2.5</v>
      </c>
    </row>
    <row r="87" spans="1:13" x14ac:dyDescent="0.25">
      <c r="A87" s="2">
        <v>45523</v>
      </c>
      <c r="B87" s="3">
        <f t="shared" si="5"/>
        <v>2025</v>
      </c>
      <c r="C87" t="str">
        <f t="shared" si="3"/>
        <v>2024-2025</v>
      </c>
      <c r="D87" t="s">
        <v>147</v>
      </c>
      <c r="E87" t="s">
        <v>114</v>
      </c>
      <c r="F87" t="str">
        <f t="shared" si="4"/>
        <v>Victoria</v>
      </c>
      <c r="G87" t="s">
        <v>45</v>
      </c>
      <c r="H87">
        <v>3551</v>
      </c>
      <c r="I87" t="s">
        <v>11</v>
      </c>
      <c r="J87" t="s">
        <v>60</v>
      </c>
      <c r="K87" t="s">
        <v>149</v>
      </c>
      <c r="L87" t="s">
        <v>15</v>
      </c>
      <c r="M87" s="5">
        <v>2.52</v>
      </c>
    </row>
    <row r="88" spans="1:13" x14ac:dyDescent="0.25">
      <c r="A88" s="2">
        <v>44938</v>
      </c>
      <c r="B88" s="3">
        <f t="shared" si="5"/>
        <v>2023</v>
      </c>
      <c r="C88" t="str">
        <f t="shared" si="3"/>
        <v>2022-2023</v>
      </c>
      <c r="D88" t="s">
        <v>147</v>
      </c>
      <c r="E88" t="s">
        <v>143</v>
      </c>
      <c r="F88" t="str">
        <f t="shared" si="4"/>
        <v>New South Wales</v>
      </c>
      <c r="G88" t="s">
        <v>10</v>
      </c>
      <c r="H88">
        <v>2154</v>
      </c>
      <c r="I88" t="s">
        <v>11</v>
      </c>
      <c r="J88" t="s">
        <v>27</v>
      </c>
      <c r="K88" t="s">
        <v>154</v>
      </c>
      <c r="L88" t="s">
        <v>14</v>
      </c>
      <c r="M88" s="5">
        <v>2.6</v>
      </c>
    </row>
    <row r="89" spans="1:13" x14ac:dyDescent="0.25">
      <c r="A89" s="2">
        <v>45582</v>
      </c>
      <c r="B89" s="3">
        <f t="shared" si="5"/>
        <v>2025</v>
      </c>
      <c r="C89" t="str">
        <f t="shared" si="3"/>
        <v>2024-2025</v>
      </c>
      <c r="D89" t="s">
        <v>147</v>
      </c>
      <c r="E89" t="s">
        <v>42</v>
      </c>
      <c r="F89" t="str">
        <f t="shared" si="4"/>
        <v>Queensland</v>
      </c>
      <c r="G89" t="s">
        <v>35</v>
      </c>
      <c r="H89">
        <v>4053</v>
      </c>
      <c r="I89" t="s">
        <v>11</v>
      </c>
      <c r="J89" t="s">
        <v>43</v>
      </c>
      <c r="K89" t="s">
        <v>152</v>
      </c>
      <c r="L89" t="s">
        <v>13</v>
      </c>
      <c r="M89" s="5">
        <v>2.67</v>
      </c>
    </row>
    <row r="90" spans="1:13" x14ac:dyDescent="0.25">
      <c r="A90" s="2">
        <v>45601</v>
      </c>
      <c r="B90" s="3">
        <f t="shared" si="5"/>
        <v>2025</v>
      </c>
      <c r="C90" t="str">
        <f t="shared" si="3"/>
        <v>2024-2025</v>
      </c>
      <c r="D90" t="s">
        <v>147</v>
      </c>
      <c r="E90" t="s">
        <v>108</v>
      </c>
      <c r="F90" t="str">
        <f t="shared" si="4"/>
        <v>Victoria</v>
      </c>
      <c r="G90" t="s">
        <v>45</v>
      </c>
      <c r="H90">
        <v>3018</v>
      </c>
      <c r="I90" t="s">
        <v>11</v>
      </c>
      <c r="J90" t="s">
        <v>46</v>
      </c>
      <c r="K90" t="s">
        <v>154</v>
      </c>
      <c r="L90" t="s">
        <v>14</v>
      </c>
      <c r="M90" s="5">
        <v>2.7800000000000002</v>
      </c>
    </row>
    <row r="91" spans="1:13" x14ac:dyDescent="0.25">
      <c r="A91" s="2">
        <v>45169</v>
      </c>
      <c r="B91" s="3">
        <f t="shared" si="5"/>
        <v>2024</v>
      </c>
      <c r="C91" t="str">
        <f t="shared" si="3"/>
        <v>2023-2024</v>
      </c>
      <c r="D91" t="s">
        <v>147</v>
      </c>
      <c r="E91" t="s">
        <v>128</v>
      </c>
      <c r="F91" t="str">
        <f t="shared" si="4"/>
        <v>Western Australia</v>
      </c>
      <c r="G91" t="s">
        <v>48</v>
      </c>
      <c r="H91">
        <v>6027</v>
      </c>
      <c r="I91" t="s">
        <v>11</v>
      </c>
      <c r="J91" t="s">
        <v>49</v>
      </c>
      <c r="K91" t="s">
        <v>152</v>
      </c>
      <c r="L91" t="s">
        <v>13</v>
      </c>
      <c r="M91" s="5">
        <v>2.97</v>
      </c>
    </row>
    <row r="92" spans="1:13" x14ac:dyDescent="0.25">
      <c r="A92" s="2">
        <v>44993</v>
      </c>
      <c r="B92" s="3">
        <f t="shared" si="5"/>
        <v>2023</v>
      </c>
      <c r="C92" t="str">
        <f t="shared" si="3"/>
        <v>2022-2023</v>
      </c>
      <c r="D92" t="s">
        <v>148</v>
      </c>
      <c r="E92" t="s">
        <v>9</v>
      </c>
      <c r="F92" t="str">
        <f t="shared" si="4"/>
        <v>New South Wales</v>
      </c>
      <c r="G92" t="s">
        <v>10</v>
      </c>
      <c r="H92">
        <v>2067</v>
      </c>
      <c r="I92" t="s">
        <v>11</v>
      </c>
      <c r="J92" t="s">
        <v>12</v>
      </c>
      <c r="K92" t="s">
        <v>149</v>
      </c>
      <c r="L92" t="s">
        <v>15</v>
      </c>
      <c r="M92" s="5">
        <v>2.98</v>
      </c>
    </row>
    <row r="93" spans="1:13" x14ac:dyDescent="0.25">
      <c r="A93" s="2">
        <v>45349</v>
      </c>
      <c r="B93" s="3">
        <f t="shared" si="5"/>
        <v>2024</v>
      </c>
      <c r="C93" t="str">
        <f t="shared" si="3"/>
        <v>2023-2024</v>
      </c>
      <c r="D93" t="s">
        <v>147</v>
      </c>
      <c r="E93" t="s">
        <v>109</v>
      </c>
      <c r="F93" t="str">
        <f t="shared" si="4"/>
        <v>New South Wales</v>
      </c>
      <c r="G93" t="s">
        <v>10</v>
      </c>
      <c r="H93">
        <v>2480</v>
      </c>
      <c r="I93" t="s">
        <v>11</v>
      </c>
      <c r="J93" t="s">
        <v>68</v>
      </c>
      <c r="K93" t="s">
        <v>152</v>
      </c>
      <c r="L93" t="s">
        <v>13</v>
      </c>
      <c r="M93" s="5">
        <v>2.98</v>
      </c>
    </row>
    <row r="94" spans="1:13" x14ac:dyDescent="0.25">
      <c r="A94" s="2">
        <v>45460</v>
      </c>
      <c r="B94" s="3">
        <f t="shared" si="5"/>
        <v>2024</v>
      </c>
      <c r="C94" t="str">
        <f t="shared" si="3"/>
        <v>2023-2024</v>
      </c>
      <c r="D94" t="s">
        <v>148</v>
      </c>
      <c r="E94" t="s">
        <v>103</v>
      </c>
      <c r="F94" t="str">
        <f t="shared" si="4"/>
        <v>Queensland</v>
      </c>
      <c r="G94" t="s">
        <v>35</v>
      </c>
      <c r="H94">
        <v>4509</v>
      </c>
      <c r="I94" t="s">
        <v>11</v>
      </c>
      <c r="J94" t="s">
        <v>104</v>
      </c>
      <c r="K94" t="s">
        <v>157</v>
      </c>
      <c r="L94" t="s">
        <v>22</v>
      </c>
      <c r="M94" s="5">
        <v>2.98</v>
      </c>
    </row>
    <row r="95" spans="1:13" x14ac:dyDescent="0.25">
      <c r="A95" s="2">
        <v>45416</v>
      </c>
      <c r="B95" s="3">
        <f t="shared" si="5"/>
        <v>2024</v>
      </c>
      <c r="C95" t="str">
        <f t="shared" si="3"/>
        <v>2023-2024</v>
      </c>
      <c r="D95" t="s">
        <v>147</v>
      </c>
      <c r="E95" t="s">
        <v>65</v>
      </c>
      <c r="F95" t="str">
        <f t="shared" si="4"/>
        <v>New South Wales</v>
      </c>
      <c r="G95" t="s">
        <v>10</v>
      </c>
      <c r="H95">
        <v>2541</v>
      </c>
      <c r="I95" t="s">
        <v>11</v>
      </c>
      <c r="J95" t="s">
        <v>58</v>
      </c>
      <c r="K95" t="s">
        <v>157</v>
      </c>
      <c r="L95" t="s">
        <v>22</v>
      </c>
      <c r="M95" s="5">
        <v>2.98</v>
      </c>
    </row>
    <row r="96" spans="1:13" x14ac:dyDescent="0.25">
      <c r="A96" s="2">
        <v>45589</v>
      </c>
      <c r="B96" s="3">
        <f t="shared" si="5"/>
        <v>2025</v>
      </c>
      <c r="C96" t="str">
        <f t="shared" si="3"/>
        <v>2024-2025</v>
      </c>
      <c r="D96" t="s">
        <v>147</v>
      </c>
      <c r="E96" t="s">
        <v>39</v>
      </c>
      <c r="F96" t="str">
        <f t="shared" si="4"/>
        <v>South Australia</v>
      </c>
      <c r="G96" t="s">
        <v>32</v>
      </c>
      <c r="H96">
        <v>5343</v>
      </c>
      <c r="I96" t="s">
        <v>11</v>
      </c>
      <c r="J96" t="s">
        <v>38</v>
      </c>
      <c r="K96" t="s">
        <v>156</v>
      </c>
      <c r="L96" t="s">
        <v>17</v>
      </c>
      <c r="M96" s="5">
        <v>2.99</v>
      </c>
    </row>
    <row r="97" spans="1:13" x14ac:dyDescent="0.25">
      <c r="A97" s="2">
        <v>45364</v>
      </c>
      <c r="B97" s="3">
        <f t="shared" si="5"/>
        <v>2024</v>
      </c>
      <c r="C97" t="str">
        <f t="shared" si="3"/>
        <v>2023-2024</v>
      </c>
      <c r="D97" t="s">
        <v>147</v>
      </c>
      <c r="E97" t="s">
        <v>143</v>
      </c>
      <c r="F97" t="str">
        <f t="shared" si="4"/>
        <v>New South Wales</v>
      </c>
      <c r="G97" t="s">
        <v>10</v>
      </c>
      <c r="H97">
        <v>2154</v>
      </c>
      <c r="I97" t="s">
        <v>11</v>
      </c>
      <c r="J97" t="s">
        <v>27</v>
      </c>
      <c r="K97" t="s">
        <v>149</v>
      </c>
      <c r="L97" t="s">
        <v>15</v>
      </c>
      <c r="M97" s="5">
        <v>2.99</v>
      </c>
    </row>
    <row r="98" spans="1:13" x14ac:dyDescent="0.25">
      <c r="A98" s="2">
        <v>45300</v>
      </c>
      <c r="B98" s="3">
        <f t="shared" si="5"/>
        <v>2024</v>
      </c>
      <c r="C98" t="str">
        <f t="shared" si="3"/>
        <v>2023-2024</v>
      </c>
      <c r="D98" t="s">
        <v>147</v>
      </c>
      <c r="E98" t="s">
        <v>136</v>
      </c>
      <c r="F98" t="str">
        <f t="shared" si="4"/>
        <v>Victoria</v>
      </c>
      <c r="G98" t="s">
        <v>45</v>
      </c>
      <c r="H98">
        <v>3175</v>
      </c>
      <c r="I98" t="s">
        <v>11</v>
      </c>
      <c r="J98" t="s">
        <v>63</v>
      </c>
      <c r="K98" t="s">
        <v>155</v>
      </c>
      <c r="L98" t="s">
        <v>20</v>
      </c>
      <c r="M98" s="5">
        <v>2.99</v>
      </c>
    </row>
    <row r="99" spans="1:13" x14ac:dyDescent="0.25">
      <c r="A99" s="2">
        <v>45615</v>
      </c>
      <c r="B99" s="3">
        <f t="shared" si="5"/>
        <v>2025</v>
      </c>
      <c r="C99" t="str">
        <f t="shared" si="3"/>
        <v>2024-2025</v>
      </c>
      <c r="D99" t="s">
        <v>147</v>
      </c>
      <c r="E99" t="s">
        <v>41</v>
      </c>
      <c r="F99" t="str">
        <f t="shared" si="4"/>
        <v>New South Wales</v>
      </c>
      <c r="G99" t="s">
        <v>10</v>
      </c>
      <c r="H99">
        <v>2830</v>
      </c>
      <c r="I99" t="s">
        <v>11</v>
      </c>
      <c r="J99" t="s">
        <v>25</v>
      </c>
      <c r="K99" t="s">
        <v>19</v>
      </c>
      <c r="L99" t="s">
        <v>23</v>
      </c>
      <c r="M99" s="5">
        <v>2.99</v>
      </c>
    </row>
    <row r="100" spans="1:13" x14ac:dyDescent="0.25">
      <c r="A100" s="2">
        <v>45380</v>
      </c>
      <c r="B100" s="3">
        <f t="shared" si="5"/>
        <v>2024</v>
      </c>
      <c r="C100" t="str">
        <f t="shared" si="3"/>
        <v>2023-2024</v>
      </c>
      <c r="D100" t="s">
        <v>147</v>
      </c>
      <c r="E100" t="s">
        <v>112</v>
      </c>
      <c r="F100" t="str">
        <f t="shared" si="4"/>
        <v>Victoria</v>
      </c>
      <c r="G100" t="s">
        <v>45</v>
      </c>
      <c r="H100">
        <v>3076</v>
      </c>
      <c r="I100" t="s">
        <v>11</v>
      </c>
      <c r="J100" t="s">
        <v>46</v>
      </c>
      <c r="K100" t="s">
        <v>155</v>
      </c>
      <c r="L100" t="s">
        <v>20</v>
      </c>
      <c r="M100" s="5">
        <v>2.99</v>
      </c>
    </row>
    <row r="101" spans="1:13" x14ac:dyDescent="0.25">
      <c r="A101" s="2">
        <v>44971</v>
      </c>
      <c r="B101" s="3">
        <f t="shared" si="5"/>
        <v>2023</v>
      </c>
      <c r="C101" t="str">
        <f t="shared" si="3"/>
        <v>2022-2023</v>
      </c>
      <c r="D101" t="s">
        <v>147</v>
      </c>
      <c r="E101" t="s">
        <v>93</v>
      </c>
      <c r="F101" t="str">
        <f t="shared" si="4"/>
        <v>Western Australia</v>
      </c>
      <c r="G101" t="s">
        <v>48</v>
      </c>
      <c r="H101">
        <v>6112</v>
      </c>
      <c r="I101" t="s">
        <v>11</v>
      </c>
      <c r="J101" t="s">
        <v>94</v>
      </c>
      <c r="K101" t="s">
        <v>155</v>
      </c>
      <c r="L101" t="s">
        <v>20</v>
      </c>
      <c r="M101" s="5">
        <v>2.99</v>
      </c>
    </row>
    <row r="102" spans="1:13" x14ac:dyDescent="0.25">
      <c r="A102" s="2">
        <v>45313</v>
      </c>
      <c r="B102" s="3">
        <f t="shared" si="5"/>
        <v>2024</v>
      </c>
      <c r="C102" t="str">
        <f t="shared" si="3"/>
        <v>2023-2024</v>
      </c>
      <c r="D102" t="s">
        <v>147</v>
      </c>
      <c r="E102" t="s">
        <v>145</v>
      </c>
      <c r="F102" t="str">
        <f t="shared" si="4"/>
        <v>New South Wales</v>
      </c>
      <c r="G102" t="s">
        <v>10</v>
      </c>
      <c r="H102">
        <v>2101</v>
      </c>
      <c r="I102" t="s">
        <v>11</v>
      </c>
      <c r="J102" t="s">
        <v>27</v>
      </c>
      <c r="K102" t="s">
        <v>154</v>
      </c>
      <c r="L102" t="s">
        <v>14</v>
      </c>
      <c r="M102" s="5">
        <v>2.99</v>
      </c>
    </row>
    <row r="103" spans="1:13" x14ac:dyDescent="0.25">
      <c r="A103" s="2">
        <v>45320</v>
      </c>
      <c r="B103" s="3">
        <f t="shared" si="5"/>
        <v>2024</v>
      </c>
      <c r="C103" t="str">
        <f t="shared" si="3"/>
        <v>2023-2024</v>
      </c>
      <c r="D103" t="s">
        <v>147</v>
      </c>
      <c r="E103" t="s">
        <v>96</v>
      </c>
      <c r="F103" t="str">
        <f t="shared" si="4"/>
        <v>Western Australia</v>
      </c>
      <c r="G103" t="s">
        <v>48</v>
      </c>
      <c r="H103">
        <v>6330</v>
      </c>
      <c r="I103" t="s">
        <v>11</v>
      </c>
      <c r="J103" t="s">
        <v>94</v>
      </c>
      <c r="K103" t="s">
        <v>150</v>
      </c>
      <c r="L103" t="s">
        <v>18</v>
      </c>
      <c r="M103" s="5">
        <v>3</v>
      </c>
    </row>
    <row r="104" spans="1:13" x14ac:dyDescent="0.25">
      <c r="A104" s="2">
        <v>45500</v>
      </c>
      <c r="B104" s="3">
        <f t="shared" si="5"/>
        <v>2025</v>
      </c>
      <c r="C104" t="str">
        <f t="shared" si="3"/>
        <v>2024-2025</v>
      </c>
      <c r="D104" t="s">
        <v>147</v>
      </c>
      <c r="E104" t="s">
        <v>124</v>
      </c>
      <c r="F104" t="str">
        <f t="shared" si="4"/>
        <v>New South Wales</v>
      </c>
      <c r="G104" t="s">
        <v>10</v>
      </c>
      <c r="H104">
        <v>2015</v>
      </c>
      <c r="I104" t="s">
        <v>11</v>
      </c>
      <c r="J104" t="s">
        <v>12</v>
      </c>
      <c r="K104" t="s">
        <v>153</v>
      </c>
      <c r="L104" t="s">
        <v>16</v>
      </c>
      <c r="M104" s="5">
        <v>3</v>
      </c>
    </row>
    <row r="105" spans="1:13" x14ac:dyDescent="0.25">
      <c r="A105" s="2">
        <v>45207</v>
      </c>
      <c r="B105" s="3">
        <f t="shared" si="5"/>
        <v>2024</v>
      </c>
      <c r="C105" t="str">
        <f t="shared" si="3"/>
        <v>2023-2024</v>
      </c>
      <c r="D105" t="s">
        <v>147</v>
      </c>
      <c r="E105" t="s">
        <v>124</v>
      </c>
      <c r="F105" t="str">
        <f t="shared" si="4"/>
        <v>New South Wales</v>
      </c>
      <c r="G105" t="s">
        <v>10</v>
      </c>
      <c r="H105">
        <v>2015</v>
      </c>
      <c r="I105" t="s">
        <v>11</v>
      </c>
      <c r="J105" t="s">
        <v>12</v>
      </c>
      <c r="K105" t="s">
        <v>150</v>
      </c>
      <c r="L105" t="s">
        <v>18</v>
      </c>
      <c r="M105" s="5">
        <v>3</v>
      </c>
    </row>
    <row r="106" spans="1:13" x14ac:dyDescent="0.25">
      <c r="A106" s="2">
        <v>45183</v>
      </c>
      <c r="B106" s="3">
        <f t="shared" si="5"/>
        <v>2024</v>
      </c>
      <c r="C106" t="str">
        <f t="shared" si="3"/>
        <v>2023-2024</v>
      </c>
      <c r="D106" t="s">
        <v>147</v>
      </c>
      <c r="E106" t="s">
        <v>124</v>
      </c>
      <c r="F106" t="str">
        <f t="shared" si="4"/>
        <v>New South Wales</v>
      </c>
      <c r="G106" t="s">
        <v>10</v>
      </c>
      <c r="H106">
        <v>2015</v>
      </c>
      <c r="I106" t="s">
        <v>11</v>
      </c>
      <c r="J106" t="s">
        <v>12</v>
      </c>
      <c r="K106" t="s">
        <v>155</v>
      </c>
      <c r="L106" t="s">
        <v>20</v>
      </c>
      <c r="M106" s="5">
        <v>3</v>
      </c>
    </row>
    <row r="107" spans="1:13" x14ac:dyDescent="0.25">
      <c r="A107" s="2">
        <v>45616</v>
      </c>
      <c r="B107" s="3">
        <f t="shared" si="5"/>
        <v>2025</v>
      </c>
      <c r="C107" t="str">
        <f t="shared" si="3"/>
        <v>2024-2025</v>
      </c>
      <c r="D107" t="s">
        <v>147</v>
      </c>
      <c r="E107" t="s">
        <v>78</v>
      </c>
      <c r="F107" t="str">
        <f t="shared" si="4"/>
        <v>New South Wales</v>
      </c>
      <c r="G107" t="s">
        <v>10</v>
      </c>
      <c r="H107">
        <v>2350</v>
      </c>
      <c r="I107" t="s">
        <v>11</v>
      </c>
      <c r="J107" t="s">
        <v>68</v>
      </c>
      <c r="K107" t="s">
        <v>150</v>
      </c>
      <c r="L107" t="s">
        <v>18</v>
      </c>
      <c r="M107" s="5">
        <v>3</v>
      </c>
    </row>
    <row r="108" spans="1:13" x14ac:dyDescent="0.25">
      <c r="A108" s="2">
        <v>45301</v>
      </c>
      <c r="B108" s="3">
        <f t="shared" si="5"/>
        <v>2024</v>
      </c>
      <c r="C108" t="str">
        <f t="shared" si="3"/>
        <v>2023-2024</v>
      </c>
      <c r="D108" t="s">
        <v>147</v>
      </c>
      <c r="E108" t="s">
        <v>127</v>
      </c>
      <c r="F108" t="str">
        <f t="shared" si="4"/>
        <v>New South Wales</v>
      </c>
      <c r="G108" t="s">
        <v>10</v>
      </c>
      <c r="H108">
        <v>2131</v>
      </c>
      <c r="I108" t="s">
        <v>11</v>
      </c>
      <c r="J108" t="s">
        <v>27</v>
      </c>
      <c r="K108" t="s">
        <v>153</v>
      </c>
      <c r="L108" t="s">
        <v>16</v>
      </c>
      <c r="M108" s="5">
        <v>3</v>
      </c>
    </row>
    <row r="109" spans="1:13" x14ac:dyDescent="0.25">
      <c r="A109" s="2">
        <v>44986</v>
      </c>
      <c r="B109" s="3">
        <f t="shared" si="5"/>
        <v>2023</v>
      </c>
      <c r="C109" t="str">
        <f t="shared" si="3"/>
        <v>2022-2023</v>
      </c>
      <c r="D109" t="s">
        <v>147</v>
      </c>
      <c r="E109" t="s">
        <v>127</v>
      </c>
      <c r="F109" t="str">
        <f t="shared" si="4"/>
        <v>New South Wales</v>
      </c>
      <c r="G109" t="s">
        <v>10</v>
      </c>
      <c r="H109">
        <v>2131</v>
      </c>
      <c r="I109" t="s">
        <v>11</v>
      </c>
      <c r="J109" t="s">
        <v>27</v>
      </c>
      <c r="K109" t="s">
        <v>154</v>
      </c>
      <c r="L109" t="s">
        <v>14</v>
      </c>
      <c r="M109" s="5">
        <v>3</v>
      </c>
    </row>
    <row r="110" spans="1:13" x14ac:dyDescent="0.25">
      <c r="A110" s="2">
        <v>45233</v>
      </c>
      <c r="B110" s="3">
        <f t="shared" si="5"/>
        <v>2024</v>
      </c>
      <c r="C110" t="str">
        <f t="shared" si="3"/>
        <v>2023-2024</v>
      </c>
      <c r="D110" t="s">
        <v>147</v>
      </c>
      <c r="E110" t="s">
        <v>127</v>
      </c>
      <c r="F110" t="str">
        <f t="shared" si="4"/>
        <v>New South Wales</v>
      </c>
      <c r="G110" t="s">
        <v>10</v>
      </c>
      <c r="H110">
        <v>2131</v>
      </c>
      <c r="I110" t="s">
        <v>11</v>
      </c>
      <c r="J110" t="s">
        <v>27</v>
      </c>
      <c r="K110" t="s">
        <v>149</v>
      </c>
      <c r="L110" t="s">
        <v>15</v>
      </c>
      <c r="M110" s="5">
        <v>3</v>
      </c>
    </row>
    <row r="111" spans="1:13" x14ac:dyDescent="0.25">
      <c r="A111" s="2">
        <v>45367</v>
      </c>
      <c r="B111" s="3">
        <f t="shared" si="5"/>
        <v>2024</v>
      </c>
      <c r="C111" t="str">
        <f t="shared" si="3"/>
        <v>2023-2024</v>
      </c>
      <c r="D111" t="s">
        <v>147</v>
      </c>
      <c r="E111" t="s">
        <v>127</v>
      </c>
      <c r="F111" t="str">
        <f t="shared" si="4"/>
        <v>New South Wales</v>
      </c>
      <c r="G111" t="s">
        <v>10</v>
      </c>
      <c r="H111">
        <v>2131</v>
      </c>
      <c r="I111" t="s">
        <v>11</v>
      </c>
      <c r="J111" t="s">
        <v>27</v>
      </c>
      <c r="K111" t="s">
        <v>150</v>
      </c>
      <c r="L111" t="s">
        <v>18</v>
      </c>
      <c r="M111" s="5">
        <v>3</v>
      </c>
    </row>
    <row r="112" spans="1:13" x14ac:dyDescent="0.25">
      <c r="A112" s="2">
        <v>45309</v>
      </c>
      <c r="B112" s="3">
        <f t="shared" si="5"/>
        <v>2024</v>
      </c>
      <c r="C112" t="str">
        <f t="shared" si="3"/>
        <v>2023-2024</v>
      </c>
      <c r="D112" t="s">
        <v>147</v>
      </c>
      <c r="E112" t="s">
        <v>85</v>
      </c>
      <c r="F112" t="str">
        <f t="shared" si="4"/>
        <v>Queensland</v>
      </c>
      <c r="G112" t="s">
        <v>35</v>
      </c>
      <c r="H112">
        <v>4883</v>
      </c>
      <c r="I112" t="s">
        <v>11</v>
      </c>
      <c r="J112" t="s">
        <v>36</v>
      </c>
      <c r="K112" t="s">
        <v>149</v>
      </c>
      <c r="L112" t="s">
        <v>15</v>
      </c>
      <c r="M112" s="5">
        <v>3</v>
      </c>
    </row>
    <row r="113" spans="1:13" x14ac:dyDescent="0.25">
      <c r="A113" s="2">
        <v>45052</v>
      </c>
      <c r="B113" s="3">
        <f t="shared" si="5"/>
        <v>2023</v>
      </c>
      <c r="C113" t="str">
        <f t="shared" si="3"/>
        <v>2022-2023</v>
      </c>
      <c r="D113" t="s">
        <v>147</v>
      </c>
      <c r="E113" t="s">
        <v>107</v>
      </c>
      <c r="F113" t="str">
        <f t="shared" si="4"/>
        <v>Queensland</v>
      </c>
      <c r="G113" t="s">
        <v>35</v>
      </c>
      <c r="H113">
        <v>4220</v>
      </c>
      <c r="I113" t="s">
        <v>11</v>
      </c>
      <c r="J113" t="s">
        <v>104</v>
      </c>
      <c r="K113" t="s">
        <v>19</v>
      </c>
      <c r="L113" t="s">
        <v>23</v>
      </c>
      <c r="M113" s="5">
        <v>3</v>
      </c>
    </row>
    <row r="114" spans="1:13" x14ac:dyDescent="0.25">
      <c r="A114" s="2">
        <v>45015</v>
      </c>
      <c r="B114" s="3">
        <f t="shared" si="5"/>
        <v>2023</v>
      </c>
      <c r="C114" t="str">
        <f t="shared" si="3"/>
        <v>2022-2023</v>
      </c>
      <c r="D114" t="s">
        <v>147</v>
      </c>
      <c r="E114" t="s">
        <v>115</v>
      </c>
      <c r="F114" t="str">
        <f t="shared" si="4"/>
        <v>Western Australia</v>
      </c>
      <c r="G114" t="s">
        <v>48</v>
      </c>
      <c r="H114">
        <v>6280</v>
      </c>
      <c r="I114" t="s">
        <v>11</v>
      </c>
      <c r="J114" t="s">
        <v>94</v>
      </c>
      <c r="K114" t="s">
        <v>154</v>
      </c>
      <c r="L114" t="s">
        <v>14</v>
      </c>
      <c r="M114" s="5">
        <v>3</v>
      </c>
    </row>
    <row r="115" spans="1:13" x14ac:dyDescent="0.25">
      <c r="A115" s="2">
        <v>45332</v>
      </c>
      <c r="B115" s="3">
        <f t="shared" si="5"/>
        <v>2024</v>
      </c>
      <c r="C115" t="str">
        <f t="shared" si="3"/>
        <v>2023-2024</v>
      </c>
      <c r="D115" t="s">
        <v>147</v>
      </c>
      <c r="E115" t="s">
        <v>102</v>
      </c>
      <c r="F115" t="str">
        <f t="shared" si="4"/>
        <v>Queensland</v>
      </c>
      <c r="G115" t="s">
        <v>35</v>
      </c>
      <c r="H115">
        <v>4870</v>
      </c>
      <c r="I115" t="s">
        <v>11</v>
      </c>
      <c r="J115" t="s">
        <v>36</v>
      </c>
      <c r="K115" t="s">
        <v>156</v>
      </c>
      <c r="L115" t="s">
        <v>17</v>
      </c>
      <c r="M115" s="5">
        <v>3</v>
      </c>
    </row>
    <row r="116" spans="1:13" x14ac:dyDescent="0.25">
      <c r="A116" s="2">
        <v>45515</v>
      </c>
      <c r="B116" s="3">
        <f t="shared" si="5"/>
        <v>2025</v>
      </c>
      <c r="C116" t="str">
        <f t="shared" si="3"/>
        <v>2024-2025</v>
      </c>
      <c r="D116" t="s">
        <v>147</v>
      </c>
      <c r="E116" t="s">
        <v>126</v>
      </c>
      <c r="F116" t="str">
        <f t="shared" si="4"/>
        <v>Queensland</v>
      </c>
      <c r="G116" t="s">
        <v>35</v>
      </c>
      <c r="H116">
        <v>4551</v>
      </c>
      <c r="I116" t="s">
        <v>11</v>
      </c>
      <c r="J116" t="s">
        <v>120</v>
      </c>
      <c r="K116" t="s">
        <v>154</v>
      </c>
      <c r="L116" t="s">
        <v>14</v>
      </c>
      <c r="M116" s="5">
        <v>3</v>
      </c>
    </row>
    <row r="117" spans="1:13" x14ac:dyDescent="0.25">
      <c r="A117" s="2">
        <v>45142</v>
      </c>
      <c r="B117" s="3">
        <f t="shared" si="5"/>
        <v>2024</v>
      </c>
      <c r="C117" t="str">
        <f t="shared" si="3"/>
        <v>2023-2024</v>
      </c>
      <c r="D117" t="s">
        <v>147</v>
      </c>
      <c r="E117" t="s">
        <v>28</v>
      </c>
      <c r="F117" t="str">
        <f t="shared" si="4"/>
        <v>Northern Territory</v>
      </c>
      <c r="G117" t="s">
        <v>29</v>
      </c>
      <c r="H117">
        <v>800</v>
      </c>
      <c r="I117" t="s">
        <v>11</v>
      </c>
      <c r="J117" t="s">
        <v>30</v>
      </c>
      <c r="K117" t="s">
        <v>154</v>
      </c>
      <c r="L117" t="s">
        <v>14</v>
      </c>
      <c r="M117" s="5">
        <v>3</v>
      </c>
    </row>
    <row r="118" spans="1:13" x14ac:dyDescent="0.25">
      <c r="A118" s="2">
        <v>45420</v>
      </c>
      <c r="B118" s="3">
        <f t="shared" si="5"/>
        <v>2024</v>
      </c>
      <c r="C118" t="str">
        <f t="shared" si="3"/>
        <v>2023-2024</v>
      </c>
      <c r="D118" t="s">
        <v>147</v>
      </c>
      <c r="E118" t="s">
        <v>28</v>
      </c>
      <c r="F118" t="str">
        <f t="shared" si="4"/>
        <v>Northern Territory</v>
      </c>
      <c r="G118" t="s">
        <v>29</v>
      </c>
      <c r="H118">
        <v>800</v>
      </c>
      <c r="I118" t="s">
        <v>11</v>
      </c>
      <c r="J118" t="s">
        <v>30</v>
      </c>
      <c r="K118" t="s">
        <v>150</v>
      </c>
      <c r="L118" t="s">
        <v>18</v>
      </c>
      <c r="M118" s="5">
        <v>3</v>
      </c>
    </row>
    <row r="119" spans="1:13" x14ac:dyDescent="0.25">
      <c r="A119" s="2">
        <v>45592</v>
      </c>
      <c r="B119" s="3">
        <f t="shared" si="5"/>
        <v>2025</v>
      </c>
      <c r="C119" t="str">
        <f t="shared" si="3"/>
        <v>2024-2025</v>
      </c>
      <c r="D119" t="s">
        <v>147</v>
      </c>
      <c r="E119" t="s">
        <v>41</v>
      </c>
      <c r="F119" t="str">
        <f t="shared" si="4"/>
        <v>New South Wales</v>
      </c>
      <c r="G119" t="s">
        <v>10</v>
      </c>
      <c r="H119">
        <v>2830</v>
      </c>
      <c r="I119" t="s">
        <v>11</v>
      </c>
      <c r="J119" t="s">
        <v>25</v>
      </c>
      <c r="K119" t="s">
        <v>154</v>
      </c>
      <c r="L119" t="s">
        <v>14</v>
      </c>
      <c r="M119" s="5">
        <v>3</v>
      </c>
    </row>
    <row r="120" spans="1:13" x14ac:dyDescent="0.25">
      <c r="A120" s="2">
        <v>45341</v>
      </c>
      <c r="B120" s="3">
        <f t="shared" si="5"/>
        <v>2024</v>
      </c>
      <c r="C120" t="str">
        <f t="shared" si="3"/>
        <v>2023-2024</v>
      </c>
      <c r="D120" t="s">
        <v>147</v>
      </c>
      <c r="E120" t="s">
        <v>118</v>
      </c>
      <c r="F120" t="str">
        <f t="shared" si="4"/>
        <v>New South Wales</v>
      </c>
      <c r="G120" t="s">
        <v>10</v>
      </c>
      <c r="H120">
        <v>2158</v>
      </c>
      <c r="I120" t="s">
        <v>11</v>
      </c>
      <c r="J120" t="s">
        <v>27</v>
      </c>
      <c r="K120" t="s">
        <v>154</v>
      </c>
      <c r="L120" t="s">
        <v>14</v>
      </c>
      <c r="M120" s="5">
        <v>3</v>
      </c>
    </row>
    <row r="121" spans="1:13" x14ac:dyDescent="0.25">
      <c r="A121" s="2">
        <v>45244</v>
      </c>
      <c r="B121" s="3">
        <f t="shared" si="5"/>
        <v>2024</v>
      </c>
      <c r="C121" t="str">
        <f t="shared" si="3"/>
        <v>2023-2024</v>
      </c>
      <c r="D121" t="s">
        <v>148</v>
      </c>
      <c r="E121" t="s">
        <v>114</v>
      </c>
      <c r="F121" t="str">
        <f t="shared" si="4"/>
        <v>Victoria</v>
      </c>
      <c r="G121" t="s">
        <v>45</v>
      </c>
      <c r="H121">
        <v>3551</v>
      </c>
      <c r="I121" t="s">
        <v>11</v>
      </c>
      <c r="J121" t="s">
        <v>60</v>
      </c>
      <c r="K121" t="s">
        <v>153</v>
      </c>
      <c r="L121" t="s">
        <v>16</v>
      </c>
      <c r="M121" s="5">
        <v>3</v>
      </c>
    </row>
    <row r="122" spans="1:13" x14ac:dyDescent="0.25">
      <c r="A122" s="2">
        <v>45569</v>
      </c>
      <c r="B122" s="3">
        <f t="shared" si="5"/>
        <v>2025</v>
      </c>
      <c r="C122" t="str">
        <f t="shared" si="3"/>
        <v>2024-2025</v>
      </c>
      <c r="D122" t="s">
        <v>147</v>
      </c>
      <c r="E122" t="s">
        <v>64</v>
      </c>
      <c r="F122" t="str">
        <f t="shared" si="4"/>
        <v>Victoria</v>
      </c>
      <c r="G122" t="s">
        <v>45</v>
      </c>
      <c r="H122">
        <v>3199</v>
      </c>
      <c r="I122" t="s">
        <v>11</v>
      </c>
      <c r="J122" t="s">
        <v>63</v>
      </c>
      <c r="K122" t="s">
        <v>154</v>
      </c>
      <c r="L122" t="s">
        <v>14</v>
      </c>
      <c r="M122" s="5">
        <v>3</v>
      </c>
    </row>
    <row r="123" spans="1:13" x14ac:dyDescent="0.25">
      <c r="A123" s="2">
        <v>45506</v>
      </c>
      <c r="B123" s="3">
        <f t="shared" si="5"/>
        <v>2025</v>
      </c>
      <c r="C123" t="str">
        <f t="shared" si="3"/>
        <v>2024-2025</v>
      </c>
      <c r="D123" t="s">
        <v>147</v>
      </c>
      <c r="E123" t="s">
        <v>64</v>
      </c>
      <c r="F123" t="str">
        <f t="shared" si="4"/>
        <v>Victoria</v>
      </c>
      <c r="G123" t="s">
        <v>45</v>
      </c>
      <c r="H123">
        <v>3199</v>
      </c>
      <c r="I123" t="s">
        <v>11</v>
      </c>
      <c r="J123" t="s">
        <v>63</v>
      </c>
      <c r="K123" t="s">
        <v>150</v>
      </c>
      <c r="L123" t="s">
        <v>18</v>
      </c>
      <c r="M123" s="5">
        <v>3</v>
      </c>
    </row>
    <row r="124" spans="1:13" x14ac:dyDescent="0.25">
      <c r="A124" s="2">
        <v>45018</v>
      </c>
      <c r="B124" s="3">
        <f t="shared" si="5"/>
        <v>2023</v>
      </c>
      <c r="C124" t="str">
        <f t="shared" si="3"/>
        <v>2022-2023</v>
      </c>
      <c r="D124" t="s">
        <v>147</v>
      </c>
      <c r="E124" t="s">
        <v>125</v>
      </c>
      <c r="F124" t="str">
        <f t="shared" si="4"/>
        <v>Victoria</v>
      </c>
      <c r="G124" t="s">
        <v>45</v>
      </c>
      <c r="H124">
        <v>3400</v>
      </c>
      <c r="I124" t="s">
        <v>11</v>
      </c>
      <c r="J124" t="s">
        <v>60</v>
      </c>
      <c r="K124" t="s">
        <v>19</v>
      </c>
      <c r="L124" t="s">
        <v>23</v>
      </c>
      <c r="M124" s="5">
        <v>3</v>
      </c>
    </row>
    <row r="125" spans="1:13" x14ac:dyDescent="0.25">
      <c r="A125" s="2">
        <v>45265</v>
      </c>
      <c r="B125" s="3">
        <f t="shared" si="5"/>
        <v>2024</v>
      </c>
      <c r="C125" t="str">
        <f t="shared" si="3"/>
        <v>2023-2024</v>
      </c>
      <c r="D125" t="s">
        <v>147</v>
      </c>
      <c r="E125" t="s">
        <v>92</v>
      </c>
      <c r="F125" t="str">
        <f t="shared" si="4"/>
        <v>Queensland</v>
      </c>
      <c r="G125" t="s">
        <v>35</v>
      </c>
      <c r="H125">
        <v>4068</v>
      </c>
      <c r="I125" t="s">
        <v>11</v>
      </c>
      <c r="J125" t="s">
        <v>43</v>
      </c>
      <c r="K125" t="s">
        <v>153</v>
      </c>
      <c r="L125" t="s">
        <v>16</v>
      </c>
      <c r="M125" s="5">
        <v>3</v>
      </c>
    </row>
    <row r="126" spans="1:13" x14ac:dyDescent="0.25">
      <c r="A126" s="2">
        <v>45637</v>
      </c>
      <c r="B126" s="3">
        <f t="shared" si="5"/>
        <v>2025</v>
      </c>
      <c r="C126" t="str">
        <f t="shared" si="3"/>
        <v>2024-2025</v>
      </c>
      <c r="D126" t="s">
        <v>147</v>
      </c>
      <c r="E126" t="s">
        <v>128</v>
      </c>
      <c r="F126" t="str">
        <f t="shared" si="4"/>
        <v>Western Australia</v>
      </c>
      <c r="G126" t="s">
        <v>48</v>
      </c>
      <c r="H126">
        <v>6027</v>
      </c>
      <c r="I126" t="s">
        <v>11</v>
      </c>
      <c r="J126" t="s">
        <v>49</v>
      </c>
      <c r="K126" t="s">
        <v>154</v>
      </c>
      <c r="L126" t="s">
        <v>14</v>
      </c>
      <c r="M126" s="5">
        <v>3</v>
      </c>
    </row>
    <row r="127" spans="1:13" x14ac:dyDescent="0.25">
      <c r="A127" s="2">
        <v>45187</v>
      </c>
      <c r="B127" s="3">
        <f t="shared" si="5"/>
        <v>2024</v>
      </c>
      <c r="C127" t="str">
        <f t="shared" si="3"/>
        <v>2023-2024</v>
      </c>
      <c r="D127" t="s">
        <v>147</v>
      </c>
      <c r="E127" t="s">
        <v>84</v>
      </c>
      <c r="F127" t="str">
        <f t="shared" si="4"/>
        <v>Queensland</v>
      </c>
      <c r="G127" t="s">
        <v>35</v>
      </c>
      <c r="H127">
        <v>4740</v>
      </c>
      <c r="I127" t="s">
        <v>11</v>
      </c>
      <c r="J127" t="s">
        <v>51</v>
      </c>
      <c r="K127" t="s">
        <v>149</v>
      </c>
      <c r="L127" t="s">
        <v>15</v>
      </c>
      <c r="M127" s="5">
        <v>3</v>
      </c>
    </row>
    <row r="128" spans="1:13" x14ac:dyDescent="0.25">
      <c r="A128" s="2">
        <v>45030</v>
      </c>
      <c r="B128" s="3">
        <f t="shared" si="5"/>
        <v>2023</v>
      </c>
      <c r="C128" t="str">
        <f t="shared" si="3"/>
        <v>2022-2023</v>
      </c>
      <c r="D128" t="s">
        <v>147</v>
      </c>
      <c r="E128" t="s">
        <v>74</v>
      </c>
      <c r="F128" t="str">
        <f t="shared" si="4"/>
        <v>South Australia</v>
      </c>
      <c r="G128" t="s">
        <v>32</v>
      </c>
      <c r="H128">
        <v>5043</v>
      </c>
      <c r="I128" t="s">
        <v>11</v>
      </c>
      <c r="J128" t="s">
        <v>33</v>
      </c>
      <c r="K128" t="s">
        <v>150</v>
      </c>
      <c r="L128" t="s">
        <v>18</v>
      </c>
      <c r="M128" s="5">
        <v>3</v>
      </c>
    </row>
    <row r="129" spans="1:13" x14ac:dyDescent="0.25">
      <c r="A129" s="2">
        <v>45593</v>
      </c>
      <c r="B129" s="3">
        <f t="shared" si="5"/>
        <v>2025</v>
      </c>
      <c r="C129" t="str">
        <f t="shared" si="3"/>
        <v>2024-2025</v>
      </c>
      <c r="D129" t="s">
        <v>147</v>
      </c>
      <c r="E129" t="s">
        <v>47</v>
      </c>
      <c r="F129" t="str">
        <f t="shared" si="4"/>
        <v>Western Australia</v>
      </c>
      <c r="G129" t="s">
        <v>48</v>
      </c>
      <c r="H129">
        <v>6030</v>
      </c>
      <c r="I129" t="s">
        <v>11</v>
      </c>
      <c r="J129" t="s">
        <v>49</v>
      </c>
      <c r="K129" t="s">
        <v>153</v>
      </c>
      <c r="L129" t="s">
        <v>16</v>
      </c>
      <c r="M129" s="5">
        <v>3</v>
      </c>
    </row>
    <row r="130" spans="1:13" x14ac:dyDescent="0.25">
      <c r="A130" s="2">
        <v>45656</v>
      </c>
      <c r="B130" s="3">
        <f t="shared" si="5"/>
        <v>2025</v>
      </c>
      <c r="C130" t="str">
        <f t="shared" ref="C130:C193" si="6">IF(MONTH(A130) &gt;= 7, YEAR(A130) &amp; "-" &amp; YEAR(A130) + 1, YEAR(A130) - 1 &amp; "-" &amp; YEAR(A130))</f>
        <v>2024-2025</v>
      </c>
      <c r="D130" t="s">
        <v>148</v>
      </c>
      <c r="E130" t="s">
        <v>47</v>
      </c>
      <c r="F130" t="str">
        <f t="shared" ref="F130:F193" si="7">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row>
    <row r="131" spans="1:13" x14ac:dyDescent="0.25">
      <c r="A131" s="2">
        <v>45584</v>
      </c>
      <c r="B131" s="3">
        <f t="shared" ref="B131:B194" si="8">IF(MONTH(A131)&gt;=7,YEAR(A131)+1,YEAR(A131))</f>
        <v>2025</v>
      </c>
      <c r="C131" t="str">
        <f t="shared" si="6"/>
        <v>2024-2025</v>
      </c>
      <c r="D131" t="s">
        <v>147</v>
      </c>
      <c r="E131" t="s">
        <v>95</v>
      </c>
      <c r="F131" t="str">
        <f t="shared" si="7"/>
        <v>Victoria</v>
      </c>
      <c r="G131" t="s">
        <v>45</v>
      </c>
      <c r="H131">
        <v>3931</v>
      </c>
      <c r="I131" t="s">
        <v>11</v>
      </c>
      <c r="J131" t="s">
        <v>55</v>
      </c>
      <c r="K131" t="s">
        <v>154</v>
      </c>
      <c r="L131" t="s">
        <v>14</v>
      </c>
      <c r="M131" s="5">
        <v>3</v>
      </c>
    </row>
    <row r="132" spans="1:13" x14ac:dyDescent="0.25">
      <c r="A132" s="2">
        <v>45284</v>
      </c>
      <c r="B132" s="3">
        <f t="shared" si="8"/>
        <v>2024</v>
      </c>
      <c r="C132" t="str">
        <f t="shared" si="6"/>
        <v>2023-2024</v>
      </c>
      <c r="D132" t="s">
        <v>147</v>
      </c>
      <c r="E132" t="s">
        <v>95</v>
      </c>
      <c r="F132" t="str">
        <f t="shared" si="7"/>
        <v>Victoria</v>
      </c>
      <c r="G132" t="s">
        <v>45</v>
      </c>
      <c r="H132">
        <v>3931</v>
      </c>
      <c r="I132" t="s">
        <v>11</v>
      </c>
      <c r="J132" t="s">
        <v>55</v>
      </c>
      <c r="K132" t="s">
        <v>149</v>
      </c>
      <c r="L132" t="s">
        <v>15</v>
      </c>
      <c r="M132" s="5">
        <v>3</v>
      </c>
    </row>
    <row r="133" spans="1:13" x14ac:dyDescent="0.25">
      <c r="A133" s="2">
        <v>44950</v>
      </c>
      <c r="B133" s="3">
        <f t="shared" si="8"/>
        <v>2023</v>
      </c>
      <c r="C133" t="str">
        <f t="shared" si="6"/>
        <v>2022-2023</v>
      </c>
      <c r="D133" t="s">
        <v>147</v>
      </c>
      <c r="E133" t="s">
        <v>134</v>
      </c>
      <c r="F133" t="str">
        <f t="shared" si="7"/>
        <v>Queensland</v>
      </c>
      <c r="G133" t="s">
        <v>35</v>
      </c>
      <c r="H133">
        <v>4825</v>
      </c>
      <c r="I133" t="s">
        <v>11</v>
      </c>
      <c r="J133" t="s">
        <v>36</v>
      </c>
      <c r="K133" t="s">
        <v>155</v>
      </c>
      <c r="L133" t="s">
        <v>20</v>
      </c>
      <c r="M133" s="5">
        <v>3</v>
      </c>
    </row>
    <row r="134" spans="1:13" x14ac:dyDescent="0.25">
      <c r="A134" s="2">
        <v>45490</v>
      </c>
      <c r="B134" s="3">
        <f t="shared" si="8"/>
        <v>2025</v>
      </c>
      <c r="C134" t="str">
        <f t="shared" si="6"/>
        <v>2024-2025</v>
      </c>
      <c r="D134" t="s">
        <v>147</v>
      </c>
      <c r="E134" t="s">
        <v>134</v>
      </c>
      <c r="F134" t="str">
        <f t="shared" si="7"/>
        <v>Queensland</v>
      </c>
      <c r="G134" t="s">
        <v>35</v>
      </c>
      <c r="H134">
        <v>4825</v>
      </c>
      <c r="I134" t="s">
        <v>11</v>
      </c>
      <c r="J134" t="s">
        <v>36</v>
      </c>
      <c r="K134" t="s">
        <v>154</v>
      </c>
      <c r="L134" t="s">
        <v>14</v>
      </c>
      <c r="M134" s="5">
        <v>3</v>
      </c>
    </row>
    <row r="135" spans="1:13" x14ac:dyDescent="0.25">
      <c r="A135" s="2">
        <v>44983</v>
      </c>
      <c r="B135" s="3">
        <f t="shared" si="8"/>
        <v>2023</v>
      </c>
      <c r="C135" t="str">
        <f t="shared" si="6"/>
        <v>2022-2023</v>
      </c>
      <c r="D135" t="s">
        <v>148</v>
      </c>
      <c r="E135" t="s">
        <v>103</v>
      </c>
      <c r="F135" t="str">
        <f t="shared" si="7"/>
        <v>Queensland</v>
      </c>
      <c r="G135" t="s">
        <v>35</v>
      </c>
      <c r="H135">
        <v>4509</v>
      </c>
      <c r="I135" t="s">
        <v>11</v>
      </c>
      <c r="J135" t="s">
        <v>104</v>
      </c>
      <c r="K135" t="s">
        <v>153</v>
      </c>
      <c r="L135" t="s">
        <v>16</v>
      </c>
      <c r="M135" s="5">
        <v>3</v>
      </c>
    </row>
    <row r="136" spans="1:13" x14ac:dyDescent="0.25">
      <c r="A136" s="2">
        <v>45285</v>
      </c>
      <c r="B136" s="3">
        <f t="shared" si="8"/>
        <v>2024</v>
      </c>
      <c r="C136" t="str">
        <f t="shared" si="6"/>
        <v>2023-2024</v>
      </c>
      <c r="D136" t="s">
        <v>147</v>
      </c>
      <c r="E136" t="s">
        <v>83</v>
      </c>
      <c r="F136" t="str">
        <f t="shared" si="7"/>
        <v>New South Wales</v>
      </c>
      <c r="G136" t="s">
        <v>10</v>
      </c>
      <c r="H136">
        <v>2750</v>
      </c>
      <c r="I136" t="s">
        <v>11</v>
      </c>
      <c r="J136" t="s">
        <v>25</v>
      </c>
      <c r="K136" t="s">
        <v>154</v>
      </c>
      <c r="L136" t="s">
        <v>14</v>
      </c>
      <c r="M136" s="5">
        <v>3</v>
      </c>
    </row>
    <row r="137" spans="1:13" x14ac:dyDescent="0.25">
      <c r="A137" s="2">
        <v>45074</v>
      </c>
      <c r="B137" s="3">
        <f t="shared" si="8"/>
        <v>2023</v>
      </c>
      <c r="C137" t="str">
        <f t="shared" si="6"/>
        <v>2022-2023</v>
      </c>
      <c r="D137" t="s">
        <v>148</v>
      </c>
      <c r="E137" t="s">
        <v>37</v>
      </c>
      <c r="F137" t="str">
        <f t="shared" si="7"/>
        <v>South Australia</v>
      </c>
      <c r="G137" t="s">
        <v>32</v>
      </c>
      <c r="H137">
        <v>5607</v>
      </c>
      <c r="I137" t="s">
        <v>11</v>
      </c>
      <c r="J137" t="s">
        <v>38</v>
      </c>
      <c r="K137" t="s">
        <v>152</v>
      </c>
      <c r="L137" t="s">
        <v>13</v>
      </c>
      <c r="M137" s="5">
        <v>3</v>
      </c>
    </row>
    <row r="138" spans="1:13" x14ac:dyDescent="0.25">
      <c r="A138" s="2">
        <v>44952</v>
      </c>
      <c r="B138" s="3">
        <f t="shared" si="8"/>
        <v>2023</v>
      </c>
      <c r="C138" t="str">
        <f t="shared" si="6"/>
        <v>2022-2023</v>
      </c>
      <c r="D138" t="s">
        <v>147</v>
      </c>
      <c r="E138" t="s">
        <v>62</v>
      </c>
      <c r="F138" t="str">
        <f t="shared" si="7"/>
        <v>Victoria</v>
      </c>
      <c r="G138" t="s">
        <v>45</v>
      </c>
      <c r="H138">
        <v>3134</v>
      </c>
      <c r="I138" t="s">
        <v>11</v>
      </c>
      <c r="J138" t="s">
        <v>63</v>
      </c>
      <c r="K138" t="s">
        <v>154</v>
      </c>
      <c r="L138" t="s">
        <v>14</v>
      </c>
      <c r="M138" s="5">
        <v>3</v>
      </c>
    </row>
    <row r="139" spans="1:13" x14ac:dyDescent="0.25">
      <c r="A139" s="2">
        <v>44966</v>
      </c>
      <c r="B139" s="3">
        <f t="shared" si="8"/>
        <v>2023</v>
      </c>
      <c r="C139" t="str">
        <f t="shared" si="6"/>
        <v>2022-2023</v>
      </c>
      <c r="D139" t="s">
        <v>147</v>
      </c>
      <c r="E139" t="s">
        <v>42</v>
      </c>
      <c r="F139" t="str">
        <f t="shared" si="7"/>
        <v>Queensland</v>
      </c>
      <c r="G139" t="s">
        <v>35</v>
      </c>
      <c r="H139">
        <v>4053</v>
      </c>
      <c r="I139" t="s">
        <v>11</v>
      </c>
      <c r="J139" t="s">
        <v>43</v>
      </c>
      <c r="K139" t="s">
        <v>150</v>
      </c>
      <c r="L139" t="s">
        <v>18</v>
      </c>
      <c r="M139" s="5">
        <v>3</v>
      </c>
    </row>
    <row r="140" spans="1:13" x14ac:dyDescent="0.25">
      <c r="A140" s="2">
        <v>45184</v>
      </c>
      <c r="B140" s="3">
        <f t="shared" si="8"/>
        <v>2024</v>
      </c>
      <c r="C140" t="str">
        <f t="shared" si="6"/>
        <v>2023-2024</v>
      </c>
      <c r="D140" t="s">
        <v>147</v>
      </c>
      <c r="E140" t="s">
        <v>98</v>
      </c>
      <c r="F140" t="str">
        <f t="shared" si="7"/>
        <v>Victoria</v>
      </c>
      <c r="G140" t="s">
        <v>45</v>
      </c>
      <c r="H140">
        <v>3429</v>
      </c>
      <c r="I140" t="s">
        <v>11</v>
      </c>
      <c r="J140" t="s">
        <v>60</v>
      </c>
      <c r="K140" t="s">
        <v>154</v>
      </c>
      <c r="L140" t="s">
        <v>14</v>
      </c>
      <c r="M140" s="5">
        <v>3</v>
      </c>
    </row>
    <row r="141" spans="1:13" x14ac:dyDescent="0.25">
      <c r="A141" s="2">
        <v>44944</v>
      </c>
      <c r="B141" s="3">
        <f t="shared" si="8"/>
        <v>2023</v>
      </c>
      <c r="C141" t="str">
        <f t="shared" si="6"/>
        <v>2022-2023</v>
      </c>
      <c r="D141" t="s">
        <v>147</v>
      </c>
      <c r="E141" t="s">
        <v>111</v>
      </c>
      <c r="F141" t="str">
        <f t="shared" si="7"/>
        <v>New South Wales</v>
      </c>
      <c r="G141" t="s">
        <v>10</v>
      </c>
      <c r="H141">
        <v>2120</v>
      </c>
      <c r="I141" t="s">
        <v>11</v>
      </c>
      <c r="J141" t="s">
        <v>27</v>
      </c>
      <c r="K141" t="s">
        <v>154</v>
      </c>
      <c r="L141" t="s">
        <v>14</v>
      </c>
      <c r="M141" s="5">
        <v>3</v>
      </c>
    </row>
    <row r="142" spans="1:13" x14ac:dyDescent="0.25">
      <c r="A142" s="2">
        <v>45386</v>
      </c>
      <c r="B142" s="3">
        <f t="shared" si="8"/>
        <v>2024</v>
      </c>
      <c r="C142" t="str">
        <f t="shared" si="6"/>
        <v>2023-2024</v>
      </c>
      <c r="D142" t="s">
        <v>147</v>
      </c>
      <c r="E142" t="s">
        <v>82</v>
      </c>
      <c r="F142" t="str">
        <f t="shared" si="7"/>
        <v>Queensland</v>
      </c>
      <c r="G142" t="s">
        <v>35</v>
      </c>
      <c r="H142">
        <v>4012</v>
      </c>
      <c r="I142" t="s">
        <v>11</v>
      </c>
      <c r="J142" t="s">
        <v>43</v>
      </c>
      <c r="K142" t="s">
        <v>155</v>
      </c>
      <c r="L142" t="s">
        <v>20</v>
      </c>
      <c r="M142" s="5">
        <v>3</v>
      </c>
    </row>
    <row r="143" spans="1:13" x14ac:dyDescent="0.25">
      <c r="A143" s="2">
        <v>45174</v>
      </c>
      <c r="B143" s="3">
        <f t="shared" si="8"/>
        <v>2024</v>
      </c>
      <c r="C143" t="str">
        <f t="shared" si="6"/>
        <v>2023-2024</v>
      </c>
      <c r="D143" t="s">
        <v>147</v>
      </c>
      <c r="E143" t="s">
        <v>81</v>
      </c>
      <c r="F143" t="str">
        <f t="shared" si="7"/>
        <v>New South Wales</v>
      </c>
      <c r="G143" t="s">
        <v>10</v>
      </c>
      <c r="H143">
        <v>2485</v>
      </c>
      <c r="I143" t="s">
        <v>11</v>
      </c>
      <c r="J143" t="s">
        <v>68</v>
      </c>
      <c r="K143" t="s">
        <v>150</v>
      </c>
      <c r="L143" t="s">
        <v>18</v>
      </c>
      <c r="M143" s="5">
        <v>3</v>
      </c>
    </row>
    <row r="144" spans="1:13" x14ac:dyDescent="0.25">
      <c r="A144" s="2">
        <v>45446</v>
      </c>
      <c r="B144" s="3">
        <f t="shared" si="8"/>
        <v>2024</v>
      </c>
      <c r="C144" t="str">
        <f t="shared" si="6"/>
        <v>2023-2024</v>
      </c>
      <c r="D144" t="s">
        <v>147</v>
      </c>
      <c r="E144" t="s">
        <v>81</v>
      </c>
      <c r="F144" t="str">
        <f t="shared" si="7"/>
        <v>New South Wales</v>
      </c>
      <c r="G144" t="s">
        <v>10</v>
      </c>
      <c r="H144">
        <v>2485</v>
      </c>
      <c r="I144" t="s">
        <v>11</v>
      </c>
      <c r="J144" t="s">
        <v>68</v>
      </c>
      <c r="K144" t="s">
        <v>19</v>
      </c>
      <c r="L144" t="s">
        <v>23</v>
      </c>
      <c r="M144" s="5">
        <v>3</v>
      </c>
    </row>
    <row r="145" spans="1:13" x14ac:dyDescent="0.25">
      <c r="A145" s="2">
        <v>45486</v>
      </c>
      <c r="B145" s="3">
        <f t="shared" si="8"/>
        <v>2025</v>
      </c>
      <c r="C145" t="str">
        <f t="shared" si="6"/>
        <v>2024-2025</v>
      </c>
      <c r="D145" t="s">
        <v>147</v>
      </c>
      <c r="E145" t="s">
        <v>9</v>
      </c>
      <c r="F145" t="str">
        <f t="shared" si="7"/>
        <v>New South Wales</v>
      </c>
      <c r="G145" t="s">
        <v>10</v>
      </c>
      <c r="H145">
        <v>2067</v>
      </c>
      <c r="I145" t="s">
        <v>11</v>
      </c>
      <c r="J145" t="s">
        <v>12</v>
      </c>
      <c r="K145" t="s">
        <v>149</v>
      </c>
      <c r="L145" t="s">
        <v>15</v>
      </c>
      <c r="M145" s="5">
        <v>3.49</v>
      </c>
    </row>
    <row r="146" spans="1:13" x14ac:dyDescent="0.25">
      <c r="A146" s="2">
        <v>45483</v>
      </c>
      <c r="B146" s="3">
        <f t="shared" si="8"/>
        <v>2025</v>
      </c>
      <c r="C146" t="str">
        <f t="shared" si="6"/>
        <v>2024-2025</v>
      </c>
      <c r="D146" t="s">
        <v>147</v>
      </c>
      <c r="E146" t="s">
        <v>100</v>
      </c>
      <c r="F146" t="str">
        <f t="shared" si="7"/>
        <v>Western Australia</v>
      </c>
      <c r="G146" t="s">
        <v>48</v>
      </c>
      <c r="H146">
        <v>6021</v>
      </c>
      <c r="I146" t="s">
        <v>11</v>
      </c>
      <c r="J146" t="s">
        <v>49</v>
      </c>
      <c r="K146" t="s">
        <v>153</v>
      </c>
      <c r="L146" t="s">
        <v>16</v>
      </c>
      <c r="M146" s="5">
        <v>3.5</v>
      </c>
    </row>
    <row r="147" spans="1:13" x14ac:dyDescent="0.25">
      <c r="A147" s="2">
        <v>45644</v>
      </c>
      <c r="B147" s="3">
        <f t="shared" si="8"/>
        <v>2025</v>
      </c>
      <c r="C147" t="str">
        <f t="shared" si="6"/>
        <v>2024-2025</v>
      </c>
      <c r="D147" t="s">
        <v>147</v>
      </c>
      <c r="E147" t="s">
        <v>143</v>
      </c>
      <c r="F147" t="str">
        <f t="shared" si="7"/>
        <v>New South Wales</v>
      </c>
      <c r="G147" t="s">
        <v>10</v>
      </c>
      <c r="H147">
        <v>2154</v>
      </c>
      <c r="I147" t="s">
        <v>11</v>
      </c>
      <c r="J147" t="s">
        <v>27</v>
      </c>
      <c r="K147" t="s">
        <v>149</v>
      </c>
      <c r="L147" t="s">
        <v>15</v>
      </c>
      <c r="M147" s="5">
        <v>3.5</v>
      </c>
    </row>
    <row r="148" spans="1:13" x14ac:dyDescent="0.25">
      <c r="A148" s="2">
        <v>45385</v>
      </c>
      <c r="B148" s="3">
        <f t="shared" si="8"/>
        <v>2024</v>
      </c>
      <c r="C148" t="str">
        <f t="shared" si="6"/>
        <v>2023-2024</v>
      </c>
      <c r="D148" t="s">
        <v>147</v>
      </c>
      <c r="E148" t="s">
        <v>129</v>
      </c>
      <c r="F148" t="str">
        <f t="shared" si="7"/>
        <v>Tasmania</v>
      </c>
      <c r="G148" t="s">
        <v>70</v>
      </c>
      <c r="H148">
        <v>7010</v>
      </c>
      <c r="I148" t="s">
        <v>11</v>
      </c>
      <c r="J148" t="s">
        <v>71</v>
      </c>
      <c r="K148" t="s">
        <v>149</v>
      </c>
      <c r="L148" t="s">
        <v>15</v>
      </c>
      <c r="M148" s="5">
        <v>3.5</v>
      </c>
    </row>
    <row r="149" spans="1:13" x14ac:dyDescent="0.25">
      <c r="A149" s="2">
        <v>44951</v>
      </c>
      <c r="B149" s="3">
        <f t="shared" si="8"/>
        <v>2023</v>
      </c>
      <c r="C149" t="str">
        <f t="shared" si="6"/>
        <v>2022-2023</v>
      </c>
      <c r="D149" t="s">
        <v>148</v>
      </c>
      <c r="E149" t="s">
        <v>122</v>
      </c>
      <c r="F149" t="str">
        <f t="shared" si="7"/>
        <v>New South Wales</v>
      </c>
      <c r="G149" t="s">
        <v>10</v>
      </c>
      <c r="H149">
        <v>2650</v>
      </c>
      <c r="I149" t="s">
        <v>11</v>
      </c>
      <c r="J149" t="s">
        <v>25</v>
      </c>
      <c r="K149" t="s">
        <v>154</v>
      </c>
      <c r="L149" t="s">
        <v>14</v>
      </c>
      <c r="M149" s="5">
        <v>3.5</v>
      </c>
    </row>
    <row r="150" spans="1:13" x14ac:dyDescent="0.25">
      <c r="A150" s="2">
        <v>45427</v>
      </c>
      <c r="B150" s="3">
        <f t="shared" si="8"/>
        <v>2024</v>
      </c>
      <c r="C150" t="str">
        <f t="shared" si="6"/>
        <v>2023-2024</v>
      </c>
      <c r="D150" t="s">
        <v>147</v>
      </c>
      <c r="E150" t="s">
        <v>114</v>
      </c>
      <c r="F150" t="str">
        <f t="shared" si="7"/>
        <v>Victoria</v>
      </c>
      <c r="G150" t="s">
        <v>45</v>
      </c>
      <c r="H150">
        <v>3551</v>
      </c>
      <c r="I150" t="s">
        <v>11</v>
      </c>
      <c r="J150" t="s">
        <v>60</v>
      </c>
      <c r="K150" t="s">
        <v>150</v>
      </c>
      <c r="L150" t="s">
        <v>18</v>
      </c>
      <c r="M150" s="5">
        <v>3.53</v>
      </c>
    </row>
    <row r="151" spans="1:13" x14ac:dyDescent="0.25">
      <c r="A151" s="2">
        <v>45042</v>
      </c>
      <c r="B151" s="3">
        <f t="shared" si="8"/>
        <v>2023</v>
      </c>
      <c r="C151" t="str">
        <f t="shared" si="6"/>
        <v>2022-2023</v>
      </c>
      <c r="D151" t="s">
        <v>147</v>
      </c>
      <c r="E151" t="s">
        <v>76</v>
      </c>
      <c r="F151" t="str">
        <f t="shared" si="7"/>
        <v>Western Australia</v>
      </c>
      <c r="G151" t="s">
        <v>48</v>
      </c>
      <c r="H151">
        <v>6450</v>
      </c>
      <c r="I151" t="s">
        <v>11</v>
      </c>
      <c r="J151" t="s">
        <v>77</v>
      </c>
      <c r="K151" t="s">
        <v>156</v>
      </c>
      <c r="L151" t="s">
        <v>17</v>
      </c>
      <c r="M151" s="5">
        <v>3.59</v>
      </c>
    </row>
    <row r="152" spans="1:13" x14ac:dyDescent="0.25">
      <c r="A152" s="2">
        <v>45599</v>
      </c>
      <c r="B152" s="3">
        <f t="shared" si="8"/>
        <v>2025</v>
      </c>
      <c r="C152" t="str">
        <f t="shared" si="6"/>
        <v>2024-2025</v>
      </c>
      <c r="D152" t="s">
        <v>147</v>
      </c>
      <c r="E152" t="s">
        <v>100</v>
      </c>
      <c r="F152" t="str">
        <f t="shared" si="7"/>
        <v>Western Australia</v>
      </c>
      <c r="G152" t="s">
        <v>48</v>
      </c>
      <c r="H152">
        <v>6021</v>
      </c>
      <c r="I152" t="s">
        <v>11</v>
      </c>
      <c r="J152" t="s">
        <v>49</v>
      </c>
      <c r="K152" t="s">
        <v>149</v>
      </c>
      <c r="L152" t="s">
        <v>15</v>
      </c>
      <c r="M152" s="5">
        <v>3.66</v>
      </c>
    </row>
    <row r="153" spans="1:13" x14ac:dyDescent="0.25">
      <c r="A153" s="2">
        <v>45049</v>
      </c>
      <c r="B153" s="3">
        <f t="shared" si="8"/>
        <v>2023</v>
      </c>
      <c r="C153" t="str">
        <f t="shared" si="6"/>
        <v>2022-2023</v>
      </c>
      <c r="D153" t="s">
        <v>148</v>
      </c>
      <c r="E153" t="s">
        <v>137</v>
      </c>
      <c r="F153" t="str">
        <f t="shared" si="7"/>
        <v>New South Wales</v>
      </c>
      <c r="G153" t="s">
        <v>10</v>
      </c>
      <c r="H153">
        <v>2031</v>
      </c>
      <c r="I153" t="s">
        <v>11</v>
      </c>
      <c r="J153" t="s">
        <v>12</v>
      </c>
      <c r="K153" t="s">
        <v>149</v>
      </c>
      <c r="L153" t="s">
        <v>15</v>
      </c>
      <c r="M153" s="5">
        <v>3.75</v>
      </c>
    </row>
    <row r="154" spans="1:13" x14ac:dyDescent="0.25">
      <c r="A154" s="2">
        <v>45242</v>
      </c>
      <c r="B154" s="3">
        <f t="shared" si="8"/>
        <v>2024</v>
      </c>
      <c r="C154" t="str">
        <f t="shared" si="6"/>
        <v>2023-2024</v>
      </c>
      <c r="D154" t="s">
        <v>148</v>
      </c>
      <c r="E154" t="s">
        <v>122</v>
      </c>
      <c r="F154" t="str">
        <f t="shared" si="7"/>
        <v>New South Wales</v>
      </c>
      <c r="G154" t="s">
        <v>10</v>
      </c>
      <c r="H154">
        <v>2650</v>
      </c>
      <c r="I154" t="s">
        <v>11</v>
      </c>
      <c r="J154" t="s">
        <v>25</v>
      </c>
      <c r="K154" t="s">
        <v>150</v>
      </c>
      <c r="L154" t="s">
        <v>18</v>
      </c>
      <c r="M154" s="5">
        <v>3.75</v>
      </c>
    </row>
    <row r="155" spans="1:13" x14ac:dyDescent="0.25">
      <c r="A155" s="2">
        <v>45295</v>
      </c>
      <c r="B155" s="3">
        <f t="shared" si="8"/>
        <v>2024</v>
      </c>
      <c r="C155" t="str">
        <f t="shared" si="6"/>
        <v>2023-2024</v>
      </c>
      <c r="D155" t="s">
        <v>147</v>
      </c>
      <c r="E155" t="s">
        <v>124</v>
      </c>
      <c r="F155" t="str">
        <f t="shared" si="7"/>
        <v>New South Wales</v>
      </c>
      <c r="G155" t="s">
        <v>10</v>
      </c>
      <c r="H155">
        <v>2015</v>
      </c>
      <c r="I155" t="s">
        <v>11</v>
      </c>
      <c r="J155" t="s">
        <v>12</v>
      </c>
      <c r="K155" t="s">
        <v>150</v>
      </c>
      <c r="L155" t="s">
        <v>18</v>
      </c>
      <c r="M155" s="5">
        <v>3.88</v>
      </c>
    </row>
    <row r="156" spans="1:13" x14ac:dyDescent="0.25">
      <c r="A156" s="2">
        <v>45628</v>
      </c>
      <c r="B156" s="3">
        <f t="shared" si="8"/>
        <v>2025</v>
      </c>
      <c r="C156" t="str">
        <f t="shared" si="6"/>
        <v>2024-2025</v>
      </c>
      <c r="D156" t="s">
        <v>147</v>
      </c>
      <c r="E156" t="s">
        <v>83</v>
      </c>
      <c r="F156" t="str">
        <f t="shared" si="7"/>
        <v>New South Wales</v>
      </c>
      <c r="G156" t="s">
        <v>10</v>
      </c>
      <c r="H156">
        <v>2750</v>
      </c>
      <c r="I156" t="s">
        <v>11</v>
      </c>
      <c r="J156" t="s">
        <v>25</v>
      </c>
      <c r="K156" t="s">
        <v>156</v>
      </c>
      <c r="L156" t="s">
        <v>17</v>
      </c>
      <c r="M156" s="5">
        <v>3.95</v>
      </c>
    </row>
    <row r="157" spans="1:13" x14ac:dyDescent="0.25">
      <c r="A157" s="2">
        <v>45258</v>
      </c>
      <c r="B157" s="3">
        <f t="shared" si="8"/>
        <v>2024</v>
      </c>
      <c r="C157" t="str">
        <f t="shared" si="6"/>
        <v>2023-2024</v>
      </c>
      <c r="D157" t="s">
        <v>147</v>
      </c>
      <c r="E157" t="s">
        <v>102</v>
      </c>
      <c r="F157" t="str">
        <f t="shared" si="7"/>
        <v>Queensland</v>
      </c>
      <c r="G157" t="s">
        <v>35</v>
      </c>
      <c r="H157">
        <v>4870</v>
      </c>
      <c r="I157" t="s">
        <v>11</v>
      </c>
      <c r="J157" t="s">
        <v>36</v>
      </c>
      <c r="K157" t="s">
        <v>152</v>
      </c>
      <c r="L157" t="s">
        <v>13</v>
      </c>
      <c r="M157" s="5">
        <v>3.96</v>
      </c>
    </row>
    <row r="158" spans="1:13" x14ac:dyDescent="0.25">
      <c r="A158" s="2">
        <v>45456</v>
      </c>
      <c r="B158" s="3">
        <f t="shared" si="8"/>
        <v>2024</v>
      </c>
      <c r="C158" t="str">
        <f t="shared" si="6"/>
        <v>2023-2024</v>
      </c>
      <c r="D158" t="s">
        <v>147</v>
      </c>
      <c r="E158" t="s">
        <v>69</v>
      </c>
      <c r="F158" t="str">
        <f t="shared" si="7"/>
        <v>Tasmania</v>
      </c>
      <c r="G158" t="s">
        <v>70</v>
      </c>
      <c r="H158">
        <v>7018</v>
      </c>
      <c r="I158" t="s">
        <v>11</v>
      </c>
      <c r="J158" t="s">
        <v>71</v>
      </c>
      <c r="K158" t="s">
        <v>155</v>
      </c>
      <c r="L158" t="s">
        <v>20</v>
      </c>
      <c r="M158" s="5">
        <v>3.98</v>
      </c>
    </row>
    <row r="159" spans="1:13" x14ac:dyDescent="0.25">
      <c r="A159" s="2">
        <v>45414</v>
      </c>
      <c r="B159" s="3">
        <f t="shared" si="8"/>
        <v>2024</v>
      </c>
      <c r="C159" t="str">
        <f t="shared" si="6"/>
        <v>2023-2024</v>
      </c>
      <c r="D159" t="s">
        <v>147</v>
      </c>
      <c r="E159" t="s">
        <v>124</v>
      </c>
      <c r="F159" t="str">
        <f t="shared" si="7"/>
        <v>New South Wales</v>
      </c>
      <c r="G159" t="s">
        <v>10</v>
      </c>
      <c r="H159">
        <v>2015</v>
      </c>
      <c r="I159" t="s">
        <v>11</v>
      </c>
      <c r="J159" t="s">
        <v>12</v>
      </c>
      <c r="K159" t="s">
        <v>156</v>
      </c>
      <c r="L159" t="s">
        <v>17</v>
      </c>
      <c r="M159" s="5">
        <v>3.99</v>
      </c>
    </row>
    <row r="160" spans="1:13" x14ac:dyDescent="0.25">
      <c r="A160" s="2">
        <v>44960</v>
      </c>
      <c r="B160" s="3">
        <f t="shared" si="8"/>
        <v>2023</v>
      </c>
      <c r="C160" t="str">
        <f t="shared" si="6"/>
        <v>2022-2023</v>
      </c>
      <c r="D160" t="s">
        <v>147</v>
      </c>
      <c r="E160" t="s">
        <v>124</v>
      </c>
      <c r="F160" t="str">
        <f t="shared" si="7"/>
        <v>New South Wales</v>
      </c>
      <c r="G160" t="s">
        <v>10</v>
      </c>
      <c r="H160">
        <v>2015</v>
      </c>
      <c r="I160" t="s">
        <v>11</v>
      </c>
      <c r="J160" t="s">
        <v>12</v>
      </c>
      <c r="K160" t="s">
        <v>19</v>
      </c>
      <c r="L160" t="s">
        <v>23</v>
      </c>
      <c r="M160" s="5">
        <v>3.99</v>
      </c>
    </row>
    <row r="161" spans="1:13" x14ac:dyDescent="0.25">
      <c r="A161" s="2">
        <v>45551</v>
      </c>
      <c r="B161" s="3">
        <f t="shared" si="8"/>
        <v>2025</v>
      </c>
      <c r="C161" t="str">
        <f t="shared" si="6"/>
        <v>2024-2025</v>
      </c>
      <c r="D161" t="s">
        <v>147</v>
      </c>
      <c r="E161" t="s">
        <v>67</v>
      </c>
      <c r="F161" t="str">
        <f t="shared" si="7"/>
        <v>New South Wales</v>
      </c>
      <c r="G161" t="s">
        <v>10</v>
      </c>
      <c r="H161">
        <v>2478</v>
      </c>
      <c r="I161" t="s">
        <v>11</v>
      </c>
      <c r="J161" t="s">
        <v>68</v>
      </c>
      <c r="K161" t="s">
        <v>149</v>
      </c>
      <c r="L161" t="s">
        <v>15</v>
      </c>
      <c r="M161" s="5">
        <v>3.99</v>
      </c>
    </row>
    <row r="162" spans="1:13" x14ac:dyDescent="0.25">
      <c r="A162" s="2">
        <v>45132</v>
      </c>
      <c r="B162" s="3">
        <f t="shared" si="8"/>
        <v>2024</v>
      </c>
      <c r="C162" t="str">
        <f t="shared" si="6"/>
        <v>2023-2024</v>
      </c>
      <c r="D162" t="s">
        <v>147</v>
      </c>
      <c r="E162" t="s">
        <v>39</v>
      </c>
      <c r="F162" t="str">
        <f t="shared" si="7"/>
        <v>South Australia</v>
      </c>
      <c r="G162" t="s">
        <v>32</v>
      </c>
      <c r="H162">
        <v>5343</v>
      </c>
      <c r="I162" t="s">
        <v>11</v>
      </c>
      <c r="J162" t="s">
        <v>38</v>
      </c>
      <c r="K162" t="s">
        <v>155</v>
      </c>
      <c r="L162" t="s">
        <v>20</v>
      </c>
      <c r="M162" s="5">
        <v>3.99</v>
      </c>
    </row>
    <row r="163" spans="1:13" x14ac:dyDescent="0.25">
      <c r="A163" s="2">
        <v>45619</v>
      </c>
      <c r="B163" s="3">
        <f t="shared" si="8"/>
        <v>2025</v>
      </c>
      <c r="C163" t="str">
        <f t="shared" si="6"/>
        <v>2024-2025</v>
      </c>
      <c r="D163" t="s">
        <v>147</v>
      </c>
      <c r="E163" t="s">
        <v>99</v>
      </c>
      <c r="F163" t="str">
        <f t="shared" si="7"/>
        <v>Victoria</v>
      </c>
      <c r="G163" t="s">
        <v>45</v>
      </c>
      <c r="H163">
        <v>3148</v>
      </c>
      <c r="I163" t="s">
        <v>11</v>
      </c>
      <c r="J163" t="s">
        <v>63</v>
      </c>
      <c r="K163" t="s">
        <v>153</v>
      </c>
      <c r="L163" t="s">
        <v>16</v>
      </c>
      <c r="M163" s="5">
        <v>3.99</v>
      </c>
    </row>
    <row r="164" spans="1:13" x14ac:dyDescent="0.25">
      <c r="A164" s="2">
        <v>45203</v>
      </c>
      <c r="B164" s="3">
        <f t="shared" si="8"/>
        <v>2024</v>
      </c>
      <c r="C164" t="str">
        <f t="shared" si="6"/>
        <v>2023-2024</v>
      </c>
      <c r="D164" t="s">
        <v>148</v>
      </c>
      <c r="E164" t="s">
        <v>9</v>
      </c>
      <c r="F164" t="str">
        <f t="shared" si="7"/>
        <v>New South Wales</v>
      </c>
      <c r="G164" t="s">
        <v>10</v>
      </c>
      <c r="H164">
        <v>2067</v>
      </c>
      <c r="I164" t="s">
        <v>11</v>
      </c>
      <c r="J164" t="s">
        <v>12</v>
      </c>
      <c r="K164" t="s">
        <v>153</v>
      </c>
      <c r="L164" t="s">
        <v>16</v>
      </c>
      <c r="M164" s="5">
        <v>3.99</v>
      </c>
    </row>
    <row r="165" spans="1:13" x14ac:dyDescent="0.25">
      <c r="A165" s="2">
        <v>45248</v>
      </c>
      <c r="B165" s="3">
        <f t="shared" si="8"/>
        <v>2024</v>
      </c>
      <c r="C165" t="str">
        <f t="shared" si="6"/>
        <v>2023-2024</v>
      </c>
      <c r="D165" t="s">
        <v>147</v>
      </c>
      <c r="E165" t="s">
        <v>28</v>
      </c>
      <c r="F165" t="str">
        <f t="shared" si="7"/>
        <v>Northern Territory</v>
      </c>
      <c r="G165" t="s">
        <v>29</v>
      </c>
      <c r="H165">
        <v>800</v>
      </c>
      <c r="I165" t="s">
        <v>11</v>
      </c>
      <c r="J165" t="s">
        <v>30</v>
      </c>
      <c r="K165" t="s">
        <v>157</v>
      </c>
      <c r="L165" t="s">
        <v>22</v>
      </c>
      <c r="M165" s="5">
        <v>3.99</v>
      </c>
    </row>
    <row r="166" spans="1:13" x14ac:dyDescent="0.25">
      <c r="A166" s="2">
        <v>45536</v>
      </c>
      <c r="B166" s="3">
        <f t="shared" si="8"/>
        <v>2025</v>
      </c>
      <c r="C166" t="str">
        <f t="shared" si="6"/>
        <v>2024-2025</v>
      </c>
      <c r="D166" t="s">
        <v>147</v>
      </c>
      <c r="E166" t="s">
        <v>26</v>
      </c>
      <c r="F166" t="str">
        <f t="shared" si="7"/>
        <v>New South Wales</v>
      </c>
      <c r="G166" t="s">
        <v>10</v>
      </c>
      <c r="H166">
        <v>2141</v>
      </c>
      <c r="I166" t="s">
        <v>11</v>
      </c>
      <c r="J166" t="s">
        <v>27</v>
      </c>
      <c r="K166" t="s">
        <v>155</v>
      </c>
      <c r="L166" t="s">
        <v>20</v>
      </c>
      <c r="M166" s="5">
        <v>3.99</v>
      </c>
    </row>
    <row r="167" spans="1:13" x14ac:dyDescent="0.25">
      <c r="A167" s="2">
        <v>44948</v>
      </c>
      <c r="B167" s="3">
        <f t="shared" si="8"/>
        <v>2023</v>
      </c>
      <c r="C167" t="str">
        <f t="shared" si="6"/>
        <v>2022-2023</v>
      </c>
      <c r="D167" t="s">
        <v>147</v>
      </c>
      <c r="E167" t="s">
        <v>139</v>
      </c>
      <c r="F167" t="str">
        <f t="shared" si="7"/>
        <v>New South Wales</v>
      </c>
      <c r="G167" t="s">
        <v>10</v>
      </c>
      <c r="H167">
        <v>2020</v>
      </c>
      <c r="I167" t="s">
        <v>11</v>
      </c>
      <c r="J167" t="s">
        <v>12</v>
      </c>
      <c r="K167" t="s">
        <v>156</v>
      </c>
      <c r="L167" t="s">
        <v>17</v>
      </c>
      <c r="M167" s="5">
        <v>3.99</v>
      </c>
    </row>
    <row r="168" spans="1:13" x14ac:dyDescent="0.25">
      <c r="A168" s="2">
        <v>44959</v>
      </c>
      <c r="B168" s="3">
        <f t="shared" si="8"/>
        <v>2023</v>
      </c>
      <c r="C168" t="str">
        <f t="shared" si="6"/>
        <v>2022-2023</v>
      </c>
      <c r="D168" t="s">
        <v>148</v>
      </c>
      <c r="E168" t="s">
        <v>130</v>
      </c>
      <c r="F168" t="str">
        <f t="shared" si="7"/>
        <v>South Australia</v>
      </c>
      <c r="G168" t="s">
        <v>32</v>
      </c>
      <c r="H168">
        <v>5290</v>
      </c>
      <c r="I168" t="s">
        <v>11</v>
      </c>
      <c r="J168" t="s">
        <v>38</v>
      </c>
      <c r="K168" t="s">
        <v>156</v>
      </c>
      <c r="L168" t="s">
        <v>17</v>
      </c>
      <c r="M168" s="5">
        <v>3.99</v>
      </c>
    </row>
    <row r="169" spans="1:13" x14ac:dyDescent="0.25">
      <c r="A169" s="2">
        <v>45640</v>
      </c>
      <c r="B169" s="3">
        <f t="shared" si="8"/>
        <v>2025</v>
      </c>
      <c r="C169" t="str">
        <f t="shared" si="6"/>
        <v>2024-2025</v>
      </c>
      <c r="D169" t="s">
        <v>147</v>
      </c>
      <c r="E169" t="s">
        <v>134</v>
      </c>
      <c r="F169" t="str">
        <f t="shared" si="7"/>
        <v>Queensland</v>
      </c>
      <c r="G169" t="s">
        <v>35</v>
      </c>
      <c r="H169">
        <v>4825</v>
      </c>
      <c r="I169" t="s">
        <v>11</v>
      </c>
      <c r="J169" t="s">
        <v>36</v>
      </c>
      <c r="K169" t="s">
        <v>155</v>
      </c>
      <c r="L169" t="s">
        <v>20</v>
      </c>
      <c r="M169" s="5">
        <v>3.99</v>
      </c>
    </row>
    <row r="170" spans="1:13" x14ac:dyDescent="0.25">
      <c r="A170" s="2">
        <v>45327</v>
      </c>
      <c r="B170" s="3">
        <f t="shared" si="8"/>
        <v>2024</v>
      </c>
      <c r="C170" t="str">
        <f t="shared" si="6"/>
        <v>2023-2024</v>
      </c>
      <c r="D170" t="s">
        <v>147</v>
      </c>
      <c r="E170" t="s">
        <v>65</v>
      </c>
      <c r="F170" t="str">
        <f t="shared" si="7"/>
        <v>New South Wales</v>
      </c>
      <c r="G170" t="s">
        <v>10</v>
      </c>
      <c r="H170">
        <v>2541</v>
      </c>
      <c r="I170" t="s">
        <v>11</v>
      </c>
      <c r="J170" t="s">
        <v>58</v>
      </c>
      <c r="K170" t="s">
        <v>149</v>
      </c>
      <c r="L170" t="s">
        <v>15</v>
      </c>
      <c r="M170" s="5">
        <v>3.99</v>
      </c>
    </row>
    <row r="171" spans="1:13" x14ac:dyDescent="0.25">
      <c r="A171" s="2">
        <v>45652</v>
      </c>
      <c r="B171" s="3">
        <f t="shared" si="8"/>
        <v>2025</v>
      </c>
      <c r="C171" t="str">
        <f t="shared" si="6"/>
        <v>2024-2025</v>
      </c>
      <c r="D171" t="s">
        <v>147</v>
      </c>
      <c r="E171" t="s">
        <v>34</v>
      </c>
      <c r="F171" t="str">
        <f t="shared" si="7"/>
        <v>Queensland</v>
      </c>
      <c r="G171" t="s">
        <v>35</v>
      </c>
      <c r="H171">
        <v>4802</v>
      </c>
      <c r="I171" t="s">
        <v>11</v>
      </c>
      <c r="J171" t="s">
        <v>36</v>
      </c>
      <c r="K171" t="s">
        <v>149</v>
      </c>
      <c r="L171" t="s">
        <v>15</v>
      </c>
      <c r="M171" s="5">
        <v>4</v>
      </c>
    </row>
    <row r="172" spans="1:13" x14ac:dyDescent="0.25">
      <c r="A172" s="2">
        <v>45479</v>
      </c>
      <c r="B172" s="3">
        <f t="shared" si="8"/>
        <v>2025</v>
      </c>
      <c r="C172" t="str">
        <f t="shared" si="6"/>
        <v>2024-2025</v>
      </c>
      <c r="D172" t="s">
        <v>147</v>
      </c>
      <c r="E172" t="s">
        <v>96</v>
      </c>
      <c r="F172" t="str">
        <f t="shared" si="7"/>
        <v>Western Australia</v>
      </c>
      <c r="G172" t="s">
        <v>48</v>
      </c>
      <c r="H172">
        <v>6330</v>
      </c>
      <c r="I172" t="s">
        <v>11</v>
      </c>
      <c r="J172" t="s">
        <v>94</v>
      </c>
      <c r="K172" t="s">
        <v>156</v>
      </c>
      <c r="L172" t="s">
        <v>17</v>
      </c>
      <c r="M172" s="5">
        <v>4</v>
      </c>
    </row>
    <row r="173" spans="1:13" x14ac:dyDescent="0.25">
      <c r="A173" s="2">
        <v>45110</v>
      </c>
      <c r="B173" s="3">
        <f t="shared" si="8"/>
        <v>2024</v>
      </c>
      <c r="C173" t="str">
        <f t="shared" si="6"/>
        <v>2023-2024</v>
      </c>
      <c r="D173" t="s">
        <v>147</v>
      </c>
      <c r="E173" t="s">
        <v>96</v>
      </c>
      <c r="F173" t="str">
        <f t="shared" si="7"/>
        <v>Western Australia</v>
      </c>
      <c r="G173" t="s">
        <v>48</v>
      </c>
      <c r="H173">
        <v>6330</v>
      </c>
      <c r="I173" t="s">
        <v>11</v>
      </c>
      <c r="J173" t="s">
        <v>94</v>
      </c>
      <c r="K173" t="s">
        <v>150</v>
      </c>
      <c r="L173" t="s">
        <v>18</v>
      </c>
      <c r="M173" s="5">
        <v>4</v>
      </c>
    </row>
    <row r="174" spans="1:13" x14ac:dyDescent="0.25">
      <c r="A174" s="2">
        <v>45126</v>
      </c>
      <c r="B174" s="3">
        <f t="shared" si="8"/>
        <v>2024</v>
      </c>
      <c r="C174" t="str">
        <f t="shared" si="6"/>
        <v>2023-2024</v>
      </c>
      <c r="D174" t="s">
        <v>147</v>
      </c>
      <c r="E174" t="s">
        <v>96</v>
      </c>
      <c r="F174" t="str">
        <f t="shared" si="7"/>
        <v>Western Australia</v>
      </c>
      <c r="G174" t="s">
        <v>48</v>
      </c>
      <c r="H174">
        <v>6330</v>
      </c>
      <c r="I174" t="s">
        <v>11</v>
      </c>
      <c r="J174" t="s">
        <v>94</v>
      </c>
      <c r="K174" t="s">
        <v>151</v>
      </c>
      <c r="L174" t="s">
        <v>21</v>
      </c>
      <c r="M174" s="5">
        <v>4</v>
      </c>
    </row>
    <row r="175" spans="1:13" x14ac:dyDescent="0.25">
      <c r="A175" s="2">
        <v>45373</v>
      </c>
      <c r="B175" s="3">
        <f t="shared" si="8"/>
        <v>2024</v>
      </c>
      <c r="C175" t="str">
        <f t="shared" si="6"/>
        <v>2023-2024</v>
      </c>
      <c r="D175" t="s">
        <v>147</v>
      </c>
      <c r="E175" t="s">
        <v>127</v>
      </c>
      <c r="F175" t="str">
        <f t="shared" si="7"/>
        <v>New South Wales</v>
      </c>
      <c r="G175" t="s">
        <v>10</v>
      </c>
      <c r="H175">
        <v>2131</v>
      </c>
      <c r="I175" t="s">
        <v>11</v>
      </c>
      <c r="J175" t="s">
        <v>27</v>
      </c>
      <c r="K175" t="s">
        <v>19</v>
      </c>
      <c r="L175" t="s">
        <v>23</v>
      </c>
      <c r="M175" s="5">
        <v>4</v>
      </c>
    </row>
    <row r="176" spans="1:13" x14ac:dyDescent="0.25">
      <c r="A176" s="2">
        <v>45176</v>
      </c>
      <c r="B176" s="3">
        <f t="shared" si="8"/>
        <v>2024</v>
      </c>
      <c r="C176" t="str">
        <f t="shared" si="6"/>
        <v>2023-2024</v>
      </c>
      <c r="D176" t="s">
        <v>147</v>
      </c>
      <c r="E176" t="s">
        <v>146</v>
      </c>
      <c r="F176" t="str">
        <f t="shared" si="7"/>
        <v>Victoria</v>
      </c>
      <c r="G176" t="s">
        <v>45</v>
      </c>
      <c r="H176">
        <v>3353</v>
      </c>
      <c r="I176" t="s">
        <v>11</v>
      </c>
      <c r="J176" t="s">
        <v>60</v>
      </c>
      <c r="K176" t="s">
        <v>149</v>
      </c>
      <c r="L176" t="s">
        <v>15</v>
      </c>
      <c r="M176" s="5">
        <v>4</v>
      </c>
    </row>
    <row r="177" spans="1:13" x14ac:dyDescent="0.25">
      <c r="A177" s="2">
        <v>45444</v>
      </c>
      <c r="B177" s="3">
        <f t="shared" si="8"/>
        <v>2024</v>
      </c>
      <c r="C177" t="str">
        <f t="shared" si="6"/>
        <v>2023-2024</v>
      </c>
      <c r="D177" t="s">
        <v>147</v>
      </c>
      <c r="E177" t="s">
        <v>39</v>
      </c>
      <c r="F177" t="str">
        <f t="shared" si="7"/>
        <v>South Australia</v>
      </c>
      <c r="G177" t="s">
        <v>32</v>
      </c>
      <c r="H177">
        <v>5343</v>
      </c>
      <c r="I177" t="s">
        <v>11</v>
      </c>
      <c r="J177" t="s">
        <v>38</v>
      </c>
      <c r="K177" t="s">
        <v>154</v>
      </c>
      <c r="L177" t="s">
        <v>14</v>
      </c>
      <c r="M177" s="5">
        <v>4</v>
      </c>
    </row>
    <row r="178" spans="1:13" x14ac:dyDescent="0.25">
      <c r="A178" s="2">
        <v>45415</v>
      </c>
      <c r="B178" s="3">
        <f t="shared" si="8"/>
        <v>2024</v>
      </c>
      <c r="C178" t="str">
        <f t="shared" si="6"/>
        <v>2023-2024</v>
      </c>
      <c r="D178" t="s">
        <v>147</v>
      </c>
      <c r="E178" t="s">
        <v>136</v>
      </c>
      <c r="F178" t="str">
        <f t="shared" si="7"/>
        <v>Victoria</v>
      </c>
      <c r="G178" t="s">
        <v>45</v>
      </c>
      <c r="H178">
        <v>3175</v>
      </c>
      <c r="I178" t="s">
        <v>11</v>
      </c>
      <c r="J178" t="s">
        <v>63</v>
      </c>
      <c r="K178" t="s">
        <v>149</v>
      </c>
      <c r="L178" t="s">
        <v>15</v>
      </c>
      <c r="M178" s="5">
        <v>4</v>
      </c>
    </row>
    <row r="179" spans="1:13" x14ac:dyDescent="0.25">
      <c r="A179" s="2">
        <v>45158</v>
      </c>
      <c r="B179" s="3">
        <f t="shared" si="8"/>
        <v>2024</v>
      </c>
      <c r="C179" t="str">
        <f t="shared" si="6"/>
        <v>2023-2024</v>
      </c>
      <c r="D179" t="s">
        <v>147</v>
      </c>
      <c r="E179" t="s">
        <v>112</v>
      </c>
      <c r="F179" t="str">
        <f t="shared" si="7"/>
        <v>Victoria</v>
      </c>
      <c r="G179" t="s">
        <v>45</v>
      </c>
      <c r="H179">
        <v>3076</v>
      </c>
      <c r="I179" t="s">
        <v>11</v>
      </c>
      <c r="J179" t="s">
        <v>46</v>
      </c>
      <c r="K179" t="s">
        <v>155</v>
      </c>
      <c r="L179" t="s">
        <v>20</v>
      </c>
      <c r="M179" s="5">
        <v>4</v>
      </c>
    </row>
    <row r="180" spans="1:13" x14ac:dyDescent="0.25">
      <c r="A180" s="2">
        <v>45033</v>
      </c>
      <c r="B180" s="3">
        <f t="shared" si="8"/>
        <v>2023</v>
      </c>
      <c r="C180" t="str">
        <f t="shared" si="6"/>
        <v>2022-2023</v>
      </c>
      <c r="D180" t="s">
        <v>148</v>
      </c>
      <c r="E180" t="s">
        <v>114</v>
      </c>
      <c r="F180" t="str">
        <f t="shared" si="7"/>
        <v>Victoria</v>
      </c>
      <c r="G180" t="s">
        <v>45</v>
      </c>
      <c r="H180">
        <v>3551</v>
      </c>
      <c r="I180" t="s">
        <v>11</v>
      </c>
      <c r="J180" t="s">
        <v>60</v>
      </c>
      <c r="K180" t="s">
        <v>19</v>
      </c>
      <c r="L180" t="s">
        <v>23</v>
      </c>
      <c r="M180" s="5">
        <v>4</v>
      </c>
    </row>
    <row r="181" spans="1:13" x14ac:dyDescent="0.25">
      <c r="A181" s="2">
        <v>45406</v>
      </c>
      <c r="B181" s="3">
        <f t="shared" si="8"/>
        <v>2024</v>
      </c>
      <c r="C181" t="str">
        <f t="shared" si="6"/>
        <v>2023-2024</v>
      </c>
      <c r="D181" t="s">
        <v>147</v>
      </c>
      <c r="E181" t="s">
        <v>145</v>
      </c>
      <c r="F181" t="str">
        <f t="shared" si="7"/>
        <v>New South Wales</v>
      </c>
      <c r="G181" t="s">
        <v>10</v>
      </c>
      <c r="H181">
        <v>2101</v>
      </c>
      <c r="I181" t="s">
        <v>11</v>
      </c>
      <c r="J181" t="s">
        <v>27</v>
      </c>
      <c r="K181" t="s">
        <v>153</v>
      </c>
      <c r="L181" t="s">
        <v>16</v>
      </c>
      <c r="M181" s="5">
        <v>4</v>
      </c>
    </row>
    <row r="182" spans="1:13" x14ac:dyDescent="0.25">
      <c r="A182" s="2">
        <v>44932</v>
      </c>
      <c r="B182" s="3">
        <f t="shared" si="8"/>
        <v>2023</v>
      </c>
      <c r="C182" t="str">
        <f t="shared" si="6"/>
        <v>2022-2023</v>
      </c>
      <c r="D182" t="s">
        <v>147</v>
      </c>
      <c r="E182" t="s">
        <v>82</v>
      </c>
      <c r="F182" t="str">
        <f t="shared" si="7"/>
        <v>Queensland</v>
      </c>
      <c r="G182" t="s">
        <v>35</v>
      </c>
      <c r="H182">
        <v>4012</v>
      </c>
      <c r="I182" t="s">
        <v>11</v>
      </c>
      <c r="J182" t="s">
        <v>43</v>
      </c>
      <c r="K182" t="s">
        <v>154</v>
      </c>
      <c r="L182" t="s">
        <v>14</v>
      </c>
      <c r="M182" s="5">
        <v>4</v>
      </c>
    </row>
    <row r="183" spans="1:13" x14ac:dyDescent="0.25">
      <c r="A183" s="2">
        <v>45468</v>
      </c>
      <c r="B183" s="3">
        <f t="shared" si="8"/>
        <v>2024</v>
      </c>
      <c r="C183" t="str">
        <f t="shared" si="6"/>
        <v>2023-2024</v>
      </c>
      <c r="D183" t="s">
        <v>147</v>
      </c>
      <c r="E183" t="s">
        <v>64</v>
      </c>
      <c r="F183" t="str">
        <f t="shared" si="7"/>
        <v>Victoria</v>
      </c>
      <c r="G183" t="s">
        <v>45</v>
      </c>
      <c r="H183">
        <v>3199</v>
      </c>
      <c r="I183" t="s">
        <v>11</v>
      </c>
      <c r="J183" t="s">
        <v>63</v>
      </c>
      <c r="K183" t="s">
        <v>149</v>
      </c>
      <c r="L183" t="s">
        <v>15</v>
      </c>
      <c r="M183" s="5">
        <v>4.3</v>
      </c>
    </row>
    <row r="184" spans="1:13" x14ac:dyDescent="0.25">
      <c r="A184" s="2">
        <v>45453</v>
      </c>
      <c r="B184" s="3">
        <f t="shared" si="8"/>
        <v>2024</v>
      </c>
      <c r="C184" t="str">
        <f t="shared" si="6"/>
        <v>2023-2024</v>
      </c>
      <c r="D184" t="s">
        <v>147</v>
      </c>
      <c r="E184" t="s">
        <v>108</v>
      </c>
      <c r="F184" t="str">
        <f t="shared" si="7"/>
        <v>Victoria</v>
      </c>
      <c r="G184" t="s">
        <v>45</v>
      </c>
      <c r="H184">
        <v>3018</v>
      </c>
      <c r="I184" t="s">
        <v>11</v>
      </c>
      <c r="J184" t="s">
        <v>46</v>
      </c>
      <c r="K184" t="s">
        <v>149</v>
      </c>
      <c r="L184" t="s">
        <v>15</v>
      </c>
      <c r="M184" s="5">
        <v>4.3099999999999996</v>
      </c>
    </row>
    <row r="185" spans="1:13" x14ac:dyDescent="0.25">
      <c r="A185" s="2">
        <v>45553</v>
      </c>
      <c r="B185" s="3">
        <f t="shared" si="8"/>
        <v>2025</v>
      </c>
      <c r="C185" t="str">
        <f t="shared" si="6"/>
        <v>2024-2025</v>
      </c>
      <c r="D185" t="s">
        <v>147</v>
      </c>
      <c r="E185" t="s">
        <v>85</v>
      </c>
      <c r="F185" t="str">
        <f t="shared" si="7"/>
        <v>Queensland</v>
      </c>
      <c r="G185" t="s">
        <v>35</v>
      </c>
      <c r="H185">
        <v>4883</v>
      </c>
      <c r="I185" t="s">
        <v>11</v>
      </c>
      <c r="J185" t="s">
        <v>36</v>
      </c>
      <c r="K185" t="s">
        <v>156</v>
      </c>
      <c r="L185" t="s">
        <v>17</v>
      </c>
      <c r="M185" s="5">
        <v>4.49</v>
      </c>
    </row>
    <row r="186" spans="1:13" x14ac:dyDescent="0.25">
      <c r="A186" s="2">
        <v>45170</v>
      </c>
      <c r="B186" s="3">
        <f t="shared" si="8"/>
        <v>2024</v>
      </c>
      <c r="C186" t="str">
        <f t="shared" si="6"/>
        <v>2023-2024</v>
      </c>
      <c r="D186" t="s">
        <v>147</v>
      </c>
      <c r="E186" t="s">
        <v>123</v>
      </c>
      <c r="F186" t="str">
        <f t="shared" si="7"/>
        <v>Western Australia</v>
      </c>
      <c r="G186" t="s">
        <v>48</v>
      </c>
      <c r="H186">
        <v>6109</v>
      </c>
      <c r="I186" t="s">
        <v>11</v>
      </c>
      <c r="J186" t="s">
        <v>94</v>
      </c>
      <c r="K186" t="s">
        <v>154</v>
      </c>
      <c r="L186" t="s">
        <v>14</v>
      </c>
      <c r="M186" s="5">
        <v>4.49</v>
      </c>
    </row>
    <row r="187" spans="1:13" x14ac:dyDescent="0.25">
      <c r="A187" s="2">
        <v>45414</v>
      </c>
      <c r="B187" s="3">
        <f t="shared" si="8"/>
        <v>2024</v>
      </c>
      <c r="C187" t="str">
        <f t="shared" si="6"/>
        <v>2023-2024</v>
      </c>
      <c r="D187" t="s">
        <v>147</v>
      </c>
      <c r="E187" t="s">
        <v>72</v>
      </c>
      <c r="F187" t="str">
        <f t="shared" si="7"/>
        <v>Western Australia</v>
      </c>
      <c r="G187" t="s">
        <v>48</v>
      </c>
      <c r="H187">
        <v>6010</v>
      </c>
      <c r="I187" t="s">
        <v>11</v>
      </c>
      <c r="J187" t="s">
        <v>49</v>
      </c>
      <c r="K187" t="s">
        <v>153</v>
      </c>
      <c r="L187" t="s">
        <v>16</v>
      </c>
      <c r="M187" s="5">
        <v>4.5</v>
      </c>
    </row>
    <row r="188" spans="1:13" x14ac:dyDescent="0.25">
      <c r="A188" s="2">
        <v>45136</v>
      </c>
      <c r="B188" s="3">
        <f t="shared" si="8"/>
        <v>2024</v>
      </c>
      <c r="C188" t="str">
        <f t="shared" si="6"/>
        <v>2023-2024</v>
      </c>
      <c r="D188" t="s">
        <v>147</v>
      </c>
      <c r="E188" t="s">
        <v>110</v>
      </c>
      <c r="F188" t="str">
        <f t="shared" si="7"/>
        <v>Queensland</v>
      </c>
      <c r="G188" t="s">
        <v>35</v>
      </c>
      <c r="H188">
        <v>4680</v>
      </c>
      <c r="I188" t="s">
        <v>11</v>
      </c>
      <c r="J188" t="s">
        <v>51</v>
      </c>
      <c r="K188" t="s">
        <v>149</v>
      </c>
      <c r="L188" t="s">
        <v>15</v>
      </c>
      <c r="M188" s="5">
        <v>4.5</v>
      </c>
    </row>
    <row r="189" spans="1:13" x14ac:dyDescent="0.25">
      <c r="A189" s="2">
        <v>45486</v>
      </c>
      <c r="B189" s="3">
        <f t="shared" si="8"/>
        <v>2025</v>
      </c>
      <c r="C189" t="str">
        <f t="shared" si="6"/>
        <v>2024-2025</v>
      </c>
      <c r="D189" t="s">
        <v>147</v>
      </c>
      <c r="E189" t="s">
        <v>89</v>
      </c>
      <c r="F189" t="str">
        <f t="shared" si="7"/>
        <v>Queensland</v>
      </c>
      <c r="G189" t="s">
        <v>35</v>
      </c>
      <c r="H189">
        <v>4655</v>
      </c>
      <c r="I189" t="s">
        <v>11</v>
      </c>
      <c r="J189" t="s">
        <v>51</v>
      </c>
      <c r="K189" t="s">
        <v>153</v>
      </c>
      <c r="L189" t="s">
        <v>16</v>
      </c>
      <c r="M189" s="5">
        <v>4.5</v>
      </c>
    </row>
    <row r="190" spans="1:13" x14ac:dyDescent="0.25">
      <c r="A190" s="2">
        <v>45353</v>
      </c>
      <c r="B190" s="3">
        <f t="shared" si="8"/>
        <v>2024</v>
      </c>
      <c r="C190" t="str">
        <f t="shared" si="6"/>
        <v>2023-2024</v>
      </c>
      <c r="D190" t="s">
        <v>147</v>
      </c>
      <c r="E190" t="s">
        <v>141</v>
      </c>
      <c r="F190" t="str">
        <f t="shared" si="7"/>
        <v>Western Australia</v>
      </c>
      <c r="G190" t="s">
        <v>48</v>
      </c>
      <c r="H190">
        <v>6052</v>
      </c>
      <c r="I190" t="s">
        <v>11</v>
      </c>
      <c r="J190" t="s">
        <v>49</v>
      </c>
      <c r="K190" t="s">
        <v>154</v>
      </c>
      <c r="L190" t="s">
        <v>14</v>
      </c>
      <c r="M190" s="5">
        <v>4.5</v>
      </c>
    </row>
    <row r="191" spans="1:13" x14ac:dyDescent="0.25">
      <c r="A191" s="2">
        <v>45162</v>
      </c>
      <c r="B191" s="3">
        <f t="shared" si="8"/>
        <v>2024</v>
      </c>
      <c r="C191" t="str">
        <f t="shared" si="6"/>
        <v>2023-2024</v>
      </c>
      <c r="D191" t="s">
        <v>147</v>
      </c>
      <c r="E191" t="s">
        <v>53</v>
      </c>
      <c r="F191" t="str">
        <f t="shared" si="7"/>
        <v>South Australia</v>
      </c>
      <c r="G191" t="s">
        <v>32</v>
      </c>
      <c r="H191">
        <v>5082</v>
      </c>
      <c r="I191" t="s">
        <v>11</v>
      </c>
      <c r="J191" t="s">
        <v>33</v>
      </c>
      <c r="K191" t="s">
        <v>149</v>
      </c>
      <c r="L191" t="s">
        <v>15</v>
      </c>
      <c r="M191" s="5">
        <v>4.5</v>
      </c>
    </row>
    <row r="192" spans="1:13" x14ac:dyDescent="0.25">
      <c r="A192" s="2">
        <v>45310</v>
      </c>
      <c r="B192" s="3">
        <f t="shared" si="8"/>
        <v>2024</v>
      </c>
      <c r="C192" t="str">
        <f t="shared" si="6"/>
        <v>2023-2024</v>
      </c>
      <c r="D192" t="s">
        <v>147</v>
      </c>
      <c r="E192" t="s">
        <v>98</v>
      </c>
      <c r="F192" t="str">
        <f t="shared" si="7"/>
        <v>Victoria</v>
      </c>
      <c r="G192" t="s">
        <v>45</v>
      </c>
      <c r="H192">
        <v>3429</v>
      </c>
      <c r="I192" t="s">
        <v>11</v>
      </c>
      <c r="J192" t="s">
        <v>60</v>
      </c>
      <c r="K192" t="s">
        <v>152</v>
      </c>
      <c r="L192" t="s">
        <v>13</v>
      </c>
      <c r="M192" s="5">
        <v>4.5</v>
      </c>
    </row>
    <row r="193" spans="1:13" x14ac:dyDescent="0.25">
      <c r="A193" s="2">
        <v>45061</v>
      </c>
      <c r="B193" s="3">
        <f t="shared" si="8"/>
        <v>2023</v>
      </c>
      <c r="C193" t="str">
        <f t="shared" si="6"/>
        <v>2022-2023</v>
      </c>
      <c r="D193" t="s">
        <v>147</v>
      </c>
      <c r="E193" t="s">
        <v>111</v>
      </c>
      <c r="F193" t="str">
        <f t="shared" si="7"/>
        <v>New South Wales</v>
      </c>
      <c r="G193" t="s">
        <v>10</v>
      </c>
      <c r="H193">
        <v>2120</v>
      </c>
      <c r="I193" t="s">
        <v>11</v>
      </c>
      <c r="J193" t="s">
        <v>27</v>
      </c>
      <c r="K193" t="s">
        <v>154</v>
      </c>
      <c r="L193" t="s">
        <v>14</v>
      </c>
      <c r="M193" s="5">
        <v>4.5</v>
      </c>
    </row>
    <row r="194" spans="1:13" x14ac:dyDescent="0.25">
      <c r="A194" s="2">
        <v>44945</v>
      </c>
      <c r="B194" s="3">
        <f t="shared" si="8"/>
        <v>2023</v>
      </c>
      <c r="C194" t="str">
        <f t="shared" ref="C194:C257" si="9">IF(MONTH(A194) &gt;= 7, YEAR(A194) &amp; "-" &amp; YEAR(A194) + 1, YEAR(A194) - 1 &amp; "-" &amp; YEAR(A194))</f>
        <v>2022-2023</v>
      </c>
      <c r="D194" t="s">
        <v>147</v>
      </c>
      <c r="E194" t="s">
        <v>52</v>
      </c>
      <c r="F194" t="str">
        <f t="shared" ref="F194:F257" si="10">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row>
    <row r="195" spans="1:13" x14ac:dyDescent="0.25">
      <c r="A195" s="2">
        <v>45148</v>
      </c>
      <c r="B195" s="3">
        <f t="shared" ref="B195:B258" si="11">IF(MONTH(A195)&gt;=7,YEAR(A195)+1,YEAR(A195))</f>
        <v>2024</v>
      </c>
      <c r="C195" t="str">
        <f t="shared" si="9"/>
        <v>2023-2024</v>
      </c>
      <c r="D195" t="s">
        <v>147</v>
      </c>
      <c r="E195" t="s">
        <v>126</v>
      </c>
      <c r="F195" t="str">
        <f t="shared" si="10"/>
        <v>Queensland</v>
      </c>
      <c r="G195" t="s">
        <v>35</v>
      </c>
      <c r="H195">
        <v>4551</v>
      </c>
      <c r="I195" t="s">
        <v>11</v>
      </c>
      <c r="J195" t="s">
        <v>120</v>
      </c>
      <c r="K195" t="s">
        <v>19</v>
      </c>
      <c r="L195" t="s">
        <v>23</v>
      </c>
      <c r="M195" s="5">
        <v>4.5599999999999996</v>
      </c>
    </row>
    <row r="196" spans="1:13" x14ac:dyDescent="0.25">
      <c r="A196" s="2">
        <v>45599</v>
      </c>
      <c r="B196" s="3">
        <f t="shared" si="11"/>
        <v>2025</v>
      </c>
      <c r="C196" t="str">
        <f t="shared" si="9"/>
        <v>2024-2025</v>
      </c>
      <c r="D196" t="s">
        <v>147</v>
      </c>
      <c r="E196" t="s">
        <v>112</v>
      </c>
      <c r="F196" t="str">
        <f t="shared" si="10"/>
        <v>Victoria</v>
      </c>
      <c r="G196" t="s">
        <v>45</v>
      </c>
      <c r="H196">
        <v>3076</v>
      </c>
      <c r="I196" t="s">
        <v>11</v>
      </c>
      <c r="J196" t="s">
        <v>46</v>
      </c>
      <c r="K196" t="s">
        <v>154</v>
      </c>
      <c r="L196" t="s">
        <v>14</v>
      </c>
      <c r="M196" s="5">
        <v>4.5999999999999996</v>
      </c>
    </row>
    <row r="197" spans="1:13" x14ac:dyDescent="0.25">
      <c r="A197" s="2">
        <v>45451</v>
      </c>
      <c r="B197" s="3">
        <f t="shared" si="11"/>
        <v>2024</v>
      </c>
      <c r="C197" t="str">
        <f t="shared" si="9"/>
        <v>2023-2024</v>
      </c>
      <c r="D197" t="s">
        <v>147</v>
      </c>
      <c r="E197" t="s">
        <v>109</v>
      </c>
      <c r="F197" t="str">
        <f t="shared" si="10"/>
        <v>New South Wales</v>
      </c>
      <c r="G197" t="s">
        <v>10</v>
      </c>
      <c r="H197">
        <v>2480</v>
      </c>
      <c r="I197" t="s">
        <v>11</v>
      </c>
      <c r="J197" t="s">
        <v>68</v>
      </c>
      <c r="K197" t="s">
        <v>154</v>
      </c>
      <c r="L197" t="s">
        <v>14</v>
      </c>
      <c r="M197" s="5">
        <v>4.63</v>
      </c>
    </row>
    <row r="198" spans="1:13" x14ac:dyDescent="0.25">
      <c r="A198" s="2">
        <v>45022</v>
      </c>
      <c r="B198" s="3">
        <f t="shared" si="11"/>
        <v>2023</v>
      </c>
      <c r="C198" t="str">
        <f t="shared" si="9"/>
        <v>2022-2023</v>
      </c>
      <c r="D198" t="s">
        <v>147</v>
      </c>
      <c r="E198" t="s">
        <v>124</v>
      </c>
      <c r="F198" t="str">
        <f t="shared" si="10"/>
        <v>New South Wales</v>
      </c>
      <c r="G198" t="s">
        <v>10</v>
      </c>
      <c r="H198">
        <v>2015</v>
      </c>
      <c r="I198" t="s">
        <v>11</v>
      </c>
      <c r="J198" t="s">
        <v>12</v>
      </c>
      <c r="K198" t="s">
        <v>149</v>
      </c>
      <c r="L198" t="s">
        <v>15</v>
      </c>
      <c r="M198" s="5">
        <v>4.6500000000000004</v>
      </c>
    </row>
    <row r="199" spans="1:13" x14ac:dyDescent="0.25">
      <c r="A199" s="2">
        <v>45481</v>
      </c>
      <c r="B199" s="3">
        <f t="shared" si="11"/>
        <v>2025</v>
      </c>
      <c r="C199" t="str">
        <f t="shared" si="9"/>
        <v>2024-2025</v>
      </c>
      <c r="D199" t="s">
        <v>147</v>
      </c>
      <c r="E199" t="s">
        <v>85</v>
      </c>
      <c r="F199" t="str">
        <f t="shared" si="10"/>
        <v>Queensland</v>
      </c>
      <c r="G199" t="s">
        <v>35</v>
      </c>
      <c r="H199">
        <v>4883</v>
      </c>
      <c r="I199" t="s">
        <v>11</v>
      </c>
      <c r="J199" t="s">
        <v>36</v>
      </c>
      <c r="K199" t="s">
        <v>156</v>
      </c>
      <c r="L199" t="s">
        <v>17</v>
      </c>
      <c r="M199" s="5">
        <v>4.75</v>
      </c>
    </row>
    <row r="200" spans="1:13" x14ac:dyDescent="0.25">
      <c r="A200" s="2">
        <v>45640</v>
      </c>
      <c r="B200" s="3">
        <f t="shared" si="11"/>
        <v>2025</v>
      </c>
      <c r="C200" t="str">
        <f t="shared" si="9"/>
        <v>2024-2025</v>
      </c>
      <c r="D200" t="s">
        <v>147</v>
      </c>
      <c r="E200" t="s">
        <v>42</v>
      </c>
      <c r="F200" t="str">
        <f t="shared" si="10"/>
        <v>Queensland</v>
      </c>
      <c r="G200" t="s">
        <v>35</v>
      </c>
      <c r="H200">
        <v>4053</v>
      </c>
      <c r="I200" t="s">
        <v>11</v>
      </c>
      <c r="J200" t="s">
        <v>43</v>
      </c>
      <c r="K200" t="s">
        <v>154</v>
      </c>
      <c r="L200" t="s">
        <v>14</v>
      </c>
      <c r="M200" s="5">
        <v>4.75</v>
      </c>
    </row>
    <row r="201" spans="1:13" x14ac:dyDescent="0.25">
      <c r="A201" s="2">
        <v>44964</v>
      </c>
      <c r="B201" s="3">
        <f t="shared" si="11"/>
        <v>2023</v>
      </c>
      <c r="C201" t="str">
        <f t="shared" si="9"/>
        <v>2022-2023</v>
      </c>
      <c r="D201" t="s">
        <v>147</v>
      </c>
      <c r="E201" t="s">
        <v>44</v>
      </c>
      <c r="F201" t="str">
        <f t="shared" si="10"/>
        <v>Victoria</v>
      </c>
      <c r="G201" t="s">
        <v>45</v>
      </c>
      <c r="H201">
        <v>3066</v>
      </c>
      <c r="I201" t="s">
        <v>11</v>
      </c>
      <c r="J201" t="s">
        <v>46</v>
      </c>
      <c r="K201" t="s">
        <v>19</v>
      </c>
      <c r="L201" t="s">
        <v>23</v>
      </c>
      <c r="M201" s="5">
        <v>4.79</v>
      </c>
    </row>
    <row r="202" spans="1:13" x14ac:dyDescent="0.25">
      <c r="A202" s="2">
        <v>45464</v>
      </c>
      <c r="B202" s="3">
        <f t="shared" si="11"/>
        <v>2024</v>
      </c>
      <c r="C202" t="str">
        <f t="shared" si="9"/>
        <v>2023-2024</v>
      </c>
      <c r="D202" t="s">
        <v>147</v>
      </c>
      <c r="E202" t="s">
        <v>64</v>
      </c>
      <c r="F202" t="str">
        <f t="shared" si="10"/>
        <v>Victoria</v>
      </c>
      <c r="G202" t="s">
        <v>45</v>
      </c>
      <c r="H202">
        <v>3199</v>
      </c>
      <c r="I202" t="s">
        <v>11</v>
      </c>
      <c r="J202" t="s">
        <v>63</v>
      </c>
      <c r="K202" t="s">
        <v>149</v>
      </c>
      <c r="L202" t="s">
        <v>15</v>
      </c>
      <c r="M202" s="5">
        <v>4.96</v>
      </c>
    </row>
    <row r="203" spans="1:13" x14ac:dyDescent="0.25">
      <c r="A203" s="2">
        <v>45443</v>
      </c>
      <c r="B203" s="3">
        <f t="shared" si="11"/>
        <v>2024</v>
      </c>
      <c r="C203" t="str">
        <f t="shared" si="9"/>
        <v>2023-2024</v>
      </c>
      <c r="D203" t="s">
        <v>147</v>
      </c>
      <c r="F203" t="str">
        <f t="shared" si="10"/>
        <v>Western Australia</v>
      </c>
      <c r="G203" t="s">
        <v>48</v>
      </c>
      <c r="H203">
        <v>6021</v>
      </c>
      <c r="I203" t="s">
        <v>11</v>
      </c>
      <c r="J203" t="s">
        <v>49</v>
      </c>
      <c r="K203" t="s">
        <v>152</v>
      </c>
      <c r="L203" t="s">
        <v>13</v>
      </c>
      <c r="M203" s="5">
        <v>4.99</v>
      </c>
    </row>
    <row r="204" spans="1:13" x14ac:dyDescent="0.25">
      <c r="A204" s="2">
        <v>45080</v>
      </c>
      <c r="B204" s="3">
        <f t="shared" si="11"/>
        <v>2023</v>
      </c>
      <c r="C204" t="str">
        <f t="shared" si="9"/>
        <v>2022-2023</v>
      </c>
      <c r="D204" t="s">
        <v>147</v>
      </c>
      <c r="E204" t="s">
        <v>115</v>
      </c>
      <c r="F204" t="str">
        <f t="shared" si="10"/>
        <v>Western Australia</v>
      </c>
      <c r="G204" t="s">
        <v>48</v>
      </c>
      <c r="H204">
        <v>6280</v>
      </c>
      <c r="I204" t="s">
        <v>11</v>
      </c>
      <c r="J204" t="s">
        <v>94</v>
      </c>
      <c r="K204" t="s">
        <v>155</v>
      </c>
      <c r="L204" t="s">
        <v>20</v>
      </c>
      <c r="M204" s="5">
        <v>4.99</v>
      </c>
    </row>
    <row r="205" spans="1:13" x14ac:dyDescent="0.25">
      <c r="A205" s="2">
        <v>45597</v>
      </c>
      <c r="B205" s="3">
        <f t="shared" si="11"/>
        <v>2025</v>
      </c>
      <c r="C205" t="str">
        <f t="shared" si="9"/>
        <v>2024-2025</v>
      </c>
      <c r="D205" t="s">
        <v>147</v>
      </c>
      <c r="E205" t="s">
        <v>72</v>
      </c>
      <c r="F205" t="str">
        <f t="shared" si="10"/>
        <v>Western Australia</v>
      </c>
      <c r="G205" t="s">
        <v>48</v>
      </c>
      <c r="H205">
        <v>6010</v>
      </c>
      <c r="I205" t="s">
        <v>11</v>
      </c>
      <c r="J205" t="s">
        <v>49</v>
      </c>
      <c r="K205" t="s">
        <v>155</v>
      </c>
      <c r="L205" t="s">
        <v>20</v>
      </c>
      <c r="M205" s="5">
        <v>4.99</v>
      </c>
    </row>
    <row r="206" spans="1:13" x14ac:dyDescent="0.25">
      <c r="A206" s="2">
        <v>45425</v>
      </c>
      <c r="B206" s="3">
        <f t="shared" si="11"/>
        <v>2024</v>
      </c>
      <c r="C206" t="str">
        <f t="shared" si="9"/>
        <v>2023-2024</v>
      </c>
      <c r="D206" t="s">
        <v>147</v>
      </c>
      <c r="E206" t="s">
        <v>54</v>
      </c>
      <c r="F206" t="str">
        <f t="shared" si="10"/>
        <v>Victoria</v>
      </c>
      <c r="G206" t="s">
        <v>45</v>
      </c>
      <c r="H206">
        <v>3977</v>
      </c>
      <c r="I206" t="s">
        <v>11</v>
      </c>
      <c r="J206" t="s">
        <v>55</v>
      </c>
      <c r="K206" t="s">
        <v>152</v>
      </c>
      <c r="L206" t="s">
        <v>13</v>
      </c>
      <c r="M206" s="5">
        <v>4.99</v>
      </c>
    </row>
    <row r="207" spans="1:13" x14ac:dyDescent="0.25">
      <c r="A207" s="2">
        <v>45038</v>
      </c>
      <c r="B207" s="3">
        <f t="shared" si="11"/>
        <v>2023</v>
      </c>
      <c r="C207" t="str">
        <f t="shared" si="9"/>
        <v>2022-2023</v>
      </c>
      <c r="D207" t="s">
        <v>147</v>
      </c>
      <c r="E207" t="s">
        <v>41</v>
      </c>
      <c r="F207" t="str">
        <f t="shared" si="10"/>
        <v>New South Wales</v>
      </c>
      <c r="G207" t="s">
        <v>10</v>
      </c>
      <c r="H207">
        <v>2830</v>
      </c>
      <c r="I207" t="s">
        <v>11</v>
      </c>
      <c r="J207" t="s">
        <v>25</v>
      </c>
      <c r="K207" t="s">
        <v>155</v>
      </c>
      <c r="L207" t="s">
        <v>20</v>
      </c>
      <c r="M207" s="5">
        <v>4.99</v>
      </c>
    </row>
    <row r="208" spans="1:13" x14ac:dyDescent="0.25">
      <c r="A208" s="2">
        <v>45186</v>
      </c>
      <c r="B208" s="3">
        <f t="shared" si="11"/>
        <v>2024</v>
      </c>
      <c r="C208" t="str">
        <f t="shared" si="9"/>
        <v>2023-2024</v>
      </c>
      <c r="D208" t="s">
        <v>147</v>
      </c>
      <c r="E208" t="s">
        <v>118</v>
      </c>
      <c r="F208" t="str">
        <f t="shared" si="10"/>
        <v>New South Wales</v>
      </c>
      <c r="G208" t="s">
        <v>10</v>
      </c>
      <c r="H208">
        <v>2158</v>
      </c>
      <c r="I208" t="s">
        <v>11</v>
      </c>
      <c r="J208" t="s">
        <v>27</v>
      </c>
      <c r="K208" t="s">
        <v>155</v>
      </c>
      <c r="L208" t="s">
        <v>20</v>
      </c>
      <c r="M208" s="5">
        <v>4.99</v>
      </c>
    </row>
    <row r="209" spans="1:13" x14ac:dyDescent="0.25">
      <c r="A209" s="2">
        <v>45460</v>
      </c>
      <c r="B209" s="3">
        <f t="shared" si="11"/>
        <v>2024</v>
      </c>
      <c r="C209" t="str">
        <f t="shared" si="9"/>
        <v>2023-2024</v>
      </c>
      <c r="D209" t="s">
        <v>147</v>
      </c>
      <c r="E209" t="s">
        <v>118</v>
      </c>
      <c r="F209" t="str">
        <f t="shared" si="10"/>
        <v>New South Wales</v>
      </c>
      <c r="G209" t="s">
        <v>10</v>
      </c>
      <c r="H209">
        <v>2158</v>
      </c>
      <c r="I209" t="s">
        <v>11</v>
      </c>
      <c r="J209" t="s">
        <v>27</v>
      </c>
      <c r="K209" t="s">
        <v>150</v>
      </c>
      <c r="L209" t="s">
        <v>18</v>
      </c>
      <c r="M209" s="5">
        <v>4.99</v>
      </c>
    </row>
    <row r="210" spans="1:13" x14ac:dyDescent="0.25">
      <c r="A210" s="2">
        <v>45138</v>
      </c>
      <c r="B210" s="3">
        <f t="shared" si="11"/>
        <v>2024</v>
      </c>
      <c r="C210" t="str">
        <f t="shared" si="9"/>
        <v>2023-2024</v>
      </c>
      <c r="D210" t="s">
        <v>147</v>
      </c>
      <c r="E210" t="s">
        <v>89</v>
      </c>
      <c r="F210" t="str">
        <f t="shared" si="10"/>
        <v>Queensland</v>
      </c>
      <c r="G210" t="s">
        <v>35</v>
      </c>
      <c r="H210">
        <v>4655</v>
      </c>
      <c r="I210" t="s">
        <v>11</v>
      </c>
      <c r="J210" t="s">
        <v>51</v>
      </c>
      <c r="K210" t="s">
        <v>155</v>
      </c>
      <c r="L210" t="s">
        <v>20</v>
      </c>
      <c r="M210" s="5">
        <v>4.99</v>
      </c>
    </row>
    <row r="211" spans="1:13" x14ac:dyDescent="0.25">
      <c r="A211" s="2">
        <v>44993</v>
      </c>
      <c r="B211" s="3">
        <f t="shared" si="11"/>
        <v>2023</v>
      </c>
      <c r="C211" t="str">
        <f t="shared" si="9"/>
        <v>2022-2023</v>
      </c>
      <c r="D211" t="s">
        <v>147</v>
      </c>
      <c r="E211" t="s">
        <v>138</v>
      </c>
      <c r="F211" t="str">
        <f t="shared" si="10"/>
        <v>Queensland</v>
      </c>
      <c r="G211" t="s">
        <v>35</v>
      </c>
      <c r="H211">
        <v>4558</v>
      </c>
      <c r="I211" t="s">
        <v>11</v>
      </c>
      <c r="J211" t="s">
        <v>120</v>
      </c>
      <c r="K211" t="s">
        <v>150</v>
      </c>
      <c r="L211" t="s">
        <v>18</v>
      </c>
      <c r="M211" s="5">
        <v>4.99</v>
      </c>
    </row>
    <row r="212" spans="1:13" x14ac:dyDescent="0.25">
      <c r="A212" s="2">
        <v>45626</v>
      </c>
      <c r="B212" s="3">
        <f t="shared" si="11"/>
        <v>2025</v>
      </c>
      <c r="C212" t="str">
        <f t="shared" si="9"/>
        <v>2024-2025</v>
      </c>
      <c r="D212" t="s">
        <v>148</v>
      </c>
      <c r="E212" t="s">
        <v>113</v>
      </c>
      <c r="F212" t="str">
        <f t="shared" si="10"/>
        <v>Queensland</v>
      </c>
      <c r="G212" t="s">
        <v>35</v>
      </c>
      <c r="H212">
        <v>4215</v>
      </c>
      <c r="I212" t="s">
        <v>11</v>
      </c>
      <c r="J212" t="s">
        <v>104</v>
      </c>
      <c r="K212" t="s">
        <v>150</v>
      </c>
      <c r="L212" t="s">
        <v>18</v>
      </c>
      <c r="M212" s="5">
        <v>4.99</v>
      </c>
    </row>
    <row r="213" spans="1:13" x14ac:dyDescent="0.25">
      <c r="A213" s="2">
        <v>45240</v>
      </c>
      <c r="B213" s="3">
        <f t="shared" si="11"/>
        <v>2024</v>
      </c>
      <c r="C213" t="str">
        <f t="shared" si="9"/>
        <v>2023-2024</v>
      </c>
      <c r="D213" t="s">
        <v>147</v>
      </c>
      <c r="E213" t="s">
        <v>42</v>
      </c>
      <c r="F213" t="str">
        <f t="shared" si="10"/>
        <v>Queensland</v>
      </c>
      <c r="G213" t="s">
        <v>35</v>
      </c>
      <c r="H213">
        <v>4053</v>
      </c>
      <c r="I213" t="s">
        <v>11</v>
      </c>
      <c r="J213" t="s">
        <v>43</v>
      </c>
      <c r="K213" t="s">
        <v>150</v>
      </c>
      <c r="L213" t="s">
        <v>18</v>
      </c>
      <c r="M213" s="5">
        <v>4.99</v>
      </c>
    </row>
    <row r="214" spans="1:13" x14ac:dyDescent="0.25">
      <c r="A214" s="2">
        <v>45292</v>
      </c>
      <c r="B214" s="3">
        <f t="shared" si="11"/>
        <v>2024</v>
      </c>
      <c r="C214" t="str">
        <f t="shared" si="9"/>
        <v>2023-2024</v>
      </c>
      <c r="D214" t="s">
        <v>147</v>
      </c>
      <c r="E214" t="s">
        <v>34</v>
      </c>
      <c r="F214" t="str">
        <f t="shared" si="10"/>
        <v>Queensland</v>
      </c>
      <c r="G214" t="s">
        <v>35</v>
      </c>
      <c r="H214">
        <v>4802</v>
      </c>
      <c r="I214" t="s">
        <v>11</v>
      </c>
      <c r="J214" t="s">
        <v>36</v>
      </c>
      <c r="K214" t="s">
        <v>155</v>
      </c>
      <c r="L214" t="s">
        <v>20</v>
      </c>
      <c r="M214" s="5">
        <v>5</v>
      </c>
    </row>
    <row r="215" spans="1:13" x14ac:dyDescent="0.25">
      <c r="A215" s="2">
        <v>45487</v>
      </c>
      <c r="B215" s="3">
        <f t="shared" si="11"/>
        <v>2025</v>
      </c>
      <c r="C215" t="str">
        <f t="shared" si="9"/>
        <v>2024-2025</v>
      </c>
      <c r="D215" t="s">
        <v>148</v>
      </c>
      <c r="E215" t="s">
        <v>126</v>
      </c>
      <c r="F215" t="str">
        <f t="shared" si="10"/>
        <v>Queensland</v>
      </c>
      <c r="G215" t="s">
        <v>35</v>
      </c>
      <c r="H215">
        <v>4551</v>
      </c>
      <c r="I215" t="s">
        <v>11</v>
      </c>
      <c r="J215" t="s">
        <v>120</v>
      </c>
      <c r="K215" t="s">
        <v>151</v>
      </c>
      <c r="L215" t="s">
        <v>21</v>
      </c>
      <c r="M215" s="5">
        <v>5</v>
      </c>
    </row>
    <row r="216" spans="1:13" x14ac:dyDescent="0.25">
      <c r="A216" s="2">
        <v>45102</v>
      </c>
      <c r="B216" s="3">
        <f t="shared" si="11"/>
        <v>2023</v>
      </c>
      <c r="C216" t="str">
        <f t="shared" si="9"/>
        <v>2022-2023</v>
      </c>
      <c r="D216" t="s">
        <v>147</v>
      </c>
      <c r="E216" t="s">
        <v>57</v>
      </c>
      <c r="F216" t="str">
        <f t="shared" si="10"/>
        <v>New South Wales</v>
      </c>
      <c r="G216" t="s">
        <v>10</v>
      </c>
      <c r="H216">
        <v>2560</v>
      </c>
      <c r="I216" t="s">
        <v>11</v>
      </c>
      <c r="J216" t="s">
        <v>58</v>
      </c>
      <c r="K216" t="s">
        <v>153</v>
      </c>
      <c r="L216" t="s">
        <v>16</v>
      </c>
      <c r="M216" s="5">
        <v>5</v>
      </c>
    </row>
    <row r="217" spans="1:13" x14ac:dyDescent="0.25">
      <c r="A217" s="2">
        <v>45057</v>
      </c>
      <c r="B217" s="3">
        <f t="shared" si="11"/>
        <v>2023</v>
      </c>
      <c r="C217" t="str">
        <f t="shared" si="9"/>
        <v>2022-2023</v>
      </c>
      <c r="D217" t="s">
        <v>147</v>
      </c>
      <c r="E217" t="s">
        <v>118</v>
      </c>
      <c r="F217" t="str">
        <f t="shared" si="10"/>
        <v>New South Wales</v>
      </c>
      <c r="G217" t="s">
        <v>10</v>
      </c>
      <c r="H217">
        <v>2158</v>
      </c>
      <c r="I217" t="s">
        <v>11</v>
      </c>
      <c r="J217" t="s">
        <v>27</v>
      </c>
      <c r="K217" t="s">
        <v>153</v>
      </c>
      <c r="L217" t="s">
        <v>16</v>
      </c>
      <c r="M217" s="5">
        <v>5</v>
      </c>
    </row>
    <row r="218" spans="1:13" x14ac:dyDescent="0.25">
      <c r="A218" s="2">
        <v>45440</v>
      </c>
      <c r="B218" s="3">
        <f t="shared" si="11"/>
        <v>2024</v>
      </c>
      <c r="C218" t="str">
        <f t="shared" si="9"/>
        <v>2023-2024</v>
      </c>
      <c r="D218" t="s">
        <v>147</v>
      </c>
      <c r="E218" t="s">
        <v>125</v>
      </c>
      <c r="F218" t="str">
        <f t="shared" si="10"/>
        <v>Victoria</v>
      </c>
      <c r="G218" t="s">
        <v>45</v>
      </c>
      <c r="H218">
        <v>3400</v>
      </c>
      <c r="I218" t="s">
        <v>11</v>
      </c>
      <c r="J218" t="s">
        <v>60</v>
      </c>
      <c r="K218" t="s">
        <v>19</v>
      </c>
      <c r="L218" t="s">
        <v>23</v>
      </c>
      <c r="M218" s="5">
        <v>5</v>
      </c>
    </row>
    <row r="219" spans="1:13" x14ac:dyDescent="0.25">
      <c r="A219" s="2">
        <v>45534</v>
      </c>
      <c r="B219" s="3">
        <f t="shared" si="11"/>
        <v>2025</v>
      </c>
      <c r="C219" t="str">
        <f t="shared" si="9"/>
        <v>2024-2025</v>
      </c>
      <c r="D219" t="s">
        <v>147</v>
      </c>
      <c r="E219" t="s">
        <v>92</v>
      </c>
      <c r="F219" t="str">
        <f t="shared" si="10"/>
        <v>Queensland</v>
      </c>
      <c r="G219" t="s">
        <v>35</v>
      </c>
      <c r="H219">
        <v>4068</v>
      </c>
      <c r="I219" t="s">
        <v>11</v>
      </c>
      <c r="J219" t="s">
        <v>43</v>
      </c>
      <c r="K219" t="s">
        <v>153</v>
      </c>
      <c r="L219" t="s">
        <v>16</v>
      </c>
      <c r="M219" s="5">
        <v>5</v>
      </c>
    </row>
    <row r="220" spans="1:13" x14ac:dyDescent="0.25">
      <c r="A220" s="2">
        <v>44976</v>
      </c>
      <c r="B220" s="3">
        <f t="shared" si="11"/>
        <v>2023</v>
      </c>
      <c r="C220" t="str">
        <f t="shared" si="9"/>
        <v>2022-2023</v>
      </c>
      <c r="D220" t="s">
        <v>148</v>
      </c>
      <c r="E220" t="s">
        <v>141</v>
      </c>
      <c r="F220" t="str">
        <f t="shared" si="10"/>
        <v>Western Australia</v>
      </c>
      <c r="G220" t="s">
        <v>48</v>
      </c>
      <c r="H220">
        <v>6052</v>
      </c>
      <c r="I220" t="s">
        <v>11</v>
      </c>
      <c r="J220" t="s">
        <v>49</v>
      </c>
      <c r="K220" t="s">
        <v>154</v>
      </c>
      <c r="L220" t="s">
        <v>14</v>
      </c>
      <c r="M220" s="5">
        <v>5</v>
      </c>
    </row>
    <row r="221" spans="1:13" x14ac:dyDescent="0.25">
      <c r="A221" s="2">
        <v>45446</v>
      </c>
      <c r="B221" s="3">
        <f t="shared" si="11"/>
        <v>2024</v>
      </c>
      <c r="C221" t="str">
        <f t="shared" si="9"/>
        <v>2023-2024</v>
      </c>
      <c r="D221" t="s">
        <v>147</v>
      </c>
      <c r="E221" t="s">
        <v>84</v>
      </c>
      <c r="F221" t="str">
        <f t="shared" si="10"/>
        <v>Queensland</v>
      </c>
      <c r="G221" t="s">
        <v>35</v>
      </c>
      <c r="H221">
        <v>4740</v>
      </c>
      <c r="I221" t="s">
        <v>11</v>
      </c>
      <c r="J221" t="s">
        <v>51</v>
      </c>
      <c r="K221" t="s">
        <v>154</v>
      </c>
      <c r="L221" t="s">
        <v>14</v>
      </c>
      <c r="M221" s="5">
        <v>5</v>
      </c>
    </row>
    <row r="222" spans="1:13" x14ac:dyDescent="0.25">
      <c r="A222" s="2">
        <v>45190</v>
      </c>
      <c r="B222" s="3">
        <f t="shared" si="11"/>
        <v>2024</v>
      </c>
      <c r="C222" t="str">
        <f t="shared" si="9"/>
        <v>2023-2024</v>
      </c>
      <c r="D222" t="s">
        <v>147</v>
      </c>
      <c r="E222" t="s">
        <v>31</v>
      </c>
      <c r="F222" t="str">
        <f t="shared" si="10"/>
        <v>South Australia</v>
      </c>
      <c r="G222" t="s">
        <v>32</v>
      </c>
      <c r="H222">
        <v>5168</v>
      </c>
      <c r="I222" t="s">
        <v>11</v>
      </c>
      <c r="J222" t="s">
        <v>33</v>
      </c>
      <c r="K222" t="s">
        <v>153</v>
      </c>
      <c r="L222" t="s">
        <v>16</v>
      </c>
      <c r="M222" s="5">
        <v>5</v>
      </c>
    </row>
    <row r="223" spans="1:13" x14ac:dyDescent="0.25">
      <c r="A223" s="2">
        <v>45008</v>
      </c>
      <c r="B223" s="3">
        <f t="shared" si="11"/>
        <v>2023</v>
      </c>
      <c r="C223" t="str">
        <f t="shared" si="9"/>
        <v>2022-2023</v>
      </c>
      <c r="D223" t="s">
        <v>147</v>
      </c>
      <c r="E223" t="s">
        <v>65</v>
      </c>
      <c r="F223" t="str">
        <f t="shared" si="10"/>
        <v>New South Wales</v>
      </c>
      <c r="G223" t="s">
        <v>10</v>
      </c>
      <c r="H223">
        <v>2541</v>
      </c>
      <c r="I223" t="s">
        <v>11</v>
      </c>
      <c r="J223" t="s">
        <v>58</v>
      </c>
      <c r="K223" t="s">
        <v>150</v>
      </c>
      <c r="L223" t="s">
        <v>18</v>
      </c>
      <c r="M223" s="5">
        <v>5</v>
      </c>
    </row>
    <row r="224" spans="1:13" x14ac:dyDescent="0.25">
      <c r="A224" s="2">
        <v>45176</v>
      </c>
      <c r="B224" s="3">
        <f t="shared" si="11"/>
        <v>2024</v>
      </c>
      <c r="C224" t="str">
        <f t="shared" si="9"/>
        <v>2023-2024</v>
      </c>
      <c r="D224" t="s">
        <v>147</v>
      </c>
      <c r="E224" t="s">
        <v>75</v>
      </c>
      <c r="F224" t="str">
        <f t="shared" si="10"/>
        <v>Victoria</v>
      </c>
      <c r="G224" t="s">
        <v>45</v>
      </c>
      <c r="H224">
        <v>3630</v>
      </c>
      <c r="I224" t="s">
        <v>11</v>
      </c>
      <c r="J224" t="s">
        <v>55</v>
      </c>
      <c r="K224" t="s">
        <v>154</v>
      </c>
      <c r="L224" t="s">
        <v>14</v>
      </c>
      <c r="M224" s="5">
        <v>5</v>
      </c>
    </row>
    <row r="225" spans="1:13" x14ac:dyDescent="0.25">
      <c r="A225" s="2">
        <v>45645</v>
      </c>
      <c r="B225" s="3">
        <f t="shared" si="11"/>
        <v>2025</v>
      </c>
      <c r="C225" t="str">
        <f t="shared" si="9"/>
        <v>2024-2025</v>
      </c>
      <c r="D225" t="s">
        <v>147</v>
      </c>
      <c r="E225" t="s">
        <v>59</v>
      </c>
      <c r="F225" t="str">
        <f t="shared" si="10"/>
        <v>Victoria</v>
      </c>
      <c r="G225" t="s">
        <v>45</v>
      </c>
      <c r="H225">
        <v>3280</v>
      </c>
      <c r="I225" t="s">
        <v>11</v>
      </c>
      <c r="J225" t="s">
        <v>60</v>
      </c>
      <c r="K225" t="s">
        <v>154</v>
      </c>
      <c r="L225" t="s">
        <v>14</v>
      </c>
      <c r="M225" s="5">
        <v>5</v>
      </c>
    </row>
    <row r="226" spans="1:13" x14ac:dyDescent="0.25">
      <c r="A226" s="2">
        <v>45617</v>
      </c>
      <c r="B226" s="3">
        <f t="shared" si="11"/>
        <v>2025</v>
      </c>
      <c r="C226" t="str">
        <f t="shared" si="9"/>
        <v>2024-2025</v>
      </c>
      <c r="D226" t="s">
        <v>147</v>
      </c>
      <c r="E226" t="s">
        <v>59</v>
      </c>
      <c r="F226" t="str">
        <f t="shared" si="10"/>
        <v>Victoria</v>
      </c>
      <c r="G226" t="s">
        <v>45</v>
      </c>
      <c r="H226">
        <v>3280</v>
      </c>
      <c r="I226" t="s">
        <v>11</v>
      </c>
      <c r="J226" t="s">
        <v>60</v>
      </c>
      <c r="K226" t="s">
        <v>154</v>
      </c>
      <c r="L226" t="s">
        <v>14</v>
      </c>
      <c r="M226" s="5">
        <v>5</v>
      </c>
    </row>
    <row r="227" spans="1:13" x14ac:dyDescent="0.25">
      <c r="A227" s="2">
        <v>45233</v>
      </c>
      <c r="B227" s="3">
        <f t="shared" si="11"/>
        <v>2024</v>
      </c>
      <c r="C227" t="str">
        <f t="shared" si="9"/>
        <v>2023-2024</v>
      </c>
      <c r="D227" t="s">
        <v>147</v>
      </c>
      <c r="E227" t="s">
        <v>124</v>
      </c>
      <c r="F227" t="str">
        <f t="shared" si="10"/>
        <v>New South Wales</v>
      </c>
      <c r="G227" t="s">
        <v>10</v>
      </c>
      <c r="H227">
        <v>2015</v>
      </c>
      <c r="I227" t="s">
        <v>11</v>
      </c>
      <c r="J227" t="s">
        <v>12</v>
      </c>
      <c r="K227" t="s">
        <v>154</v>
      </c>
      <c r="L227" t="s">
        <v>14</v>
      </c>
      <c r="M227" s="5">
        <v>5.0299999999999994</v>
      </c>
    </row>
    <row r="228" spans="1:13" x14ac:dyDescent="0.25">
      <c r="A228" s="2">
        <v>45269</v>
      </c>
      <c r="B228" s="3">
        <f t="shared" si="11"/>
        <v>2024</v>
      </c>
      <c r="C228" t="str">
        <f t="shared" si="9"/>
        <v>2023-2024</v>
      </c>
      <c r="D228" t="s">
        <v>147</v>
      </c>
      <c r="E228" t="s">
        <v>78</v>
      </c>
      <c r="F228" t="str">
        <f t="shared" si="10"/>
        <v>New South Wales</v>
      </c>
      <c r="G228" t="s">
        <v>10</v>
      </c>
      <c r="H228">
        <v>2350</v>
      </c>
      <c r="I228" t="s">
        <v>11</v>
      </c>
      <c r="J228" t="s">
        <v>68</v>
      </c>
      <c r="K228" t="s">
        <v>153</v>
      </c>
      <c r="L228" t="s">
        <v>16</v>
      </c>
      <c r="M228" s="5">
        <v>5.0999999999999996</v>
      </c>
    </row>
    <row r="229" spans="1:13" x14ac:dyDescent="0.25">
      <c r="A229" s="2">
        <v>45402</v>
      </c>
      <c r="B229" s="3">
        <f t="shared" si="11"/>
        <v>2024</v>
      </c>
      <c r="C229" t="str">
        <f t="shared" si="9"/>
        <v>2023-2024</v>
      </c>
      <c r="D229" t="s">
        <v>147</v>
      </c>
      <c r="E229" t="s">
        <v>28</v>
      </c>
      <c r="F229" t="str">
        <f t="shared" si="10"/>
        <v>Northern Territory</v>
      </c>
      <c r="G229" t="s">
        <v>29</v>
      </c>
      <c r="H229">
        <v>800</v>
      </c>
      <c r="I229" t="s">
        <v>11</v>
      </c>
      <c r="J229" t="s">
        <v>30</v>
      </c>
      <c r="K229" t="s">
        <v>153</v>
      </c>
      <c r="L229" t="s">
        <v>16</v>
      </c>
      <c r="M229" s="5">
        <v>5.1100000000000003</v>
      </c>
    </row>
    <row r="230" spans="1:13" x14ac:dyDescent="0.25">
      <c r="A230" s="2">
        <v>45414</v>
      </c>
      <c r="B230" s="3">
        <f t="shared" si="11"/>
        <v>2024</v>
      </c>
      <c r="C230" t="str">
        <f t="shared" si="9"/>
        <v>2023-2024</v>
      </c>
      <c r="D230" t="s">
        <v>148</v>
      </c>
      <c r="E230" t="s">
        <v>79</v>
      </c>
      <c r="F230" t="str">
        <f t="shared" si="10"/>
        <v>Australian Capital Territory</v>
      </c>
      <c r="G230" t="s">
        <v>80</v>
      </c>
      <c r="H230">
        <v>2617</v>
      </c>
      <c r="I230" t="s">
        <v>11</v>
      </c>
      <c r="J230" t="s">
        <v>58</v>
      </c>
      <c r="K230" t="s">
        <v>150</v>
      </c>
      <c r="L230" t="s">
        <v>18</v>
      </c>
      <c r="M230" s="5">
        <v>5.25</v>
      </c>
    </row>
    <row r="231" spans="1:13" x14ac:dyDescent="0.25">
      <c r="A231" s="2">
        <v>45310</v>
      </c>
      <c r="B231" s="3">
        <f t="shared" si="11"/>
        <v>2024</v>
      </c>
      <c r="C231" t="str">
        <f t="shared" si="9"/>
        <v>2023-2024</v>
      </c>
      <c r="D231" t="s">
        <v>147</v>
      </c>
      <c r="E231" t="s">
        <v>65</v>
      </c>
      <c r="F231" t="str">
        <f t="shared" si="10"/>
        <v>New South Wales</v>
      </c>
      <c r="G231" t="s">
        <v>10</v>
      </c>
      <c r="H231">
        <v>2541</v>
      </c>
      <c r="I231" t="s">
        <v>11</v>
      </c>
      <c r="J231" t="s">
        <v>58</v>
      </c>
      <c r="K231" t="s">
        <v>149</v>
      </c>
      <c r="L231" t="s">
        <v>15</v>
      </c>
      <c r="M231" s="5">
        <v>5.4</v>
      </c>
    </row>
    <row r="232" spans="1:13" x14ac:dyDescent="0.25">
      <c r="A232" s="2">
        <v>45166</v>
      </c>
      <c r="B232" s="3">
        <f t="shared" si="11"/>
        <v>2024</v>
      </c>
      <c r="C232" t="str">
        <f t="shared" si="9"/>
        <v>2023-2024</v>
      </c>
      <c r="D232" t="s">
        <v>147</v>
      </c>
      <c r="E232" t="s">
        <v>131</v>
      </c>
      <c r="F232" t="str">
        <f t="shared" si="10"/>
        <v>Western Australia</v>
      </c>
      <c r="G232" t="s">
        <v>48</v>
      </c>
      <c r="H232">
        <v>6530</v>
      </c>
      <c r="I232" t="s">
        <v>11</v>
      </c>
      <c r="J232" t="s">
        <v>77</v>
      </c>
      <c r="K232" t="s">
        <v>155</v>
      </c>
      <c r="L232" t="s">
        <v>20</v>
      </c>
      <c r="M232" s="5">
        <v>5.44</v>
      </c>
    </row>
    <row r="233" spans="1:13" x14ac:dyDescent="0.25">
      <c r="A233" s="2">
        <v>45228</v>
      </c>
      <c r="B233" s="3">
        <f t="shared" si="11"/>
        <v>2024</v>
      </c>
      <c r="C233" t="str">
        <f t="shared" si="9"/>
        <v>2023-2024</v>
      </c>
      <c r="D233" t="s">
        <v>147</v>
      </c>
      <c r="E233" t="s">
        <v>41</v>
      </c>
      <c r="F233" t="str">
        <f t="shared" si="10"/>
        <v>New South Wales</v>
      </c>
      <c r="G233" t="s">
        <v>10</v>
      </c>
      <c r="H233">
        <v>2830</v>
      </c>
      <c r="I233" t="s">
        <v>11</v>
      </c>
      <c r="J233" t="s">
        <v>25</v>
      </c>
      <c r="K233" t="s">
        <v>153</v>
      </c>
      <c r="L233" t="s">
        <v>16</v>
      </c>
      <c r="M233" s="5">
        <v>5.5</v>
      </c>
    </row>
    <row r="234" spans="1:13" x14ac:dyDescent="0.25">
      <c r="A234" s="2">
        <v>45525</v>
      </c>
      <c r="B234" s="3">
        <f t="shared" si="11"/>
        <v>2025</v>
      </c>
      <c r="C234" t="str">
        <f t="shared" si="9"/>
        <v>2024-2025</v>
      </c>
      <c r="D234" t="s">
        <v>147</v>
      </c>
      <c r="E234" t="s">
        <v>116</v>
      </c>
      <c r="F234" t="str">
        <f t="shared" si="10"/>
        <v>Western Australia</v>
      </c>
      <c r="G234" t="s">
        <v>48</v>
      </c>
      <c r="H234">
        <v>6725</v>
      </c>
      <c r="I234" t="s">
        <v>11</v>
      </c>
      <c r="J234" t="s">
        <v>77</v>
      </c>
      <c r="K234" t="s">
        <v>156</v>
      </c>
      <c r="L234" t="s">
        <v>17</v>
      </c>
      <c r="M234" s="5">
        <v>5.53</v>
      </c>
    </row>
    <row r="235" spans="1:13" x14ac:dyDescent="0.25">
      <c r="A235" s="2">
        <v>45318</v>
      </c>
      <c r="B235" s="3">
        <f t="shared" si="11"/>
        <v>2024</v>
      </c>
      <c r="C235" t="str">
        <f t="shared" si="9"/>
        <v>2023-2024</v>
      </c>
      <c r="D235" t="s">
        <v>148</v>
      </c>
      <c r="E235" t="s">
        <v>109</v>
      </c>
      <c r="F235" t="str">
        <f t="shared" si="10"/>
        <v>New South Wales</v>
      </c>
      <c r="G235" t="s">
        <v>10</v>
      </c>
      <c r="H235">
        <v>2480</v>
      </c>
      <c r="I235" t="s">
        <v>11</v>
      </c>
      <c r="J235" t="s">
        <v>68</v>
      </c>
      <c r="K235" t="s">
        <v>150</v>
      </c>
      <c r="L235" t="s">
        <v>18</v>
      </c>
      <c r="M235" s="5">
        <v>5.54</v>
      </c>
    </row>
    <row r="236" spans="1:13" x14ac:dyDescent="0.25">
      <c r="A236" s="2">
        <v>45628</v>
      </c>
      <c r="B236" s="3">
        <f t="shared" si="11"/>
        <v>2025</v>
      </c>
      <c r="C236" t="str">
        <f t="shared" si="9"/>
        <v>2024-2025</v>
      </c>
      <c r="D236" t="s">
        <v>147</v>
      </c>
      <c r="E236" t="s">
        <v>132</v>
      </c>
      <c r="F236" t="str">
        <f t="shared" si="10"/>
        <v>New South Wales</v>
      </c>
      <c r="G236" t="s">
        <v>10</v>
      </c>
      <c r="H236">
        <v>2800</v>
      </c>
      <c r="I236" t="s">
        <v>11</v>
      </c>
      <c r="J236" t="s">
        <v>25</v>
      </c>
      <c r="K236" t="s">
        <v>19</v>
      </c>
      <c r="L236" t="s">
        <v>23</v>
      </c>
      <c r="M236" s="5">
        <v>5.57</v>
      </c>
    </row>
    <row r="237" spans="1:13" x14ac:dyDescent="0.25">
      <c r="A237" s="2">
        <v>45522</v>
      </c>
      <c r="B237" s="3">
        <f t="shared" si="11"/>
        <v>2025</v>
      </c>
      <c r="C237" t="str">
        <f t="shared" si="9"/>
        <v>2024-2025</v>
      </c>
      <c r="D237" t="s">
        <v>147</v>
      </c>
      <c r="E237" t="s">
        <v>122</v>
      </c>
      <c r="F237" t="str">
        <f t="shared" si="10"/>
        <v>New South Wales</v>
      </c>
      <c r="G237" t="s">
        <v>10</v>
      </c>
      <c r="H237">
        <v>2650</v>
      </c>
      <c r="I237" t="s">
        <v>11</v>
      </c>
      <c r="J237" t="s">
        <v>25</v>
      </c>
      <c r="K237" t="s">
        <v>153</v>
      </c>
      <c r="L237" t="s">
        <v>16</v>
      </c>
      <c r="M237" s="5">
        <v>5.79</v>
      </c>
    </row>
    <row r="238" spans="1:13" x14ac:dyDescent="0.25">
      <c r="A238" s="2">
        <v>44979</v>
      </c>
      <c r="B238" s="3">
        <f t="shared" si="11"/>
        <v>2023</v>
      </c>
      <c r="C238" t="str">
        <f t="shared" si="9"/>
        <v>2022-2023</v>
      </c>
      <c r="D238" t="s">
        <v>147</v>
      </c>
      <c r="E238" t="s">
        <v>39</v>
      </c>
      <c r="F238" t="str">
        <f t="shared" si="10"/>
        <v>South Australia</v>
      </c>
      <c r="G238" t="s">
        <v>32</v>
      </c>
      <c r="H238">
        <v>5343</v>
      </c>
      <c r="I238" t="s">
        <v>11</v>
      </c>
      <c r="J238" t="s">
        <v>38</v>
      </c>
      <c r="K238" t="s">
        <v>155</v>
      </c>
      <c r="L238" t="s">
        <v>20</v>
      </c>
      <c r="M238" s="5">
        <v>5.97</v>
      </c>
    </row>
    <row r="239" spans="1:13" x14ac:dyDescent="0.25">
      <c r="A239" s="2">
        <v>45493</v>
      </c>
      <c r="B239" s="3">
        <f t="shared" si="11"/>
        <v>2025</v>
      </c>
      <c r="C239" t="str">
        <f t="shared" si="9"/>
        <v>2024-2025</v>
      </c>
      <c r="D239" t="s">
        <v>147</v>
      </c>
      <c r="E239" t="s">
        <v>115</v>
      </c>
      <c r="F239" t="str">
        <f t="shared" si="10"/>
        <v>Western Australia</v>
      </c>
      <c r="G239" t="s">
        <v>48</v>
      </c>
      <c r="H239">
        <v>6280</v>
      </c>
      <c r="I239" t="s">
        <v>11</v>
      </c>
      <c r="J239" t="s">
        <v>94</v>
      </c>
      <c r="K239" t="s">
        <v>155</v>
      </c>
      <c r="L239" t="s">
        <v>20</v>
      </c>
      <c r="M239" s="5">
        <v>5.98</v>
      </c>
    </row>
    <row r="240" spans="1:13" x14ac:dyDescent="0.25">
      <c r="A240" s="2">
        <v>45252</v>
      </c>
      <c r="B240" s="3">
        <f t="shared" si="11"/>
        <v>2024</v>
      </c>
      <c r="C240" t="str">
        <f t="shared" si="9"/>
        <v>2023-2024</v>
      </c>
      <c r="D240" t="s">
        <v>148</v>
      </c>
      <c r="E240" t="s">
        <v>9</v>
      </c>
      <c r="F240" t="str">
        <f t="shared" si="10"/>
        <v>New South Wales</v>
      </c>
      <c r="G240" t="s">
        <v>10</v>
      </c>
      <c r="H240">
        <v>2067</v>
      </c>
      <c r="I240" t="s">
        <v>11</v>
      </c>
      <c r="J240" t="s">
        <v>12</v>
      </c>
      <c r="K240" t="s">
        <v>154</v>
      </c>
      <c r="L240" t="s">
        <v>14</v>
      </c>
      <c r="M240" s="5">
        <v>5.98</v>
      </c>
    </row>
    <row r="241" spans="1:13" x14ac:dyDescent="0.25">
      <c r="A241" s="2">
        <v>45652</v>
      </c>
      <c r="B241" s="3">
        <f t="shared" si="11"/>
        <v>2025</v>
      </c>
      <c r="C241" t="str">
        <f t="shared" si="9"/>
        <v>2024-2025</v>
      </c>
      <c r="D241" t="s">
        <v>147</v>
      </c>
      <c r="E241" t="s">
        <v>64</v>
      </c>
      <c r="F241" t="str">
        <f t="shared" si="10"/>
        <v>Victoria</v>
      </c>
      <c r="G241" t="s">
        <v>45</v>
      </c>
      <c r="H241">
        <v>3199</v>
      </c>
      <c r="I241" t="s">
        <v>11</v>
      </c>
      <c r="J241" t="s">
        <v>63</v>
      </c>
      <c r="K241" t="s">
        <v>155</v>
      </c>
      <c r="L241" t="s">
        <v>20</v>
      </c>
      <c r="M241" s="5">
        <v>5.98</v>
      </c>
    </row>
    <row r="242" spans="1:13" x14ac:dyDescent="0.25">
      <c r="A242" s="2">
        <v>45224</v>
      </c>
      <c r="B242" s="3">
        <f t="shared" si="11"/>
        <v>2024</v>
      </c>
      <c r="C242" t="str">
        <f t="shared" si="9"/>
        <v>2023-2024</v>
      </c>
      <c r="D242" t="s">
        <v>147</v>
      </c>
      <c r="E242" t="s">
        <v>142</v>
      </c>
      <c r="F242" t="str">
        <f t="shared" si="10"/>
        <v>Australian Capital Territory</v>
      </c>
      <c r="G242" t="s">
        <v>80</v>
      </c>
      <c r="H242">
        <v>2609</v>
      </c>
      <c r="I242" t="s">
        <v>11</v>
      </c>
      <c r="J242" t="s">
        <v>58</v>
      </c>
      <c r="K242" t="s">
        <v>156</v>
      </c>
      <c r="L242" t="s">
        <v>17</v>
      </c>
      <c r="M242" s="5">
        <v>5.98</v>
      </c>
    </row>
    <row r="243" spans="1:13" x14ac:dyDescent="0.25">
      <c r="A243" s="2">
        <v>45150</v>
      </c>
      <c r="B243" s="3">
        <f t="shared" si="11"/>
        <v>2024</v>
      </c>
      <c r="C243" t="str">
        <f t="shared" si="9"/>
        <v>2023-2024</v>
      </c>
      <c r="D243" t="s">
        <v>148</v>
      </c>
      <c r="E243" t="s">
        <v>113</v>
      </c>
      <c r="F243" t="str">
        <f t="shared" si="10"/>
        <v>Queensland</v>
      </c>
      <c r="G243" t="s">
        <v>35</v>
      </c>
      <c r="H243">
        <v>4215</v>
      </c>
      <c r="I243" t="s">
        <v>11</v>
      </c>
      <c r="J243" t="s">
        <v>104</v>
      </c>
      <c r="K243" t="s">
        <v>155</v>
      </c>
      <c r="L243" t="s">
        <v>20</v>
      </c>
      <c r="M243" s="5">
        <v>5.98</v>
      </c>
    </row>
    <row r="244" spans="1:13" x14ac:dyDescent="0.25">
      <c r="A244" s="2">
        <v>45255</v>
      </c>
      <c r="B244" s="3">
        <f t="shared" si="11"/>
        <v>2024</v>
      </c>
      <c r="C244" t="str">
        <f t="shared" si="9"/>
        <v>2023-2024</v>
      </c>
      <c r="D244" t="s">
        <v>147</v>
      </c>
      <c r="E244" t="s">
        <v>88</v>
      </c>
      <c r="F244" t="str">
        <f t="shared" si="10"/>
        <v>South Australia</v>
      </c>
      <c r="G244" t="s">
        <v>32</v>
      </c>
      <c r="H244">
        <v>5011</v>
      </c>
      <c r="I244" t="s">
        <v>11</v>
      </c>
      <c r="J244" t="s">
        <v>33</v>
      </c>
      <c r="K244" t="s">
        <v>152</v>
      </c>
      <c r="L244" t="s">
        <v>13</v>
      </c>
      <c r="M244" s="5">
        <v>5.98</v>
      </c>
    </row>
    <row r="245" spans="1:13" x14ac:dyDescent="0.25">
      <c r="A245" s="2">
        <v>45565</v>
      </c>
      <c r="B245" s="3">
        <f t="shared" si="11"/>
        <v>2025</v>
      </c>
      <c r="C245" t="str">
        <f t="shared" si="9"/>
        <v>2024-2025</v>
      </c>
      <c r="D245" t="s">
        <v>147</v>
      </c>
      <c r="E245" t="s">
        <v>78</v>
      </c>
      <c r="F245" t="str">
        <f t="shared" si="10"/>
        <v>New South Wales</v>
      </c>
      <c r="G245" t="s">
        <v>10</v>
      </c>
      <c r="H245">
        <v>2350</v>
      </c>
      <c r="I245" t="s">
        <v>11</v>
      </c>
      <c r="J245" t="s">
        <v>68</v>
      </c>
      <c r="K245" t="s">
        <v>154</v>
      </c>
      <c r="L245" t="s">
        <v>14</v>
      </c>
      <c r="M245" s="5">
        <v>5.99</v>
      </c>
    </row>
    <row r="246" spans="1:13" x14ac:dyDescent="0.25">
      <c r="A246" s="2">
        <v>45325</v>
      </c>
      <c r="B246" s="3">
        <f t="shared" si="11"/>
        <v>2024</v>
      </c>
      <c r="C246" t="str">
        <f t="shared" si="9"/>
        <v>2023-2024</v>
      </c>
      <c r="D246" t="s">
        <v>147</v>
      </c>
      <c r="E246" t="s">
        <v>85</v>
      </c>
      <c r="F246" t="str">
        <f t="shared" si="10"/>
        <v>Queensland</v>
      </c>
      <c r="G246" t="s">
        <v>35</v>
      </c>
      <c r="H246">
        <v>4883</v>
      </c>
      <c r="I246" t="s">
        <v>11</v>
      </c>
      <c r="J246" t="s">
        <v>36</v>
      </c>
      <c r="K246" t="s">
        <v>19</v>
      </c>
      <c r="L246" t="s">
        <v>23</v>
      </c>
      <c r="M246" s="5">
        <v>5.99</v>
      </c>
    </row>
    <row r="247" spans="1:13" x14ac:dyDescent="0.25">
      <c r="A247" s="2">
        <v>45156</v>
      </c>
      <c r="B247" s="3">
        <f t="shared" si="11"/>
        <v>2024</v>
      </c>
      <c r="C247" t="str">
        <f t="shared" si="9"/>
        <v>2023-2024</v>
      </c>
      <c r="D247" t="s">
        <v>148</v>
      </c>
      <c r="E247" t="s">
        <v>9</v>
      </c>
      <c r="F247" t="str">
        <f t="shared" si="10"/>
        <v>New South Wales</v>
      </c>
      <c r="G247" t="s">
        <v>10</v>
      </c>
      <c r="H247">
        <v>2067</v>
      </c>
      <c r="I247" t="s">
        <v>11</v>
      </c>
      <c r="J247" t="s">
        <v>12</v>
      </c>
      <c r="K247" t="s">
        <v>151</v>
      </c>
      <c r="L247" t="s">
        <v>21</v>
      </c>
      <c r="M247" s="5">
        <v>5.99</v>
      </c>
    </row>
    <row r="248" spans="1:13" x14ac:dyDescent="0.25">
      <c r="A248" s="2">
        <v>45557</v>
      </c>
      <c r="B248" s="3">
        <f t="shared" si="11"/>
        <v>2025</v>
      </c>
      <c r="C248" t="str">
        <f t="shared" si="9"/>
        <v>2024-2025</v>
      </c>
      <c r="D248" t="s">
        <v>148</v>
      </c>
      <c r="E248" t="s">
        <v>9</v>
      </c>
      <c r="F248" t="str">
        <f t="shared" si="10"/>
        <v>New South Wales</v>
      </c>
      <c r="G248" t="s">
        <v>10</v>
      </c>
      <c r="H248">
        <v>2067</v>
      </c>
      <c r="I248" t="s">
        <v>11</v>
      </c>
      <c r="J248" t="s">
        <v>12</v>
      </c>
      <c r="K248" t="s">
        <v>153</v>
      </c>
      <c r="L248" t="s">
        <v>16</v>
      </c>
      <c r="M248" s="5">
        <v>5.99</v>
      </c>
    </row>
    <row r="249" spans="1:13" x14ac:dyDescent="0.25">
      <c r="A249" s="2">
        <v>45108</v>
      </c>
      <c r="B249" s="3">
        <f t="shared" si="11"/>
        <v>2024</v>
      </c>
      <c r="C249" t="str">
        <f t="shared" si="9"/>
        <v>2023-2024</v>
      </c>
      <c r="D249" t="s">
        <v>147</v>
      </c>
      <c r="E249" t="s">
        <v>44</v>
      </c>
      <c r="F249" t="str">
        <f t="shared" si="10"/>
        <v>Victoria</v>
      </c>
      <c r="G249" t="s">
        <v>45</v>
      </c>
      <c r="H249">
        <v>3066</v>
      </c>
      <c r="I249" t="s">
        <v>11</v>
      </c>
      <c r="J249" t="s">
        <v>46</v>
      </c>
      <c r="K249" t="s">
        <v>151</v>
      </c>
      <c r="L249" t="s">
        <v>21</v>
      </c>
      <c r="M249" s="5">
        <v>5.99</v>
      </c>
    </row>
    <row r="250" spans="1:13" x14ac:dyDescent="0.25">
      <c r="A250" s="2">
        <v>45655</v>
      </c>
      <c r="B250" s="3">
        <f t="shared" si="11"/>
        <v>2025</v>
      </c>
      <c r="C250" t="str">
        <f t="shared" si="9"/>
        <v>2024-2025</v>
      </c>
      <c r="D250" t="s">
        <v>147</v>
      </c>
      <c r="E250" t="s">
        <v>73</v>
      </c>
      <c r="F250" t="str">
        <f t="shared" si="10"/>
        <v>Victoria</v>
      </c>
      <c r="G250" t="s">
        <v>45</v>
      </c>
      <c r="H250">
        <v>3136</v>
      </c>
      <c r="I250" t="s">
        <v>11</v>
      </c>
      <c r="J250" t="s">
        <v>63</v>
      </c>
      <c r="K250" t="s">
        <v>152</v>
      </c>
      <c r="L250" t="s">
        <v>13</v>
      </c>
      <c r="M250" s="5">
        <v>5.99</v>
      </c>
    </row>
    <row r="251" spans="1:13" x14ac:dyDescent="0.25">
      <c r="A251" s="2">
        <v>45231</v>
      </c>
      <c r="B251" s="3">
        <f t="shared" si="11"/>
        <v>2024</v>
      </c>
      <c r="C251" t="str">
        <f t="shared" si="9"/>
        <v>2023-2024</v>
      </c>
      <c r="D251" t="s">
        <v>147</v>
      </c>
      <c r="E251" t="s">
        <v>142</v>
      </c>
      <c r="F251" t="str">
        <f t="shared" si="10"/>
        <v>Australian Capital Territory</v>
      </c>
      <c r="G251" t="s">
        <v>80</v>
      </c>
      <c r="H251">
        <v>2609</v>
      </c>
      <c r="I251" t="s">
        <v>11</v>
      </c>
      <c r="J251" t="s">
        <v>58</v>
      </c>
      <c r="K251" t="s">
        <v>153</v>
      </c>
      <c r="L251" t="s">
        <v>16</v>
      </c>
      <c r="M251" s="5">
        <v>5.99</v>
      </c>
    </row>
    <row r="252" spans="1:13" x14ac:dyDescent="0.25">
      <c r="A252" s="2">
        <v>44936</v>
      </c>
      <c r="B252" s="3">
        <f t="shared" si="11"/>
        <v>2023</v>
      </c>
      <c r="C252" t="str">
        <f t="shared" si="9"/>
        <v>2022-2023</v>
      </c>
      <c r="D252" t="s">
        <v>147</v>
      </c>
      <c r="E252" t="s">
        <v>87</v>
      </c>
      <c r="F252" t="str">
        <f t="shared" si="10"/>
        <v>New South Wales</v>
      </c>
      <c r="G252" t="s">
        <v>10</v>
      </c>
      <c r="H252">
        <v>2790</v>
      </c>
      <c r="I252" t="s">
        <v>11</v>
      </c>
      <c r="J252" t="s">
        <v>25</v>
      </c>
      <c r="K252" t="s">
        <v>154</v>
      </c>
      <c r="L252" t="s">
        <v>14</v>
      </c>
      <c r="M252" s="5">
        <v>5.99</v>
      </c>
    </row>
    <row r="253" spans="1:13" x14ac:dyDescent="0.25">
      <c r="A253" s="2">
        <v>45633</v>
      </c>
      <c r="B253" s="3">
        <f t="shared" si="11"/>
        <v>2025</v>
      </c>
      <c r="C253" t="str">
        <f t="shared" si="9"/>
        <v>2024-2025</v>
      </c>
      <c r="D253" t="s">
        <v>148</v>
      </c>
      <c r="E253" t="s">
        <v>95</v>
      </c>
      <c r="F253" t="str">
        <f t="shared" si="10"/>
        <v>Victoria</v>
      </c>
      <c r="G253" t="s">
        <v>45</v>
      </c>
      <c r="H253">
        <v>3931</v>
      </c>
      <c r="I253" t="s">
        <v>11</v>
      </c>
      <c r="J253" t="s">
        <v>55</v>
      </c>
      <c r="K253" t="s">
        <v>19</v>
      </c>
      <c r="L253" t="s">
        <v>23</v>
      </c>
      <c r="M253" s="5">
        <v>5.99</v>
      </c>
    </row>
    <row r="254" spans="1:13" x14ac:dyDescent="0.25">
      <c r="A254" s="2">
        <v>45596</v>
      </c>
      <c r="B254" s="3">
        <f t="shared" si="11"/>
        <v>2025</v>
      </c>
      <c r="C254" t="str">
        <f t="shared" si="9"/>
        <v>2024-2025</v>
      </c>
      <c r="D254" t="s">
        <v>147</v>
      </c>
      <c r="E254" t="s">
        <v>31</v>
      </c>
      <c r="F254" t="str">
        <f t="shared" si="10"/>
        <v>South Australia</v>
      </c>
      <c r="G254" t="s">
        <v>32</v>
      </c>
      <c r="H254">
        <v>5168</v>
      </c>
      <c r="I254" t="s">
        <v>11</v>
      </c>
      <c r="J254" t="s">
        <v>33</v>
      </c>
      <c r="K254" t="s">
        <v>150</v>
      </c>
      <c r="L254" t="s">
        <v>18</v>
      </c>
      <c r="M254" s="5">
        <v>5.99</v>
      </c>
    </row>
    <row r="255" spans="1:13" x14ac:dyDescent="0.25">
      <c r="A255" s="2">
        <v>45155</v>
      </c>
      <c r="B255" s="3">
        <f t="shared" si="11"/>
        <v>2024</v>
      </c>
      <c r="C255" t="str">
        <f t="shared" si="9"/>
        <v>2023-2024</v>
      </c>
      <c r="D255" t="s">
        <v>148</v>
      </c>
      <c r="E255" t="s">
        <v>103</v>
      </c>
      <c r="F255" t="str">
        <f t="shared" si="10"/>
        <v>Queensland</v>
      </c>
      <c r="G255" t="s">
        <v>35</v>
      </c>
      <c r="H255">
        <v>4509</v>
      </c>
      <c r="I255" t="s">
        <v>11</v>
      </c>
      <c r="J255" t="s">
        <v>104</v>
      </c>
      <c r="K255" t="s">
        <v>19</v>
      </c>
      <c r="L255" t="s">
        <v>23</v>
      </c>
      <c r="M255" s="5">
        <v>5.99</v>
      </c>
    </row>
    <row r="256" spans="1:13" x14ac:dyDescent="0.25">
      <c r="A256" s="2">
        <v>45038</v>
      </c>
      <c r="B256" s="3">
        <f t="shared" si="11"/>
        <v>2023</v>
      </c>
      <c r="C256" t="str">
        <f t="shared" si="9"/>
        <v>2022-2023</v>
      </c>
      <c r="D256" t="s">
        <v>148</v>
      </c>
      <c r="E256" t="s">
        <v>65</v>
      </c>
      <c r="F256" t="str">
        <f t="shared" si="10"/>
        <v>New South Wales</v>
      </c>
      <c r="G256" t="s">
        <v>10</v>
      </c>
      <c r="H256">
        <v>2541</v>
      </c>
      <c r="I256" t="s">
        <v>11</v>
      </c>
      <c r="J256" t="s">
        <v>58</v>
      </c>
      <c r="K256" t="s">
        <v>19</v>
      </c>
      <c r="L256" t="s">
        <v>23</v>
      </c>
      <c r="M256" s="5">
        <v>5.99</v>
      </c>
    </row>
    <row r="257" spans="1:13" x14ac:dyDescent="0.25">
      <c r="A257" s="2">
        <v>45093</v>
      </c>
      <c r="B257" s="3">
        <f t="shared" si="11"/>
        <v>2023</v>
      </c>
      <c r="C257" t="str">
        <f t="shared" si="9"/>
        <v>2022-2023</v>
      </c>
      <c r="D257" t="s">
        <v>147</v>
      </c>
      <c r="E257" t="s">
        <v>121</v>
      </c>
      <c r="F257" t="str">
        <f t="shared" si="10"/>
        <v>Queensland</v>
      </c>
      <c r="G257" t="s">
        <v>35</v>
      </c>
      <c r="H257">
        <v>4700</v>
      </c>
      <c r="I257" t="s">
        <v>11</v>
      </c>
      <c r="J257" t="s">
        <v>51</v>
      </c>
      <c r="K257" t="s">
        <v>156</v>
      </c>
      <c r="L257" t="s">
        <v>17</v>
      </c>
      <c r="M257" s="5">
        <v>5.99</v>
      </c>
    </row>
    <row r="258" spans="1:13" x14ac:dyDescent="0.25">
      <c r="A258" s="2">
        <v>45383</v>
      </c>
      <c r="B258" s="3">
        <f t="shared" si="11"/>
        <v>2024</v>
      </c>
      <c r="C258" t="str">
        <f t="shared" ref="C258:C321" si="12">IF(MONTH(A258) &gt;= 7, YEAR(A258) &amp; "-" &amp; YEAR(A258) + 1, YEAR(A258) - 1 &amp; "-" &amp; YEAR(A258))</f>
        <v>2023-2024</v>
      </c>
      <c r="D258" t="s">
        <v>147</v>
      </c>
      <c r="E258" t="s">
        <v>90</v>
      </c>
      <c r="F258" t="str">
        <f t="shared" ref="F258:F321" si="13">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row>
    <row r="259" spans="1:13" x14ac:dyDescent="0.25">
      <c r="A259" s="2">
        <v>44996</v>
      </c>
      <c r="B259" s="3">
        <f t="shared" ref="B259:B322" si="14">IF(MONTH(A259)&gt;=7,YEAR(A259)+1,YEAR(A259))</f>
        <v>2023</v>
      </c>
      <c r="C259" t="str">
        <f t="shared" si="12"/>
        <v>2022-2023</v>
      </c>
      <c r="D259" t="s">
        <v>148</v>
      </c>
      <c r="E259" t="s">
        <v>113</v>
      </c>
      <c r="F259" t="str">
        <f t="shared" si="13"/>
        <v>Queensland</v>
      </c>
      <c r="G259" t="s">
        <v>35</v>
      </c>
      <c r="H259">
        <v>4215</v>
      </c>
      <c r="I259" t="s">
        <v>11</v>
      </c>
      <c r="J259" t="s">
        <v>104</v>
      </c>
      <c r="K259" t="s">
        <v>19</v>
      </c>
      <c r="L259" t="s">
        <v>23</v>
      </c>
      <c r="M259" s="5">
        <v>5.99</v>
      </c>
    </row>
    <row r="260" spans="1:13" x14ac:dyDescent="0.25">
      <c r="A260" s="2">
        <v>45010</v>
      </c>
      <c r="B260" s="3">
        <f t="shared" si="14"/>
        <v>2023</v>
      </c>
      <c r="C260" t="str">
        <f t="shared" si="12"/>
        <v>2022-2023</v>
      </c>
      <c r="D260" t="s">
        <v>147</v>
      </c>
      <c r="E260" t="s">
        <v>42</v>
      </c>
      <c r="F260" t="str">
        <f t="shared" si="13"/>
        <v>Queensland</v>
      </c>
      <c r="G260" t="s">
        <v>35</v>
      </c>
      <c r="H260">
        <v>4053</v>
      </c>
      <c r="I260" t="s">
        <v>11</v>
      </c>
      <c r="J260" t="s">
        <v>43</v>
      </c>
      <c r="K260" t="s">
        <v>154</v>
      </c>
      <c r="L260" t="s">
        <v>14</v>
      </c>
      <c r="M260" s="5">
        <v>5.99</v>
      </c>
    </row>
    <row r="261" spans="1:13" x14ac:dyDescent="0.25">
      <c r="A261" s="2">
        <v>45194</v>
      </c>
      <c r="B261" s="3">
        <f t="shared" si="14"/>
        <v>2024</v>
      </c>
      <c r="C261" t="str">
        <f t="shared" si="12"/>
        <v>2023-2024</v>
      </c>
      <c r="D261" t="s">
        <v>147</v>
      </c>
      <c r="E261" t="s">
        <v>61</v>
      </c>
      <c r="F261" t="str">
        <f t="shared" si="13"/>
        <v>New South Wales</v>
      </c>
      <c r="G261" t="s">
        <v>10</v>
      </c>
      <c r="H261">
        <v>2539</v>
      </c>
      <c r="I261" t="s">
        <v>11</v>
      </c>
      <c r="J261" t="s">
        <v>58</v>
      </c>
      <c r="K261" t="s">
        <v>151</v>
      </c>
      <c r="L261" t="s">
        <v>21</v>
      </c>
      <c r="M261" s="5">
        <v>5.99</v>
      </c>
    </row>
    <row r="262" spans="1:13" x14ac:dyDescent="0.25">
      <c r="A262" s="2">
        <v>45190</v>
      </c>
      <c r="B262" s="3">
        <f t="shared" si="14"/>
        <v>2024</v>
      </c>
      <c r="C262" t="str">
        <f t="shared" si="12"/>
        <v>2023-2024</v>
      </c>
      <c r="D262" t="s">
        <v>148</v>
      </c>
      <c r="E262" t="s">
        <v>122</v>
      </c>
      <c r="F262" t="str">
        <f t="shared" si="13"/>
        <v>New South Wales</v>
      </c>
      <c r="G262" t="s">
        <v>10</v>
      </c>
      <c r="H262">
        <v>2650</v>
      </c>
      <c r="I262" t="s">
        <v>11</v>
      </c>
      <c r="J262" t="s">
        <v>25</v>
      </c>
      <c r="K262" t="s">
        <v>19</v>
      </c>
      <c r="L262" t="s">
        <v>23</v>
      </c>
      <c r="M262" s="5">
        <v>5.99</v>
      </c>
    </row>
    <row r="263" spans="1:13" x14ac:dyDescent="0.25">
      <c r="A263" s="2">
        <v>45152</v>
      </c>
      <c r="B263" s="3">
        <f t="shared" si="14"/>
        <v>2024</v>
      </c>
      <c r="C263" t="str">
        <f t="shared" si="12"/>
        <v>2023-2024</v>
      </c>
      <c r="D263" t="s">
        <v>147</v>
      </c>
      <c r="E263" t="s">
        <v>59</v>
      </c>
      <c r="F263" t="str">
        <f t="shared" si="13"/>
        <v>Victoria</v>
      </c>
      <c r="G263" t="s">
        <v>45</v>
      </c>
      <c r="H263">
        <v>3280</v>
      </c>
      <c r="I263" t="s">
        <v>11</v>
      </c>
      <c r="J263" t="s">
        <v>60</v>
      </c>
      <c r="K263" t="s">
        <v>149</v>
      </c>
      <c r="L263" t="s">
        <v>15</v>
      </c>
      <c r="M263" s="5">
        <v>5.99</v>
      </c>
    </row>
    <row r="264" spans="1:13" x14ac:dyDescent="0.25">
      <c r="A264" s="2">
        <v>45594</v>
      </c>
      <c r="B264" s="3">
        <f t="shared" si="14"/>
        <v>2025</v>
      </c>
      <c r="C264" t="str">
        <f t="shared" si="12"/>
        <v>2024-2025</v>
      </c>
      <c r="D264" t="s">
        <v>147</v>
      </c>
      <c r="E264" t="s">
        <v>52</v>
      </c>
      <c r="F264" t="str">
        <f t="shared" si="13"/>
        <v>Victoria</v>
      </c>
      <c r="G264" t="s">
        <v>45</v>
      </c>
      <c r="H264">
        <v>3030</v>
      </c>
      <c r="I264" t="s">
        <v>11</v>
      </c>
      <c r="J264" t="s">
        <v>46</v>
      </c>
      <c r="K264" t="s">
        <v>156</v>
      </c>
      <c r="L264" t="s">
        <v>17</v>
      </c>
      <c r="M264" s="5">
        <v>5.99</v>
      </c>
    </row>
    <row r="265" spans="1:13" x14ac:dyDescent="0.25">
      <c r="A265" s="2">
        <v>44934</v>
      </c>
      <c r="B265" s="3">
        <f t="shared" si="14"/>
        <v>2023</v>
      </c>
      <c r="C265" t="str">
        <f t="shared" si="12"/>
        <v>2022-2023</v>
      </c>
      <c r="D265" t="s">
        <v>147</v>
      </c>
      <c r="E265" t="s">
        <v>34</v>
      </c>
      <c r="F265" t="str">
        <f t="shared" si="13"/>
        <v>Queensland</v>
      </c>
      <c r="G265" t="s">
        <v>35</v>
      </c>
      <c r="H265">
        <v>4802</v>
      </c>
      <c r="I265" t="s">
        <v>11</v>
      </c>
      <c r="J265" t="s">
        <v>36</v>
      </c>
      <c r="K265" t="s">
        <v>154</v>
      </c>
      <c r="L265" t="s">
        <v>14</v>
      </c>
      <c r="M265" s="5">
        <v>6</v>
      </c>
    </row>
    <row r="266" spans="1:13" x14ac:dyDescent="0.25">
      <c r="A266" s="2">
        <v>45078</v>
      </c>
      <c r="B266" s="3">
        <f t="shared" si="14"/>
        <v>2023</v>
      </c>
      <c r="C266" t="str">
        <f t="shared" si="12"/>
        <v>2022-2023</v>
      </c>
      <c r="D266" t="s">
        <v>147</v>
      </c>
      <c r="E266" t="s">
        <v>96</v>
      </c>
      <c r="F266" t="str">
        <f t="shared" si="13"/>
        <v>Western Australia</v>
      </c>
      <c r="G266" t="s">
        <v>48</v>
      </c>
      <c r="H266">
        <v>6330</v>
      </c>
      <c r="I266" t="s">
        <v>11</v>
      </c>
      <c r="J266" t="s">
        <v>94</v>
      </c>
      <c r="K266" t="s">
        <v>155</v>
      </c>
      <c r="L266" t="s">
        <v>20</v>
      </c>
      <c r="M266" s="5">
        <v>6</v>
      </c>
    </row>
    <row r="267" spans="1:13" x14ac:dyDescent="0.25">
      <c r="A267" s="2">
        <v>45159</v>
      </c>
      <c r="B267" s="3">
        <f t="shared" si="14"/>
        <v>2024</v>
      </c>
      <c r="C267" t="str">
        <f t="shared" si="12"/>
        <v>2023-2024</v>
      </c>
      <c r="D267" t="s">
        <v>147</v>
      </c>
      <c r="E267" t="s">
        <v>86</v>
      </c>
      <c r="F267" t="str">
        <f t="shared" si="13"/>
        <v>New South Wales</v>
      </c>
      <c r="G267" t="s">
        <v>10</v>
      </c>
      <c r="H267">
        <v>2064</v>
      </c>
      <c r="I267" t="s">
        <v>11</v>
      </c>
      <c r="J267" t="s">
        <v>12</v>
      </c>
      <c r="K267" t="s">
        <v>150</v>
      </c>
      <c r="L267" t="s">
        <v>18</v>
      </c>
      <c r="M267" s="5">
        <v>6</v>
      </c>
    </row>
    <row r="268" spans="1:13" x14ac:dyDescent="0.25">
      <c r="A268" s="2">
        <v>45386</v>
      </c>
      <c r="B268" s="3">
        <f t="shared" si="14"/>
        <v>2024</v>
      </c>
      <c r="C268" t="str">
        <f t="shared" si="12"/>
        <v>2023-2024</v>
      </c>
      <c r="D268" t="s">
        <v>147</v>
      </c>
      <c r="E268" t="s">
        <v>126</v>
      </c>
      <c r="F268" t="str">
        <f t="shared" si="13"/>
        <v>Queensland</v>
      </c>
      <c r="G268" t="s">
        <v>35</v>
      </c>
      <c r="H268">
        <v>4551</v>
      </c>
      <c r="I268" t="s">
        <v>11</v>
      </c>
      <c r="J268" t="s">
        <v>120</v>
      </c>
      <c r="K268" t="s">
        <v>154</v>
      </c>
      <c r="L268" t="s">
        <v>14</v>
      </c>
      <c r="M268" s="5">
        <v>6</v>
      </c>
    </row>
    <row r="269" spans="1:13" x14ac:dyDescent="0.25">
      <c r="A269" s="2">
        <v>45290</v>
      </c>
      <c r="B269" s="3">
        <f t="shared" si="14"/>
        <v>2024</v>
      </c>
      <c r="C269" t="str">
        <f t="shared" si="12"/>
        <v>2023-2024</v>
      </c>
      <c r="D269" t="s">
        <v>147</v>
      </c>
      <c r="E269" t="s">
        <v>99</v>
      </c>
      <c r="F269" t="str">
        <f t="shared" si="13"/>
        <v>Victoria</v>
      </c>
      <c r="G269" t="s">
        <v>45</v>
      </c>
      <c r="H269">
        <v>3148</v>
      </c>
      <c r="I269" t="s">
        <v>11</v>
      </c>
      <c r="J269" t="s">
        <v>63</v>
      </c>
      <c r="K269" t="s">
        <v>154</v>
      </c>
      <c r="L269" t="s">
        <v>14</v>
      </c>
      <c r="M269" s="5">
        <v>6</v>
      </c>
    </row>
    <row r="270" spans="1:13" x14ac:dyDescent="0.25">
      <c r="A270" s="2">
        <v>45486</v>
      </c>
      <c r="B270" s="3">
        <f t="shared" si="14"/>
        <v>2025</v>
      </c>
      <c r="C270" t="str">
        <f t="shared" si="12"/>
        <v>2024-2025</v>
      </c>
      <c r="D270" t="s">
        <v>148</v>
      </c>
      <c r="E270" t="s">
        <v>99</v>
      </c>
      <c r="F270" t="str">
        <f t="shared" si="13"/>
        <v>Victoria</v>
      </c>
      <c r="G270" t="s">
        <v>45</v>
      </c>
      <c r="H270">
        <v>3148</v>
      </c>
      <c r="I270" t="s">
        <v>11</v>
      </c>
      <c r="J270" t="s">
        <v>63</v>
      </c>
      <c r="K270" t="s">
        <v>19</v>
      </c>
      <c r="L270" t="s">
        <v>23</v>
      </c>
      <c r="M270" s="5">
        <v>6</v>
      </c>
    </row>
    <row r="271" spans="1:13" x14ac:dyDescent="0.25">
      <c r="A271" s="2">
        <v>45223</v>
      </c>
      <c r="B271" s="3">
        <f t="shared" si="14"/>
        <v>2024</v>
      </c>
      <c r="C271" t="str">
        <f t="shared" si="12"/>
        <v>2023-2024</v>
      </c>
      <c r="D271" t="s">
        <v>148</v>
      </c>
      <c r="E271" t="s">
        <v>9</v>
      </c>
      <c r="F271" t="str">
        <f t="shared" si="13"/>
        <v>New South Wales</v>
      </c>
      <c r="G271" t="s">
        <v>10</v>
      </c>
      <c r="H271">
        <v>2067</v>
      </c>
      <c r="I271" t="s">
        <v>11</v>
      </c>
      <c r="J271" t="s">
        <v>12</v>
      </c>
      <c r="K271" t="s">
        <v>149</v>
      </c>
      <c r="L271" t="s">
        <v>15</v>
      </c>
      <c r="M271" s="5">
        <v>6</v>
      </c>
    </row>
    <row r="272" spans="1:13" x14ac:dyDescent="0.25">
      <c r="A272" s="2">
        <v>45433</v>
      </c>
      <c r="B272" s="3">
        <f t="shared" si="14"/>
        <v>2024</v>
      </c>
      <c r="C272" t="str">
        <f t="shared" si="12"/>
        <v>2023-2024</v>
      </c>
      <c r="D272" t="s">
        <v>148</v>
      </c>
      <c r="E272" t="s">
        <v>9</v>
      </c>
      <c r="F272" t="str">
        <f t="shared" si="13"/>
        <v>New South Wales</v>
      </c>
      <c r="G272" t="s">
        <v>10</v>
      </c>
      <c r="H272">
        <v>2067</v>
      </c>
      <c r="I272" t="s">
        <v>11</v>
      </c>
      <c r="J272" t="s">
        <v>12</v>
      </c>
      <c r="K272" t="s">
        <v>150</v>
      </c>
      <c r="L272" t="s">
        <v>18</v>
      </c>
      <c r="M272" s="5">
        <v>6</v>
      </c>
    </row>
    <row r="273" spans="1:13" x14ac:dyDescent="0.25">
      <c r="A273" s="2">
        <v>44987</v>
      </c>
      <c r="B273" s="3">
        <f t="shared" si="14"/>
        <v>2023</v>
      </c>
      <c r="C273" t="str">
        <f t="shared" si="12"/>
        <v>2022-2023</v>
      </c>
      <c r="D273" t="s">
        <v>148</v>
      </c>
      <c r="E273" t="s">
        <v>54</v>
      </c>
      <c r="F273" t="str">
        <f t="shared" si="13"/>
        <v>Victoria</v>
      </c>
      <c r="G273" t="s">
        <v>45</v>
      </c>
      <c r="H273">
        <v>3977</v>
      </c>
      <c r="I273" t="s">
        <v>11</v>
      </c>
      <c r="J273" t="s">
        <v>55</v>
      </c>
      <c r="K273" t="s">
        <v>152</v>
      </c>
      <c r="L273" t="s">
        <v>13</v>
      </c>
      <c r="M273" s="5">
        <v>6</v>
      </c>
    </row>
    <row r="274" spans="1:13" x14ac:dyDescent="0.25">
      <c r="A274" s="2">
        <v>45032</v>
      </c>
      <c r="B274" s="3">
        <f t="shared" si="14"/>
        <v>2023</v>
      </c>
      <c r="C274" t="str">
        <f t="shared" si="12"/>
        <v>2022-2023</v>
      </c>
      <c r="D274" t="s">
        <v>147</v>
      </c>
      <c r="E274" t="s">
        <v>142</v>
      </c>
      <c r="F274" t="str">
        <f t="shared" si="13"/>
        <v>Australian Capital Territory</v>
      </c>
      <c r="G274" t="s">
        <v>80</v>
      </c>
      <c r="H274">
        <v>2609</v>
      </c>
      <c r="I274" t="s">
        <v>11</v>
      </c>
      <c r="J274" t="s">
        <v>58</v>
      </c>
      <c r="K274" t="s">
        <v>152</v>
      </c>
      <c r="L274" t="s">
        <v>13</v>
      </c>
      <c r="M274" s="5">
        <v>6</v>
      </c>
    </row>
    <row r="275" spans="1:13" x14ac:dyDescent="0.25">
      <c r="A275" s="2">
        <v>45118</v>
      </c>
      <c r="B275" s="3">
        <f t="shared" si="14"/>
        <v>2024</v>
      </c>
      <c r="C275" t="str">
        <f t="shared" si="12"/>
        <v>2023-2024</v>
      </c>
      <c r="D275" t="s">
        <v>147</v>
      </c>
      <c r="E275" t="s">
        <v>110</v>
      </c>
      <c r="F275" t="str">
        <f t="shared" si="13"/>
        <v>Queensland</v>
      </c>
      <c r="G275" t="s">
        <v>35</v>
      </c>
      <c r="H275">
        <v>4680</v>
      </c>
      <c r="I275" t="s">
        <v>11</v>
      </c>
      <c r="J275" t="s">
        <v>51</v>
      </c>
      <c r="K275" t="s">
        <v>150</v>
      </c>
      <c r="L275" t="s">
        <v>18</v>
      </c>
      <c r="M275" s="5">
        <v>6</v>
      </c>
    </row>
    <row r="276" spans="1:13" x14ac:dyDescent="0.25">
      <c r="A276" s="2">
        <v>45446</v>
      </c>
      <c r="B276" s="3">
        <f t="shared" si="14"/>
        <v>2024</v>
      </c>
      <c r="C276" t="str">
        <f t="shared" si="12"/>
        <v>2023-2024</v>
      </c>
      <c r="D276" t="s">
        <v>147</v>
      </c>
      <c r="E276" t="s">
        <v>133</v>
      </c>
      <c r="F276" t="str">
        <f t="shared" si="13"/>
        <v>Queensland</v>
      </c>
      <c r="G276" t="s">
        <v>35</v>
      </c>
      <c r="H276">
        <v>4305</v>
      </c>
      <c r="I276" t="s">
        <v>11</v>
      </c>
      <c r="J276" t="s">
        <v>104</v>
      </c>
      <c r="K276" t="s">
        <v>153</v>
      </c>
      <c r="L276" t="s">
        <v>16</v>
      </c>
      <c r="M276" s="5">
        <v>6</v>
      </c>
    </row>
    <row r="277" spans="1:13" x14ac:dyDescent="0.25">
      <c r="A277" s="2">
        <v>44929</v>
      </c>
      <c r="B277" s="3">
        <f t="shared" si="14"/>
        <v>2023</v>
      </c>
      <c r="C277" t="str">
        <f t="shared" si="12"/>
        <v>2022-2023</v>
      </c>
      <c r="D277" t="s">
        <v>147</v>
      </c>
      <c r="E277" t="s">
        <v>26</v>
      </c>
      <c r="F277" t="str">
        <f t="shared" si="13"/>
        <v>New South Wales</v>
      </c>
      <c r="G277" t="s">
        <v>10</v>
      </c>
      <c r="H277">
        <v>2141</v>
      </c>
      <c r="I277" t="s">
        <v>11</v>
      </c>
      <c r="J277" t="s">
        <v>27</v>
      </c>
      <c r="K277" t="s">
        <v>19</v>
      </c>
      <c r="L277" t="s">
        <v>23</v>
      </c>
      <c r="M277" s="5">
        <v>6</v>
      </c>
    </row>
    <row r="278" spans="1:13" x14ac:dyDescent="0.25">
      <c r="A278" s="2">
        <v>45028</v>
      </c>
      <c r="B278" s="3">
        <f t="shared" si="14"/>
        <v>2023</v>
      </c>
      <c r="C278" t="str">
        <f t="shared" si="12"/>
        <v>2022-2023</v>
      </c>
      <c r="D278" t="s">
        <v>147</v>
      </c>
      <c r="E278" t="s">
        <v>65</v>
      </c>
      <c r="F278" t="str">
        <f t="shared" si="13"/>
        <v>New South Wales</v>
      </c>
      <c r="G278" t="s">
        <v>10</v>
      </c>
      <c r="H278">
        <v>2541</v>
      </c>
      <c r="I278" t="s">
        <v>11</v>
      </c>
      <c r="J278" t="s">
        <v>58</v>
      </c>
      <c r="K278" t="s">
        <v>150</v>
      </c>
      <c r="L278" t="s">
        <v>18</v>
      </c>
      <c r="M278" s="5">
        <v>6</v>
      </c>
    </row>
    <row r="279" spans="1:13" x14ac:dyDescent="0.25">
      <c r="A279" s="2">
        <v>45514</v>
      </c>
      <c r="B279" s="3">
        <f t="shared" si="14"/>
        <v>2025</v>
      </c>
      <c r="C279" t="str">
        <f t="shared" si="12"/>
        <v>2024-2025</v>
      </c>
      <c r="D279" t="s">
        <v>147</v>
      </c>
      <c r="E279" t="s">
        <v>65</v>
      </c>
      <c r="F279" t="str">
        <f t="shared" si="13"/>
        <v>New South Wales</v>
      </c>
      <c r="G279" t="s">
        <v>10</v>
      </c>
      <c r="H279">
        <v>2541</v>
      </c>
      <c r="I279" t="s">
        <v>11</v>
      </c>
      <c r="J279" t="s">
        <v>58</v>
      </c>
      <c r="K279" t="s">
        <v>150</v>
      </c>
      <c r="L279" t="s">
        <v>18</v>
      </c>
      <c r="M279" s="5">
        <v>6</v>
      </c>
    </row>
    <row r="280" spans="1:13" x14ac:dyDescent="0.25">
      <c r="A280" s="2">
        <v>45004</v>
      </c>
      <c r="B280" s="3">
        <f t="shared" si="14"/>
        <v>2023</v>
      </c>
      <c r="C280" t="str">
        <f t="shared" si="12"/>
        <v>2022-2023</v>
      </c>
      <c r="D280" t="s">
        <v>147</v>
      </c>
      <c r="E280" t="s">
        <v>83</v>
      </c>
      <c r="F280" t="str">
        <f t="shared" si="13"/>
        <v>New South Wales</v>
      </c>
      <c r="G280" t="s">
        <v>10</v>
      </c>
      <c r="H280">
        <v>2750</v>
      </c>
      <c r="I280" t="s">
        <v>11</v>
      </c>
      <c r="J280" t="s">
        <v>25</v>
      </c>
      <c r="K280" t="s">
        <v>154</v>
      </c>
      <c r="L280" t="s">
        <v>14</v>
      </c>
      <c r="M280" s="5">
        <v>6</v>
      </c>
    </row>
    <row r="281" spans="1:13" x14ac:dyDescent="0.25">
      <c r="A281" s="2">
        <v>45206</v>
      </c>
      <c r="B281" s="3">
        <f t="shared" si="14"/>
        <v>2024</v>
      </c>
      <c r="C281" t="str">
        <f t="shared" si="12"/>
        <v>2023-2024</v>
      </c>
      <c r="D281" t="s">
        <v>147</v>
      </c>
      <c r="E281" t="s">
        <v>62</v>
      </c>
      <c r="F281" t="str">
        <f t="shared" si="13"/>
        <v>Victoria</v>
      </c>
      <c r="G281" t="s">
        <v>45</v>
      </c>
      <c r="H281">
        <v>3134</v>
      </c>
      <c r="I281" t="s">
        <v>11</v>
      </c>
      <c r="J281" t="s">
        <v>63</v>
      </c>
      <c r="K281" t="s">
        <v>155</v>
      </c>
      <c r="L281" t="s">
        <v>20</v>
      </c>
      <c r="M281" s="5">
        <v>6</v>
      </c>
    </row>
    <row r="282" spans="1:13" x14ac:dyDescent="0.25">
      <c r="A282" s="2">
        <v>45345</v>
      </c>
      <c r="B282" s="3">
        <f t="shared" si="14"/>
        <v>2024</v>
      </c>
      <c r="C282" t="str">
        <f t="shared" si="12"/>
        <v>2023-2024</v>
      </c>
      <c r="D282" t="s">
        <v>147</v>
      </c>
      <c r="E282" t="s">
        <v>40</v>
      </c>
      <c r="F282" t="str">
        <f t="shared" si="13"/>
        <v>New South Wales</v>
      </c>
      <c r="G282" t="s">
        <v>10</v>
      </c>
      <c r="H282">
        <v>2116</v>
      </c>
      <c r="I282" t="s">
        <v>11</v>
      </c>
      <c r="J282" t="s">
        <v>27</v>
      </c>
      <c r="K282" t="s">
        <v>153</v>
      </c>
      <c r="L282" t="s">
        <v>16</v>
      </c>
      <c r="M282" s="5">
        <v>6</v>
      </c>
    </row>
    <row r="283" spans="1:13" x14ac:dyDescent="0.25">
      <c r="A283" s="2">
        <v>45565</v>
      </c>
      <c r="B283" s="3">
        <f t="shared" si="14"/>
        <v>2025</v>
      </c>
      <c r="C283" t="str">
        <f t="shared" si="12"/>
        <v>2024-2025</v>
      </c>
      <c r="D283" t="s">
        <v>147</v>
      </c>
      <c r="E283" t="s">
        <v>90</v>
      </c>
      <c r="F283" t="str">
        <f t="shared" si="13"/>
        <v>Victoria</v>
      </c>
      <c r="G283" t="s">
        <v>45</v>
      </c>
      <c r="H283">
        <v>3179</v>
      </c>
      <c r="I283" t="s">
        <v>11</v>
      </c>
      <c r="J283" t="s">
        <v>63</v>
      </c>
      <c r="K283" t="s">
        <v>154</v>
      </c>
      <c r="L283" t="s">
        <v>14</v>
      </c>
      <c r="M283" s="5">
        <v>6</v>
      </c>
    </row>
    <row r="284" spans="1:13" x14ac:dyDescent="0.25">
      <c r="A284" s="2">
        <v>45531</v>
      </c>
      <c r="B284" s="3">
        <f t="shared" si="14"/>
        <v>2025</v>
      </c>
      <c r="C284" t="str">
        <f t="shared" si="12"/>
        <v>2024-2025</v>
      </c>
      <c r="D284" t="s">
        <v>147</v>
      </c>
      <c r="E284" t="s">
        <v>61</v>
      </c>
      <c r="F284" t="str">
        <f t="shared" si="13"/>
        <v>New South Wales</v>
      </c>
      <c r="G284" t="s">
        <v>10</v>
      </c>
      <c r="H284">
        <v>2539</v>
      </c>
      <c r="I284" t="s">
        <v>11</v>
      </c>
      <c r="J284" t="s">
        <v>58</v>
      </c>
      <c r="K284" t="s">
        <v>154</v>
      </c>
      <c r="L284" t="s">
        <v>14</v>
      </c>
      <c r="M284" s="5">
        <v>6</v>
      </c>
    </row>
    <row r="285" spans="1:13" x14ac:dyDescent="0.25">
      <c r="A285" s="2">
        <v>45214</v>
      </c>
      <c r="B285" s="3">
        <f t="shared" si="14"/>
        <v>2024</v>
      </c>
      <c r="C285" t="str">
        <f t="shared" si="12"/>
        <v>2023-2024</v>
      </c>
      <c r="D285" t="s">
        <v>147</v>
      </c>
      <c r="E285" t="s">
        <v>88</v>
      </c>
      <c r="F285" t="str">
        <f t="shared" si="13"/>
        <v>South Australia</v>
      </c>
      <c r="G285" t="s">
        <v>32</v>
      </c>
      <c r="H285">
        <v>5011</v>
      </c>
      <c r="I285" t="s">
        <v>11</v>
      </c>
      <c r="J285" t="s">
        <v>33</v>
      </c>
      <c r="K285" t="s">
        <v>154</v>
      </c>
      <c r="L285" t="s">
        <v>14</v>
      </c>
      <c r="M285" s="5">
        <v>6</v>
      </c>
    </row>
    <row r="286" spans="1:13" x14ac:dyDescent="0.25">
      <c r="A286" s="2">
        <v>45423</v>
      </c>
      <c r="B286" s="3">
        <f t="shared" si="14"/>
        <v>2024</v>
      </c>
      <c r="C286" t="str">
        <f t="shared" si="12"/>
        <v>2023-2024</v>
      </c>
      <c r="D286" t="s">
        <v>147</v>
      </c>
      <c r="E286" t="s">
        <v>85</v>
      </c>
      <c r="F286" t="str">
        <f t="shared" si="13"/>
        <v>Queensland</v>
      </c>
      <c r="G286" t="s">
        <v>35</v>
      </c>
      <c r="H286">
        <v>4883</v>
      </c>
      <c r="I286" t="s">
        <v>11</v>
      </c>
      <c r="J286" t="s">
        <v>36</v>
      </c>
      <c r="K286" t="s">
        <v>154</v>
      </c>
      <c r="L286" t="s">
        <v>14</v>
      </c>
      <c r="M286" s="5">
        <v>6.5</v>
      </c>
    </row>
    <row r="287" spans="1:13" x14ac:dyDescent="0.25">
      <c r="A287" s="2">
        <v>45657</v>
      </c>
      <c r="B287" s="3">
        <f t="shared" si="14"/>
        <v>2025</v>
      </c>
      <c r="C287" t="str">
        <f t="shared" si="12"/>
        <v>2024-2025</v>
      </c>
      <c r="D287" t="s">
        <v>147</v>
      </c>
      <c r="E287" t="s">
        <v>110</v>
      </c>
      <c r="F287" t="str">
        <f t="shared" si="13"/>
        <v>Queensland</v>
      </c>
      <c r="G287" t="s">
        <v>35</v>
      </c>
      <c r="H287">
        <v>4680</v>
      </c>
      <c r="I287" t="s">
        <v>11</v>
      </c>
      <c r="J287" t="s">
        <v>51</v>
      </c>
      <c r="K287" t="s">
        <v>149</v>
      </c>
      <c r="L287" t="s">
        <v>15</v>
      </c>
      <c r="M287" s="5">
        <v>6.5</v>
      </c>
    </row>
    <row r="288" spans="1:13" x14ac:dyDescent="0.25">
      <c r="A288" s="2">
        <v>45333</v>
      </c>
      <c r="B288" s="3">
        <f t="shared" si="14"/>
        <v>2024</v>
      </c>
      <c r="C288" t="str">
        <f t="shared" si="12"/>
        <v>2023-2024</v>
      </c>
      <c r="D288" t="s">
        <v>147</v>
      </c>
      <c r="E288" t="s">
        <v>134</v>
      </c>
      <c r="F288" t="str">
        <f t="shared" si="13"/>
        <v>Queensland</v>
      </c>
      <c r="G288" t="s">
        <v>35</v>
      </c>
      <c r="H288">
        <v>4825</v>
      </c>
      <c r="I288" t="s">
        <v>11</v>
      </c>
      <c r="J288" t="s">
        <v>36</v>
      </c>
      <c r="K288" t="s">
        <v>150</v>
      </c>
      <c r="L288" t="s">
        <v>18</v>
      </c>
      <c r="M288" s="5">
        <v>6.5</v>
      </c>
    </row>
    <row r="289" spans="1:13" x14ac:dyDescent="0.25">
      <c r="A289" s="2">
        <v>45024</v>
      </c>
      <c r="B289" s="3">
        <f t="shared" si="14"/>
        <v>2023</v>
      </c>
      <c r="C289" t="str">
        <f t="shared" si="12"/>
        <v>2022-2023</v>
      </c>
      <c r="D289" t="s">
        <v>148</v>
      </c>
      <c r="E289" t="s">
        <v>79</v>
      </c>
      <c r="F289" t="str">
        <f t="shared" si="13"/>
        <v>Australian Capital Territory</v>
      </c>
      <c r="G289" t="s">
        <v>80</v>
      </c>
      <c r="H289">
        <v>2617</v>
      </c>
      <c r="I289" t="s">
        <v>11</v>
      </c>
      <c r="J289" t="s">
        <v>58</v>
      </c>
      <c r="K289" t="s">
        <v>153</v>
      </c>
      <c r="L289" t="s">
        <v>16</v>
      </c>
      <c r="M289" s="5">
        <v>6.56</v>
      </c>
    </row>
    <row r="290" spans="1:13" x14ac:dyDescent="0.25">
      <c r="A290" s="2">
        <v>45576</v>
      </c>
      <c r="B290" s="3">
        <f t="shared" si="14"/>
        <v>2025</v>
      </c>
      <c r="C290" t="str">
        <f t="shared" si="12"/>
        <v>2024-2025</v>
      </c>
      <c r="D290" t="s">
        <v>147</v>
      </c>
      <c r="E290" t="s">
        <v>44</v>
      </c>
      <c r="F290" t="str">
        <f t="shared" si="13"/>
        <v>Victoria</v>
      </c>
      <c r="G290" t="s">
        <v>45</v>
      </c>
      <c r="H290">
        <v>3066</v>
      </c>
      <c r="I290" t="s">
        <v>11</v>
      </c>
      <c r="J290" t="s">
        <v>46</v>
      </c>
      <c r="K290" t="s">
        <v>155</v>
      </c>
      <c r="L290" t="s">
        <v>20</v>
      </c>
      <c r="M290" s="5">
        <v>6.6</v>
      </c>
    </row>
    <row r="291" spans="1:13" x14ac:dyDescent="0.25">
      <c r="A291" s="2">
        <v>45471</v>
      </c>
      <c r="B291" s="3">
        <f t="shared" si="14"/>
        <v>2024</v>
      </c>
      <c r="C291" t="str">
        <f t="shared" si="12"/>
        <v>2023-2024</v>
      </c>
      <c r="D291" t="s">
        <v>147</v>
      </c>
      <c r="E291" t="s">
        <v>117</v>
      </c>
      <c r="F291" t="str">
        <f t="shared" si="13"/>
        <v>Queensland</v>
      </c>
      <c r="G291" t="s">
        <v>35</v>
      </c>
      <c r="H291">
        <v>4119</v>
      </c>
      <c r="I291" t="s">
        <v>11</v>
      </c>
      <c r="J291" t="s">
        <v>43</v>
      </c>
      <c r="K291" t="s">
        <v>154</v>
      </c>
      <c r="L291" t="s">
        <v>14</v>
      </c>
      <c r="M291" s="5">
        <v>6.6</v>
      </c>
    </row>
    <row r="292" spans="1:13" x14ac:dyDescent="0.25">
      <c r="A292" s="2">
        <v>45167</v>
      </c>
      <c r="B292" s="3">
        <f t="shared" si="14"/>
        <v>2024</v>
      </c>
      <c r="C292" t="str">
        <f t="shared" si="12"/>
        <v>2023-2024</v>
      </c>
      <c r="D292" t="s">
        <v>147</v>
      </c>
      <c r="E292" t="s">
        <v>113</v>
      </c>
      <c r="F292" t="str">
        <f t="shared" si="13"/>
        <v>Queensland</v>
      </c>
      <c r="G292" t="s">
        <v>35</v>
      </c>
      <c r="H292">
        <v>4215</v>
      </c>
      <c r="I292" t="s">
        <v>11</v>
      </c>
      <c r="J292" t="s">
        <v>104</v>
      </c>
      <c r="K292" t="s">
        <v>154</v>
      </c>
      <c r="L292" t="s">
        <v>14</v>
      </c>
      <c r="M292" s="5">
        <v>6.69</v>
      </c>
    </row>
    <row r="293" spans="1:13" x14ac:dyDescent="0.25">
      <c r="A293" s="2">
        <v>45567</v>
      </c>
      <c r="B293" s="3">
        <f t="shared" si="14"/>
        <v>2025</v>
      </c>
      <c r="C293" t="str">
        <f t="shared" si="12"/>
        <v>2024-2025</v>
      </c>
      <c r="D293" t="s">
        <v>148</v>
      </c>
      <c r="E293" t="s">
        <v>122</v>
      </c>
      <c r="F293" t="str">
        <f t="shared" si="13"/>
        <v>New South Wales</v>
      </c>
      <c r="G293" t="s">
        <v>10</v>
      </c>
      <c r="H293">
        <v>2650</v>
      </c>
      <c r="I293" t="s">
        <v>11</v>
      </c>
      <c r="J293" t="s">
        <v>25</v>
      </c>
      <c r="K293" t="s">
        <v>156</v>
      </c>
      <c r="L293" t="s">
        <v>17</v>
      </c>
      <c r="M293" s="5">
        <v>6.81</v>
      </c>
    </row>
    <row r="294" spans="1:13" x14ac:dyDescent="0.25">
      <c r="A294" s="2">
        <v>45649</v>
      </c>
      <c r="B294" s="3">
        <f t="shared" si="14"/>
        <v>2025</v>
      </c>
      <c r="C294" t="str">
        <f t="shared" si="12"/>
        <v>2024-2025</v>
      </c>
      <c r="D294" t="s">
        <v>147</v>
      </c>
      <c r="E294" t="s">
        <v>138</v>
      </c>
      <c r="F294" t="str">
        <f t="shared" si="13"/>
        <v>Queensland</v>
      </c>
      <c r="G294" t="s">
        <v>35</v>
      </c>
      <c r="H294">
        <v>4558</v>
      </c>
      <c r="I294" t="s">
        <v>11</v>
      </c>
      <c r="J294" t="s">
        <v>120</v>
      </c>
      <c r="K294" t="s">
        <v>153</v>
      </c>
      <c r="L294" t="s">
        <v>16</v>
      </c>
      <c r="M294" s="5">
        <v>6.82</v>
      </c>
    </row>
    <row r="295" spans="1:13" x14ac:dyDescent="0.25">
      <c r="A295" s="2">
        <v>45277</v>
      </c>
      <c r="B295" s="3">
        <f t="shared" si="14"/>
        <v>2024</v>
      </c>
      <c r="C295" t="str">
        <f t="shared" si="12"/>
        <v>2023-2024</v>
      </c>
      <c r="D295" t="s">
        <v>147</v>
      </c>
      <c r="E295" t="s">
        <v>78</v>
      </c>
      <c r="F295" t="str">
        <f t="shared" si="13"/>
        <v>New South Wales</v>
      </c>
      <c r="G295" t="s">
        <v>10</v>
      </c>
      <c r="H295">
        <v>2350</v>
      </c>
      <c r="I295" t="s">
        <v>11</v>
      </c>
      <c r="J295" t="s">
        <v>68</v>
      </c>
      <c r="K295" t="s">
        <v>155</v>
      </c>
      <c r="L295" t="s">
        <v>20</v>
      </c>
      <c r="M295" s="5">
        <v>6.96</v>
      </c>
    </row>
    <row r="296" spans="1:13" x14ac:dyDescent="0.25">
      <c r="A296" s="2">
        <v>45005</v>
      </c>
      <c r="B296" s="3">
        <f t="shared" si="14"/>
        <v>2023</v>
      </c>
      <c r="C296" t="str">
        <f t="shared" si="12"/>
        <v>2022-2023</v>
      </c>
      <c r="D296" t="s">
        <v>147</v>
      </c>
      <c r="E296" t="s">
        <v>96</v>
      </c>
      <c r="F296" t="str">
        <f t="shared" si="13"/>
        <v>Western Australia</v>
      </c>
      <c r="G296" t="s">
        <v>48</v>
      </c>
      <c r="H296">
        <v>6330</v>
      </c>
      <c r="I296" t="s">
        <v>11</v>
      </c>
      <c r="J296" t="s">
        <v>94</v>
      </c>
      <c r="K296" t="s">
        <v>155</v>
      </c>
      <c r="L296" t="s">
        <v>20</v>
      </c>
      <c r="M296" s="5">
        <v>6.98</v>
      </c>
    </row>
    <row r="297" spans="1:13" x14ac:dyDescent="0.25">
      <c r="A297" s="2">
        <v>45565</v>
      </c>
      <c r="B297" s="3">
        <f t="shared" si="14"/>
        <v>2025</v>
      </c>
      <c r="C297" t="str">
        <f t="shared" si="12"/>
        <v>2024-2025</v>
      </c>
      <c r="D297" t="s">
        <v>147</v>
      </c>
      <c r="E297" t="s">
        <v>124</v>
      </c>
      <c r="F297" t="str">
        <f t="shared" si="13"/>
        <v>New South Wales</v>
      </c>
      <c r="G297" t="s">
        <v>10</v>
      </c>
      <c r="H297">
        <v>2015</v>
      </c>
      <c r="I297" t="s">
        <v>11</v>
      </c>
      <c r="J297" t="s">
        <v>12</v>
      </c>
      <c r="K297" t="s">
        <v>19</v>
      </c>
      <c r="L297" t="s">
        <v>23</v>
      </c>
      <c r="M297" s="5">
        <v>6.99</v>
      </c>
    </row>
    <row r="298" spans="1:13" x14ac:dyDescent="0.25">
      <c r="A298" s="2">
        <v>45433</v>
      </c>
      <c r="B298" s="3">
        <f t="shared" si="14"/>
        <v>2024</v>
      </c>
      <c r="C298" t="str">
        <f t="shared" si="12"/>
        <v>2023-2024</v>
      </c>
      <c r="D298" t="s">
        <v>147</v>
      </c>
      <c r="E298" t="s">
        <v>108</v>
      </c>
      <c r="F298" t="str">
        <f t="shared" si="13"/>
        <v>Victoria</v>
      </c>
      <c r="G298" t="s">
        <v>45</v>
      </c>
      <c r="H298">
        <v>3018</v>
      </c>
      <c r="I298" t="s">
        <v>11</v>
      </c>
      <c r="J298" t="s">
        <v>46</v>
      </c>
      <c r="K298" t="s">
        <v>19</v>
      </c>
      <c r="L298" t="s">
        <v>23</v>
      </c>
      <c r="M298" s="5">
        <v>6.99</v>
      </c>
    </row>
    <row r="299" spans="1:13" x14ac:dyDescent="0.25">
      <c r="A299" s="2">
        <v>44938</v>
      </c>
      <c r="B299" s="3">
        <f t="shared" si="14"/>
        <v>2023</v>
      </c>
      <c r="C299" t="str">
        <f t="shared" si="12"/>
        <v>2022-2023</v>
      </c>
      <c r="D299" t="s">
        <v>147</v>
      </c>
      <c r="E299" t="s">
        <v>86</v>
      </c>
      <c r="F299" t="str">
        <f t="shared" si="13"/>
        <v>New South Wales</v>
      </c>
      <c r="G299" t="s">
        <v>10</v>
      </c>
      <c r="H299">
        <v>2064</v>
      </c>
      <c r="I299" t="s">
        <v>11</v>
      </c>
      <c r="J299" t="s">
        <v>12</v>
      </c>
      <c r="K299" t="s">
        <v>149</v>
      </c>
      <c r="L299" t="s">
        <v>15</v>
      </c>
      <c r="M299" s="5">
        <v>6.99</v>
      </c>
    </row>
    <row r="300" spans="1:13" x14ac:dyDescent="0.25">
      <c r="A300" s="2">
        <v>45321</v>
      </c>
      <c r="B300" s="3">
        <f t="shared" si="14"/>
        <v>2024</v>
      </c>
      <c r="C300" t="str">
        <f t="shared" si="12"/>
        <v>2023-2024</v>
      </c>
      <c r="D300" t="s">
        <v>147</v>
      </c>
      <c r="E300" t="s">
        <v>67</v>
      </c>
      <c r="F300" t="str">
        <f t="shared" si="13"/>
        <v>New South Wales</v>
      </c>
      <c r="G300" t="s">
        <v>10</v>
      </c>
      <c r="H300">
        <v>2478</v>
      </c>
      <c r="I300" t="s">
        <v>11</v>
      </c>
      <c r="J300" t="s">
        <v>68</v>
      </c>
      <c r="K300" t="s">
        <v>19</v>
      </c>
      <c r="L300" t="s">
        <v>23</v>
      </c>
      <c r="M300" s="5">
        <v>6.99</v>
      </c>
    </row>
    <row r="301" spans="1:13" x14ac:dyDescent="0.25">
      <c r="A301" s="2">
        <v>45630</v>
      </c>
      <c r="B301" s="3">
        <f t="shared" si="14"/>
        <v>2025</v>
      </c>
      <c r="C301" t="str">
        <f t="shared" si="12"/>
        <v>2024-2025</v>
      </c>
      <c r="D301" t="s">
        <v>148</v>
      </c>
      <c r="E301" t="s">
        <v>102</v>
      </c>
      <c r="F301" t="str">
        <f t="shared" si="13"/>
        <v>Queensland</v>
      </c>
      <c r="G301" t="s">
        <v>35</v>
      </c>
      <c r="H301">
        <v>4870</v>
      </c>
      <c r="I301" t="s">
        <v>11</v>
      </c>
      <c r="J301" t="s">
        <v>36</v>
      </c>
      <c r="K301" t="s">
        <v>150</v>
      </c>
      <c r="L301" t="s">
        <v>18</v>
      </c>
      <c r="M301" s="5">
        <v>6.99</v>
      </c>
    </row>
    <row r="302" spans="1:13" x14ac:dyDescent="0.25">
      <c r="A302" s="2">
        <v>45035</v>
      </c>
      <c r="B302" s="3">
        <f t="shared" si="14"/>
        <v>2023</v>
      </c>
      <c r="C302" t="str">
        <f t="shared" si="12"/>
        <v>2022-2023</v>
      </c>
      <c r="D302" t="s">
        <v>147</v>
      </c>
      <c r="E302" t="s">
        <v>57</v>
      </c>
      <c r="F302" t="str">
        <f t="shared" si="13"/>
        <v>New South Wales</v>
      </c>
      <c r="G302" t="s">
        <v>10</v>
      </c>
      <c r="H302">
        <v>2560</v>
      </c>
      <c r="I302" t="s">
        <v>11</v>
      </c>
      <c r="J302" t="s">
        <v>58</v>
      </c>
      <c r="K302" t="s">
        <v>149</v>
      </c>
      <c r="L302" t="s">
        <v>15</v>
      </c>
      <c r="M302" s="5">
        <v>6.99</v>
      </c>
    </row>
    <row r="303" spans="1:13" x14ac:dyDescent="0.25">
      <c r="A303" s="2">
        <v>45409</v>
      </c>
      <c r="B303" s="3">
        <f t="shared" si="14"/>
        <v>2024</v>
      </c>
      <c r="C303" t="str">
        <f t="shared" si="12"/>
        <v>2023-2024</v>
      </c>
      <c r="D303" t="s">
        <v>147</v>
      </c>
      <c r="E303" t="s">
        <v>41</v>
      </c>
      <c r="F303" t="str">
        <f t="shared" si="13"/>
        <v>New South Wales</v>
      </c>
      <c r="G303" t="s">
        <v>10</v>
      </c>
      <c r="H303">
        <v>2830</v>
      </c>
      <c r="I303" t="s">
        <v>11</v>
      </c>
      <c r="J303" t="s">
        <v>25</v>
      </c>
      <c r="K303" t="s">
        <v>19</v>
      </c>
      <c r="L303" t="s">
        <v>23</v>
      </c>
      <c r="M303" s="5">
        <v>6.99</v>
      </c>
    </row>
    <row r="304" spans="1:13" x14ac:dyDescent="0.25">
      <c r="A304" s="2">
        <v>45591</v>
      </c>
      <c r="B304" s="3">
        <f t="shared" si="14"/>
        <v>2025</v>
      </c>
      <c r="C304" t="str">
        <f t="shared" si="12"/>
        <v>2024-2025</v>
      </c>
      <c r="D304" t="s">
        <v>148</v>
      </c>
      <c r="E304" t="s">
        <v>109</v>
      </c>
      <c r="F304" t="str">
        <f t="shared" si="13"/>
        <v>New South Wales</v>
      </c>
      <c r="G304" t="s">
        <v>10</v>
      </c>
      <c r="H304">
        <v>2480</v>
      </c>
      <c r="I304" t="s">
        <v>11</v>
      </c>
      <c r="J304" t="s">
        <v>68</v>
      </c>
      <c r="K304" t="s">
        <v>156</v>
      </c>
      <c r="L304" t="s">
        <v>17</v>
      </c>
      <c r="M304" s="5">
        <v>6.99</v>
      </c>
    </row>
    <row r="305" spans="1:13" x14ac:dyDescent="0.25">
      <c r="A305" s="2">
        <v>45146</v>
      </c>
      <c r="B305" s="3">
        <f t="shared" si="14"/>
        <v>2024</v>
      </c>
      <c r="C305" t="str">
        <f t="shared" si="12"/>
        <v>2023-2024</v>
      </c>
      <c r="D305" t="s">
        <v>147</v>
      </c>
      <c r="E305" t="s">
        <v>138</v>
      </c>
      <c r="F305" t="str">
        <f t="shared" si="13"/>
        <v>Queensland</v>
      </c>
      <c r="G305" t="s">
        <v>35</v>
      </c>
      <c r="H305">
        <v>4558</v>
      </c>
      <c r="I305" t="s">
        <v>11</v>
      </c>
      <c r="J305" t="s">
        <v>120</v>
      </c>
      <c r="K305" t="s">
        <v>154</v>
      </c>
      <c r="L305" t="s">
        <v>14</v>
      </c>
      <c r="M305" s="5">
        <v>6.99</v>
      </c>
    </row>
    <row r="306" spans="1:13" x14ac:dyDescent="0.25">
      <c r="A306" s="2">
        <v>45283</v>
      </c>
      <c r="B306" s="3">
        <f t="shared" si="14"/>
        <v>2024</v>
      </c>
      <c r="C306" t="str">
        <f t="shared" si="12"/>
        <v>2023-2024</v>
      </c>
      <c r="D306" t="s">
        <v>148</v>
      </c>
      <c r="E306" t="s">
        <v>95</v>
      </c>
      <c r="F306" t="str">
        <f t="shared" si="13"/>
        <v>Victoria</v>
      </c>
      <c r="G306" t="s">
        <v>45</v>
      </c>
      <c r="H306">
        <v>3931</v>
      </c>
      <c r="I306" t="s">
        <v>11</v>
      </c>
      <c r="J306" t="s">
        <v>55</v>
      </c>
      <c r="K306" t="s">
        <v>154</v>
      </c>
      <c r="L306" t="s">
        <v>14</v>
      </c>
      <c r="M306" s="5">
        <v>6.99</v>
      </c>
    </row>
    <row r="307" spans="1:13" x14ac:dyDescent="0.25">
      <c r="A307" s="2">
        <v>45656</v>
      </c>
      <c r="B307" s="3">
        <f t="shared" si="14"/>
        <v>2025</v>
      </c>
      <c r="C307" t="str">
        <f t="shared" si="12"/>
        <v>2024-2025</v>
      </c>
      <c r="D307" t="s">
        <v>147</v>
      </c>
      <c r="E307" t="s">
        <v>42</v>
      </c>
      <c r="F307" t="str">
        <f t="shared" si="13"/>
        <v>Queensland</v>
      </c>
      <c r="G307" t="s">
        <v>35</v>
      </c>
      <c r="H307">
        <v>4053</v>
      </c>
      <c r="I307" t="s">
        <v>11</v>
      </c>
      <c r="J307" t="s">
        <v>43</v>
      </c>
      <c r="K307" t="s">
        <v>151</v>
      </c>
      <c r="L307" t="s">
        <v>21</v>
      </c>
      <c r="M307" s="5">
        <v>6.99</v>
      </c>
    </row>
    <row r="308" spans="1:13" x14ac:dyDescent="0.25">
      <c r="A308" s="2">
        <v>45373</v>
      </c>
      <c r="B308" s="3">
        <f t="shared" si="14"/>
        <v>2024</v>
      </c>
      <c r="C308" t="str">
        <f t="shared" si="12"/>
        <v>2023-2024</v>
      </c>
      <c r="D308" t="s">
        <v>147</v>
      </c>
      <c r="E308" t="s">
        <v>86</v>
      </c>
      <c r="F308" t="str">
        <f t="shared" si="13"/>
        <v>New South Wales</v>
      </c>
      <c r="G308" t="s">
        <v>10</v>
      </c>
      <c r="H308">
        <v>2064</v>
      </c>
      <c r="I308" t="s">
        <v>11</v>
      </c>
      <c r="J308" t="s">
        <v>12</v>
      </c>
      <c r="K308" t="s">
        <v>154</v>
      </c>
      <c r="L308" t="s">
        <v>14</v>
      </c>
      <c r="M308" s="5">
        <v>7</v>
      </c>
    </row>
    <row r="309" spans="1:13" x14ac:dyDescent="0.25">
      <c r="A309" s="2">
        <v>45044</v>
      </c>
      <c r="B309" s="3">
        <f t="shared" si="14"/>
        <v>2023</v>
      </c>
      <c r="C309" t="str">
        <f t="shared" si="12"/>
        <v>2022-2023</v>
      </c>
      <c r="D309" t="s">
        <v>147</v>
      </c>
      <c r="E309" t="s">
        <v>140</v>
      </c>
      <c r="F309" t="str">
        <f t="shared" si="13"/>
        <v>Tasmania</v>
      </c>
      <c r="G309" t="s">
        <v>70</v>
      </c>
      <c r="H309">
        <v>7320</v>
      </c>
      <c r="I309" t="s">
        <v>11</v>
      </c>
      <c r="J309" t="s">
        <v>71</v>
      </c>
      <c r="K309" t="s">
        <v>150</v>
      </c>
      <c r="L309" t="s">
        <v>18</v>
      </c>
      <c r="M309" s="5">
        <v>7</v>
      </c>
    </row>
    <row r="310" spans="1:13" x14ac:dyDescent="0.25">
      <c r="A310" s="2">
        <v>45161</v>
      </c>
      <c r="B310" s="3">
        <f t="shared" si="14"/>
        <v>2024</v>
      </c>
      <c r="C310" t="str">
        <f t="shared" si="12"/>
        <v>2023-2024</v>
      </c>
      <c r="D310" t="s">
        <v>147</v>
      </c>
      <c r="E310" t="s">
        <v>57</v>
      </c>
      <c r="F310" t="str">
        <f t="shared" si="13"/>
        <v>New South Wales</v>
      </c>
      <c r="G310" t="s">
        <v>10</v>
      </c>
      <c r="H310">
        <v>2560</v>
      </c>
      <c r="I310" t="s">
        <v>11</v>
      </c>
      <c r="J310" t="s">
        <v>58</v>
      </c>
      <c r="K310" t="s">
        <v>153</v>
      </c>
      <c r="L310" t="s">
        <v>16</v>
      </c>
      <c r="M310" s="5">
        <v>7</v>
      </c>
    </row>
    <row r="311" spans="1:13" x14ac:dyDescent="0.25">
      <c r="A311" s="2">
        <v>45492</v>
      </c>
      <c r="B311" s="3">
        <f t="shared" si="14"/>
        <v>2025</v>
      </c>
      <c r="C311" t="str">
        <f t="shared" si="12"/>
        <v>2024-2025</v>
      </c>
      <c r="D311" t="s">
        <v>147</v>
      </c>
      <c r="E311" t="s">
        <v>136</v>
      </c>
      <c r="F311" t="str">
        <f t="shared" si="13"/>
        <v>Victoria</v>
      </c>
      <c r="G311" t="s">
        <v>45</v>
      </c>
      <c r="H311">
        <v>3175</v>
      </c>
      <c r="I311" t="s">
        <v>11</v>
      </c>
      <c r="J311" t="s">
        <v>63</v>
      </c>
      <c r="K311" t="s">
        <v>154</v>
      </c>
      <c r="L311" t="s">
        <v>14</v>
      </c>
      <c r="M311" s="5">
        <v>7</v>
      </c>
    </row>
    <row r="312" spans="1:13" x14ac:dyDescent="0.25">
      <c r="A312" s="2">
        <v>45041</v>
      </c>
      <c r="B312" s="3">
        <f t="shared" si="14"/>
        <v>2023</v>
      </c>
      <c r="C312" t="str">
        <f t="shared" si="12"/>
        <v>2022-2023</v>
      </c>
      <c r="D312" t="s">
        <v>147</v>
      </c>
      <c r="E312" t="s">
        <v>106</v>
      </c>
      <c r="F312" t="str">
        <f t="shared" si="13"/>
        <v>Victoria</v>
      </c>
      <c r="G312" t="s">
        <v>45</v>
      </c>
      <c r="H312">
        <v>3915</v>
      </c>
      <c r="I312" t="s">
        <v>11</v>
      </c>
      <c r="J312" t="s">
        <v>55</v>
      </c>
      <c r="K312" t="s">
        <v>154</v>
      </c>
      <c r="L312" t="s">
        <v>14</v>
      </c>
      <c r="M312" s="5">
        <v>7</v>
      </c>
    </row>
    <row r="313" spans="1:13" x14ac:dyDescent="0.25">
      <c r="A313" s="2">
        <v>44982</v>
      </c>
      <c r="B313" s="3">
        <f t="shared" si="14"/>
        <v>2023</v>
      </c>
      <c r="C313" t="str">
        <f t="shared" si="12"/>
        <v>2022-2023</v>
      </c>
      <c r="D313" t="s">
        <v>147</v>
      </c>
      <c r="E313" t="s">
        <v>92</v>
      </c>
      <c r="F313" t="str">
        <f t="shared" si="13"/>
        <v>Queensland</v>
      </c>
      <c r="G313" t="s">
        <v>35</v>
      </c>
      <c r="H313">
        <v>4068</v>
      </c>
      <c r="I313" t="s">
        <v>11</v>
      </c>
      <c r="J313" t="s">
        <v>43</v>
      </c>
      <c r="K313" t="s">
        <v>150</v>
      </c>
      <c r="L313" t="s">
        <v>18</v>
      </c>
      <c r="M313" s="5">
        <v>7</v>
      </c>
    </row>
    <row r="314" spans="1:13" x14ac:dyDescent="0.25">
      <c r="A314" s="2">
        <v>45503</v>
      </c>
      <c r="B314" s="3">
        <f t="shared" si="14"/>
        <v>2025</v>
      </c>
      <c r="C314" t="str">
        <f t="shared" si="12"/>
        <v>2024-2025</v>
      </c>
      <c r="D314" t="s">
        <v>148</v>
      </c>
      <c r="E314" t="s">
        <v>97</v>
      </c>
      <c r="F314" t="str">
        <f t="shared" si="13"/>
        <v>Tasmania</v>
      </c>
      <c r="G314" t="s">
        <v>70</v>
      </c>
      <c r="H314">
        <v>7250</v>
      </c>
      <c r="I314" t="s">
        <v>11</v>
      </c>
      <c r="J314" t="s">
        <v>71</v>
      </c>
      <c r="K314" t="s">
        <v>149</v>
      </c>
      <c r="L314" t="s">
        <v>15</v>
      </c>
      <c r="M314" s="5">
        <v>7</v>
      </c>
    </row>
    <row r="315" spans="1:13" x14ac:dyDescent="0.25">
      <c r="A315" s="2">
        <v>45271</v>
      </c>
      <c r="B315" s="3">
        <f t="shared" si="14"/>
        <v>2024</v>
      </c>
      <c r="C315" t="str">
        <f t="shared" si="12"/>
        <v>2023-2024</v>
      </c>
      <c r="D315" t="s">
        <v>147</v>
      </c>
      <c r="E315" t="s">
        <v>87</v>
      </c>
      <c r="F315" t="str">
        <f t="shared" si="13"/>
        <v>New South Wales</v>
      </c>
      <c r="G315" t="s">
        <v>10</v>
      </c>
      <c r="H315">
        <v>2790</v>
      </c>
      <c r="I315" t="s">
        <v>11</v>
      </c>
      <c r="J315" t="s">
        <v>25</v>
      </c>
      <c r="K315" t="s">
        <v>150</v>
      </c>
      <c r="L315" t="s">
        <v>18</v>
      </c>
      <c r="M315" s="5">
        <v>7</v>
      </c>
    </row>
    <row r="316" spans="1:13" x14ac:dyDescent="0.25">
      <c r="A316" s="2">
        <v>45616</v>
      </c>
      <c r="B316" s="3">
        <f t="shared" si="14"/>
        <v>2025</v>
      </c>
      <c r="C316" t="str">
        <f t="shared" si="12"/>
        <v>2024-2025</v>
      </c>
      <c r="D316" t="s">
        <v>147</v>
      </c>
      <c r="E316" t="s">
        <v>95</v>
      </c>
      <c r="F316" t="str">
        <f t="shared" si="13"/>
        <v>Victoria</v>
      </c>
      <c r="G316" t="s">
        <v>45</v>
      </c>
      <c r="H316">
        <v>3931</v>
      </c>
      <c r="I316" t="s">
        <v>11</v>
      </c>
      <c r="J316" t="s">
        <v>55</v>
      </c>
      <c r="K316" t="s">
        <v>153</v>
      </c>
      <c r="L316" t="s">
        <v>16</v>
      </c>
      <c r="M316" s="5">
        <v>7</v>
      </c>
    </row>
    <row r="317" spans="1:13" x14ac:dyDescent="0.25">
      <c r="A317" s="2">
        <v>45117</v>
      </c>
      <c r="B317" s="3">
        <f t="shared" si="14"/>
        <v>2024</v>
      </c>
      <c r="C317" t="str">
        <f t="shared" si="12"/>
        <v>2023-2024</v>
      </c>
      <c r="D317" t="s">
        <v>147</v>
      </c>
      <c r="E317" t="s">
        <v>132</v>
      </c>
      <c r="F317" t="str">
        <f t="shared" si="13"/>
        <v>New South Wales</v>
      </c>
      <c r="G317" t="s">
        <v>10</v>
      </c>
      <c r="H317">
        <v>2800</v>
      </c>
      <c r="I317" t="s">
        <v>11</v>
      </c>
      <c r="J317" t="s">
        <v>25</v>
      </c>
      <c r="K317" t="s">
        <v>153</v>
      </c>
      <c r="L317" t="s">
        <v>16</v>
      </c>
      <c r="M317" s="5">
        <v>7</v>
      </c>
    </row>
    <row r="318" spans="1:13" x14ac:dyDescent="0.25">
      <c r="A318" s="2">
        <v>44998</v>
      </c>
      <c r="B318" s="3">
        <f t="shared" si="14"/>
        <v>2023</v>
      </c>
      <c r="C318" t="str">
        <f t="shared" si="12"/>
        <v>2022-2023</v>
      </c>
      <c r="D318" t="s">
        <v>147</v>
      </c>
      <c r="E318" t="s">
        <v>66</v>
      </c>
      <c r="F318" t="str">
        <f t="shared" si="13"/>
        <v>South Australia</v>
      </c>
      <c r="G318" t="s">
        <v>32</v>
      </c>
      <c r="H318">
        <v>5169</v>
      </c>
      <c r="I318" t="s">
        <v>11</v>
      </c>
      <c r="J318" t="s">
        <v>33</v>
      </c>
      <c r="K318" t="s">
        <v>153</v>
      </c>
      <c r="L318" t="s">
        <v>16</v>
      </c>
      <c r="M318" s="5">
        <v>7</v>
      </c>
    </row>
    <row r="319" spans="1:13" x14ac:dyDescent="0.25">
      <c r="A319" s="2">
        <v>45051</v>
      </c>
      <c r="B319" s="3">
        <f t="shared" si="14"/>
        <v>2023</v>
      </c>
      <c r="C319" t="str">
        <f t="shared" si="12"/>
        <v>2022-2023</v>
      </c>
      <c r="D319" t="s">
        <v>147</v>
      </c>
      <c r="E319" t="s">
        <v>82</v>
      </c>
      <c r="F319" t="str">
        <f t="shared" si="13"/>
        <v>Queensland</v>
      </c>
      <c r="G319" t="s">
        <v>35</v>
      </c>
      <c r="H319">
        <v>4012</v>
      </c>
      <c r="I319" t="s">
        <v>11</v>
      </c>
      <c r="J319" t="s">
        <v>43</v>
      </c>
      <c r="K319" t="s">
        <v>153</v>
      </c>
      <c r="L319" t="s">
        <v>16</v>
      </c>
      <c r="M319" s="5">
        <v>7</v>
      </c>
    </row>
    <row r="320" spans="1:13" x14ac:dyDescent="0.25">
      <c r="A320" s="2">
        <v>45559</v>
      </c>
      <c r="B320" s="3">
        <f t="shared" si="14"/>
        <v>2025</v>
      </c>
      <c r="C320" t="str">
        <f t="shared" si="12"/>
        <v>2024-2025</v>
      </c>
      <c r="D320" t="s">
        <v>147</v>
      </c>
      <c r="E320" t="s">
        <v>82</v>
      </c>
      <c r="F320" t="str">
        <f t="shared" si="13"/>
        <v>Queensland</v>
      </c>
      <c r="G320" t="s">
        <v>35</v>
      </c>
      <c r="H320">
        <v>4012</v>
      </c>
      <c r="I320" t="s">
        <v>11</v>
      </c>
      <c r="J320" t="s">
        <v>43</v>
      </c>
      <c r="K320" t="s">
        <v>154</v>
      </c>
      <c r="L320" t="s">
        <v>14</v>
      </c>
      <c r="M320" s="5">
        <v>7</v>
      </c>
    </row>
    <row r="321" spans="1:13" x14ac:dyDescent="0.25">
      <c r="A321" s="2">
        <v>45165</v>
      </c>
      <c r="B321" s="3">
        <f t="shared" si="14"/>
        <v>2024</v>
      </c>
      <c r="C321" t="str">
        <f t="shared" si="12"/>
        <v>2023-2024</v>
      </c>
      <c r="D321" t="s">
        <v>147</v>
      </c>
      <c r="E321" t="s">
        <v>117</v>
      </c>
      <c r="F321" t="str">
        <f t="shared" si="13"/>
        <v>Queensland</v>
      </c>
      <c r="G321" t="s">
        <v>35</v>
      </c>
      <c r="H321">
        <v>4119</v>
      </c>
      <c r="I321" t="s">
        <v>11</v>
      </c>
      <c r="J321" t="s">
        <v>43</v>
      </c>
      <c r="K321" t="s">
        <v>153</v>
      </c>
      <c r="L321" t="s">
        <v>16</v>
      </c>
      <c r="M321" s="5">
        <v>7</v>
      </c>
    </row>
    <row r="322" spans="1:13" x14ac:dyDescent="0.25">
      <c r="A322" s="2">
        <v>45064</v>
      </c>
      <c r="B322" s="3">
        <f t="shared" si="14"/>
        <v>2023</v>
      </c>
      <c r="C322" t="str">
        <f t="shared" ref="C322:C385" si="15">IF(MONTH(A322) &gt;= 7, YEAR(A322) &amp; "-" &amp; YEAR(A322) + 1, YEAR(A322) - 1 &amp; "-" &amp; YEAR(A322))</f>
        <v>2022-2023</v>
      </c>
      <c r="D322" t="s">
        <v>147</v>
      </c>
      <c r="E322" t="s">
        <v>99</v>
      </c>
      <c r="F322" t="str">
        <f t="shared" ref="F322:F385" si="16">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row>
    <row r="323" spans="1:13" x14ac:dyDescent="0.25">
      <c r="A323" s="2">
        <v>45418</v>
      </c>
      <c r="B323" s="3">
        <f t="shared" ref="B323:B386" si="17">IF(MONTH(A323)&gt;=7,YEAR(A323)+1,YEAR(A323))</f>
        <v>2024</v>
      </c>
      <c r="C323" t="str">
        <f t="shared" si="15"/>
        <v>2023-2024</v>
      </c>
      <c r="D323" t="s">
        <v>147</v>
      </c>
      <c r="E323" t="s">
        <v>79</v>
      </c>
      <c r="F323" t="str">
        <f t="shared" si="16"/>
        <v>Australian Capital Territory</v>
      </c>
      <c r="G323" t="s">
        <v>80</v>
      </c>
      <c r="H323">
        <v>2617</v>
      </c>
      <c r="I323" t="s">
        <v>11</v>
      </c>
      <c r="J323" t="s">
        <v>58</v>
      </c>
      <c r="K323" t="s">
        <v>149</v>
      </c>
      <c r="L323" t="s">
        <v>15</v>
      </c>
      <c r="M323" s="5">
        <v>7.22</v>
      </c>
    </row>
    <row r="324" spans="1:13" x14ac:dyDescent="0.25">
      <c r="A324" s="2">
        <v>45104</v>
      </c>
      <c r="B324" s="3">
        <f t="shared" si="17"/>
        <v>2023</v>
      </c>
      <c r="C324" t="str">
        <f t="shared" si="15"/>
        <v>2022-2023</v>
      </c>
      <c r="D324" t="s">
        <v>147</v>
      </c>
      <c r="E324" t="s">
        <v>106</v>
      </c>
      <c r="F324" t="str">
        <f t="shared" si="16"/>
        <v>Victoria</v>
      </c>
      <c r="G324" t="s">
        <v>45</v>
      </c>
      <c r="H324">
        <v>3915</v>
      </c>
      <c r="I324" t="s">
        <v>11</v>
      </c>
      <c r="J324" t="s">
        <v>55</v>
      </c>
      <c r="K324" t="s">
        <v>154</v>
      </c>
      <c r="L324" t="s">
        <v>14</v>
      </c>
      <c r="M324" s="5">
        <v>7.29</v>
      </c>
    </row>
    <row r="325" spans="1:13" x14ac:dyDescent="0.25">
      <c r="A325" s="2">
        <v>45463</v>
      </c>
      <c r="B325" s="3">
        <f t="shared" si="17"/>
        <v>2024</v>
      </c>
      <c r="C325" t="str">
        <f t="shared" si="15"/>
        <v>2023-2024</v>
      </c>
      <c r="D325" t="s">
        <v>147</v>
      </c>
      <c r="E325" t="s">
        <v>121</v>
      </c>
      <c r="F325" t="str">
        <f t="shared" si="16"/>
        <v>Queensland</v>
      </c>
      <c r="G325" t="s">
        <v>35</v>
      </c>
      <c r="H325">
        <v>4700</v>
      </c>
      <c r="I325" t="s">
        <v>11</v>
      </c>
      <c r="J325" t="s">
        <v>51</v>
      </c>
      <c r="K325" t="s">
        <v>149</v>
      </c>
      <c r="L325" t="s">
        <v>15</v>
      </c>
      <c r="M325" s="5">
        <v>7.41</v>
      </c>
    </row>
    <row r="326" spans="1:13" x14ac:dyDescent="0.25">
      <c r="A326" s="2">
        <v>45021</v>
      </c>
      <c r="B326" s="3">
        <f t="shared" si="17"/>
        <v>2023</v>
      </c>
      <c r="C326" t="str">
        <f t="shared" si="15"/>
        <v>2022-2023</v>
      </c>
      <c r="D326" t="s">
        <v>148</v>
      </c>
      <c r="E326" t="s">
        <v>54</v>
      </c>
      <c r="F326" t="str">
        <f t="shared" si="16"/>
        <v>Victoria</v>
      </c>
      <c r="G326" t="s">
        <v>45</v>
      </c>
      <c r="H326">
        <v>3977</v>
      </c>
      <c r="I326" t="s">
        <v>11</v>
      </c>
      <c r="J326" t="s">
        <v>55</v>
      </c>
      <c r="K326" t="s">
        <v>154</v>
      </c>
      <c r="L326" t="s">
        <v>14</v>
      </c>
      <c r="M326" s="5">
        <v>7.5</v>
      </c>
    </row>
    <row r="327" spans="1:13" x14ac:dyDescent="0.25">
      <c r="A327" s="2">
        <v>45025</v>
      </c>
      <c r="B327" s="3">
        <f t="shared" si="17"/>
        <v>2023</v>
      </c>
      <c r="C327" t="str">
        <f t="shared" si="15"/>
        <v>2022-2023</v>
      </c>
      <c r="D327" t="s">
        <v>147</v>
      </c>
      <c r="E327" t="s">
        <v>89</v>
      </c>
      <c r="F327" t="str">
        <f t="shared" si="16"/>
        <v>Queensland</v>
      </c>
      <c r="G327" t="s">
        <v>35</v>
      </c>
      <c r="H327">
        <v>4655</v>
      </c>
      <c r="I327" t="s">
        <v>11</v>
      </c>
      <c r="J327" t="s">
        <v>51</v>
      </c>
      <c r="K327" t="s">
        <v>154</v>
      </c>
      <c r="L327" t="s">
        <v>14</v>
      </c>
      <c r="M327" s="5">
        <v>7.5</v>
      </c>
    </row>
    <row r="328" spans="1:13" x14ac:dyDescent="0.25">
      <c r="A328" s="2">
        <v>45457</v>
      </c>
      <c r="B328" s="3">
        <f t="shared" si="17"/>
        <v>2024</v>
      </c>
      <c r="C328" t="str">
        <f t="shared" si="15"/>
        <v>2023-2024</v>
      </c>
      <c r="D328" t="s">
        <v>148</v>
      </c>
      <c r="E328" t="s">
        <v>113</v>
      </c>
      <c r="F328" t="str">
        <f t="shared" si="16"/>
        <v>Queensland</v>
      </c>
      <c r="G328" t="s">
        <v>35</v>
      </c>
      <c r="H328">
        <v>4215</v>
      </c>
      <c r="I328" t="s">
        <v>11</v>
      </c>
      <c r="J328" t="s">
        <v>104</v>
      </c>
      <c r="K328" t="s">
        <v>149</v>
      </c>
      <c r="L328" t="s">
        <v>15</v>
      </c>
      <c r="M328" s="5">
        <v>7.57</v>
      </c>
    </row>
    <row r="329" spans="1:13" x14ac:dyDescent="0.25">
      <c r="A329" s="2">
        <v>45582</v>
      </c>
      <c r="B329" s="3">
        <f t="shared" si="17"/>
        <v>2025</v>
      </c>
      <c r="C329" t="str">
        <f t="shared" si="15"/>
        <v>2024-2025</v>
      </c>
      <c r="D329" t="s">
        <v>148</v>
      </c>
      <c r="E329" t="s">
        <v>113</v>
      </c>
      <c r="F329" t="str">
        <f t="shared" si="16"/>
        <v>Queensland</v>
      </c>
      <c r="G329" t="s">
        <v>35</v>
      </c>
      <c r="H329">
        <v>4215</v>
      </c>
      <c r="I329" t="s">
        <v>11</v>
      </c>
      <c r="J329" t="s">
        <v>104</v>
      </c>
      <c r="K329" t="s">
        <v>149</v>
      </c>
      <c r="L329" t="s">
        <v>15</v>
      </c>
      <c r="M329" s="5">
        <v>7.76</v>
      </c>
    </row>
    <row r="330" spans="1:13" x14ac:dyDescent="0.25">
      <c r="A330" s="2">
        <v>45464</v>
      </c>
      <c r="B330" s="3">
        <f t="shared" si="17"/>
        <v>2024</v>
      </c>
      <c r="C330" t="str">
        <f t="shared" si="15"/>
        <v>2023-2024</v>
      </c>
      <c r="D330" t="s">
        <v>147</v>
      </c>
      <c r="E330" t="s">
        <v>59</v>
      </c>
      <c r="F330" t="str">
        <f t="shared" si="16"/>
        <v>Victoria</v>
      </c>
      <c r="G330" t="s">
        <v>45</v>
      </c>
      <c r="H330">
        <v>3280</v>
      </c>
      <c r="I330" t="s">
        <v>11</v>
      </c>
      <c r="J330" t="s">
        <v>60</v>
      </c>
      <c r="K330" t="s">
        <v>156</v>
      </c>
      <c r="L330" t="s">
        <v>17</v>
      </c>
      <c r="M330" s="5">
        <v>7.96</v>
      </c>
    </row>
    <row r="331" spans="1:13" x14ac:dyDescent="0.25">
      <c r="A331" s="2">
        <v>45546</v>
      </c>
      <c r="B331" s="3">
        <f t="shared" si="17"/>
        <v>2025</v>
      </c>
      <c r="C331" t="str">
        <f t="shared" si="15"/>
        <v>2024-2025</v>
      </c>
      <c r="D331" t="s">
        <v>147</v>
      </c>
      <c r="E331" t="s">
        <v>78</v>
      </c>
      <c r="F331" t="str">
        <f t="shared" si="16"/>
        <v>New South Wales</v>
      </c>
      <c r="G331" t="s">
        <v>10</v>
      </c>
      <c r="H331">
        <v>2350</v>
      </c>
      <c r="I331" t="s">
        <v>11</v>
      </c>
      <c r="J331" t="s">
        <v>68</v>
      </c>
      <c r="K331" t="s">
        <v>155</v>
      </c>
      <c r="L331" t="s">
        <v>20</v>
      </c>
      <c r="M331" s="5">
        <v>7.98</v>
      </c>
    </row>
    <row r="332" spans="1:13" x14ac:dyDescent="0.25">
      <c r="A332" s="2">
        <v>45254</v>
      </c>
      <c r="B332" s="3">
        <f t="shared" si="17"/>
        <v>2024</v>
      </c>
      <c r="C332" t="str">
        <f t="shared" si="15"/>
        <v>2023-2024</v>
      </c>
      <c r="D332" t="s">
        <v>147</v>
      </c>
      <c r="E332" t="s">
        <v>146</v>
      </c>
      <c r="F332" t="str">
        <f t="shared" si="16"/>
        <v>Victoria</v>
      </c>
      <c r="G332" t="s">
        <v>45</v>
      </c>
      <c r="H332">
        <v>3353</v>
      </c>
      <c r="I332" t="s">
        <v>11</v>
      </c>
      <c r="J332" t="s">
        <v>60</v>
      </c>
      <c r="K332" t="s">
        <v>156</v>
      </c>
      <c r="L332" t="s">
        <v>17</v>
      </c>
      <c r="M332" s="5">
        <v>7.98</v>
      </c>
    </row>
    <row r="333" spans="1:13" x14ac:dyDescent="0.25">
      <c r="A333" s="2">
        <v>45647</v>
      </c>
      <c r="B333" s="3">
        <f t="shared" si="17"/>
        <v>2025</v>
      </c>
      <c r="C333" t="str">
        <f t="shared" si="15"/>
        <v>2024-2025</v>
      </c>
      <c r="D333" t="s">
        <v>148</v>
      </c>
      <c r="E333" t="s">
        <v>115</v>
      </c>
      <c r="F333" t="str">
        <f t="shared" si="16"/>
        <v>Western Australia</v>
      </c>
      <c r="G333" t="s">
        <v>48</v>
      </c>
      <c r="H333">
        <v>6280</v>
      </c>
      <c r="I333" t="s">
        <v>11</v>
      </c>
      <c r="J333" t="s">
        <v>94</v>
      </c>
      <c r="K333" t="s">
        <v>156</v>
      </c>
      <c r="L333" t="s">
        <v>17</v>
      </c>
      <c r="M333" s="5">
        <v>7.98</v>
      </c>
    </row>
    <row r="334" spans="1:13" x14ac:dyDescent="0.25">
      <c r="A334" s="2">
        <v>45393</v>
      </c>
      <c r="B334" s="3">
        <f t="shared" si="17"/>
        <v>2024</v>
      </c>
      <c r="C334" t="str">
        <f t="shared" si="15"/>
        <v>2023-2024</v>
      </c>
      <c r="D334" t="s">
        <v>147</v>
      </c>
      <c r="E334" t="s">
        <v>99</v>
      </c>
      <c r="F334" t="str">
        <f t="shared" si="16"/>
        <v>Victoria</v>
      </c>
      <c r="G334" t="s">
        <v>45</v>
      </c>
      <c r="H334">
        <v>3148</v>
      </c>
      <c r="I334" t="s">
        <v>11</v>
      </c>
      <c r="J334" t="s">
        <v>63</v>
      </c>
      <c r="K334" t="s">
        <v>155</v>
      </c>
      <c r="L334" t="s">
        <v>20</v>
      </c>
      <c r="M334" s="5">
        <v>7.98</v>
      </c>
    </row>
    <row r="335" spans="1:13" x14ac:dyDescent="0.25">
      <c r="A335" s="2">
        <v>45548</v>
      </c>
      <c r="B335" s="3">
        <f t="shared" si="17"/>
        <v>2025</v>
      </c>
      <c r="C335" t="str">
        <f t="shared" si="15"/>
        <v>2024-2025</v>
      </c>
      <c r="D335" t="s">
        <v>147</v>
      </c>
      <c r="E335" t="s">
        <v>64</v>
      </c>
      <c r="F335" t="str">
        <f t="shared" si="16"/>
        <v>Victoria</v>
      </c>
      <c r="G335" t="s">
        <v>45</v>
      </c>
      <c r="H335">
        <v>3199</v>
      </c>
      <c r="I335" t="s">
        <v>11</v>
      </c>
      <c r="J335" t="s">
        <v>63</v>
      </c>
      <c r="K335" t="s">
        <v>156</v>
      </c>
      <c r="L335" t="s">
        <v>17</v>
      </c>
      <c r="M335" s="5">
        <v>7.98</v>
      </c>
    </row>
    <row r="336" spans="1:13" x14ac:dyDescent="0.25">
      <c r="A336" s="2">
        <v>45538</v>
      </c>
      <c r="B336" s="3">
        <f t="shared" si="17"/>
        <v>2025</v>
      </c>
      <c r="C336" t="str">
        <f t="shared" si="15"/>
        <v>2024-2025</v>
      </c>
      <c r="D336" t="s">
        <v>147</v>
      </c>
      <c r="E336" t="s">
        <v>129</v>
      </c>
      <c r="F336" t="str">
        <f t="shared" si="16"/>
        <v>Tasmania</v>
      </c>
      <c r="G336" t="s">
        <v>70</v>
      </c>
      <c r="H336">
        <v>7010</v>
      </c>
      <c r="I336" t="s">
        <v>11</v>
      </c>
      <c r="J336" t="s">
        <v>71</v>
      </c>
      <c r="K336" t="s">
        <v>155</v>
      </c>
      <c r="L336" t="s">
        <v>20</v>
      </c>
      <c r="M336" s="5">
        <v>7.98</v>
      </c>
    </row>
    <row r="337" spans="1:13" x14ac:dyDescent="0.25">
      <c r="A337" s="2">
        <v>45142</v>
      </c>
      <c r="B337" s="3">
        <f t="shared" si="17"/>
        <v>2024</v>
      </c>
      <c r="C337" t="str">
        <f t="shared" si="15"/>
        <v>2023-2024</v>
      </c>
      <c r="D337" t="s">
        <v>147</v>
      </c>
      <c r="E337" t="s">
        <v>128</v>
      </c>
      <c r="F337" t="str">
        <f t="shared" si="16"/>
        <v>Western Australia</v>
      </c>
      <c r="G337" t="s">
        <v>48</v>
      </c>
      <c r="H337">
        <v>6027</v>
      </c>
      <c r="I337" t="s">
        <v>11</v>
      </c>
      <c r="J337" t="s">
        <v>49</v>
      </c>
      <c r="K337" t="s">
        <v>155</v>
      </c>
      <c r="L337" t="s">
        <v>20</v>
      </c>
      <c r="M337" s="5">
        <v>7.98</v>
      </c>
    </row>
    <row r="338" spans="1:13" x14ac:dyDescent="0.25">
      <c r="A338" s="2">
        <v>45297</v>
      </c>
      <c r="B338" s="3">
        <f t="shared" si="17"/>
        <v>2024</v>
      </c>
      <c r="C338" t="str">
        <f t="shared" si="15"/>
        <v>2023-2024</v>
      </c>
      <c r="D338" t="s">
        <v>148</v>
      </c>
      <c r="E338" t="s">
        <v>65</v>
      </c>
      <c r="F338" t="str">
        <f t="shared" si="16"/>
        <v>New South Wales</v>
      </c>
      <c r="G338" t="s">
        <v>10</v>
      </c>
      <c r="H338">
        <v>2541</v>
      </c>
      <c r="I338" t="s">
        <v>11</v>
      </c>
      <c r="J338" t="s">
        <v>58</v>
      </c>
      <c r="K338" t="s">
        <v>150</v>
      </c>
      <c r="L338" t="s">
        <v>18</v>
      </c>
      <c r="M338" s="5">
        <v>7.98</v>
      </c>
    </row>
    <row r="339" spans="1:13" x14ac:dyDescent="0.25">
      <c r="A339" s="2">
        <v>45539</v>
      </c>
      <c r="B339" s="3">
        <f t="shared" si="17"/>
        <v>2025</v>
      </c>
      <c r="C339" t="str">
        <f t="shared" si="15"/>
        <v>2024-2025</v>
      </c>
      <c r="D339" t="s">
        <v>147</v>
      </c>
      <c r="E339" t="s">
        <v>101</v>
      </c>
      <c r="F339" t="str">
        <f t="shared" si="16"/>
        <v>Victoria</v>
      </c>
      <c r="G339" t="s">
        <v>45</v>
      </c>
      <c r="H339">
        <v>3131</v>
      </c>
      <c r="I339" t="s">
        <v>11</v>
      </c>
      <c r="J339" t="s">
        <v>63</v>
      </c>
      <c r="K339" t="s">
        <v>155</v>
      </c>
      <c r="L339" t="s">
        <v>20</v>
      </c>
      <c r="M339" s="5">
        <v>7.98</v>
      </c>
    </row>
    <row r="340" spans="1:13" x14ac:dyDescent="0.25">
      <c r="A340" s="2">
        <v>45112</v>
      </c>
      <c r="B340" s="3">
        <f t="shared" si="17"/>
        <v>2024</v>
      </c>
      <c r="C340" t="str">
        <f t="shared" si="15"/>
        <v>2023-2024</v>
      </c>
      <c r="D340" t="s">
        <v>148</v>
      </c>
      <c r="E340" t="s">
        <v>37</v>
      </c>
      <c r="F340" t="str">
        <f t="shared" si="16"/>
        <v>South Australia</v>
      </c>
      <c r="G340" t="s">
        <v>32</v>
      </c>
      <c r="H340">
        <v>5607</v>
      </c>
      <c r="I340" t="s">
        <v>11</v>
      </c>
      <c r="J340" t="s">
        <v>38</v>
      </c>
      <c r="K340" t="s">
        <v>155</v>
      </c>
      <c r="L340" t="s">
        <v>20</v>
      </c>
      <c r="M340" s="5">
        <v>7.98</v>
      </c>
    </row>
    <row r="341" spans="1:13" x14ac:dyDescent="0.25">
      <c r="A341" s="2">
        <v>45440</v>
      </c>
      <c r="B341" s="3">
        <f t="shared" si="17"/>
        <v>2024</v>
      </c>
      <c r="C341" t="str">
        <f t="shared" si="15"/>
        <v>2023-2024</v>
      </c>
      <c r="D341" t="s">
        <v>147</v>
      </c>
      <c r="E341" t="s">
        <v>111</v>
      </c>
      <c r="F341" t="str">
        <f t="shared" si="16"/>
        <v>New South Wales</v>
      </c>
      <c r="G341" t="s">
        <v>10</v>
      </c>
      <c r="H341">
        <v>2120</v>
      </c>
      <c r="I341" t="s">
        <v>11</v>
      </c>
      <c r="J341" t="s">
        <v>27</v>
      </c>
      <c r="K341" t="s">
        <v>155</v>
      </c>
      <c r="L341" t="s">
        <v>20</v>
      </c>
      <c r="M341" s="5">
        <v>7.98</v>
      </c>
    </row>
    <row r="342" spans="1:13" x14ac:dyDescent="0.25">
      <c r="A342" s="2">
        <v>45545</v>
      </c>
      <c r="B342" s="3">
        <f t="shared" si="17"/>
        <v>2025</v>
      </c>
      <c r="C342" t="str">
        <f t="shared" si="15"/>
        <v>2024-2025</v>
      </c>
      <c r="D342" t="s">
        <v>147</v>
      </c>
      <c r="E342" t="s">
        <v>61</v>
      </c>
      <c r="F342" t="str">
        <f t="shared" si="16"/>
        <v>New South Wales</v>
      </c>
      <c r="G342" t="s">
        <v>10</v>
      </c>
      <c r="H342">
        <v>2539</v>
      </c>
      <c r="I342" t="s">
        <v>11</v>
      </c>
      <c r="J342" t="s">
        <v>58</v>
      </c>
      <c r="K342" t="s">
        <v>155</v>
      </c>
      <c r="L342" t="s">
        <v>20</v>
      </c>
      <c r="M342" s="5">
        <v>7.98</v>
      </c>
    </row>
    <row r="343" spans="1:13" x14ac:dyDescent="0.25">
      <c r="A343" s="2">
        <v>44990</v>
      </c>
      <c r="B343" s="3">
        <f t="shared" si="17"/>
        <v>2023</v>
      </c>
      <c r="C343" t="str">
        <f t="shared" si="15"/>
        <v>2022-2023</v>
      </c>
      <c r="D343" t="s">
        <v>148</v>
      </c>
      <c r="E343" t="s">
        <v>117</v>
      </c>
      <c r="F343" t="str">
        <f t="shared" si="16"/>
        <v>Queensland</v>
      </c>
      <c r="G343" t="s">
        <v>35</v>
      </c>
      <c r="H343">
        <v>4119</v>
      </c>
      <c r="I343" t="s">
        <v>11</v>
      </c>
      <c r="J343" t="s">
        <v>43</v>
      </c>
      <c r="K343" t="s">
        <v>154</v>
      </c>
      <c r="L343" t="s">
        <v>14</v>
      </c>
      <c r="M343" s="5">
        <v>7.98</v>
      </c>
    </row>
    <row r="344" spans="1:13" x14ac:dyDescent="0.25">
      <c r="A344" s="2">
        <v>45459</v>
      </c>
      <c r="B344" s="3">
        <f t="shared" si="17"/>
        <v>2024</v>
      </c>
      <c r="C344" t="str">
        <f t="shared" si="15"/>
        <v>2023-2024</v>
      </c>
      <c r="D344" t="s">
        <v>147</v>
      </c>
      <c r="E344" t="s">
        <v>96</v>
      </c>
      <c r="F344" t="str">
        <f t="shared" si="16"/>
        <v>Western Australia</v>
      </c>
      <c r="G344" t="s">
        <v>48</v>
      </c>
      <c r="H344">
        <v>6330</v>
      </c>
      <c r="I344" t="s">
        <v>11</v>
      </c>
      <c r="J344" t="s">
        <v>94</v>
      </c>
      <c r="K344" t="s">
        <v>154</v>
      </c>
      <c r="L344" t="s">
        <v>14</v>
      </c>
      <c r="M344" s="5">
        <v>7.99</v>
      </c>
    </row>
    <row r="345" spans="1:13" x14ac:dyDescent="0.25">
      <c r="A345" s="2">
        <v>45316</v>
      </c>
      <c r="B345" s="3">
        <f t="shared" si="17"/>
        <v>2024</v>
      </c>
      <c r="C345" t="str">
        <f t="shared" si="15"/>
        <v>2023-2024</v>
      </c>
      <c r="D345" t="s">
        <v>147</v>
      </c>
      <c r="E345" t="s">
        <v>108</v>
      </c>
      <c r="F345" t="str">
        <f t="shared" si="16"/>
        <v>Victoria</v>
      </c>
      <c r="G345" t="s">
        <v>45</v>
      </c>
      <c r="H345">
        <v>3018</v>
      </c>
      <c r="I345" t="s">
        <v>11</v>
      </c>
      <c r="J345" t="s">
        <v>46</v>
      </c>
      <c r="K345" t="s">
        <v>154</v>
      </c>
      <c r="L345" t="s">
        <v>14</v>
      </c>
      <c r="M345" s="5">
        <v>7.99</v>
      </c>
    </row>
    <row r="346" spans="1:13" x14ac:dyDescent="0.25">
      <c r="A346" s="2">
        <v>44985</v>
      </c>
      <c r="B346" s="3">
        <f t="shared" si="17"/>
        <v>2023</v>
      </c>
      <c r="C346" t="str">
        <f t="shared" si="15"/>
        <v>2022-2023</v>
      </c>
      <c r="D346" t="s">
        <v>147</v>
      </c>
      <c r="E346" t="s">
        <v>135</v>
      </c>
      <c r="F346" t="str">
        <f t="shared" si="16"/>
        <v>Victoria</v>
      </c>
      <c r="G346" t="s">
        <v>45</v>
      </c>
      <c r="H346">
        <v>3550</v>
      </c>
      <c r="I346" t="s">
        <v>11</v>
      </c>
      <c r="J346" t="s">
        <v>60</v>
      </c>
      <c r="K346" t="s">
        <v>154</v>
      </c>
      <c r="L346" t="s">
        <v>14</v>
      </c>
      <c r="M346" s="5">
        <v>7.99</v>
      </c>
    </row>
    <row r="347" spans="1:13" x14ac:dyDescent="0.25">
      <c r="A347" s="2">
        <v>45025</v>
      </c>
      <c r="B347" s="3">
        <f t="shared" si="17"/>
        <v>2023</v>
      </c>
      <c r="C347" t="str">
        <f t="shared" si="15"/>
        <v>2022-2023</v>
      </c>
      <c r="D347" t="s">
        <v>147</v>
      </c>
      <c r="E347" t="s">
        <v>140</v>
      </c>
      <c r="F347" t="str">
        <f t="shared" si="16"/>
        <v>Tasmania</v>
      </c>
      <c r="G347" t="s">
        <v>70</v>
      </c>
      <c r="H347">
        <v>7320</v>
      </c>
      <c r="I347" t="s">
        <v>11</v>
      </c>
      <c r="J347" t="s">
        <v>71</v>
      </c>
      <c r="K347" t="s">
        <v>155</v>
      </c>
      <c r="L347" t="s">
        <v>20</v>
      </c>
      <c r="M347" s="5">
        <v>7.99</v>
      </c>
    </row>
    <row r="348" spans="1:13" x14ac:dyDescent="0.25">
      <c r="A348" s="2">
        <v>45106</v>
      </c>
      <c r="B348" s="3">
        <f t="shared" si="17"/>
        <v>2023</v>
      </c>
      <c r="C348" t="str">
        <f t="shared" si="15"/>
        <v>2022-2023</v>
      </c>
      <c r="D348" t="s">
        <v>147</v>
      </c>
      <c r="E348" t="s">
        <v>54</v>
      </c>
      <c r="F348" t="str">
        <f t="shared" si="16"/>
        <v>Victoria</v>
      </c>
      <c r="G348" t="s">
        <v>45</v>
      </c>
      <c r="H348">
        <v>3977</v>
      </c>
      <c r="I348" t="s">
        <v>11</v>
      </c>
      <c r="J348" t="s">
        <v>55</v>
      </c>
      <c r="K348" t="s">
        <v>19</v>
      </c>
      <c r="L348" t="s">
        <v>23</v>
      </c>
      <c r="M348" s="5">
        <v>7.99</v>
      </c>
    </row>
    <row r="349" spans="1:13" x14ac:dyDescent="0.25">
      <c r="A349" s="2">
        <v>45526</v>
      </c>
      <c r="B349" s="3">
        <f t="shared" si="17"/>
        <v>2025</v>
      </c>
      <c r="C349" t="str">
        <f t="shared" si="15"/>
        <v>2024-2025</v>
      </c>
      <c r="D349" t="s">
        <v>147</v>
      </c>
      <c r="E349" t="s">
        <v>136</v>
      </c>
      <c r="F349" t="str">
        <f t="shared" si="16"/>
        <v>Victoria</v>
      </c>
      <c r="G349" t="s">
        <v>45</v>
      </c>
      <c r="H349">
        <v>3175</v>
      </c>
      <c r="I349" t="s">
        <v>11</v>
      </c>
      <c r="J349" t="s">
        <v>63</v>
      </c>
      <c r="K349" t="s">
        <v>151</v>
      </c>
      <c r="L349" t="s">
        <v>21</v>
      </c>
      <c r="M349" s="5">
        <v>7.99</v>
      </c>
    </row>
    <row r="350" spans="1:13" x14ac:dyDescent="0.25">
      <c r="A350" s="2">
        <v>45335</v>
      </c>
      <c r="B350" s="3">
        <f t="shared" si="17"/>
        <v>2024</v>
      </c>
      <c r="C350" t="str">
        <f t="shared" si="15"/>
        <v>2023-2024</v>
      </c>
      <c r="D350" t="s">
        <v>147</v>
      </c>
      <c r="E350" t="s">
        <v>125</v>
      </c>
      <c r="F350" t="str">
        <f t="shared" si="16"/>
        <v>Victoria</v>
      </c>
      <c r="G350" t="s">
        <v>45</v>
      </c>
      <c r="H350">
        <v>3400</v>
      </c>
      <c r="I350" t="s">
        <v>11</v>
      </c>
      <c r="J350" t="s">
        <v>60</v>
      </c>
      <c r="K350" t="s">
        <v>150</v>
      </c>
      <c r="L350" t="s">
        <v>18</v>
      </c>
      <c r="M350" s="5">
        <v>7.99</v>
      </c>
    </row>
    <row r="351" spans="1:13" x14ac:dyDescent="0.25">
      <c r="A351" s="2">
        <v>45476</v>
      </c>
      <c r="B351" s="3">
        <f t="shared" si="17"/>
        <v>2025</v>
      </c>
      <c r="C351" t="str">
        <f t="shared" si="15"/>
        <v>2024-2025</v>
      </c>
      <c r="D351" t="s">
        <v>148</v>
      </c>
      <c r="E351" t="s">
        <v>109</v>
      </c>
      <c r="F351" t="str">
        <f t="shared" si="16"/>
        <v>New South Wales</v>
      </c>
      <c r="G351" t="s">
        <v>10</v>
      </c>
      <c r="H351">
        <v>2480</v>
      </c>
      <c r="I351" t="s">
        <v>11</v>
      </c>
      <c r="J351" t="s">
        <v>68</v>
      </c>
      <c r="K351" t="s">
        <v>154</v>
      </c>
      <c r="L351" t="s">
        <v>14</v>
      </c>
      <c r="M351" s="5">
        <v>7.99</v>
      </c>
    </row>
    <row r="352" spans="1:13" x14ac:dyDescent="0.25">
      <c r="A352" s="2">
        <v>45400</v>
      </c>
      <c r="B352" s="3">
        <f t="shared" si="17"/>
        <v>2024</v>
      </c>
      <c r="C352" t="str">
        <f t="shared" si="15"/>
        <v>2023-2024</v>
      </c>
      <c r="D352" t="s">
        <v>147</v>
      </c>
      <c r="E352" t="s">
        <v>105</v>
      </c>
      <c r="F352" t="str">
        <f t="shared" si="16"/>
        <v>Victoria</v>
      </c>
      <c r="G352" t="s">
        <v>45</v>
      </c>
      <c r="H352">
        <v>3500</v>
      </c>
      <c r="I352" t="s">
        <v>11</v>
      </c>
      <c r="J352" t="s">
        <v>60</v>
      </c>
      <c r="K352" t="s">
        <v>152</v>
      </c>
      <c r="L352" t="s">
        <v>13</v>
      </c>
      <c r="M352" s="5">
        <v>7.99</v>
      </c>
    </row>
    <row r="353" spans="1:13" x14ac:dyDescent="0.25">
      <c r="A353" s="2">
        <v>44996</v>
      </c>
      <c r="B353" s="3">
        <f t="shared" si="17"/>
        <v>2023</v>
      </c>
      <c r="C353" t="str">
        <f t="shared" si="15"/>
        <v>2022-2023</v>
      </c>
      <c r="D353" t="s">
        <v>147</v>
      </c>
      <c r="E353" t="s">
        <v>145</v>
      </c>
      <c r="F353" t="str">
        <f t="shared" si="16"/>
        <v>New South Wales</v>
      </c>
      <c r="G353" t="s">
        <v>10</v>
      </c>
      <c r="H353">
        <v>2101</v>
      </c>
      <c r="I353" t="s">
        <v>11</v>
      </c>
      <c r="J353" t="s">
        <v>27</v>
      </c>
      <c r="K353" t="s">
        <v>153</v>
      </c>
      <c r="L353" t="s">
        <v>16</v>
      </c>
      <c r="M353" s="5">
        <v>7.99</v>
      </c>
    </row>
    <row r="354" spans="1:13" x14ac:dyDescent="0.25">
      <c r="A354" s="2">
        <v>45215</v>
      </c>
      <c r="B354" s="3">
        <f t="shared" si="17"/>
        <v>2024</v>
      </c>
      <c r="C354" t="str">
        <f t="shared" si="15"/>
        <v>2023-2024</v>
      </c>
      <c r="D354" t="s">
        <v>148</v>
      </c>
      <c r="E354" t="s">
        <v>145</v>
      </c>
      <c r="F354" t="str">
        <f t="shared" si="16"/>
        <v>New South Wales</v>
      </c>
      <c r="G354" t="s">
        <v>10</v>
      </c>
      <c r="H354">
        <v>2101</v>
      </c>
      <c r="I354" t="s">
        <v>11</v>
      </c>
      <c r="J354" t="s">
        <v>27</v>
      </c>
      <c r="K354" t="s">
        <v>151</v>
      </c>
      <c r="L354" t="s">
        <v>21</v>
      </c>
      <c r="M354" s="5">
        <v>7.99</v>
      </c>
    </row>
    <row r="355" spans="1:13" x14ac:dyDescent="0.25">
      <c r="A355" s="2">
        <v>45594</v>
      </c>
      <c r="B355" s="3">
        <f t="shared" si="17"/>
        <v>2025</v>
      </c>
      <c r="C355" t="str">
        <f t="shared" si="15"/>
        <v>2024-2025</v>
      </c>
      <c r="D355" t="s">
        <v>147</v>
      </c>
      <c r="E355" t="s">
        <v>121</v>
      </c>
      <c r="F355" t="str">
        <f t="shared" si="16"/>
        <v>Queensland</v>
      </c>
      <c r="G355" t="s">
        <v>35</v>
      </c>
      <c r="H355">
        <v>4700</v>
      </c>
      <c r="I355" t="s">
        <v>11</v>
      </c>
      <c r="J355" t="s">
        <v>51</v>
      </c>
      <c r="K355" t="s">
        <v>156</v>
      </c>
      <c r="L355" t="s">
        <v>17</v>
      </c>
      <c r="M355" s="5">
        <v>7.99</v>
      </c>
    </row>
    <row r="356" spans="1:13" x14ac:dyDescent="0.25">
      <c r="A356" s="2">
        <v>44947</v>
      </c>
      <c r="B356" s="3">
        <f t="shared" si="17"/>
        <v>2023</v>
      </c>
      <c r="C356" t="str">
        <f t="shared" si="15"/>
        <v>2022-2023</v>
      </c>
      <c r="D356" t="s">
        <v>147</v>
      </c>
      <c r="E356" t="s">
        <v>66</v>
      </c>
      <c r="F356" t="str">
        <f t="shared" si="16"/>
        <v>South Australia</v>
      </c>
      <c r="G356" t="s">
        <v>32</v>
      </c>
      <c r="H356">
        <v>5169</v>
      </c>
      <c r="I356" t="s">
        <v>11</v>
      </c>
      <c r="J356" t="s">
        <v>33</v>
      </c>
      <c r="K356" t="s">
        <v>152</v>
      </c>
      <c r="L356" t="s">
        <v>13</v>
      </c>
      <c r="M356" s="5">
        <v>7.99</v>
      </c>
    </row>
    <row r="357" spans="1:13" x14ac:dyDescent="0.25">
      <c r="A357" s="2">
        <v>45236</v>
      </c>
      <c r="B357" s="3">
        <f t="shared" si="17"/>
        <v>2024</v>
      </c>
      <c r="C357" t="str">
        <f t="shared" si="15"/>
        <v>2023-2024</v>
      </c>
      <c r="D357" t="s">
        <v>148</v>
      </c>
      <c r="E357" t="s">
        <v>113</v>
      </c>
      <c r="F357" t="str">
        <f t="shared" si="16"/>
        <v>Queensland</v>
      </c>
      <c r="G357" t="s">
        <v>35</v>
      </c>
      <c r="H357">
        <v>4215</v>
      </c>
      <c r="I357" t="s">
        <v>11</v>
      </c>
      <c r="J357" t="s">
        <v>104</v>
      </c>
      <c r="K357" t="s">
        <v>153</v>
      </c>
      <c r="L357" t="s">
        <v>16</v>
      </c>
      <c r="M357" s="5">
        <v>7.99</v>
      </c>
    </row>
    <row r="358" spans="1:13" x14ac:dyDescent="0.25">
      <c r="A358" s="2">
        <v>45575</v>
      </c>
      <c r="B358" s="3">
        <f t="shared" si="17"/>
        <v>2025</v>
      </c>
      <c r="C358" t="str">
        <f t="shared" si="15"/>
        <v>2024-2025</v>
      </c>
      <c r="D358" t="s">
        <v>147</v>
      </c>
      <c r="E358" t="s">
        <v>61</v>
      </c>
      <c r="F358" t="str">
        <f t="shared" si="16"/>
        <v>New South Wales</v>
      </c>
      <c r="G358" t="s">
        <v>10</v>
      </c>
      <c r="H358">
        <v>2539</v>
      </c>
      <c r="I358" t="s">
        <v>11</v>
      </c>
      <c r="J358" t="s">
        <v>58</v>
      </c>
      <c r="K358" t="s">
        <v>153</v>
      </c>
      <c r="L358" t="s">
        <v>16</v>
      </c>
      <c r="M358" s="5">
        <v>7.99</v>
      </c>
    </row>
    <row r="359" spans="1:13" x14ac:dyDescent="0.25">
      <c r="A359" s="2">
        <v>45287</v>
      </c>
      <c r="B359" s="3">
        <f t="shared" si="17"/>
        <v>2024</v>
      </c>
      <c r="C359" t="str">
        <f t="shared" si="15"/>
        <v>2023-2024</v>
      </c>
      <c r="D359" t="s">
        <v>147</v>
      </c>
      <c r="E359" t="s">
        <v>119</v>
      </c>
      <c r="F359" t="str">
        <f t="shared" si="16"/>
        <v>Queensland</v>
      </c>
      <c r="G359" t="s">
        <v>35</v>
      </c>
      <c r="H359">
        <v>4570</v>
      </c>
      <c r="I359" t="s">
        <v>11</v>
      </c>
      <c r="J359" t="s">
        <v>120</v>
      </c>
      <c r="K359" t="s">
        <v>153</v>
      </c>
      <c r="L359" t="s">
        <v>16</v>
      </c>
      <c r="M359" s="5">
        <v>8</v>
      </c>
    </row>
    <row r="360" spans="1:13" x14ac:dyDescent="0.25">
      <c r="A360" s="2">
        <v>45595</v>
      </c>
      <c r="B360" s="3">
        <f t="shared" si="17"/>
        <v>2025</v>
      </c>
      <c r="C360" t="str">
        <f t="shared" si="15"/>
        <v>2024-2025</v>
      </c>
      <c r="D360" t="s">
        <v>147</v>
      </c>
      <c r="E360" t="s">
        <v>133</v>
      </c>
      <c r="F360" t="str">
        <f t="shared" si="16"/>
        <v>Queensland</v>
      </c>
      <c r="G360" t="s">
        <v>35</v>
      </c>
      <c r="H360">
        <v>4305</v>
      </c>
      <c r="I360" t="s">
        <v>11</v>
      </c>
      <c r="J360" t="s">
        <v>104</v>
      </c>
      <c r="K360" t="s">
        <v>153</v>
      </c>
      <c r="L360" t="s">
        <v>16</v>
      </c>
      <c r="M360" s="5">
        <v>8</v>
      </c>
    </row>
    <row r="361" spans="1:13" x14ac:dyDescent="0.25">
      <c r="A361" s="2">
        <v>45070</v>
      </c>
      <c r="B361" s="3">
        <f t="shared" si="17"/>
        <v>2023</v>
      </c>
      <c r="C361" t="str">
        <f t="shared" si="15"/>
        <v>2022-2023</v>
      </c>
      <c r="D361" t="s">
        <v>147</v>
      </c>
      <c r="E361" t="s">
        <v>87</v>
      </c>
      <c r="F361" t="str">
        <f t="shared" si="16"/>
        <v>New South Wales</v>
      </c>
      <c r="G361" t="s">
        <v>10</v>
      </c>
      <c r="H361">
        <v>2790</v>
      </c>
      <c r="I361" t="s">
        <v>11</v>
      </c>
      <c r="J361" t="s">
        <v>25</v>
      </c>
      <c r="K361" t="s">
        <v>154</v>
      </c>
      <c r="L361" t="s">
        <v>14</v>
      </c>
      <c r="M361" s="5">
        <v>8</v>
      </c>
    </row>
    <row r="362" spans="1:13" x14ac:dyDescent="0.25">
      <c r="A362" s="2">
        <v>44970</v>
      </c>
      <c r="B362" s="3">
        <f t="shared" si="17"/>
        <v>2023</v>
      </c>
      <c r="C362" t="str">
        <f t="shared" si="15"/>
        <v>2022-2023</v>
      </c>
      <c r="D362" t="s">
        <v>147</v>
      </c>
      <c r="E362" t="s">
        <v>123</v>
      </c>
      <c r="F362" t="str">
        <f t="shared" si="16"/>
        <v>Western Australia</v>
      </c>
      <c r="G362" t="s">
        <v>48</v>
      </c>
      <c r="H362">
        <v>6109</v>
      </c>
      <c r="I362" t="s">
        <v>11</v>
      </c>
      <c r="J362" t="s">
        <v>94</v>
      </c>
      <c r="K362" t="s">
        <v>154</v>
      </c>
      <c r="L362" t="s">
        <v>14</v>
      </c>
      <c r="M362" s="5">
        <v>8</v>
      </c>
    </row>
    <row r="363" spans="1:13" x14ac:dyDescent="0.25">
      <c r="A363" s="2">
        <v>45592</v>
      </c>
      <c r="B363" s="3">
        <f t="shared" si="17"/>
        <v>2025</v>
      </c>
      <c r="C363" t="str">
        <f t="shared" si="15"/>
        <v>2024-2025</v>
      </c>
      <c r="D363" t="s">
        <v>148</v>
      </c>
      <c r="E363" t="s">
        <v>47</v>
      </c>
      <c r="F363" t="str">
        <f t="shared" si="16"/>
        <v>Western Australia</v>
      </c>
      <c r="G363" t="s">
        <v>48</v>
      </c>
      <c r="H363">
        <v>6030</v>
      </c>
      <c r="I363" t="s">
        <v>11</v>
      </c>
      <c r="J363" t="s">
        <v>49</v>
      </c>
      <c r="K363" t="s">
        <v>149</v>
      </c>
      <c r="L363" t="s">
        <v>15</v>
      </c>
      <c r="M363" s="5">
        <v>8</v>
      </c>
    </row>
    <row r="364" spans="1:13" x14ac:dyDescent="0.25">
      <c r="A364" s="2">
        <v>45493</v>
      </c>
      <c r="B364" s="3">
        <f t="shared" si="17"/>
        <v>2025</v>
      </c>
      <c r="C364" t="str">
        <f t="shared" si="15"/>
        <v>2024-2025</v>
      </c>
      <c r="D364" t="s">
        <v>148</v>
      </c>
      <c r="E364" t="s">
        <v>137</v>
      </c>
      <c r="F364" t="str">
        <f t="shared" si="16"/>
        <v>New South Wales</v>
      </c>
      <c r="G364" t="s">
        <v>10</v>
      </c>
      <c r="H364">
        <v>2031</v>
      </c>
      <c r="I364" t="s">
        <v>11</v>
      </c>
      <c r="J364" t="s">
        <v>12</v>
      </c>
      <c r="K364" t="s">
        <v>150</v>
      </c>
      <c r="L364" t="s">
        <v>18</v>
      </c>
      <c r="M364" s="5">
        <v>8</v>
      </c>
    </row>
    <row r="365" spans="1:13" x14ac:dyDescent="0.25">
      <c r="A365" s="2">
        <v>45636</v>
      </c>
      <c r="B365" s="3">
        <f t="shared" si="17"/>
        <v>2025</v>
      </c>
      <c r="C365" t="str">
        <f t="shared" si="15"/>
        <v>2024-2025</v>
      </c>
      <c r="D365" t="s">
        <v>148</v>
      </c>
      <c r="E365" t="s">
        <v>117</v>
      </c>
      <c r="F365" t="str">
        <f t="shared" si="16"/>
        <v>Queensland</v>
      </c>
      <c r="G365" t="s">
        <v>35</v>
      </c>
      <c r="H365">
        <v>4119</v>
      </c>
      <c r="I365" t="s">
        <v>11</v>
      </c>
      <c r="J365" t="s">
        <v>43</v>
      </c>
      <c r="K365" t="s">
        <v>19</v>
      </c>
      <c r="L365" t="s">
        <v>23</v>
      </c>
      <c r="M365" s="5">
        <v>8</v>
      </c>
    </row>
    <row r="366" spans="1:13" x14ac:dyDescent="0.25">
      <c r="A366" s="2">
        <v>44989</v>
      </c>
      <c r="B366" s="3">
        <f t="shared" si="17"/>
        <v>2023</v>
      </c>
      <c r="C366" t="str">
        <f t="shared" si="15"/>
        <v>2022-2023</v>
      </c>
      <c r="D366" t="s">
        <v>147</v>
      </c>
      <c r="E366" t="s">
        <v>99</v>
      </c>
      <c r="F366" t="str">
        <f t="shared" si="16"/>
        <v>Victoria</v>
      </c>
      <c r="G366" t="s">
        <v>45</v>
      </c>
      <c r="H366">
        <v>3148</v>
      </c>
      <c r="I366" t="s">
        <v>11</v>
      </c>
      <c r="J366" t="s">
        <v>63</v>
      </c>
      <c r="K366" t="s">
        <v>154</v>
      </c>
      <c r="L366" t="s">
        <v>14</v>
      </c>
      <c r="M366" s="5">
        <v>8.1</v>
      </c>
    </row>
    <row r="367" spans="1:13" x14ac:dyDescent="0.25">
      <c r="A367" s="2">
        <v>45138</v>
      </c>
      <c r="B367" s="3">
        <f t="shared" si="17"/>
        <v>2024</v>
      </c>
      <c r="C367" t="str">
        <f t="shared" si="15"/>
        <v>2023-2024</v>
      </c>
      <c r="D367" t="s">
        <v>147</v>
      </c>
      <c r="E367" t="s">
        <v>114</v>
      </c>
      <c r="F367" t="str">
        <f t="shared" si="16"/>
        <v>Victoria</v>
      </c>
      <c r="G367" t="s">
        <v>45</v>
      </c>
      <c r="H367">
        <v>3551</v>
      </c>
      <c r="I367" t="s">
        <v>11</v>
      </c>
      <c r="J367" t="s">
        <v>60</v>
      </c>
      <c r="K367" t="s">
        <v>155</v>
      </c>
      <c r="L367" t="s">
        <v>20</v>
      </c>
      <c r="M367" s="5">
        <v>8.23</v>
      </c>
    </row>
    <row r="368" spans="1:13" x14ac:dyDescent="0.25">
      <c r="A368" s="2">
        <v>45461</v>
      </c>
      <c r="B368" s="3">
        <f t="shared" si="17"/>
        <v>2024</v>
      </c>
      <c r="C368" t="str">
        <f t="shared" si="15"/>
        <v>2023-2024</v>
      </c>
      <c r="D368" t="s">
        <v>147</v>
      </c>
      <c r="E368" t="s">
        <v>40</v>
      </c>
      <c r="F368" t="str">
        <f t="shared" si="16"/>
        <v>New South Wales</v>
      </c>
      <c r="G368" t="s">
        <v>10</v>
      </c>
      <c r="H368">
        <v>2116</v>
      </c>
      <c r="I368" t="s">
        <v>11</v>
      </c>
      <c r="J368" t="s">
        <v>27</v>
      </c>
      <c r="K368" t="s">
        <v>151</v>
      </c>
      <c r="L368" t="s">
        <v>21</v>
      </c>
      <c r="M368" s="5">
        <v>8.26</v>
      </c>
    </row>
    <row r="369" spans="1:13" x14ac:dyDescent="0.25">
      <c r="A369" s="2">
        <v>45380</v>
      </c>
      <c r="B369" s="3">
        <f t="shared" si="17"/>
        <v>2024</v>
      </c>
      <c r="C369" t="str">
        <f t="shared" si="15"/>
        <v>2023-2024</v>
      </c>
      <c r="D369" t="s">
        <v>147</v>
      </c>
      <c r="E369" t="s">
        <v>40</v>
      </c>
      <c r="F369" t="str">
        <f t="shared" si="16"/>
        <v>New South Wales</v>
      </c>
      <c r="G369" t="s">
        <v>10</v>
      </c>
      <c r="H369">
        <v>2116</v>
      </c>
      <c r="I369" t="s">
        <v>11</v>
      </c>
      <c r="J369" t="s">
        <v>27</v>
      </c>
      <c r="K369" t="s">
        <v>157</v>
      </c>
      <c r="L369" t="s">
        <v>22</v>
      </c>
      <c r="M369" s="5">
        <v>8.2799999999999994</v>
      </c>
    </row>
    <row r="370" spans="1:13" x14ac:dyDescent="0.25">
      <c r="A370" s="2">
        <v>45047</v>
      </c>
      <c r="B370" s="3">
        <f t="shared" si="17"/>
        <v>2023</v>
      </c>
      <c r="C370" t="str">
        <f t="shared" si="15"/>
        <v>2022-2023</v>
      </c>
      <c r="D370" t="s">
        <v>147</v>
      </c>
      <c r="E370" t="s">
        <v>40</v>
      </c>
      <c r="F370" t="str">
        <f t="shared" si="16"/>
        <v>New South Wales</v>
      </c>
      <c r="G370" t="s">
        <v>10</v>
      </c>
      <c r="H370">
        <v>2116</v>
      </c>
      <c r="I370" t="s">
        <v>11</v>
      </c>
      <c r="J370" t="s">
        <v>27</v>
      </c>
      <c r="K370" t="s">
        <v>150</v>
      </c>
      <c r="L370" t="s">
        <v>18</v>
      </c>
      <c r="M370" s="5">
        <v>8.4400000000000013</v>
      </c>
    </row>
    <row r="371" spans="1:13" x14ac:dyDescent="0.25">
      <c r="A371" s="2">
        <v>45036</v>
      </c>
      <c r="B371" s="3">
        <f t="shared" si="17"/>
        <v>2023</v>
      </c>
      <c r="C371" t="str">
        <f t="shared" si="15"/>
        <v>2022-2023</v>
      </c>
      <c r="D371" t="s">
        <v>147</v>
      </c>
      <c r="E371" t="s">
        <v>76</v>
      </c>
      <c r="F371" t="str">
        <f t="shared" si="16"/>
        <v>Western Australia</v>
      </c>
      <c r="G371" t="s">
        <v>48</v>
      </c>
      <c r="H371">
        <v>6450</v>
      </c>
      <c r="I371" t="s">
        <v>11</v>
      </c>
      <c r="J371" t="s">
        <v>77</v>
      </c>
      <c r="K371" t="s">
        <v>154</v>
      </c>
      <c r="L371" t="s">
        <v>14</v>
      </c>
      <c r="M371" s="5">
        <v>8.5</v>
      </c>
    </row>
    <row r="372" spans="1:13" x14ac:dyDescent="0.25">
      <c r="A372" s="2">
        <v>45208</v>
      </c>
      <c r="B372" s="3">
        <f t="shared" si="17"/>
        <v>2024</v>
      </c>
      <c r="C372" t="str">
        <f t="shared" si="15"/>
        <v>2023-2024</v>
      </c>
      <c r="D372" t="s">
        <v>147</v>
      </c>
      <c r="E372" t="s">
        <v>123</v>
      </c>
      <c r="F372" t="str">
        <f t="shared" si="16"/>
        <v>Western Australia</v>
      </c>
      <c r="G372" t="s">
        <v>48</v>
      </c>
      <c r="H372">
        <v>6109</v>
      </c>
      <c r="I372" t="s">
        <v>11</v>
      </c>
      <c r="J372" t="s">
        <v>94</v>
      </c>
      <c r="K372" t="s">
        <v>154</v>
      </c>
      <c r="L372" t="s">
        <v>14</v>
      </c>
      <c r="M372" s="5">
        <v>8.5</v>
      </c>
    </row>
    <row r="373" spans="1:13" x14ac:dyDescent="0.25">
      <c r="A373" s="2">
        <v>45346</v>
      </c>
      <c r="B373" s="3">
        <f t="shared" si="17"/>
        <v>2024</v>
      </c>
      <c r="C373" t="str">
        <f t="shared" si="15"/>
        <v>2023-2024</v>
      </c>
      <c r="D373" t="s">
        <v>147</v>
      </c>
      <c r="E373" t="s">
        <v>137</v>
      </c>
      <c r="F373" t="str">
        <f t="shared" si="16"/>
        <v>New South Wales</v>
      </c>
      <c r="G373" t="s">
        <v>10</v>
      </c>
      <c r="H373">
        <v>2031</v>
      </c>
      <c r="I373" t="s">
        <v>11</v>
      </c>
      <c r="J373" t="s">
        <v>12</v>
      </c>
      <c r="K373" t="s">
        <v>154</v>
      </c>
      <c r="L373" t="s">
        <v>14</v>
      </c>
      <c r="M373" s="5">
        <v>8.5</v>
      </c>
    </row>
    <row r="374" spans="1:13" x14ac:dyDescent="0.25">
      <c r="A374" s="2">
        <v>45539</v>
      </c>
      <c r="B374" s="3">
        <f t="shared" si="17"/>
        <v>2025</v>
      </c>
      <c r="C374" t="str">
        <f t="shared" si="15"/>
        <v>2024-2025</v>
      </c>
      <c r="D374" t="s">
        <v>148</v>
      </c>
      <c r="E374" t="s">
        <v>126</v>
      </c>
      <c r="F374" t="str">
        <f t="shared" si="16"/>
        <v>Queensland</v>
      </c>
      <c r="G374" t="s">
        <v>35</v>
      </c>
      <c r="H374">
        <v>4551</v>
      </c>
      <c r="I374" t="s">
        <v>11</v>
      </c>
      <c r="J374" t="s">
        <v>120</v>
      </c>
      <c r="K374" t="s">
        <v>19</v>
      </c>
      <c r="L374" t="s">
        <v>23</v>
      </c>
      <c r="M374" s="5">
        <v>8.629999999999999</v>
      </c>
    </row>
    <row r="375" spans="1:13" x14ac:dyDescent="0.25">
      <c r="A375" s="2">
        <v>45170</v>
      </c>
      <c r="B375" s="3">
        <f t="shared" si="17"/>
        <v>2024</v>
      </c>
      <c r="C375" t="str">
        <f t="shared" si="15"/>
        <v>2023-2024</v>
      </c>
      <c r="D375" t="s">
        <v>147</v>
      </c>
      <c r="E375" t="s">
        <v>78</v>
      </c>
      <c r="F375" t="str">
        <f t="shared" si="16"/>
        <v>New South Wales</v>
      </c>
      <c r="G375" t="s">
        <v>10</v>
      </c>
      <c r="H375">
        <v>2350</v>
      </c>
      <c r="I375" t="s">
        <v>11</v>
      </c>
      <c r="J375" t="s">
        <v>68</v>
      </c>
      <c r="K375" t="s">
        <v>154</v>
      </c>
      <c r="L375" t="s">
        <v>14</v>
      </c>
      <c r="M375" s="5">
        <v>8.84</v>
      </c>
    </row>
    <row r="376" spans="1:13" x14ac:dyDescent="0.25">
      <c r="A376" s="2">
        <v>45507</v>
      </c>
      <c r="B376" s="3">
        <f t="shared" si="17"/>
        <v>2025</v>
      </c>
      <c r="C376" t="str">
        <f t="shared" si="15"/>
        <v>2024-2025</v>
      </c>
      <c r="D376" t="s">
        <v>148</v>
      </c>
      <c r="E376" t="s">
        <v>24</v>
      </c>
      <c r="F376" t="str">
        <f t="shared" si="16"/>
        <v>New South Wales</v>
      </c>
      <c r="G376" t="s">
        <v>10</v>
      </c>
      <c r="H376">
        <v>2795</v>
      </c>
      <c r="I376" t="s">
        <v>11</v>
      </c>
      <c r="J376" t="s">
        <v>25</v>
      </c>
      <c r="K376" t="s">
        <v>149</v>
      </c>
      <c r="L376" t="s">
        <v>15</v>
      </c>
      <c r="M376" s="5">
        <v>8.9400000000000013</v>
      </c>
    </row>
    <row r="377" spans="1:13" x14ac:dyDescent="0.25">
      <c r="A377" s="2">
        <v>45303</v>
      </c>
      <c r="B377" s="3">
        <f t="shared" si="17"/>
        <v>2024</v>
      </c>
      <c r="C377" t="str">
        <f t="shared" si="15"/>
        <v>2023-2024</v>
      </c>
      <c r="D377" t="s">
        <v>147</v>
      </c>
      <c r="E377" t="s">
        <v>111</v>
      </c>
      <c r="F377" t="str">
        <f t="shared" si="16"/>
        <v>New South Wales</v>
      </c>
      <c r="G377" t="s">
        <v>10</v>
      </c>
      <c r="H377">
        <v>2120</v>
      </c>
      <c r="I377" t="s">
        <v>11</v>
      </c>
      <c r="J377" t="s">
        <v>27</v>
      </c>
      <c r="K377" t="s">
        <v>149</v>
      </c>
      <c r="L377" t="s">
        <v>15</v>
      </c>
      <c r="M377" s="5">
        <v>8.9400000000000013</v>
      </c>
    </row>
    <row r="378" spans="1:13" x14ac:dyDescent="0.25">
      <c r="A378" s="2">
        <v>45077</v>
      </c>
      <c r="B378" s="3">
        <f t="shared" si="17"/>
        <v>2023</v>
      </c>
      <c r="C378" t="str">
        <f t="shared" si="15"/>
        <v>2022-2023</v>
      </c>
      <c r="D378" t="s">
        <v>147</v>
      </c>
      <c r="E378" t="s">
        <v>44</v>
      </c>
      <c r="F378" t="str">
        <f t="shared" si="16"/>
        <v>Victoria</v>
      </c>
      <c r="G378" t="s">
        <v>45</v>
      </c>
      <c r="H378">
        <v>3066</v>
      </c>
      <c r="I378" t="s">
        <v>11</v>
      </c>
      <c r="J378" t="s">
        <v>46</v>
      </c>
      <c r="K378" t="s">
        <v>154</v>
      </c>
      <c r="L378" t="s">
        <v>14</v>
      </c>
      <c r="M378" s="5">
        <v>8.9700000000000006</v>
      </c>
    </row>
    <row r="379" spans="1:13" x14ac:dyDescent="0.25">
      <c r="A379" s="2">
        <v>45154</v>
      </c>
      <c r="B379" s="3">
        <f t="shared" si="17"/>
        <v>2024</v>
      </c>
      <c r="C379" t="str">
        <f t="shared" si="15"/>
        <v>2023-2024</v>
      </c>
      <c r="D379" t="s">
        <v>147</v>
      </c>
      <c r="E379" t="s">
        <v>28</v>
      </c>
      <c r="F379" t="str">
        <f t="shared" si="16"/>
        <v>Northern Territory</v>
      </c>
      <c r="G379" t="s">
        <v>29</v>
      </c>
      <c r="H379">
        <v>800</v>
      </c>
      <c r="I379" t="s">
        <v>11</v>
      </c>
      <c r="J379" t="s">
        <v>30</v>
      </c>
      <c r="K379" t="s">
        <v>19</v>
      </c>
      <c r="L379" t="s">
        <v>23</v>
      </c>
      <c r="M379" s="5">
        <v>8.98</v>
      </c>
    </row>
    <row r="380" spans="1:13" x14ac:dyDescent="0.25">
      <c r="A380" s="2">
        <v>45316</v>
      </c>
      <c r="B380" s="3">
        <f t="shared" si="17"/>
        <v>2024</v>
      </c>
      <c r="C380" t="str">
        <f t="shared" si="15"/>
        <v>2023-2024</v>
      </c>
      <c r="D380" t="s">
        <v>148</v>
      </c>
      <c r="E380" t="s">
        <v>115</v>
      </c>
      <c r="F380" t="str">
        <f t="shared" si="16"/>
        <v>Western Australia</v>
      </c>
      <c r="G380" t="s">
        <v>48</v>
      </c>
      <c r="H380">
        <v>6280</v>
      </c>
      <c r="I380" t="s">
        <v>11</v>
      </c>
      <c r="J380" t="s">
        <v>94</v>
      </c>
      <c r="K380" t="s">
        <v>153</v>
      </c>
      <c r="L380" t="s">
        <v>16</v>
      </c>
      <c r="M380" s="5">
        <v>8.99</v>
      </c>
    </row>
    <row r="381" spans="1:13" x14ac:dyDescent="0.25">
      <c r="A381" s="2">
        <v>45398</v>
      </c>
      <c r="B381" s="3">
        <f t="shared" si="17"/>
        <v>2024</v>
      </c>
      <c r="C381" t="str">
        <f t="shared" si="15"/>
        <v>2023-2024</v>
      </c>
      <c r="D381" t="s">
        <v>147</v>
      </c>
      <c r="E381" t="s">
        <v>57</v>
      </c>
      <c r="F381" t="str">
        <f t="shared" si="16"/>
        <v>New South Wales</v>
      </c>
      <c r="G381" t="s">
        <v>10</v>
      </c>
      <c r="H381">
        <v>2560</v>
      </c>
      <c r="I381" t="s">
        <v>11</v>
      </c>
      <c r="J381" t="s">
        <v>58</v>
      </c>
      <c r="K381" t="s">
        <v>19</v>
      </c>
      <c r="L381" t="s">
        <v>23</v>
      </c>
      <c r="M381" s="5">
        <v>8.99</v>
      </c>
    </row>
    <row r="382" spans="1:13" x14ac:dyDescent="0.25">
      <c r="A382" s="2">
        <v>45395</v>
      </c>
      <c r="B382" s="3">
        <f t="shared" si="17"/>
        <v>2024</v>
      </c>
      <c r="C382" t="str">
        <f t="shared" si="15"/>
        <v>2023-2024</v>
      </c>
      <c r="D382" t="s">
        <v>147</v>
      </c>
      <c r="E382" t="s">
        <v>65</v>
      </c>
      <c r="F382" t="str">
        <f t="shared" si="16"/>
        <v>New South Wales</v>
      </c>
      <c r="G382" t="s">
        <v>10</v>
      </c>
      <c r="H382">
        <v>2541</v>
      </c>
      <c r="I382" t="s">
        <v>11</v>
      </c>
      <c r="J382" t="s">
        <v>58</v>
      </c>
      <c r="K382" t="s">
        <v>151</v>
      </c>
      <c r="L382" t="s">
        <v>21</v>
      </c>
      <c r="M382" s="5">
        <v>8.99</v>
      </c>
    </row>
    <row r="383" spans="1:13" x14ac:dyDescent="0.25">
      <c r="A383" s="2">
        <v>45042</v>
      </c>
      <c r="B383" s="3">
        <f t="shared" si="17"/>
        <v>2023</v>
      </c>
      <c r="C383" t="str">
        <f t="shared" si="15"/>
        <v>2022-2023</v>
      </c>
      <c r="D383" t="s">
        <v>147</v>
      </c>
      <c r="E383" t="s">
        <v>56</v>
      </c>
      <c r="F383" t="str">
        <f t="shared" si="16"/>
        <v>Northern Territory</v>
      </c>
      <c r="G383" t="s">
        <v>29</v>
      </c>
      <c r="H383">
        <v>870</v>
      </c>
      <c r="I383" t="s">
        <v>11</v>
      </c>
      <c r="J383" t="s">
        <v>30</v>
      </c>
      <c r="K383" t="s">
        <v>154</v>
      </c>
      <c r="L383" t="s">
        <v>14</v>
      </c>
      <c r="M383" s="5">
        <v>9</v>
      </c>
    </row>
    <row r="384" spans="1:13" x14ac:dyDescent="0.25">
      <c r="A384" s="2">
        <v>45000</v>
      </c>
      <c r="B384" s="3">
        <f t="shared" si="17"/>
        <v>2023</v>
      </c>
      <c r="C384" t="str">
        <f t="shared" si="15"/>
        <v>2022-2023</v>
      </c>
      <c r="D384" t="s">
        <v>147</v>
      </c>
      <c r="E384" t="s">
        <v>100</v>
      </c>
      <c r="F384" t="str">
        <f t="shared" si="16"/>
        <v>Western Australia</v>
      </c>
      <c r="G384" t="s">
        <v>48</v>
      </c>
      <c r="H384">
        <v>6021</v>
      </c>
      <c r="I384" t="s">
        <v>11</v>
      </c>
      <c r="J384" t="s">
        <v>49</v>
      </c>
      <c r="K384" t="s">
        <v>154</v>
      </c>
      <c r="L384" t="s">
        <v>14</v>
      </c>
      <c r="M384" s="5">
        <v>9</v>
      </c>
    </row>
    <row r="385" spans="1:13" x14ac:dyDescent="0.25">
      <c r="A385" s="2">
        <v>45130</v>
      </c>
      <c r="B385" s="3">
        <f t="shared" si="17"/>
        <v>2024</v>
      </c>
      <c r="C385" t="str">
        <f t="shared" si="15"/>
        <v>2023-2024</v>
      </c>
      <c r="D385" t="s">
        <v>147</v>
      </c>
      <c r="E385" t="s">
        <v>116</v>
      </c>
      <c r="F385" t="str">
        <f t="shared" si="16"/>
        <v>Western Australia</v>
      </c>
      <c r="G385" t="s">
        <v>48</v>
      </c>
      <c r="H385">
        <v>6725</v>
      </c>
      <c r="I385" t="s">
        <v>11</v>
      </c>
      <c r="J385" t="s">
        <v>77</v>
      </c>
      <c r="K385" t="s">
        <v>154</v>
      </c>
      <c r="L385" t="s">
        <v>14</v>
      </c>
      <c r="M385" s="5">
        <v>9</v>
      </c>
    </row>
    <row r="386" spans="1:13" x14ac:dyDescent="0.25">
      <c r="A386" s="2">
        <v>45181</v>
      </c>
      <c r="B386" s="3">
        <f t="shared" si="17"/>
        <v>2024</v>
      </c>
      <c r="C386" t="str">
        <f t="shared" ref="C386:C449" si="18">IF(MONTH(A386) &gt;= 7, YEAR(A386) &amp; "-" &amp; YEAR(A386) + 1, YEAR(A386) - 1 &amp; "-" &amp; YEAR(A386))</f>
        <v>2023-2024</v>
      </c>
      <c r="D386" t="s">
        <v>147</v>
      </c>
      <c r="E386" t="s">
        <v>72</v>
      </c>
      <c r="F386" t="str">
        <f t="shared" ref="F386:F449" si="19">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row>
    <row r="387" spans="1:13" x14ac:dyDescent="0.25">
      <c r="A387" s="2">
        <v>45575</v>
      </c>
      <c r="B387" s="3">
        <f t="shared" ref="B387:B450" si="20">IF(MONTH(A387)&gt;=7,YEAR(A387)+1,YEAR(A387))</f>
        <v>2025</v>
      </c>
      <c r="C387" t="str">
        <f t="shared" si="18"/>
        <v>2024-2025</v>
      </c>
      <c r="D387" t="s">
        <v>147</v>
      </c>
      <c r="E387" t="s">
        <v>93</v>
      </c>
      <c r="F387" t="str">
        <f t="shared" si="19"/>
        <v>Western Australia</v>
      </c>
      <c r="G387" t="s">
        <v>48</v>
      </c>
      <c r="H387">
        <v>6112</v>
      </c>
      <c r="I387" t="s">
        <v>11</v>
      </c>
      <c r="J387" t="s">
        <v>94</v>
      </c>
      <c r="K387" t="s">
        <v>149</v>
      </c>
      <c r="L387" t="s">
        <v>15</v>
      </c>
      <c r="M387" s="5">
        <v>9</v>
      </c>
    </row>
    <row r="388" spans="1:13" x14ac:dyDescent="0.25">
      <c r="A388" s="2">
        <v>45143</v>
      </c>
      <c r="B388" s="3">
        <f t="shared" si="20"/>
        <v>2024</v>
      </c>
      <c r="C388" t="str">
        <f t="shared" si="18"/>
        <v>2023-2024</v>
      </c>
      <c r="D388" t="s">
        <v>147</v>
      </c>
      <c r="E388" t="s">
        <v>95</v>
      </c>
      <c r="F388" t="str">
        <f t="shared" si="19"/>
        <v>Victoria</v>
      </c>
      <c r="G388" t="s">
        <v>45</v>
      </c>
      <c r="H388">
        <v>3931</v>
      </c>
      <c r="I388" t="s">
        <v>11</v>
      </c>
      <c r="J388" t="s">
        <v>55</v>
      </c>
      <c r="K388" t="s">
        <v>154</v>
      </c>
      <c r="L388" t="s">
        <v>14</v>
      </c>
      <c r="M388" s="5">
        <v>9</v>
      </c>
    </row>
    <row r="389" spans="1:13" x14ac:dyDescent="0.25">
      <c r="A389" s="2">
        <v>45113</v>
      </c>
      <c r="B389" s="3">
        <f t="shared" si="20"/>
        <v>2024</v>
      </c>
      <c r="C389" t="str">
        <f t="shared" si="18"/>
        <v>2023-2024</v>
      </c>
      <c r="D389" t="s">
        <v>147</v>
      </c>
      <c r="E389" t="s">
        <v>69</v>
      </c>
      <c r="F389" t="str">
        <f t="shared" si="19"/>
        <v>Tasmania</v>
      </c>
      <c r="G389" t="s">
        <v>70</v>
      </c>
      <c r="H389">
        <v>7018</v>
      </c>
      <c r="I389" t="s">
        <v>11</v>
      </c>
      <c r="J389" t="s">
        <v>71</v>
      </c>
      <c r="K389" t="s">
        <v>154</v>
      </c>
      <c r="L389" t="s">
        <v>14</v>
      </c>
      <c r="M389" s="5">
        <v>9</v>
      </c>
    </row>
    <row r="390" spans="1:13" x14ac:dyDescent="0.25">
      <c r="A390" s="2">
        <v>45452</v>
      </c>
      <c r="B390" s="3">
        <f t="shared" si="20"/>
        <v>2024</v>
      </c>
      <c r="C390" t="str">
        <f t="shared" si="18"/>
        <v>2023-2024</v>
      </c>
      <c r="D390" t="s">
        <v>147</v>
      </c>
      <c r="E390" t="s">
        <v>108</v>
      </c>
      <c r="F390" t="str">
        <f t="shared" si="19"/>
        <v>Victoria</v>
      </c>
      <c r="G390" t="s">
        <v>45</v>
      </c>
      <c r="H390">
        <v>3018</v>
      </c>
      <c r="I390" t="s">
        <v>11</v>
      </c>
      <c r="J390" t="s">
        <v>46</v>
      </c>
      <c r="K390" t="s">
        <v>153</v>
      </c>
      <c r="L390" t="s">
        <v>16</v>
      </c>
      <c r="M390" s="5">
        <v>9.02</v>
      </c>
    </row>
    <row r="391" spans="1:13" x14ac:dyDescent="0.25">
      <c r="A391" s="2">
        <v>45238</v>
      </c>
      <c r="B391" s="3">
        <f t="shared" si="20"/>
        <v>2024</v>
      </c>
      <c r="C391" t="str">
        <f t="shared" si="18"/>
        <v>2023-2024</v>
      </c>
      <c r="D391" t="s">
        <v>147</v>
      </c>
      <c r="E391" t="s">
        <v>114</v>
      </c>
      <c r="F391" t="str">
        <f t="shared" si="19"/>
        <v>Victoria</v>
      </c>
      <c r="G391" t="s">
        <v>45</v>
      </c>
      <c r="H391">
        <v>3551</v>
      </c>
      <c r="I391" t="s">
        <v>11</v>
      </c>
      <c r="J391" t="s">
        <v>60</v>
      </c>
      <c r="K391" t="s">
        <v>154</v>
      </c>
      <c r="L391" t="s">
        <v>14</v>
      </c>
      <c r="M391" s="5">
        <v>9.11</v>
      </c>
    </row>
    <row r="392" spans="1:13" x14ac:dyDescent="0.25">
      <c r="A392" s="2">
        <v>45531</v>
      </c>
      <c r="B392" s="3">
        <f t="shared" si="20"/>
        <v>2025</v>
      </c>
      <c r="C392" t="str">
        <f t="shared" si="18"/>
        <v>2024-2025</v>
      </c>
      <c r="D392" t="s">
        <v>147</v>
      </c>
      <c r="E392" t="s">
        <v>122</v>
      </c>
      <c r="F392" t="str">
        <f t="shared" si="19"/>
        <v>New South Wales</v>
      </c>
      <c r="G392" t="s">
        <v>10</v>
      </c>
      <c r="H392">
        <v>2650</v>
      </c>
      <c r="I392" t="s">
        <v>11</v>
      </c>
      <c r="J392" t="s">
        <v>25</v>
      </c>
      <c r="K392" t="s">
        <v>152</v>
      </c>
      <c r="L392" t="s">
        <v>13</v>
      </c>
      <c r="M392" s="5">
        <v>9.2899999999999991</v>
      </c>
    </row>
    <row r="393" spans="1:13" x14ac:dyDescent="0.25">
      <c r="A393" s="2">
        <v>45589</v>
      </c>
      <c r="B393" s="3">
        <f t="shared" si="20"/>
        <v>2025</v>
      </c>
      <c r="C393" t="str">
        <f t="shared" si="18"/>
        <v>2024-2025</v>
      </c>
      <c r="D393" t="s">
        <v>147</v>
      </c>
      <c r="E393" t="s">
        <v>108</v>
      </c>
      <c r="F393" t="str">
        <f t="shared" si="19"/>
        <v>Victoria</v>
      </c>
      <c r="G393" t="s">
        <v>45</v>
      </c>
      <c r="H393">
        <v>3018</v>
      </c>
      <c r="I393" t="s">
        <v>11</v>
      </c>
      <c r="J393" t="s">
        <v>46</v>
      </c>
      <c r="K393" t="s">
        <v>149</v>
      </c>
      <c r="L393" t="s">
        <v>15</v>
      </c>
      <c r="M393" s="5">
        <v>9.36</v>
      </c>
    </row>
    <row r="394" spans="1:13" x14ac:dyDescent="0.25">
      <c r="A394" s="2">
        <v>45429</v>
      </c>
      <c r="B394" s="3">
        <f t="shared" si="20"/>
        <v>2024</v>
      </c>
      <c r="C394" t="str">
        <f t="shared" si="18"/>
        <v>2023-2024</v>
      </c>
      <c r="D394" t="s">
        <v>147</v>
      </c>
      <c r="E394" t="s">
        <v>89</v>
      </c>
      <c r="F394" t="str">
        <f t="shared" si="19"/>
        <v>Queensland</v>
      </c>
      <c r="G394" t="s">
        <v>35</v>
      </c>
      <c r="H394">
        <v>4655</v>
      </c>
      <c r="I394" t="s">
        <v>11</v>
      </c>
      <c r="J394" t="s">
        <v>51</v>
      </c>
      <c r="K394" t="s">
        <v>149</v>
      </c>
      <c r="L394" t="s">
        <v>15</v>
      </c>
      <c r="M394" s="5">
        <v>9.5</v>
      </c>
    </row>
    <row r="395" spans="1:13" x14ac:dyDescent="0.25">
      <c r="A395" s="2">
        <v>45471</v>
      </c>
      <c r="B395" s="3">
        <f t="shared" si="20"/>
        <v>2024</v>
      </c>
      <c r="C395" t="str">
        <f t="shared" si="18"/>
        <v>2023-2024</v>
      </c>
      <c r="D395" t="s">
        <v>147</v>
      </c>
      <c r="E395" t="s">
        <v>92</v>
      </c>
      <c r="F395" t="str">
        <f t="shared" si="19"/>
        <v>Queensland</v>
      </c>
      <c r="G395" t="s">
        <v>35</v>
      </c>
      <c r="H395">
        <v>4068</v>
      </c>
      <c r="I395" t="s">
        <v>11</v>
      </c>
      <c r="J395" t="s">
        <v>43</v>
      </c>
      <c r="K395" t="s">
        <v>153</v>
      </c>
      <c r="L395" t="s">
        <v>16</v>
      </c>
      <c r="M395" s="5">
        <v>9.5</v>
      </c>
    </row>
    <row r="396" spans="1:13" x14ac:dyDescent="0.25">
      <c r="A396" s="2">
        <v>45509</v>
      </c>
      <c r="B396" s="3">
        <f t="shared" si="20"/>
        <v>2025</v>
      </c>
      <c r="C396" t="str">
        <f t="shared" si="18"/>
        <v>2024-2025</v>
      </c>
      <c r="D396" t="s">
        <v>147</v>
      </c>
      <c r="E396" t="s">
        <v>115</v>
      </c>
      <c r="F396" t="str">
        <f t="shared" si="19"/>
        <v>Western Australia</v>
      </c>
      <c r="G396" t="s">
        <v>48</v>
      </c>
      <c r="H396">
        <v>6280</v>
      </c>
      <c r="I396" t="s">
        <v>11</v>
      </c>
      <c r="J396" t="s">
        <v>94</v>
      </c>
      <c r="K396" t="s">
        <v>154</v>
      </c>
      <c r="L396" t="s">
        <v>14</v>
      </c>
      <c r="M396" s="5">
        <v>9.52</v>
      </c>
    </row>
    <row r="397" spans="1:13" x14ac:dyDescent="0.25">
      <c r="A397" s="2">
        <v>45412</v>
      </c>
      <c r="B397" s="3">
        <f t="shared" si="20"/>
        <v>2024</v>
      </c>
      <c r="C397" t="str">
        <f t="shared" si="18"/>
        <v>2023-2024</v>
      </c>
      <c r="D397" t="s">
        <v>147</v>
      </c>
      <c r="E397" t="s">
        <v>76</v>
      </c>
      <c r="F397" t="str">
        <f t="shared" si="19"/>
        <v>Western Australia</v>
      </c>
      <c r="G397" t="s">
        <v>48</v>
      </c>
      <c r="H397">
        <v>6450</v>
      </c>
      <c r="I397" t="s">
        <v>11</v>
      </c>
      <c r="J397" t="s">
        <v>77</v>
      </c>
      <c r="K397" t="s">
        <v>154</v>
      </c>
      <c r="L397" t="s">
        <v>14</v>
      </c>
      <c r="M397" s="5">
        <v>9.6</v>
      </c>
    </row>
    <row r="398" spans="1:13" x14ac:dyDescent="0.25">
      <c r="A398" s="2">
        <v>45448</v>
      </c>
      <c r="B398" s="3">
        <f t="shared" si="20"/>
        <v>2024</v>
      </c>
      <c r="C398" t="str">
        <f t="shared" si="18"/>
        <v>2023-2024</v>
      </c>
      <c r="D398" t="s">
        <v>147</v>
      </c>
      <c r="E398" t="s">
        <v>44</v>
      </c>
      <c r="F398" t="str">
        <f t="shared" si="19"/>
        <v>Victoria</v>
      </c>
      <c r="G398" t="s">
        <v>45</v>
      </c>
      <c r="H398">
        <v>3066</v>
      </c>
      <c r="I398" t="s">
        <v>11</v>
      </c>
      <c r="J398" t="s">
        <v>46</v>
      </c>
      <c r="K398" t="s">
        <v>149</v>
      </c>
      <c r="L398" t="s">
        <v>15</v>
      </c>
      <c r="M398" s="5">
        <v>9.85</v>
      </c>
    </row>
    <row r="399" spans="1:13" x14ac:dyDescent="0.25">
      <c r="A399" s="2">
        <v>45379</v>
      </c>
      <c r="B399" s="3">
        <f t="shared" si="20"/>
        <v>2024</v>
      </c>
      <c r="C399" t="str">
        <f t="shared" si="18"/>
        <v>2023-2024</v>
      </c>
      <c r="D399" t="s">
        <v>147</v>
      </c>
      <c r="E399" t="s">
        <v>9</v>
      </c>
      <c r="F399" t="str">
        <f t="shared" si="19"/>
        <v>New South Wales</v>
      </c>
      <c r="G399" t="s">
        <v>10</v>
      </c>
      <c r="H399">
        <v>2067</v>
      </c>
      <c r="I399" t="s">
        <v>11</v>
      </c>
      <c r="J399" t="s">
        <v>12</v>
      </c>
      <c r="K399" t="s">
        <v>156</v>
      </c>
      <c r="L399" t="s">
        <v>17</v>
      </c>
      <c r="M399" s="5">
        <v>9.9499999999999993</v>
      </c>
    </row>
    <row r="400" spans="1:13" x14ac:dyDescent="0.25">
      <c r="A400" s="2">
        <v>45426</v>
      </c>
      <c r="B400" s="3">
        <f t="shared" si="20"/>
        <v>2024</v>
      </c>
      <c r="C400" t="str">
        <f t="shared" si="18"/>
        <v>2023-2024</v>
      </c>
      <c r="D400" t="s">
        <v>148</v>
      </c>
      <c r="E400" t="s">
        <v>83</v>
      </c>
      <c r="F400" t="str">
        <f t="shared" si="19"/>
        <v>New South Wales</v>
      </c>
      <c r="G400" t="s">
        <v>10</v>
      </c>
      <c r="H400">
        <v>2750</v>
      </c>
      <c r="I400" t="s">
        <v>11</v>
      </c>
      <c r="J400" t="s">
        <v>25</v>
      </c>
      <c r="K400" t="s">
        <v>156</v>
      </c>
      <c r="L400" t="s">
        <v>17</v>
      </c>
      <c r="M400" s="5">
        <v>9.9499999999999993</v>
      </c>
    </row>
    <row r="401" spans="1:13" x14ac:dyDescent="0.25">
      <c r="A401" s="2">
        <v>45599</v>
      </c>
      <c r="B401" s="3">
        <f t="shared" si="20"/>
        <v>2025</v>
      </c>
      <c r="C401" t="str">
        <f t="shared" si="18"/>
        <v>2024-2025</v>
      </c>
      <c r="D401" t="s">
        <v>147</v>
      </c>
      <c r="E401" t="s">
        <v>138</v>
      </c>
      <c r="F401" t="str">
        <f t="shared" si="19"/>
        <v>Queensland</v>
      </c>
      <c r="G401" t="s">
        <v>35</v>
      </c>
      <c r="H401">
        <v>4558</v>
      </c>
      <c r="I401" t="s">
        <v>11</v>
      </c>
      <c r="J401" t="s">
        <v>120</v>
      </c>
      <c r="K401" t="s">
        <v>155</v>
      </c>
      <c r="L401" t="s">
        <v>20</v>
      </c>
      <c r="M401" s="5">
        <v>9.9700000000000006</v>
      </c>
    </row>
    <row r="402" spans="1:13" x14ac:dyDescent="0.25">
      <c r="A402" s="2">
        <v>45064</v>
      </c>
      <c r="B402" s="3">
        <f t="shared" si="20"/>
        <v>2023</v>
      </c>
      <c r="C402" t="str">
        <f t="shared" si="18"/>
        <v>2022-2023</v>
      </c>
      <c r="D402" t="s">
        <v>147</v>
      </c>
      <c r="E402" t="s">
        <v>40</v>
      </c>
      <c r="F402" t="str">
        <f t="shared" si="19"/>
        <v>New South Wales</v>
      </c>
      <c r="G402" t="s">
        <v>10</v>
      </c>
      <c r="H402">
        <v>2116</v>
      </c>
      <c r="I402" t="s">
        <v>11</v>
      </c>
      <c r="J402" t="s">
        <v>27</v>
      </c>
      <c r="K402" t="s">
        <v>155</v>
      </c>
      <c r="L402" t="s">
        <v>20</v>
      </c>
      <c r="M402" s="5">
        <v>9.9700000000000006</v>
      </c>
    </row>
    <row r="403" spans="1:13" x14ac:dyDescent="0.25">
      <c r="A403" s="2">
        <v>45092</v>
      </c>
      <c r="B403" s="3">
        <f t="shared" si="20"/>
        <v>2023</v>
      </c>
      <c r="C403" t="str">
        <f t="shared" si="18"/>
        <v>2022-2023</v>
      </c>
      <c r="D403" t="s">
        <v>147</v>
      </c>
      <c r="E403" t="s">
        <v>85</v>
      </c>
      <c r="F403" t="str">
        <f t="shared" si="19"/>
        <v>Queensland</v>
      </c>
      <c r="G403" t="s">
        <v>35</v>
      </c>
      <c r="H403">
        <v>4883</v>
      </c>
      <c r="I403" t="s">
        <v>11</v>
      </c>
      <c r="J403" t="s">
        <v>36</v>
      </c>
      <c r="K403" t="s">
        <v>156</v>
      </c>
      <c r="L403" t="s">
        <v>17</v>
      </c>
      <c r="M403" s="5">
        <v>9.98</v>
      </c>
    </row>
    <row r="404" spans="1:13" x14ac:dyDescent="0.25">
      <c r="A404" s="2">
        <v>45024</v>
      </c>
      <c r="B404" s="3">
        <f t="shared" si="20"/>
        <v>2023</v>
      </c>
      <c r="C404" t="str">
        <f t="shared" si="18"/>
        <v>2022-2023</v>
      </c>
      <c r="D404" t="s">
        <v>147</v>
      </c>
      <c r="E404" t="s">
        <v>135</v>
      </c>
      <c r="F404" t="str">
        <f t="shared" si="19"/>
        <v>Victoria</v>
      </c>
      <c r="G404" t="s">
        <v>45</v>
      </c>
      <c r="H404">
        <v>3550</v>
      </c>
      <c r="I404" t="s">
        <v>11</v>
      </c>
      <c r="J404" t="s">
        <v>60</v>
      </c>
      <c r="K404" t="s">
        <v>155</v>
      </c>
      <c r="L404" t="s">
        <v>20</v>
      </c>
      <c r="M404" s="5">
        <v>9.98</v>
      </c>
    </row>
    <row r="405" spans="1:13" x14ac:dyDescent="0.25">
      <c r="A405" s="2">
        <v>45354</v>
      </c>
      <c r="B405" s="3">
        <f t="shared" si="20"/>
        <v>2024</v>
      </c>
      <c r="C405" t="str">
        <f t="shared" si="18"/>
        <v>2023-2024</v>
      </c>
      <c r="D405" t="s">
        <v>147</v>
      </c>
      <c r="E405" t="s">
        <v>135</v>
      </c>
      <c r="F405" t="str">
        <f t="shared" si="19"/>
        <v>Victoria</v>
      </c>
      <c r="G405" t="s">
        <v>45</v>
      </c>
      <c r="H405">
        <v>3550</v>
      </c>
      <c r="I405" t="s">
        <v>11</v>
      </c>
      <c r="J405" t="s">
        <v>60</v>
      </c>
      <c r="K405" t="s">
        <v>150</v>
      </c>
      <c r="L405" t="s">
        <v>18</v>
      </c>
      <c r="M405" s="5">
        <v>9.98</v>
      </c>
    </row>
    <row r="406" spans="1:13" x14ac:dyDescent="0.25">
      <c r="A406" s="2">
        <v>45421</v>
      </c>
      <c r="B406" s="3">
        <f t="shared" si="20"/>
        <v>2024</v>
      </c>
      <c r="C406" t="str">
        <f t="shared" si="18"/>
        <v>2023-2024</v>
      </c>
      <c r="D406" t="s">
        <v>147</v>
      </c>
      <c r="E406" t="s">
        <v>140</v>
      </c>
      <c r="F406" t="str">
        <f t="shared" si="19"/>
        <v>Tasmania</v>
      </c>
      <c r="G406" t="s">
        <v>70</v>
      </c>
      <c r="H406">
        <v>7320</v>
      </c>
      <c r="I406" t="s">
        <v>11</v>
      </c>
      <c r="J406" t="s">
        <v>71</v>
      </c>
      <c r="K406" t="s">
        <v>152</v>
      </c>
      <c r="L406" t="s">
        <v>13</v>
      </c>
      <c r="M406" s="5">
        <v>9.98</v>
      </c>
    </row>
    <row r="407" spans="1:13" x14ac:dyDescent="0.25">
      <c r="A407" s="2">
        <v>45649</v>
      </c>
      <c r="B407" s="3">
        <f t="shared" si="20"/>
        <v>2025</v>
      </c>
      <c r="C407" t="str">
        <f t="shared" si="18"/>
        <v>2024-2025</v>
      </c>
      <c r="D407" t="s">
        <v>148</v>
      </c>
      <c r="E407" t="s">
        <v>99</v>
      </c>
      <c r="F407" t="str">
        <f t="shared" si="19"/>
        <v>Victoria</v>
      </c>
      <c r="G407" t="s">
        <v>45</v>
      </c>
      <c r="H407">
        <v>3148</v>
      </c>
      <c r="I407" t="s">
        <v>11</v>
      </c>
      <c r="J407" t="s">
        <v>63</v>
      </c>
      <c r="K407" t="s">
        <v>155</v>
      </c>
      <c r="L407" t="s">
        <v>20</v>
      </c>
      <c r="M407" s="5">
        <v>9.98</v>
      </c>
    </row>
    <row r="408" spans="1:13" x14ac:dyDescent="0.25">
      <c r="A408" s="2">
        <v>45495</v>
      </c>
      <c r="B408" s="3">
        <f t="shared" si="20"/>
        <v>2025</v>
      </c>
      <c r="C408" t="str">
        <f t="shared" si="18"/>
        <v>2024-2025</v>
      </c>
      <c r="D408" t="s">
        <v>148</v>
      </c>
      <c r="E408" t="s">
        <v>9</v>
      </c>
      <c r="F408" t="str">
        <f t="shared" si="19"/>
        <v>New South Wales</v>
      </c>
      <c r="G408" t="s">
        <v>10</v>
      </c>
      <c r="H408">
        <v>2067</v>
      </c>
      <c r="I408" t="s">
        <v>11</v>
      </c>
      <c r="J408" t="s">
        <v>12</v>
      </c>
      <c r="K408" t="s">
        <v>155</v>
      </c>
      <c r="L408" t="s">
        <v>20</v>
      </c>
      <c r="M408" s="5">
        <v>9.98</v>
      </c>
    </row>
    <row r="409" spans="1:13" x14ac:dyDescent="0.25">
      <c r="A409" s="2">
        <v>45378</v>
      </c>
      <c r="B409" s="3">
        <f t="shared" si="20"/>
        <v>2024</v>
      </c>
      <c r="C409" t="str">
        <f t="shared" si="18"/>
        <v>2023-2024</v>
      </c>
      <c r="D409" t="s">
        <v>147</v>
      </c>
      <c r="E409" t="s">
        <v>118</v>
      </c>
      <c r="F409" t="str">
        <f t="shared" si="19"/>
        <v>New South Wales</v>
      </c>
      <c r="G409" t="s">
        <v>10</v>
      </c>
      <c r="H409">
        <v>2158</v>
      </c>
      <c r="I409" t="s">
        <v>11</v>
      </c>
      <c r="J409" t="s">
        <v>27</v>
      </c>
      <c r="K409" t="s">
        <v>154</v>
      </c>
      <c r="L409" t="s">
        <v>14</v>
      </c>
      <c r="M409" s="5">
        <v>9.98</v>
      </c>
    </row>
    <row r="410" spans="1:13" x14ac:dyDescent="0.25">
      <c r="A410" s="2">
        <v>45337</v>
      </c>
      <c r="B410" s="3">
        <f t="shared" si="20"/>
        <v>2024</v>
      </c>
      <c r="C410" t="str">
        <f t="shared" si="18"/>
        <v>2023-2024</v>
      </c>
      <c r="D410" t="s">
        <v>147</v>
      </c>
      <c r="E410" t="s">
        <v>131</v>
      </c>
      <c r="F410" t="str">
        <f t="shared" si="19"/>
        <v>Western Australia</v>
      </c>
      <c r="G410" t="s">
        <v>48</v>
      </c>
      <c r="H410">
        <v>6530</v>
      </c>
      <c r="I410" t="s">
        <v>11</v>
      </c>
      <c r="J410" t="s">
        <v>77</v>
      </c>
      <c r="K410" t="s">
        <v>19</v>
      </c>
      <c r="L410" t="s">
        <v>23</v>
      </c>
      <c r="M410" s="5">
        <v>9.98</v>
      </c>
    </row>
    <row r="411" spans="1:13" x14ac:dyDescent="0.25">
      <c r="A411" s="2">
        <v>45201</v>
      </c>
      <c r="B411" s="3">
        <f t="shared" si="20"/>
        <v>2024</v>
      </c>
      <c r="C411" t="str">
        <f t="shared" si="18"/>
        <v>2023-2024</v>
      </c>
      <c r="D411" t="s">
        <v>147</v>
      </c>
      <c r="E411" t="s">
        <v>119</v>
      </c>
      <c r="F411" t="str">
        <f t="shared" si="19"/>
        <v>Queensland</v>
      </c>
      <c r="G411" t="s">
        <v>35</v>
      </c>
      <c r="H411">
        <v>4570</v>
      </c>
      <c r="I411" t="s">
        <v>11</v>
      </c>
      <c r="J411" t="s">
        <v>120</v>
      </c>
      <c r="K411" t="s">
        <v>156</v>
      </c>
      <c r="L411" t="s">
        <v>17</v>
      </c>
      <c r="M411" s="5">
        <v>9.98</v>
      </c>
    </row>
    <row r="412" spans="1:13" x14ac:dyDescent="0.25">
      <c r="A412" s="2">
        <v>45172</v>
      </c>
      <c r="B412" s="3">
        <f t="shared" si="20"/>
        <v>2024</v>
      </c>
      <c r="C412" t="str">
        <f t="shared" si="18"/>
        <v>2023-2024</v>
      </c>
      <c r="D412" t="s">
        <v>147</v>
      </c>
      <c r="E412" t="s">
        <v>74</v>
      </c>
      <c r="F412" t="str">
        <f t="shared" si="19"/>
        <v>South Australia</v>
      </c>
      <c r="G412" t="s">
        <v>32</v>
      </c>
      <c r="H412">
        <v>5043</v>
      </c>
      <c r="I412" t="s">
        <v>11</v>
      </c>
      <c r="J412" t="s">
        <v>33</v>
      </c>
      <c r="K412" t="s">
        <v>149</v>
      </c>
      <c r="L412" t="s">
        <v>15</v>
      </c>
      <c r="M412" s="5">
        <v>9.98</v>
      </c>
    </row>
    <row r="413" spans="1:13" x14ac:dyDescent="0.25">
      <c r="A413" s="2">
        <v>45445</v>
      </c>
      <c r="B413" s="3">
        <f t="shared" si="20"/>
        <v>2024</v>
      </c>
      <c r="C413" t="str">
        <f t="shared" si="18"/>
        <v>2023-2024</v>
      </c>
      <c r="D413" t="s">
        <v>147</v>
      </c>
      <c r="E413" t="s">
        <v>74</v>
      </c>
      <c r="F413" t="str">
        <f t="shared" si="19"/>
        <v>South Australia</v>
      </c>
      <c r="G413" t="s">
        <v>32</v>
      </c>
      <c r="H413">
        <v>5043</v>
      </c>
      <c r="I413" t="s">
        <v>11</v>
      </c>
      <c r="J413" t="s">
        <v>33</v>
      </c>
      <c r="K413" t="s">
        <v>155</v>
      </c>
      <c r="L413" t="s">
        <v>20</v>
      </c>
      <c r="M413" s="5">
        <v>9.98</v>
      </c>
    </row>
    <row r="414" spans="1:13" x14ac:dyDescent="0.25">
      <c r="A414" s="2">
        <v>45431</v>
      </c>
      <c r="B414" s="3">
        <f t="shared" si="20"/>
        <v>2024</v>
      </c>
      <c r="C414" t="str">
        <f t="shared" si="18"/>
        <v>2023-2024</v>
      </c>
      <c r="D414" t="s">
        <v>148</v>
      </c>
      <c r="E414" t="s">
        <v>37</v>
      </c>
      <c r="F414" t="str">
        <f t="shared" si="19"/>
        <v>South Australia</v>
      </c>
      <c r="G414" t="s">
        <v>32</v>
      </c>
      <c r="H414">
        <v>5607</v>
      </c>
      <c r="I414" t="s">
        <v>11</v>
      </c>
      <c r="J414" t="s">
        <v>38</v>
      </c>
      <c r="K414" t="s">
        <v>155</v>
      </c>
      <c r="L414" t="s">
        <v>20</v>
      </c>
      <c r="M414" s="5">
        <v>9.98</v>
      </c>
    </row>
    <row r="415" spans="1:13" x14ac:dyDescent="0.25">
      <c r="A415" s="2">
        <v>45575</v>
      </c>
      <c r="B415" s="3">
        <f t="shared" si="20"/>
        <v>2025</v>
      </c>
      <c r="C415" t="str">
        <f t="shared" si="18"/>
        <v>2024-2025</v>
      </c>
      <c r="D415" t="s">
        <v>147</v>
      </c>
      <c r="E415" t="s">
        <v>121</v>
      </c>
      <c r="F415" t="str">
        <f t="shared" si="19"/>
        <v>Queensland</v>
      </c>
      <c r="G415" t="s">
        <v>35</v>
      </c>
      <c r="H415">
        <v>4700</v>
      </c>
      <c r="I415" t="s">
        <v>11</v>
      </c>
      <c r="J415" t="s">
        <v>51</v>
      </c>
      <c r="K415" t="s">
        <v>155</v>
      </c>
      <c r="L415" t="s">
        <v>20</v>
      </c>
      <c r="M415" s="5">
        <v>9.98</v>
      </c>
    </row>
    <row r="416" spans="1:13" x14ac:dyDescent="0.25">
      <c r="A416" s="2">
        <v>45655</v>
      </c>
      <c r="B416" s="3">
        <f t="shared" si="20"/>
        <v>2025</v>
      </c>
      <c r="C416" t="str">
        <f t="shared" si="18"/>
        <v>2024-2025</v>
      </c>
      <c r="D416" t="s">
        <v>147</v>
      </c>
      <c r="E416" t="s">
        <v>90</v>
      </c>
      <c r="F416" t="str">
        <f t="shared" si="19"/>
        <v>Victoria</v>
      </c>
      <c r="G416" t="s">
        <v>45</v>
      </c>
      <c r="H416">
        <v>3179</v>
      </c>
      <c r="I416" t="s">
        <v>11</v>
      </c>
      <c r="J416" t="s">
        <v>63</v>
      </c>
      <c r="K416" t="s">
        <v>149</v>
      </c>
      <c r="L416" t="s">
        <v>15</v>
      </c>
      <c r="M416" s="5">
        <v>9.98</v>
      </c>
    </row>
    <row r="417" spans="1:13" x14ac:dyDescent="0.25">
      <c r="A417" s="2">
        <v>45617</v>
      </c>
      <c r="B417" s="3">
        <f t="shared" si="20"/>
        <v>2025</v>
      </c>
      <c r="C417" t="str">
        <f t="shared" si="18"/>
        <v>2024-2025</v>
      </c>
      <c r="D417" t="s">
        <v>148</v>
      </c>
      <c r="E417" t="s">
        <v>113</v>
      </c>
      <c r="F417" t="str">
        <f t="shared" si="19"/>
        <v>Queensland</v>
      </c>
      <c r="G417" t="s">
        <v>35</v>
      </c>
      <c r="H417">
        <v>4215</v>
      </c>
      <c r="I417" t="s">
        <v>11</v>
      </c>
      <c r="J417" t="s">
        <v>104</v>
      </c>
      <c r="K417" t="s">
        <v>155</v>
      </c>
      <c r="L417" t="s">
        <v>20</v>
      </c>
      <c r="M417" s="5">
        <v>9.98</v>
      </c>
    </row>
    <row r="418" spans="1:13" x14ac:dyDescent="0.25">
      <c r="A418" s="2">
        <v>44927</v>
      </c>
      <c r="B418" s="3">
        <f t="shared" si="20"/>
        <v>2023</v>
      </c>
      <c r="C418" t="str">
        <f t="shared" si="18"/>
        <v>2022-2023</v>
      </c>
      <c r="D418" t="s">
        <v>147</v>
      </c>
      <c r="E418" t="s">
        <v>50</v>
      </c>
      <c r="F418" t="str">
        <f t="shared" si="19"/>
        <v>Queensland</v>
      </c>
      <c r="G418" t="s">
        <v>35</v>
      </c>
      <c r="H418">
        <v>4703</v>
      </c>
      <c r="I418" t="s">
        <v>11</v>
      </c>
      <c r="J418" t="s">
        <v>51</v>
      </c>
      <c r="K418" t="s">
        <v>155</v>
      </c>
      <c r="L418" t="s">
        <v>20</v>
      </c>
      <c r="M418" s="5">
        <v>9.98</v>
      </c>
    </row>
    <row r="419" spans="1:13" x14ac:dyDescent="0.25">
      <c r="A419" s="2">
        <v>45220</v>
      </c>
      <c r="B419" s="3">
        <f t="shared" si="20"/>
        <v>2024</v>
      </c>
      <c r="C419" t="str">
        <f t="shared" si="18"/>
        <v>2023-2024</v>
      </c>
      <c r="D419" t="s">
        <v>147</v>
      </c>
      <c r="E419" t="s">
        <v>96</v>
      </c>
      <c r="F419" t="str">
        <f t="shared" si="19"/>
        <v>Western Australia</v>
      </c>
      <c r="G419" t="s">
        <v>48</v>
      </c>
      <c r="H419">
        <v>6330</v>
      </c>
      <c r="I419" t="s">
        <v>11</v>
      </c>
      <c r="J419" t="s">
        <v>94</v>
      </c>
      <c r="K419" t="s">
        <v>150</v>
      </c>
      <c r="L419" t="s">
        <v>18</v>
      </c>
      <c r="M419" s="5">
        <v>9.99</v>
      </c>
    </row>
    <row r="420" spans="1:13" x14ac:dyDescent="0.25">
      <c r="A420" s="2">
        <v>45491</v>
      </c>
      <c r="B420" s="3">
        <f t="shared" si="20"/>
        <v>2025</v>
      </c>
      <c r="C420" t="str">
        <f t="shared" si="18"/>
        <v>2024-2025</v>
      </c>
      <c r="D420" t="s">
        <v>147</v>
      </c>
      <c r="E420" t="s">
        <v>96</v>
      </c>
      <c r="F420" t="str">
        <f t="shared" si="19"/>
        <v>Western Australia</v>
      </c>
      <c r="G420" t="s">
        <v>48</v>
      </c>
      <c r="H420">
        <v>6330</v>
      </c>
      <c r="I420" t="s">
        <v>11</v>
      </c>
      <c r="J420" t="s">
        <v>94</v>
      </c>
      <c r="K420" t="s">
        <v>151</v>
      </c>
      <c r="L420" t="s">
        <v>21</v>
      </c>
      <c r="M420" s="5">
        <v>9.99</v>
      </c>
    </row>
    <row r="421" spans="1:13" x14ac:dyDescent="0.25">
      <c r="A421" s="2">
        <v>45590</v>
      </c>
      <c r="B421" s="3">
        <f t="shared" si="20"/>
        <v>2025</v>
      </c>
      <c r="C421" t="str">
        <f t="shared" si="18"/>
        <v>2024-2025</v>
      </c>
      <c r="D421" t="s">
        <v>147</v>
      </c>
      <c r="E421" t="s">
        <v>146</v>
      </c>
      <c r="F421" t="str">
        <f t="shared" si="19"/>
        <v>Victoria</v>
      </c>
      <c r="G421" t="s">
        <v>45</v>
      </c>
      <c r="H421">
        <v>3353</v>
      </c>
      <c r="I421" t="s">
        <v>11</v>
      </c>
      <c r="J421" t="s">
        <v>60</v>
      </c>
      <c r="K421" t="s">
        <v>150</v>
      </c>
      <c r="L421" t="s">
        <v>18</v>
      </c>
      <c r="M421" s="5">
        <v>9.99</v>
      </c>
    </row>
    <row r="422" spans="1:13" x14ac:dyDescent="0.25">
      <c r="A422" s="2">
        <v>44962</v>
      </c>
      <c r="B422" s="3">
        <f t="shared" si="20"/>
        <v>2023</v>
      </c>
      <c r="C422" t="str">
        <f t="shared" si="18"/>
        <v>2022-2023</v>
      </c>
      <c r="D422" t="s">
        <v>148</v>
      </c>
      <c r="E422" t="s">
        <v>24</v>
      </c>
      <c r="F422" t="str">
        <f t="shared" si="19"/>
        <v>New South Wales</v>
      </c>
      <c r="G422" t="s">
        <v>10</v>
      </c>
      <c r="H422">
        <v>2795</v>
      </c>
      <c r="I422" t="s">
        <v>11</v>
      </c>
      <c r="J422" t="s">
        <v>25</v>
      </c>
      <c r="K422" t="s">
        <v>154</v>
      </c>
      <c r="L422" t="s">
        <v>14</v>
      </c>
      <c r="M422" s="5">
        <v>9.99</v>
      </c>
    </row>
    <row r="423" spans="1:13" x14ac:dyDescent="0.25">
      <c r="A423" s="2">
        <v>45164</v>
      </c>
      <c r="B423" s="3">
        <f t="shared" si="20"/>
        <v>2024</v>
      </c>
      <c r="C423" t="str">
        <f t="shared" si="18"/>
        <v>2023-2024</v>
      </c>
      <c r="D423" t="s">
        <v>147</v>
      </c>
      <c r="E423" t="s">
        <v>116</v>
      </c>
      <c r="F423" t="str">
        <f t="shared" si="19"/>
        <v>Western Australia</v>
      </c>
      <c r="G423" t="s">
        <v>48</v>
      </c>
      <c r="H423">
        <v>6725</v>
      </c>
      <c r="I423" t="s">
        <v>11</v>
      </c>
      <c r="J423" t="s">
        <v>77</v>
      </c>
      <c r="K423" t="s">
        <v>152</v>
      </c>
      <c r="L423" t="s">
        <v>13</v>
      </c>
      <c r="M423" s="5">
        <v>9.99</v>
      </c>
    </row>
    <row r="424" spans="1:13" x14ac:dyDescent="0.25">
      <c r="A424" s="2">
        <v>45461</v>
      </c>
      <c r="B424" s="3">
        <f t="shared" si="20"/>
        <v>2024</v>
      </c>
      <c r="C424" t="str">
        <f t="shared" si="18"/>
        <v>2023-2024</v>
      </c>
      <c r="D424" t="s">
        <v>148</v>
      </c>
      <c r="E424" t="s">
        <v>102</v>
      </c>
      <c r="F424" t="str">
        <f t="shared" si="19"/>
        <v>Queensland</v>
      </c>
      <c r="G424" t="s">
        <v>35</v>
      </c>
      <c r="H424">
        <v>4870</v>
      </c>
      <c r="I424" t="s">
        <v>11</v>
      </c>
      <c r="J424" t="s">
        <v>36</v>
      </c>
      <c r="K424" t="s">
        <v>153</v>
      </c>
      <c r="L424" t="s">
        <v>16</v>
      </c>
      <c r="M424" s="5">
        <v>9.99</v>
      </c>
    </row>
    <row r="425" spans="1:13" x14ac:dyDescent="0.25">
      <c r="A425" s="2">
        <v>45247</v>
      </c>
      <c r="B425" s="3">
        <f t="shared" si="20"/>
        <v>2024</v>
      </c>
      <c r="C425" t="str">
        <f t="shared" si="18"/>
        <v>2023-2024</v>
      </c>
      <c r="D425" t="s">
        <v>148</v>
      </c>
      <c r="E425" t="s">
        <v>126</v>
      </c>
      <c r="F425" t="str">
        <f t="shared" si="19"/>
        <v>Queensland</v>
      </c>
      <c r="G425" t="s">
        <v>35</v>
      </c>
      <c r="H425">
        <v>4551</v>
      </c>
      <c r="I425" t="s">
        <v>11</v>
      </c>
      <c r="J425" t="s">
        <v>120</v>
      </c>
      <c r="K425" t="s">
        <v>19</v>
      </c>
      <c r="L425" t="s">
        <v>23</v>
      </c>
      <c r="M425" s="5">
        <v>9.99</v>
      </c>
    </row>
    <row r="426" spans="1:13" x14ac:dyDescent="0.25">
      <c r="A426" s="2">
        <v>45209</v>
      </c>
      <c r="B426" s="3">
        <f t="shared" si="20"/>
        <v>2024</v>
      </c>
      <c r="C426" t="str">
        <f t="shared" si="18"/>
        <v>2023-2024</v>
      </c>
      <c r="D426" t="s">
        <v>147</v>
      </c>
      <c r="E426" t="s">
        <v>57</v>
      </c>
      <c r="F426" t="str">
        <f t="shared" si="19"/>
        <v>New South Wales</v>
      </c>
      <c r="G426" t="s">
        <v>10</v>
      </c>
      <c r="H426">
        <v>2560</v>
      </c>
      <c r="I426" t="s">
        <v>11</v>
      </c>
      <c r="J426" t="s">
        <v>58</v>
      </c>
      <c r="K426" t="s">
        <v>19</v>
      </c>
      <c r="L426" t="s">
        <v>23</v>
      </c>
      <c r="M426" s="5">
        <v>9.99</v>
      </c>
    </row>
    <row r="427" spans="1:13" x14ac:dyDescent="0.25">
      <c r="A427" s="2">
        <v>44967</v>
      </c>
      <c r="B427" s="3">
        <f t="shared" si="20"/>
        <v>2023</v>
      </c>
      <c r="C427" t="str">
        <f t="shared" si="18"/>
        <v>2022-2023</v>
      </c>
      <c r="D427" t="s">
        <v>147</v>
      </c>
      <c r="E427" t="s">
        <v>143</v>
      </c>
      <c r="F427" t="str">
        <f t="shared" si="19"/>
        <v>New South Wales</v>
      </c>
      <c r="G427" t="s">
        <v>10</v>
      </c>
      <c r="H427">
        <v>2154</v>
      </c>
      <c r="I427" t="s">
        <v>11</v>
      </c>
      <c r="J427" t="s">
        <v>27</v>
      </c>
      <c r="K427" t="s">
        <v>150</v>
      </c>
      <c r="L427" t="s">
        <v>18</v>
      </c>
      <c r="M427" s="5">
        <v>9.99</v>
      </c>
    </row>
    <row r="428" spans="1:13" x14ac:dyDescent="0.25">
      <c r="A428" s="2">
        <v>45471</v>
      </c>
      <c r="B428" s="3">
        <f t="shared" si="20"/>
        <v>2024</v>
      </c>
      <c r="C428" t="str">
        <f t="shared" si="18"/>
        <v>2023-2024</v>
      </c>
      <c r="D428" t="s">
        <v>147</v>
      </c>
      <c r="E428" t="s">
        <v>28</v>
      </c>
      <c r="F428" t="str">
        <f t="shared" si="19"/>
        <v>Northern Territory</v>
      </c>
      <c r="G428" t="s">
        <v>29</v>
      </c>
      <c r="H428">
        <v>800</v>
      </c>
      <c r="I428" t="s">
        <v>11</v>
      </c>
      <c r="J428" t="s">
        <v>30</v>
      </c>
      <c r="K428" t="s">
        <v>154</v>
      </c>
      <c r="L428" t="s">
        <v>14</v>
      </c>
      <c r="M428" s="5">
        <v>9.99</v>
      </c>
    </row>
    <row r="429" spans="1:13" x14ac:dyDescent="0.25">
      <c r="A429" s="2">
        <v>45523</v>
      </c>
      <c r="B429" s="3">
        <f t="shared" si="20"/>
        <v>2025</v>
      </c>
      <c r="C429" t="str">
        <f t="shared" si="18"/>
        <v>2024-2025</v>
      </c>
      <c r="D429" t="s">
        <v>147</v>
      </c>
      <c r="E429" t="s">
        <v>118</v>
      </c>
      <c r="F429" t="str">
        <f t="shared" si="19"/>
        <v>New South Wales</v>
      </c>
      <c r="G429" t="s">
        <v>10</v>
      </c>
      <c r="H429">
        <v>2158</v>
      </c>
      <c r="I429" t="s">
        <v>11</v>
      </c>
      <c r="J429" t="s">
        <v>27</v>
      </c>
      <c r="K429" t="s">
        <v>154</v>
      </c>
      <c r="L429" t="s">
        <v>14</v>
      </c>
      <c r="M429" s="5">
        <v>9.99</v>
      </c>
    </row>
    <row r="430" spans="1:13" x14ac:dyDescent="0.25">
      <c r="A430" s="2">
        <v>45348</v>
      </c>
      <c r="B430" s="3">
        <f t="shared" si="20"/>
        <v>2024</v>
      </c>
      <c r="C430" t="str">
        <f t="shared" si="18"/>
        <v>2023-2024</v>
      </c>
      <c r="D430" t="s">
        <v>148</v>
      </c>
      <c r="E430" t="s">
        <v>114</v>
      </c>
      <c r="F430" t="str">
        <f t="shared" si="19"/>
        <v>Victoria</v>
      </c>
      <c r="G430" t="s">
        <v>45</v>
      </c>
      <c r="H430">
        <v>3551</v>
      </c>
      <c r="I430" t="s">
        <v>11</v>
      </c>
      <c r="J430" t="s">
        <v>60</v>
      </c>
      <c r="K430" t="s">
        <v>151</v>
      </c>
      <c r="L430" t="s">
        <v>21</v>
      </c>
      <c r="M430" s="5">
        <v>9.99</v>
      </c>
    </row>
    <row r="431" spans="1:13" x14ac:dyDescent="0.25">
      <c r="A431" s="2">
        <v>45500</v>
      </c>
      <c r="B431" s="3">
        <f t="shared" si="20"/>
        <v>2025</v>
      </c>
      <c r="C431" t="str">
        <f t="shared" si="18"/>
        <v>2024-2025</v>
      </c>
      <c r="D431" t="s">
        <v>148</v>
      </c>
      <c r="E431" t="s">
        <v>93</v>
      </c>
      <c r="F431" t="str">
        <f t="shared" si="19"/>
        <v>Western Australia</v>
      </c>
      <c r="G431" t="s">
        <v>48</v>
      </c>
      <c r="H431">
        <v>6112</v>
      </c>
      <c r="I431" t="s">
        <v>11</v>
      </c>
      <c r="J431" t="s">
        <v>94</v>
      </c>
      <c r="K431" t="s">
        <v>150</v>
      </c>
      <c r="L431" t="s">
        <v>18</v>
      </c>
      <c r="M431" s="5">
        <v>9.99</v>
      </c>
    </row>
    <row r="432" spans="1:13" x14ac:dyDescent="0.25">
      <c r="A432" s="2">
        <v>45207</v>
      </c>
      <c r="B432" s="3">
        <f t="shared" si="20"/>
        <v>2024</v>
      </c>
      <c r="C432" t="str">
        <f t="shared" si="18"/>
        <v>2023-2024</v>
      </c>
      <c r="D432" t="s">
        <v>147</v>
      </c>
      <c r="E432" t="s">
        <v>125</v>
      </c>
      <c r="F432" t="str">
        <f t="shared" si="19"/>
        <v>Victoria</v>
      </c>
      <c r="G432" t="s">
        <v>45</v>
      </c>
      <c r="H432">
        <v>3400</v>
      </c>
      <c r="I432" t="s">
        <v>11</v>
      </c>
      <c r="J432" t="s">
        <v>60</v>
      </c>
      <c r="K432" t="s">
        <v>154</v>
      </c>
      <c r="L432" t="s">
        <v>14</v>
      </c>
      <c r="M432" s="5">
        <v>9.99</v>
      </c>
    </row>
    <row r="433" spans="1:13" x14ac:dyDescent="0.25">
      <c r="A433" s="2">
        <v>45528</v>
      </c>
      <c r="B433" s="3">
        <f t="shared" si="20"/>
        <v>2025</v>
      </c>
      <c r="C433" t="str">
        <f t="shared" si="18"/>
        <v>2024-2025</v>
      </c>
      <c r="D433" t="s">
        <v>147</v>
      </c>
      <c r="E433" t="s">
        <v>97</v>
      </c>
      <c r="F433" t="str">
        <f t="shared" si="19"/>
        <v>Tasmania</v>
      </c>
      <c r="G433" t="s">
        <v>70</v>
      </c>
      <c r="H433">
        <v>7250</v>
      </c>
      <c r="I433" t="s">
        <v>11</v>
      </c>
      <c r="J433" t="s">
        <v>71</v>
      </c>
      <c r="K433" t="s">
        <v>155</v>
      </c>
      <c r="L433" t="s">
        <v>20</v>
      </c>
      <c r="M433" s="5">
        <v>9.99</v>
      </c>
    </row>
    <row r="434" spans="1:13" x14ac:dyDescent="0.25">
      <c r="A434" s="2">
        <v>45532</v>
      </c>
      <c r="B434" s="3">
        <f t="shared" si="20"/>
        <v>2025</v>
      </c>
      <c r="C434" t="str">
        <f t="shared" si="18"/>
        <v>2024-2025</v>
      </c>
      <c r="D434" t="s">
        <v>148</v>
      </c>
      <c r="E434" t="s">
        <v>47</v>
      </c>
      <c r="F434" t="str">
        <f t="shared" si="19"/>
        <v>Western Australia</v>
      </c>
      <c r="G434" t="s">
        <v>48</v>
      </c>
      <c r="H434">
        <v>6030</v>
      </c>
      <c r="I434" t="s">
        <v>11</v>
      </c>
      <c r="J434" t="s">
        <v>49</v>
      </c>
      <c r="K434" t="s">
        <v>154</v>
      </c>
      <c r="L434" t="s">
        <v>14</v>
      </c>
      <c r="M434" s="5">
        <v>9.99</v>
      </c>
    </row>
    <row r="435" spans="1:13" x14ac:dyDescent="0.25">
      <c r="A435" s="2">
        <v>45075</v>
      </c>
      <c r="B435" s="3">
        <f t="shared" si="20"/>
        <v>2023</v>
      </c>
      <c r="C435" t="str">
        <f t="shared" si="18"/>
        <v>2022-2023</v>
      </c>
      <c r="D435" t="s">
        <v>147</v>
      </c>
      <c r="E435" t="s">
        <v>90</v>
      </c>
      <c r="F435" t="str">
        <f t="shared" si="19"/>
        <v>Victoria</v>
      </c>
      <c r="G435" t="s">
        <v>45</v>
      </c>
      <c r="H435">
        <v>3179</v>
      </c>
      <c r="I435" t="s">
        <v>11</v>
      </c>
      <c r="J435" t="s">
        <v>63</v>
      </c>
      <c r="K435" t="s">
        <v>155</v>
      </c>
      <c r="L435" t="s">
        <v>20</v>
      </c>
      <c r="M435" s="5">
        <v>9.99</v>
      </c>
    </row>
    <row r="436" spans="1:13" x14ac:dyDescent="0.25">
      <c r="A436" s="2">
        <v>45224</v>
      </c>
      <c r="B436" s="3">
        <f t="shared" si="20"/>
        <v>2024</v>
      </c>
      <c r="C436" t="str">
        <f t="shared" si="18"/>
        <v>2023-2024</v>
      </c>
      <c r="D436" t="s">
        <v>147</v>
      </c>
      <c r="E436" t="s">
        <v>66</v>
      </c>
      <c r="F436" t="str">
        <f t="shared" si="19"/>
        <v>South Australia</v>
      </c>
      <c r="G436" t="s">
        <v>32</v>
      </c>
      <c r="H436">
        <v>5169</v>
      </c>
      <c r="I436" t="s">
        <v>11</v>
      </c>
      <c r="J436" t="s">
        <v>33</v>
      </c>
      <c r="K436" t="s">
        <v>149</v>
      </c>
      <c r="L436" t="s">
        <v>15</v>
      </c>
      <c r="M436" s="5">
        <v>9.99</v>
      </c>
    </row>
    <row r="437" spans="1:13" x14ac:dyDescent="0.25">
      <c r="A437" s="2">
        <v>45418</v>
      </c>
      <c r="B437" s="3">
        <f t="shared" si="20"/>
        <v>2024</v>
      </c>
      <c r="C437" t="str">
        <f t="shared" si="18"/>
        <v>2023-2024</v>
      </c>
      <c r="D437" t="s">
        <v>148</v>
      </c>
      <c r="E437" t="s">
        <v>117</v>
      </c>
      <c r="F437" t="str">
        <f t="shared" si="19"/>
        <v>Queensland</v>
      </c>
      <c r="G437" t="s">
        <v>35</v>
      </c>
      <c r="H437">
        <v>4119</v>
      </c>
      <c r="I437" t="s">
        <v>11</v>
      </c>
      <c r="J437" t="s">
        <v>43</v>
      </c>
      <c r="K437" t="s">
        <v>149</v>
      </c>
      <c r="L437" t="s">
        <v>15</v>
      </c>
      <c r="M437" s="5">
        <v>9.99</v>
      </c>
    </row>
    <row r="438" spans="1:13" x14ac:dyDescent="0.25">
      <c r="A438" s="2">
        <v>45082</v>
      </c>
      <c r="B438" s="3">
        <f t="shared" si="20"/>
        <v>2023</v>
      </c>
      <c r="C438" t="str">
        <f t="shared" si="18"/>
        <v>2022-2023</v>
      </c>
      <c r="D438" t="s">
        <v>147</v>
      </c>
      <c r="E438" t="s">
        <v>59</v>
      </c>
      <c r="F438" t="str">
        <f t="shared" si="19"/>
        <v>Victoria</v>
      </c>
      <c r="G438" t="s">
        <v>45</v>
      </c>
      <c r="H438">
        <v>3280</v>
      </c>
      <c r="I438" t="s">
        <v>11</v>
      </c>
      <c r="J438" t="s">
        <v>60</v>
      </c>
      <c r="K438" t="s">
        <v>155</v>
      </c>
      <c r="L438" t="s">
        <v>20</v>
      </c>
      <c r="M438" s="5">
        <v>9.99</v>
      </c>
    </row>
    <row r="439" spans="1:13" x14ac:dyDescent="0.25">
      <c r="A439" s="2">
        <v>45389</v>
      </c>
      <c r="B439" s="3">
        <f t="shared" si="20"/>
        <v>2024</v>
      </c>
      <c r="C439" t="str">
        <f t="shared" si="18"/>
        <v>2023-2024</v>
      </c>
      <c r="D439" t="s">
        <v>147</v>
      </c>
      <c r="E439" t="s">
        <v>52</v>
      </c>
      <c r="F439" t="str">
        <f t="shared" si="19"/>
        <v>Victoria</v>
      </c>
      <c r="G439" t="s">
        <v>45</v>
      </c>
      <c r="H439">
        <v>3030</v>
      </c>
      <c r="I439" t="s">
        <v>11</v>
      </c>
      <c r="J439" t="s">
        <v>46</v>
      </c>
      <c r="K439" t="s">
        <v>152</v>
      </c>
      <c r="L439" t="s">
        <v>13</v>
      </c>
      <c r="M439" s="5">
        <v>9.99</v>
      </c>
    </row>
    <row r="440" spans="1:13" x14ac:dyDescent="0.25">
      <c r="A440" s="2">
        <v>45442</v>
      </c>
      <c r="B440" s="3">
        <f t="shared" si="20"/>
        <v>2024</v>
      </c>
      <c r="C440" t="str">
        <f t="shared" si="18"/>
        <v>2023-2024</v>
      </c>
      <c r="D440" t="s">
        <v>147</v>
      </c>
      <c r="E440" t="s">
        <v>34</v>
      </c>
      <c r="F440" t="str">
        <f t="shared" si="19"/>
        <v>Queensland</v>
      </c>
      <c r="G440" t="s">
        <v>35</v>
      </c>
      <c r="H440">
        <v>4802</v>
      </c>
      <c r="I440" t="s">
        <v>11</v>
      </c>
      <c r="J440" t="s">
        <v>36</v>
      </c>
      <c r="K440" t="s">
        <v>154</v>
      </c>
      <c r="L440" t="s">
        <v>14</v>
      </c>
      <c r="M440" s="5">
        <v>10</v>
      </c>
    </row>
    <row r="441" spans="1:13" x14ac:dyDescent="0.25">
      <c r="A441" s="2">
        <v>45001</v>
      </c>
      <c r="B441" s="3">
        <f t="shared" si="20"/>
        <v>2023</v>
      </c>
      <c r="C441" t="str">
        <f t="shared" si="18"/>
        <v>2022-2023</v>
      </c>
      <c r="D441" t="s">
        <v>147</v>
      </c>
      <c r="E441" t="s">
        <v>100</v>
      </c>
      <c r="F441" t="str">
        <f t="shared" si="19"/>
        <v>Western Australia</v>
      </c>
      <c r="G441" t="s">
        <v>48</v>
      </c>
      <c r="H441">
        <v>6021</v>
      </c>
      <c r="I441" t="s">
        <v>11</v>
      </c>
      <c r="J441" t="s">
        <v>49</v>
      </c>
      <c r="K441" t="s">
        <v>150</v>
      </c>
      <c r="L441" t="s">
        <v>18</v>
      </c>
      <c r="M441" s="5">
        <v>10</v>
      </c>
    </row>
    <row r="442" spans="1:13" x14ac:dyDescent="0.25">
      <c r="A442" s="2">
        <v>44966</v>
      </c>
      <c r="B442" s="3">
        <f t="shared" si="20"/>
        <v>2023</v>
      </c>
      <c r="C442" t="str">
        <f t="shared" si="18"/>
        <v>2022-2023</v>
      </c>
      <c r="D442" t="s">
        <v>147</v>
      </c>
      <c r="E442" t="s">
        <v>136</v>
      </c>
      <c r="F442" t="str">
        <f t="shared" si="19"/>
        <v>Victoria</v>
      </c>
      <c r="G442" t="s">
        <v>45</v>
      </c>
      <c r="H442">
        <v>3175</v>
      </c>
      <c r="I442" t="s">
        <v>11</v>
      </c>
      <c r="J442" t="s">
        <v>63</v>
      </c>
      <c r="K442" t="s">
        <v>153</v>
      </c>
      <c r="L442" t="s">
        <v>16</v>
      </c>
      <c r="M442" s="5">
        <v>10</v>
      </c>
    </row>
    <row r="443" spans="1:13" x14ac:dyDescent="0.25">
      <c r="A443" s="2">
        <v>45026</v>
      </c>
      <c r="B443" s="3">
        <f t="shared" si="20"/>
        <v>2023</v>
      </c>
      <c r="C443" t="str">
        <f t="shared" si="18"/>
        <v>2022-2023</v>
      </c>
      <c r="D443" t="s">
        <v>147</v>
      </c>
      <c r="E443" t="s">
        <v>129</v>
      </c>
      <c r="F443" t="str">
        <f t="shared" si="19"/>
        <v>Tasmania</v>
      </c>
      <c r="G443" t="s">
        <v>70</v>
      </c>
      <c r="H443">
        <v>7010</v>
      </c>
      <c r="I443" t="s">
        <v>11</v>
      </c>
      <c r="J443" t="s">
        <v>71</v>
      </c>
      <c r="K443" t="s">
        <v>154</v>
      </c>
      <c r="L443" t="s">
        <v>14</v>
      </c>
      <c r="M443" s="5">
        <v>10</v>
      </c>
    </row>
    <row r="444" spans="1:13" x14ac:dyDescent="0.25">
      <c r="A444" s="2">
        <v>45273</v>
      </c>
      <c r="B444" s="3">
        <f t="shared" si="20"/>
        <v>2024</v>
      </c>
      <c r="C444" t="str">
        <f t="shared" si="18"/>
        <v>2023-2024</v>
      </c>
      <c r="D444" t="s">
        <v>147</v>
      </c>
      <c r="E444" t="s">
        <v>128</v>
      </c>
      <c r="F444" t="str">
        <f t="shared" si="19"/>
        <v>Western Australia</v>
      </c>
      <c r="G444" t="s">
        <v>48</v>
      </c>
      <c r="H444">
        <v>6027</v>
      </c>
      <c r="I444" t="s">
        <v>11</v>
      </c>
      <c r="J444" t="s">
        <v>49</v>
      </c>
      <c r="K444" t="s">
        <v>154</v>
      </c>
      <c r="L444" t="s">
        <v>14</v>
      </c>
      <c r="M444" s="5">
        <v>10</v>
      </c>
    </row>
    <row r="445" spans="1:13" x14ac:dyDescent="0.25">
      <c r="A445" s="2">
        <v>44989</v>
      </c>
      <c r="B445" s="3">
        <f t="shared" si="20"/>
        <v>2023</v>
      </c>
      <c r="C445" t="str">
        <f t="shared" si="18"/>
        <v>2022-2023</v>
      </c>
      <c r="D445" t="s">
        <v>147</v>
      </c>
      <c r="E445" t="s">
        <v>26</v>
      </c>
      <c r="F445" t="str">
        <f t="shared" si="19"/>
        <v>New South Wales</v>
      </c>
      <c r="G445" t="s">
        <v>10</v>
      </c>
      <c r="H445">
        <v>2141</v>
      </c>
      <c r="I445" t="s">
        <v>11</v>
      </c>
      <c r="J445" t="s">
        <v>27</v>
      </c>
      <c r="K445" t="s">
        <v>154</v>
      </c>
      <c r="L445" t="s">
        <v>14</v>
      </c>
      <c r="M445" s="5">
        <v>10</v>
      </c>
    </row>
    <row r="446" spans="1:13" x14ac:dyDescent="0.25">
      <c r="A446" s="2">
        <v>45406</v>
      </c>
      <c r="B446" s="3">
        <f t="shared" si="20"/>
        <v>2024</v>
      </c>
      <c r="C446" t="str">
        <f t="shared" si="18"/>
        <v>2023-2024</v>
      </c>
      <c r="D446" t="s">
        <v>147</v>
      </c>
      <c r="E446" t="s">
        <v>105</v>
      </c>
      <c r="F446" t="str">
        <f t="shared" si="19"/>
        <v>Victoria</v>
      </c>
      <c r="G446" t="s">
        <v>45</v>
      </c>
      <c r="H446">
        <v>3500</v>
      </c>
      <c r="I446" t="s">
        <v>11</v>
      </c>
      <c r="J446" t="s">
        <v>60</v>
      </c>
      <c r="K446" t="s">
        <v>154</v>
      </c>
      <c r="L446" t="s">
        <v>14</v>
      </c>
      <c r="M446" s="5">
        <v>10</v>
      </c>
    </row>
    <row r="447" spans="1:13" x14ac:dyDescent="0.25">
      <c r="A447" s="2">
        <v>45262</v>
      </c>
      <c r="B447" s="3">
        <f t="shared" si="20"/>
        <v>2024</v>
      </c>
      <c r="C447" t="str">
        <f t="shared" si="18"/>
        <v>2023-2024</v>
      </c>
      <c r="D447" t="s">
        <v>147</v>
      </c>
      <c r="E447" t="s">
        <v>31</v>
      </c>
      <c r="F447" t="str">
        <f t="shared" si="19"/>
        <v>South Australia</v>
      </c>
      <c r="G447" t="s">
        <v>32</v>
      </c>
      <c r="H447">
        <v>5168</v>
      </c>
      <c r="I447" t="s">
        <v>11</v>
      </c>
      <c r="J447" t="s">
        <v>33</v>
      </c>
      <c r="K447" t="s">
        <v>154</v>
      </c>
      <c r="L447" t="s">
        <v>14</v>
      </c>
      <c r="M447" s="5">
        <v>10</v>
      </c>
    </row>
    <row r="448" spans="1:13" x14ac:dyDescent="0.25">
      <c r="A448" s="2">
        <v>44944</v>
      </c>
      <c r="B448" s="3">
        <f t="shared" si="20"/>
        <v>2023</v>
      </c>
      <c r="C448" t="str">
        <f t="shared" si="18"/>
        <v>2022-2023</v>
      </c>
      <c r="D448" t="s">
        <v>148</v>
      </c>
      <c r="E448" t="s">
        <v>65</v>
      </c>
      <c r="F448" t="str">
        <f t="shared" si="19"/>
        <v>New South Wales</v>
      </c>
      <c r="G448" t="s">
        <v>10</v>
      </c>
      <c r="H448">
        <v>2541</v>
      </c>
      <c r="I448" t="s">
        <v>11</v>
      </c>
      <c r="J448" t="s">
        <v>58</v>
      </c>
      <c r="K448" t="s">
        <v>19</v>
      </c>
      <c r="L448" t="s">
        <v>23</v>
      </c>
      <c r="M448" s="5">
        <v>10</v>
      </c>
    </row>
    <row r="449" spans="1:13" x14ac:dyDescent="0.25">
      <c r="A449" s="2">
        <v>45029</v>
      </c>
      <c r="B449" s="3">
        <f t="shared" si="20"/>
        <v>2023</v>
      </c>
      <c r="C449" t="str">
        <f t="shared" si="18"/>
        <v>2022-2023</v>
      </c>
      <c r="D449" t="s">
        <v>147</v>
      </c>
      <c r="E449" t="s">
        <v>90</v>
      </c>
      <c r="F449" t="str">
        <f t="shared" si="19"/>
        <v>Victoria</v>
      </c>
      <c r="G449" t="s">
        <v>45</v>
      </c>
      <c r="H449">
        <v>3179</v>
      </c>
      <c r="I449" t="s">
        <v>11</v>
      </c>
      <c r="J449" t="s">
        <v>63</v>
      </c>
      <c r="K449" t="s">
        <v>149</v>
      </c>
      <c r="L449" t="s">
        <v>15</v>
      </c>
      <c r="M449" s="5">
        <v>10</v>
      </c>
    </row>
    <row r="450" spans="1:13" x14ac:dyDescent="0.25">
      <c r="A450" s="2">
        <v>45515</v>
      </c>
      <c r="B450" s="3">
        <f t="shared" si="20"/>
        <v>2025</v>
      </c>
      <c r="C450" t="str">
        <f t="shared" ref="C450:C513" si="21">IF(MONTH(A450) &gt;= 7, YEAR(A450) &amp; "-" &amp; YEAR(A450) + 1, YEAR(A450) - 1 &amp; "-" &amp; YEAR(A450))</f>
        <v>2024-2025</v>
      </c>
      <c r="D450" t="s">
        <v>147</v>
      </c>
      <c r="E450" t="s">
        <v>81</v>
      </c>
      <c r="F450" t="str">
        <f t="shared" ref="F450:F513" si="22">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row>
    <row r="451" spans="1:13" x14ac:dyDescent="0.25">
      <c r="A451" s="2">
        <v>45481</v>
      </c>
      <c r="B451" s="3">
        <f t="shared" ref="B451:B514" si="23">IF(MONTH(A451)&gt;=7,YEAR(A451)+1,YEAR(A451))</f>
        <v>2025</v>
      </c>
      <c r="C451" t="str">
        <f t="shared" si="21"/>
        <v>2024-2025</v>
      </c>
      <c r="D451" t="s">
        <v>148</v>
      </c>
      <c r="E451" t="s">
        <v>113</v>
      </c>
      <c r="F451" t="str">
        <f t="shared" si="22"/>
        <v>Queensland</v>
      </c>
      <c r="G451" t="s">
        <v>35</v>
      </c>
      <c r="H451">
        <v>4215</v>
      </c>
      <c r="I451" t="s">
        <v>11</v>
      </c>
      <c r="J451" t="s">
        <v>104</v>
      </c>
      <c r="K451" t="s">
        <v>154</v>
      </c>
      <c r="L451" t="s">
        <v>14</v>
      </c>
      <c r="M451" s="5">
        <v>10.050000000000001</v>
      </c>
    </row>
    <row r="452" spans="1:13" x14ac:dyDescent="0.25">
      <c r="A452" s="2">
        <v>45161</v>
      </c>
      <c r="B452" s="3">
        <f t="shared" si="23"/>
        <v>2024</v>
      </c>
      <c r="C452" t="str">
        <f t="shared" si="21"/>
        <v>2023-2024</v>
      </c>
      <c r="D452" t="s">
        <v>147</v>
      </c>
      <c r="E452" t="s">
        <v>41</v>
      </c>
      <c r="F452" t="str">
        <f t="shared" si="22"/>
        <v>New South Wales</v>
      </c>
      <c r="G452" t="s">
        <v>10</v>
      </c>
      <c r="H452">
        <v>2830</v>
      </c>
      <c r="I452" t="s">
        <v>11</v>
      </c>
      <c r="J452" t="s">
        <v>25</v>
      </c>
      <c r="K452" t="s">
        <v>154</v>
      </c>
      <c r="L452" t="s">
        <v>14</v>
      </c>
      <c r="M452" s="5">
        <v>10.09</v>
      </c>
    </row>
    <row r="453" spans="1:13" x14ac:dyDescent="0.25">
      <c r="A453" s="2">
        <v>45098</v>
      </c>
      <c r="B453" s="3">
        <f t="shared" si="23"/>
        <v>2023</v>
      </c>
      <c r="C453" t="str">
        <f t="shared" si="21"/>
        <v>2022-2023</v>
      </c>
      <c r="D453" t="s">
        <v>147</v>
      </c>
      <c r="E453" t="s">
        <v>138</v>
      </c>
      <c r="F453" t="str">
        <f t="shared" si="22"/>
        <v>Queensland</v>
      </c>
      <c r="G453" t="s">
        <v>35</v>
      </c>
      <c r="H453">
        <v>4558</v>
      </c>
      <c r="I453" t="s">
        <v>11</v>
      </c>
      <c r="J453" t="s">
        <v>120</v>
      </c>
      <c r="K453" t="s">
        <v>154</v>
      </c>
      <c r="L453" t="s">
        <v>14</v>
      </c>
      <c r="M453" s="5">
        <v>10.25</v>
      </c>
    </row>
    <row r="454" spans="1:13" x14ac:dyDescent="0.25">
      <c r="A454" s="2">
        <v>45013</v>
      </c>
      <c r="B454" s="3">
        <f t="shared" si="23"/>
        <v>2023</v>
      </c>
      <c r="C454" t="str">
        <f t="shared" si="21"/>
        <v>2022-2023</v>
      </c>
      <c r="D454" t="s">
        <v>147</v>
      </c>
      <c r="E454" t="s">
        <v>106</v>
      </c>
      <c r="F454" t="str">
        <f t="shared" si="22"/>
        <v>Victoria</v>
      </c>
      <c r="G454" t="s">
        <v>45</v>
      </c>
      <c r="H454">
        <v>3915</v>
      </c>
      <c r="I454" t="s">
        <v>11</v>
      </c>
      <c r="J454" t="s">
        <v>55</v>
      </c>
      <c r="K454" t="s">
        <v>19</v>
      </c>
      <c r="L454" t="s">
        <v>23</v>
      </c>
      <c r="M454" s="5">
        <v>10.5</v>
      </c>
    </row>
    <row r="455" spans="1:13" x14ac:dyDescent="0.25">
      <c r="A455" s="2">
        <v>45438</v>
      </c>
      <c r="B455" s="3">
        <f t="shared" si="23"/>
        <v>2024</v>
      </c>
      <c r="C455" t="str">
        <f t="shared" si="21"/>
        <v>2023-2024</v>
      </c>
      <c r="D455" t="s">
        <v>147</v>
      </c>
      <c r="E455" t="s">
        <v>65</v>
      </c>
      <c r="F455" t="str">
        <f t="shared" si="22"/>
        <v>New South Wales</v>
      </c>
      <c r="G455" t="s">
        <v>10</v>
      </c>
      <c r="H455">
        <v>2541</v>
      </c>
      <c r="I455" t="s">
        <v>11</v>
      </c>
      <c r="J455" t="s">
        <v>58</v>
      </c>
      <c r="K455" t="s">
        <v>152</v>
      </c>
      <c r="L455" t="s">
        <v>13</v>
      </c>
      <c r="M455" s="5">
        <v>10.5</v>
      </c>
    </row>
    <row r="456" spans="1:13" x14ac:dyDescent="0.25">
      <c r="A456" s="2">
        <v>45202</v>
      </c>
      <c r="B456" s="3">
        <f t="shared" si="23"/>
        <v>2024</v>
      </c>
      <c r="C456" t="str">
        <f t="shared" si="21"/>
        <v>2023-2024</v>
      </c>
      <c r="D456" t="s">
        <v>147</v>
      </c>
      <c r="E456" t="s">
        <v>109</v>
      </c>
      <c r="F456" t="str">
        <f t="shared" si="22"/>
        <v>New South Wales</v>
      </c>
      <c r="G456" t="s">
        <v>10</v>
      </c>
      <c r="H456">
        <v>2480</v>
      </c>
      <c r="I456" t="s">
        <v>11</v>
      </c>
      <c r="J456" t="s">
        <v>68</v>
      </c>
      <c r="K456" t="s">
        <v>149</v>
      </c>
      <c r="L456" t="s">
        <v>15</v>
      </c>
      <c r="M456" s="5">
        <v>10.65</v>
      </c>
    </row>
    <row r="457" spans="1:13" x14ac:dyDescent="0.25">
      <c r="A457" s="2">
        <v>45285</v>
      </c>
      <c r="B457" s="3">
        <f t="shared" si="23"/>
        <v>2024</v>
      </c>
      <c r="C457" t="str">
        <f t="shared" si="21"/>
        <v>2023-2024</v>
      </c>
      <c r="D457" t="s">
        <v>147</v>
      </c>
      <c r="E457" t="s">
        <v>89</v>
      </c>
      <c r="F457" t="str">
        <f t="shared" si="22"/>
        <v>Queensland</v>
      </c>
      <c r="G457" t="s">
        <v>35</v>
      </c>
      <c r="H457">
        <v>4655</v>
      </c>
      <c r="I457" t="s">
        <v>11</v>
      </c>
      <c r="J457" t="s">
        <v>51</v>
      </c>
      <c r="K457" t="s">
        <v>150</v>
      </c>
      <c r="L457" t="s">
        <v>18</v>
      </c>
      <c r="M457" s="5">
        <v>10.7</v>
      </c>
    </row>
    <row r="458" spans="1:13" x14ac:dyDescent="0.25">
      <c r="A458" s="2">
        <v>45352</v>
      </c>
      <c r="B458" s="3">
        <f t="shared" si="23"/>
        <v>2024</v>
      </c>
      <c r="C458" t="str">
        <f t="shared" si="21"/>
        <v>2023-2024</v>
      </c>
      <c r="D458" t="s">
        <v>148</v>
      </c>
      <c r="E458" t="s">
        <v>24</v>
      </c>
      <c r="F458" t="str">
        <f t="shared" si="22"/>
        <v>New South Wales</v>
      </c>
      <c r="G458" t="s">
        <v>10</v>
      </c>
      <c r="H458">
        <v>2795</v>
      </c>
      <c r="I458" t="s">
        <v>11</v>
      </c>
      <c r="J458" t="s">
        <v>25</v>
      </c>
      <c r="K458" t="s">
        <v>155</v>
      </c>
      <c r="L458" t="s">
        <v>20</v>
      </c>
      <c r="M458" s="5">
        <v>10.78</v>
      </c>
    </row>
    <row r="459" spans="1:13" x14ac:dyDescent="0.25">
      <c r="A459" s="2">
        <v>44942</v>
      </c>
      <c r="B459" s="3">
        <f t="shared" si="23"/>
        <v>2023</v>
      </c>
      <c r="C459" t="str">
        <f t="shared" si="21"/>
        <v>2022-2023</v>
      </c>
      <c r="D459" t="s">
        <v>148</v>
      </c>
      <c r="E459" t="s">
        <v>109</v>
      </c>
      <c r="F459" t="str">
        <f t="shared" si="22"/>
        <v>New South Wales</v>
      </c>
      <c r="G459" t="s">
        <v>10</v>
      </c>
      <c r="H459">
        <v>2480</v>
      </c>
      <c r="I459" t="s">
        <v>11</v>
      </c>
      <c r="J459" t="s">
        <v>68</v>
      </c>
      <c r="K459" t="s">
        <v>154</v>
      </c>
      <c r="L459" t="s">
        <v>14</v>
      </c>
      <c r="M459" s="5">
        <v>10.8</v>
      </c>
    </row>
    <row r="460" spans="1:13" x14ac:dyDescent="0.25">
      <c r="A460" s="2">
        <v>45084</v>
      </c>
      <c r="B460" s="3">
        <f t="shared" si="23"/>
        <v>2023</v>
      </c>
      <c r="C460" t="str">
        <f t="shared" si="21"/>
        <v>2022-2023</v>
      </c>
      <c r="D460" t="s">
        <v>147</v>
      </c>
      <c r="E460" t="s">
        <v>65</v>
      </c>
      <c r="F460" t="str">
        <f t="shared" si="22"/>
        <v>New South Wales</v>
      </c>
      <c r="G460" t="s">
        <v>10</v>
      </c>
      <c r="H460">
        <v>2541</v>
      </c>
      <c r="I460" t="s">
        <v>11</v>
      </c>
      <c r="J460" t="s">
        <v>58</v>
      </c>
      <c r="K460" t="s">
        <v>154</v>
      </c>
      <c r="L460" t="s">
        <v>14</v>
      </c>
      <c r="M460" s="5">
        <v>10.9</v>
      </c>
    </row>
    <row r="461" spans="1:13" x14ac:dyDescent="0.25">
      <c r="A461" s="2">
        <v>45325</v>
      </c>
      <c r="B461" s="3">
        <f t="shared" si="23"/>
        <v>2024</v>
      </c>
      <c r="C461" t="str">
        <f t="shared" si="21"/>
        <v>2023-2024</v>
      </c>
      <c r="D461" t="s">
        <v>147</v>
      </c>
      <c r="E461" t="s">
        <v>86</v>
      </c>
      <c r="F461" t="str">
        <f t="shared" si="22"/>
        <v>New South Wales</v>
      </c>
      <c r="G461" t="s">
        <v>10</v>
      </c>
      <c r="H461">
        <v>2064</v>
      </c>
      <c r="I461" t="s">
        <v>11</v>
      </c>
      <c r="J461" t="s">
        <v>12</v>
      </c>
      <c r="K461" t="s">
        <v>152</v>
      </c>
      <c r="L461" t="s">
        <v>13</v>
      </c>
      <c r="M461" s="5">
        <v>10.98</v>
      </c>
    </row>
    <row r="462" spans="1:13" x14ac:dyDescent="0.25">
      <c r="A462" s="2">
        <v>45272</v>
      </c>
      <c r="B462" s="3">
        <f t="shared" si="23"/>
        <v>2024</v>
      </c>
      <c r="C462" t="str">
        <f t="shared" si="21"/>
        <v>2023-2024</v>
      </c>
      <c r="D462" t="s">
        <v>148</v>
      </c>
      <c r="E462" t="s">
        <v>116</v>
      </c>
      <c r="F462" t="str">
        <f t="shared" si="22"/>
        <v>Western Australia</v>
      </c>
      <c r="G462" t="s">
        <v>48</v>
      </c>
      <c r="H462">
        <v>6725</v>
      </c>
      <c r="I462" t="s">
        <v>11</v>
      </c>
      <c r="J462" t="s">
        <v>77</v>
      </c>
      <c r="K462" t="s">
        <v>150</v>
      </c>
      <c r="L462" t="s">
        <v>18</v>
      </c>
      <c r="M462" s="5">
        <v>10.98</v>
      </c>
    </row>
    <row r="463" spans="1:13" x14ac:dyDescent="0.25">
      <c r="A463" s="2">
        <v>45299</v>
      </c>
      <c r="B463" s="3">
        <f t="shared" si="23"/>
        <v>2024</v>
      </c>
      <c r="C463" t="str">
        <f t="shared" si="21"/>
        <v>2023-2024</v>
      </c>
      <c r="D463" t="s">
        <v>147</v>
      </c>
      <c r="E463" t="s">
        <v>87</v>
      </c>
      <c r="F463" t="str">
        <f t="shared" si="22"/>
        <v>New South Wales</v>
      </c>
      <c r="G463" t="s">
        <v>10</v>
      </c>
      <c r="H463">
        <v>2790</v>
      </c>
      <c r="I463" t="s">
        <v>11</v>
      </c>
      <c r="J463" t="s">
        <v>25</v>
      </c>
      <c r="K463" t="s">
        <v>19</v>
      </c>
      <c r="L463" t="s">
        <v>23</v>
      </c>
      <c r="M463" s="5">
        <v>10.98</v>
      </c>
    </row>
    <row r="464" spans="1:13" x14ac:dyDescent="0.25">
      <c r="A464" s="2">
        <v>45405</v>
      </c>
      <c r="B464" s="3">
        <f t="shared" si="23"/>
        <v>2024</v>
      </c>
      <c r="C464" t="str">
        <f t="shared" si="21"/>
        <v>2023-2024</v>
      </c>
      <c r="D464" t="s">
        <v>148</v>
      </c>
      <c r="E464" t="s">
        <v>37</v>
      </c>
      <c r="F464" t="str">
        <f t="shared" si="22"/>
        <v>South Australia</v>
      </c>
      <c r="G464" t="s">
        <v>32</v>
      </c>
      <c r="H464">
        <v>5607</v>
      </c>
      <c r="I464" t="s">
        <v>11</v>
      </c>
      <c r="J464" t="s">
        <v>38</v>
      </c>
      <c r="K464" t="s">
        <v>155</v>
      </c>
      <c r="L464" t="s">
        <v>20</v>
      </c>
      <c r="M464" s="5">
        <v>10.98</v>
      </c>
    </row>
    <row r="465" spans="1:13" x14ac:dyDescent="0.25">
      <c r="A465" s="2">
        <v>45104</v>
      </c>
      <c r="B465" s="3">
        <f t="shared" si="23"/>
        <v>2023</v>
      </c>
      <c r="C465" t="str">
        <f t="shared" si="21"/>
        <v>2022-2023</v>
      </c>
      <c r="D465" t="s">
        <v>147</v>
      </c>
      <c r="E465" t="s">
        <v>121</v>
      </c>
      <c r="F465" t="str">
        <f t="shared" si="22"/>
        <v>Queensland</v>
      </c>
      <c r="G465" t="s">
        <v>35</v>
      </c>
      <c r="H465">
        <v>4700</v>
      </c>
      <c r="I465" t="s">
        <v>11</v>
      </c>
      <c r="J465" t="s">
        <v>51</v>
      </c>
      <c r="K465" t="s">
        <v>149</v>
      </c>
      <c r="L465" t="s">
        <v>15</v>
      </c>
      <c r="M465" s="5">
        <v>10.98</v>
      </c>
    </row>
    <row r="466" spans="1:13" x14ac:dyDescent="0.25">
      <c r="A466" s="2">
        <v>45629</v>
      </c>
      <c r="B466" s="3">
        <f t="shared" si="23"/>
        <v>2025</v>
      </c>
      <c r="C466" t="str">
        <f t="shared" si="21"/>
        <v>2024-2025</v>
      </c>
      <c r="D466" t="s">
        <v>148</v>
      </c>
      <c r="E466" t="s">
        <v>9</v>
      </c>
      <c r="F466" t="str">
        <f t="shared" si="22"/>
        <v>New South Wales</v>
      </c>
      <c r="G466" t="s">
        <v>10</v>
      </c>
      <c r="H466">
        <v>2067</v>
      </c>
      <c r="I466" t="s">
        <v>11</v>
      </c>
      <c r="J466" t="s">
        <v>12</v>
      </c>
      <c r="K466" t="s">
        <v>149</v>
      </c>
      <c r="L466" t="s">
        <v>15</v>
      </c>
      <c r="M466" s="5">
        <v>10.99</v>
      </c>
    </row>
    <row r="467" spans="1:13" x14ac:dyDescent="0.25">
      <c r="A467" s="2">
        <v>44968</v>
      </c>
      <c r="B467" s="3">
        <f t="shared" si="23"/>
        <v>2023</v>
      </c>
      <c r="C467" t="str">
        <f t="shared" si="21"/>
        <v>2022-2023</v>
      </c>
      <c r="D467" t="s">
        <v>147</v>
      </c>
      <c r="E467" t="s">
        <v>131</v>
      </c>
      <c r="F467" t="str">
        <f t="shared" si="22"/>
        <v>Western Australia</v>
      </c>
      <c r="G467" t="s">
        <v>48</v>
      </c>
      <c r="H467">
        <v>6530</v>
      </c>
      <c r="I467" t="s">
        <v>11</v>
      </c>
      <c r="J467" t="s">
        <v>77</v>
      </c>
      <c r="K467" t="s">
        <v>151</v>
      </c>
      <c r="L467" t="s">
        <v>21</v>
      </c>
      <c r="M467" s="5">
        <v>10.99</v>
      </c>
    </row>
    <row r="468" spans="1:13" x14ac:dyDescent="0.25">
      <c r="A468" s="2">
        <v>45117</v>
      </c>
      <c r="B468" s="3">
        <f t="shared" si="23"/>
        <v>2024</v>
      </c>
      <c r="C468" t="str">
        <f t="shared" si="21"/>
        <v>2023-2024</v>
      </c>
      <c r="D468" t="s">
        <v>147</v>
      </c>
      <c r="E468" t="s">
        <v>86</v>
      </c>
      <c r="F468" t="str">
        <f t="shared" si="22"/>
        <v>New South Wales</v>
      </c>
      <c r="G468" t="s">
        <v>10</v>
      </c>
      <c r="H468">
        <v>2064</v>
      </c>
      <c r="I468" t="s">
        <v>11</v>
      </c>
      <c r="J468" t="s">
        <v>12</v>
      </c>
      <c r="K468" t="s">
        <v>19</v>
      </c>
      <c r="L468" t="s">
        <v>23</v>
      </c>
      <c r="M468" s="5">
        <v>11</v>
      </c>
    </row>
    <row r="469" spans="1:13" x14ac:dyDescent="0.25">
      <c r="A469" s="2">
        <v>45046</v>
      </c>
      <c r="B469" s="3">
        <f t="shared" si="23"/>
        <v>2023</v>
      </c>
      <c r="C469" t="str">
        <f t="shared" si="21"/>
        <v>2022-2023</v>
      </c>
      <c r="D469" t="s">
        <v>147</v>
      </c>
      <c r="E469" t="s">
        <v>125</v>
      </c>
      <c r="F469" t="str">
        <f t="shared" si="22"/>
        <v>Victoria</v>
      </c>
      <c r="G469" t="s">
        <v>45</v>
      </c>
      <c r="H469">
        <v>3400</v>
      </c>
      <c r="I469" t="s">
        <v>11</v>
      </c>
      <c r="J469" t="s">
        <v>60</v>
      </c>
      <c r="K469" t="s">
        <v>154</v>
      </c>
      <c r="L469" t="s">
        <v>14</v>
      </c>
      <c r="M469" s="5">
        <v>11</v>
      </c>
    </row>
    <row r="470" spans="1:13" x14ac:dyDescent="0.25">
      <c r="A470" s="2">
        <v>45316</v>
      </c>
      <c r="B470" s="3">
        <f t="shared" si="23"/>
        <v>2024</v>
      </c>
      <c r="C470" t="str">
        <f t="shared" si="21"/>
        <v>2023-2024</v>
      </c>
      <c r="D470" t="s">
        <v>148</v>
      </c>
      <c r="E470" t="s">
        <v>141</v>
      </c>
      <c r="F470" t="str">
        <f t="shared" si="22"/>
        <v>Western Australia</v>
      </c>
      <c r="G470" t="s">
        <v>48</v>
      </c>
      <c r="H470">
        <v>6052</v>
      </c>
      <c r="I470" t="s">
        <v>11</v>
      </c>
      <c r="J470" t="s">
        <v>49</v>
      </c>
      <c r="K470" t="s">
        <v>150</v>
      </c>
      <c r="L470" t="s">
        <v>18</v>
      </c>
      <c r="M470" s="5">
        <v>11</v>
      </c>
    </row>
    <row r="471" spans="1:13" x14ac:dyDescent="0.25">
      <c r="A471" s="2">
        <v>45374</v>
      </c>
      <c r="B471" s="3">
        <f t="shared" si="23"/>
        <v>2024</v>
      </c>
      <c r="C471" t="str">
        <f t="shared" si="21"/>
        <v>2023-2024</v>
      </c>
      <c r="D471" t="s">
        <v>147</v>
      </c>
      <c r="E471" t="s">
        <v>66</v>
      </c>
      <c r="F471" t="str">
        <f t="shared" si="22"/>
        <v>South Australia</v>
      </c>
      <c r="G471" t="s">
        <v>32</v>
      </c>
      <c r="H471">
        <v>5169</v>
      </c>
      <c r="I471" t="s">
        <v>11</v>
      </c>
      <c r="J471" t="s">
        <v>33</v>
      </c>
      <c r="K471" t="s">
        <v>154</v>
      </c>
      <c r="L471" t="s">
        <v>14</v>
      </c>
      <c r="M471" s="5">
        <v>11</v>
      </c>
    </row>
    <row r="472" spans="1:13" x14ac:dyDescent="0.25">
      <c r="A472" s="2">
        <v>45078</v>
      </c>
      <c r="B472" s="3">
        <f t="shared" si="23"/>
        <v>2023</v>
      </c>
      <c r="C472" t="str">
        <f t="shared" si="21"/>
        <v>2022-2023</v>
      </c>
      <c r="D472" t="s">
        <v>147</v>
      </c>
      <c r="E472" t="s">
        <v>132</v>
      </c>
      <c r="F472" t="str">
        <f t="shared" si="22"/>
        <v>New South Wales</v>
      </c>
      <c r="G472" t="s">
        <v>10</v>
      </c>
      <c r="H472">
        <v>2800</v>
      </c>
      <c r="I472" t="s">
        <v>11</v>
      </c>
      <c r="J472" t="s">
        <v>25</v>
      </c>
      <c r="K472" t="s">
        <v>150</v>
      </c>
      <c r="L472" t="s">
        <v>18</v>
      </c>
      <c r="M472" s="5">
        <v>11.000000000000002</v>
      </c>
    </row>
    <row r="473" spans="1:13" x14ac:dyDescent="0.25">
      <c r="A473" s="2">
        <v>45581</v>
      </c>
      <c r="B473" s="3">
        <f t="shared" si="23"/>
        <v>2025</v>
      </c>
      <c r="C473" t="str">
        <f t="shared" si="21"/>
        <v>2024-2025</v>
      </c>
      <c r="D473" t="s">
        <v>148</v>
      </c>
      <c r="E473" t="s">
        <v>114</v>
      </c>
      <c r="F473" t="str">
        <f t="shared" si="22"/>
        <v>Victoria</v>
      </c>
      <c r="G473" t="s">
        <v>45</v>
      </c>
      <c r="H473">
        <v>3551</v>
      </c>
      <c r="I473" t="s">
        <v>11</v>
      </c>
      <c r="J473" t="s">
        <v>60</v>
      </c>
      <c r="K473" t="s">
        <v>154</v>
      </c>
      <c r="L473" t="s">
        <v>14</v>
      </c>
      <c r="M473" s="5">
        <v>11.32</v>
      </c>
    </row>
    <row r="474" spans="1:13" x14ac:dyDescent="0.25">
      <c r="A474" s="2">
        <v>45284</v>
      </c>
      <c r="B474" s="3">
        <f t="shared" si="23"/>
        <v>2024</v>
      </c>
      <c r="C474" t="str">
        <f t="shared" si="21"/>
        <v>2023-2024</v>
      </c>
      <c r="D474" t="s">
        <v>147</v>
      </c>
      <c r="E474" t="s">
        <v>140</v>
      </c>
      <c r="F474" t="str">
        <f t="shared" si="22"/>
        <v>Tasmania</v>
      </c>
      <c r="G474" t="s">
        <v>70</v>
      </c>
      <c r="H474">
        <v>7320</v>
      </c>
      <c r="I474" t="s">
        <v>11</v>
      </c>
      <c r="J474" t="s">
        <v>71</v>
      </c>
      <c r="K474" t="s">
        <v>154</v>
      </c>
      <c r="L474" t="s">
        <v>14</v>
      </c>
      <c r="M474" s="5">
        <v>11.5</v>
      </c>
    </row>
    <row r="475" spans="1:13" x14ac:dyDescent="0.25">
      <c r="A475" s="2">
        <v>45502</v>
      </c>
      <c r="B475" s="3">
        <f t="shared" si="23"/>
        <v>2025</v>
      </c>
      <c r="C475" t="str">
        <f t="shared" si="21"/>
        <v>2024-2025</v>
      </c>
      <c r="D475" t="s">
        <v>147</v>
      </c>
      <c r="E475" t="s">
        <v>90</v>
      </c>
      <c r="F475" t="str">
        <f t="shared" si="22"/>
        <v>Victoria</v>
      </c>
      <c r="G475" t="s">
        <v>45</v>
      </c>
      <c r="H475">
        <v>3179</v>
      </c>
      <c r="I475" t="s">
        <v>11</v>
      </c>
      <c r="J475" t="s">
        <v>63</v>
      </c>
      <c r="K475" t="s">
        <v>154</v>
      </c>
      <c r="L475" t="s">
        <v>14</v>
      </c>
      <c r="M475" s="5">
        <v>11.5</v>
      </c>
    </row>
    <row r="476" spans="1:13" x14ac:dyDescent="0.25">
      <c r="A476" s="2">
        <v>45134</v>
      </c>
      <c r="B476" s="3">
        <f t="shared" si="23"/>
        <v>2024</v>
      </c>
      <c r="C476" t="str">
        <f t="shared" si="21"/>
        <v>2023-2024</v>
      </c>
      <c r="D476" t="s">
        <v>147</v>
      </c>
      <c r="E476" t="s">
        <v>73</v>
      </c>
      <c r="F476" t="str">
        <f t="shared" si="22"/>
        <v>Victoria</v>
      </c>
      <c r="G476" t="s">
        <v>45</v>
      </c>
      <c r="H476">
        <v>3136</v>
      </c>
      <c r="I476" t="s">
        <v>11</v>
      </c>
      <c r="J476" t="s">
        <v>63</v>
      </c>
      <c r="K476" t="s">
        <v>154</v>
      </c>
      <c r="L476" t="s">
        <v>14</v>
      </c>
      <c r="M476" s="5">
        <v>11.6</v>
      </c>
    </row>
    <row r="477" spans="1:13" x14ac:dyDescent="0.25">
      <c r="A477" s="2">
        <v>45611</v>
      </c>
      <c r="B477" s="3">
        <f t="shared" si="23"/>
        <v>2025</v>
      </c>
      <c r="C477" t="str">
        <f t="shared" si="21"/>
        <v>2024-2025</v>
      </c>
      <c r="D477" t="s">
        <v>147</v>
      </c>
      <c r="E477" t="s">
        <v>136</v>
      </c>
      <c r="F477" t="str">
        <f t="shared" si="22"/>
        <v>Victoria</v>
      </c>
      <c r="G477" t="s">
        <v>45</v>
      </c>
      <c r="H477">
        <v>3175</v>
      </c>
      <c r="I477" t="s">
        <v>11</v>
      </c>
      <c r="J477" t="s">
        <v>63</v>
      </c>
      <c r="K477" t="s">
        <v>157</v>
      </c>
      <c r="L477" t="s">
        <v>22</v>
      </c>
      <c r="M477" s="5">
        <v>11.61</v>
      </c>
    </row>
    <row r="478" spans="1:13" x14ac:dyDescent="0.25">
      <c r="A478" s="2">
        <v>45254</v>
      </c>
      <c r="B478" s="3">
        <f t="shared" si="23"/>
        <v>2024</v>
      </c>
      <c r="C478" t="str">
        <f t="shared" si="21"/>
        <v>2023-2024</v>
      </c>
      <c r="D478" t="s">
        <v>148</v>
      </c>
      <c r="E478" t="s">
        <v>137</v>
      </c>
      <c r="F478" t="str">
        <f t="shared" si="22"/>
        <v>New South Wales</v>
      </c>
      <c r="G478" t="s">
        <v>10</v>
      </c>
      <c r="H478">
        <v>2031</v>
      </c>
      <c r="I478" t="s">
        <v>11</v>
      </c>
      <c r="J478" t="s">
        <v>12</v>
      </c>
      <c r="K478" t="s">
        <v>149</v>
      </c>
      <c r="L478" t="s">
        <v>15</v>
      </c>
      <c r="M478" s="5">
        <v>11.76</v>
      </c>
    </row>
    <row r="479" spans="1:13" x14ac:dyDescent="0.25">
      <c r="A479" s="2">
        <v>45587</v>
      </c>
      <c r="B479" s="3">
        <f t="shared" si="23"/>
        <v>2025</v>
      </c>
      <c r="C479" t="str">
        <f t="shared" si="21"/>
        <v>2024-2025</v>
      </c>
      <c r="D479" t="s">
        <v>148</v>
      </c>
      <c r="E479" t="s">
        <v>9</v>
      </c>
      <c r="F479" t="str">
        <f t="shared" si="22"/>
        <v>New South Wales</v>
      </c>
      <c r="G479" t="s">
        <v>10</v>
      </c>
      <c r="H479">
        <v>2067</v>
      </c>
      <c r="I479" t="s">
        <v>11</v>
      </c>
      <c r="J479" t="s">
        <v>12</v>
      </c>
      <c r="K479" t="s">
        <v>152</v>
      </c>
      <c r="L479" t="s">
        <v>13</v>
      </c>
      <c r="M479" s="5">
        <v>11.92</v>
      </c>
    </row>
    <row r="480" spans="1:13" x14ac:dyDescent="0.25">
      <c r="A480" s="2">
        <v>45384</v>
      </c>
      <c r="B480" s="3">
        <f t="shared" si="23"/>
        <v>2024</v>
      </c>
      <c r="C480" t="str">
        <f t="shared" si="21"/>
        <v>2023-2024</v>
      </c>
      <c r="D480" t="s">
        <v>148</v>
      </c>
      <c r="E480" t="s">
        <v>79</v>
      </c>
      <c r="F480" t="str">
        <f t="shared" si="22"/>
        <v>Australian Capital Territory</v>
      </c>
      <c r="G480" t="s">
        <v>80</v>
      </c>
      <c r="H480">
        <v>2617</v>
      </c>
      <c r="I480" t="s">
        <v>11</v>
      </c>
      <c r="J480" t="s">
        <v>58</v>
      </c>
      <c r="K480" t="s">
        <v>154</v>
      </c>
      <c r="L480" t="s">
        <v>14</v>
      </c>
      <c r="M480" s="5">
        <v>11.96</v>
      </c>
    </row>
    <row r="481" spans="1:13" x14ac:dyDescent="0.25">
      <c r="A481" s="2">
        <v>45440</v>
      </c>
      <c r="B481" s="3">
        <f t="shared" si="23"/>
        <v>2024</v>
      </c>
      <c r="C481" t="str">
        <f t="shared" si="21"/>
        <v>2023-2024</v>
      </c>
      <c r="D481" t="s">
        <v>147</v>
      </c>
      <c r="E481" t="s">
        <v>143</v>
      </c>
      <c r="F481" t="str">
        <f t="shared" si="22"/>
        <v>New South Wales</v>
      </c>
      <c r="G481" t="s">
        <v>10</v>
      </c>
      <c r="H481">
        <v>2154</v>
      </c>
      <c r="I481" t="s">
        <v>11</v>
      </c>
      <c r="J481" t="s">
        <v>27</v>
      </c>
      <c r="K481" t="s">
        <v>154</v>
      </c>
      <c r="L481" t="s">
        <v>14</v>
      </c>
      <c r="M481" s="5">
        <v>11.96</v>
      </c>
    </row>
    <row r="482" spans="1:13" x14ac:dyDescent="0.25">
      <c r="A482" s="2">
        <v>44987</v>
      </c>
      <c r="B482" s="3">
        <f t="shared" si="23"/>
        <v>2023</v>
      </c>
      <c r="C482" t="str">
        <f t="shared" si="21"/>
        <v>2022-2023</v>
      </c>
      <c r="D482" t="s">
        <v>148</v>
      </c>
      <c r="E482" t="s">
        <v>103</v>
      </c>
      <c r="F482" t="str">
        <f t="shared" si="22"/>
        <v>Queensland</v>
      </c>
      <c r="G482" t="s">
        <v>35</v>
      </c>
      <c r="H482">
        <v>4509</v>
      </c>
      <c r="I482" t="s">
        <v>11</v>
      </c>
      <c r="J482" t="s">
        <v>104</v>
      </c>
      <c r="K482" t="s">
        <v>155</v>
      </c>
      <c r="L482" t="s">
        <v>20</v>
      </c>
      <c r="M482" s="5">
        <v>11.96</v>
      </c>
    </row>
    <row r="483" spans="1:13" x14ac:dyDescent="0.25">
      <c r="A483" s="2">
        <v>45283</v>
      </c>
      <c r="B483" s="3">
        <f t="shared" si="23"/>
        <v>2024</v>
      </c>
      <c r="C483" t="str">
        <f t="shared" si="21"/>
        <v>2023-2024</v>
      </c>
      <c r="D483" t="s">
        <v>148</v>
      </c>
      <c r="E483" t="s">
        <v>37</v>
      </c>
      <c r="F483" t="str">
        <f t="shared" si="22"/>
        <v>South Australia</v>
      </c>
      <c r="G483" t="s">
        <v>32</v>
      </c>
      <c r="H483">
        <v>5607</v>
      </c>
      <c r="I483" t="s">
        <v>11</v>
      </c>
      <c r="J483" t="s">
        <v>38</v>
      </c>
      <c r="K483" t="s">
        <v>156</v>
      </c>
      <c r="L483" t="s">
        <v>17</v>
      </c>
      <c r="M483" s="5">
        <v>11.96</v>
      </c>
    </row>
    <row r="484" spans="1:13" x14ac:dyDescent="0.25">
      <c r="A484" s="2">
        <v>44973</v>
      </c>
      <c r="B484" s="3">
        <f t="shared" si="23"/>
        <v>2023</v>
      </c>
      <c r="C484" t="str">
        <f t="shared" si="21"/>
        <v>2022-2023</v>
      </c>
      <c r="D484" t="s">
        <v>147</v>
      </c>
      <c r="E484" t="s">
        <v>96</v>
      </c>
      <c r="F484" t="str">
        <f t="shared" si="22"/>
        <v>Western Australia</v>
      </c>
      <c r="G484" t="s">
        <v>48</v>
      </c>
      <c r="H484">
        <v>6330</v>
      </c>
      <c r="I484" t="s">
        <v>11</v>
      </c>
      <c r="J484" t="s">
        <v>94</v>
      </c>
      <c r="K484" t="s">
        <v>156</v>
      </c>
      <c r="L484" t="s">
        <v>17</v>
      </c>
      <c r="M484" s="5">
        <v>11.97</v>
      </c>
    </row>
    <row r="485" spans="1:13" x14ac:dyDescent="0.25">
      <c r="A485" s="2">
        <v>45242</v>
      </c>
      <c r="B485" s="3">
        <f t="shared" si="23"/>
        <v>2024</v>
      </c>
      <c r="C485" t="str">
        <f t="shared" si="21"/>
        <v>2023-2024</v>
      </c>
      <c r="D485" t="s">
        <v>147</v>
      </c>
      <c r="E485" t="s">
        <v>79</v>
      </c>
      <c r="F485" t="str">
        <f t="shared" si="22"/>
        <v>Australian Capital Territory</v>
      </c>
      <c r="G485" t="s">
        <v>80</v>
      </c>
      <c r="H485">
        <v>2617</v>
      </c>
      <c r="I485" t="s">
        <v>11</v>
      </c>
      <c r="J485" t="s">
        <v>58</v>
      </c>
      <c r="K485" t="s">
        <v>155</v>
      </c>
      <c r="L485" t="s">
        <v>20</v>
      </c>
      <c r="M485" s="5">
        <v>11.97</v>
      </c>
    </row>
    <row r="486" spans="1:13" x14ac:dyDescent="0.25">
      <c r="A486" s="2">
        <v>45251</v>
      </c>
      <c r="B486" s="3">
        <f t="shared" si="23"/>
        <v>2024</v>
      </c>
      <c r="C486" t="str">
        <f t="shared" si="21"/>
        <v>2023-2024</v>
      </c>
      <c r="D486" t="s">
        <v>147</v>
      </c>
      <c r="E486" t="s">
        <v>79</v>
      </c>
      <c r="F486" t="str">
        <f t="shared" si="22"/>
        <v>Australian Capital Territory</v>
      </c>
      <c r="G486" t="s">
        <v>80</v>
      </c>
      <c r="H486">
        <v>2617</v>
      </c>
      <c r="I486" t="s">
        <v>11</v>
      </c>
      <c r="J486" t="s">
        <v>58</v>
      </c>
      <c r="K486" t="s">
        <v>149</v>
      </c>
      <c r="L486" t="s">
        <v>15</v>
      </c>
      <c r="M486" s="5">
        <v>11.97</v>
      </c>
    </row>
    <row r="487" spans="1:13" x14ac:dyDescent="0.25">
      <c r="A487" s="2">
        <v>45349</v>
      </c>
      <c r="B487" s="3">
        <f t="shared" si="23"/>
        <v>2024</v>
      </c>
      <c r="C487" t="str">
        <f t="shared" si="21"/>
        <v>2023-2024</v>
      </c>
      <c r="D487" t="s">
        <v>147</v>
      </c>
      <c r="E487" t="s">
        <v>135</v>
      </c>
      <c r="F487" t="str">
        <f t="shared" si="22"/>
        <v>Victoria</v>
      </c>
      <c r="G487" t="s">
        <v>45</v>
      </c>
      <c r="H487">
        <v>3550</v>
      </c>
      <c r="I487" t="s">
        <v>11</v>
      </c>
      <c r="J487" t="s">
        <v>60</v>
      </c>
      <c r="K487" t="s">
        <v>156</v>
      </c>
      <c r="L487" t="s">
        <v>17</v>
      </c>
      <c r="M487" s="5">
        <v>11.97</v>
      </c>
    </row>
    <row r="488" spans="1:13" x14ac:dyDescent="0.25">
      <c r="A488" s="2">
        <v>45337</v>
      </c>
      <c r="B488" s="3">
        <f t="shared" si="23"/>
        <v>2024</v>
      </c>
      <c r="C488" t="str">
        <f t="shared" si="21"/>
        <v>2023-2024</v>
      </c>
      <c r="D488" t="s">
        <v>148</v>
      </c>
      <c r="E488" t="s">
        <v>102</v>
      </c>
      <c r="F488" t="str">
        <f t="shared" si="22"/>
        <v>Queensland</v>
      </c>
      <c r="G488" t="s">
        <v>35</v>
      </c>
      <c r="H488">
        <v>4870</v>
      </c>
      <c r="I488" t="s">
        <v>11</v>
      </c>
      <c r="J488" t="s">
        <v>36</v>
      </c>
      <c r="K488" t="s">
        <v>155</v>
      </c>
      <c r="L488" t="s">
        <v>20</v>
      </c>
      <c r="M488" s="5">
        <v>11.97</v>
      </c>
    </row>
    <row r="489" spans="1:13" x14ac:dyDescent="0.25">
      <c r="A489" s="2">
        <v>45554</v>
      </c>
      <c r="B489" s="3">
        <f t="shared" si="23"/>
        <v>2025</v>
      </c>
      <c r="C489" t="str">
        <f t="shared" si="21"/>
        <v>2024-2025</v>
      </c>
      <c r="D489" t="s">
        <v>147</v>
      </c>
      <c r="E489" t="s">
        <v>54</v>
      </c>
      <c r="F489" t="str">
        <f t="shared" si="22"/>
        <v>Victoria</v>
      </c>
      <c r="G489" t="s">
        <v>45</v>
      </c>
      <c r="H489">
        <v>3977</v>
      </c>
      <c r="I489" t="s">
        <v>11</v>
      </c>
      <c r="J489" t="s">
        <v>55</v>
      </c>
      <c r="K489" t="s">
        <v>150</v>
      </c>
      <c r="L489" t="s">
        <v>18</v>
      </c>
      <c r="M489" s="5">
        <v>11.97</v>
      </c>
    </row>
    <row r="490" spans="1:13" x14ac:dyDescent="0.25">
      <c r="A490" s="2">
        <v>45112</v>
      </c>
      <c r="B490" s="3">
        <f t="shared" si="23"/>
        <v>2024</v>
      </c>
      <c r="C490" t="str">
        <f t="shared" si="21"/>
        <v>2023-2024</v>
      </c>
      <c r="D490" t="s">
        <v>147</v>
      </c>
      <c r="E490" t="s">
        <v>110</v>
      </c>
      <c r="F490" t="str">
        <f t="shared" si="22"/>
        <v>Queensland</v>
      </c>
      <c r="G490" t="s">
        <v>35</v>
      </c>
      <c r="H490">
        <v>4680</v>
      </c>
      <c r="I490" t="s">
        <v>11</v>
      </c>
      <c r="J490" t="s">
        <v>51</v>
      </c>
      <c r="K490" t="s">
        <v>150</v>
      </c>
      <c r="L490" t="s">
        <v>18</v>
      </c>
      <c r="M490" s="5">
        <v>11.97</v>
      </c>
    </row>
    <row r="491" spans="1:13" x14ac:dyDescent="0.25">
      <c r="A491" s="2">
        <v>45078</v>
      </c>
      <c r="B491" s="3">
        <f t="shared" si="23"/>
        <v>2023</v>
      </c>
      <c r="C491" t="str">
        <f t="shared" si="21"/>
        <v>2022-2023</v>
      </c>
      <c r="D491" t="s">
        <v>148</v>
      </c>
      <c r="E491" t="s">
        <v>93</v>
      </c>
      <c r="F491" t="str">
        <f t="shared" si="22"/>
        <v>Western Australia</v>
      </c>
      <c r="G491" t="s">
        <v>48</v>
      </c>
      <c r="H491">
        <v>6112</v>
      </c>
      <c r="I491" t="s">
        <v>11</v>
      </c>
      <c r="J491" t="s">
        <v>94</v>
      </c>
      <c r="K491" t="s">
        <v>19</v>
      </c>
      <c r="L491" t="s">
        <v>23</v>
      </c>
      <c r="M491" s="5">
        <v>11.97</v>
      </c>
    </row>
    <row r="492" spans="1:13" x14ac:dyDescent="0.25">
      <c r="A492" s="2">
        <v>45441</v>
      </c>
      <c r="B492" s="3">
        <f t="shared" si="23"/>
        <v>2024</v>
      </c>
      <c r="C492" t="str">
        <f t="shared" si="21"/>
        <v>2023-2024</v>
      </c>
      <c r="D492" t="s">
        <v>147</v>
      </c>
      <c r="E492" t="s">
        <v>89</v>
      </c>
      <c r="F492" t="str">
        <f t="shared" si="22"/>
        <v>Queensland</v>
      </c>
      <c r="G492" t="s">
        <v>35</v>
      </c>
      <c r="H492">
        <v>4655</v>
      </c>
      <c r="I492" t="s">
        <v>11</v>
      </c>
      <c r="J492" t="s">
        <v>51</v>
      </c>
      <c r="K492" t="s">
        <v>155</v>
      </c>
      <c r="L492" t="s">
        <v>20</v>
      </c>
      <c r="M492" s="5">
        <v>11.97</v>
      </c>
    </row>
    <row r="493" spans="1:13" x14ac:dyDescent="0.25">
      <c r="A493" s="2">
        <v>45184</v>
      </c>
      <c r="B493" s="3">
        <f t="shared" si="23"/>
        <v>2024</v>
      </c>
      <c r="C493" t="str">
        <f t="shared" si="21"/>
        <v>2023-2024</v>
      </c>
      <c r="D493" t="s">
        <v>147</v>
      </c>
      <c r="E493" t="s">
        <v>92</v>
      </c>
      <c r="F493" t="str">
        <f t="shared" si="22"/>
        <v>Queensland</v>
      </c>
      <c r="G493" t="s">
        <v>35</v>
      </c>
      <c r="H493">
        <v>4068</v>
      </c>
      <c r="I493" t="s">
        <v>11</v>
      </c>
      <c r="J493" t="s">
        <v>43</v>
      </c>
      <c r="K493" t="s">
        <v>155</v>
      </c>
      <c r="L493" t="s">
        <v>20</v>
      </c>
      <c r="M493" s="5">
        <v>11.97</v>
      </c>
    </row>
    <row r="494" spans="1:13" x14ac:dyDescent="0.25">
      <c r="A494" s="2">
        <v>45520</v>
      </c>
      <c r="B494" s="3">
        <f t="shared" si="23"/>
        <v>2025</v>
      </c>
      <c r="C494" t="str">
        <f t="shared" si="21"/>
        <v>2024-2025</v>
      </c>
      <c r="D494" t="s">
        <v>148</v>
      </c>
      <c r="E494" t="s">
        <v>83</v>
      </c>
      <c r="F494" t="str">
        <f t="shared" si="22"/>
        <v>New South Wales</v>
      </c>
      <c r="G494" t="s">
        <v>10</v>
      </c>
      <c r="H494">
        <v>2750</v>
      </c>
      <c r="I494" t="s">
        <v>11</v>
      </c>
      <c r="J494" t="s">
        <v>25</v>
      </c>
      <c r="K494" t="s">
        <v>155</v>
      </c>
      <c r="L494" t="s">
        <v>20</v>
      </c>
      <c r="M494" s="5">
        <v>11.97</v>
      </c>
    </row>
    <row r="495" spans="1:13" x14ac:dyDescent="0.25">
      <c r="A495" s="2">
        <v>45622</v>
      </c>
      <c r="B495" s="3">
        <f t="shared" si="23"/>
        <v>2025</v>
      </c>
      <c r="C495" t="str">
        <f t="shared" si="21"/>
        <v>2024-2025</v>
      </c>
      <c r="D495" t="s">
        <v>147</v>
      </c>
      <c r="E495" t="s">
        <v>98</v>
      </c>
      <c r="F495" t="str">
        <f t="shared" si="22"/>
        <v>Victoria</v>
      </c>
      <c r="G495" t="s">
        <v>45</v>
      </c>
      <c r="H495">
        <v>3429</v>
      </c>
      <c r="I495" t="s">
        <v>11</v>
      </c>
      <c r="J495" t="s">
        <v>60</v>
      </c>
      <c r="K495" t="s">
        <v>155</v>
      </c>
      <c r="L495" t="s">
        <v>20</v>
      </c>
      <c r="M495" s="5">
        <v>11.97</v>
      </c>
    </row>
    <row r="496" spans="1:13" x14ac:dyDescent="0.25">
      <c r="A496" s="2">
        <v>45013</v>
      </c>
      <c r="B496" s="3">
        <f t="shared" si="23"/>
        <v>2023</v>
      </c>
      <c r="C496" t="str">
        <f t="shared" si="21"/>
        <v>2022-2023</v>
      </c>
      <c r="D496" t="s">
        <v>147</v>
      </c>
      <c r="E496" t="s">
        <v>50</v>
      </c>
      <c r="F496" t="str">
        <f t="shared" si="22"/>
        <v>Queensland</v>
      </c>
      <c r="G496" t="s">
        <v>35</v>
      </c>
      <c r="H496">
        <v>4703</v>
      </c>
      <c r="I496" t="s">
        <v>11</v>
      </c>
      <c r="J496" t="s">
        <v>51</v>
      </c>
      <c r="K496" t="s">
        <v>155</v>
      </c>
      <c r="L496" t="s">
        <v>20</v>
      </c>
      <c r="M496" s="5">
        <v>11.97</v>
      </c>
    </row>
    <row r="497" spans="1:13" x14ac:dyDescent="0.25">
      <c r="A497" s="2">
        <v>45219</v>
      </c>
      <c r="B497" s="3">
        <f t="shared" si="23"/>
        <v>2024</v>
      </c>
      <c r="C497" t="str">
        <f t="shared" si="21"/>
        <v>2023-2024</v>
      </c>
      <c r="D497" t="s">
        <v>147</v>
      </c>
      <c r="E497" t="s">
        <v>34</v>
      </c>
      <c r="F497" t="str">
        <f t="shared" si="22"/>
        <v>Queensland</v>
      </c>
      <c r="G497" t="s">
        <v>35</v>
      </c>
      <c r="H497">
        <v>4802</v>
      </c>
      <c r="I497" t="s">
        <v>11</v>
      </c>
      <c r="J497" t="s">
        <v>36</v>
      </c>
      <c r="K497" t="s">
        <v>153</v>
      </c>
      <c r="L497" t="s">
        <v>16</v>
      </c>
      <c r="M497" s="5">
        <v>11.98</v>
      </c>
    </row>
    <row r="498" spans="1:13" x14ac:dyDescent="0.25">
      <c r="A498" s="2">
        <v>45339</v>
      </c>
      <c r="B498" s="3">
        <f t="shared" si="23"/>
        <v>2024</v>
      </c>
      <c r="C498" t="str">
        <f t="shared" si="21"/>
        <v>2023-2024</v>
      </c>
      <c r="D498" t="s">
        <v>147</v>
      </c>
      <c r="E498" t="s">
        <v>39</v>
      </c>
      <c r="F498" t="str">
        <f t="shared" si="22"/>
        <v>South Australia</v>
      </c>
      <c r="G498" t="s">
        <v>32</v>
      </c>
      <c r="H498">
        <v>5343</v>
      </c>
      <c r="I498" t="s">
        <v>11</v>
      </c>
      <c r="J498" t="s">
        <v>38</v>
      </c>
      <c r="K498" t="s">
        <v>150</v>
      </c>
      <c r="L498" t="s">
        <v>18</v>
      </c>
      <c r="M498" s="5">
        <v>11.98</v>
      </c>
    </row>
    <row r="499" spans="1:13" x14ac:dyDescent="0.25">
      <c r="A499" s="2">
        <v>45058</v>
      </c>
      <c r="B499" s="3">
        <f t="shared" si="23"/>
        <v>2023</v>
      </c>
      <c r="C499" t="str">
        <f t="shared" si="21"/>
        <v>2022-2023</v>
      </c>
      <c r="D499" t="s">
        <v>148</v>
      </c>
      <c r="E499" t="s">
        <v>116</v>
      </c>
      <c r="F499" t="str">
        <f t="shared" si="22"/>
        <v>Western Australia</v>
      </c>
      <c r="G499" t="s">
        <v>48</v>
      </c>
      <c r="H499">
        <v>6725</v>
      </c>
      <c r="I499" t="s">
        <v>11</v>
      </c>
      <c r="J499" t="s">
        <v>77</v>
      </c>
      <c r="K499" t="s">
        <v>156</v>
      </c>
      <c r="L499" t="s">
        <v>17</v>
      </c>
      <c r="M499" s="5">
        <v>11.98</v>
      </c>
    </row>
    <row r="500" spans="1:13" x14ac:dyDescent="0.25">
      <c r="A500" s="2">
        <v>45053</v>
      </c>
      <c r="B500" s="3">
        <f t="shared" si="23"/>
        <v>2023</v>
      </c>
      <c r="C500" t="str">
        <f t="shared" si="21"/>
        <v>2022-2023</v>
      </c>
      <c r="D500" t="s">
        <v>147</v>
      </c>
      <c r="E500" t="s">
        <v>140</v>
      </c>
      <c r="F500" t="str">
        <f t="shared" si="22"/>
        <v>Tasmania</v>
      </c>
      <c r="G500" t="s">
        <v>70</v>
      </c>
      <c r="H500">
        <v>7320</v>
      </c>
      <c r="I500" t="s">
        <v>11</v>
      </c>
      <c r="J500" t="s">
        <v>71</v>
      </c>
      <c r="K500" t="s">
        <v>151</v>
      </c>
      <c r="L500" t="s">
        <v>21</v>
      </c>
      <c r="M500" s="5">
        <v>11.98</v>
      </c>
    </row>
    <row r="501" spans="1:13" x14ac:dyDescent="0.25">
      <c r="A501" s="2">
        <v>45312</v>
      </c>
      <c r="B501" s="3">
        <f t="shared" si="23"/>
        <v>2024</v>
      </c>
      <c r="C501" t="str">
        <f t="shared" si="21"/>
        <v>2023-2024</v>
      </c>
      <c r="D501" t="s">
        <v>147</v>
      </c>
      <c r="E501" t="s">
        <v>129</v>
      </c>
      <c r="F501" t="str">
        <f t="shared" si="22"/>
        <v>Tasmania</v>
      </c>
      <c r="G501" t="s">
        <v>70</v>
      </c>
      <c r="H501">
        <v>7010</v>
      </c>
      <c r="I501" t="s">
        <v>11</v>
      </c>
      <c r="J501" t="s">
        <v>71</v>
      </c>
      <c r="K501" t="s">
        <v>156</v>
      </c>
      <c r="L501" t="s">
        <v>17</v>
      </c>
      <c r="M501" s="5">
        <v>11.98</v>
      </c>
    </row>
    <row r="502" spans="1:13" x14ac:dyDescent="0.25">
      <c r="A502" s="2">
        <v>45179</v>
      </c>
      <c r="B502" s="3">
        <f t="shared" si="23"/>
        <v>2024</v>
      </c>
      <c r="C502" t="str">
        <f t="shared" si="21"/>
        <v>2023-2024</v>
      </c>
      <c r="D502" t="s">
        <v>147</v>
      </c>
      <c r="E502" t="s">
        <v>125</v>
      </c>
      <c r="F502" t="str">
        <f t="shared" si="22"/>
        <v>Victoria</v>
      </c>
      <c r="G502" t="s">
        <v>45</v>
      </c>
      <c r="H502">
        <v>3400</v>
      </c>
      <c r="I502" t="s">
        <v>11</v>
      </c>
      <c r="J502" t="s">
        <v>60</v>
      </c>
      <c r="K502" t="s">
        <v>149</v>
      </c>
      <c r="L502" t="s">
        <v>15</v>
      </c>
      <c r="M502" s="5">
        <v>11.98</v>
      </c>
    </row>
    <row r="503" spans="1:13" x14ac:dyDescent="0.25">
      <c r="A503" s="2">
        <v>45001</v>
      </c>
      <c r="B503" s="3">
        <f t="shared" si="23"/>
        <v>2023</v>
      </c>
      <c r="C503" t="str">
        <f t="shared" si="21"/>
        <v>2022-2023</v>
      </c>
      <c r="D503" t="s">
        <v>147</v>
      </c>
      <c r="E503" t="s">
        <v>92</v>
      </c>
      <c r="F503" t="str">
        <f t="shared" si="22"/>
        <v>Queensland</v>
      </c>
      <c r="G503" t="s">
        <v>35</v>
      </c>
      <c r="H503">
        <v>4068</v>
      </c>
      <c r="I503" t="s">
        <v>11</v>
      </c>
      <c r="J503" t="s">
        <v>43</v>
      </c>
      <c r="K503" t="s">
        <v>154</v>
      </c>
      <c r="L503" t="s">
        <v>14</v>
      </c>
      <c r="M503" s="5">
        <v>11.98</v>
      </c>
    </row>
    <row r="504" spans="1:13" x14ac:dyDescent="0.25">
      <c r="A504" s="2">
        <v>44975</v>
      </c>
      <c r="B504" s="3">
        <f t="shared" si="23"/>
        <v>2023</v>
      </c>
      <c r="C504" t="str">
        <f t="shared" si="21"/>
        <v>2022-2023</v>
      </c>
      <c r="D504" t="s">
        <v>147</v>
      </c>
      <c r="E504" t="s">
        <v>133</v>
      </c>
      <c r="F504" t="str">
        <f t="shared" si="22"/>
        <v>Queensland</v>
      </c>
      <c r="G504" t="s">
        <v>35</v>
      </c>
      <c r="H504">
        <v>4305</v>
      </c>
      <c r="I504" t="s">
        <v>11</v>
      </c>
      <c r="J504" t="s">
        <v>104</v>
      </c>
      <c r="K504" t="s">
        <v>152</v>
      </c>
      <c r="L504" t="s">
        <v>13</v>
      </c>
      <c r="M504" s="5">
        <v>11.98</v>
      </c>
    </row>
    <row r="505" spans="1:13" x14ac:dyDescent="0.25">
      <c r="A505" s="2">
        <v>45299</v>
      </c>
      <c r="B505" s="3">
        <f t="shared" si="23"/>
        <v>2024</v>
      </c>
      <c r="C505" t="str">
        <f t="shared" si="21"/>
        <v>2023-2024</v>
      </c>
      <c r="D505" t="s">
        <v>147</v>
      </c>
      <c r="E505" t="s">
        <v>90</v>
      </c>
      <c r="F505" t="str">
        <f t="shared" si="22"/>
        <v>Victoria</v>
      </c>
      <c r="G505" t="s">
        <v>45</v>
      </c>
      <c r="H505">
        <v>3179</v>
      </c>
      <c r="I505" t="s">
        <v>11</v>
      </c>
      <c r="J505" t="s">
        <v>63</v>
      </c>
      <c r="K505" t="s">
        <v>150</v>
      </c>
      <c r="L505" t="s">
        <v>18</v>
      </c>
      <c r="M505" s="5">
        <v>11.98</v>
      </c>
    </row>
    <row r="506" spans="1:13" x14ac:dyDescent="0.25">
      <c r="A506" s="2">
        <v>45407</v>
      </c>
      <c r="B506" s="3">
        <f t="shared" si="23"/>
        <v>2024</v>
      </c>
      <c r="C506" t="str">
        <f t="shared" si="21"/>
        <v>2023-2024</v>
      </c>
      <c r="D506" t="s">
        <v>147</v>
      </c>
      <c r="E506" t="s">
        <v>61</v>
      </c>
      <c r="F506" t="str">
        <f t="shared" si="22"/>
        <v>New South Wales</v>
      </c>
      <c r="G506" t="s">
        <v>10</v>
      </c>
      <c r="H506">
        <v>2539</v>
      </c>
      <c r="I506" t="s">
        <v>11</v>
      </c>
      <c r="J506" t="s">
        <v>58</v>
      </c>
      <c r="K506" t="s">
        <v>149</v>
      </c>
      <c r="L506" t="s">
        <v>15</v>
      </c>
      <c r="M506" s="5">
        <v>11.98</v>
      </c>
    </row>
    <row r="507" spans="1:13" x14ac:dyDescent="0.25">
      <c r="A507" s="2">
        <v>45405</v>
      </c>
      <c r="B507" s="3">
        <f t="shared" si="23"/>
        <v>2024</v>
      </c>
      <c r="C507" t="str">
        <f t="shared" si="21"/>
        <v>2023-2024</v>
      </c>
      <c r="D507" t="s">
        <v>147</v>
      </c>
      <c r="E507" t="s">
        <v>56</v>
      </c>
      <c r="F507" t="str">
        <f t="shared" si="22"/>
        <v>Northern Territory</v>
      </c>
      <c r="G507" t="s">
        <v>29</v>
      </c>
      <c r="H507">
        <v>870</v>
      </c>
      <c r="I507" t="s">
        <v>11</v>
      </c>
      <c r="J507" t="s">
        <v>30</v>
      </c>
      <c r="K507" t="s">
        <v>154</v>
      </c>
      <c r="L507" t="s">
        <v>14</v>
      </c>
      <c r="M507" s="5">
        <v>11.99</v>
      </c>
    </row>
    <row r="508" spans="1:13" x14ac:dyDescent="0.25">
      <c r="A508" s="2">
        <v>45072</v>
      </c>
      <c r="B508" s="3">
        <f t="shared" si="23"/>
        <v>2023</v>
      </c>
      <c r="C508" t="str">
        <f t="shared" si="21"/>
        <v>2022-2023</v>
      </c>
      <c r="D508" t="s">
        <v>147</v>
      </c>
      <c r="E508" t="s">
        <v>108</v>
      </c>
      <c r="F508" t="str">
        <f t="shared" si="22"/>
        <v>Victoria</v>
      </c>
      <c r="G508" t="s">
        <v>45</v>
      </c>
      <c r="H508">
        <v>3018</v>
      </c>
      <c r="I508" t="s">
        <v>11</v>
      </c>
      <c r="J508" t="s">
        <v>46</v>
      </c>
      <c r="K508" t="s">
        <v>149</v>
      </c>
      <c r="L508" t="s">
        <v>15</v>
      </c>
      <c r="M508" s="5">
        <v>11.99</v>
      </c>
    </row>
    <row r="509" spans="1:13" x14ac:dyDescent="0.25">
      <c r="A509" s="2">
        <v>45570</v>
      </c>
      <c r="B509" s="3">
        <f t="shared" si="23"/>
        <v>2025</v>
      </c>
      <c r="C509" t="str">
        <f t="shared" si="21"/>
        <v>2024-2025</v>
      </c>
      <c r="D509" t="s">
        <v>147</v>
      </c>
      <c r="E509" t="s">
        <v>101</v>
      </c>
      <c r="F509" t="str">
        <f t="shared" si="22"/>
        <v>Victoria</v>
      </c>
      <c r="G509" t="s">
        <v>45</v>
      </c>
      <c r="H509">
        <v>3131</v>
      </c>
      <c r="I509" t="s">
        <v>11</v>
      </c>
      <c r="J509" t="s">
        <v>63</v>
      </c>
      <c r="K509" t="s">
        <v>154</v>
      </c>
      <c r="L509" t="s">
        <v>14</v>
      </c>
      <c r="M509" s="5">
        <v>11.99</v>
      </c>
    </row>
    <row r="510" spans="1:13" x14ac:dyDescent="0.25">
      <c r="A510" s="2">
        <v>45164</v>
      </c>
      <c r="B510" s="3">
        <f t="shared" si="23"/>
        <v>2024</v>
      </c>
      <c r="C510" t="str">
        <f t="shared" si="21"/>
        <v>2023-2024</v>
      </c>
      <c r="D510" t="s">
        <v>148</v>
      </c>
      <c r="E510" t="s">
        <v>122</v>
      </c>
      <c r="F510" t="str">
        <f t="shared" si="22"/>
        <v>New South Wales</v>
      </c>
      <c r="G510" t="s">
        <v>10</v>
      </c>
      <c r="H510">
        <v>2650</v>
      </c>
      <c r="I510" t="s">
        <v>11</v>
      </c>
      <c r="J510" t="s">
        <v>25</v>
      </c>
      <c r="K510" t="s">
        <v>153</v>
      </c>
      <c r="L510" t="s">
        <v>16</v>
      </c>
      <c r="M510" s="5">
        <v>12</v>
      </c>
    </row>
    <row r="511" spans="1:13" x14ac:dyDescent="0.25">
      <c r="A511" s="2">
        <v>45394</v>
      </c>
      <c r="B511" s="3">
        <f t="shared" si="23"/>
        <v>2024</v>
      </c>
      <c r="C511" t="str">
        <f t="shared" si="21"/>
        <v>2023-2024</v>
      </c>
      <c r="D511" t="s">
        <v>147</v>
      </c>
      <c r="E511" t="s">
        <v>92</v>
      </c>
      <c r="F511" t="str">
        <f t="shared" si="22"/>
        <v>Queensland</v>
      </c>
      <c r="G511" t="s">
        <v>35</v>
      </c>
      <c r="H511">
        <v>4068</v>
      </c>
      <c r="I511" t="s">
        <v>11</v>
      </c>
      <c r="J511" t="s">
        <v>43</v>
      </c>
      <c r="K511" t="s">
        <v>152</v>
      </c>
      <c r="L511" t="s">
        <v>13</v>
      </c>
      <c r="M511" s="5">
        <v>12.43</v>
      </c>
    </row>
    <row r="512" spans="1:13" x14ac:dyDescent="0.25">
      <c r="A512" s="2">
        <v>45197</v>
      </c>
      <c r="B512" s="3">
        <f t="shared" si="23"/>
        <v>2024</v>
      </c>
      <c r="C512" t="str">
        <f t="shared" si="21"/>
        <v>2023-2024</v>
      </c>
      <c r="D512" t="s">
        <v>147</v>
      </c>
      <c r="E512" t="s">
        <v>131</v>
      </c>
      <c r="F512" t="str">
        <f t="shared" si="22"/>
        <v>Western Australia</v>
      </c>
      <c r="G512" t="s">
        <v>48</v>
      </c>
      <c r="H512">
        <v>6530</v>
      </c>
      <c r="I512" t="s">
        <v>11</v>
      </c>
      <c r="J512" t="s">
        <v>77</v>
      </c>
      <c r="K512" t="s">
        <v>154</v>
      </c>
      <c r="L512" t="s">
        <v>14</v>
      </c>
      <c r="M512" s="5">
        <v>12.52</v>
      </c>
    </row>
    <row r="513" spans="1:13" x14ac:dyDescent="0.25">
      <c r="A513" s="2">
        <v>45373</v>
      </c>
      <c r="B513" s="3">
        <f t="shared" si="23"/>
        <v>2024</v>
      </c>
      <c r="C513" t="str">
        <f t="shared" si="21"/>
        <v>2023-2024</v>
      </c>
      <c r="D513" t="s">
        <v>148</v>
      </c>
      <c r="E513" t="s">
        <v>79</v>
      </c>
      <c r="F513" t="str">
        <f t="shared" si="22"/>
        <v>Australian Capital Territory</v>
      </c>
      <c r="G513" t="s">
        <v>80</v>
      </c>
      <c r="H513">
        <v>2617</v>
      </c>
      <c r="I513" t="s">
        <v>11</v>
      </c>
      <c r="J513" t="s">
        <v>58</v>
      </c>
      <c r="K513" t="s">
        <v>150</v>
      </c>
      <c r="L513" t="s">
        <v>18</v>
      </c>
      <c r="M513" s="5">
        <v>12.77</v>
      </c>
    </row>
    <row r="514" spans="1:13" x14ac:dyDescent="0.25">
      <c r="A514" s="2">
        <v>45380</v>
      </c>
      <c r="B514" s="3">
        <f t="shared" si="23"/>
        <v>2024</v>
      </c>
      <c r="C514" t="str">
        <f t="shared" ref="C514:C577" si="24">IF(MONTH(A514) &gt;= 7, YEAR(A514) &amp; "-" &amp; YEAR(A514) + 1, YEAR(A514) - 1 &amp; "-" &amp; YEAR(A514))</f>
        <v>2023-2024</v>
      </c>
      <c r="D514" t="s">
        <v>148</v>
      </c>
      <c r="E514" t="s">
        <v>100</v>
      </c>
      <c r="F514" t="str">
        <f t="shared" ref="F514:F577" si="25">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row>
    <row r="515" spans="1:13" x14ac:dyDescent="0.25">
      <c r="A515" s="2">
        <v>45395</v>
      </c>
      <c r="B515" s="3">
        <f t="shared" ref="B515:B578" si="26">IF(MONTH(A515)&gt;=7,YEAR(A515)+1,YEAR(A515))</f>
        <v>2024</v>
      </c>
      <c r="C515" t="str">
        <f t="shared" si="24"/>
        <v>2023-2024</v>
      </c>
      <c r="D515" t="s">
        <v>147</v>
      </c>
      <c r="E515" t="s">
        <v>57</v>
      </c>
      <c r="F515" t="str">
        <f t="shared" si="25"/>
        <v>New South Wales</v>
      </c>
      <c r="G515" t="s">
        <v>10</v>
      </c>
      <c r="H515">
        <v>2560</v>
      </c>
      <c r="I515" t="s">
        <v>11</v>
      </c>
      <c r="J515" t="s">
        <v>58</v>
      </c>
      <c r="K515" t="s">
        <v>149</v>
      </c>
      <c r="L515" t="s">
        <v>15</v>
      </c>
      <c r="M515" s="5">
        <v>12.98</v>
      </c>
    </row>
    <row r="516" spans="1:13" x14ac:dyDescent="0.25">
      <c r="A516" s="2">
        <v>45457</v>
      </c>
      <c r="B516" s="3">
        <f t="shared" si="26"/>
        <v>2024</v>
      </c>
      <c r="C516" t="str">
        <f t="shared" si="24"/>
        <v>2023-2024</v>
      </c>
      <c r="D516" t="s">
        <v>147</v>
      </c>
      <c r="E516" t="s">
        <v>100</v>
      </c>
      <c r="F516" t="str">
        <f t="shared" si="25"/>
        <v>Western Australia</v>
      </c>
      <c r="G516" t="s">
        <v>48</v>
      </c>
      <c r="H516">
        <v>6021</v>
      </c>
      <c r="I516" t="s">
        <v>11</v>
      </c>
      <c r="J516" t="s">
        <v>49</v>
      </c>
      <c r="K516" t="s">
        <v>154</v>
      </c>
      <c r="L516" t="s">
        <v>14</v>
      </c>
      <c r="M516" s="5">
        <v>12.99</v>
      </c>
    </row>
    <row r="517" spans="1:13" x14ac:dyDescent="0.25">
      <c r="A517" s="2">
        <v>45027</v>
      </c>
      <c r="B517" s="3">
        <f t="shared" si="26"/>
        <v>2023</v>
      </c>
      <c r="C517" t="str">
        <f t="shared" si="24"/>
        <v>2022-2023</v>
      </c>
      <c r="D517" t="s">
        <v>147</v>
      </c>
      <c r="E517" t="s">
        <v>140</v>
      </c>
      <c r="F517" t="str">
        <f t="shared" si="25"/>
        <v>Tasmania</v>
      </c>
      <c r="G517" t="s">
        <v>70</v>
      </c>
      <c r="H517">
        <v>7320</v>
      </c>
      <c r="I517" t="s">
        <v>11</v>
      </c>
      <c r="J517" t="s">
        <v>71</v>
      </c>
      <c r="K517" t="s">
        <v>153</v>
      </c>
      <c r="L517" t="s">
        <v>16</v>
      </c>
      <c r="M517" s="5">
        <v>12.99</v>
      </c>
    </row>
    <row r="518" spans="1:13" x14ac:dyDescent="0.25">
      <c r="A518" s="2">
        <v>45296</v>
      </c>
      <c r="B518" s="3">
        <f t="shared" si="26"/>
        <v>2024</v>
      </c>
      <c r="C518" t="str">
        <f t="shared" si="24"/>
        <v>2023-2024</v>
      </c>
      <c r="D518" t="s">
        <v>147</v>
      </c>
      <c r="E518" t="s">
        <v>73</v>
      </c>
      <c r="F518" t="str">
        <f t="shared" si="25"/>
        <v>Victoria</v>
      </c>
      <c r="G518" t="s">
        <v>45</v>
      </c>
      <c r="H518">
        <v>3136</v>
      </c>
      <c r="I518" t="s">
        <v>11</v>
      </c>
      <c r="J518" t="s">
        <v>63</v>
      </c>
      <c r="K518" t="s">
        <v>153</v>
      </c>
      <c r="L518" t="s">
        <v>16</v>
      </c>
      <c r="M518" s="5">
        <v>12.99</v>
      </c>
    </row>
    <row r="519" spans="1:13" x14ac:dyDescent="0.25">
      <c r="A519" s="2">
        <v>44965</v>
      </c>
      <c r="B519" s="3">
        <f t="shared" si="26"/>
        <v>2023</v>
      </c>
      <c r="C519" t="str">
        <f t="shared" si="24"/>
        <v>2022-2023</v>
      </c>
      <c r="D519" t="s">
        <v>147</v>
      </c>
      <c r="E519" t="s">
        <v>28</v>
      </c>
      <c r="F519" t="str">
        <f t="shared" si="25"/>
        <v>Northern Territory</v>
      </c>
      <c r="G519" t="s">
        <v>29</v>
      </c>
      <c r="H519">
        <v>800</v>
      </c>
      <c r="I519" t="s">
        <v>11</v>
      </c>
      <c r="J519" t="s">
        <v>30</v>
      </c>
      <c r="K519" t="s">
        <v>154</v>
      </c>
      <c r="L519" t="s">
        <v>14</v>
      </c>
      <c r="M519" s="5">
        <v>12.99</v>
      </c>
    </row>
    <row r="520" spans="1:13" x14ac:dyDescent="0.25">
      <c r="A520" s="2">
        <v>44940</v>
      </c>
      <c r="B520" s="3">
        <f t="shared" si="26"/>
        <v>2023</v>
      </c>
      <c r="C520" t="str">
        <f t="shared" si="24"/>
        <v>2022-2023</v>
      </c>
      <c r="D520" t="s">
        <v>147</v>
      </c>
      <c r="E520" t="s">
        <v>112</v>
      </c>
      <c r="F520" t="str">
        <f t="shared" si="25"/>
        <v>Victoria</v>
      </c>
      <c r="G520" t="s">
        <v>45</v>
      </c>
      <c r="H520">
        <v>3076</v>
      </c>
      <c r="I520" t="s">
        <v>11</v>
      </c>
      <c r="J520" t="s">
        <v>46</v>
      </c>
      <c r="K520" t="s">
        <v>153</v>
      </c>
      <c r="L520" t="s">
        <v>16</v>
      </c>
      <c r="M520" s="5">
        <v>12.99</v>
      </c>
    </row>
    <row r="521" spans="1:13" x14ac:dyDescent="0.25">
      <c r="A521" s="2">
        <v>44928</v>
      </c>
      <c r="B521" s="3">
        <f t="shared" si="26"/>
        <v>2023</v>
      </c>
      <c r="C521" t="str">
        <f t="shared" si="24"/>
        <v>2022-2023</v>
      </c>
      <c r="D521" t="s">
        <v>147</v>
      </c>
      <c r="E521" t="s">
        <v>131</v>
      </c>
      <c r="F521" t="str">
        <f t="shared" si="25"/>
        <v>Western Australia</v>
      </c>
      <c r="G521" t="s">
        <v>48</v>
      </c>
      <c r="H521">
        <v>6530</v>
      </c>
      <c r="I521" t="s">
        <v>11</v>
      </c>
      <c r="J521" t="s">
        <v>77</v>
      </c>
      <c r="K521" t="s">
        <v>153</v>
      </c>
      <c r="L521" t="s">
        <v>16</v>
      </c>
      <c r="M521" s="5">
        <v>12.99</v>
      </c>
    </row>
    <row r="522" spans="1:13" x14ac:dyDescent="0.25">
      <c r="A522" s="2">
        <v>45485</v>
      </c>
      <c r="B522" s="3">
        <f t="shared" si="26"/>
        <v>2025</v>
      </c>
      <c r="C522" t="str">
        <f t="shared" si="24"/>
        <v>2024-2025</v>
      </c>
      <c r="D522" t="s">
        <v>147</v>
      </c>
      <c r="E522" t="s">
        <v>119</v>
      </c>
      <c r="F522" t="str">
        <f t="shared" si="25"/>
        <v>Queensland</v>
      </c>
      <c r="G522" t="s">
        <v>35</v>
      </c>
      <c r="H522">
        <v>4570</v>
      </c>
      <c r="I522" t="s">
        <v>11</v>
      </c>
      <c r="J522" t="s">
        <v>120</v>
      </c>
      <c r="K522" t="s">
        <v>155</v>
      </c>
      <c r="L522" t="s">
        <v>20</v>
      </c>
      <c r="M522" s="5">
        <v>12.99</v>
      </c>
    </row>
    <row r="523" spans="1:13" x14ac:dyDescent="0.25">
      <c r="A523" s="2">
        <v>45210</v>
      </c>
      <c r="B523" s="3">
        <f t="shared" si="26"/>
        <v>2024</v>
      </c>
      <c r="C523" t="str">
        <f t="shared" si="24"/>
        <v>2023-2024</v>
      </c>
      <c r="D523" t="s">
        <v>147</v>
      </c>
      <c r="E523" t="s">
        <v>26</v>
      </c>
      <c r="F523" t="str">
        <f t="shared" si="25"/>
        <v>New South Wales</v>
      </c>
      <c r="G523" t="s">
        <v>10</v>
      </c>
      <c r="H523">
        <v>2141</v>
      </c>
      <c r="I523" t="s">
        <v>11</v>
      </c>
      <c r="J523" t="s">
        <v>27</v>
      </c>
      <c r="K523" t="s">
        <v>150</v>
      </c>
      <c r="L523" t="s">
        <v>18</v>
      </c>
      <c r="M523" s="5">
        <v>12.99</v>
      </c>
    </row>
    <row r="524" spans="1:13" x14ac:dyDescent="0.25">
      <c r="A524" s="2">
        <v>45547</v>
      </c>
      <c r="B524" s="3">
        <f t="shared" si="26"/>
        <v>2025</v>
      </c>
      <c r="C524" t="str">
        <f t="shared" si="24"/>
        <v>2024-2025</v>
      </c>
      <c r="D524" t="s">
        <v>148</v>
      </c>
      <c r="E524" t="s">
        <v>109</v>
      </c>
      <c r="F524" t="str">
        <f t="shared" si="25"/>
        <v>New South Wales</v>
      </c>
      <c r="G524" t="s">
        <v>10</v>
      </c>
      <c r="H524">
        <v>2480</v>
      </c>
      <c r="I524" t="s">
        <v>11</v>
      </c>
      <c r="J524" t="s">
        <v>68</v>
      </c>
      <c r="K524" t="s">
        <v>153</v>
      </c>
      <c r="L524" t="s">
        <v>16</v>
      </c>
      <c r="M524" s="5">
        <v>12.99</v>
      </c>
    </row>
    <row r="525" spans="1:13" x14ac:dyDescent="0.25">
      <c r="A525" s="2">
        <v>45139</v>
      </c>
      <c r="B525" s="3">
        <f t="shared" si="26"/>
        <v>2024</v>
      </c>
      <c r="C525" t="str">
        <f t="shared" si="24"/>
        <v>2023-2024</v>
      </c>
      <c r="D525" t="s">
        <v>148</v>
      </c>
      <c r="E525" t="s">
        <v>139</v>
      </c>
      <c r="F525" t="str">
        <f t="shared" si="25"/>
        <v>New South Wales</v>
      </c>
      <c r="G525" t="s">
        <v>10</v>
      </c>
      <c r="H525">
        <v>2020</v>
      </c>
      <c r="I525" t="s">
        <v>11</v>
      </c>
      <c r="J525" t="s">
        <v>12</v>
      </c>
      <c r="K525" t="s">
        <v>153</v>
      </c>
      <c r="L525" t="s">
        <v>16</v>
      </c>
      <c r="M525" s="5">
        <v>12.99</v>
      </c>
    </row>
    <row r="526" spans="1:13" x14ac:dyDescent="0.25">
      <c r="A526" s="2">
        <v>45170</v>
      </c>
      <c r="B526" s="3">
        <f t="shared" si="26"/>
        <v>2024</v>
      </c>
      <c r="C526" t="str">
        <f t="shared" si="24"/>
        <v>2023-2024</v>
      </c>
      <c r="D526" t="s">
        <v>147</v>
      </c>
      <c r="E526" t="s">
        <v>105</v>
      </c>
      <c r="F526" t="str">
        <f t="shared" si="25"/>
        <v>Victoria</v>
      </c>
      <c r="G526" t="s">
        <v>45</v>
      </c>
      <c r="H526">
        <v>3500</v>
      </c>
      <c r="I526" t="s">
        <v>11</v>
      </c>
      <c r="J526" t="s">
        <v>60</v>
      </c>
      <c r="K526" t="s">
        <v>153</v>
      </c>
      <c r="L526" t="s">
        <v>16</v>
      </c>
      <c r="M526" s="5">
        <v>12.99</v>
      </c>
    </row>
    <row r="527" spans="1:13" x14ac:dyDescent="0.25">
      <c r="A527" s="2">
        <v>44971</v>
      </c>
      <c r="B527" s="3">
        <f t="shared" si="26"/>
        <v>2023</v>
      </c>
      <c r="C527" t="str">
        <f t="shared" si="24"/>
        <v>2022-2023</v>
      </c>
      <c r="D527" t="s">
        <v>148</v>
      </c>
      <c r="E527" t="s">
        <v>95</v>
      </c>
      <c r="F527" t="str">
        <f t="shared" si="25"/>
        <v>Victoria</v>
      </c>
      <c r="G527" t="s">
        <v>45</v>
      </c>
      <c r="H527">
        <v>3931</v>
      </c>
      <c r="I527" t="s">
        <v>11</v>
      </c>
      <c r="J527" t="s">
        <v>55</v>
      </c>
      <c r="K527" t="s">
        <v>153</v>
      </c>
      <c r="L527" t="s">
        <v>16</v>
      </c>
      <c r="M527" s="5">
        <v>12.99</v>
      </c>
    </row>
    <row r="528" spans="1:13" x14ac:dyDescent="0.25">
      <c r="A528" s="2">
        <v>45468</v>
      </c>
      <c r="B528" s="3">
        <f t="shared" si="26"/>
        <v>2024</v>
      </c>
      <c r="C528" t="str">
        <f t="shared" si="24"/>
        <v>2023-2024</v>
      </c>
      <c r="D528" t="s">
        <v>148</v>
      </c>
      <c r="E528" t="s">
        <v>83</v>
      </c>
      <c r="F528" t="str">
        <f t="shared" si="25"/>
        <v>New South Wales</v>
      </c>
      <c r="G528" t="s">
        <v>10</v>
      </c>
      <c r="H528">
        <v>2750</v>
      </c>
      <c r="I528" t="s">
        <v>11</v>
      </c>
      <c r="J528" t="s">
        <v>25</v>
      </c>
      <c r="K528" t="s">
        <v>19</v>
      </c>
      <c r="L528" t="s">
        <v>23</v>
      </c>
      <c r="M528" s="5">
        <v>12.99</v>
      </c>
    </row>
    <row r="529" spans="1:13" x14ac:dyDescent="0.25">
      <c r="A529" s="2">
        <v>45022</v>
      </c>
      <c r="B529" s="3">
        <f t="shared" si="26"/>
        <v>2023</v>
      </c>
      <c r="C529" t="str">
        <f t="shared" si="24"/>
        <v>2022-2023</v>
      </c>
      <c r="D529" t="s">
        <v>148</v>
      </c>
      <c r="E529" t="s">
        <v>137</v>
      </c>
      <c r="F529" t="str">
        <f t="shared" si="25"/>
        <v>New South Wales</v>
      </c>
      <c r="G529" t="s">
        <v>10</v>
      </c>
      <c r="H529">
        <v>2031</v>
      </c>
      <c r="I529" t="s">
        <v>11</v>
      </c>
      <c r="J529" t="s">
        <v>12</v>
      </c>
      <c r="K529" t="s">
        <v>153</v>
      </c>
      <c r="L529" t="s">
        <v>16</v>
      </c>
      <c r="M529" s="5">
        <v>12.99</v>
      </c>
    </row>
    <row r="530" spans="1:13" x14ac:dyDescent="0.25">
      <c r="A530" s="2">
        <v>45416</v>
      </c>
      <c r="B530" s="3">
        <f t="shared" si="26"/>
        <v>2024</v>
      </c>
      <c r="C530" t="str">
        <f t="shared" si="24"/>
        <v>2023-2024</v>
      </c>
      <c r="D530" t="s">
        <v>148</v>
      </c>
      <c r="E530" t="s">
        <v>122</v>
      </c>
      <c r="F530" t="str">
        <f t="shared" si="25"/>
        <v>New South Wales</v>
      </c>
      <c r="G530" t="s">
        <v>10</v>
      </c>
      <c r="H530">
        <v>2650</v>
      </c>
      <c r="I530" t="s">
        <v>11</v>
      </c>
      <c r="J530" t="s">
        <v>25</v>
      </c>
      <c r="K530" t="s">
        <v>149</v>
      </c>
      <c r="L530" t="s">
        <v>15</v>
      </c>
      <c r="M530" s="5">
        <v>12.99</v>
      </c>
    </row>
    <row r="531" spans="1:13" x14ac:dyDescent="0.25">
      <c r="A531" s="2">
        <v>45329</v>
      </c>
      <c r="B531" s="3">
        <f t="shared" si="26"/>
        <v>2024</v>
      </c>
      <c r="C531" t="str">
        <f t="shared" si="24"/>
        <v>2023-2024</v>
      </c>
      <c r="D531" t="s">
        <v>147</v>
      </c>
      <c r="E531" t="s">
        <v>59</v>
      </c>
      <c r="F531" t="str">
        <f t="shared" si="25"/>
        <v>Victoria</v>
      </c>
      <c r="G531" t="s">
        <v>45</v>
      </c>
      <c r="H531">
        <v>3280</v>
      </c>
      <c r="I531" t="s">
        <v>11</v>
      </c>
      <c r="J531" t="s">
        <v>60</v>
      </c>
      <c r="K531" t="s">
        <v>153</v>
      </c>
      <c r="L531" t="s">
        <v>16</v>
      </c>
      <c r="M531" s="5">
        <v>12.99</v>
      </c>
    </row>
    <row r="532" spans="1:13" x14ac:dyDescent="0.25">
      <c r="A532" s="2">
        <v>45513</v>
      </c>
      <c r="B532" s="3">
        <f t="shared" si="26"/>
        <v>2025</v>
      </c>
      <c r="C532" t="str">
        <f t="shared" si="24"/>
        <v>2024-2025</v>
      </c>
      <c r="D532" t="s">
        <v>147</v>
      </c>
      <c r="E532" t="s">
        <v>59</v>
      </c>
      <c r="F532" t="str">
        <f t="shared" si="25"/>
        <v>Victoria</v>
      </c>
      <c r="G532" t="s">
        <v>45</v>
      </c>
      <c r="H532">
        <v>3280</v>
      </c>
      <c r="I532" t="s">
        <v>11</v>
      </c>
      <c r="J532" t="s">
        <v>60</v>
      </c>
      <c r="K532" t="s">
        <v>151</v>
      </c>
      <c r="L532" t="s">
        <v>21</v>
      </c>
      <c r="M532" s="5">
        <v>12.99</v>
      </c>
    </row>
    <row r="533" spans="1:13" x14ac:dyDescent="0.25">
      <c r="A533" s="2">
        <v>45508</v>
      </c>
      <c r="B533" s="3">
        <f t="shared" si="26"/>
        <v>2025</v>
      </c>
      <c r="C533" t="str">
        <f t="shared" si="24"/>
        <v>2024-2025</v>
      </c>
      <c r="D533" t="s">
        <v>147</v>
      </c>
      <c r="E533" t="s">
        <v>91</v>
      </c>
      <c r="F533" t="str">
        <f t="shared" si="25"/>
        <v>Victoria</v>
      </c>
      <c r="G533" t="s">
        <v>45</v>
      </c>
      <c r="H533">
        <v>3690</v>
      </c>
      <c r="I533" t="s">
        <v>11</v>
      </c>
      <c r="J533" t="s">
        <v>55</v>
      </c>
      <c r="K533" t="s">
        <v>154</v>
      </c>
      <c r="L533" t="s">
        <v>14</v>
      </c>
      <c r="M533" s="5">
        <v>12.99</v>
      </c>
    </row>
    <row r="534" spans="1:13" x14ac:dyDescent="0.25">
      <c r="A534" s="2">
        <v>44944</v>
      </c>
      <c r="B534" s="3">
        <f t="shared" si="26"/>
        <v>2023</v>
      </c>
      <c r="C534" t="str">
        <f t="shared" si="24"/>
        <v>2022-2023</v>
      </c>
      <c r="D534" t="s">
        <v>147</v>
      </c>
      <c r="E534" t="s">
        <v>41</v>
      </c>
      <c r="F534" t="str">
        <f t="shared" si="25"/>
        <v>New South Wales</v>
      </c>
      <c r="G534" t="s">
        <v>10</v>
      </c>
      <c r="H534">
        <v>2830</v>
      </c>
      <c r="I534" t="s">
        <v>11</v>
      </c>
      <c r="J534" t="s">
        <v>25</v>
      </c>
      <c r="K534" t="s">
        <v>19</v>
      </c>
      <c r="L534" t="s">
        <v>23</v>
      </c>
      <c r="M534" s="5">
        <v>13</v>
      </c>
    </row>
    <row r="535" spans="1:13" x14ac:dyDescent="0.25">
      <c r="A535" s="2">
        <v>45140</v>
      </c>
      <c r="B535" s="3">
        <f t="shared" si="26"/>
        <v>2024</v>
      </c>
      <c r="C535" t="str">
        <f t="shared" si="24"/>
        <v>2023-2024</v>
      </c>
      <c r="D535" t="s">
        <v>147</v>
      </c>
      <c r="E535" t="s">
        <v>133</v>
      </c>
      <c r="F535" t="str">
        <f t="shared" si="25"/>
        <v>Queensland</v>
      </c>
      <c r="G535" t="s">
        <v>35</v>
      </c>
      <c r="H535">
        <v>4305</v>
      </c>
      <c r="I535" t="s">
        <v>11</v>
      </c>
      <c r="J535" t="s">
        <v>104</v>
      </c>
      <c r="K535" t="s">
        <v>19</v>
      </c>
      <c r="L535" t="s">
        <v>23</v>
      </c>
      <c r="M535" s="5">
        <v>13</v>
      </c>
    </row>
    <row r="536" spans="1:13" x14ac:dyDescent="0.25">
      <c r="A536" s="2">
        <v>45422</v>
      </c>
      <c r="B536" s="3">
        <f t="shared" si="26"/>
        <v>2024</v>
      </c>
      <c r="C536" t="str">
        <f t="shared" si="24"/>
        <v>2023-2024</v>
      </c>
      <c r="D536" t="s">
        <v>147</v>
      </c>
      <c r="E536" t="s">
        <v>61</v>
      </c>
      <c r="F536" t="str">
        <f t="shared" si="25"/>
        <v>New South Wales</v>
      </c>
      <c r="G536" t="s">
        <v>10</v>
      </c>
      <c r="H536">
        <v>2539</v>
      </c>
      <c r="I536" t="s">
        <v>11</v>
      </c>
      <c r="J536" t="s">
        <v>58</v>
      </c>
      <c r="K536" t="s">
        <v>154</v>
      </c>
      <c r="L536" t="s">
        <v>14</v>
      </c>
      <c r="M536" s="5">
        <v>13</v>
      </c>
    </row>
    <row r="537" spans="1:13" x14ac:dyDescent="0.25">
      <c r="A537" s="2">
        <v>45105</v>
      </c>
      <c r="B537" s="3">
        <f t="shared" si="26"/>
        <v>2023</v>
      </c>
      <c r="C537" t="str">
        <f t="shared" si="24"/>
        <v>2022-2023</v>
      </c>
      <c r="D537" t="s">
        <v>147</v>
      </c>
      <c r="E537" t="s">
        <v>127</v>
      </c>
      <c r="F537" t="str">
        <f t="shared" si="25"/>
        <v>New South Wales</v>
      </c>
      <c r="G537" t="s">
        <v>10</v>
      </c>
      <c r="H537">
        <v>2131</v>
      </c>
      <c r="I537" t="s">
        <v>11</v>
      </c>
      <c r="J537" t="s">
        <v>27</v>
      </c>
      <c r="K537" t="s">
        <v>153</v>
      </c>
      <c r="L537" t="s">
        <v>16</v>
      </c>
      <c r="M537" s="5">
        <v>13.01</v>
      </c>
    </row>
    <row r="538" spans="1:13" x14ac:dyDescent="0.25">
      <c r="A538" s="2">
        <v>45545</v>
      </c>
      <c r="B538" s="3">
        <f t="shared" si="26"/>
        <v>2025</v>
      </c>
      <c r="C538" t="str">
        <f t="shared" si="24"/>
        <v>2024-2025</v>
      </c>
      <c r="D538" t="s">
        <v>147</v>
      </c>
      <c r="E538" t="s">
        <v>108</v>
      </c>
      <c r="F538" t="str">
        <f t="shared" si="25"/>
        <v>Victoria</v>
      </c>
      <c r="G538" t="s">
        <v>45</v>
      </c>
      <c r="H538">
        <v>3018</v>
      </c>
      <c r="I538" t="s">
        <v>11</v>
      </c>
      <c r="J538" t="s">
        <v>46</v>
      </c>
      <c r="K538" t="s">
        <v>154</v>
      </c>
      <c r="L538" t="s">
        <v>14</v>
      </c>
      <c r="M538" s="5">
        <v>13.08</v>
      </c>
    </row>
    <row r="539" spans="1:13" x14ac:dyDescent="0.25">
      <c r="A539" s="2">
        <v>45369</v>
      </c>
      <c r="B539" s="3">
        <f t="shared" si="26"/>
        <v>2024</v>
      </c>
      <c r="C539" t="str">
        <f t="shared" si="24"/>
        <v>2023-2024</v>
      </c>
      <c r="D539" t="s">
        <v>147</v>
      </c>
      <c r="E539" t="s">
        <v>56</v>
      </c>
      <c r="F539" t="str">
        <f t="shared" si="25"/>
        <v>Northern Territory</v>
      </c>
      <c r="G539" t="s">
        <v>29</v>
      </c>
      <c r="H539">
        <v>870</v>
      </c>
      <c r="I539" t="s">
        <v>11</v>
      </c>
      <c r="J539" t="s">
        <v>30</v>
      </c>
      <c r="K539" t="s">
        <v>155</v>
      </c>
      <c r="L539" t="s">
        <v>20</v>
      </c>
      <c r="M539" s="5">
        <v>13.27</v>
      </c>
    </row>
    <row r="540" spans="1:13" x14ac:dyDescent="0.25">
      <c r="A540" s="2">
        <v>45214</v>
      </c>
      <c r="B540" s="3">
        <f t="shared" si="26"/>
        <v>2024</v>
      </c>
      <c r="C540" t="str">
        <f t="shared" si="24"/>
        <v>2023-2024</v>
      </c>
      <c r="D540" t="s">
        <v>147</v>
      </c>
      <c r="E540" t="s">
        <v>98</v>
      </c>
      <c r="F540" t="str">
        <f t="shared" si="25"/>
        <v>Victoria</v>
      </c>
      <c r="G540" t="s">
        <v>45</v>
      </c>
      <c r="H540">
        <v>3429</v>
      </c>
      <c r="I540" t="s">
        <v>11</v>
      </c>
      <c r="J540" t="s">
        <v>60</v>
      </c>
      <c r="K540" t="s">
        <v>149</v>
      </c>
      <c r="L540" t="s">
        <v>15</v>
      </c>
      <c r="M540" s="5">
        <v>13.440000000000001</v>
      </c>
    </row>
    <row r="541" spans="1:13" x14ac:dyDescent="0.25">
      <c r="A541" s="2">
        <v>45581</v>
      </c>
      <c r="B541" s="3">
        <f t="shared" si="26"/>
        <v>2025</v>
      </c>
      <c r="C541" t="str">
        <f t="shared" si="24"/>
        <v>2024-2025</v>
      </c>
      <c r="D541" t="s">
        <v>147</v>
      </c>
      <c r="E541" t="s">
        <v>79</v>
      </c>
      <c r="F541" t="str">
        <f t="shared" si="25"/>
        <v>Australian Capital Territory</v>
      </c>
      <c r="G541" t="s">
        <v>80</v>
      </c>
      <c r="H541">
        <v>2617</v>
      </c>
      <c r="I541" t="s">
        <v>11</v>
      </c>
      <c r="J541" t="s">
        <v>58</v>
      </c>
      <c r="K541" t="s">
        <v>149</v>
      </c>
      <c r="L541" t="s">
        <v>15</v>
      </c>
      <c r="M541" s="5">
        <v>13.47</v>
      </c>
    </row>
    <row r="542" spans="1:13" x14ac:dyDescent="0.25">
      <c r="A542" s="2">
        <v>45172</v>
      </c>
      <c r="B542" s="3">
        <f t="shared" si="26"/>
        <v>2024</v>
      </c>
      <c r="C542" t="str">
        <f t="shared" si="24"/>
        <v>2023-2024</v>
      </c>
      <c r="D542" t="s">
        <v>147</v>
      </c>
      <c r="E542" t="s">
        <v>95</v>
      </c>
      <c r="F542" t="str">
        <f t="shared" si="25"/>
        <v>Victoria</v>
      </c>
      <c r="G542" t="s">
        <v>45</v>
      </c>
      <c r="H542">
        <v>3931</v>
      </c>
      <c r="I542" t="s">
        <v>11</v>
      </c>
      <c r="J542" t="s">
        <v>55</v>
      </c>
      <c r="K542" t="s">
        <v>19</v>
      </c>
      <c r="L542" t="s">
        <v>23</v>
      </c>
      <c r="M542" s="5">
        <v>13.5</v>
      </c>
    </row>
    <row r="543" spans="1:13" x14ac:dyDescent="0.25">
      <c r="A543" s="2">
        <v>45636</v>
      </c>
      <c r="B543" s="3">
        <f t="shared" si="26"/>
        <v>2025</v>
      </c>
      <c r="C543" t="str">
        <f t="shared" si="24"/>
        <v>2024-2025</v>
      </c>
      <c r="D543" t="s">
        <v>147</v>
      </c>
      <c r="E543" t="s">
        <v>42</v>
      </c>
      <c r="F543" t="str">
        <f t="shared" si="25"/>
        <v>Queensland</v>
      </c>
      <c r="G543" t="s">
        <v>35</v>
      </c>
      <c r="H543">
        <v>4053</v>
      </c>
      <c r="I543" t="s">
        <v>11</v>
      </c>
      <c r="J543" t="s">
        <v>43</v>
      </c>
      <c r="K543" t="s">
        <v>154</v>
      </c>
      <c r="L543" t="s">
        <v>14</v>
      </c>
      <c r="M543" s="5">
        <v>13.64</v>
      </c>
    </row>
    <row r="544" spans="1:13" x14ac:dyDescent="0.25">
      <c r="A544" s="2">
        <v>45145</v>
      </c>
      <c r="B544" s="3">
        <f t="shared" si="26"/>
        <v>2024</v>
      </c>
      <c r="C544" t="str">
        <f t="shared" si="24"/>
        <v>2023-2024</v>
      </c>
      <c r="D544" t="s">
        <v>147</v>
      </c>
      <c r="E544" t="s">
        <v>64</v>
      </c>
      <c r="F544" t="str">
        <f t="shared" si="25"/>
        <v>Victoria</v>
      </c>
      <c r="G544" t="s">
        <v>45</v>
      </c>
      <c r="H544">
        <v>3199</v>
      </c>
      <c r="I544" t="s">
        <v>11</v>
      </c>
      <c r="J544" t="s">
        <v>63</v>
      </c>
      <c r="K544" t="s">
        <v>156</v>
      </c>
      <c r="L544" t="s">
        <v>17</v>
      </c>
      <c r="M544" s="5">
        <v>13.86</v>
      </c>
    </row>
    <row r="545" spans="1:13" x14ac:dyDescent="0.25">
      <c r="A545" s="2">
        <v>45617</v>
      </c>
      <c r="B545" s="3">
        <f t="shared" si="26"/>
        <v>2025</v>
      </c>
      <c r="C545" t="str">
        <f t="shared" si="24"/>
        <v>2024-2025</v>
      </c>
      <c r="D545" t="s">
        <v>147</v>
      </c>
      <c r="E545" t="s">
        <v>44</v>
      </c>
      <c r="F545" t="str">
        <f t="shared" si="25"/>
        <v>Victoria</v>
      </c>
      <c r="G545" t="s">
        <v>45</v>
      </c>
      <c r="H545">
        <v>3066</v>
      </c>
      <c r="I545" t="s">
        <v>11</v>
      </c>
      <c r="J545" t="s">
        <v>46</v>
      </c>
      <c r="K545" t="s">
        <v>153</v>
      </c>
      <c r="L545" t="s">
        <v>16</v>
      </c>
      <c r="M545" s="5">
        <v>13.93</v>
      </c>
    </row>
    <row r="546" spans="1:13" x14ac:dyDescent="0.25">
      <c r="A546" s="2">
        <v>45314</v>
      </c>
      <c r="B546" s="3">
        <f t="shared" si="26"/>
        <v>2024</v>
      </c>
      <c r="C546" t="str">
        <f t="shared" si="24"/>
        <v>2023-2024</v>
      </c>
      <c r="D546" t="s">
        <v>148</v>
      </c>
      <c r="E546" t="s">
        <v>37</v>
      </c>
      <c r="F546" t="str">
        <f t="shared" si="25"/>
        <v>South Australia</v>
      </c>
      <c r="G546" t="s">
        <v>32</v>
      </c>
      <c r="H546">
        <v>5607</v>
      </c>
      <c r="I546" t="s">
        <v>11</v>
      </c>
      <c r="J546" t="s">
        <v>38</v>
      </c>
      <c r="K546" t="s">
        <v>152</v>
      </c>
      <c r="L546" t="s">
        <v>13</v>
      </c>
      <c r="M546" s="5">
        <v>13.95</v>
      </c>
    </row>
    <row r="547" spans="1:13" x14ac:dyDescent="0.25">
      <c r="A547" s="2">
        <v>45202</v>
      </c>
      <c r="B547" s="3">
        <f t="shared" si="26"/>
        <v>2024</v>
      </c>
      <c r="C547" t="str">
        <f t="shared" si="24"/>
        <v>2023-2024</v>
      </c>
      <c r="D547" t="s">
        <v>147</v>
      </c>
      <c r="E547" t="s">
        <v>76</v>
      </c>
      <c r="F547" t="str">
        <f t="shared" si="25"/>
        <v>Western Australia</v>
      </c>
      <c r="G547" t="s">
        <v>48</v>
      </c>
      <c r="H547">
        <v>6450</v>
      </c>
      <c r="I547" t="s">
        <v>11</v>
      </c>
      <c r="J547" t="s">
        <v>77</v>
      </c>
      <c r="K547" t="s">
        <v>155</v>
      </c>
      <c r="L547" t="s">
        <v>20</v>
      </c>
      <c r="M547" s="5">
        <v>13.96</v>
      </c>
    </row>
    <row r="548" spans="1:13" x14ac:dyDescent="0.25">
      <c r="A548" s="2">
        <v>45330</v>
      </c>
      <c r="B548" s="3">
        <f t="shared" si="26"/>
        <v>2024</v>
      </c>
      <c r="C548" t="str">
        <f t="shared" si="24"/>
        <v>2023-2024</v>
      </c>
      <c r="D548" t="s">
        <v>147</v>
      </c>
      <c r="E548" t="s">
        <v>61</v>
      </c>
      <c r="F548" t="str">
        <f t="shared" si="25"/>
        <v>New South Wales</v>
      </c>
      <c r="G548" t="s">
        <v>10</v>
      </c>
      <c r="H548">
        <v>2539</v>
      </c>
      <c r="I548" t="s">
        <v>11</v>
      </c>
      <c r="J548" t="s">
        <v>58</v>
      </c>
      <c r="K548" t="s">
        <v>156</v>
      </c>
      <c r="L548" t="s">
        <v>17</v>
      </c>
      <c r="M548" s="5">
        <v>13.97</v>
      </c>
    </row>
    <row r="549" spans="1:13" x14ac:dyDescent="0.25">
      <c r="A549" s="2">
        <v>45080</v>
      </c>
      <c r="B549" s="3">
        <f t="shared" si="26"/>
        <v>2023</v>
      </c>
      <c r="C549" t="str">
        <f t="shared" si="24"/>
        <v>2022-2023</v>
      </c>
      <c r="D549" t="s">
        <v>147</v>
      </c>
      <c r="E549" t="s">
        <v>86</v>
      </c>
      <c r="F549" t="str">
        <f t="shared" si="25"/>
        <v>New South Wales</v>
      </c>
      <c r="G549" t="s">
        <v>10</v>
      </c>
      <c r="H549">
        <v>2064</v>
      </c>
      <c r="I549" t="s">
        <v>11</v>
      </c>
      <c r="J549" t="s">
        <v>12</v>
      </c>
      <c r="K549" t="s">
        <v>149</v>
      </c>
      <c r="L549" t="s">
        <v>15</v>
      </c>
      <c r="M549" s="5">
        <v>13.98</v>
      </c>
    </row>
    <row r="550" spans="1:13" x14ac:dyDescent="0.25">
      <c r="A550" s="2">
        <v>45485</v>
      </c>
      <c r="B550" s="3">
        <f t="shared" si="26"/>
        <v>2025</v>
      </c>
      <c r="C550" t="str">
        <f t="shared" si="24"/>
        <v>2024-2025</v>
      </c>
      <c r="D550" t="s">
        <v>147</v>
      </c>
      <c r="E550" t="s">
        <v>79</v>
      </c>
      <c r="F550" t="str">
        <f t="shared" si="25"/>
        <v>Australian Capital Territory</v>
      </c>
      <c r="G550" t="s">
        <v>80</v>
      </c>
      <c r="H550">
        <v>2617</v>
      </c>
      <c r="I550" t="s">
        <v>11</v>
      </c>
      <c r="J550" t="s">
        <v>58</v>
      </c>
      <c r="K550" t="s">
        <v>150</v>
      </c>
      <c r="L550" t="s">
        <v>18</v>
      </c>
      <c r="M550" s="5">
        <v>13.98</v>
      </c>
    </row>
    <row r="551" spans="1:13" x14ac:dyDescent="0.25">
      <c r="A551" s="2">
        <v>45354</v>
      </c>
      <c r="B551" s="3">
        <f t="shared" si="26"/>
        <v>2024</v>
      </c>
      <c r="C551" t="str">
        <f t="shared" si="24"/>
        <v>2023-2024</v>
      </c>
      <c r="D551" t="s">
        <v>147</v>
      </c>
      <c r="E551" t="s">
        <v>56</v>
      </c>
      <c r="F551" t="str">
        <f t="shared" si="25"/>
        <v>Northern Territory</v>
      </c>
      <c r="G551" t="s">
        <v>29</v>
      </c>
      <c r="H551">
        <v>870</v>
      </c>
      <c r="I551" t="s">
        <v>11</v>
      </c>
      <c r="J551" t="s">
        <v>30</v>
      </c>
      <c r="K551" t="s">
        <v>19</v>
      </c>
      <c r="L551" t="s">
        <v>23</v>
      </c>
      <c r="M551" s="5">
        <v>13.99</v>
      </c>
    </row>
    <row r="552" spans="1:13" x14ac:dyDescent="0.25">
      <c r="A552" s="2">
        <v>45629</v>
      </c>
      <c r="B552" s="3">
        <f t="shared" si="26"/>
        <v>2025</v>
      </c>
      <c r="C552" t="str">
        <f t="shared" si="24"/>
        <v>2024-2025</v>
      </c>
      <c r="D552" t="s">
        <v>147</v>
      </c>
      <c r="E552" t="s">
        <v>41</v>
      </c>
      <c r="F552" t="str">
        <f t="shared" si="25"/>
        <v>New South Wales</v>
      </c>
      <c r="G552" t="s">
        <v>10</v>
      </c>
      <c r="H552">
        <v>2830</v>
      </c>
      <c r="I552" t="s">
        <v>11</v>
      </c>
      <c r="J552" t="s">
        <v>25</v>
      </c>
      <c r="K552" t="s">
        <v>155</v>
      </c>
      <c r="L552" t="s">
        <v>20</v>
      </c>
      <c r="M552" s="5">
        <v>13.99</v>
      </c>
    </row>
    <row r="553" spans="1:13" x14ac:dyDescent="0.25">
      <c r="A553" s="2">
        <v>44997</v>
      </c>
      <c r="B553" s="3">
        <f t="shared" si="26"/>
        <v>2023</v>
      </c>
      <c r="C553" t="str">
        <f t="shared" si="24"/>
        <v>2022-2023</v>
      </c>
      <c r="D553" t="s">
        <v>147</v>
      </c>
      <c r="E553" t="s">
        <v>64</v>
      </c>
      <c r="F553" t="str">
        <f t="shared" si="25"/>
        <v>Victoria</v>
      </c>
      <c r="G553" t="s">
        <v>45</v>
      </c>
      <c r="H553">
        <v>3199</v>
      </c>
      <c r="I553" t="s">
        <v>11</v>
      </c>
      <c r="J553" t="s">
        <v>63</v>
      </c>
      <c r="K553" t="s">
        <v>153</v>
      </c>
      <c r="L553" t="s">
        <v>16</v>
      </c>
      <c r="M553" s="5">
        <v>13.99</v>
      </c>
    </row>
    <row r="554" spans="1:13" x14ac:dyDescent="0.25">
      <c r="A554" s="2">
        <v>45359</v>
      </c>
      <c r="B554" s="3">
        <f t="shared" si="26"/>
        <v>2024</v>
      </c>
      <c r="C554" t="str">
        <f t="shared" si="24"/>
        <v>2023-2024</v>
      </c>
      <c r="D554" t="s">
        <v>147</v>
      </c>
      <c r="E554" t="s">
        <v>110</v>
      </c>
      <c r="F554" t="str">
        <f t="shared" si="25"/>
        <v>Queensland</v>
      </c>
      <c r="G554" t="s">
        <v>35</v>
      </c>
      <c r="H554">
        <v>4680</v>
      </c>
      <c r="I554" t="s">
        <v>11</v>
      </c>
      <c r="J554" t="s">
        <v>51</v>
      </c>
      <c r="K554" t="s">
        <v>152</v>
      </c>
      <c r="L554" t="s">
        <v>13</v>
      </c>
      <c r="M554" s="5">
        <v>13.99</v>
      </c>
    </row>
    <row r="555" spans="1:13" x14ac:dyDescent="0.25">
      <c r="A555" s="2">
        <v>45013</v>
      </c>
      <c r="B555" s="3">
        <f t="shared" si="26"/>
        <v>2023</v>
      </c>
      <c r="C555" t="str">
        <f t="shared" si="24"/>
        <v>2022-2023</v>
      </c>
      <c r="D555" t="s">
        <v>147</v>
      </c>
      <c r="E555" t="s">
        <v>88</v>
      </c>
      <c r="F555" t="str">
        <f t="shared" si="25"/>
        <v>South Australia</v>
      </c>
      <c r="G555" t="s">
        <v>32</v>
      </c>
      <c r="H555">
        <v>5011</v>
      </c>
      <c r="I555" t="s">
        <v>11</v>
      </c>
      <c r="J555" t="s">
        <v>33</v>
      </c>
      <c r="K555" t="s">
        <v>155</v>
      </c>
      <c r="L555" t="s">
        <v>20</v>
      </c>
      <c r="M555" s="5">
        <v>14</v>
      </c>
    </row>
    <row r="556" spans="1:13" x14ac:dyDescent="0.25">
      <c r="A556" s="2">
        <v>45550</v>
      </c>
      <c r="B556" s="3">
        <f t="shared" si="26"/>
        <v>2025</v>
      </c>
      <c r="C556" t="str">
        <f t="shared" si="24"/>
        <v>2024-2025</v>
      </c>
      <c r="D556" t="s">
        <v>147</v>
      </c>
      <c r="E556" t="s">
        <v>143</v>
      </c>
      <c r="F556" t="str">
        <f t="shared" si="25"/>
        <v>New South Wales</v>
      </c>
      <c r="G556" t="s">
        <v>10</v>
      </c>
      <c r="H556">
        <v>2154</v>
      </c>
      <c r="I556" t="s">
        <v>11</v>
      </c>
      <c r="J556" t="s">
        <v>27</v>
      </c>
      <c r="K556" t="s">
        <v>153</v>
      </c>
      <c r="L556" t="s">
        <v>16</v>
      </c>
      <c r="M556" s="5">
        <v>14</v>
      </c>
    </row>
    <row r="557" spans="1:13" x14ac:dyDescent="0.25">
      <c r="A557" s="2">
        <v>45305</v>
      </c>
      <c r="B557" s="3">
        <f t="shared" si="26"/>
        <v>2024</v>
      </c>
      <c r="C557" t="str">
        <f t="shared" si="24"/>
        <v>2023-2024</v>
      </c>
      <c r="D557" t="s">
        <v>148</v>
      </c>
      <c r="E557" t="s">
        <v>24</v>
      </c>
      <c r="F557" t="str">
        <f t="shared" si="25"/>
        <v>New South Wales</v>
      </c>
      <c r="G557" t="s">
        <v>10</v>
      </c>
      <c r="H557">
        <v>2795</v>
      </c>
      <c r="I557" t="s">
        <v>11</v>
      </c>
      <c r="J557" t="s">
        <v>25</v>
      </c>
      <c r="K557" t="s">
        <v>19</v>
      </c>
      <c r="L557" t="s">
        <v>23</v>
      </c>
      <c r="M557" s="5">
        <v>14.11</v>
      </c>
    </row>
    <row r="558" spans="1:13" x14ac:dyDescent="0.25">
      <c r="A558" s="2">
        <v>45345</v>
      </c>
      <c r="B558" s="3">
        <f t="shared" si="26"/>
        <v>2024</v>
      </c>
      <c r="C558" t="str">
        <f t="shared" si="24"/>
        <v>2023-2024</v>
      </c>
      <c r="D558" t="s">
        <v>147</v>
      </c>
      <c r="E558" t="s">
        <v>79</v>
      </c>
      <c r="F558" t="str">
        <f t="shared" si="25"/>
        <v>Australian Capital Territory</v>
      </c>
      <c r="G558" t="s">
        <v>80</v>
      </c>
      <c r="H558">
        <v>2617</v>
      </c>
      <c r="I558" t="s">
        <v>11</v>
      </c>
      <c r="J558" t="s">
        <v>58</v>
      </c>
      <c r="K558" t="s">
        <v>154</v>
      </c>
      <c r="L558" t="s">
        <v>14</v>
      </c>
      <c r="M558" s="5">
        <v>14.12</v>
      </c>
    </row>
    <row r="559" spans="1:13" x14ac:dyDescent="0.25">
      <c r="A559" s="2">
        <v>45481</v>
      </c>
      <c r="B559" s="3">
        <f t="shared" si="26"/>
        <v>2025</v>
      </c>
      <c r="C559" t="str">
        <f t="shared" si="24"/>
        <v>2024-2025</v>
      </c>
      <c r="D559" t="s">
        <v>147</v>
      </c>
      <c r="E559" t="s">
        <v>108</v>
      </c>
      <c r="F559" t="str">
        <f t="shared" si="25"/>
        <v>Victoria</v>
      </c>
      <c r="G559" t="s">
        <v>45</v>
      </c>
      <c r="H559">
        <v>3018</v>
      </c>
      <c r="I559" t="s">
        <v>11</v>
      </c>
      <c r="J559" t="s">
        <v>46</v>
      </c>
      <c r="K559" t="s">
        <v>157</v>
      </c>
      <c r="L559" t="s">
        <v>22</v>
      </c>
      <c r="M559" s="5">
        <v>14.21</v>
      </c>
    </row>
    <row r="560" spans="1:13" x14ac:dyDescent="0.25">
      <c r="A560" s="2">
        <v>45252</v>
      </c>
      <c r="B560" s="3">
        <f t="shared" si="26"/>
        <v>2024</v>
      </c>
      <c r="C560" t="str">
        <f t="shared" si="24"/>
        <v>2023-2024</v>
      </c>
      <c r="D560" t="s">
        <v>148</v>
      </c>
      <c r="E560" t="s">
        <v>103</v>
      </c>
      <c r="F560" t="str">
        <f t="shared" si="25"/>
        <v>Queensland</v>
      </c>
      <c r="G560" t="s">
        <v>35</v>
      </c>
      <c r="H560">
        <v>4509</v>
      </c>
      <c r="I560" t="s">
        <v>11</v>
      </c>
      <c r="J560" t="s">
        <v>104</v>
      </c>
      <c r="K560" t="s">
        <v>155</v>
      </c>
      <c r="L560" t="s">
        <v>20</v>
      </c>
      <c r="M560" s="5">
        <v>14.370000000000001</v>
      </c>
    </row>
    <row r="561" spans="1:13" x14ac:dyDescent="0.25">
      <c r="A561" s="2">
        <v>45466</v>
      </c>
      <c r="B561" s="3">
        <f t="shared" si="26"/>
        <v>2024</v>
      </c>
      <c r="C561" t="str">
        <f t="shared" si="24"/>
        <v>2023-2024</v>
      </c>
      <c r="D561" t="s">
        <v>147</v>
      </c>
      <c r="E561" t="s">
        <v>24</v>
      </c>
      <c r="F561" t="str">
        <f t="shared" si="25"/>
        <v>New South Wales</v>
      </c>
      <c r="G561" t="s">
        <v>10</v>
      </c>
      <c r="H561">
        <v>2795</v>
      </c>
      <c r="I561" t="s">
        <v>11</v>
      </c>
      <c r="J561" t="s">
        <v>25</v>
      </c>
      <c r="K561" t="s">
        <v>154</v>
      </c>
      <c r="L561" t="s">
        <v>14</v>
      </c>
      <c r="M561" s="5">
        <v>14.55</v>
      </c>
    </row>
    <row r="562" spans="1:13" x14ac:dyDescent="0.25">
      <c r="A562" s="2">
        <v>44933</v>
      </c>
      <c r="B562" s="3">
        <f t="shared" si="26"/>
        <v>2023</v>
      </c>
      <c r="C562" t="str">
        <f t="shared" si="24"/>
        <v>2022-2023</v>
      </c>
      <c r="D562" t="s">
        <v>147</v>
      </c>
      <c r="E562" t="s">
        <v>65</v>
      </c>
      <c r="F562" t="str">
        <f t="shared" si="25"/>
        <v>New South Wales</v>
      </c>
      <c r="G562" t="s">
        <v>10</v>
      </c>
      <c r="H562">
        <v>2541</v>
      </c>
      <c r="I562" t="s">
        <v>11</v>
      </c>
      <c r="J562" t="s">
        <v>58</v>
      </c>
      <c r="K562" t="s">
        <v>154</v>
      </c>
      <c r="L562" t="s">
        <v>14</v>
      </c>
      <c r="M562" s="5">
        <v>14.57</v>
      </c>
    </row>
    <row r="563" spans="1:13" x14ac:dyDescent="0.25">
      <c r="A563" s="2">
        <v>45317</v>
      </c>
      <c r="B563" s="3">
        <f t="shared" si="26"/>
        <v>2024</v>
      </c>
      <c r="C563" t="str">
        <f t="shared" si="24"/>
        <v>2023-2024</v>
      </c>
      <c r="D563" t="s">
        <v>147</v>
      </c>
      <c r="E563" t="s">
        <v>96</v>
      </c>
      <c r="F563" t="str">
        <f t="shared" si="25"/>
        <v>Western Australia</v>
      </c>
      <c r="G563" t="s">
        <v>48</v>
      </c>
      <c r="H563">
        <v>6330</v>
      </c>
      <c r="I563" t="s">
        <v>11</v>
      </c>
      <c r="J563" t="s">
        <v>94</v>
      </c>
      <c r="K563" t="s">
        <v>152</v>
      </c>
      <c r="L563" t="s">
        <v>13</v>
      </c>
      <c r="M563" s="5">
        <v>14.73</v>
      </c>
    </row>
    <row r="564" spans="1:13" x14ac:dyDescent="0.25">
      <c r="A564" s="2">
        <v>45609</v>
      </c>
      <c r="B564" s="3">
        <f t="shared" si="26"/>
        <v>2025</v>
      </c>
      <c r="C564" t="str">
        <f t="shared" si="24"/>
        <v>2024-2025</v>
      </c>
      <c r="D564" t="s">
        <v>147</v>
      </c>
      <c r="E564" t="s">
        <v>24</v>
      </c>
      <c r="F564" t="str">
        <f t="shared" si="25"/>
        <v>New South Wales</v>
      </c>
      <c r="G564" t="s">
        <v>10</v>
      </c>
      <c r="H564">
        <v>2795</v>
      </c>
      <c r="I564" t="s">
        <v>11</v>
      </c>
      <c r="J564" t="s">
        <v>25</v>
      </c>
      <c r="K564" t="s">
        <v>155</v>
      </c>
      <c r="L564" t="s">
        <v>20</v>
      </c>
      <c r="M564" s="5">
        <v>14.75</v>
      </c>
    </row>
    <row r="565" spans="1:13" x14ac:dyDescent="0.25">
      <c r="A565" s="2">
        <v>45562</v>
      </c>
      <c r="B565" s="3">
        <f t="shared" si="26"/>
        <v>2025</v>
      </c>
      <c r="C565" t="str">
        <f t="shared" si="24"/>
        <v>2024-2025</v>
      </c>
      <c r="D565" t="s">
        <v>147</v>
      </c>
      <c r="E565" t="s">
        <v>24</v>
      </c>
      <c r="F565" t="str">
        <f t="shared" si="25"/>
        <v>New South Wales</v>
      </c>
      <c r="G565" t="s">
        <v>10</v>
      </c>
      <c r="H565">
        <v>2795</v>
      </c>
      <c r="I565" t="s">
        <v>11</v>
      </c>
      <c r="J565" t="s">
        <v>25</v>
      </c>
      <c r="K565" t="s">
        <v>154</v>
      </c>
      <c r="L565" t="s">
        <v>14</v>
      </c>
      <c r="M565" s="5">
        <v>14.9</v>
      </c>
    </row>
    <row r="566" spans="1:13" x14ac:dyDescent="0.25">
      <c r="A566" s="2">
        <v>45341</v>
      </c>
      <c r="B566" s="3">
        <f t="shared" si="26"/>
        <v>2024</v>
      </c>
      <c r="C566" t="str">
        <f t="shared" si="24"/>
        <v>2023-2024</v>
      </c>
      <c r="D566" t="s">
        <v>147</v>
      </c>
      <c r="E566" t="s">
        <v>110</v>
      </c>
      <c r="F566" t="str">
        <f t="shared" si="25"/>
        <v>Queensland</v>
      </c>
      <c r="G566" t="s">
        <v>35</v>
      </c>
      <c r="H566">
        <v>4680</v>
      </c>
      <c r="I566" t="s">
        <v>11</v>
      </c>
      <c r="J566" t="s">
        <v>51</v>
      </c>
      <c r="K566" t="s">
        <v>19</v>
      </c>
      <c r="L566" t="s">
        <v>23</v>
      </c>
      <c r="M566" s="5">
        <v>14.95</v>
      </c>
    </row>
    <row r="567" spans="1:13" x14ac:dyDescent="0.25">
      <c r="A567" s="2">
        <v>45186</v>
      </c>
      <c r="B567" s="3">
        <f t="shared" si="26"/>
        <v>2024</v>
      </c>
      <c r="C567" t="str">
        <f t="shared" si="24"/>
        <v>2023-2024</v>
      </c>
      <c r="D567" t="s">
        <v>147</v>
      </c>
      <c r="E567" t="s">
        <v>90</v>
      </c>
      <c r="F567" t="str">
        <f t="shared" si="25"/>
        <v>Victoria</v>
      </c>
      <c r="G567" t="s">
        <v>45</v>
      </c>
      <c r="H567">
        <v>3179</v>
      </c>
      <c r="I567" t="s">
        <v>11</v>
      </c>
      <c r="J567" t="s">
        <v>63</v>
      </c>
      <c r="K567" t="s">
        <v>19</v>
      </c>
      <c r="L567" t="s">
        <v>23</v>
      </c>
      <c r="M567" s="5">
        <v>14.95</v>
      </c>
    </row>
    <row r="568" spans="1:13" x14ac:dyDescent="0.25">
      <c r="A568" s="2">
        <v>45032</v>
      </c>
      <c r="B568" s="3">
        <f t="shared" si="26"/>
        <v>2023</v>
      </c>
      <c r="C568" t="str">
        <f t="shared" si="24"/>
        <v>2022-2023</v>
      </c>
      <c r="D568" t="s">
        <v>147</v>
      </c>
      <c r="E568" t="s">
        <v>108</v>
      </c>
      <c r="F568" t="str">
        <f t="shared" si="25"/>
        <v>Victoria</v>
      </c>
      <c r="G568" t="s">
        <v>45</v>
      </c>
      <c r="H568">
        <v>3018</v>
      </c>
      <c r="I568" t="s">
        <v>11</v>
      </c>
      <c r="J568" t="s">
        <v>46</v>
      </c>
      <c r="K568" t="s">
        <v>150</v>
      </c>
      <c r="L568" t="s">
        <v>18</v>
      </c>
      <c r="M568" s="5">
        <v>14.97</v>
      </c>
    </row>
    <row r="569" spans="1:13" x14ac:dyDescent="0.25">
      <c r="A569" s="2">
        <v>44933</v>
      </c>
      <c r="B569" s="3">
        <f t="shared" si="26"/>
        <v>2023</v>
      </c>
      <c r="C569" t="str">
        <f t="shared" si="24"/>
        <v>2022-2023</v>
      </c>
      <c r="D569" t="s">
        <v>148</v>
      </c>
      <c r="E569" t="s">
        <v>24</v>
      </c>
      <c r="F569" t="str">
        <f t="shared" si="25"/>
        <v>New South Wales</v>
      </c>
      <c r="G569" t="s">
        <v>10</v>
      </c>
      <c r="H569">
        <v>2795</v>
      </c>
      <c r="I569" t="s">
        <v>11</v>
      </c>
      <c r="J569" t="s">
        <v>25</v>
      </c>
      <c r="K569" t="s">
        <v>153</v>
      </c>
      <c r="L569" t="s">
        <v>16</v>
      </c>
      <c r="M569" s="5">
        <v>14.97</v>
      </c>
    </row>
    <row r="570" spans="1:13" x14ac:dyDescent="0.25">
      <c r="A570" s="2">
        <v>45612</v>
      </c>
      <c r="B570" s="3">
        <f t="shared" si="26"/>
        <v>2025</v>
      </c>
      <c r="C570" t="str">
        <f t="shared" si="24"/>
        <v>2024-2025</v>
      </c>
      <c r="D570" t="s">
        <v>148</v>
      </c>
      <c r="E570" t="s">
        <v>137</v>
      </c>
      <c r="F570" t="str">
        <f t="shared" si="25"/>
        <v>New South Wales</v>
      </c>
      <c r="G570" t="s">
        <v>10</v>
      </c>
      <c r="H570">
        <v>2031</v>
      </c>
      <c r="I570" t="s">
        <v>11</v>
      </c>
      <c r="J570" t="s">
        <v>12</v>
      </c>
      <c r="K570" t="s">
        <v>155</v>
      </c>
      <c r="L570" t="s">
        <v>20</v>
      </c>
      <c r="M570" s="5">
        <v>14.97</v>
      </c>
    </row>
    <row r="571" spans="1:13" x14ac:dyDescent="0.25">
      <c r="A571" s="2">
        <v>45055</v>
      </c>
      <c r="B571" s="3">
        <f t="shared" si="26"/>
        <v>2023</v>
      </c>
      <c r="C571" t="str">
        <f t="shared" si="24"/>
        <v>2022-2023</v>
      </c>
      <c r="D571" t="s">
        <v>148</v>
      </c>
      <c r="E571" t="s">
        <v>90</v>
      </c>
      <c r="F571" t="str">
        <f t="shared" si="25"/>
        <v>Victoria</v>
      </c>
      <c r="G571" t="s">
        <v>45</v>
      </c>
      <c r="H571">
        <v>3179</v>
      </c>
      <c r="I571" t="s">
        <v>11</v>
      </c>
      <c r="J571" t="s">
        <v>63</v>
      </c>
      <c r="K571" t="s">
        <v>155</v>
      </c>
      <c r="L571" t="s">
        <v>20</v>
      </c>
      <c r="M571" s="5">
        <v>14.97</v>
      </c>
    </row>
    <row r="572" spans="1:13" x14ac:dyDescent="0.25">
      <c r="A572" s="2">
        <v>45635</v>
      </c>
      <c r="B572" s="3">
        <f t="shared" si="26"/>
        <v>2025</v>
      </c>
      <c r="C572" t="str">
        <f t="shared" si="24"/>
        <v>2024-2025</v>
      </c>
      <c r="D572" t="s">
        <v>147</v>
      </c>
      <c r="E572" t="s">
        <v>81</v>
      </c>
      <c r="F572" t="str">
        <f t="shared" si="25"/>
        <v>New South Wales</v>
      </c>
      <c r="G572" t="s">
        <v>10</v>
      </c>
      <c r="H572">
        <v>2485</v>
      </c>
      <c r="I572" t="s">
        <v>11</v>
      </c>
      <c r="J572" t="s">
        <v>68</v>
      </c>
      <c r="K572" t="s">
        <v>152</v>
      </c>
      <c r="L572" t="s">
        <v>13</v>
      </c>
      <c r="M572" s="5">
        <v>14.97</v>
      </c>
    </row>
    <row r="573" spans="1:13" x14ac:dyDescent="0.25">
      <c r="A573" s="2">
        <v>44961</v>
      </c>
      <c r="B573" s="3">
        <f t="shared" si="26"/>
        <v>2023</v>
      </c>
      <c r="C573" t="str">
        <f t="shared" si="24"/>
        <v>2022-2023</v>
      </c>
      <c r="D573" t="s">
        <v>148</v>
      </c>
      <c r="E573" t="s">
        <v>117</v>
      </c>
      <c r="F573" t="str">
        <f t="shared" si="25"/>
        <v>Queensland</v>
      </c>
      <c r="G573" t="s">
        <v>35</v>
      </c>
      <c r="H573">
        <v>4119</v>
      </c>
      <c r="I573" t="s">
        <v>11</v>
      </c>
      <c r="J573" t="s">
        <v>43</v>
      </c>
      <c r="K573" t="s">
        <v>149</v>
      </c>
      <c r="L573" t="s">
        <v>15</v>
      </c>
      <c r="M573" s="5">
        <v>14.97</v>
      </c>
    </row>
    <row r="574" spans="1:13" x14ac:dyDescent="0.25">
      <c r="A574" s="2">
        <v>45201</v>
      </c>
      <c r="B574" s="3">
        <f t="shared" si="26"/>
        <v>2024</v>
      </c>
      <c r="C574" t="str">
        <f t="shared" si="24"/>
        <v>2023-2024</v>
      </c>
      <c r="D574" t="s">
        <v>148</v>
      </c>
      <c r="E574" t="s">
        <v>141</v>
      </c>
      <c r="F574" t="str">
        <f t="shared" si="25"/>
        <v>Western Australia</v>
      </c>
      <c r="G574" t="s">
        <v>48</v>
      </c>
      <c r="H574">
        <v>6052</v>
      </c>
      <c r="I574" t="s">
        <v>11</v>
      </c>
      <c r="J574" t="s">
        <v>49</v>
      </c>
      <c r="K574" t="s">
        <v>156</v>
      </c>
      <c r="L574" t="s">
        <v>17</v>
      </c>
      <c r="M574" s="5">
        <v>14.98</v>
      </c>
    </row>
    <row r="575" spans="1:13" x14ac:dyDescent="0.25">
      <c r="A575" s="2">
        <v>45121</v>
      </c>
      <c r="B575" s="3">
        <f t="shared" si="26"/>
        <v>2024</v>
      </c>
      <c r="C575" t="str">
        <f t="shared" si="24"/>
        <v>2023-2024</v>
      </c>
      <c r="D575" t="s">
        <v>147</v>
      </c>
      <c r="E575" t="s">
        <v>34</v>
      </c>
      <c r="F575" t="str">
        <f t="shared" si="25"/>
        <v>Queensland</v>
      </c>
      <c r="G575" t="s">
        <v>35</v>
      </c>
      <c r="H575">
        <v>4802</v>
      </c>
      <c r="I575" t="s">
        <v>11</v>
      </c>
      <c r="J575" t="s">
        <v>36</v>
      </c>
      <c r="K575" t="s">
        <v>154</v>
      </c>
      <c r="L575" t="s">
        <v>14</v>
      </c>
      <c r="M575" s="5">
        <v>14.99</v>
      </c>
    </row>
    <row r="576" spans="1:13" x14ac:dyDescent="0.25">
      <c r="A576" s="2">
        <v>45629</v>
      </c>
      <c r="B576" s="3">
        <f t="shared" si="26"/>
        <v>2025</v>
      </c>
      <c r="C576" t="str">
        <f t="shared" si="24"/>
        <v>2024-2025</v>
      </c>
      <c r="D576" t="s">
        <v>147</v>
      </c>
      <c r="E576" t="s">
        <v>78</v>
      </c>
      <c r="F576" t="str">
        <f t="shared" si="25"/>
        <v>New South Wales</v>
      </c>
      <c r="G576" t="s">
        <v>10</v>
      </c>
      <c r="H576">
        <v>2350</v>
      </c>
      <c r="I576" t="s">
        <v>11</v>
      </c>
      <c r="J576" t="s">
        <v>68</v>
      </c>
      <c r="K576" t="s">
        <v>154</v>
      </c>
      <c r="L576" t="s">
        <v>14</v>
      </c>
      <c r="M576" s="5">
        <v>14.99</v>
      </c>
    </row>
    <row r="577" spans="1:13" x14ac:dyDescent="0.25">
      <c r="A577" s="2">
        <v>44980</v>
      </c>
      <c r="B577" s="3">
        <f t="shared" si="26"/>
        <v>2023</v>
      </c>
      <c r="C577" t="str">
        <f t="shared" si="24"/>
        <v>2022-2023</v>
      </c>
      <c r="D577" t="s">
        <v>148</v>
      </c>
      <c r="E577" t="s">
        <v>102</v>
      </c>
      <c r="F577" t="str">
        <f t="shared" si="25"/>
        <v>Queensland</v>
      </c>
      <c r="G577" t="s">
        <v>35</v>
      </c>
      <c r="H577">
        <v>4870</v>
      </c>
      <c r="I577" t="s">
        <v>11</v>
      </c>
      <c r="J577" t="s">
        <v>36</v>
      </c>
      <c r="K577" t="s">
        <v>150</v>
      </c>
      <c r="L577" t="s">
        <v>18</v>
      </c>
      <c r="M577" s="5">
        <v>14.99</v>
      </c>
    </row>
    <row r="578" spans="1:13" x14ac:dyDescent="0.25">
      <c r="A578" s="2">
        <v>45099</v>
      </c>
      <c r="B578" s="3">
        <f t="shared" si="26"/>
        <v>2023</v>
      </c>
      <c r="C578" t="str">
        <f t="shared" ref="C578:C641" si="27">IF(MONTH(A578) &gt;= 7, YEAR(A578) &amp; "-" &amp; YEAR(A578) + 1, YEAR(A578) - 1 &amp; "-" &amp; YEAR(A578))</f>
        <v>2022-2023</v>
      </c>
      <c r="D578" t="s">
        <v>148</v>
      </c>
      <c r="E578" t="s">
        <v>9</v>
      </c>
      <c r="F578" t="str">
        <f t="shared" ref="F578:F641" si="28">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row>
    <row r="579" spans="1:13" x14ac:dyDescent="0.25">
      <c r="A579" s="2">
        <v>45355</v>
      </c>
      <c r="B579" s="3">
        <f t="shared" ref="B579:B642" si="29">IF(MONTH(A579)&gt;=7,YEAR(A579)+1,YEAR(A579))</f>
        <v>2024</v>
      </c>
      <c r="C579" t="str">
        <f t="shared" si="27"/>
        <v>2023-2024</v>
      </c>
      <c r="D579" t="s">
        <v>147</v>
      </c>
      <c r="E579" t="s">
        <v>142</v>
      </c>
      <c r="F579" t="str">
        <f t="shared" si="28"/>
        <v>Australian Capital Territory</v>
      </c>
      <c r="G579" t="s">
        <v>80</v>
      </c>
      <c r="H579">
        <v>2609</v>
      </c>
      <c r="I579" t="s">
        <v>11</v>
      </c>
      <c r="J579" t="s">
        <v>58</v>
      </c>
      <c r="K579" t="s">
        <v>154</v>
      </c>
      <c r="L579" t="s">
        <v>14</v>
      </c>
      <c r="M579" s="5">
        <v>14.99</v>
      </c>
    </row>
    <row r="580" spans="1:13" x14ac:dyDescent="0.25">
      <c r="A580" s="2">
        <v>45641</v>
      </c>
      <c r="B580" s="3">
        <f t="shared" si="29"/>
        <v>2025</v>
      </c>
      <c r="C580" t="str">
        <f t="shared" si="27"/>
        <v>2024-2025</v>
      </c>
      <c r="D580" t="s">
        <v>148</v>
      </c>
      <c r="E580" t="s">
        <v>93</v>
      </c>
      <c r="F580" t="str">
        <f t="shared" si="28"/>
        <v>Western Australia</v>
      </c>
      <c r="G580" t="s">
        <v>48</v>
      </c>
      <c r="H580">
        <v>6112</v>
      </c>
      <c r="I580" t="s">
        <v>11</v>
      </c>
      <c r="J580" t="s">
        <v>94</v>
      </c>
      <c r="K580" t="s">
        <v>152</v>
      </c>
      <c r="L580" t="s">
        <v>13</v>
      </c>
      <c r="M580" s="5">
        <v>14.99</v>
      </c>
    </row>
    <row r="581" spans="1:13" x14ac:dyDescent="0.25">
      <c r="A581" s="2">
        <v>45463</v>
      </c>
      <c r="B581" s="3">
        <f t="shared" si="29"/>
        <v>2024</v>
      </c>
      <c r="C581" t="str">
        <f t="shared" si="27"/>
        <v>2023-2024</v>
      </c>
      <c r="D581" t="s">
        <v>148</v>
      </c>
      <c r="E581" t="s">
        <v>97</v>
      </c>
      <c r="F581" t="str">
        <f t="shared" si="28"/>
        <v>Tasmania</v>
      </c>
      <c r="G581" t="s">
        <v>70</v>
      </c>
      <c r="H581">
        <v>7250</v>
      </c>
      <c r="I581" t="s">
        <v>11</v>
      </c>
      <c r="J581" t="s">
        <v>71</v>
      </c>
      <c r="K581" t="s">
        <v>153</v>
      </c>
      <c r="L581" t="s">
        <v>16</v>
      </c>
      <c r="M581" s="5">
        <v>14.99</v>
      </c>
    </row>
    <row r="582" spans="1:13" x14ac:dyDescent="0.25">
      <c r="A582" s="2">
        <v>45328</v>
      </c>
      <c r="B582" s="3">
        <f t="shared" si="29"/>
        <v>2024</v>
      </c>
      <c r="C582" t="str">
        <f t="shared" si="27"/>
        <v>2023-2024</v>
      </c>
      <c r="D582" t="s">
        <v>147</v>
      </c>
      <c r="E582" t="s">
        <v>84</v>
      </c>
      <c r="F582" t="str">
        <f t="shared" si="28"/>
        <v>Queensland</v>
      </c>
      <c r="G582" t="s">
        <v>35</v>
      </c>
      <c r="H582">
        <v>4740</v>
      </c>
      <c r="I582" t="s">
        <v>11</v>
      </c>
      <c r="J582" t="s">
        <v>51</v>
      </c>
      <c r="K582" t="s">
        <v>154</v>
      </c>
      <c r="L582" t="s">
        <v>14</v>
      </c>
      <c r="M582" s="5">
        <v>14.99</v>
      </c>
    </row>
    <row r="583" spans="1:13" x14ac:dyDescent="0.25">
      <c r="A583" s="2">
        <v>45426</v>
      </c>
      <c r="B583" s="3">
        <f t="shared" si="29"/>
        <v>2024</v>
      </c>
      <c r="C583" t="str">
        <f t="shared" si="27"/>
        <v>2023-2024</v>
      </c>
      <c r="D583" t="s">
        <v>148</v>
      </c>
      <c r="E583" t="s">
        <v>123</v>
      </c>
      <c r="F583" t="str">
        <f t="shared" si="28"/>
        <v>Western Australia</v>
      </c>
      <c r="G583" t="s">
        <v>48</v>
      </c>
      <c r="H583">
        <v>6109</v>
      </c>
      <c r="I583" t="s">
        <v>11</v>
      </c>
      <c r="J583" t="s">
        <v>94</v>
      </c>
      <c r="K583" t="s">
        <v>150</v>
      </c>
      <c r="L583" t="s">
        <v>18</v>
      </c>
      <c r="M583" s="5">
        <v>14.99</v>
      </c>
    </row>
    <row r="584" spans="1:13" x14ac:dyDescent="0.25">
      <c r="A584" s="2">
        <v>44968</v>
      </c>
      <c r="B584" s="3">
        <f t="shared" si="29"/>
        <v>2023</v>
      </c>
      <c r="C584" t="str">
        <f t="shared" si="27"/>
        <v>2022-2023</v>
      </c>
      <c r="D584" t="s">
        <v>148</v>
      </c>
      <c r="E584" t="s">
        <v>139</v>
      </c>
      <c r="F584" t="str">
        <f t="shared" si="28"/>
        <v>New South Wales</v>
      </c>
      <c r="G584" t="s">
        <v>10</v>
      </c>
      <c r="H584">
        <v>2020</v>
      </c>
      <c r="I584" t="s">
        <v>11</v>
      </c>
      <c r="J584" t="s">
        <v>12</v>
      </c>
      <c r="K584" t="s">
        <v>153</v>
      </c>
      <c r="L584" t="s">
        <v>16</v>
      </c>
      <c r="M584" s="5">
        <v>14.99</v>
      </c>
    </row>
    <row r="585" spans="1:13" x14ac:dyDescent="0.25">
      <c r="A585" s="2">
        <v>45651</v>
      </c>
      <c r="B585" s="3">
        <f t="shared" si="29"/>
        <v>2025</v>
      </c>
      <c r="C585" t="str">
        <f t="shared" si="27"/>
        <v>2024-2025</v>
      </c>
      <c r="D585" t="s">
        <v>148</v>
      </c>
      <c r="E585" t="s">
        <v>83</v>
      </c>
      <c r="F585" t="str">
        <f t="shared" si="28"/>
        <v>New South Wales</v>
      </c>
      <c r="G585" t="s">
        <v>10</v>
      </c>
      <c r="H585">
        <v>2750</v>
      </c>
      <c r="I585" t="s">
        <v>11</v>
      </c>
      <c r="J585" t="s">
        <v>25</v>
      </c>
      <c r="K585" t="s">
        <v>149</v>
      </c>
      <c r="L585" t="s">
        <v>15</v>
      </c>
      <c r="M585" s="5">
        <v>14.99</v>
      </c>
    </row>
    <row r="586" spans="1:13" x14ac:dyDescent="0.25">
      <c r="A586" s="2">
        <v>45308</v>
      </c>
      <c r="B586" s="3">
        <f t="shared" si="29"/>
        <v>2024</v>
      </c>
      <c r="C586" t="str">
        <f t="shared" si="27"/>
        <v>2023-2024</v>
      </c>
      <c r="D586" t="s">
        <v>148</v>
      </c>
      <c r="E586" t="s">
        <v>83</v>
      </c>
      <c r="F586" t="str">
        <f t="shared" si="28"/>
        <v>New South Wales</v>
      </c>
      <c r="G586" t="s">
        <v>10</v>
      </c>
      <c r="H586">
        <v>2750</v>
      </c>
      <c r="I586" t="s">
        <v>11</v>
      </c>
      <c r="J586" t="s">
        <v>25</v>
      </c>
      <c r="K586" t="s">
        <v>150</v>
      </c>
      <c r="L586" t="s">
        <v>18</v>
      </c>
      <c r="M586" s="5">
        <v>14.99</v>
      </c>
    </row>
    <row r="587" spans="1:13" x14ac:dyDescent="0.25">
      <c r="A587" s="2">
        <v>45626</v>
      </c>
      <c r="B587" s="3">
        <f t="shared" si="29"/>
        <v>2025</v>
      </c>
      <c r="C587" t="str">
        <f t="shared" si="27"/>
        <v>2024-2025</v>
      </c>
      <c r="D587" t="s">
        <v>148</v>
      </c>
      <c r="E587" t="s">
        <v>83</v>
      </c>
      <c r="F587" t="str">
        <f t="shared" si="28"/>
        <v>New South Wales</v>
      </c>
      <c r="G587" t="s">
        <v>10</v>
      </c>
      <c r="H587">
        <v>2750</v>
      </c>
      <c r="I587" t="s">
        <v>11</v>
      </c>
      <c r="J587" t="s">
        <v>25</v>
      </c>
      <c r="K587" t="s">
        <v>153</v>
      </c>
      <c r="L587" t="s">
        <v>16</v>
      </c>
      <c r="M587" s="5">
        <v>14.99</v>
      </c>
    </row>
    <row r="588" spans="1:13" x14ac:dyDescent="0.25">
      <c r="A588" s="2">
        <v>45505</v>
      </c>
      <c r="B588" s="3">
        <f t="shared" si="29"/>
        <v>2025</v>
      </c>
      <c r="C588" t="str">
        <f t="shared" si="27"/>
        <v>2024-2025</v>
      </c>
      <c r="D588" t="s">
        <v>147</v>
      </c>
      <c r="E588" t="s">
        <v>53</v>
      </c>
      <c r="F588" t="str">
        <f t="shared" si="28"/>
        <v>South Australia</v>
      </c>
      <c r="G588" t="s">
        <v>32</v>
      </c>
      <c r="H588">
        <v>5082</v>
      </c>
      <c r="I588" t="s">
        <v>11</v>
      </c>
      <c r="J588" t="s">
        <v>33</v>
      </c>
      <c r="K588" t="s">
        <v>154</v>
      </c>
      <c r="L588" t="s">
        <v>14</v>
      </c>
      <c r="M588" s="5">
        <v>14.99</v>
      </c>
    </row>
    <row r="589" spans="1:13" x14ac:dyDescent="0.25">
      <c r="A589" s="2">
        <v>45588</v>
      </c>
      <c r="B589" s="3">
        <f t="shared" si="29"/>
        <v>2025</v>
      </c>
      <c r="C589" t="str">
        <f t="shared" si="27"/>
        <v>2024-2025</v>
      </c>
      <c r="D589" t="s">
        <v>147</v>
      </c>
      <c r="E589" t="s">
        <v>99</v>
      </c>
      <c r="F589" t="str">
        <f t="shared" si="28"/>
        <v>Victoria</v>
      </c>
      <c r="G589" t="s">
        <v>45</v>
      </c>
      <c r="H589">
        <v>3148</v>
      </c>
      <c r="I589" t="s">
        <v>11</v>
      </c>
      <c r="J589" t="s">
        <v>63</v>
      </c>
      <c r="K589" t="s">
        <v>150</v>
      </c>
      <c r="L589" t="s">
        <v>18</v>
      </c>
      <c r="M589" s="5">
        <v>15</v>
      </c>
    </row>
    <row r="590" spans="1:13" x14ac:dyDescent="0.25">
      <c r="A590" s="2">
        <v>45556</v>
      </c>
      <c r="B590" s="3">
        <f t="shared" si="29"/>
        <v>2025</v>
      </c>
      <c r="C590" t="str">
        <f t="shared" si="27"/>
        <v>2024-2025</v>
      </c>
      <c r="D590" t="s">
        <v>147</v>
      </c>
      <c r="E590" t="s">
        <v>84</v>
      </c>
      <c r="F590" t="str">
        <f t="shared" si="28"/>
        <v>Queensland</v>
      </c>
      <c r="G590" t="s">
        <v>35</v>
      </c>
      <c r="H590">
        <v>4740</v>
      </c>
      <c r="I590" t="s">
        <v>11</v>
      </c>
      <c r="J590" t="s">
        <v>51</v>
      </c>
      <c r="K590" t="s">
        <v>154</v>
      </c>
      <c r="L590" t="s">
        <v>14</v>
      </c>
      <c r="M590" s="5">
        <v>15</v>
      </c>
    </row>
    <row r="591" spans="1:13" x14ac:dyDescent="0.25">
      <c r="A591" s="2">
        <v>45418</v>
      </c>
      <c r="B591" s="3">
        <f t="shared" si="29"/>
        <v>2024</v>
      </c>
      <c r="C591" t="str">
        <f t="shared" si="27"/>
        <v>2023-2024</v>
      </c>
      <c r="D591" t="s">
        <v>148</v>
      </c>
      <c r="E591" t="s">
        <v>62</v>
      </c>
      <c r="F591" t="str">
        <f t="shared" si="28"/>
        <v>Victoria</v>
      </c>
      <c r="G591" t="s">
        <v>45</v>
      </c>
      <c r="H591">
        <v>3134</v>
      </c>
      <c r="I591" t="s">
        <v>11</v>
      </c>
      <c r="J591" t="s">
        <v>63</v>
      </c>
      <c r="K591" t="s">
        <v>154</v>
      </c>
      <c r="L591" t="s">
        <v>14</v>
      </c>
      <c r="M591" s="5">
        <v>15</v>
      </c>
    </row>
    <row r="592" spans="1:13" x14ac:dyDescent="0.25">
      <c r="A592" s="2">
        <v>45606</v>
      </c>
      <c r="B592" s="3">
        <f t="shared" si="29"/>
        <v>2025</v>
      </c>
      <c r="C592" t="str">
        <f t="shared" si="27"/>
        <v>2024-2025</v>
      </c>
      <c r="D592" t="s">
        <v>147</v>
      </c>
      <c r="E592" t="s">
        <v>81</v>
      </c>
      <c r="F592" t="str">
        <f t="shared" si="28"/>
        <v>New South Wales</v>
      </c>
      <c r="G592" t="s">
        <v>10</v>
      </c>
      <c r="H592">
        <v>2485</v>
      </c>
      <c r="I592" t="s">
        <v>11</v>
      </c>
      <c r="J592" t="s">
        <v>68</v>
      </c>
      <c r="K592" t="s">
        <v>154</v>
      </c>
      <c r="L592" t="s">
        <v>14</v>
      </c>
      <c r="M592" s="5">
        <v>15</v>
      </c>
    </row>
    <row r="593" spans="1:13" x14ac:dyDescent="0.25">
      <c r="A593" s="2">
        <v>45612</v>
      </c>
      <c r="B593" s="3">
        <f t="shared" si="29"/>
        <v>2025</v>
      </c>
      <c r="C593" t="str">
        <f t="shared" si="27"/>
        <v>2024-2025</v>
      </c>
      <c r="D593" t="s">
        <v>147</v>
      </c>
      <c r="E593" t="s">
        <v>78</v>
      </c>
      <c r="F593" t="str">
        <f t="shared" si="28"/>
        <v>New South Wales</v>
      </c>
      <c r="G593" t="s">
        <v>10</v>
      </c>
      <c r="H593">
        <v>2350</v>
      </c>
      <c r="I593" t="s">
        <v>11</v>
      </c>
      <c r="J593" t="s">
        <v>68</v>
      </c>
      <c r="K593" t="s">
        <v>149</v>
      </c>
      <c r="L593" t="s">
        <v>15</v>
      </c>
      <c r="M593" s="5">
        <v>15.059999999999999</v>
      </c>
    </row>
    <row r="594" spans="1:13" x14ac:dyDescent="0.25">
      <c r="A594" s="2">
        <v>45501</v>
      </c>
      <c r="B594" s="3">
        <f t="shared" si="29"/>
        <v>2025</v>
      </c>
      <c r="C594" t="str">
        <f t="shared" si="27"/>
        <v>2024-2025</v>
      </c>
      <c r="D594" t="s">
        <v>147</v>
      </c>
      <c r="E594" t="s">
        <v>99</v>
      </c>
      <c r="F594" t="str">
        <f t="shared" si="28"/>
        <v>Victoria</v>
      </c>
      <c r="G594" t="s">
        <v>45</v>
      </c>
      <c r="H594">
        <v>3148</v>
      </c>
      <c r="I594" t="s">
        <v>11</v>
      </c>
      <c r="J594" t="s">
        <v>63</v>
      </c>
      <c r="K594" t="s">
        <v>149</v>
      </c>
      <c r="L594" t="s">
        <v>15</v>
      </c>
      <c r="M594" s="5">
        <v>15.39</v>
      </c>
    </row>
    <row r="595" spans="1:13" x14ac:dyDescent="0.25">
      <c r="A595" s="2">
        <v>45275</v>
      </c>
      <c r="B595" s="3">
        <f t="shared" si="29"/>
        <v>2024</v>
      </c>
      <c r="C595" t="str">
        <f t="shared" si="27"/>
        <v>2023-2024</v>
      </c>
      <c r="D595" t="s">
        <v>147</v>
      </c>
      <c r="E595" t="s">
        <v>47</v>
      </c>
      <c r="F595" t="str">
        <f t="shared" si="28"/>
        <v>Western Australia</v>
      </c>
      <c r="G595" t="s">
        <v>48</v>
      </c>
      <c r="H595">
        <v>6030</v>
      </c>
      <c r="I595" t="s">
        <v>11</v>
      </c>
      <c r="J595" t="s">
        <v>49</v>
      </c>
      <c r="K595" t="s">
        <v>154</v>
      </c>
      <c r="L595" t="s">
        <v>14</v>
      </c>
      <c r="M595" s="5">
        <v>15.5</v>
      </c>
    </row>
    <row r="596" spans="1:13" x14ac:dyDescent="0.25">
      <c r="A596" s="2">
        <v>44994</v>
      </c>
      <c r="B596" s="3">
        <f t="shared" si="29"/>
        <v>2023</v>
      </c>
      <c r="C596" t="str">
        <f t="shared" si="27"/>
        <v>2022-2023</v>
      </c>
      <c r="D596" t="s">
        <v>148</v>
      </c>
      <c r="E596" t="s">
        <v>99</v>
      </c>
      <c r="F596" t="str">
        <f t="shared" si="28"/>
        <v>Victoria</v>
      </c>
      <c r="G596" t="s">
        <v>45</v>
      </c>
      <c r="H596">
        <v>3148</v>
      </c>
      <c r="I596" t="s">
        <v>11</v>
      </c>
      <c r="J596" t="s">
        <v>63</v>
      </c>
      <c r="K596" t="s">
        <v>19</v>
      </c>
      <c r="L596" t="s">
        <v>23</v>
      </c>
      <c r="M596" s="5">
        <v>15.53</v>
      </c>
    </row>
    <row r="597" spans="1:13" x14ac:dyDescent="0.25">
      <c r="A597" s="2">
        <v>45657</v>
      </c>
      <c r="B597" s="3">
        <f t="shared" si="29"/>
        <v>2025</v>
      </c>
      <c r="C597" t="str">
        <f t="shared" si="27"/>
        <v>2024-2025</v>
      </c>
      <c r="D597" t="s">
        <v>147</v>
      </c>
      <c r="E597" t="s">
        <v>9</v>
      </c>
      <c r="F597" t="str">
        <f t="shared" si="28"/>
        <v>New South Wales</v>
      </c>
      <c r="G597" t="s">
        <v>10</v>
      </c>
      <c r="H597">
        <v>2067</v>
      </c>
      <c r="I597" t="s">
        <v>11</v>
      </c>
      <c r="J597" t="s">
        <v>12</v>
      </c>
      <c r="K597" t="s">
        <v>152</v>
      </c>
      <c r="L597" t="s">
        <v>13</v>
      </c>
      <c r="M597" s="5">
        <v>15.84</v>
      </c>
    </row>
    <row r="598" spans="1:13" x14ac:dyDescent="0.25">
      <c r="A598" s="2">
        <v>45381</v>
      </c>
      <c r="B598" s="3">
        <f t="shared" si="29"/>
        <v>2024</v>
      </c>
      <c r="C598" t="str">
        <f t="shared" si="27"/>
        <v>2023-2024</v>
      </c>
      <c r="D598" t="s">
        <v>148</v>
      </c>
      <c r="E598" t="s">
        <v>122</v>
      </c>
      <c r="F598" t="str">
        <f t="shared" si="28"/>
        <v>New South Wales</v>
      </c>
      <c r="G598" t="s">
        <v>10</v>
      </c>
      <c r="H598">
        <v>2650</v>
      </c>
      <c r="I598" t="s">
        <v>11</v>
      </c>
      <c r="J598" t="s">
        <v>25</v>
      </c>
      <c r="K598" t="s">
        <v>19</v>
      </c>
      <c r="L598" t="s">
        <v>23</v>
      </c>
      <c r="M598" s="5">
        <v>15.84</v>
      </c>
    </row>
    <row r="599" spans="1:13" x14ac:dyDescent="0.25">
      <c r="A599" s="2">
        <v>45242</v>
      </c>
      <c r="B599" s="3">
        <f t="shared" si="29"/>
        <v>2024</v>
      </c>
      <c r="C599" t="str">
        <f t="shared" si="27"/>
        <v>2023-2024</v>
      </c>
      <c r="D599" t="s">
        <v>148</v>
      </c>
      <c r="E599" t="s">
        <v>114</v>
      </c>
      <c r="F599" t="str">
        <f t="shared" si="28"/>
        <v>Victoria</v>
      </c>
      <c r="G599" t="s">
        <v>45</v>
      </c>
      <c r="H599">
        <v>3551</v>
      </c>
      <c r="I599" t="s">
        <v>11</v>
      </c>
      <c r="J599" t="s">
        <v>60</v>
      </c>
      <c r="K599" t="s">
        <v>19</v>
      </c>
      <c r="L599" t="s">
        <v>23</v>
      </c>
      <c r="M599" s="5">
        <v>15.9</v>
      </c>
    </row>
    <row r="600" spans="1:13" x14ac:dyDescent="0.25">
      <c r="A600" s="2">
        <v>45576</v>
      </c>
      <c r="B600" s="3">
        <f t="shared" si="29"/>
        <v>2025</v>
      </c>
      <c r="C600" t="str">
        <f t="shared" si="27"/>
        <v>2024-2025</v>
      </c>
      <c r="D600" t="s">
        <v>147</v>
      </c>
      <c r="E600" t="s">
        <v>96</v>
      </c>
      <c r="F600" t="str">
        <f t="shared" si="28"/>
        <v>Western Australia</v>
      </c>
      <c r="G600" t="s">
        <v>48</v>
      </c>
      <c r="H600">
        <v>6330</v>
      </c>
      <c r="I600" t="s">
        <v>11</v>
      </c>
      <c r="J600" t="s">
        <v>94</v>
      </c>
      <c r="K600" t="s">
        <v>149</v>
      </c>
      <c r="L600" t="s">
        <v>15</v>
      </c>
      <c r="M600" s="5">
        <v>15.92</v>
      </c>
    </row>
    <row r="601" spans="1:13" x14ac:dyDescent="0.25">
      <c r="A601" s="2">
        <v>45018</v>
      </c>
      <c r="B601" s="3">
        <f t="shared" si="29"/>
        <v>2023</v>
      </c>
      <c r="C601" t="str">
        <f t="shared" si="27"/>
        <v>2022-2023</v>
      </c>
      <c r="D601" t="s">
        <v>147</v>
      </c>
      <c r="E601" t="s">
        <v>56</v>
      </c>
      <c r="F601" t="str">
        <f t="shared" si="28"/>
        <v>Northern Territory</v>
      </c>
      <c r="G601" t="s">
        <v>29</v>
      </c>
      <c r="H601">
        <v>870</v>
      </c>
      <c r="I601" t="s">
        <v>11</v>
      </c>
      <c r="J601" t="s">
        <v>30</v>
      </c>
      <c r="K601" t="s">
        <v>155</v>
      </c>
      <c r="L601" t="s">
        <v>20</v>
      </c>
      <c r="M601" s="5">
        <v>15.96</v>
      </c>
    </row>
    <row r="602" spans="1:13" x14ac:dyDescent="0.25">
      <c r="A602" s="2">
        <v>44975</v>
      </c>
      <c r="B602" s="3">
        <f t="shared" si="29"/>
        <v>2023</v>
      </c>
      <c r="C602" t="str">
        <f t="shared" si="27"/>
        <v>2022-2023</v>
      </c>
      <c r="D602" t="s">
        <v>148</v>
      </c>
      <c r="E602" t="s">
        <v>99</v>
      </c>
      <c r="F602" t="str">
        <f t="shared" si="28"/>
        <v>Victoria</v>
      </c>
      <c r="G602" t="s">
        <v>45</v>
      </c>
      <c r="H602">
        <v>3148</v>
      </c>
      <c r="I602" t="s">
        <v>11</v>
      </c>
      <c r="J602" t="s">
        <v>63</v>
      </c>
      <c r="K602" t="s">
        <v>152</v>
      </c>
      <c r="L602" t="s">
        <v>13</v>
      </c>
      <c r="M602" s="5">
        <v>15.96</v>
      </c>
    </row>
    <row r="603" spans="1:13" x14ac:dyDescent="0.25">
      <c r="A603" s="2">
        <v>45407</v>
      </c>
      <c r="B603" s="3">
        <f t="shared" si="29"/>
        <v>2024</v>
      </c>
      <c r="C603" t="str">
        <f t="shared" si="27"/>
        <v>2023-2024</v>
      </c>
      <c r="D603" t="s">
        <v>147</v>
      </c>
      <c r="E603" t="s">
        <v>54</v>
      </c>
      <c r="F603" t="str">
        <f t="shared" si="28"/>
        <v>Victoria</v>
      </c>
      <c r="G603" t="s">
        <v>45</v>
      </c>
      <c r="H603">
        <v>3977</v>
      </c>
      <c r="I603" t="s">
        <v>11</v>
      </c>
      <c r="J603" t="s">
        <v>55</v>
      </c>
      <c r="K603" t="s">
        <v>156</v>
      </c>
      <c r="L603" t="s">
        <v>17</v>
      </c>
      <c r="M603" s="5">
        <v>15.96</v>
      </c>
    </row>
    <row r="604" spans="1:13" x14ac:dyDescent="0.25">
      <c r="A604" s="2">
        <v>45036</v>
      </c>
      <c r="B604" s="3">
        <f t="shared" si="29"/>
        <v>2023</v>
      </c>
      <c r="C604" t="str">
        <f t="shared" si="27"/>
        <v>2022-2023</v>
      </c>
      <c r="D604" t="s">
        <v>148</v>
      </c>
      <c r="E604" t="s">
        <v>114</v>
      </c>
      <c r="F604" t="str">
        <f t="shared" si="28"/>
        <v>Victoria</v>
      </c>
      <c r="G604" t="s">
        <v>45</v>
      </c>
      <c r="H604">
        <v>3551</v>
      </c>
      <c r="I604" t="s">
        <v>11</v>
      </c>
      <c r="J604" t="s">
        <v>60</v>
      </c>
      <c r="K604" t="s">
        <v>149</v>
      </c>
      <c r="L604" t="s">
        <v>15</v>
      </c>
      <c r="M604" s="5">
        <v>15.96</v>
      </c>
    </row>
    <row r="605" spans="1:13" x14ac:dyDescent="0.25">
      <c r="A605" s="2">
        <v>45447</v>
      </c>
      <c r="B605" s="3">
        <f t="shared" si="29"/>
        <v>2024</v>
      </c>
      <c r="C605" t="str">
        <f t="shared" si="27"/>
        <v>2023-2024</v>
      </c>
      <c r="D605" t="s">
        <v>147</v>
      </c>
      <c r="E605" t="s">
        <v>26</v>
      </c>
      <c r="F605" t="str">
        <f t="shared" si="28"/>
        <v>New South Wales</v>
      </c>
      <c r="G605" t="s">
        <v>10</v>
      </c>
      <c r="H605">
        <v>2141</v>
      </c>
      <c r="I605" t="s">
        <v>11</v>
      </c>
      <c r="J605" t="s">
        <v>27</v>
      </c>
      <c r="K605" t="s">
        <v>149</v>
      </c>
      <c r="L605" t="s">
        <v>15</v>
      </c>
      <c r="M605" s="5">
        <v>15.96</v>
      </c>
    </row>
    <row r="606" spans="1:13" x14ac:dyDescent="0.25">
      <c r="A606" s="2">
        <v>45134</v>
      </c>
      <c r="B606" s="3">
        <f t="shared" si="29"/>
        <v>2024</v>
      </c>
      <c r="C606" t="str">
        <f t="shared" si="27"/>
        <v>2023-2024</v>
      </c>
      <c r="D606" t="s">
        <v>148</v>
      </c>
      <c r="E606" t="s">
        <v>137</v>
      </c>
      <c r="F606" t="str">
        <f t="shared" si="28"/>
        <v>New South Wales</v>
      </c>
      <c r="G606" t="s">
        <v>10</v>
      </c>
      <c r="H606">
        <v>2031</v>
      </c>
      <c r="I606" t="s">
        <v>11</v>
      </c>
      <c r="J606" t="s">
        <v>12</v>
      </c>
      <c r="K606" t="s">
        <v>156</v>
      </c>
      <c r="L606" t="s">
        <v>17</v>
      </c>
      <c r="M606" s="5">
        <v>15.96</v>
      </c>
    </row>
    <row r="607" spans="1:13" x14ac:dyDescent="0.25">
      <c r="A607" s="2">
        <v>45565</v>
      </c>
      <c r="B607" s="3">
        <f t="shared" si="29"/>
        <v>2025</v>
      </c>
      <c r="C607" t="str">
        <f t="shared" si="27"/>
        <v>2024-2025</v>
      </c>
      <c r="D607" t="s">
        <v>148</v>
      </c>
      <c r="E607" t="s">
        <v>99</v>
      </c>
      <c r="F607" t="str">
        <f t="shared" si="28"/>
        <v>Victoria</v>
      </c>
      <c r="G607" t="s">
        <v>45</v>
      </c>
      <c r="H607">
        <v>3148</v>
      </c>
      <c r="I607" t="s">
        <v>11</v>
      </c>
      <c r="J607" t="s">
        <v>63</v>
      </c>
      <c r="K607" t="s">
        <v>19</v>
      </c>
      <c r="L607" t="s">
        <v>23</v>
      </c>
      <c r="M607" s="5">
        <v>15.97</v>
      </c>
    </row>
    <row r="608" spans="1:13" x14ac:dyDescent="0.25">
      <c r="A608" s="2">
        <v>45048</v>
      </c>
      <c r="B608" s="3">
        <f t="shared" si="29"/>
        <v>2023</v>
      </c>
      <c r="C608" t="str">
        <f t="shared" si="27"/>
        <v>2022-2023</v>
      </c>
      <c r="D608" t="s">
        <v>147</v>
      </c>
      <c r="E608" t="s">
        <v>124</v>
      </c>
      <c r="F608" t="str">
        <f t="shared" si="28"/>
        <v>New South Wales</v>
      </c>
      <c r="G608" t="s">
        <v>10</v>
      </c>
      <c r="H608">
        <v>2015</v>
      </c>
      <c r="I608" t="s">
        <v>11</v>
      </c>
      <c r="J608" t="s">
        <v>12</v>
      </c>
      <c r="K608" t="s">
        <v>153</v>
      </c>
      <c r="L608" t="s">
        <v>16</v>
      </c>
      <c r="M608" s="5">
        <v>15.98</v>
      </c>
    </row>
    <row r="609" spans="1:13" x14ac:dyDescent="0.25">
      <c r="A609" s="2">
        <v>45244</v>
      </c>
      <c r="B609" s="3">
        <f t="shared" si="29"/>
        <v>2024</v>
      </c>
      <c r="C609" t="str">
        <f t="shared" si="27"/>
        <v>2023-2024</v>
      </c>
      <c r="D609" t="s">
        <v>147</v>
      </c>
      <c r="E609" t="s">
        <v>108</v>
      </c>
      <c r="F609" t="str">
        <f t="shared" si="28"/>
        <v>Victoria</v>
      </c>
      <c r="G609" t="s">
        <v>45</v>
      </c>
      <c r="H609">
        <v>3018</v>
      </c>
      <c r="I609" t="s">
        <v>11</v>
      </c>
      <c r="J609" t="s">
        <v>46</v>
      </c>
      <c r="K609" t="s">
        <v>155</v>
      </c>
      <c r="L609" t="s">
        <v>20</v>
      </c>
      <c r="M609" s="5">
        <v>15.98</v>
      </c>
    </row>
    <row r="610" spans="1:13" x14ac:dyDescent="0.25">
      <c r="A610" s="2">
        <v>45151</v>
      </c>
      <c r="B610" s="3">
        <f t="shared" si="29"/>
        <v>2024</v>
      </c>
      <c r="C610" t="str">
        <f t="shared" si="27"/>
        <v>2023-2024</v>
      </c>
      <c r="D610" t="s">
        <v>148</v>
      </c>
      <c r="E610" t="s">
        <v>116</v>
      </c>
      <c r="F610" t="str">
        <f t="shared" si="28"/>
        <v>Western Australia</v>
      </c>
      <c r="G610" t="s">
        <v>48</v>
      </c>
      <c r="H610">
        <v>6725</v>
      </c>
      <c r="I610" t="s">
        <v>11</v>
      </c>
      <c r="J610" t="s">
        <v>77</v>
      </c>
      <c r="K610" t="s">
        <v>151</v>
      </c>
      <c r="L610" t="s">
        <v>21</v>
      </c>
      <c r="M610" s="5">
        <v>15.98</v>
      </c>
    </row>
    <row r="611" spans="1:13" x14ac:dyDescent="0.25">
      <c r="A611" s="2">
        <v>45641</v>
      </c>
      <c r="B611" s="3">
        <f t="shared" si="29"/>
        <v>2025</v>
      </c>
      <c r="C611" t="str">
        <f t="shared" si="27"/>
        <v>2024-2025</v>
      </c>
      <c r="D611" t="s">
        <v>148</v>
      </c>
      <c r="E611" t="s">
        <v>126</v>
      </c>
      <c r="F611" t="str">
        <f t="shared" si="28"/>
        <v>Queensland</v>
      </c>
      <c r="G611" t="s">
        <v>35</v>
      </c>
      <c r="H611">
        <v>4551</v>
      </c>
      <c r="I611" t="s">
        <v>11</v>
      </c>
      <c r="J611" t="s">
        <v>120</v>
      </c>
      <c r="K611" t="s">
        <v>153</v>
      </c>
      <c r="L611" t="s">
        <v>16</v>
      </c>
      <c r="M611" s="5">
        <v>15.98</v>
      </c>
    </row>
    <row r="612" spans="1:13" x14ac:dyDescent="0.25">
      <c r="A612" s="2">
        <v>45555</v>
      </c>
      <c r="B612" s="3">
        <f t="shared" si="29"/>
        <v>2025</v>
      </c>
      <c r="C612" t="str">
        <f t="shared" si="27"/>
        <v>2024-2025</v>
      </c>
      <c r="D612" t="s">
        <v>148</v>
      </c>
      <c r="E612" t="s">
        <v>99</v>
      </c>
      <c r="F612" t="str">
        <f t="shared" si="28"/>
        <v>Victoria</v>
      </c>
      <c r="G612" t="s">
        <v>45</v>
      </c>
      <c r="H612">
        <v>3148</v>
      </c>
      <c r="I612" t="s">
        <v>11</v>
      </c>
      <c r="J612" t="s">
        <v>63</v>
      </c>
      <c r="K612" t="s">
        <v>149</v>
      </c>
      <c r="L612" t="s">
        <v>15</v>
      </c>
      <c r="M612" s="5">
        <v>15.98</v>
      </c>
    </row>
    <row r="613" spans="1:13" x14ac:dyDescent="0.25">
      <c r="A613" s="2">
        <v>45384</v>
      </c>
      <c r="B613" s="3">
        <f t="shared" si="29"/>
        <v>2024</v>
      </c>
      <c r="C613" t="str">
        <f t="shared" si="27"/>
        <v>2023-2024</v>
      </c>
      <c r="D613" t="s">
        <v>147</v>
      </c>
      <c r="E613" t="s">
        <v>54</v>
      </c>
      <c r="F613" t="str">
        <f t="shared" si="28"/>
        <v>Victoria</v>
      </c>
      <c r="G613" t="s">
        <v>45</v>
      </c>
      <c r="H613">
        <v>3977</v>
      </c>
      <c r="I613" t="s">
        <v>11</v>
      </c>
      <c r="J613" t="s">
        <v>55</v>
      </c>
      <c r="K613" t="s">
        <v>19</v>
      </c>
      <c r="L613" t="s">
        <v>23</v>
      </c>
      <c r="M613" s="5">
        <v>15.98</v>
      </c>
    </row>
    <row r="614" spans="1:13" x14ac:dyDescent="0.25">
      <c r="A614" s="2">
        <v>44982</v>
      </c>
      <c r="B614" s="3">
        <f t="shared" si="29"/>
        <v>2023</v>
      </c>
      <c r="C614" t="str">
        <f t="shared" si="27"/>
        <v>2022-2023</v>
      </c>
      <c r="D614" t="s">
        <v>147</v>
      </c>
      <c r="E614" t="s">
        <v>136</v>
      </c>
      <c r="F614" t="str">
        <f t="shared" si="28"/>
        <v>Victoria</v>
      </c>
      <c r="G614" t="s">
        <v>45</v>
      </c>
      <c r="H614">
        <v>3175</v>
      </c>
      <c r="I614" t="s">
        <v>11</v>
      </c>
      <c r="J614" t="s">
        <v>63</v>
      </c>
      <c r="K614" t="s">
        <v>151</v>
      </c>
      <c r="L614" t="s">
        <v>21</v>
      </c>
      <c r="M614" s="5">
        <v>15.98</v>
      </c>
    </row>
    <row r="615" spans="1:13" x14ac:dyDescent="0.25">
      <c r="A615" s="2">
        <v>45626</v>
      </c>
      <c r="B615" s="3">
        <f t="shared" si="29"/>
        <v>2025</v>
      </c>
      <c r="C615" t="str">
        <f t="shared" si="27"/>
        <v>2024-2025</v>
      </c>
      <c r="D615" t="s">
        <v>147</v>
      </c>
      <c r="E615" t="s">
        <v>76</v>
      </c>
      <c r="F615" t="str">
        <f t="shared" si="28"/>
        <v>Western Australia</v>
      </c>
      <c r="G615" t="s">
        <v>48</v>
      </c>
      <c r="H615">
        <v>6450</v>
      </c>
      <c r="I615" t="s">
        <v>11</v>
      </c>
      <c r="J615" t="s">
        <v>77</v>
      </c>
      <c r="K615" t="s">
        <v>152</v>
      </c>
      <c r="L615" t="s">
        <v>13</v>
      </c>
      <c r="M615" s="5">
        <v>15.98</v>
      </c>
    </row>
    <row r="616" spans="1:13" x14ac:dyDescent="0.25">
      <c r="A616" s="2">
        <v>44986</v>
      </c>
      <c r="B616" s="3">
        <f t="shared" si="29"/>
        <v>2023</v>
      </c>
      <c r="C616" t="str">
        <f t="shared" si="27"/>
        <v>2022-2023</v>
      </c>
      <c r="D616" t="s">
        <v>147</v>
      </c>
      <c r="E616" t="s">
        <v>133</v>
      </c>
      <c r="F616" t="str">
        <f t="shared" si="28"/>
        <v>Queensland</v>
      </c>
      <c r="G616" t="s">
        <v>35</v>
      </c>
      <c r="H616">
        <v>4305</v>
      </c>
      <c r="I616" t="s">
        <v>11</v>
      </c>
      <c r="J616" t="s">
        <v>104</v>
      </c>
      <c r="K616" t="s">
        <v>154</v>
      </c>
      <c r="L616" t="s">
        <v>14</v>
      </c>
      <c r="M616" s="5">
        <v>15.98</v>
      </c>
    </row>
    <row r="617" spans="1:13" x14ac:dyDescent="0.25">
      <c r="A617" s="2">
        <v>45349</v>
      </c>
      <c r="B617" s="3">
        <f t="shared" si="29"/>
        <v>2024</v>
      </c>
      <c r="C617" t="str">
        <f t="shared" si="27"/>
        <v>2023-2024</v>
      </c>
      <c r="D617" t="s">
        <v>147</v>
      </c>
      <c r="E617" t="s">
        <v>74</v>
      </c>
      <c r="F617" t="str">
        <f t="shared" si="28"/>
        <v>South Australia</v>
      </c>
      <c r="G617" t="s">
        <v>32</v>
      </c>
      <c r="H617">
        <v>5043</v>
      </c>
      <c r="I617" t="s">
        <v>11</v>
      </c>
      <c r="J617" t="s">
        <v>33</v>
      </c>
      <c r="K617" t="s">
        <v>19</v>
      </c>
      <c r="L617" t="s">
        <v>23</v>
      </c>
      <c r="M617" s="5">
        <v>15.98</v>
      </c>
    </row>
    <row r="618" spans="1:13" x14ac:dyDescent="0.25">
      <c r="A618" s="2">
        <v>45621</v>
      </c>
      <c r="B618" s="3">
        <f t="shared" si="29"/>
        <v>2025</v>
      </c>
      <c r="C618" t="str">
        <f t="shared" si="27"/>
        <v>2024-2025</v>
      </c>
      <c r="D618" t="s">
        <v>148</v>
      </c>
      <c r="E618" t="s">
        <v>62</v>
      </c>
      <c r="F618" t="str">
        <f t="shared" si="28"/>
        <v>Victoria</v>
      </c>
      <c r="G618" t="s">
        <v>45</v>
      </c>
      <c r="H618">
        <v>3134</v>
      </c>
      <c r="I618" t="s">
        <v>11</v>
      </c>
      <c r="J618" t="s">
        <v>63</v>
      </c>
      <c r="K618" t="s">
        <v>19</v>
      </c>
      <c r="L618" t="s">
        <v>23</v>
      </c>
      <c r="M618" s="5">
        <v>15.98</v>
      </c>
    </row>
    <row r="619" spans="1:13" x14ac:dyDescent="0.25">
      <c r="A619" s="2">
        <v>45186</v>
      </c>
      <c r="B619" s="3">
        <f t="shared" si="29"/>
        <v>2024</v>
      </c>
      <c r="C619" t="str">
        <f t="shared" si="27"/>
        <v>2023-2024</v>
      </c>
      <c r="D619" t="s">
        <v>147</v>
      </c>
      <c r="E619" t="s">
        <v>113</v>
      </c>
      <c r="F619" t="str">
        <f t="shared" si="28"/>
        <v>Queensland</v>
      </c>
      <c r="G619" t="s">
        <v>35</v>
      </c>
      <c r="H619">
        <v>4215</v>
      </c>
      <c r="I619" t="s">
        <v>11</v>
      </c>
      <c r="J619" t="s">
        <v>104</v>
      </c>
      <c r="K619" t="s">
        <v>149</v>
      </c>
      <c r="L619" t="s">
        <v>15</v>
      </c>
      <c r="M619" s="5">
        <v>15.98</v>
      </c>
    </row>
    <row r="620" spans="1:13" x14ac:dyDescent="0.25">
      <c r="A620" s="2">
        <v>44968</v>
      </c>
      <c r="B620" s="3">
        <f t="shared" si="29"/>
        <v>2023</v>
      </c>
      <c r="C620" t="str">
        <f t="shared" si="27"/>
        <v>2022-2023</v>
      </c>
      <c r="D620" t="s">
        <v>147</v>
      </c>
      <c r="E620" t="s">
        <v>52</v>
      </c>
      <c r="F620" t="str">
        <f t="shared" si="28"/>
        <v>Victoria</v>
      </c>
      <c r="G620" t="s">
        <v>45</v>
      </c>
      <c r="H620">
        <v>3030</v>
      </c>
      <c r="I620" t="s">
        <v>11</v>
      </c>
      <c r="J620" t="s">
        <v>46</v>
      </c>
      <c r="K620" t="s">
        <v>154</v>
      </c>
      <c r="L620" t="s">
        <v>14</v>
      </c>
      <c r="M620" s="5">
        <v>15.99</v>
      </c>
    </row>
    <row r="621" spans="1:13" x14ac:dyDescent="0.25">
      <c r="A621" s="2">
        <v>45028</v>
      </c>
      <c r="B621" s="3">
        <f t="shared" si="29"/>
        <v>2023</v>
      </c>
      <c r="C621" t="str">
        <f t="shared" si="27"/>
        <v>2022-2023</v>
      </c>
      <c r="D621" t="s">
        <v>147</v>
      </c>
      <c r="E621" t="s">
        <v>96</v>
      </c>
      <c r="F621" t="str">
        <f t="shared" si="28"/>
        <v>Western Australia</v>
      </c>
      <c r="G621" t="s">
        <v>48</v>
      </c>
      <c r="H621">
        <v>6330</v>
      </c>
      <c r="I621" t="s">
        <v>11</v>
      </c>
      <c r="J621" t="s">
        <v>94</v>
      </c>
      <c r="K621" t="s">
        <v>154</v>
      </c>
      <c r="L621" t="s">
        <v>14</v>
      </c>
      <c r="M621" s="5">
        <v>16</v>
      </c>
    </row>
    <row r="622" spans="1:13" x14ac:dyDescent="0.25">
      <c r="A622" s="2">
        <v>45277</v>
      </c>
      <c r="B622" s="3">
        <f t="shared" si="29"/>
        <v>2024</v>
      </c>
      <c r="C622" t="str">
        <f t="shared" si="27"/>
        <v>2023-2024</v>
      </c>
      <c r="D622" t="s">
        <v>147</v>
      </c>
      <c r="E622" t="s">
        <v>118</v>
      </c>
      <c r="F622" t="str">
        <f t="shared" si="28"/>
        <v>New South Wales</v>
      </c>
      <c r="G622" t="s">
        <v>10</v>
      </c>
      <c r="H622">
        <v>2158</v>
      </c>
      <c r="I622" t="s">
        <v>11</v>
      </c>
      <c r="J622" t="s">
        <v>27</v>
      </c>
      <c r="K622" t="s">
        <v>153</v>
      </c>
      <c r="L622" t="s">
        <v>16</v>
      </c>
      <c r="M622" s="5">
        <v>16</v>
      </c>
    </row>
    <row r="623" spans="1:13" x14ac:dyDescent="0.25">
      <c r="A623" s="2">
        <v>45250</v>
      </c>
      <c r="B623" s="3">
        <f t="shared" si="29"/>
        <v>2024</v>
      </c>
      <c r="C623" t="str">
        <f t="shared" si="27"/>
        <v>2023-2024</v>
      </c>
      <c r="D623" t="s">
        <v>147</v>
      </c>
      <c r="E623" t="s">
        <v>89</v>
      </c>
      <c r="F623" t="str">
        <f t="shared" si="28"/>
        <v>Queensland</v>
      </c>
      <c r="G623" t="s">
        <v>35</v>
      </c>
      <c r="H623">
        <v>4655</v>
      </c>
      <c r="I623" t="s">
        <v>11</v>
      </c>
      <c r="J623" t="s">
        <v>51</v>
      </c>
      <c r="K623" t="s">
        <v>154</v>
      </c>
      <c r="L623" t="s">
        <v>14</v>
      </c>
      <c r="M623" s="5">
        <v>16</v>
      </c>
    </row>
    <row r="624" spans="1:13" x14ac:dyDescent="0.25">
      <c r="A624" s="2">
        <v>45437</v>
      </c>
      <c r="B624" s="3">
        <f t="shared" si="29"/>
        <v>2024</v>
      </c>
      <c r="C624" t="str">
        <f t="shared" si="27"/>
        <v>2023-2024</v>
      </c>
      <c r="D624" t="s">
        <v>147</v>
      </c>
      <c r="E624" t="s">
        <v>87</v>
      </c>
      <c r="F624" t="str">
        <f t="shared" si="28"/>
        <v>New South Wales</v>
      </c>
      <c r="G624" t="s">
        <v>10</v>
      </c>
      <c r="H624">
        <v>2790</v>
      </c>
      <c r="I624" t="s">
        <v>11</v>
      </c>
      <c r="J624" t="s">
        <v>25</v>
      </c>
      <c r="K624" t="s">
        <v>154</v>
      </c>
      <c r="L624" t="s">
        <v>14</v>
      </c>
      <c r="M624" s="5">
        <v>16</v>
      </c>
    </row>
    <row r="625" spans="1:13" x14ac:dyDescent="0.25">
      <c r="A625" s="2">
        <v>45101</v>
      </c>
      <c r="B625" s="3">
        <f t="shared" si="29"/>
        <v>2023</v>
      </c>
      <c r="C625" t="str">
        <f t="shared" si="27"/>
        <v>2022-2023</v>
      </c>
      <c r="D625" t="s">
        <v>147</v>
      </c>
      <c r="E625" t="s">
        <v>139</v>
      </c>
      <c r="F625" t="str">
        <f t="shared" si="28"/>
        <v>New South Wales</v>
      </c>
      <c r="G625" t="s">
        <v>10</v>
      </c>
      <c r="H625">
        <v>2020</v>
      </c>
      <c r="I625" t="s">
        <v>11</v>
      </c>
      <c r="J625" t="s">
        <v>12</v>
      </c>
      <c r="K625" t="s">
        <v>154</v>
      </c>
      <c r="L625" t="s">
        <v>14</v>
      </c>
      <c r="M625" s="5">
        <v>16.02</v>
      </c>
    </row>
    <row r="626" spans="1:13" x14ac:dyDescent="0.25">
      <c r="A626" s="2">
        <v>45288</v>
      </c>
      <c r="B626" s="3">
        <f t="shared" si="29"/>
        <v>2024</v>
      </c>
      <c r="C626" t="str">
        <f t="shared" si="27"/>
        <v>2023-2024</v>
      </c>
      <c r="D626" t="s">
        <v>147</v>
      </c>
      <c r="E626" t="s">
        <v>89</v>
      </c>
      <c r="F626" t="str">
        <f t="shared" si="28"/>
        <v>Queensland</v>
      </c>
      <c r="G626" t="s">
        <v>35</v>
      </c>
      <c r="H626">
        <v>4655</v>
      </c>
      <c r="I626" t="s">
        <v>11</v>
      </c>
      <c r="J626" t="s">
        <v>51</v>
      </c>
      <c r="K626" t="s">
        <v>154</v>
      </c>
      <c r="L626" t="s">
        <v>14</v>
      </c>
      <c r="M626" s="5">
        <v>16.39</v>
      </c>
    </row>
    <row r="627" spans="1:13" x14ac:dyDescent="0.25">
      <c r="A627" s="2">
        <v>45264</v>
      </c>
      <c r="B627" s="3">
        <f t="shared" si="29"/>
        <v>2024</v>
      </c>
      <c r="C627" t="str">
        <f t="shared" si="27"/>
        <v>2023-2024</v>
      </c>
      <c r="D627" t="s">
        <v>148</v>
      </c>
      <c r="E627" t="s">
        <v>122</v>
      </c>
      <c r="F627" t="str">
        <f t="shared" si="28"/>
        <v>New South Wales</v>
      </c>
      <c r="G627" t="s">
        <v>10</v>
      </c>
      <c r="H627">
        <v>2650</v>
      </c>
      <c r="I627" t="s">
        <v>11</v>
      </c>
      <c r="J627" t="s">
        <v>25</v>
      </c>
      <c r="K627" t="s">
        <v>149</v>
      </c>
      <c r="L627" t="s">
        <v>15</v>
      </c>
      <c r="M627" s="5">
        <v>16.45</v>
      </c>
    </row>
    <row r="628" spans="1:13" x14ac:dyDescent="0.25">
      <c r="A628" s="2">
        <v>45226</v>
      </c>
      <c r="B628" s="3">
        <f t="shared" si="29"/>
        <v>2024</v>
      </c>
      <c r="C628" t="str">
        <f t="shared" si="27"/>
        <v>2023-2024</v>
      </c>
      <c r="D628" t="s">
        <v>147</v>
      </c>
      <c r="E628" t="s">
        <v>76</v>
      </c>
      <c r="F628" t="str">
        <f t="shared" si="28"/>
        <v>Western Australia</v>
      </c>
      <c r="G628" t="s">
        <v>48</v>
      </c>
      <c r="H628">
        <v>6450</v>
      </c>
      <c r="I628" t="s">
        <v>11</v>
      </c>
      <c r="J628" t="s">
        <v>77</v>
      </c>
      <c r="K628" t="s">
        <v>152</v>
      </c>
      <c r="L628" t="s">
        <v>13</v>
      </c>
      <c r="M628" s="5">
        <v>16.490000000000002</v>
      </c>
    </row>
    <row r="629" spans="1:13" x14ac:dyDescent="0.25">
      <c r="A629" s="2">
        <v>45266</v>
      </c>
      <c r="B629" s="3">
        <f t="shared" si="29"/>
        <v>2024</v>
      </c>
      <c r="C629" t="str">
        <f t="shared" si="27"/>
        <v>2023-2024</v>
      </c>
      <c r="D629" t="s">
        <v>147</v>
      </c>
      <c r="E629" t="s">
        <v>57</v>
      </c>
      <c r="F629" t="str">
        <f t="shared" si="28"/>
        <v>New South Wales</v>
      </c>
      <c r="G629" t="s">
        <v>10</v>
      </c>
      <c r="H629">
        <v>2560</v>
      </c>
      <c r="I629" t="s">
        <v>11</v>
      </c>
      <c r="J629" t="s">
        <v>58</v>
      </c>
      <c r="K629" t="s">
        <v>154</v>
      </c>
      <c r="L629" t="s">
        <v>14</v>
      </c>
      <c r="M629" s="5">
        <v>16.5</v>
      </c>
    </row>
    <row r="630" spans="1:13" x14ac:dyDescent="0.25">
      <c r="A630" s="2">
        <v>44950</v>
      </c>
      <c r="B630" s="3">
        <f t="shared" si="29"/>
        <v>2023</v>
      </c>
      <c r="C630" t="str">
        <f t="shared" si="27"/>
        <v>2022-2023</v>
      </c>
      <c r="D630" t="s">
        <v>147</v>
      </c>
      <c r="E630" t="s">
        <v>145</v>
      </c>
      <c r="F630" t="str">
        <f t="shared" si="28"/>
        <v>New South Wales</v>
      </c>
      <c r="G630" t="s">
        <v>10</v>
      </c>
      <c r="H630">
        <v>2101</v>
      </c>
      <c r="I630" t="s">
        <v>11</v>
      </c>
      <c r="J630" t="s">
        <v>27</v>
      </c>
      <c r="K630" t="s">
        <v>154</v>
      </c>
      <c r="L630" t="s">
        <v>14</v>
      </c>
      <c r="M630" s="5">
        <v>16.5</v>
      </c>
    </row>
    <row r="631" spans="1:13" x14ac:dyDescent="0.25">
      <c r="A631" s="2">
        <v>45341</v>
      </c>
      <c r="B631" s="3">
        <f t="shared" si="29"/>
        <v>2024</v>
      </c>
      <c r="C631" t="str">
        <f t="shared" si="27"/>
        <v>2023-2024</v>
      </c>
      <c r="D631" t="s">
        <v>147</v>
      </c>
      <c r="E631" t="s">
        <v>90</v>
      </c>
      <c r="F631" t="str">
        <f t="shared" si="28"/>
        <v>Victoria</v>
      </c>
      <c r="G631" t="s">
        <v>45</v>
      </c>
      <c r="H631">
        <v>3179</v>
      </c>
      <c r="I631" t="s">
        <v>11</v>
      </c>
      <c r="J631" t="s">
        <v>63</v>
      </c>
      <c r="K631" t="s">
        <v>19</v>
      </c>
      <c r="L631" t="s">
        <v>23</v>
      </c>
      <c r="M631" s="5">
        <v>16.5</v>
      </c>
    </row>
    <row r="632" spans="1:13" x14ac:dyDescent="0.25">
      <c r="A632" s="2">
        <v>45616</v>
      </c>
      <c r="B632" s="3">
        <f t="shared" si="29"/>
        <v>2025</v>
      </c>
      <c r="C632" t="str">
        <f t="shared" si="27"/>
        <v>2024-2025</v>
      </c>
      <c r="D632" t="s">
        <v>147</v>
      </c>
      <c r="E632" t="s">
        <v>81</v>
      </c>
      <c r="F632" t="str">
        <f t="shared" si="28"/>
        <v>New South Wales</v>
      </c>
      <c r="G632" t="s">
        <v>10</v>
      </c>
      <c r="H632">
        <v>2485</v>
      </c>
      <c r="I632" t="s">
        <v>11</v>
      </c>
      <c r="J632" t="s">
        <v>68</v>
      </c>
      <c r="K632" t="s">
        <v>156</v>
      </c>
      <c r="L632" t="s">
        <v>17</v>
      </c>
      <c r="M632" s="5">
        <v>16.899999999999999</v>
      </c>
    </row>
    <row r="633" spans="1:13" x14ac:dyDescent="0.25">
      <c r="A633" s="2">
        <v>45370</v>
      </c>
      <c r="B633" s="3">
        <f t="shared" si="29"/>
        <v>2024</v>
      </c>
      <c r="C633" t="str">
        <f t="shared" si="27"/>
        <v>2023-2024</v>
      </c>
      <c r="D633" t="s">
        <v>147</v>
      </c>
      <c r="E633" t="s">
        <v>73</v>
      </c>
      <c r="F633" t="str">
        <f t="shared" si="28"/>
        <v>Victoria</v>
      </c>
      <c r="G633" t="s">
        <v>45</v>
      </c>
      <c r="H633">
        <v>3136</v>
      </c>
      <c r="I633" t="s">
        <v>11</v>
      </c>
      <c r="J633" t="s">
        <v>63</v>
      </c>
      <c r="K633" t="s">
        <v>156</v>
      </c>
      <c r="L633" t="s">
        <v>17</v>
      </c>
      <c r="M633" s="5">
        <v>16.91</v>
      </c>
    </row>
    <row r="634" spans="1:13" x14ac:dyDescent="0.25">
      <c r="A634" s="2">
        <v>45227</v>
      </c>
      <c r="B634" s="3">
        <f t="shared" si="29"/>
        <v>2024</v>
      </c>
      <c r="C634" t="str">
        <f t="shared" si="27"/>
        <v>2023-2024</v>
      </c>
      <c r="D634" t="s">
        <v>147</v>
      </c>
      <c r="E634" t="s">
        <v>79</v>
      </c>
      <c r="F634" t="str">
        <f t="shared" si="28"/>
        <v>Australian Capital Territory</v>
      </c>
      <c r="G634" t="s">
        <v>80</v>
      </c>
      <c r="H634">
        <v>2617</v>
      </c>
      <c r="I634" t="s">
        <v>11</v>
      </c>
      <c r="J634" t="s">
        <v>58</v>
      </c>
      <c r="K634" t="s">
        <v>154</v>
      </c>
      <c r="L634" t="s">
        <v>14</v>
      </c>
      <c r="M634" s="5">
        <v>16.98</v>
      </c>
    </row>
    <row r="635" spans="1:13" x14ac:dyDescent="0.25">
      <c r="A635" s="2">
        <v>45555</v>
      </c>
      <c r="B635" s="3">
        <f t="shared" si="29"/>
        <v>2025</v>
      </c>
      <c r="C635" t="str">
        <f t="shared" si="27"/>
        <v>2024-2025</v>
      </c>
      <c r="D635" t="s">
        <v>147</v>
      </c>
      <c r="E635" t="s">
        <v>85</v>
      </c>
      <c r="F635" t="str">
        <f t="shared" si="28"/>
        <v>Queensland</v>
      </c>
      <c r="G635" t="s">
        <v>35</v>
      </c>
      <c r="H635">
        <v>4883</v>
      </c>
      <c r="I635" t="s">
        <v>11</v>
      </c>
      <c r="J635" t="s">
        <v>36</v>
      </c>
      <c r="K635" t="s">
        <v>154</v>
      </c>
      <c r="L635" t="s">
        <v>14</v>
      </c>
      <c r="M635" s="5">
        <v>16.989999999999998</v>
      </c>
    </row>
    <row r="636" spans="1:13" x14ac:dyDescent="0.25">
      <c r="A636" s="2">
        <v>45233</v>
      </c>
      <c r="B636" s="3">
        <f t="shared" si="29"/>
        <v>2024</v>
      </c>
      <c r="C636" t="str">
        <f t="shared" si="27"/>
        <v>2023-2024</v>
      </c>
      <c r="D636" t="s">
        <v>147</v>
      </c>
      <c r="E636" t="s">
        <v>101</v>
      </c>
      <c r="F636" t="str">
        <f t="shared" si="28"/>
        <v>Victoria</v>
      </c>
      <c r="G636" t="s">
        <v>45</v>
      </c>
      <c r="H636">
        <v>3131</v>
      </c>
      <c r="I636" t="s">
        <v>11</v>
      </c>
      <c r="J636" t="s">
        <v>63</v>
      </c>
      <c r="K636" t="s">
        <v>150</v>
      </c>
      <c r="L636" t="s">
        <v>18</v>
      </c>
      <c r="M636" s="5">
        <v>16.989999999999998</v>
      </c>
    </row>
    <row r="637" spans="1:13" x14ac:dyDescent="0.25">
      <c r="A637" s="2">
        <v>45170</v>
      </c>
      <c r="B637" s="3">
        <f t="shared" si="29"/>
        <v>2024</v>
      </c>
      <c r="C637" t="str">
        <f t="shared" si="27"/>
        <v>2023-2024</v>
      </c>
      <c r="D637" t="s">
        <v>147</v>
      </c>
      <c r="E637" t="s">
        <v>66</v>
      </c>
      <c r="F637" t="str">
        <f t="shared" si="28"/>
        <v>South Australia</v>
      </c>
      <c r="G637" t="s">
        <v>32</v>
      </c>
      <c r="H637">
        <v>5169</v>
      </c>
      <c r="I637" t="s">
        <v>11</v>
      </c>
      <c r="J637" t="s">
        <v>33</v>
      </c>
      <c r="K637" t="s">
        <v>152</v>
      </c>
      <c r="L637" t="s">
        <v>13</v>
      </c>
      <c r="M637" s="5">
        <v>16.989999999999998</v>
      </c>
    </row>
    <row r="638" spans="1:13" x14ac:dyDescent="0.25">
      <c r="A638" s="2">
        <v>45029</v>
      </c>
      <c r="B638" s="3">
        <f t="shared" si="29"/>
        <v>2023</v>
      </c>
      <c r="C638" t="str">
        <f t="shared" si="27"/>
        <v>2022-2023</v>
      </c>
      <c r="D638" t="s">
        <v>148</v>
      </c>
      <c r="E638" t="s">
        <v>42</v>
      </c>
      <c r="F638" t="str">
        <f t="shared" si="28"/>
        <v>Queensland</v>
      </c>
      <c r="G638" t="s">
        <v>35</v>
      </c>
      <c r="H638">
        <v>4053</v>
      </c>
      <c r="I638" t="s">
        <v>11</v>
      </c>
      <c r="J638" t="s">
        <v>43</v>
      </c>
      <c r="K638" t="s">
        <v>153</v>
      </c>
      <c r="L638" t="s">
        <v>16</v>
      </c>
      <c r="M638" s="5">
        <v>16.990000000000002</v>
      </c>
    </row>
    <row r="639" spans="1:13" x14ac:dyDescent="0.25">
      <c r="A639" s="2">
        <v>44935</v>
      </c>
      <c r="B639" s="3">
        <f t="shared" si="29"/>
        <v>2023</v>
      </c>
      <c r="C639" t="str">
        <f t="shared" si="27"/>
        <v>2022-2023</v>
      </c>
      <c r="D639" t="s">
        <v>147</v>
      </c>
      <c r="E639" t="s">
        <v>64</v>
      </c>
      <c r="F639" t="str">
        <f t="shared" si="28"/>
        <v>Victoria</v>
      </c>
      <c r="G639" t="s">
        <v>45</v>
      </c>
      <c r="H639">
        <v>3199</v>
      </c>
      <c r="I639" t="s">
        <v>11</v>
      </c>
      <c r="J639" t="s">
        <v>63</v>
      </c>
      <c r="K639" t="s">
        <v>19</v>
      </c>
      <c r="L639" t="s">
        <v>23</v>
      </c>
      <c r="M639" s="5">
        <v>17</v>
      </c>
    </row>
    <row r="640" spans="1:13" x14ac:dyDescent="0.25">
      <c r="A640" s="2">
        <v>45384</v>
      </c>
      <c r="B640" s="3">
        <f t="shared" si="29"/>
        <v>2024</v>
      </c>
      <c r="C640" t="str">
        <f t="shared" si="27"/>
        <v>2023-2024</v>
      </c>
      <c r="D640" t="s">
        <v>147</v>
      </c>
      <c r="E640" t="s">
        <v>112</v>
      </c>
      <c r="F640" t="str">
        <f t="shared" si="28"/>
        <v>Victoria</v>
      </c>
      <c r="G640" t="s">
        <v>45</v>
      </c>
      <c r="H640">
        <v>3076</v>
      </c>
      <c r="I640" t="s">
        <v>11</v>
      </c>
      <c r="J640" t="s">
        <v>46</v>
      </c>
      <c r="K640" t="s">
        <v>156</v>
      </c>
      <c r="L640" t="s">
        <v>17</v>
      </c>
      <c r="M640" s="5">
        <v>17</v>
      </c>
    </row>
    <row r="641" spans="1:13" x14ac:dyDescent="0.25">
      <c r="A641" s="2">
        <v>45552</v>
      </c>
      <c r="B641" s="3">
        <f t="shared" si="29"/>
        <v>2025</v>
      </c>
      <c r="C641" t="str">
        <f t="shared" si="27"/>
        <v>2024-2025</v>
      </c>
      <c r="D641" t="s">
        <v>147</v>
      </c>
      <c r="E641" t="s">
        <v>90</v>
      </c>
      <c r="F641" t="str">
        <f t="shared" si="28"/>
        <v>Victoria</v>
      </c>
      <c r="G641" t="s">
        <v>45</v>
      </c>
      <c r="H641">
        <v>3179</v>
      </c>
      <c r="I641" t="s">
        <v>11</v>
      </c>
      <c r="J641" t="s">
        <v>63</v>
      </c>
      <c r="K641" t="s">
        <v>154</v>
      </c>
      <c r="L641" t="s">
        <v>14</v>
      </c>
      <c r="M641" s="5">
        <v>17</v>
      </c>
    </row>
    <row r="642" spans="1:13" x14ac:dyDescent="0.25">
      <c r="A642" s="2">
        <v>45523</v>
      </c>
      <c r="B642" s="3">
        <f t="shared" si="29"/>
        <v>2025</v>
      </c>
      <c r="C642" t="str">
        <f t="shared" ref="C642:C705" si="30">IF(MONTH(A642) &gt;= 7, YEAR(A642) &amp; "-" &amp; YEAR(A642) + 1, YEAR(A642) - 1 &amp; "-" &amp; YEAR(A642))</f>
        <v>2024-2025</v>
      </c>
      <c r="D642" t="s">
        <v>148</v>
      </c>
      <c r="E642" t="s">
        <v>47</v>
      </c>
      <c r="F642" t="str">
        <f t="shared" ref="F642:F705" si="31">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row>
    <row r="643" spans="1:13" x14ac:dyDescent="0.25">
      <c r="A643" s="2">
        <v>45097</v>
      </c>
      <c r="B643" s="3">
        <f t="shared" ref="B643:B706" si="32">IF(MONTH(A643)&gt;=7,YEAR(A643)+1,YEAR(A643))</f>
        <v>2023</v>
      </c>
      <c r="C643" t="str">
        <f t="shared" si="30"/>
        <v>2022-2023</v>
      </c>
      <c r="D643" t="s">
        <v>148</v>
      </c>
      <c r="E643" t="s">
        <v>130</v>
      </c>
      <c r="F643" t="str">
        <f t="shared" si="31"/>
        <v>South Australia</v>
      </c>
      <c r="G643" t="s">
        <v>32</v>
      </c>
      <c r="H643">
        <v>5290</v>
      </c>
      <c r="I643" t="s">
        <v>11</v>
      </c>
      <c r="J643" t="s">
        <v>38</v>
      </c>
      <c r="K643" t="s">
        <v>150</v>
      </c>
      <c r="L643" t="s">
        <v>18</v>
      </c>
      <c r="M643" s="5">
        <v>17.46</v>
      </c>
    </row>
    <row r="644" spans="1:13" x14ac:dyDescent="0.25">
      <c r="A644" s="2">
        <v>45100</v>
      </c>
      <c r="B644" s="3">
        <f t="shared" si="32"/>
        <v>2023</v>
      </c>
      <c r="C644" t="str">
        <f t="shared" si="30"/>
        <v>2022-2023</v>
      </c>
      <c r="D644" t="s">
        <v>147</v>
      </c>
      <c r="E644" t="s">
        <v>42</v>
      </c>
      <c r="F644" t="str">
        <f t="shared" si="31"/>
        <v>Queensland</v>
      </c>
      <c r="G644" t="s">
        <v>35</v>
      </c>
      <c r="H644">
        <v>4053</v>
      </c>
      <c r="I644" t="s">
        <v>11</v>
      </c>
      <c r="J644" t="s">
        <v>43</v>
      </c>
      <c r="K644" t="s">
        <v>149</v>
      </c>
      <c r="L644" t="s">
        <v>15</v>
      </c>
      <c r="M644" s="5">
        <v>17.490000000000002</v>
      </c>
    </row>
    <row r="645" spans="1:13" x14ac:dyDescent="0.25">
      <c r="A645" s="2">
        <v>44980</v>
      </c>
      <c r="B645" s="3">
        <f t="shared" si="32"/>
        <v>2023</v>
      </c>
      <c r="C645" t="str">
        <f t="shared" si="30"/>
        <v>2022-2023</v>
      </c>
      <c r="D645" t="s">
        <v>148</v>
      </c>
      <c r="E645" t="s">
        <v>103</v>
      </c>
      <c r="F645" t="str">
        <f t="shared" si="31"/>
        <v>Queensland</v>
      </c>
      <c r="G645" t="s">
        <v>35</v>
      </c>
      <c r="H645">
        <v>4509</v>
      </c>
      <c r="I645" t="s">
        <v>11</v>
      </c>
      <c r="J645" t="s">
        <v>104</v>
      </c>
      <c r="K645" t="s">
        <v>149</v>
      </c>
      <c r="L645" t="s">
        <v>15</v>
      </c>
      <c r="M645" s="5">
        <v>17.54</v>
      </c>
    </row>
    <row r="646" spans="1:13" x14ac:dyDescent="0.25">
      <c r="A646" s="2">
        <v>45208</v>
      </c>
      <c r="B646" s="3">
        <f t="shared" si="32"/>
        <v>2024</v>
      </c>
      <c r="C646" t="str">
        <f t="shared" si="30"/>
        <v>2023-2024</v>
      </c>
      <c r="D646" t="s">
        <v>147</v>
      </c>
      <c r="E646" t="s">
        <v>67</v>
      </c>
      <c r="F646" t="str">
        <f t="shared" si="31"/>
        <v>New South Wales</v>
      </c>
      <c r="G646" t="s">
        <v>10</v>
      </c>
      <c r="H646">
        <v>2478</v>
      </c>
      <c r="I646" t="s">
        <v>11</v>
      </c>
      <c r="J646" t="s">
        <v>68</v>
      </c>
      <c r="K646" t="s">
        <v>155</v>
      </c>
      <c r="L646" t="s">
        <v>20</v>
      </c>
      <c r="M646" s="5">
        <v>17.829999999999998</v>
      </c>
    </row>
    <row r="647" spans="1:13" x14ac:dyDescent="0.25">
      <c r="A647" s="2">
        <v>45009</v>
      </c>
      <c r="B647" s="3">
        <f t="shared" si="32"/>
        <v>2023</v>
      </c>
      <c r="C647" t="str">
        <f t="shared" si="30"/>
        <v>2022-2023</v>
      </c>
      <c r="D647" t="s">
        <v>147</v>
      </c>
      <c r="E647" t="s">
        <v>117</v>
      </c>
      <c r="F647" t="str">
        <f t="shared" si="31"/>
        <v>Queensland</v>
      </c>
      <c r="G647" t="s">
        <v>35</v>
      </c>
      <c r="H647">
        <v>4119</v>
      </c>
      <c r="I647" t="s">
        <v>11</v>
      </c>
      <c r="J647" t="s">
        <v>43</v>
      </c>
      <c r="K647" t="s">
        <v>154</v>
      </c>
      <c r="L647" t="s">
        <v>14</v>
      </c>
      <c r="M647" s="5">
        <v>17.829999999999998</v>
      </c>
    </row>
    <row r="648" spans="1:13" x14ac:dyDescent="0.25">
      <c r="A648" s="2">
        <v>45652</v>
      </c>
      <c r="B648" s="3">
        <f t="shared" si="32"/>
        <v>2025</v>
      </c>
      <c r="C648" t="str">
        <f t="shared" si="30"/>
        <v>2024-2025</v>
      </c>
      <c r="D648" t="s">
        <v>148</v>
      </c>
      <c r="E648" t="s">
        <v>83</v>
      </c>
      <c r="F648" t="str">
        <f t="shared" si="31"/>
        <v>New South Wales</v>
      </c>
      <c r="G648" t="s">
        <v>10</v>
      </c>
      <c r="H648">
        <v>2750</v>
      </c>
      <c r="I648" t="s">
        <v>11</v>
      </c>
      <c r="J648" t="s">
        <v>25</v>
      </c>
      <c r="K648" t="s">
        <v>156</v>
      </c>
      <c r="L648" t="s">
        <v>17</v>
      </c>
      <c r="M648" s="5">
        <v>17.91</v>
      </c>
    </row>
    <row r="649" spans="1:13" x14ac:dyDescent="0.25">
      <c r="A649" s="2">
        <v>45206</v>
      </c>
      <c r="B649" s="3">
        <f t="shared" si="32"/>
        <v>2024</v>
      </c>
      <c r="C649" t="str">
        <f t="shared" si="30"/>
        <v>2023-2024</v>
      </c>
      <c r="D649" t="s">
        <v>148</v>
      </c>
      <c r="E649" t="s">
        <v>100</v>
      </c>
      <c r="F649" t="str">
        <f t="shared" si="31"/>
        <v>Western Australia</v>
      </c>
      <c r="G649" t="s">
        <v>48</v>
      </c>
      <c r="H649">
        <v>6021</v>
      </c>
      <c r="I649" t="s">
        <v>11</v>
      </c>
      <c r="J649" t="s">
        <v>49</v>
      </c>
      <c r="K649" t="s">
        <v>19</v>
      </c>
      <c r="L649" t="s">
        <v>23</v>
      </c>
      <c r="M649" s="5">
        <v>17.940000000000001</v>
      </c>
    </row>
    <row r="650" spans="1:13" x14ac:dyDescent="0.25">
      <c r="A650" s="2">
        <v>44940</v>
      </c>
      <c r="B650" s="3">
        <f t="shared" si="32"/>
        <v>2023</v>
      </c>
      <c r="C650" t="str">
        <f t="shared" si="30"/>
        <v>2022-2023</v>
      </c>
      <c r="D650" t="s">
        <v>147</v>
      </c>
      <c r="E650" t="s">
        <v>91</v>
      </c>
      <c r="F650" t="str">
        <f t="shared" si="31"/>
        <v>Victoria</v>
      </c>
      <c r="G650" t="s">
        <v>45</v>
      </c>
      <c r="H650">
        <v>3690</v>
      </c>
      <c r="I650" t="s">
        <v>11</v>
      </c>
      <c r="J650" t="s">
        <v>55</v>
      </c>
      <c r="K650" t="s">
        <v>156</v>
      </c>
      <c r="L650" t="s">
        <v>17</v>
      </c>
      <c r="M650" s="5">
        <v>17.940000000000001</v>
      </c>
    </row>
    <row r="651" spans="1:13" x14ac:dyDescent="0.25">
      <c r="A651" s="2">
        <v>44971</v>
      </c>
      <c r="B651" s="3">
        <f t="shared" si="32"/>
        <v>2023</v>
      </c>
      <c r="C651" t="str">
        <f t="shared" si="30"/>
        <v>2022-2023</v>
      </c>
      <c r="D651" t="s">
        <v>148</v>
      </c>
      <c r="E651" t="s">
        <v>145</v>
      </c>
      <c r="F651" t="str">
        <f t="shared" si="31"/>
        <v>New South Wales</v>
      </c>
      <c r="G651" t="s">
        <v>10</v>
      </c>
      <c r="H651">
        <v>2101</v>
      </c>
      <c r="I651" t="s">
        <v>11</v>
      </c>
      <c r="J651" t="s">
        <v>27</v>
      </c>
      <c r="K651" t="s">
        <v>154</v>
      </c>
      <c r="L651" t="s">
        <v>14</v>
      </c>
      <c r="M651" s="5">
        <v>17.96</v>
      </c>
    </row>
    <row r="652" spans="1:13" x14ac:dyDescent="0.25">
      <c r="A652" s="2">
        <v>45444</v>
      </c>
      <c r="B652" s="3">
        <f t="shared" si="32"/>
        <v>2024</v>
      </c>
      <c r="C652" t="str">
        <f t="shared" si="30"/>
        <v>2023-2024</v>
      </c>
      <c r="D652" t="s">
        <v>147</v>
      </c>
      <c r="E652" t="s">
        <v>79</v>
      </c>
      <c r="F652" t="str">
        <f t="shared" si="31"/>
        <v>Australian Capital Territory</v>
      </c>
      <c r="G652" t="s">
        <v>80</v>
      </c>
      <c r="H652">
        <v>2617</v>
      </c>
      <c r="I652" t="s">
        <v>11</v>
      </c>
      <c r="J652" t="s">
        <v>58</v>
      </c>
      <c r="K652" t="s">
        <v>19</v>
      </c>
      <c r="L652" t="s">
        <v>23</v>
      </c>
      <c r="M652" s="5">
        <v>17.97</v>
      </c>
    </row>
    <row r="653" spans="1:13" x14ac:dyDescent="0.25">
      <c r="A653" s="2">
        <v>45183</v>
      </c>
      <c r="B653" s="3">
        <f t="shared" si="32"/>
        <v>2024</v>
      </c>
      <c r="C653" t="str">
        <f t="shared" si="30"/>
        <v>2023-2024</v>
      </c>
      <c r="D653" t="s">
        <v>148</v>
      </c>
      <c r="E653" t="s">
        <v>39</v>
      </c>
      <c r="F653" t="str">
        <f t="shared" si="31"/>
        <v>South Australia</v>
      </c>
      <c r="G653" t="s">
        <v>32</v>
      </c>
      <c r="H653">
        <v>5343</v>
      </c>
      <c r="I653" t="s">
        <v>11</v>
      </c>
      <c r="J653" t="s">
        <v>38</v>
      </c>
      <c r="K653" t="s">
        <v>150</v>
      </c>
      <c r="L653" t="s">
        <v>18</v>
      </c>
      <c r="M653" s="5">
        <v>17.97</v>
      </c>
    </row>
    <row r="654" spans="1:13" x14ac:dyDescent="0.25">
      <c r="A654" s="2">
        <v>45220</v>
      </c>
      <c r="B654" s="3">
        <f t="shared" si="32"/>
        <v>2024</v>
      </c>
      <c r="C654" t="str">
        <f t="shared" si="30"/>
        <v>2023-2024</v>
      </c>
      <c r="D654" t="s">
        <v>147</v>
      </c>
      <c r="E654" t="s">
        <v>140</v>
      </c>
      <c r="F654" t="str">
        <f t="shared" si="31"/>
        <v>Tasmania</v>
      </c>
      <c r="G654" t="s">
        <v>70</v>
      </c>
      <c r="H654">
        <v>7320</v>
      </c>
      <c r="I654" t="s">
        <v>11</v>
      </c>
      <c r="J654" t="s">
        <v>71</v>
      </c>
      <c r="K654" t="s">
        <v>153</v>
      </c>
      <c r="L654" t="s">
        <v>16</v>
      </c>
      <c r="M654" s="5">
        <v>17.97</v>
      </c>
    </row>
    <row r="655" spans="1:13" x14ac:dyDescent="0.25">
      <c r="A655" s="2">
        <v>45259</v>
      </c>
      <c r="B655" s="3">
        <f t="shared" si="32"/>
        <v>2024</v>
      </c>
      <c r="C655" t="str">
        <f t="shared" si="30"/>
        <v>2023-2024</v>
      </c>
      <c r="D655" t="s">
        <v>147</v>
      </c>
      <c r="E655" t="s">
        <v>28</v>
      </c>
      <c r="F655" t="str">
        <f t="shared" si="31"/>
        <v>Northern Territory</v>
      </c>
      <c r="G655" t="s">
        <v>29</v>
      </c>
      <c r="H655">
        <v>800</v>
      </c>
      <c r="I655" t="s">
        <v>11</v>
      </c>
      <c r="J655" t="s">
        <v>30</v>
      </c>
      <c r="K655" t="s">
        <v>155</v>
      </c>
      <c r="L655" t="s">
        <v>20</v>
      </c>
      <c r="M655" s="5">
        <v>17.97</v>
      </c>
    </row>
    <row r="656" spans="1:13" x14ac:dyDescent="0.25">
      <c r="A656" s="2">
        <v>45384</v>
      </c>
      <c r="B656" s="3">
        <f t="shared" si="32"/>
        <v>2024</v>
      </c>
      <c r="C656" t="str">
        <f t="shared" si="30"/>
        <v>2023-2024</v>
      </c>
      <c r="D656" t="s">
        <v>148</v>
      </c>
      <c r="E656" t="s">
        <v>93</v>
      </c>
      <c r="F656" t="str">
        <f t="shared" si="31"/>
        <v>Western Australia</v>
      </c>
      <c r="G656" t="s">
        <v>48</v>
      </c>
      <c r="H656">
        <v>6112</v>
      </c>
      <c r="I656" t="s">
        <v>11</v>
      </c>
      <c r="J656" t="s">
        <v>94</v>
      </c>
      <c r="K656" t="s">
        <v>149</v>
      </c>
      <c r="L656" t="s">
        <v>15</v>
      </c>
      <c r="M656" s="5">
        <v>17.97</v>
      </c>
    </row>
    <row r="657" spans="1:13" x14ac:dyDescent="0.25">
      <c r="A657" s="2">
        <v>45469</v>
      </c>
      <c r="B657" s="3">
        <f t="shared" si="32"/>
        <v>2024</v>
      </c>
      <c r="C657" t="str">
        <f t="shared" si="30"/>
        <v>2023-2024</v>
      </c>
      <c r="D657" t="s">
        <v>147</v>
      </c>
      <c r="E657" t="s">
        <v>106</v>
      </c>
      <c r="F657" t="str">
        <f t="shared" si="31"/>
        <v>Victoria</v>
      </c>
      <c r="G657" t="s">
        <v>45</v>
      </c>
      <c r="H657">
        <v>3915</v>
      </c>
      <c r="I657" t="s">
        <v>11</v>
      </c>
      <c r="J657" t="s">
        <v>55</v>
      </c>
      <c r="K657" t="s">
        <v>154</v>
      </c>
      <c r="L657" t="s">
        <v>14</v>
      </c>
      <c r="M657" s="5">
        <v>17.97</v>
      </c>
    </row>
    <row r="658" spans="1:13" x14ac:dyDescent="0.25">
      <c r="A658" s="2">
        <v>45280</v>
      </c>
      <c r="B658" s="3">
        <f t="shared" si="32"/>
        <v>2024</v>
      </c>
      <c r="C658" t="str">
        <f t="shared" si="30"/>
        <v>2023-2024</v>
      </c>
      <c r="D658" t="s">
        <v>147</v>
      </c>
      <c r="E658" t="s">
        <v>92</v>
      </c>
      <c r="F658" t="str">
        <f t="shared" si="31"/>
        <v>Queensland</v>
      </c>
      <c r="G658" t="s">
        <v>35</v>
      </c>
      <c r="H658">
        <v>4068</v>
      </c>
      <c r="I658" t="s">
        <v>11</v>
      </c>
      <c r="J658" t="s">
        <v>43</v>
      </c>
      <c r="K658" t="s">
        <v>155</v>
      </c>
      <c r="L658" t="s">
        <v>20</v>
      </c>
      <c r="M658" s="5">
        <v>17.97</v>
      </c>
    </row>
    <row r="659" spans="1:13" x14ac:dyDescent="0.25">
      <c r="A659" s="2">
        <v>44946</v>
      </c>
      <c r="B659" s="3">
        <f t="shared" si="32"/>
        <v>2023</v>
      </c>
      <c r="C659" t="str">
        <f t="shared" si="30"/>
        <v>2022-2023</v>
      </c>
      <c r="D659" t="s">
        <v>147</v>
      </c>
      <c r="E659" t="s">
        <v>98</v>
      </c>
      <c r="F659" t="str">
        <f t="shared" si="31"/>
        <v>Victoria</v>
      </c>
      <c r="G659" t="s">
        <v>45</v>
      </c>
      <c r="H659">
        <v>3429</v>
      </c>
      <c r="I659" t="s">
        <v>11</v>
      </c>
      <c r="J659" t="s">
        <v>60</v>
      </c>
      <c r="K659" t="s">
        <v>156</v>
      </c>
      <c r="L659" t="s">
        <v>17</v>
      </c>
      <c r="M659" s="5">
        <v>17.97</v>
      </c>
    </row>
    <row r="660" spans="1:13" x14ac:dyDescent="0.25">
      <c r="A660" s="2">
        <v>45369</v>
      </c>
      <c r="B660" s="3">
        <f t="shared" si="32"/>
        <v>2024</v>
      </c>
      <c r="C660" t="str">
        <f t="shared" si="30"/>
        <v>2023-2024</v>
      </c>
      <c r="D660" t="s">
        <v>148</v>
      </c>
      <c r="E660" t="s">
        <v>122</v>
      </c>
      <c r="F660" t="str">
        <f t="shared" si="31"/>
        <v>New South Wales</v>
      </c>
      <c r="G660" t="s">
        <v>10</v>
      </c>
      <c r="H660">
        <v>2650</v>
      </c>
      <c r="I660" t="s">
        <v>11</v>
      </c>
      <c r="J660" t="s">
        <v>25</v>
      </c>
      <c r="K660" t="s">
        <v>19</v>
      </c>
      <c r="L660" t="s">
        <v>23</v>
      </c>
      <c r="M660" s="5">
        <v>17.97</v>
      </c>
    </row>
    <row r="661" spans="1:13" x14ac:dyDescent="0.25">
      <c r="A661" s="2">
        <v>45459</v>
      </c>
      <c r="B661" s="3">
        <f t="shared" si="32"/>
        <v>2024</v>
      </c>
      <c r="C661" t="str">
        <f t="shared" si="30"/>
        <v>2023-2024</v>
      </c>
      <c r="D661" t="s">
        <v>147</v>
      </c>
      <c r="E661" t="s">
        <v>119</v>
      </c>
      <c r="F661" t="str">
        <f t="shared" si="31"/>
        <v>Queensland</v>
      </c>
      <c r="G661" t="s">
        <v>35</v>
      </c>
      <c r="H661">
        <v>4570</v>
      </c>
      <c r="I661" t="s">
        <v>11</v>
      </c>
      <c r="J661" t="s">
        <v>120</v>
      </c>
      <c r="K661" t="s">
        <v>156</v>
      </c>
      <c r="L661" t="s">
        <v>17</v>
      </c>
      <c r="M661" s="5">
        <v>17.98</v>
      </c>
    </row>
    <row r="662" spans="1:13" x14ac:dyDescent="0.25">
      <c r="A662" s="2">
        <v>45538</v>
      </c>
      <c r="B662" s="3">
        <f t="shared" si="32"/>
        <v>2025</v>
      </c>
      <c r="C662" t="str">
        <f t="shared" si="30"/>
        <v>2024-2025</v>
      </c>
      <c r="D662" t="s">
        <v>147</v>
      </c>
      <c r="E662" t="s">
        <v>128</v>
      </c>
      <c r="F662" t="str">
        <f t="shared" si="31"/>
        <v>Western Australia</v>
      </c>
      <c r="G662" t="s">
        <v>48</v>
      </c>
      <c r="H662">
        <v>6027</v>
      </c>
      <c r="I662" t="s">
        <v>11</v>
      </c>
      <c r="J662" t="s">
        <v>49</v>
      </c>
      <c r="K662" t="s">
        <v>150</v>
      </c>
      <c r="L662" t="s">
        <v>18</v>
      </c>
      <c r="M662" s="5">
        <v>17.98</v>
      </c>
    </row>
    <row r="663" spans="1:13" x14ac:dyDescent="0.25">
      <c r="A663" s="2">
        <v>45386</v>
      </c>
      <c r="B663" s="3">
        <f t="shared" si="32"/>
        <v>2024</v>
      </c>
      <c r="C663" t="str">
        <f t="shared" si="30"/>
        <v>2023-2024</v>
      </c>
      <c r="D663" t="s">
        <v>148</v>
      </c>
      <c r="E663" t="s">
        <v>109</v>
      </c>
      <c r="F663" t="str">
        <f t="shared" si="31"/>
        <v>New South Wales</v>
      </c>
      <c r="G663" t="s">
        <v>10</v>
      </c>
      <c r="H663">
        <v>2480</v>
      </c>
      <c r="I663" t="s">
        <v>11</v>
      </c>
      <c r="J663" t="s">
        <v>68</v>
      </c>
      <c r="K663" t="s">
        <v>149</v>
      </c>
      <c r="L663" t="s">
        <v>15</v>
      </c>
      <c r="M663" s="5">
        <v>17.98</v>
      </c>
    </row>
    <row r="664" spans="1:13" x14ac:dyDescent="0.25">
      <c r="A664" s="2">
        <v>45019</v>
      </c>
      <c r="B664" s="3">
        <f t="shared" si="32"/>
        <v>2023</v>
      </c>
      <c r="C664" t="str">
        <f t="shared" si="30"/>
        <v>2022-2023</v>
      </c>
      <c r="D664" t="s">
        <v>147</v>
      </c>
      <c r="E664" t="s">
        <v>37</v>
      </c>
      <c r="F664" t="str">
        <f t="shared" si="31"/>
        <v>South Australia</v>
      </c>
      <c r="G664" t="s">
        <v>32</v>
      </c>
      <c r="H664">
        <v>5607</v>
      </c>
      <c r="I664" t="s">
        <v>11</v>
      </c>
      <c r="J664" t="s">
        <v>38</v>
      </c>
      <c r="K664" t="s">
        <v>149</v>
      </c>
      <c r="L664" t="s">
        <v>15</v>
      </c>
      <c r="M664" s="5">
        <v>17.98</v>
      </c>
    </row>
    <row r="665" spans="1:13" x14ac:dyDescent="0.25">
      <c r="A665" s="2">
        <v>45288</v>
      </c>
      <c r="B665" s="3">
        <f t="shared" si="32"/>
        <v>2024</v>
      </c>
      <c r="C665" t="str">
        <f t="shared" si="30"/>
        <v>2023-2024</v>
      </c>
      <c r="D665" t="s">
        <v>148</v>
      </c>
      <c r="E665" t="s">
        <v>137</v>
      </c>
      <c r="F665" t="str">
        <f t="shared" si="31"/>
        <v>New South Wales</v>
      </c>
      <c r="G665" t="s">
        <v>10</v>
      </c>
      <c r="H665">
        <v>2031</v>
      </c>
      <c r="I665" t="s">
        <v>11</v>
      </c>
      <c r="J665" t="s">
        <v>12</v>
      </c>
      <c r="K665" t="s">
        <v>153</v>
      </c>
      <c r="L665" t="s">
        <v>16</v>
      </c>
      <c r="M665" s="5">
        <v>17.98</v>
      </c>
    </row>
    <row r="666" spans="1:13" x14ac:dyDescent="0.25">
      <c r="A666" s="2">
        <v>45654</v>
      </c>
      <c r="B666" s="3">
        <f t="shared" si="32"/>
        <v>2025</v>
      </c>
      <c r="C666" t="str">
        <f t="shared" si="30"/>
        <v>2024-2025</v>
      </c>
      <c r="D666" t="s">
        <v>147</v>
      </c>
      <c r="E666" t="s">
        <v>56</v>
      </c>
      <c r="F666" t="str">
        <f t="shared" si="31"/>
        <v>Northern Territory</v>
      </c>
      <c r="G666" t="s">
        <v>29</v>
      </c>
      <c r="H666">
        <v>870</v>
      </c>
      <c r="I666" t="s">
        <v>11</v>
      </c>
      <c r="J666" t="s">
        <v>30</v>
      </c>
      <c r="K666" t="s">
        <v>150</v>
      </c>
      <c r="L666" t="s">
        <v>18</v>
      </c>
      <c r="M666" s="5">
        <v>17.990000000000002</v>
      </c>
    </row>
    <row r="667" spans="1:13" x14ac:dyDescent="0.25">
      <c r="A667" s="2">
        <v>45513</v>
      </c>
      <c r="B667" s="3">
        <f t="shared" si="32"/>
        <v>2025</v>
      </c>
      <c r="C667" t="str">
        <f t="shared" si="30"/>
        <v>2024-2025</v>
      </c>
      <c r="D667" t="s">
        <v>147</v>
      </c>
      <c r="E667" t="s">
        <v>135</v>
      </c>
      <c r="F667" t="str">
        <f t="shared" si="31"/>
        <v>Victoria</v>
      </c>
      <c r="G667" t="s">
        <v>45</v>
      </c>
      <c r="H667">
        <v>3550</v>
      </c>
      <c r="I667" t="s">
        <v>11</v>
      </c>
      <c r="J667" t="s">
        <v>60</v>
      </c>
      <c r="K667" t="s">
        <v>153</v>
      </c>
      <c r="L667" t="s">
        <v>16</v>
      </c>
      <c r="M667" s="5">
        <v>17.990000000000002</v>
      </c>
    </row>
    <row r="668" spans="1:13" x14ac:dyDescent="0.25">
      <c r="A668" s="2">
        <v>44960</v>
      </c>
      <c r="B668" s="3">
        <f t="shared" si="32"/>
        <v>2023</v>
      </c>
      <c r="C668" t="str">
        <f t="shared" si="30"/>
        <v>2022-2023</v>
      </c>
      <c r="D668" t="s">
        <v>147</v>
      </c>
      <c r="E668" t="s">
        <v>132</v>
      </c>
      <c r="F668" t="str">
        <f t="shared" si="31"/>
        <v>New South Wales</v>
      </c>
      <c r="G668" t="s">
        <v>10</v>
      </c>
      <c r="H668">
        <v>2800</v>
      </c>
      <c r="I668" t="s">
        <v>11</v>
      </c>
      <c r="J668" t="s">
        <v>25</v>
      </c>
      <c r="K668" t="s">
        <v>154</v>
      </c>
      <c r="L668" t="s">
        <v>14</v>
      </c>
      <c r="M668" s="5">
        <v>17.990000000000002</v>
      </c>
    </row>
    <row r="669" spans="1:13" x14ac:dyDescent="0.25">
      <c r="A669" s="2">
        <v>45343</v>
      </c>
      <c r="B669" s="3">
        <f t="shared" si="32"/>
        <v>2024</v>
      </c>
      <c r="C669" t="str">
        <f t="shared" si="30"/>
        <v>2023-2024</v>
      </c>
      <c r="D669" t="s">
        <v>147</v>
      </c>
      <c r="E669" t="s">
        <v>52</v>
      </c>
      <c r="F669" t="str">
        <f t="shared" si="31"/>
        <v>Victoria</v>
      </c>
      <c r="G669" t="s">
        <v>45</v>
      </c>
      <c r="H669">
        <v>3030</v>
      </c>
      <c r="I669" t="s">
        <v>11</v>
      </c>
      <c r="J669" t="s">
        <v>46</v>
      </c>
      <c r="K669" t="s">
        <v>154</v>
      </c>
      <c r="L669" t="s">
        <v>14</v>
      </c>
      <c r="M669" s="5">
        <v>17.990000000000002</v>
      </c>
    </row>
    <row r="670" spans="1:13" x14ac:dyDescent="0.25">
      <c r="A670" s="2">
        <v>45140</v>
      </c>
      <c r="B670" s="3">
        <f t="shared" si="32"/>
        <v>2024</v>
      </c>
      <c r="C670" t="str">
        <f t="shared" si="30"/>
        <v>2023-2024</v>
      </c>
      <c r="D670" t="s">
        <v>147</v>
      </c>
      <c r="E670" t="s">
        <v>136</v>
      </c>
      <c r="F670" t="str">
        <f t="shared" si="31"/>
        <v>Victoria</v>
      </c>
      <c r="G670" t="s">
        <v>45</v>
      </c>
      <c r="H670">
        <v>3175</v>
      </c>
      <c r="I670" t="s">
        <v>11</v>
      </c>
      <c r="J670" t="s">
        <v>63</v>
      </c>
      <c r="K670" t="s">
        <v>155</v>
      </c>
      <c r="L670" t="s">
        <v>20</v>
      </c>
      <c r="M670" s="5">
        <v>18</v>
      </c>
    </row>
    <row r="671" spans="1:13" x14ac:dyDescent="0.25">
      <c r="A671" s="2">
        <v>45286</v>
      </c>
      <c r="B671" s="3">
        <f t="shared" si="32"/>
        <v>2024</v>
      </c>
      <c r="C671" t="str">
        <f t="shared" si="30"/>
        <v>2023-2024</v>
      </c>
      <c r="D671" t="s">
        <v>147</v>
      </c>
      <c r="E671" t="s">
        <v>110</v>
      </c>
      <c r="F671" t="str">
        <f t="shared" si="31"/>
        <v>Queensland</v>
      </c>
      <c r="G671" t="s">
        <v>35</v>
      </c>
      <c r="H671">
        <v>4680</v>
      </c>
      <c r="I671" t="s">
        <v>11</v>
      </c>
      <c r="J671" t="s">
        <v>51</v>
      </c>
      <c r="K671" t="s">
        <v>154</v>
      </c>
      <c r="L671" t="s">
        <v>14</v>
      </c>
      <c r="M671" s="5">
        <v>18</v>
      </c>
    </row>
    <row r="672" spans="1:13" x14ac:dyDescent="0.25">
      <c r="A672" s="2">
        <v>44935</v>
      </c>
      <c r="B672" s="3">
        <f t="shared" si="32"/>
        <v>2023</v>
      </c>
      <c r="C672" t="str">
        <f t="shared" si="30"/>
        <v>2022-2023</v>
      </c>
      <c r="D672" t="s">
        <v>147</v>
      </c>
      <c r="E672" t="s">
        <v>65</v>
      </c>
      <c r="F672" t="str">
        <f t="shared" si="31"/>
        <v>New South Wales</v>
      </c>
      <c r="G672" t="s">
        <v>10</v>
      </c>
      <c r="H672">
        <v>2541</v>
      </c>
      <c r="I672" t="s">
        <v>11</v>
      </c>
      <c r="J672" t="s">
        <v>58</v>
      </c>
      <c r="K672" t="s">
        <v>150</v>
      </c>
      <c r="L672" t="s">
        <v>18</v>
      </c>
      <c r="M672" s="5">
        <v>18</v>
      </c>
    </row>
    <row r="673" spans="1:13" x14ac:dyDescent="0.25">
      <c r="A673" s="2">
        <v>45520</v>
      </c>
      <c r="B673" s="3">
        <f t="shared" si="32"/>
        <v>2025</v>
      </c>
      <c r="C673" t="str">
        <f t="shared" si="30"/>
        <v>2024-2025</v>
      </c>
      <c r="D673" t="s">
        <v>147</v>
      </c>
      <c r="E673" t="s">
        <v>111</v>
      </c>
      <c r="F673" t="str">
        <f t="shared" si="31"/>
        <v>New South Wales</v>
      </c>
      <c r="G673" t="s">
        <v>10</v>
      </c>
      <c r="H673">
        <v>2120</v>
      </c>
      <c r="I673" t="s">
        <v>11</v>
      </c>
      <c r="J673" t="s">
        <v>27</v>
      </c>
      <c r="K673" t="s">
        <v>154</v>
      </c>
      <c r="L673" t="s">
        <v>14</v>
      </c>
      <c r="M673" s="5">
        <v>18.010000000000002</v>
      </c>
    </row>
    <row r="674" spans="1:13" x14ac:dyDescent="0.25">
      <c r="A674" s="2">
        <v>45475</v>
      </c>
      <c r="B674" s="3">
        <f t="shared" si="32"/>
        <v>2025</v>
      </c>
      <c r="C674" t="str">
        <f t="shared" si="30"/>
        <v>2024-2025</v>
      </c>
      <c r="D674" t="s">
        <v>147</v>
      </c>
      <c r="E674" t="s">
        <v>112</v>
      </c>
      <c r="F674" t="str">
        <f t="shared" si="31"/>
        <v>Victoria</v>
      </c>
      <c r="G674" t="s">
        <v>45</v>
      </c>
      <c r="H674">
        <v>3076</v>
      </c>
      <c r="I674" t="s">
        <v>11</v>
      </c>
      <c r="J674" t="s">
        <v>46</v>
      </c>
      <c r="K674" t="s">
        <v>154</v>
      </c>
      <c r="L674" t="s">
        <v>14</v>
      </c>
      <c r="M674" s="5">
        <v>18.309999999999999</v>
      </c>
    </row>
    <row r="675" spans="1:13" x14ac:dyDescent="0.25">
      <c r="A675" s="2">
        <v>45153</v>
      </c>
      <c r="B675" s="3">
        <f t="shared" si="32"/>
        <v>2024</v>
      </c>
      <c r="C675" t="str">
        <f t="shared" si="30"/>
        <v>2023-2024</v>
      </c>
      <c r="D675" t="s">
        <v>147</v>
      </c>
      <c r="E675" t="s">
        <v>140</v>
      </c>
      <c r="F675" t="str">
        <f t="shared" si="31"/>
        <v>Tasmania</v>
      </c>
      <c r="G675" t="s">
        <v>70</v>
      </c>
      <c r="H675">
        <v>7320</v>
      </c>
      <c r="I675" t="s">
        <v>11</v>
      </c>
      <c r="J675" t="s">
        <v>71</v>
      </c>
      <c r="K675" t="s">
        <v>154</v>
      </c>
      <c r="L675" t="s">
        <v>14</v>
      </c>
      <c r="M675" s="5">
        <v>18.5</v>
      </c>
    </row>
    <row r="676" spans="1:13" x14ac:dyDescent="0.25">
      <c r="A676" s="2">
        <v>45157</v>
      </c>
      <c r="B676" s="3">
        <f t="shared" si="32"/>
        <v>2024</v>
      </c>
      <c r="C676" t="str">
        <f t="shared" si="30"/>
        <v>2023-2024</v>
      </c>
      <c r="D676" t="s">
        <v>147</v>
      </c>
      <c r="E676" t="s">
        <v>132</v>
      </c>
      <c r="F676" t="str">
        <f t="shared" si="31"/>
        <v>New South Wales</v>
      </c>
      <c r="G676" t="s">
        <v>10</v>
      </c>
      <c r="H676">
        <v>2800</v>
      </c>
      <c r="I676" t="s">
        <v>11</v>
      </c>
      <c r="J676" t="s">
        <v>25</v>
      </c>
      <c r="K676" t="s">
        <v>153</v>
      </c>
      <c r="L676" t="s">
        <v>16</v>
      </c>
      <c r="M676" s="5">
        <v>18.57</v>
      </c>
    </row>
    <row r="677" spans="1:13" x14ac:dyDescent="0.25">
      <c r="A677" s="2">
        <v>45142</v>
      </c>
      <c r="B677" s="3">
        <f t="shared" si="32"/>
        <v>2024</v>
      </c>
      <c r="C677" t="str">
        <f t="shared" si="30"/>
        <v>2023-2024</v>
      </c>
      <c r="D677" t="s">
        <v>147</v>
      </c>
      <c r="E677" t="s">
        <v>91</v>
      </c>
      <c r="F677" t="str">
        <f t="shared" si="31"/>
        <v>Victoria</v>
      </c>
      <c r="G677" t="s">
        <v>45</v>
      </c>
      <c r="H677">
        <v>3690</v>
      </c>
      <c r="I677" t="s">
        <v>11</v>
      </c>
      <c r="J677" t="s">
        <v>55</v>
      </c>
      <c r="K677" t="s">
        <v>156</v>
      </c>
      <c r="L677" t="s">
        <v>17</v>
      </c>
      <c r="M677" s="5">
        <v>18.579999999999998</v>
      </c>
    </row>
    <row r="678" spans="1:13" x14ac:dyDescent="0.25">
      <c r="A678" s="2">
        <v>44938</v>
      </c>
      <c r="B678" s="3">
        <f t="shared" si="32"/>
        <v>2023</v>
      </c>
      <c r="C678" t="str">
        <f t="shared" si="30"/>
        <v>2022-2023</v>
      </c>
      <c r="D678" t="s">
        <v>148</v>
      </c>
      <c r="E678" t="s">
        <v>145</v>
      </c>
      <c r="F678" t="str">
        <f t="shared" si="31"/>
        <v>New South Wales</v>
      </c>
      <c r="G678" t="s">
        <v>10</v>
      </c>
      <c r="H678">
        <v>2101</v>
      </c>
      <c r="I678" t="s">
        <v>11</v>
      </c>
      <c r="J678" t="s">
        <v>27</v>
      </c>
      <c r="K678" t="s">
        <v>152</v>
      </c>
      <c r="L678" t="s">
        <v>13</v>
      </c>
      <c r="M678" s="5">
        <v>18.89</v>
      </c>
    </row>
    <row r="679" spans="1:13" x14ac:dyDescent="0.25">
      <c r="A679" s="2">
        <v>45445</v>
      </c>
      <c r="B679" s="3">
        <f t="shared" si="32"/>
        <v>2024</v>
      </c>
      <c r="C679" t="str">
        <f t="shared" si="30"/>
        <v>2023-2024</v>
      </c>
      <c r="D679" t="s">
        <v>147</v>
      </c>
      <c r="E679" t="s">
        <v>127</v>
      </c>
      <c r="F679" t="str">
        <f t="shared" si="31"/>
        <v>New South Wales</v>
      </c>
      <c r="G679" t="s">
        <v>10</v>
      </c>
      <c r="H679">
        <v>2131</v>
      </c>
      <c r="I679" t="s">
        <v>11</v>
      </c>
      <c r="J679" t="s">
        <v>27</v>
      </c>
      <c r="K679" t="s">
        <v>155</v>
      </c>
      <c r="L679" t="s">
        <v>20</v>
      </c>
      <c r="M679" s="5">
        <v>18.950000000000003</v>
      </c>
    </row>
    <row r="680" spans="1:13" x14ac:dyDescent="0.25">
      <c r="A680" s="2">
        <v>45434</v>
      </c>
      <c r="B680" s="3">
        <f t="shared" si="32"/>
        <v>2024</v>
      </c>
      <c r="C680" t="str">
        <f t="shared" si="30"/>
        <v>2023-2024</v>
      </c>
      <c r="D680" t="s">
        <v>147</v>
      </c>
      <c r="E680" t="s">
        <v>129</v>
      </c>
      <c r="F680" t="str">
        <f t="shared" si="31"/>
        <v>Tasmania</v>
      </c>
      <c r="G680" t="s">
        <v>70</v>
      </c>
      <c r="H680">
        <v>7010</v>
      </c>
      <c r="I680" t="s">
        <v>11</v>
      </c>
      <c r="J680" t="s">
        <v>71</v>
      </c>
      <c r="K680" t="s">
        <v>156</v>
      </c>
      <c r="L680" t="s">
        <v>17</v>
      </c>
      <c r="M680" s="5">
        <v>18.950000000000003</v>
      </c>
    </row>
    <row r="681" spans="1:13" x14ac:dyDescent="0.25">
      <c r="A681" s="2">
        <v>45308</v>
      </c>
      <c r="B681" s="3">
        <f t="shared" si="32"/>
        <v>2024</v>
      </c>
      <c r="C681" t="str">
        <f t="shared" si="30"/>
        <v>2023-2024</v>
      </c>
      <c r="D681" t="s">
        <v>147</v>
      </c>
      <c r="E681" t="s">
        <v>96</v>
      </c>
      <c r="F681" t="str">
        <f t="shared" si="31"/>
        <v>Western Australia</v>
      </c>
      <c r="G681" t="s">
        <v>48</v>
      </c>
      <c r="H681">
        <v>6330</v>
      </c>
      <c r="I681" t="s">
        <v>11</v>
      </c>
      <c r="J681" t="s">
        <v>94</v>
      </c>
      <c r="K681" t="s">
        <v>19</v>
      </c>
      <c r="L681" t="s">
        <v>23</v>
      </c>
      <c r="M681" s="5">
        <v>18.97</v>
      </c>
    </row>
    <row r="682" spans="1:13" x14ac:dyDescent="0.25">
      <c r="A682" s="2">
        <v>45575</v>
      </c>
      <c r="B682" s="3">
        <f t="shared" si="32"/>
        <v>2025</v>
      </c>
      <c r="C682" t="str">
        <f t="shared" si="30"/>
        <v>2024-2025</v>
      </c>
      <c r="D682" t="s">
        <v>148</v>
      </c>
      <c r="E682" t="s">
        <v>115</v>
      </c>
      <c r="F682" t="str">
        <f t="shared" si="31"/>
        <v>Western Australia</v>
      </c>
      <c r="G682" t="s">
        <v>48</v>
      </c>
      <c r="H682">
        <v>6280</v>
      </c>
      <c r="I682" t="s">
        <v>11</v>
      </c>
      <c r="J682" t="s">
        <v>94</v>
      </c>
      <c r="K682" t="s">
        <v>150</v>
      </c>
      <c r="L682" t="s">
        <v>18</v>
      </c>
      <c r="M682" s="5">
        <v>18.98</v>
      </c>
    </row>
    <row r="683" spans="1:13" x14ac:dyDescent="0.25">
      <c r="A683" s="2">
        <v>45132</v>
      </c>
      <c r="B683" s="3">
        <f t="shared" si="32"/>
        <v>2024</v>
      </c>
      <c r="C683" t="str">
        <f t="shared" si="30"/>
        <v>2023-2024</v>
      </c>
      <c r="D683" t="s">
        <v>147</v>
      </c>
      <c r="E683" t="s">
        <v>102</v>
      </c>
      <c r="F683" t="str">
        <f t="shared" si="31"/>
        <v>Queensland</v>
      </c>
      <c r="G683" t="s">
        <v>35</v>
      </c>
      <c r="H683">
        <v>4870</v>
      </c>
      <c r="I683" t="s">
        <v>11</v>
      </c>
      <c r="J683" t="s">
        <v>36</v>
      </c>
      <c r="K683" t="s">
        <v>19</v>
      </c>
      <c r="L683" t="s">
        <v>23</v>
      </c>
      <c r="M683" s="5">
        <v>18.990000000000002</v>
      </c>
    </row>
    <row r="684" spans="1:13" x14ac:dyDescent="0.25">
      <c r="A684" s="2">
        <v>45395</v>
      </c>
      <c r="B684" s="3">
        <f t="shared" si="32"/>
        <v>2024</v>
      </c>
      <c r="C684" t="str">
        <f t="shared" si="30"/>
        <v>2023-2024</v>
      </c>
      <c r="D684" t="s">
        <v>147</v>
      </c>
      <c r="E684" t="s">
        <v>39</v>
      </c>
      <c r="F684" t="str">
        <f t="shared" si="31"/>
        <v>South Australia</v>
      </c>
      <c r="G684" t="s">
        <v>32</v>
      </c>
      <c r="H684">
        <v>5343</v>
      </c>
      <c r="I684" t="s">
        <v>11</v>
      </c>
      <c r="J684" t="s">
        <v>38</v>
      </c>
      <c r="K684" t="s">
        <v>149</v>
      </c>
      <c r="L684" t="s">
        <v>15</v>
      </c>
      <c r="M684" s="5">
        <v>19</v>
      </c>
    </row>
    <row r="685" spans="1:13" x14ac:dyDescent="0.25">
      <c r="A685" s="2">
        <v>45095</v>
      </c>
      <c r="B685" s="3">
        <f t="shared" si="32"/>
        <v>2023</v>
      </c>
      <c r="C685" t="str">
        <f t="shared" si="30"/>
        <v>2022-2023</v>
      </c>
      <c r="D685" t="s">
        <v>147</v>
      </c>
      <c r="E685" t="s">
        <v>96</v>
      </c>
      <c r="F685" t="str">
        <f t="shared" si="31"/>
        <v>Western Australia</v>
      </c>
      <c r="G685" t="s">
        <v>48</v>
      </c>
      <c r="H685">
        <v>6330</v>
      </c>
      <c r="I685" t="s">
        <v>11</v>
      </c>
      <c r="J685" t="s">
        <v>94</v>
      </c>
      <c r="K685" t="s">
        <v>153</v>
      </c>
      <c r="L685" t="s">
        <v>16</v>
      </c>
      <c r="M685" s="5">
        <v>19</v>
      </c>
    </row>
    <row r="686" spans="1:13" x14ac:dyDescent="0.25">
      <c r="A686" s="2">
        <v>45075</v>
      </c>
      <c r="B686" s="3">
        <f t="shared" si="32"/>
        <v>2023</v>
      </c>
      <c r="C686" t="str">
        <f t="shared" si="30"/>
        <v>2022-2023</v>
      </c>
      <c r="D686" t="s">
        <v>147</v>
      </c>
      <c r="E686" t="s">
        <v>62</v>
      </c>
      <c r="F686" t="str">
        <f t="shared" si="31"/>
        <v>Victoria</v>
      </c>
      <c r="G686" t="s">
        <v>45</v>
      </c>
      <c r="H686">
        <v>3134</v>
      </c>
      <c r="I686" t="s">
        <v>11</v>
      </c>
      <c r="J686" t="s">
        <v>63</v>
      </c>
      <c r="K686" t="s">
        <v>19</v>
      </c>
      <c r="L686" t="s">
        <v>23</v>
      </c>
      <c r="M686" s="5">
        <v>19</v>
      </c>
    </row>
    <row r="687" spans="1:13" x14ac:dyDescent="0.25">
      <c r="A687" s="2">
        <v>45647</v>
      </c>
      <c r="B687" s="3">
        <f t="shared" si="32"/>
        <v>2025</v>
      </c>
      <c r="C687" t="str">
        <f t="shared" si="30"/>
        <v>2024-2025</v>
      </c>
      <c r="D687" t="s">
        <v>148</v>
      </c>
      <c r="E687" t="s">
        <v>65</v>
      </c>
      <c r="F687" t="str">
        <f t="shared" si="31"/>
        <v>New South Wales</v>
      </c>
      <c r="G687" t="s">
        <v>10</v>
      </c>
      <c r="H687">
        <v>2541</v>
      </c>
      <c r="I687" t="s">
        <v>11</v>
      </c>
      <c r="J687" t="s">
        <v>58</v>
      </c>
      <c r="K687" t="s">
        <v>154</v>
      </c>
      <c r="L687" t="s">
        <v>14</v>
      </c>
      <c r="M687" s="5">
        <v>19.18</v>
      </c>
    </row>
    <row r="688" spans="1:13" x14ac:dyDescent="0.25">
      <c r="A688" s="2">
        <v>45564</v>
      </c>
      <c r="B688" s="3">
        <f t="shared" si="32"/>
        <v>2025</v>
      </c>
      <c r="C688" t="str">
        <f t="shared" si="30"/>
        <v>2024-2025</v>
      </c>
      <c r="D688" t="s">
        <v>147</v>
      </c>
      <c r="E688" t="s">
        <v>39</v>
      </c>
      <c r="F688" t="str">
        <f t="shared" si="31"/>
        <v>South Australia</v>
      </c>
      <c r="G688" t="s">
        <v>32</v>
      </c>
      <c r="H688">
        <v>5343</v>
      </c>
      <c r="I688" t="s">
        <v>11</v>
      </c>
      <c r="J688" t="s">
        <v>38</v>
      </c>
      <c r="K688" t="s">
        <v>154</v>
      </c>
      <c r="L688" t="s">
        <v>14</v>
      </c>
      <c r="M688" s="5">
        <v>19.2</v>
      </c>
    </row>
    <row r="689" spans="1:13" x14ac:dyDescent="0.25">
      <c r="A689" s="2">
        <v>45214</v>
      </c>
      <c r="B689" s="3">
        <f t="shared" si="32"/>
        <v>2024</v>
      </c>
      <c r="C689" t="str">
        <f t="shared" si="30"/>
        <v>2023-2024</v>
      </c>
      <c r="D689" t="s">
        <v>148</v>
      </c>
      <c r="E689" t="s">
        <v>126</v>
      </c>
      <c r="F689" t="str">
        <f t="shared" si="31"/>
        <v>Queensland</v>
      </c>
      <c r="G689" t="s">
        <v>35</v>
      </c>
      <c r="H689">
        <v>4551</v>
      </c>
      <c r="I689" t="s">
        <v>11</v>
      </c>
      <c r="J689" t="s">
        <v>120</v>
      </c>
      <c r="K689" t="s">
        <v>155</v>
      </c>
      <c r="L689" t="s">
        <v>20</v>
      </c>
      <c r="M689" s="5">
        <v>19.34</v>
      </c>
    </row>
    <row r="690" spans="1:13" x14ac:dyDescent="0.25">
      <c r="A690" s="2">
        <v>45577</v>
      </c>
      <c r="B690" s="3">
        <f t="shared" si="32"/>
        <v>2025</v>
      </c>
      <c r="C690" t="str">
        <f t="shared" si="30"/>
        <v>2024-2025</v>
      </c>
      <c r="D690" t="s">
        <v>147</v>
      </c>
      <c r="E690" t="s">
        <v>129</v>
      </c>
      <c r="F690" t="str">
        <f t="shared" si="31"/>
        <v>Tasmania</v>
      </c>
      <c r="G690" t="s">
        <v>70</v>
      </c>
      <c r="H690">
        <v>7010</v>
      </c>
      <c r="I690" t="s">
        <v>11</v>
      </c>
      <c r="J690" t="s">
        <v>71</v>
      </c>
      <c r="K690" t="s">
        <v>152</v>
      </c>
      <c r="L690" t="s">
        <v>13</v>
      </c>
      <c r="M690" s="5">
        <v>19.39</v>
      </c>
    </row>
    <row r="691" spans="1:13" x14ac:dyDescent="0.25">
      <c r="A691" s="2">
        <v>45116</v>
      </c>
      <c r="B691" s="3">
        <f t="shared" si="32"/>
        <v>2024</v>
      </c>
      <c r="C691" t="str">
        <f t="shared" si="30"/>
        <v>2023-2024</v>
      </c>
      <c r="D691" t="s">
        <v>147</v>
      </c>
      <c r="E691" t="s">
        <v>73</v>
      </c>
      <c r="F691" t="str">
        <f t="shared" si="31"/>
        <v>Victoria</v>
      </c>
      <c r="G691" t="s">
        <v>45</v>
      </c>
      <c r="H691">
        <v>3136</v>
      </c>
      <c r="I691" t="s">
        <v>11</v>
      </c>
      <c r="J691" t="s">
        <v>63</v>
      </c>
      <c r="K691" t="s">
        <v>149</v>
      </c>
      <c r="L691" t="s">
        <v>15</v>
      </c>
      <c r="M691" s="5">
        <v>19.48</v>
      </c>
    </row>
    <row r="692" spans="1:13" x14ac:dyDescent="0.25">
      <c r="A692" s="2">
        <v>45418</v>
      </c>
      <c r="B692" s="3">
        <f t="shared" si="32"/>
        <v>2024</v>
      </c>
      <c r="C692" t="str">
        <f t="shared" si="30"/>
        <v>2023-2024</v>
      </c>
      <c r="D692" t="s">
        <v>147</v>
      </c>
      <c r="E692" t="s">
        <v>89</v>
      </c>
      <c r="F692" t="str">
        <f t="shared" si="31"/>
        <v>Queensland</v>
      </c>
      <c r="G692" t="s">
        <v>35</v>
      </c>
      <c r="H692">
        <v>4655</v>
      </c>
      <c r="I692" t="s">
        <v>11</v>
      </c>
      <c r="J692" t="s">
        <v>51</v>
      </c>
      <c r="K692" t="s">
        <v>150</v>
      </c>
      <c r="L692" t="s">
        <v>18</v>
      </c>
      <c r="M692" s="5">
        <v>19.490000000000002</v>
      </c>
    </row>
    <row r="693" spans="1:13" x14ac:dyDescent="0.25">
      <c r="A693" s="2">
        <v>45249</v>
      </c>
      <c r="B693" s="3">
        <f t="shared" si="32"/>
        <v>2024</v>
      </c>
      <c r="C693" t="str">
        <f t="shared" si="30"/>
        <v>2023-2024</v>
      </c>
      <c r="D693" t="s">
        <v>147</v>
      </c>
      <c r="E693" t="s">
        <v>84</v>
      </c>
      <c r="F693" t="str">
        <f t="shared" si="31"/>
        <v>Queensland</v>
      </c>
      <c r="G693" t="s">
        <v>35</v>
      </c>
      <c r="H693">
        <v>4740</v>
      </c>
      <c r="I693" t="s">
        <v>11</v>
      </c>
      <c r="J693" t="s">
        <v>51</v>
      </c>
      <c r="K693" t="s">
        <v>155</v>
      </c>
      <c r="L693" t="s">
        <v>20</v>
      </c>
      <c r="M693" s="5">
        <v>19.55</v>
      </c>
    </row>
    <row r="694" spans="1:13" x14ac:dyDescent="0.25">
      <c r="A694" s="2">
        <v>45010</v>
      </c>
      <c r="B694" s="3">
        <f t="shared" si="32"/>
        <v>2023</v>
      </c>
      <c r="C694" t="str">
        <f t="shared" si="30"/>
        <v>2022-2023</v>
      </c>
      <c r="D694" t="s">
        <v>147</v>
      </c>
      <c r="E694" t="s">
        <v>34</v>
      </c>
      <c r="F694" t="str">
        <f t="shared" si="31"/>
        <v>Queensland</v>
      </c>
      <c r="G694" t="s">
        <v>35</v>
      </c>
      <c r="H694">
        <v>4802</v>
      </c>
      <c r="I694" t="s">
        <v>11</v>
      </c>
      <c r="J694" t="s">
        <v>36</v>
      </c>
      <c r="K694" t="s">
        <v>156</v>
      </c>
      <c r="L694" t="s">
        <v>17</v>
      </c>
      <c r="M694" s="5">
        <v>19.899999999999999</v>
      </c>
    </row>
    <row r="695" spans="1:13" x14ac:dyDescent="0.25">
      <c r="A695" s="2">
        <v>45401</v>
      </c>
      <c r="B695" s="3">
        <f t="shared" si="32"/>
        <v>2024</v>
      </c>
      <c r="C695" t="str">
        <f t="shared" si="30"/>
        <v>2023-2024</v>
      </c>
      <c r="D695" t="s">
        <v>147</v>
      </c>
      <c r="E695" t="s">
        <v>108</v>
      </c>
      <c r="F695" t="str">
        <f t="shared" si="31"/>
        <v>Victoria</v>
      </c>
      <c r="G695" t="s">
        <v>45</v>
      </c>
      <c r="H695">
        <v>3018</v>
      </c>
      <c r="I695" t="s">
        <v>11</v>
      </c>
      <c r="J695" t="s">
        <v>46</v>
      </c>
      <c r="K695" t="s">
        <v>156</v>
      </c>
      <c r="L695" t="s">
        <v>17</v>
      </c>
      <c r="M695" s="5">
        <v>19.95</v>
      </c>
    </row>
    <row r="696" spans="1:13" x14ac:dyDescent="0.25">
      <c r="A696" s="2">
        <v>45361</v>
      </c>
      <c r="B696" s="3">
        <f t="shared" si="32"/>
        <v>2024</v>
      </c>
      <c r="C696" t="str">
        <f t="shared" si="30"/>
        <v>2023-2024</v>
      </c>
      <c r="D696" t="s">
        <v>147</v>
      </c>
      <c r="E696" t="s">
        <v>118</v>
      </c>
      <c r="F696" t="str">
        <f t="shared" si="31"/>
        <v>New South Wales</v>
      </c>
      <c r="G696" t="s">
        <v>10</v>
      </c>
      <c r="H696">
        <v>2158</v>
      </c>
      <c r="I696" t="s">
        <v>11</v>
      </c>
      <c r="J696" t="s">
        <v>27</v>
      </c>
      <c r="K696" t="s">
        <v>155</v>
      </c>
      <c r="L696" t="s">
        <v>20</v>
      </c>
      <c r="M696" s="5">
        <v>19.95</v>
      </c>
    </row>
    <row r="697" spans="1:13" x14ac:dyDescent="0.25">
      <c r="A697" s="2">
        <v>45490</v>
      </c>
      <c r="B697" s="3">
        <f t="shared" si="32"/>
        <v>2025</v>
      </c>
      <c r="C697" t="str">
        <f t="shared" si="30"/>
        <v>2024-2025</v>
      </c>
      <c r="D697" t="s">
        <v>148</v>
      </c>
      <c r="E697" t="s">
        <v>137</v>
      </c>
      <c r="F697" t="str">
        <f t="shared" si="31"/>
        <v>New South Wales</v>
      </c>
      <c r="G697" t="s">
        <v>10</v>
      </c>
      <c r="H697">
        <v>2031</v>
      </c>
      <c r="I697" t="s">
        <v>11</v>
      </c>
      <c r="J697" t="s">
        <v>12</v>
      </c>
      <c r="K697" t="s">
        <v>149</v>
      </c>
      <c r="L697" t="s">
        <v>15</v>
      </c>
      <c r="M697" s="5">
        <v>19.95</v>
      </c>
    </row>
    <row r="698" spans="1:13" x14ac:dyDescent="0.25">
      <c r="A698" s="2">
        <v>45591</v>
      </c>
      <c r="B698" s="3">
        <f t="shared" si="32"/>
        <v>2025</v>
      </c>
      <c r="C698" t="str">
        <f t="shared" si="30"/>
        <v>2024-2025</v>
      </c>
      <c r="D698" t="s">
        <v>147</v>
      </c>
      <c r="E698" t="s">
        <v>81</v>
      </c>
      <c r="F698" t="str">
        <f t="shared" si="31"/>
        <v>New South Wales</v>
      </c>
      <c r="G698" t="s">
        <v>10</v>
      </c>
      <c r="H698">
        <v>2485</v>
      </c>
      <c r="I698" t="s">
        <v>11</v>
      </c>
      <c r="J698" t="s">
        <v>68</v>
      </c>
      <c r="K698" t="s">
        <v>155</v>
      </c>
      <c r="L698" t="s">
        <v>20</v>
      </c>
      <c r="M698" s="5">
        <v>19.95</v>
      </c>
    </row>
    <row r="699" spans="1:13" x14ac:dyDescent="0.25">
      <c r="A699" s="2">
        <v>45443</v>
      </c>
      <c r="B699" s="3">
        <f t="shared" si="32"/>
        <v>2024</v>
      </c>
      <c r="C699" t="str">
        <f t="shared" si="30"/>
        <v>2023-2024</v>
      </c>
      <c r="D699" t="s">
        <v>147</v>
      </c>
      <c r="E699" t="s">
        <v>86</v>
      </c>
      <c r="F699" t="str">
        <f t="shared" si="31"/>
        <v>New South Wales</v>
      </c>
      <c r="G699" t="s">
        <v>10</v>
      </c>
      <c r="H699">
        <v>2064</v>
      </c>
      <c r="I699" t="s">
        <v>11</v>
      </c>
      <c r="J699" t="s">
        <v>12</v>
      </c>
      <c r="K699" t="s">
        <v>156</v>
      </c>
      <c r="L699" t="s">
        <v>17</v>
      </c>
      <c r="M699" s="5">
        <v>19.96</v>
      </c>
    </row>
    <row r="700" spans="1:13" x14ac:dyDescent="0.25">
      <c r="A700" s="2">
        <v>45027</v>
      </c>
      <c r="B700" s="3">
        <f t="shared" si="32"/>
        <v>2023</v>
      </c>
      <c r="C700" t="str">
        <f t="shared" si="30"/>
        <v>2022-2023</v>
      </c>
      <c r="D700" t="s">
        <v>147</v>
      </c>
      <c r="E700" t="s">
        <v>142</v>
      </c>
      <c r="F700" t="str">
        <f t="shared" si="31"/>
        <v>Australian Capital Territory</v>
      </c>
      <c r="G700" t="s">
        <v>80</v>
      </c>
      <c r="H700">
        <v>2609</v>
      </c>
      <c r="I700" t="s">
        <v>11</v>
      </c>
      <c r="J700" t="s">
        <v>58</v>
      </c>
      <c r="K700" t="s">
        <v>149</v>
      </c>
      <c r="L700" t="s">
        <v>15</v>
      </c>
      <c r="M700" s="5">
        <v>19.96</v>
      </c>
    </row>
    <row r="701" spans="1:13" x14ac:dyDescent="0.25">
      <c r="A701" s="2">
        <v>45622</v>
      </c>
      <c r="B701" s="3">
        <f t="shared" si="32"/>
        <v>2025</v>
      </c>
      <c r="C701" t="str">
        <f t="shared" si="30"/>
        <v>2024-2025</v>
      </c>
      <c r="D701" t="s">
        <v>147</v>
      </c>
      <c r="E701" t="s">
        <v>105</v>
      </c>
      <c r="F701" t="str">
        <f t="shared" si="31"/>
        <v>Victoria</v>
      </c>
      <c r="G701" t="s">
        <v>45</v>
      </c>
      <c r="H701">
        <v>3500</v>
      </c>
      <c r="I701" t="s">
        <v>11</v>
      </c>
      <c r="J701" t="s">
        <v>60</v>
      </c>
      <c r="K701" t="s">
        <v>155</v>
      </c>
      <c r="L701" t="s">
        <v>20</v>
      </c>
      <c r="M701" s="5">
        <v>19.96</v>
      </c>
    </row>
    <row r="702" spans="1:13" x14ac:dyDescent="0.25">
      <c r="A702" s="2">
        <v>44998</v>
      </c>
      <c r="B702" s="3">
        <f t="shared" si="32"/>
        <v>2023</v>
      </c>
      <c r="C702" t="str">
        <f t="shared" si="30"/>
        <v>2022-2023</v>
      </c>
      <c r="D702" t="s">
        <v>148</v>
      </c>
      <c r="E702" t="s">
        <v>145</v>
      </c>
      <c r="F702" t="str">
        <f t="shared" si="31"/>
        <v>New South Wales</v>
      </c>
      <c r="G702" t="s">
        <v>10</v>
      </c>
      <c r="H702">
        <v>2101</v>
      </c>
      <c r="I702" t="s">
        <v>11</v>
      </c>
      <c r="J702" t="s">
        <v>27</v>
      </c>
      <c r="K702" t="s">
        <v>155</v>
      </c>
      <c r="L702" t="s">
        <v>20</v>
      </c>
      <c r="M702" s="5">
        <v>19.96</v>
      </c>
    </row>
    <row r="703" spans="1:13" x14ac:dyDescent="0.25">
      <c r="A703" s="2">
        <v>45331</v>
      </c>
      <c r="B703" s="3">
        <f t="shared" si="32"/>
        <v>2024</v>
      </c>
      <c r="C703" t="str">
        <f t="shared" si="30"/>
        <v>2023-2024</v>
      </c>
      <c r="D703" t="s">
        <v>147</v>
      </c>
      <c r="E703" t="s">
        <v>53</v>
      </c>
      <c r="F703" t="str">
        <f t="shared" si="31"/>
        <v>South Australia</v>
      </c>
      <c r="G703" t="s">
        <v>32</v>
      </c>
      <c r="H703">
        <v>5082</v>
      </c>
      <c r="I703" t="s">
        <v>11</v>
      </c>
      <c r="J703" t="s">
        <v>33</v>
      </c>
      <c r="K703" t="s">
        <v>156</v>
      </c>
      <c r="L703" t="s">
        <v>17</v>
      </c>
      <c r="M703" s="5">
        <v>19.96</v>
      </c>
    </row>
    <row r="704" spans="1:13" x14ac:dyDescent="0.25">
      <c r="A704" s="2">
        <v>45619</v>
      </c>
      <c r="B704" s="3">
        <f t="shared" si="32"/>
        <v>2025</v>
      </c>
      <c r="C704" t="str">
        <f t="shared" si="30"/>
        <v>2024-2025</v>
      </c>
      <c r="D704" t="s">
        <v>148</v>
      </c>
      <c r="E704" t="s">
        <v>113</v>
      </c>
      <c r="F704" t="str">
        <f t="shared" si="31"/>
        <v>Queensland</v>
      </c>
      <c r="G704" t="s">
        <v>35</v>
      </c>
      <c r="H704">
        <v>4215</v>
      </c>
      <c r="I704" t="s">
        <v>11</v>
      </c>
      <c r="J704" t="s">
        <v>104</v>
      </c>
      <c r="K704" t="s">
        <v>155</v>
      </c>
      <c r="L704" t="s">
        <v>20</v>
      </c>
      <c r="M704" s="5">
        <v>19.96</v>
      </c>
    </row>
    <row r="705" spans="1:13" x14ac:dyDescent="0.25">
      <c r="A705" s="2">
        <v>45348</v>
      </c>
      <c r="B705" s="3">
        <f t="shared" si="32"/>
        <v>2024</v>
      </c>
      <c r="C705" t="str">
        <f t="shared" si="30"/>
        <v>2023-2024</v>
      </c>
      <c r="D705" t="s">
        <v>148</v>
      </c>
      <c r="E705" t="s">
        <v>116</v>
      </c>
      <c r="F705" t="str">
        <f t="shared" si="31"/>
        <v>Western Australia</v>
      </c>
      <c r="G705" t="s">
        <v>48</v>
      </c>
      <c r="H705">
        <v>6725</v>
      </c>
      <c r="I705" t="s">
        <v>11</v>
      </c>
      <c r="J705" t="s">
        <v>77</v>
      </c>
      <c r="K705" t="s">
        <v>19</v>
      </c>
      <c r="L705" t="s">
        <v>23</v>
      </c>
      <c r="M705" s="5">
        <v>19.98</v>
      </c>
    </row>
    <row r="706" spans="1:13" x14ac:dyDescent="0.25">
      <c r="A706" s="2">
        <v>45502</v>
      </c>
      <c r="B706" s="3">
        <f t="shared" si="32"/>
        <v>2025</v>
      </c>
      <c r="C706" t="str">
        <f t="shared" ref="C706:C769" si="33">IF(MONTH(A706) &gt;= 7, YEAR(A706) &amp; "-" &amp; YEAR(A706) + 1, YEAR(A706) - 1 &amp; "-" &amp; YEAR(A706))</f>
        <v>2024-2025</v>
      </c>
      <c r="D706" t="s">
        <v>147</v>
      </c>
      <c r="E706" t="s">
        <v>57</v>
      </c>
      <c r="F706" t="str">
        <f t="shared" ref="F706:F769" si="34">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row>
    <row r="707" spans="1:13" x14ac:dyDescent="0.25">
      <c r="A707" s="2">
        <v>45250</v>
      </c>
      <c r="B707" s="3">
        <f t="shared" ref="B707:B770" si="35">IF(MONTH(A707)&gt;=7,YEAR(A707)+1,YEAR(A707))</f>
        <v>2024</v>
      </c>
      <c r="C707" t="str">
        <f t="shared" si="33"/>
        <v>2023-2024</v>
      </c>
      <c r="D707" t="s">
        <v>147</v>
      </c>
      <c r="E707" t="s">
        <v>129</v>
      </c>
      <c r="F707" t="str">
        <f t="shared" si="34"/>
        <v>Tasmania</v>
      </c>
      <c r="G707" t="s">
        <v>70</v>
      </c>
      <c r="H707">
        <v>7010</v>
      </c>
      <c r="I707" t="s">
        <v>11</v>
      </c>
      <c r="J707" t="s">
        <v>71</v>
      </c>
      <c r="K707" t="s">
        <v>154</v>
      </c>
      <c r="L707" t="s">
        <v>14</v>
      </c>
      <c r="M707" s="5">
        <v>19.98</v>
      </c>
    </row>
    <row r="708" spans="1:13" x14ac:dyDescent="0.25">
      <c r="A708" s="2">
        <v>45251</v>
      </c>
      <c r="B708" s="3">
        <f t="shared" si="35"/>
        <v>2024</v>
      </c>
      <c r="C708" t="str">
        <f t="shared" si="33"/>
        <v>2023-2024</v>
      </c>
      <c r="D708" t="s">
        <v>148</v>
      </c>
      <c r="E708" t="s">
        <v>145</v>
      </c>
      <c r="F708" t="str">
        <f t="shared" si="34"/>
        <v>New South Wales</v>
      </c>
      <c r="G708" t="s">
        <v>10</v>
      </c>
      <c r="H708">
        <v>2101</v>
      </c>
      <c r="I708" t="s">
        <v>11</v>
      </c>
      <c r="J708" t="s">
        <v>27</v>
      </c>
      <c r="K708" t="s">
        <v>150</v>
      </c>
      <c r="L708" t="s">
        <v>18</v>
      </c>
      <c r="M708" s="5">
        <v>19.98</v>
      </c>
    </row>
    <row r="709" spans="1:13" x14ac:dyDescent="0.25">
      <c r="A709" s="2">
        <v>45453</v>
      </c>
      <c r="B709" s="3">
        <f t="shared" si="35"/>
        <v>2024</v>
      </c>
      <c r="C709" t="str">
        <f t="shared" si="33"/>
        <v>2023-2024</v>
      </c>
      <c r="D709" t="s">
        <v>147</v>
      </c>
      <c r="E709" t="s">
        <v>75</v>
      </c>
      <c r="F709" t="str">
        <f t="shared" si="34"/>
        <v>Victoria</v>
      </c>
      <c r="G709" t="s">
        <v>45</v>
      </c>
      <c r="H709">
        <v>3630</v>
      </c>
      <c r="I709" t="s">
        <v>11</v>
      </c>
      <c r="J709" t="s">
        <v>55</v>
      </c>
      <c r="K709" t="s">
        <v>151</v>
      </c>
      <c r="L709" t="s">
        <v>21</v>
      </c>
      <c r="M709" s="5">
        <v>19.98</v>
      </c>
    </row>
    <row r="710" spans="1:13" x14ac:dyDescent="0.25">
      <c r="A710" s="2">
        <v>45506</v>
      </c>
      <c r="B710" s="3">
        <f t="shared" si="35"/>
        <v>2025</v>
      </c>
      <c r="C710" t="str">
        <f t="shared" si="33"/>
        <v>2024-2025</v>
      </c>
      <c r="D710" t="s">
        <v>147</v>
      </c>
      <c r="E710" t="s">
        <v>50</v>
      </c>
      <c r="F710" t="str">
        <f t="shared" si="34"/>
        <v>Queensland</v>
      </c>
      <c r="G710" t="s">
        <v>35</v>
      </c>
      <c r="H710">
        <v>4703</v>
      </c>
      <c r="I710" t="s">
        <v>11</v>
      </c>
      <c r="J710" t="s">
        <v>51</v>
      </c>
      <c r="K710" t="s">
        <v>150</v>
      </c>
      <c r="L710" t="s">
        <v>18</v>
      </c>
      <c r="M710" s="5">
        <v>19.98</v>
      </c>
    </row>
    <row r="711" spans="1:13" x14ac:dyDescent="0.25">
      <c r="A711" s="2">
        <v>45005</v>
      </c>
      <c r="B711" s="3">
        <f t="shared" si="35"/>
        <v>2023</v>
      </c>
      <c r="C711" t="str">
        <f t="shared" si="33"/>
        <v>2022-2023</v>
      </c>
      <c r="D711" t="s">
        <v>147</v>
      </c>
      <c r="E711" t="s">
        <v>34</v>
      </c>
      <c r="F711" t="str">
        <f t="shared" si="34"/>
        <v>Queensland</v>
      </c>
      <c r="G711" t="s">
        <v>35</v>
      </c>
      <c r="H711">
        <v>4802</v>
      </c>
      <c r="I711" t="s">
        <v>11</v>
      </c>
      <c r="J711" t="s">
        <v>36</v>
      </c>
      <c r="K711" t="s">
        <v>154</v>
      </c>
      <c r="L711" t="s">
        <v>14</v>
      </c>
      <c r="M711" s="5">
        <v>19.989999999999998</v>
      </c>
    </row>
    <row r="712" spans="1:13" x14ac:dyDescent="0.25">
      <c r="A712" s="2">
        <v>45060</v>
      </c>
      <c r="B712" s="3">
        <f t="shared" si="35"/>
        <v>2023</v>
      </c>
      <c r="C712" t="str">
        <f t="shared" si="33"/>
        <v>2022-2023</v>
      </c>
      <c r="D712" t="s">
        <v>147</v>
      </c>
      <c r="E712" t="s">
        <v>129</v>
      </c>
      <c r="F712" t="str">
        <f t="shared" si="34"/>
        <v>Tasmania</v>
      </c>
      <c r="G712" t="s">
        <v>70</v>
      </c>
      <c r="H712">
        <v>7010</v>
      </c>
      <c r="I712" t="s">
        <v>11</v>
      </c>
      <c r="J712" t="s">
        <v>71</v>
      </c>
      <c r="K712" t="s">
        <v>152</v>
      </c>
      <c r="L712" t="s">
        <v>13</v>
      </c>
      <c r="M712" s="5">
        <v>19.989999999999998</v>
      </c>
    </row>
    <row r="713" spans="1:13" x14ac:dyDescent="0.25">
      <c r="A713" s="2">
        <v>45249</v>
      </c>
      <c r="B713" s="3">
        <f t="shared" si="35"/>
        <v>2024</v>
      </c>
      <c r="C713" t="str">
        <f t="shared" si="33"/>
        <v>2023-2024</v>
      </c>
      <c r="D713" t="s">
        <v>147</v>
      </c>
      <c r="E713" t="s">
        <v>101</v>
      </c>
      <c r="F713" t="str">
        <f t="shared" si="34"/>
        <v>Victoria</v>
      </c>
      <c r="G713" t="s">
        <v>45</v>
      </c>
      <c r="H713">
        <v>3131</v>
      </c>
      <c r="I713" t="s">
        <v>11</v>
      </c>
      <c r="J713" t="s">
        <v>63</v>
      </c>
      <c r="K713" t="s">
        <v>154</v>
      </c>
      <c r="L713" t="s">
        <v>14</v>
      </c>
      <c r="M713" s="5">
        <v>19.989999999999998</v>
      </c>
    </row>
    <row r="714" spans="1:13" x14ac:dyDescent="0.25">
      <c r="A714" s="2">
        <v>45015</v>
      </c>
      <c r="B714" s="3">
        <f t="shared" si="35"/>
        <v>2023</v>
      </c>
      <c r="C714" t="str">
        <f t="shared" si="33"/>
        <v>2022-2023</v>
      </c>
      <c r="D714" t="s">
        <v>147</v>
      </c>
      <c r="E714" t="s">
        <v>121</v>
      </c>
      <c r="F714" t="str">
        <f t="shared" si="34"/>
        <v>Queensland</v>
      </c>
      <c r="G714" t="s">
        <v>35</v>
      </c>
      <c r="H714">
        <v>4700</v>
      </c>
      <c r="I714" t="s">
        <v>11</v>
      </c>
      <c r="J714" t="s">
        <v>51</v>
      </c>
      <c r="K714" t="s">
        <v>149</v>
      </c>
      <c r="L714" t="s">
        <v>15</v>
      </c>
      <c r="M714" s="5">
        <v>19.989999999999998</v>
      </c>
    </row>
    <row r="715" spans="1:13" x14ac:dyDescent="0.25">
      <c r="A715" s="2">
        <v>45496</v>
      </c>
      <c r="B715" s="3">
        <f t="shared" si="35"/>
        <v>2025</v>
      </c>
      <c r="C715" t="str">
        <f t="shared" si="33"/>
        <v>2024-2025</v>
      </c>
      <c r="D715" t="s">
        <v>147</v>
      </c>
      <c r="E715" t="s">
        <v>111</v>
      </c>
      <c r="F715" t="str">
        <f t="shared" si="34"/>
        <v>New South Wales</v>
      </c>
      <c r="G715" t="s">
        <v>10</v>
      </c>
      <c r="H715">
        <v>2120</v>
      </c>
      <c r="I715" t="s">
        <v>11</v>
      </c>
      <c r="J715" t="s">
        <v>27</v>
      </c>
      <c r="K715" t="s">
        <v>154</v>
      </c>
      <c r="L715" t="s">
        <v>14</v>
      </c>
      <c r="M715" s="5">
        <v>19.989999999999998</v>
      </c>
    </row>
    <row r="716" spans="1:13" x14ac:dyDescent="0.25">
      <c r="A716" s="2">
        <v>45267</v>
      </c>
      <c r="B716" s="3">
        <f t="shared" si="35"/>
        <v>2024</v>
      </c>
      <c r="C716" t="str">
        <f t="shared" si="33"/>
        <v>2023-2024</v>
      </c>
      <c r="D716" t="s">
        <v>147</v>
      </c>
      <c r="E716" t="s">
        <v>85</v>
      </c>
      <c r="F716" t="str">
        <f t="shared" si="34"/>
        <v>Queensland</v>
      </c>
      <c r="G716" t="s">
        <v>35</v>
      </c>
      <c r="H716">
        <v>4883</v>
      </c>
      <c r="I716" t="s">
        <v>11</v>
      </c>
      <c r="J716" t="s">
        <v>36</v>
      </c>
      <c r="K716" t="s">
        <v>152</v>
      </c>
      <c r="L716" t="s">
        <v>13</v>
      </c>
      <c r="M716" s="5">
        <v>19.990000000000002</v>
      </c>
    </row>
    <row r="717" spans="1:13" x14ac:dyDescent="0.25">
      <c r="A717" s="2">
        <v>45218</v>
      </c>
      <c r="B717" s="3">
        <f t="shared" si="35"/>
        <v>2024</v>
      </c>
      <c r="C717" t="str">
        <f t="shared" si="33"/>
        <v>2023-2024</v>
      </c>
      <c r="D717" t="s">
        <v>147</v>
      </c>
      <c r="E717" t="s">
        <v>124</v>
      </c>
      <c r="F717" t="str">
        <f t="shared" si="34"/>
        <v>New South Wales</v>
      </c>
      <c r="G717" t="s">
        <v>10</v>
      </c>
      <c r="H717">
        <v>2015</v>
      </c>
      <c r="I717" t="s">
        <v>11</v>
      </c>
      <c r="J717" t="s">
        <v>12</v>
      </c>
      <c r="K717" t="s">
        <v>154</v>
      </c>
      <c r="L717" t="s">
        <v>14</v>
      </c>
      <c r="M717" s="5">
        <v>20</v>
      </c>
    </row>
    <row r="718" spans="1:13" x14ac:dyDescent="0.25">
      <c r="A718" s="2">
        <v>45023</v>
      </c>
      <c r="B718" s="3">
        <f t="shared" si="35"/>
        <v>2023</v>
      </c>
      <c r="C718" t="str">
        <f t="shared" si="33"/>
        <v>2022-2023</v>
      </c>
      <c r="D718" t="s">
        <v>147</v>
      </c>
      <c r="E718" t="s">
        <v>142</v>
      </c>
      <c r="F718" t="str">
        <f t="shared" si="34"/>
        <v>Australian Capital Territory</v>
      </c>
      <c r="G718" t="s">
        <v>80</v>
      </c>
      <c r="H718">
        <v>2609</v>
      </c>
      <c r="I718" t="s">
        <v>11</v>
      </c>
      <c r="J718" t="s">
        <v>58</v>
      </c>
      <c r="K718" t="s">
        <v>154</v>
      </c>
      <c r="L718" t="s">
        <v>14</v>
      </c>
      <c r="M718" s="5">
        <v>20</v>
      </c>
    </row>
    <row r="719" spans="1:13" x14ac:dyDescent="0.25">
      <c r="A719" s="2">
        <v>45569</v>
      </c>
      <c r="B719" s="3">
        <f t="shared" si="35"/>
        <v>2025</v>
      </c>
      <c r="C719" t="str">
        <f t="shared" si="33"/>
        <v>2024-2025</v>
      </c>
      <c r="D719" t="s">
        <v>147</v>
      </c>
      <c r="E719" t="s">
        <v>31</v>
      </c>
      <c r="F719" t="str">
        <f t="shared" si="34"/>
        <v>South Australia</v>
      </c>
      <c r="G719" t="s">
        <v>32</v>
      </c>
      <c r="H719">
        <v>5168</v>
      </c>
      <c r="I719" t="s">
        <v>11</v>
      </c>
      <c r="J719" t="s">
        <v>33</v>
      </c>
      <c r="K719" t="s">
        <v>149</v>
      </c>
      <c r="L719" t="s">
        <v>15</v>
      </c>
      <c r="M719" s="5">
        <v>20</v>
      </c>
    </row>
    <row r="720" spans="1:13" x14ac:dyDescent="0.25">
      <c r="A720" s="2">
        <v>45568</v>
      </c>
      <c r="B720" s="3">
        <f t="shared" si="35"/>
        <v>2025</v>
      </c>
      <c r="C720" t="str">
        <f t="shared" si="33"/>
        <v>2024-2025</v>
      </c>
      <c r="D720" t="s">
        <v>148</v>
      </c>
      <c r="E720" t="s">
        <v>115</v>
      </c>
      <c r="F720" t="str">
        <f t="shared" si="34"/>
        <v>Western Australia</v>
      </c>
      <c r="G720" t="s">
        <v>48</v>
      </c>
      <c r="H720">
        <v>6280</v>
      </c>
      <c r="I720" t="s">
        <v>11</v>
      </c>
      <c r="J720" t="s">
        <v>94</v>
      </c>
      <c r="K720" t="s">
        <v>154</v>
      </c>
      <c r="L720" t="s">
        <v>14</v>
      </c>
      <c r="M720" s="5">
        <v>20.010000000000002</v>
      </c>
    </row>
    <row r="721" spans="1:13" x14ac:dyDescent="0.25">
      <c r="A721" s="2">
        <v>45297</v>
      </c>
      <c r="B721" s="3">
        <f t="shared" si="35"/>
        <v>2024</v>
      </c>
      <c r="C721" t="str">
        <f t="shared" si="33"/>
        <v>2023-2024</v>
      </c>
      <c r="D721" t="s">
        <v>148</v>
      </c>
      <c r="E721" t="s">
        <v>103</v>
      </c>
      <c r="F721" t="str">
        <f t="shared" si="34"/>
        <v>Queensland</v>
      </c>
      <c r="G721" t="s">
        <v>35</v>
      </c>
      <c r="H721">
        <v>4509</v>
      </c>
      <c r="I721" t="s">
        <v>11</v>
      </c>
      <c r="J721" t="s">
        <v>104</v>
      </c>
      <c r="K721" t="s">
        <v>157</v>
      </c>
      <c r="L721" t="s">
        <v>22</v>
      </c>
      <c r="M721" s="5">
        <v>20.18</v>
      </c>
    </row>
    <row r="722" spans="1:13" x14ac:dyDescent="0.25">
      <c r="A722" s="2">
        <v>45459</v>
      </c>
      <c r="B722" s="3">
        <f t="shared" si="35"/>
        <v>2024</v>
      </c>
      <c r="C722" t="str">
        <f t="shared" si="33"/>
        <v>2023-2024</v>
      </c>
      <c r="D722" t="s">
        <v>148</v>
      </c>
      <c r="E722" t="s">
        <v>122</v>
      </c>
      <c r="F722" t="str">
        <f t="shared" si="34"/>
        <v>New South Wales</v>
      </c>
      <c r="G722" t="s">
        <v>10</v>
      </c>
      <c r="H722">
        <v>2650</v>
      </c>
      <c r="I722" t="s">
        <v>11</v>
      </c>
      <c r="J722" t="s">
        <v>25</v>
      </c>
      <c r="K722" t="s">
        <v>157</v>
      </c>
      <c r="L722" t="s">
        <v>22</v>
      </c>
      <c r="M722" s="5">
        <v>20.32</v>
      </c>
    </row>
    <row r="723" spans="1:13" x14ac:dyDescent="0.25">
      <c r="A723" s="2">
        <v>45619</v>
      </c>
      <c r="B723" s="3">
        <f t="shared" si="35"/>
        <v>2025</v>
      </c>
      <c r="C723" t="str">
        <f t="shared" si="33"/>
        <v>2024-2025</v>
      </c>
      <c r="D723" t="s">
        <v>147</v>
      </c>
      <c r="E723" t="s">
        <v>57</v>
      </c>
      <c r="F723" t="str">
        <f t="shared" si="34"/>
        <v>New South Wales</v>
      </c>
      <c r="G723" t="s">
        <v>10</v>
      </c>
      <c r="H723">
        <v>2560</v>
      </c>
      <c r="I723" t="s">
        <v>11</v>
      </c>
      <c r="J723" t="s">
        <v>58</v>
      </c>
      <c r="K723" t="s">
        <v>150</v>
      </c>
      <c r="L723" t="s">
        <v>18</v>
      </c>
      <c r="M723" s="5">
        <v>20.5</v>
      </c>
    </row>
    <row r="724" spans="1:13" x14ac:dyDescent="0.25">
      <c r="A724" s="2">
        <v>45056</v>
      </c>
      <c r="B724" s="3">
        <f t="shared" si="35"/>
        <v>2023</v>
      </c>
      <c r="C724" t="str">
        <f t="shared" si="33"/>
        <v>2022-2023</v>
      </c>
      <c r="D724" t="s">
        <v>148</v>
      </c>
      <c r="E724" t="s">
        <v>42</v>
      </c>
      <c r="F724" t="str">
        <f t="shared" si="34"/>
        <v>Queensland</v>
      </c>
      <c r="G724" t="s">
        <v>35</v>
      </c>
      <c r="H724">
        <v>4053</v>
      </c>
      <c r="I724" t="s">
        <v>11</v>
      </c>
      <c r="J724" t="s">
        <v>43</v>
      </c>
      <c r="K724" t="s">
        <v>157</v>
      </c>
      <c r="L724" t="s">
        <v>22</v>
      </c>
      <c r="M724" s="5">
        <v>20.58</v>
      </c>
    </row>
    <row r="725" spans="1:13" x14ac:dyDescent="0.25">
      <c r="A725" s="2">
        <v>45354</v>
      </c>
      <c r="B725" s="3">
        <f t="shared" si="35"/>
        <v>2024</v>
      </c>
      <c r="C725" t="str">
        <f t="shared" si="33"/>
        <v>2023-2024</v>
      </c>
      <c r="D725" t="s">
        <v>147</v>
      </c>
      <c r="E725" t="s">
        <v>79</v>
      </c>
      <c r="F725" t="str">
        <f t="shared" si="34"/>
        <v>Australian Capital Territory</v>
      </c>
      <c r="G725" t="s">
        <v>80</v>
      </c>
      <c r="H725">
        <v>2617</v>
      </c>
      <c r="I725" t="s">
        <v>11</v>
      </c>
      <c r="J725" t="s">
        <v>58</v>
      </c>
      <c r="K725" t="s">
        <v>154</v>
      </c>
      <c r="L725" t="s">
        <v>14</v>
      </c>
      <c r="M725" s="5">
        <v>20.59</v>
      </c>
    </row>
    <row r="726" spans="1:13" x14ac:dyDescent="0.25">
      <c r="A726" s="2">
        <v>45164</v>
      </c>
      <c r="B726" s="3">
        <f t="shared" si="35"/>
        <v>2024</v>
      </c>
      <c r="C726" t="str">
        <f t="shared" si="33"/>
        <v>2023-2024</v>
      </c>
      <c r="D726" t="s">
        <v>147</v>
      </c>
      <c r="E726" t="s">
        <v>139</v>
      </c>
      <c r="F726" t="str">
        <f t="shared" si="34"/>
        <v>New South Wales</v>
      </c>
      <c r="G726" t="s">
        <v>10</v>
      </c>
      <c r="H726">
        <v>2020</v>
      </c>
      <c r="I726" t="s">
        <v>11</v>
      </c>
      <c r="J726" t="s">
        <v>12</v>
      </c>
      <c r="K726" t="s">
        <v>154</v>
      </c>
      <c r="L726" t="s">
        <v>14</v>
      </c>
      <c r="M726" s="5">
        <v>20.75</v>
      </c>
    </row>
    <row r="727" spans="1:13" x14ac:dyDescent="0.25">
      <c r="A727" s="2">
        <v>45260</v>
      </c>
      <c r="B727" s="3">
        <f t="shared" si="35"/>
        <v>2024</v>
      </c>
      <c r="C727" t="str">
        <f t="shared" si="33"/>
        <v>2023-2024</v>
      </c>
      <c r="D727" t="s">
        <v>147</v>
      </c>
      <c r="E727" t="s">
        <v>56</v>
      </c>
      <c r="F727" t="str">
        <f t="shared" si="34"/>
        <v>Northern Territory</v>
      </c>
      <c r="G727" t="s">
        <v>29</v>
      </c>
      <c r="H727">
        <v>870</v>
      </c>
      <c r="I727" t="s">
        <v>11</v>
      </c>
      <c r="J727" t="s">
        <v>30</v>
      </c>
      <c r="K727" t="s">
        <v>152</v>
      </c>
      <c r="L727" t="s">
        <v>13</v>
      </c>
      <c r="M727" s="5">
        <v>20.87</v>
      </c>
    </row>
    <row r="728" spans="1:13" x14ac:dyDescent="0.25">
      <c r="A728" s="2">
        <v>45378</v>
      </c>
      <c r="B728" s="3">
        <f t="shared" si="35"/>
        <v>2024</v>
      </c>
      <c r="C728" t="str">
        <f t="shared" si="33"/>
        <v>2023-2024</v>
      </c>
      <c r="D728" t="s">
        <v>147</v>
      </c>
      <c r="E728" t="s">
        <v>112</v>
      </c>
      <c r="F728" t="str">
        <f t="shared" si="34"/>
        <v>Victoria</v>
      </c>
      <c r="G728" t="s">
        <v>45</v>
      </c>
      <c r="H728">
        <v>3076</v>
      </c>
      <c r="I728" t="s">
        <v>11</v>
      </c>
      <c r="J728" t="s">
        <v>46</v>
      </c>
      <c r="K728" t="s">
        <v>152</v>
      </c>
      <c r="L728" t="s">
        <v>13</v>
      </c>
      <c r="M728" s="5">
        <v>20.9</v>
      </c>
    </row>
    <row r="729" spans="1:13" x14ac:dyDescent="0.25">
      <c r="A729" s="2">
        <v>45542</v>
      </c>
      <c r="B729" s="3">
        <f t="shared" si="35"/>
        <v>2025</v>
      </c>
      <c r="C729" t="str">
        <f t="shared" si="33"/>
        <v>2024-2025</v>
      </c>
      <c r="D729" t="s">
        <v>147</v>
      </c>
      <c r="E729" t="s">
        <v>146</v>
      </c>
      <c r="F729" t="str">
        <f t="shared" si="34"/>
        <v>Victoria</v>
      </c>
      <c r="G729" t="s">
        <v>45</v>
      </c>
      <c r="H729">
        <v>3353</v>
      </c>
      <c r="I729" t="s">
        <v>11</v>
      </c>
      <c r="J729" t="s">
        <v>60</v>
      </c>
      <c r="K729" t="s">
        <v>155</v>
      </c>
      <c r="L729" t="s">
        <v>20</v>
      </c>
      <c r="M729" s="5">
        <v>20.93</v>
      </c>
    </row>
    <row r="730" spans="1:13" x14ac:dyDescent="0.25">
      <c r="A730" s="2">
        <v>45453</v>
      </c>
      <c r="B730" s="3">
        <f t="shared" si="35"/>
        <v>2024</v>
      </c>
      <c r="C730" t="str">
        <f t="shared" si="33"/>
        <v>2023-2024</v>
      </c>
      <c r="D730" t="s">
        <v>147</v>
      </c>
      <c r="E730" t="s">
        <v>26</v>
      </c>
      <c r="F730" t="str">
        <f t="shared" si="34"/>
        <v>New South Wales</v>
      </c>
      <c r="G730" t="s">
        <v>10</v>
      </c>
      <c r="H730">
        <v>2141</v>
      </c>
      <c r="I730" t="s">
        <v>11</v>
      </c>
      <c r="J730" t="s">
        <v>27</v>
      </c>
      <c r="K730" t="s">
        <v>156</v>
      </c>
      <c r="L730" t="s">
        <v>17</v>
      </c>
      <c r="M730" s="5">
        <v>20.94</v>
      </c>
    </row>
    <row r="731" spans="1:13" x14ac:dyDescent="0.25">
      <c r="A731" s="2">
        <v>45086</v>
      </c>
      <c r="B731" s="3">
        <f t="shared" si="35"/>
        <v>2023</v>
      </c>
      <c r="C731" t="str">
        <f t="shared" si="33"/>
        <v>2022-2023</v>
      </c>
      <c r="D731" t="s">
        <v>147</v>
      </c>
      <c r="E731" t="s">
        <v>64</v>
      </c>
      <c r="F731" t="str">
        <f t="shared" si="34"/>
        <v>Victoria</v>
      </c>
      <c r="G731" t="s">
        <v>45</v>
      </c>
      <c r="H731">
        <v>3199</v>
      </c>
      <c r="I731" t="s">
        <v>11</v>
      </c>
      <c r="J731" t="s">
        <v>63</v>
      </c>
      <c r="K731" t="s">
        <v>155</v>
      </c>
      <c r="L731" t="s">
        <v>20</v>
      </c>
      <c r="M731" s="5">
        <v>20.950000000000003</v>
      </c>
    </row>
    <row r="732" spans="1:13" x14ac:dyDescent="0.25">
      <c r="A732" s="2">
        <v>45558</v>
      </c>
      <c r="B732" s="3">
        <f t="shared" si="35"/>
        <v>2025</v>
      </c>
      <c r="C732" t="str">
        <f t="shared" si="33"/>
        <v>2024-2025</v>
      </c>
      <c r="D732" t="s">
        <v>147</v>
      </c>
      <c r="E732" t="s">
        <v>86</v>
      </c>
      <c r="F732" t="str">
        <f t="shared" si="34"/>
        <v>New South Wales</v>
      </c>
      <c r="G732" t="s">
        <v>10</v>
      </c>
      <c r="H732">
        <v>2064</v>
      </c>
      <c r="I732" t="s">
        <v>11</v>
      </c>
      <c r="J732" t="s">
        <v>12</v>
      </c>
      <c r="K732" t="s">
        <v>152</v>
      </c>
      <c r="L732" t="s">
        <v>13</v>
      </c>
      <c r="M732" s="5">
        <v>20.96</v>
      </c>
    </row>
    <row r="733" spans="1:13" x14ac:dyDescent="0.25">
      <c r="A733" s="2">
        <v>45581</v>
      </c>
      <c r="B733" s="3">
        <f t="shared" si="35"/>
        <v>2025</v>
      </c>
      <c r="C733" t="str">
        <f t="shared" si="33"/>
        <v>2024-2025</v>
      </c>
      <c r="D733" t="s">
        <v>147</v>
      </c>
      <c r="E733" t="s">
        <v>54</v>
      </c>
      <c r="F733" t="str">
        <f t="shared" si="34"/>
        <v>Victoria</v>
      </c>
      <c r="G733" t="s">
        <v>45</v>
      </c>
      <c r="H733">
        <v>3977</v>
      </c>
      <c r="I733" t="s">
        <v>11</v>
      </c>
      <c r="J733" t="s">
        <v>55</v>
      </c>
      <c r="K733" t="s">
        <v>149</v>
      </c>
      <c r="L733" t="s">
        <v>15</v>
      </c>
      <c r="M733" s="5">
        <v>20.97</v>
      </c>
    </row>
    <row r="734" spans="1:13" x14ac:dyDescent="0.25">
      <c r="A734" s="2">
        <v>45239</v>
      </c>
      <c r="B734" s="3">
        <f t="shared" si="35"/>
        <v>2024</v>
      </c>
      <c r="C734" t="str">
        <f t="shared" si="33"/>
        <v>2023-2024</v>
      </c>
      <c r="D734" t="s">
        <v>147</v>
      </c>
      <c r="E734" t="s">
        <v>119</v>
      </c>
      <c r="F734" t="str">
        <f t="shared" si="34"/>
        <v>Queensland</v>
      </c>
      <c r="G734" t="s">
        <v>35</v>
      </c>
      <c r="H734">
        <v>4570</v>
      </c>
      <c r="I734" t="s">
        <v>11</v>
      </c>
      <c r="J734" t="s">
        <v>120</v>
      </c>
      <c r="K734" t="s">
        <v>152</v>
      </c>
      <c r="L734" t="s">
        <v>13</v>
      </c>
      <c r="M734" s="5">
        <v>20.97</v>
      </c>
    </row>
    <row r="735" spans="1:13" x14ac:dyDescent="0.25">
      <c r="A735" s="2">
        <v>45648</v>
      </c>
      <c r="B735" s="3">
        <f t="shared" si="35"/>
        <v>2025</v>
      </c>
      <c r="C735" t="str">
        <f t="shared" si="33"/>
        <v>2024-2025</v>
      </c>
      <c r="D735" t="s">
        <v>147</v>
      </c>
      <c r="E735" t="s">
        <v>31</v>
      </c>
      <c r="F735" t="str">
        <f t="shared" si="34"/>
        <v>South Australia</v>
      </c>
      <c r="G735" t="s">
        <v>32</v>
      </c>
      <c r="H735">
        <v>5168</v>
      </c>
      <c r="I735" t="s">
        <v>11</v>
      </c>
      <c r="J735" t="s">
        <v>33</v>
      </c>
      <c r="K735" t="s">
        <v>149</v>
      </c>
      <c r="L735" t="s">
        <v>15</v>
      </c>
      <c r="M735" s="5">
        <v>20.97</v>
      </c>
    </row>
    <row r="736" spans="1:13" x14ac:dyDescent="0.25">
      <c r="A736" s="2">
        <v>44965</v>
      </c>
      <c r="B736" s="3">
        <f t="shared" si="35"/>
        <v>2023</v>
      </c>
      <c r="C736" t="str">
        <f t="shared" si="33"/>
        <v>2022-2023</v>
      </c>
      <c r="D736" t="s">
        <v>147</v>
      </c>
      <c r="E736" t="s">
        <v>129</v>
      </c>
      <c r="F736" t="str">
        <f t="shared" si="34"/>
        <v>Tasmania</v>
      </c>
      <c r="G736" t="s">
        <v>70</v>
      </c>
      <c r="H736">
        <v>7010</v>
      </c>
      <c r="I736" t="s">
        <v>11</v>
      </c>
      <c r="J736" t="s">
        <v>71</v>
      </c>
      <c r="K736" t="s">
        <v>154</v>
      </c>
      <c r="L736" t="s">
        <v>14</v>
      </c>
      <c r="M736" s="5">
        <v>20.98</v>
      </c>
    </row>
    <row r="737" spans="1:13" x14ac:dyDescent="0.25">
      <c r="A737" s="2">
        <v>45069</v>
      </c>
      <c r="B737" s="3">
        <f t="shared" si="35"/>
        <v>2023</v>
      </c>
      <c r="C737" t="str">
        <f t="shared" si="33"/>
        <v>2022-2023</v>
      </c>
      <c r="D737" t="s">
        <v>147</v>
      </c>
      <c r="E737" t="s">
        <v>111</v>
      </c>
      <c r="F737" t="str">
        <f t="shared" si="34"/>
        <v>New South Wales</v>
      </c>
      <c r="G737" t="s">
        <v>10</v>
      </c>
      <c r="H737">
        <v>2120</v>
      </c>
      <c r="I737" t="s">
        <v>11</v>
      </c>
      <c r="J737" t="s">
        <v>27</v>
      </c>
      <c r="K737" t="s">
        <v>153</v>
      </c>
      <c r="L737" t="s">
        <v>16</v>
      </c>
      <c r="M737" s="5">
        <v>20.98</v>
      </c>
    </row>
    <row r="738" spans="1:13" x14ac:dyDescent="0.25">
      <c r="A738" s="2">
        <v>45408</v>
      </c>
      <c r="B738" s="3">
        <f t="shared" si="35"/>
        <v>2024</v>
      </c>
      <c r="C738" t="str">
        <f t="shared" si="33"/>
        <v>2023-2024</v>
      </c>
      <c r="D738" t="s">
        <v>147</v>
      </c>
      <c r="E738" t="s">
        <v>127</v>
      </c>
      <c r="F738" t="str">
        <f t="shared" si="34"/>
        <v>New South Wales</v>
      </c>
      <c r="G738" t="s">
        <v>10</v>
      </c>
      <c r="H738">
        <v>2131</v>
      </c>
      <c r="I738" t="s">
        <v>11</v>
      </c>
      <c r="J738" t="s">
        <v>27</v>
      </c>
      <c r="K738" t="s">
        <v>150</v>
      </c>
      <c r="L738" t="s">
        <v>18</v>
      </c>
      <c r="M738" s="5">
        <v>20.990000000000002</v>
      </c>
    </row>
    <row r="739" spans="1:13" x14ac:dyDescent="0.25">
      <c r="A739" s="2">
        <v>45561</v>
      </c>
      <c r="B739" s="3">
        <f t="shared" si="35"/>
        <v>2025</v>
      </c>
      <c r="C739" t="str">
        <f t="shared" si="33"/>
        <v>2024-2025</v>
      </c>
      <c r="D739" t="s">
        <v>147</v>
      </c>
      <c r="E739" t="s">
        <v>124</v>
      </c>
      <c r="F739" t="str">
        <f t="shared" si="34"/>
        <v>New South Wales</v>
      </c>
      <c r="G739" t="s">
        <v>10</v>
      </c>
      <c r="H739">
        <v>2015</v>
      </c>
      <c r="I739" t="s">
        <v>11</v>
      </c>
      <c r="J739" t="s">
        <v>12</v>
      </c>
      <c r="K739" t="s">
        <v>149</v>
      </c>
      <c r="L739" t="s">
        <v>15</v>
      </c>
      <c r="M739" s="5">
        <v>21</v>
      </c>
    </row>
    <row r="740" spans="1:13" x14ac:dyDescent="0.25">
      <c r="A740" s="2">
        <v>45084</v>
      </c>
      <c r="B740" s="3">
        <f t="shared" si="35"/>
        <v>2023</v>
      </c>
      <c r="C740" t="str">
        <f t="shared" si="33"/>
        <v>2022-2023</v>
      </c>
      <c r="D740" t="s">
        <v>147</v>
      </c>
      <c r="E740" t="s">
        <v>39</v>
      </c>
      <c r="F740" t="str">
        <f t="shared" si="34"/>
        <v>South Australia</v>
      </c>
      <c r="G740" t="s">
        <v>32</v>
      </c>
      <c r="H740">
        <v>5343</v>
      </c>
      <c r="I740" t="s">
        <v>11</v>
      </c>
      <c r="J740" t="s">
        <v>38</v>
      </c>
      <c r="K740" t="s">
        <v>153</v>
      </c>
      <c r="L740" t="s">
        <v>16</v>
      </c>
      <c r="M740" s="5">
        <v>21</v>
      </c>
    </row>
    <row r="741" spans="1:13" x14ac:dyDescent="0.25">
      <c r="A741" s="2">
        <v>45382</v>
      </c>
      <c r="B741" s="3">
        <f t="shared" si="35"/>
        <v>2024</v>
      </c>
      <c r="C741" t="str">
        <f t="shared" si="33"/>
        <v>2023-2024</v>
      </c>
      <c r="D741" t="s">
        <v>147</v>
      </c>
      <c r="E741" t="s">
        <v>39</v>
      </c>
      <c r="F741" t="str">
        <f t="shared" si="34"/>
        <v>South Australia</v>
      </c>
      <c r="G741" t="s">
        <v>32</v>
      </c>
      <c r="H741">
        <v>5343</v>
      </c>
      <c r="I741" t="s">
        <v>11</v>
      </c>
      <c r="J741" t="s">
        <v>38</v>
      </c>
      <c r="K741" t="s">
        <v>19</v>
      </c>
      <c r="L741" t="s">
        <v>23</v>
      </c>
      <c r="M741" s="5">
        <v>21</v>
      </c>
    </row>
    <row r="742" spans="1:13" x14ac:dyDescent="0.25">
      <c r="A742" s="2">
        <v>45065</v>
      </c>
      <c r="B742" s="3">
        <f t="shared" si="35"/>
        <v>2023</v>
      </c>
      <c r="C742" t="str">
        <f t="shared" si="33"/>
        <v>2022-2023</v>
      </c>
      <c r="D742" t="s">
        <v>147</v>
      </c>
      <c r="E742" t="s">
        <v>74</v>
      </c>
      <c r="F742" t="str">
        <f t="shared" si="34"/>
        <v>South Australia</v>
      </c>
      <c r="G742" t="s">
        <v>32</v>
      </c>
      <c r="H742">
        <v>5043</v>
      </c>
      <c r="I742" t="s">
        <v>11</v>
      </c>
      <c r="J742" t="s">
        <v>33</v>
      </c>
      <c r="K742" t="s">
        <v>154</v>
      </c>
      <c r="L742" t="s">
        <v>14</v>
      </c>
      <c r="M742" s="5">
        <v>21</v>
      </c>
    </row>
    <row r="743" spans="1:13" x14ac:dyDescent="0.25">
      <c r="A743" s="2">
        <v>45592</v>
      </c>
      <c r="B743" s="3">
        <f t="shared" si="35"/>
        <v>2025</v>
      </c>
      <c r="C743" t="str">
        <f t="shared" si="33"/>
        <v>2024-2025</v>
      </c>
      <c r="D743" t="s">
        <v>147</v>
      </c>
      <c r="E743" t="s">
        <v>95</v>
      </c>
      <c r="F743" t="str">
        <f t="shared" si="34"/>
        <v>Victoria</v>
      </c>
      <c r="G743" t="s">
        <v>45</v>
      </c>
      <c r="H743">
        <v>3931</v>
      </c>
      <c r="I743" t="s">
        <v>11</v>
      </c>
      <c r="J743" t="s">
        <v>55</v>
      </c>
      <c r="K743" t="s">
        <v>151</v>
      </c>
      <c r="L743" t="s">
        <v>21</v>
      </c>
      <c r="M743" s="5">
        <v>21</v>
      </c>
    </row>
    <row r="744" spans="1:13" x14ac:dyDescent="0.25">
      <c r="A744" s="2">
        <v>45338</v>
      </c>
      <c r="B744" s="3">
        <f t="shared" si="35"/>
        <v>2024</v>
      </c>
      <c r="C744" t="str">
        <f t="shared" si="33"/>
        <v>2023-2024</v>
      </c>
      <c r="D744" t="s">
        <v>148</v>
      </c>
      <c r="E744" t="s">
        <v>101</v>
      </c>
      <c r="F744" t="str">
        <f t="shared" si="34"/>
        <v>Victoria</v>
      </c>
      <c r="G744" t="s">
        <v>45</v>
      </c>
      <c r="H744">
        <v>3131</v>
      </c>
      <c r="I744" t="s">
        <v>11</v>
      </c>
      <c r="J744" t="s">
        <v>63</v>
      </c>
      <c r="K744" t="s">
        <v>154</v>
      </c>
      <c r="L744" t="s">
        <v>14</v>
      </c>
      <c r="M744" s="5">
        <v>21</v>
      </c>
    </row>
    <row r="745" spans="1:13" x14ac:dyDescent="0.25">
      <c r="A745" s="2">
        <v>45042</v>
      </c>
      <c r="B745" s="3">
        <f t="shared" si="35"/>
        <v>2023</v>
      </c>
      <c r="C745" t="str">
        <f t="shared" si="33"/>
        <v>2022-2023</v>
      </c>
      <c r="D745" t="s">
        <v>148</v>
      </c>
      <c r="E745" t="s">
        <v>24</v>
      </c>
      <c r="F745" t="str">
        <f t="shared" si="34"/>
        <v>New South Wales</v>
      </c>
      <c r="G745" t="s">
        <v>10</v>
      </c>
      <c r="H745">
        <v>2795</v>
      </c>
      <c r="I745" t="s">
        <v>11</v>
      </c>
      <c r="J745" t="s">
        <v>25</v>
      </c>
      <c r="K745" t="s">
        <v>150</v>
      </c>
      <c r="L745" t="s">
        <v>18</v>
      </c>
      <c r="M745" s="5">
        <v>21.310000000000002</v>
      </c>
    </row>
    <row r="746" spans="1:13" x14ac:dyDescent="0.25">
      <c r="A746" s="2">
        <v>45289</v>
      </c>
      <c r="B746" s="3">
        <f t="shared" si="35"/>
        <v>2024</v>
      </c>
      <c r="C746" t="str">
        <f t="shared" si="33"/>
        <v>2023-2024</v>
      </c>
      <c r="D746" t="s">
        <v>148</v>
      </c>
      <c r="E746" t="s">
        <v>99</v>
      </c>
      <c r="F746" t="str">
        <f t="shared" si="34"/>
        <v>Victoria</v>
      </c>
      <c r="G746" t="s">
        <v>45</v>
      </c>
      <c r="H746">
        <v>3148</v>
      </c>
      <c r="I746" t="s">
        <v>11</v>
      </c>
      <c r="J746" t="s">
        <v>63</v>
      </c>
      <c r="K746" t="s">
        <v>153</v>
      </c>
      <c r="L746" t="s">
        <v>16</v>
      </c>
      <c r="M746" s="5">
        <v>21.48</v>
      </c>
    </row>
    <row r="747" spans="1:13" x14ac:dyDescent="0.25">
      <c r="A747" s="2">
        <v>44978</v>
      </c>
      <c r="B747" s="3">
        <f t="shared" si="35"/>
        <v>2023</v>
      </c>
      <c r="C747" t="str">
        <f t="shared" si="33"/>
        <v>2022-2023</v>
      </c>
      <c r="D747" t="s">
        <v>147</v>
      </c>
      <c r="E747" t="s">
        <v>143</v>
      </c>
      <c r="F747" t="str">
        <f t="shared" si="34"/>
        <v>New South Wales</v>
      </c>
      <c r="G747" t="s">
        <v>10</v>
      </c>
      <c r="H747">
        <v>2154</v>
      </c>
      <c r="I747" t="s">
        <v>11</v>
      </c>
      <c r="J747" t="s">
        <v>27</v>
      </c>
      <c r="K747" t="s">
        <v>150</v>
      </c>
      <c r="L747" t="s">
        <v>18</v>
      </c>
      <c r="M747" s="5">
        <v>21.490000000000002</v>
      </c>
    </row>
    <row r="748" spans="1:13" x14ac:dyDescent="0.25">
      <c r="A748" s="2">
        <v>45568</v>
      </c>
      <c r="B748" s="3">
        <f t="shared" si="35"/>
        <v>2025</v>
      </c>
      <c r="C748" t="str">
        <f t="shared" si="33"/>
        <v>2024-2025</v>
      </c>
      <c r="D748" t="s">
        <v>147</v>
      </c>
      <c r="E748" t="s">
        <v>57</v>
      </c>
      <c r="F748" t="str">
        <f t="shared" si="34"/>
        <v>New South Wales</v>
      </c>
      <c r="G748" t="s">
        <v>10</v>
      </c>
      <c r="H748">
        <v>2560</v>
      </c>
      <c r="I748" t="s">
        <v>11</v>
      </c>
      <c r="J748" t="s">
        <v>58</v>
      </c>
      <c r="K748" t="s">
        <v>154</v>
      </c>
      <c r="L748" t="s">
        <v>14</v>
      </c>
      <c r="M748" s="5">
        <v>21.5</v>
      </c>
    </row>
    <row r="749" spans="1:13" x14ac:dyDescent="0.25">
      <c r="A749" s="2">
        <v>44988</v>
      </c>
      <c r="B749" s="3">
        <f t="shared" si="35"/>
        <v>2023</v>
      </c>
      <c r="C749" t="str">
        <f t="shared" si="33"/>
        <v>2022-2023</v>
      </c>
      <c r="D749" t="s">
        <v>147</v>
      </c>
      <c r="E749" t="s">
        <v>99</v>
      </c>
      <c r="F749" t="str">
        <f t="shared" si="34"/>
        <v>Victoria</v>
      </c>
      <c r="G749" t="s">
        <v>45</v>
      </c>
      <c r="H749">
        <v>3148</v>
      </c>
      <c r="I749" t="s">
        <v>11</v>
      </c>
      <c r="J749" t="s">
        <v>63</v>
      </c>
      <c r="K749" t="s">
        <v>154</v>
      </c>
      <c r="L749" t="s">
        <v>14</v>
      </c>
      <c r="M749" s="5">
        <v>21.75</v>
      </c>
    </row>
    <row r="750" spans="1:13" x14ac:dyDescent="0.25">
      <c r="A750" s="2">
        <v>45504</v>
      </c>
      <c r="B750" s="3">
        <f t="shared" si="35"/>
        <v>2025</v>
      </c>
      <c r="C750" t="str">
        <f t="shared" si="33"/>
        <v>2024-2025</v>
      </c>
      <c r="D750" t="s">
        <v>147</v>
      </c>
      <c r="E750" t="s">
        <v>136</v>
      </c>
      <c r="F750" t="str">
        <f t="shared" si="34"/>
        <v>Victoria</v>
      </c>
      <c r="G750" t="s">
        <v>45</v>
      </c>
      <c r="H750">
        <v>3175</v>
      </c>
      <c r="I750" t="s">
        <v>11</v>
      </c>
      <c r="J750" t="s">
        <v>63</v>
      </c>
      <c r="K750" t="s">
        <v>19</v>
      </c>
      <c r="L750" t="s">
        <v>23</v>
      </c>
      <c r="M750" s="5">
        <v>21.81</v>
      </c>
    </row>
    <row r="751" spans="1:13" x14ac:dyDescent="0.25">
      <c r="A751" s="2">
        <v>45321</v>
      </c>
      <c r="B751" s="3">
        <f t="shared" si="35"/>
        <v>2024</v>
      </c>
      <c r="C751" t="str">
        <f t="shared" si="33"/>
        <v>2023-2024</v>
      </c>
      <c r="D751" t="s">
        <v>148</v>
      </c>
      <c r="E751" t="s">
        <v>65</v>
      </c>
      <c r="F751" t="str">
        <f t="shared" si="34"/>
        <v>New South Wales</v>
      </c>
      <c r="G751" t="s">
        <v>10</v>
      </c>
      <c r="H751">
        <v>2541</v>
      </c>
      <c r="I751" t="s">
        <v>11</v>
      </c>
      <c r="J751" t="s">
        <v>58</v>
      </c>
      <c r="K751" t="s">
        <v>156</v>
      </c>
      <c r="L751" t="s">
        <v>17</v>
      </c>
      <c r="M751" s="5">
        <v>21.94</v>
      </c>
    </row>
    <row r="752" spans="1:13" x14ac:dyDescent="0.25">
      <c r="A752" s="2">
        <v>45028</v>
      </c>
      <c r="B752" s="3">
        <f t="shared" si="35"/>
        <v>2023</v>
      </c>
      <c r="C752" t="str">
        <f t="shared" si="33"/>
        <v>2022-2023</v>
      </c>
      <c r="D752" t="s">
        <v>147</v>
      </c>
      <c r="E752" t="s">
        <v>61</v>
      </c>
      <c r="F752" t="str">
        <f t="shared" si="34"/>
        <v>New South Wales</v>
      </c>
      <c r="G752" t="s">
        <v>10</v>
      </c>
      <c r="H752">
        <v>2539</v>
      </c>
      <c r="I752" t="s">
        <v>11</v>
      </c>
      <c r="J752" t="s">
        <v>58</v>
      </c>
      <c r="K752" t="s">
        <v>155</v>
      </c>
      <c r="L752" t="s">
        <v>20</v>
      </c>
      <c r="M752" s="5">
        <v>21.95</v>
      </c>
    </row>
    <row r="753" spans="1:13" x14ac:dyDescent="0.25">
      <c r="A753" s="2">
        <v>45240</v>
      </c>
      <c r="B753" s="3">
        <f t="shared" si="35"/>
        <v>2024</v>
      </c>
      <c r="C753" t="str">
        <f t="shared" si="33"/>
        <v>2023-2024</v>
      </c>
      <c r="D753" t="s">
        <v>147</v>
      </c>
      <c r="E753" t="s">
        <v>52</v>
      </c>
      <c r="F753" t="str">
        <f t="shared" si="34"/>
        <v>Victoria</v>
      </c>
      <c r="G753" t="s">
        <v>45</v>
      </c>
      <c r="H753">
        <v>3030</v>
      </c>
      <c r="I753" t="s">
        <v>11</v>
      </c>
      <c r="J753" t="s">
        <v>46</v>
      </c>
      <c r="K753" t="s">
        <v>155</v>
      </c>
      <c r="L753" t="s">
        <v>20</v>
      </c>
      <c r="M753" s="5">
        <v>21.96</v>
      </c>
    </row>
    <row r="754" spans="1:13" x14ac:dyDescent="0.25">
      <c r="A754" s="2">
        <v>44985</v>
      </c>
      <c r="B754" s="3">
        <f t="shared" si="35"/>
        <v>2023</v>
      </c>
      <c r="C754" t="str">
        <f t="shared" si="33"/>
        <v>2022-2023</v>
      </c>
      <c r="D754" t="s">
        <v>147</v>
      </c>
      <c r="E754" t="s">
        <v>136</v>
      </c>
      <c r="F754" t="str">
        <f t="shared" si="34"/>
        <v>Victoria</v>
      </c>
      <c r="G754" t="s">
        <v>45</v>
      </c>
      <c r="H754">
        <v>3175</v>
      </c>
      <c r="I754" t="s">
        <v>11</v>
      </c>
      <c r="J754" t="s">
        <v>63</v>
      </c>
      <c r="K754" t="s">
        <v>149</v>
      </c>
      <c r="L754" t="s">
        <v>15</v>
      </c>
      <c r="M754" s="5">
        <v>21.97</v>
      </c>
    </row>
    <row r="755" spans="1:13" x14ac:dyDescent="0.25">
      <c r="A755" s="2">
        <v>45635</v>
      </c>
      <c r="B755" s="3">
        <f t="shared" si="35"/>
        <v>2025</v>
      </c>
      <c r="C755" t="str">
        <f t="shared" si="33"/>
        <v>2024-2025</v>
      </c>
      <c r="D755" t="s">
        <v>148</v>
      </c>
      <c r="E755" t="s">
        <v>113</v>
      </c>
      <c r="F755" t="str">
        <f t="shared" si="34"/>
        <v>Queensland</v>
      </c>
      <c r="G755" t="s">
        <v>35</v>
      </c>
      <c r="H755">
        <v>4215</v>
      </c>
      <c r="I755" t="s">
        <v>11</v>
      </c>
      <c r="J755" t="s">
        <v>104</v>
      </c>
      <c r="K755" t="s">
        <v>19</v>
      </c>
      <c r="L755" t="s">
        <v>23</v>
      </c>
      <c r="M755" s="5">
        <v>21.97</v>
      </c>
    </row>
    <row r="756" spans="1:13" x14ac:dyDescent="0.25">
      <c r="A756" s="2">
        <v>45534</v>
      </c>
      <c r="B756" s="3">
        <f t="shared" si="35"/>
        <v>2025</v>
      </c>
      <c r="C756" t="str">
        <f t="shared" si="33"/>
        <v>2024-2025</v>
      </c>
      <c r="D756" t="s">
        <v>148</v>
      </c>
      <c r="E756" t="s">
        <v>47</v>
      </c>
      <c r="F756" t="str">
        <f t="shared" si="34"/>
        <v>Western Australia</v>
      </c>
      <c r="G756" t="s">
        <v>48</v>
      </c>
      <c r="H756">
        <v>6030</v>
      </c>
      <c r="I756" t="s">
        <v>11</v>
      </c>
      <c r="J756" t="s">
        <v>49</v>
      </c>
      <c r="K756" t="s">
        <v>155</v>
      </c>
      <c r="L756" t="s">
        <v>20</v>
      </c>
      <c r="M756" s="5">
        <v>21.98</v>
      </c>
    </row>
    <row r="757" spans="1:13" x14ac:dyDescent="0.25">
      <c r="A757" s="2">
        <v>45572</v>
      </c>
      <c r="B757" s="3">
        <f t="shared" si="35"/>
        <v>2025</v>
      </c>
      <c r="C757" t="str">
        <f t="shared" si="33"/>
        <v>2024-2025</v>
      </c>
      <c r="D757" t="s">
        <v>147</v>
      </c>
      <c r="E757" t="s">
        <v>72</v>
      </c>
      <c r="F757" t="str">
        <f t="shared" si="34"/>
        <v>Western Australia</v>
      </c>
      <c r="G757" t="s">
        <v>48</v>
      </c>
      <c r="H757">
        <v>6010</v>
      </c>
      <c r="I757" t="s">
        <v>11</v>
      </c>
      <c r="J757" t="s">
        <v>49</v>
      </c>
      <c r="K757" t="s">
        <v>152</v>
      </c>
      <c r="L757" t="s">
        <v>13</v>
      </c>
      <c r="M757" s="5">
        <v>21.99</v>
      </c>
    </row>
    <row r="758" spans="1:13" x14ac:dyDescent="0.25">
      <c r="A758" s="2">
        <v>45387</v>
      </c>
      <c r="B758" s="3">
        <f t="shared" si="35"/>
        <v>2024</v>
      </c>
      <c r="C758" t="str">
        <f t="shared" si="33"/>
        <v>2023-2024</v>
      </c>
      <c r="D758" t="s">
        <v>147</v>
      </c>
      <c r="E758" t="s">
        <v>133</v>
      </c>
      <c r="F758" t="str">
        <f t="shared" si="34"/>
        <v>Queensland</v>
      </c>
      <c r="G758" t="s">
        <v>35</v>
      </c>
      <c r="H758">
        <v>4305</v>
      </c>
      <c r="I758" t="s">
        <v>11</v>
      </c>
      <c r="J758" t="s">
        <v>104</v>
      </c>
      <c r="K758" t="s">
        <v>19</v>
      </c>
      <c r="L758" t="s">
        <v>23</v>
      </c>
      <c r="M758" s="5">
        <v>21.990000000000002</v>
      </c>
    </row>
    <row r="759" spans="1:13" x14ac:dyDescent="0.25">
      <c r="A759" s="2">
        <v>44972</v>
      </c>
      <c r="B759" s="3">
        <f t="shared" si="35"/>
        <v>2023</v>
      </c>
      <c r="C759" t="str">
        <f t="shared" si="33"/>
        <v>2022-2023</v>
      </c>
      <c r="D759" t="s">
        <v>147</v>
      </c>
      <c r="E759" t="s">
        <v>136</v>
      </c>
      <c r="F759" t="str">
        <f t="shared" si="34"/>
        <v>Victoria</v>
      </c>
      <c r="G759" t="s">
        <v>45</v>
      </c>
      <c r="H759">
        <v>3175</v>
      </c>
      <c r="I759" t="s">
        <v>11</v>
      </c>
      <c r="J759" t="s">
        <v>63</v>
      </c>
      <c r="K759" t="s">
        <v>154</v>
      </c>
      <c r="L759" t="s">
        <v>14</v>
      </c>
      <c r="M759" s="5">
        <v>22</v>
      </c>
    </row>
    <row r="760" spans="1:13" x14ac:dyDescent="0.25">
      <c r="A760" s="2">
        <v>45446</v>
      </c>
      <c r="B760" s="3">
        <f t="shared" si="35"/>
        <v>2024</v>
      </c>
      <c r="C760" t="str">
        <f t="shared" si="33"/>
        <v>2023-2024</v>
      </c>
      <c r="D760" t="s">
        <v>147</v>
      </c>
      <c r="E760" t="s">
        <v>75</v>
      </c>
      <c r="F760" t="str">
        <f t="shared" si="34"/>
        <v>Victoria</v>
      </c>
      <c r="G760" t="s">
        <v>45</v>
      </c>
      <c r="H760">
        <v>3630</v>
      </c>
      <c r="I760" t="s">
        <v>11</v>
      </c>
      <c r="J760" t="s">
        <v>55</v>
      </c>
      <c r="K760" t="s">
        <v>150</v>
      </c>
      <c r="L760" t="s">
        <v>18</v>
      </c>
      <c r="M760" s="5">
        <v>22</v>
      </c>
    </row>
    <row r="761" spans="1:13" x14ac:dyDescent="0.25">
      <c r="A761" s="2">
        <v>44946</v>
      </c>
      <c r="B761" s="3">
        <f t="shared" si="35"/>
        <v>2023</v>
      </c>
      <c r="C761" t="str">
        <f t="shared" si="33"/>
        <v>2022-2023</v>
      </c>
      <c r="D761" t="s">
        <v>147</v>
      </c>
      <c r="E761" t="s">
        <v>57</v>
      </c>
      <c r="F761" t="str">
        <f t="shared" si="34"/>
        <v>New South Wales</v>
      </c>
      <c r="G761" t="s">
        <v>10</v>
      </c>
      <c r="H761">
        <v>2560</v>
      </c>
      <c r="I761" t="s">
        <v>11</v>
      </c>
      <c r="J761" t="s">
        <v>58</v>
      </c>
      <c r="K761" t="s">
        <v>153</v>
      </c>
      <c r="L761" t="s">
        <v>16</v>
      </c>
      <c r="M761" s="5">
        <v>22.25</v>
      </c>
    </row>
    <row r="762" spans="1:13" x14ac:dyDescent="0.25">
      <c r="A762" s="2">
        <v>45598</v>
      </c>
      <c r="B762" s="3">
        <f t="shared" si="35"/>
        <v>2025</v>
      </c>
      <c r="C762" t="str">
        <f t="shared" si="33"/>
        <v>2024-2025</v>
      </c>
      <c r="D762" t="s">
        <v>147</v>
      </c>
      <c r="E762" t="s">
        <v>37</v>
      </c>
      <c r="F762" t="str">
        <f t="shared" si="34"/>
        <v>South Australia</v>
      </c>
      <c r="G762" t="s">
        <v>32</v>
      </c>
      <c r="H762">
        <v>5607</v>
      </c>
      <c r="I762" t="s">
        <v>11</v>
      </c>
      <c r="J762" t="s">
        <v>38</v>
      </c>
      <c r="K762" t="s">
        <v>19</v>
      </c>
      <c r="L762" t="s">
        <v>23</v>
      </c>
      <c r="M762" s="5">
        <v>22.29</v>
      </c>
    </row>
    <row r="763" spans="1:13" x14ac:dyDescent="0.25">
      <c r="A763" s="2">
        <v>45593</v>
      </c>
      <c r="B763" s="3">
        <f t="shared" si="35"/>
        <v>2025</v>
      </c>
      <c r="C763" t="str">
        <f t="shared" si="33"/>
        <v>2024-2025</v>
      </c>
      <c r="D763" t="s">
        <v>148</v>
      </c>
      <c r="E763" t="s">
        <v>24</v>
      </c>
      <c r="F763" t="str">
        <f t="shared" si="34"/>
        <v>New South Wales</v>
      </c>
      <c r="G763" t="s">
        <v>10</v>
      </c>
      <c r="H763">
        <v>2795</v>
      </c>
      <c r="I763" t="s">
        <v>11</v>
      </c>
      <c r="J763" t="s">
        <v>25</v>
      </c>
      <c r="K763" t="s">
        <v>154</v>
      </c>
      <c r="L763" t="s">
        <v>14</v>
      </c>
      <c r="M763" s="5">
        <v>22.41</v>
      </c>
    </row>
    <row r="764" spans="1:13" x14ac:dyDescent="0.25">
      <c r="A764" s="2">
        <v>45480</v>
      </c>
      <c r="B764" s="3">
        <f t="shared" si="35"/>
        <v>2025</v>
      </c>
      <c r="C764" t="str">
        <f t="shared" si="33"/>
        <v>2024-2025</v>
      </c>
      <c r="D764" t="s">
        <v>147</v>
      </c>
      <c r="E764" t="s">
        <v>41</v>
      </c>
      <c r="F764" t="str">
        <f t="shared" si="34"/>
        <v>New South Wales</v>
      </c>
      <c r="G764" t="s">
        <v>10</v>
      </c>
      <c r="H764">
        <v>2830</v>
      </c>
      <c r="I764" t="s">
        <v>11</v>
      </c>
      <c r="J764" t="s">
        <v>25</v>
      </c>
      <c r="K764" t="s">
        <v>155</v>
      </c>
      <c r="L764" t="s">
        <v>20</v>
      </c>
      <c r="M764" s="5">
        <v>22.93</v>
      </c>
    </row>
    <row r="765" spans="1:13" x14ac:dyDescent="0.25">
      <c r="A765" s="2">
        <v>45396</v>
      </c>
      <c r="B765" s="3">
        <f t="shared" si="35"/>
        <v>2024</v>
      </c>
      <c r="C765" t="str">
        <f t="shared" si="33"/>
        <v>2023-2024</v>
      </c>
      <c r="D765" t="s">
        <v>148</v>
      </c>
      <c r="E765" t="s">
        <v>47</v>
      </c>
      <c r="F765" t="str">
        <f t="shared" si="34"/>
        <v>Western Australia</v>
      </c>
      <c r="G765" t="s">
        <v>48</v>
      </c>
      <c r="H765">
        <v>6030</v>
      </c>
      <c r="I765" t="s">
        <v>11</v>
      </c>
      <c r="J765" t="s">
        <v>49</v>
      </c>
      <c r="K765" t="s">
        <v>156</v>
      </c>
      <c r="L765" t="s">
        <v>17</v>
      </c>
      <c r="M765" s="5">
        <v>22.939999999999998</v>
      </c>
    </row>
    <row r="766" spans="1:13" x14ac:dyDescent="0.25">
      <c r="A766" s="2">
        <v>45084</v>
      </c>
      <c r="B766" s="3">
        <f t="shared" si="35"/>
        <v>2023</v>
      </c>
      <c r="C766" t="str">
        <f t="shared" si="33"/>
        <v>2022-2023</v>
      </c>
      <c r="D766" t="s">
        <v>148</v>
      </c>
      <c r="E766" t="s">
        <v>62</v>
      </c>
      <c r="F766" t="str">
        <f t="shared" si="34"/>
        <v>Victoria</v>
      </c>
      <c r="G766" t="s">
        <v>45</v>
      </c>
      <c r="H766">
        <v>3134</v>
      </c>
      <c r="I766" t="s">
        <v>11</v>
      </c>
      <c r="J766" t="s">
        <v>63</v>
      </c>
      <c r="K766" t="s">
        <v>155</v>
      </c>
      <c r="L766" t="s">
        <v>20</v>
      </c>
      <c r="M766" s="5">
        <v>22.939999999999998</v>
      </c>
    </row>
    <row r="767" spans="1:13" x14ac:dyDescent="0.25">
      <c r="A767" s="2">
        <v>45188</v>
      </c>
      <c r="B767" s="3">
        <f t="shared" si="35"/>
        <v>2024</v>
      </c>
      <c r="C767" t="str">
        <f t="shared" si="33"/>
        <v>2023-2024</v>
      </c>
      <c r="D767" t="s">
        <v>147</v>
      </c>
      <c r="E767" t="s">
        <v>67</v>
      </c>
      <c r="F767" t="str">
        <f t="shared" si="34"/>
        <v>New South Wales</v>
      </c>
      <c r="G767" t="s">
        <v>10</v>
      </c>
      <c r="H767">
        <v>2478</v>
      </c>
      <c r="I767" t="s">
        <v>11</v>
      </c>
      <c r="J767" t="s">
        <v>68</v>
      </c>
      <c r="K767" t="s">
        <v>152</v>
      </c>
      <c r="L767" t="s">
        <v>13</v>
      </c>
      <c r="M767" s="5">
        <v>22.97</v>
      </c>
    </row>
    <row r="768" spans="1:13" x14ac:dyDescent="0.25">
      <c r="A768" s="2">
        <v>45534</v>
      </c>
      <c r="B768" s="3">
        <f t="shared" si="35"/>
        <v>2025</v>
      </c>
      <c r="C768" t="str">
        <f t="shared" si="33"/>
        <v>2024-2025</v>
      </c>
      <c r="D768" t="s">
        <v>147</v>
      </c>
      <c r="E768" t="s">
        <v>92</v>
      </c>
      <c r="F768" t="str">
        <f t="shared" si="34"/>
        <v>Queensland</v>
      </c>
      <c r="G768" t="s">
        <v>35</v>
      </c>
      <c r="H768">
        <v>4068</v>
      </c>
      <c r="I768" t="s">
        <v>11</v>
      </c>
      <c r="J768" t="s">
        <v>43</v>
      </c>
      <c r="K768" t="s">
        <v>149</v>
      </c>
      <c r="L768" t="s">
        <v>15</v>
      </c>
      <c r="M768" s="5">
        <v>22.990000000000002</v>
      </c>
    </row>
    <row r="769" spans="1:13" x14ac:dyDescent="0.25">
      <c r="A769" s="2">
        <v>45337</v>
      </c>
      <c r="B769" s="3">
        <f t="shared" si="35"/>
        <v>2024</v>
      </c>
      <c r="C769" t="str">
        <f t="shared" si="33"/>
        <v>2023-2024</v>
      </c>
      <c r="D769" t="s">
        <v>147</v>
      </c>
      <c r="E769" t="s">
        <v>40</v>
      </c>
      <c r="F769" t="str">
        <f t="shared" si="34"/>
        <v>New South Wales</v>
      </c>
      <c r="G769" t="s">
        <v>10</v>
      </c>
      <c r="H769">
        <v>2116</v>
      </c>
      <c r="I769" t="s">
        <v>11</v>
      </c>
      <c r="J769" t="s">
        <v>27</v>
      </c>
      <c r="K769" t="s">
        <v>155</v>
      </c>
      <c r="L769" t="s">
        <v>20</v>
      </c>
      <c r="M769" s="5">
        <v>23</v>
      </c>
    </row>
    <row r="770" spans="1:13" x14ac:dyDescent="0.25">
      <c r="A770" s="2">
        <v>45548</v>
      </c>
      <c r="B770" s="3">
        <f t="shared" si="35"/>
        <v>2025</v>
      </c>
      <c r="C770" t="str">
        <f t="shared" ref="C770:C833" si="36">IF(MONTH(A770) &gt;= 7, YEAR(A770) &amp; "-" &amp; YEAR(A770) + 1, YEAR(A770) - 1 &amp; "-" &amp; YEAR(A770))</f>
        <v>2024-2025</v>
      </c>
      <c r="D770" t="s">
        <v>147</v>
      </c>
      <c r="E770" t="s">
        <v>72</v>
      </c>
      <c r="F770" t="str">
        <f t="shared" ref="F770:F833" si="37">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row>
    <row r="771" spans="1:13" x14ac:dyDescent="0.25">
      <c r="A771" s="2">
        <v>44979</v>
      </c>
      <c r="B771" s="3">
        <f t="shared" ref="B771:B834" si="38">IF(MONTH(A771)&gt;=7,YEAR(A771)+1,YEAR(A771))</f>
        <v>2023</v>
      </c>
      <c r="C771" t="str">
        <f t="shared" si="36"/>
        <v>2022-2023</v>
      </c>
      <c r="D771" t="s">
        <v>147</v>
      </c>
      <c r="E771" t="s">
        <v>78</v>
      </c>
      <c r="F771" t="str">
        <f t="shared" si="37"/>
        <v>New South Wales</v>
      </c>
      <c r="G771" t="s">
        <v>10</v>
      </c>
      <c r="H771">
        <v>2350</v>
      </c>
      <c r="I771" t="s">
        <v>11</v>
      </c>
      <c r="J771" t="s">
        <v>68</v>
      </c>
      <c r="K771" t="s">
        <v>154</v>
      </c>
      <c r="L771" t="s">
        <v>14</v>
      </c>
      <c r="M771" s="5">
        <v>23.16</v>
      </c>
    </row>
    <row r="772" spans="1:13" x14ac:dyDescent="0.25">
      <c r="A772" s="2">
        <v>45635</v>
      </c>
      <c r="B772" s="3">
        <f t="shared" si="38"/>
        <v>2025</v>
      </c>
      <c r="C772" t="str">
        <f t="shared" si="36"/>
        <v>2024-2025</v>
      </c>
      <c r="D772" t="s">
        <v>147</v>
      </c>
      <c r="E772" t="s">
        <v>34</v>
      </c>
      <c r="F772" t="str">
        <f t="shared" si="37"/>
        <v>Queensland</v>
      </c>
      <c r="G772" t="s">
        <v>35</v>
      </c>
      <c r="H772">
        <v>4802</v>
      </c>
      <c r="I772" t="s">
        <v>11</v>
      </c>
      <c r="J772" t="s">
        <v>36</v>
      </c>
      <c r="K772" t="s">
        <v>19</v>
      </c>
      <c r="L772" t="s">
        <v>23</v>
      </c>
      <c r="M772" s="5">
        <v>23.18</v>
      </c>
    </row>
    <row r="773" spans="1:13" x14ac:dyDescent="0.25">
      <c r="A773" s="2">
        <v>45181</v>
      </c>
      <c r="B773" s="3">
        <f t="shared" si="38"/>
        <v>2024</v>
      </c>
      <c r="C773" t="str">
        <f t="shared" si="36"/>
        <v>2023-2024</v>
      </c>
      <c r="D773" t="s">
        <v>148</v>
      </c>
      <c r="E773" t="s">
        <v>97</v>
      </c>
      <c r="F773" t="str">
        <f t="shared" si="37"/>
        <v>Tasmania</v>
      </c>
      <c r="G773" t="s">
        <v>70</v>
      </c>
      <c r="H773">
        <v>7250</v>
      </c>
      <c r="I773" t="s">
        <v>11</v>
      </c>
      <c r="J773" t="s">
        <v>71</v>
      </c>
      <c r="K773" t="s">
        <v>153</v>
      </c>
      <c r="L773" t="s">
        <v>16</v>
      </c>
      <c r="M773" s="5">
        <v>23.38</v>
      </c>
    </row>
    <row r="774" spans="1:13" x14ac:dyDescent="0.25">
      <c r="A774" s="2">
        <v>45028</v>
      </c>
      <c r="B774" s="3">
        <f t="shared" si="38"/>
        <v>2023</v>
      </c>
      <c r="C774" t="str">
        <f t="shared" si="36"/>
        <v>2022-2023</v>
      </c>
      <c r="D774" t="s">
        <v>148</v>
      </c>
      <c r="E774" t="s">
        <v>145</v>
      </c>
      <c r="F774" t="str">
        <f t="shared" si="37"/>
        <v>New South Wales</v>
      </c>
      <c r="G774" t="s">
        <v>10</v>
      </c>
      <c r="H774">
        <v>2101</v>
      </c>
      <c r="I774" t="s">
        <v>11</v>
      </c>
      <c r="J774" t="s">
        <v>27</v>
      </c>
      <c r="K774" t="s">
        <v>150</v>
      </c>
      <c r="L774" t="s">
        <v>18</v>
      </c>
      <c r="M774" s="5">
        <v>23.39</v>
      </c>
    </row>
    <row r="775" spans="1:13" x14ac:dyDescent="0.25">
      <c r="A775" s="2">
        <v>45464</v>
      </c>
      <c r="B775" s="3">
        <f t="shared" si="38"/>
        <v>2024</v>
      </c>
      <c r="C775" t="str">
        <f t="shared" si="36"/>
        <v>2023-2024</v>
      </c>
      <c r="D775" t="s">
        <v>147</v>
      </c>
      <c r="E775" t="s">
        <v>123</v>
      </c>
      <c r="F775" t="str">
        <f t="shared" si="37"/>
        <v>Western Australia</v>
      </c>
      <c r="G775" t="s">
        <v>48</v>
      </c>
      <c r="H775">
        <v>6109</v>
      </c>
      <c r="I775" t="s">
        <v>11</v>
      </c>
      <c r="J775" t="s">
        <v>94</v>
      </c>
      <c r="K775" t="s">
        <v>19</v>
      </c>
      <c r="L775" t="s">
        <v>23</v>
      </c>
      <c r="M775" s="5">
        <v>23.490000000000002</v>
      </c>
    </row>
    <row r="776" spans="1:13" x14ac:dyDescent="0.25">
      <c r="A776" s="2">
        <v>45498</v>
      </c>
      <c r="B776" s="3">
        <f t="shared" si="38"/>
        <v>2025</v>
      </c>
      <c r="C776" t="str">
        <f t="shared" si="36"/>
        <v>2024-2025</v>
      </c>
      <c r="D776" t="s">
        <v>148</v>
      </c>
      <c r="E776" t="s">
        <v>114</v>
      </c>
      <c r="F776" t="str">
        <f t="shared" si="37"/>
        <v>Victoria</v>
      </c>
      <c r="G776" t="s">
        <v>45</v>
      </c>
      <c r="H776">
        <v>3551</v>
      </c>
      <c r="I776" t="s">
        <v>11</v>
      </c>
      <c r="J776" t="s">
        <v>60</v>
      </c>
      <c r="K776" t="s">
        <v>156</v>
      </c>
      <c r="L776" t="s">
        <v>17</v>
      </c>
      <c r="M776" s="5">
        <v>23.76</v>
      </c>
    </row>
    <row r="777" spans="1:13" x14ac:dyDescent="0.25">
      <c r="A777" s="2">
        <v>45161</v>
      </c>
      <c r="B777" s="3">
        <f t="shared" si="38"/>
        <v>2024</v>
      </c>
      <c r="C777" t="str">
        <f t="shared" si="36"/>
        <v>2023-2024</v>
      </c>
      <c r="D777" t="s">
        <v>147</v>
      </c>
      <c r="E777" t="s">
        <v>123</v>
      </c>
      <c r="F777" t="str">
        <f t="shared" si="37"/>
        <v>Western Australia</v>
      </c>
      <c r="G777" t="s">
        <v>48</v>
      </c>
      <c r="H777">
        <v>6109</v>
      </c>
      <c r="I777" t="s">
        <v>11</v>
      </c>
      <c r="J777" t="s">
        <v>94</v>
      </c>
      <c r="K777" t="s">
        <v>156</v>
      </c>
      <c r="L777" t="s">
        <v>17</v>
      </c>
      <c r="M777" s="5">
        <v>23.89</v>
      </c>
    </row>
    <row r="778" spans="1:13" x14ac:dyDescent="0.25">
      <c r="A778" s="2">
        <v>45611</v>
      </c>
      <c r="B778" s="3">
        <f t="shared" si="38"/>
        <v>2025</v>
      </c>
      <c r="C778" t="str">
        <f t="shared" si="36"/>
        <v>2024-2025</v>
      </c>
      <c r="D778" t="s">
        <v>147</v>
      </c>
      <c r="E778" t="s">
        <v>78</v>
      </c>
      <c r="F778" t="str">
        <f t="shared" si="37"/>
        <v>New South Wales</v>
      </c>
      <c r="G778" t="s">
        <v>10</v>
      </c>
      <c r="H778">
        <v>2350</v>
      </c>
      <c r="I778" t="s">
        <v>11</v>
      </c>
      <c r="J778" t="s">
        <v>68</v>
      </c>
      <c r="K778" t="s">
        <v>157</v>
      </c>
      <c r="L778" t="s">
        <v>22</v>
      </c>
      <c r="M778" s="5">
        <v>23.9</v>
      </c>
    </row>
    <row r="779" spans="1:13" x14ac:dyDescent="0.25">
      <c r="A779" s="2">
        <v>44960</v>
      </c>
      <c r="B779" s="3">
        <f t="shared" si="38"/>
        <v>2023</v>
      </c>
      <c r="C779" t="str">
        <f t="shared" si="36"/>
        <v>2022-2023</v>
      </c>
      <c r="D779" t="s">
        <v>147</v>
      </c>
      <c r="E779" t="s">
        <v>118</v>
      </c>
      <c r="F779" t="str">
        <f t="shared" si="37"/>
        <v>New South Wales</v>
      </c>
      <c r="G779" t="s">
        <v>10</v>
      </c>
      <c r="H779">
        <v>2158</v>
      </c>
      <c r="I779" t="s">
        <v>11</v>
      </c>
      <c r="J779" t="s">
        <v>27</v>
      </c>
      <c r="K779" t="s">
        <v>156</v>
      </c>
      <c r="L779" t="s">
        <v>17</v>
      </c>
      <c r="M779" s="5">
        <v>23.92</v>
      </c>
    </row>
    <row r="780" spans="1:13" x14ac:dyDescent="0.25">
      <c r="A780" s="2">
        <v>45008</v>
      </c>
      <c r="B780" s="3">
        <f t="shared" si="38"/>
        <v>2023</v>
      </c>
      <c r="C780" t="str">
        <f t="shared" si="36"/>
        <v>2022-2023</v>
      </c>
      <c r="D780" t="s">
        <v>147</v>
      </c>
      <c r="E780" t="s">
        <v>111</v>
      </c>
      <c r="F780" t="str">
        <f t="shared" si="37"/>
        <v>New South Wales</v>
      </c>
      <c r="G780" t="s">
        <v>10</v>
      </c>
      <c r="H780">
        <v>2120</v>
      </c>
      <c r="I780" t="s">
        <v>11</v>
      </c>
      <c r="J780" t="s">
        <v>27</v>
      </c>
      <c r="K780" t="s">
        <v>156</v>
      </c>
      <c r="L780" t="s">
        <v>17</v>
      </c>
      <c r="M780" s="5">
        <v>23.92</v>
      </c>
    </row>
    <row r="781" spans="1:13" x14ac:dyDescent="0.25">
      <c r="A781" s="2">
        <v>44927</v>
      </c>
      <c r="B781" s="3">
        <f t="shared" si="38"/>
        <v>2023</v>
      </c>
      <c r="C781" t="str">
        <f t="shared" si="36"/>
        <v>2022-2023</v>
      </c>
      <c r="D781" t="s">
        <v>147</v>
      </c>
      <c r="E781" t="s">
        <v>59</v>
      </c>
      <c r="F781" t="str">
        <f t="shared" si="37"/>
        <v>Victoria</v>
      </c>
      <c r="G781" t="s">
        <v>45</v>
      </c>
      <c r="H781">
        <v>3280</v>
      </c>
      <c r="I781" t="s">
        <v>11</v>
      </c>
      <c r="J781" t="s">
        <v>60</v>
      </c>
      <c r="K781" t="s">
        <v>19</v>
      </c>
      <c r="L781" t="s">
        <v>23</v>
      </c>
      <c r="M781" s="5">
        <v>23.92</v>
      </c>
    </row>
    <row r="782" spans="1:13" x14ac:dyDescent="0.25">
      <c r="A782" s="2">
        <v>45433</v>
      </c>
      <c r="B782" s="3">
        <f t="shared" si="38"/>
        <v>2024</v>
      </c>
      <c r="C782" t="str">
        <f t="shared" si="36"/>
        <v>2023-2024</v>
      </c>
      <c r="D782" t="s">
        <v>147</v>
      </c>
      <c r="E782" t="s">
        <v>79</v>
      </c>
      <c r="F782" t="str">
        <f t="shared" si="37"/>
        <v>Australian Capital Territory</v>
      </c>
      <c r="G782" t="s">
        <v>80</v>
      </c>
      <c r="H782">
        <v>2617</v>
      </c>
      <c r="I782" t="s">
        <v>11</v>
      </c>
      <c r="J782" t="s">
        <v>58</v>
      </c>
      <c r="K782" t="s">
        <v>157</v>
      </c>
      <c r="L782" t="s">
        <v>22</v>
      </c>
      <c r="M782" s="5">
        <v>23.94</v>
      </c>
    </row>
    <row r="783" spans="1:13" x14ac:dyDescent="0.25">
      <c r="A783" s="2">
        <v>45534</v>
      </c>
      <c r="B783" s="3">
        <f t="shared" si="38"/>
        <v>2025</v>
      </c>
      <c r="C783" t="str">
        <f t="shared" si="36"/>
        <v>2024-2025</v>
      </c>
      <c r="D783" t="s">
        <v>147</v>
      </c>
      <c r="E783" t="s">
        <v>140</v>
      </c>
      <c r="F783" t="str">
        <f t="shared" si="37"/>
        <v>Tasmania</v>
      </c>
      <c r="G783" t="s">
        <v>70</v>
      </c>
      <c r="H783">
        <v>7320</v>
      </c>
      <c r="I783" t="s">
        <v>11</v>
      </c>
      <c r="J783" t="s">
        <v>71</v>
      </c>
      <c r="K783" t="s">
        <v>150</v>
      </c>
      <c r="L783" t="s">
        <v>18</v>
      </c>
      <c r="M783" s="5">
        <v>23.94</v>
      </c>
    </row>
    <row r="784" spans="1:13" x14ac:dyDescent="0.25">
      <c r="A784" s="2">
        <v>44995</v>
      </c>
      <c r="B784" s="3">
        <f t="shared" si="38"/>
        <v>2023</v>
      </c>
      <c r="C784" t="str">
        <f t="shared" si="36"/>
        <v>2022-2023</v>
      </c>
      <c r="D784" t="s">
        <v>148</v>
      </c>
      <c r="E784" t="s">
        <v>126</v>
      </c>
      <c r="F784" t="str">
        <f t="shared" si="37"/>
        <v>Queensland</v>
      </c>
      <c r="G784" t="s">
        <v>35</v>
      </c>
      <c r="H784">
        <v>4551</v>
      </c>
      <c r="I784" t="s">
        <v>11</v>
      </c>
      <c r="J784" t="s">
        <v>120</v>
      </c>
      <c r="K784" t="s">
        <v>156</v>
      </c>
      <c r="L784" t="s">
        <v>17</v>
      </c>
      <c r="M784" s="5">
        <v>23.94</v>
      </c>
    </row>
    <row r="785" spans="1:13" x14ac:dyDescent="0.25">
      <c r="A785" s="2">
        <v>45279</v>
      </c>
      <c r="B785" s="3">
        <f t="shared" si="38"/>
        <v>2024</v>
      </c>
      <c r="C785" t="str">
        <f t="shared" si="36"/>
        <v>2023-2024</v>
      </c>
      <c r="D785" t="s">
        <v>148</v>
      </c>
      <c r="E785" t="s">
        <v>99</v>
      </c>
      <c r="F785" t="str">
        <f t="shared" si="37"/>
        <v>Victoria</v>
      </c>
      <c r="G785" t="s">
        <v>45</v>
      </c>
      <c r="H785">
        <v>3148</v>
      </c>
      <c r="I785" t="s">
        <v>11</v>
      </c>
      <c r="J785" t="s">
        <v>63</v>
      </c>
      <c r="K785" t="s">
        <v>19</v>
      </c>
      <c r="L785" t="s">
        <v>23</v>
      </c>
      <c r="M785" s="5">
        <v>23.94</v>
      </c>
    </row>
    <row r="786" spans="1:13" x14ac:dyDescent="0.25">
      <c r="A786" s="2">
        <v>45484</v>
      </c>
      <c r="B786" s="3">
        <f t="shared" si="38"/>
        <v>2025</v>
      </c>
      <c r="C786" t="str">
        <f t="shared" si="36"/>
        <v>2024-2025</v>
      </c>
      <c r="D786" t="s">
        <v>147</v>
      </c>
      <c r="E786" t="s">
        <v>128</v>
      </c>
      <c r="F786" t="str">
        <f t="shared" si="37"/>
        <v>Western Australia</v>
      </c>
      <c r="G786" t="s">
        <v>48</v>
      </c>
      <c r="H786">
        <v>6027</v>
      </c>
      <c r="I786" t="s">
        <v>11</v>
      </c>
      <c r="J786" t="s">
        <v>49</v>
      </c>
      <c r="K786" t="s">
        <v>150</v>
      </c>
      <c r="L786" t="s">
        <v>18</v>
      </c>
      <c r="M786" s="5">
        <v>23.94</v>
      </c>
    </row>
    <row r="787" spans="1:13" x14ac:dyDescent="0.25">
      <c r="A787" s="2">
        <v>45350</v>
      </c>
      <c r="B787" s="3">
        <f t="shared" si="38"/>
        <v>2024</v>
      </c>
      <c r="C787" t="str">
        <f t="shared" si="36"/>
        <v>2023-2024</v>
      </c>
      <c r="D787" t="s">
        <v>148</v>
      </c>
      <c r="E787" t="s">
        <v>109</v>
      </c>
      <c r="F787" t="str">
        <f t="shared" si="37"/>
        <v>New South Wales</v>
      </c>
      <c r="G787" t="s">
        <v>10</v>
      </c>
      <c r="H787">
        <v>2480</v>
      </c>
      <c r="I787" t="s">
        <v>11</v>
      </c>
      <c r="J787" t="s">
        <v>68</v>
      </c>
      <c r="K787" t="s">
        <v>150</v>
      </c>
      <c r="L787" t="s">
        <v>18</v>
      </c>
      <c r="M787" s="5">
        <v>23.94</v>
      </c>
    </row>
    <row r="788" spans="1:13" x14ac:dyDescent="0.25">
      <c r="A788" s="2">
        <v>45070</v>
      </c>
      <c r="B788" s="3">
        <f t="shared" si="38"/>
        <v>2023</v>
      </c>
      <c r="C788" t="str">
        <f t="shared" si="36"/>
        <v>2022-2023</v>
      </c>
      <c r="D788" t="s">
        <v>148</v>
      </c>
      <c r="E788" t="s">
        <v>123</v>
      </c>
      <c r="F788" t="str">
        <f t="shared" si="37"/>
        <v>Western Australia</v>
      </c>
      <c r="G788" t="s">
        <v>48</v>
      </c>
      <c r="H788">
        <v>6109</v>
      </c>
      <c r="I788" t="s">
        <v>11</v>
      </c>
      <c r="J788" t="s">
        <v>94</v>
      </c>
      <c r="K788" t="s">
        <v>155</v>
      </c>
      <c r="L788" t="s">
        <v>20</v>
      </c>
      <c r="M788" s="5">
        <v>23.94</v>
      </c>
    </row>
    <row r="789" spans="1:13" x14ac:dyDescent="0.25">
      <c r="A789" s="2">
        <v>45406</v>
      </c>
      <c r="B789" s="3">
        <f t="shared" si="38"/>
        <v>2024</v>
      </c>
      <c r="C789" t="str">
        <f t="shared" si="36"/>
        <v>2023-2024</v>
      </c>
      <c r="D789" t="s">
        <v>147</v>
      </c>
      <c r="E789" t="s">
        <v>9</v>
      </c>
      <c r="F789" t="str">
        <f t="shared" si="37"/>
        <v>New South Wales</v>
      </c>
      <c r="G789" t="s">
        <v>10</v>
      </c>
      <c r="H789">
        <v>2067</v>
      </c>
      <c r="I789" t="s">
        <v>11</v>
      </c>
      <c r="J789" t="s">
        <v>12</v>
      </c>
      <c r="K789" t="s">
        <v>154</v>
      </c>
      <c r="L789" t="s">
        <v>14</v>
      </c>
      <c r="M789" s="5">
        <v>23.96</v>
      </c>
    </row>
    <row r="790" spans="1:13" x14ac:dyDescent="0.25">
      <c r="A790" s="2">
        <v>45060</v>
      </c>
      <c r="B790" s="3">
        <f t="shared" si="38"/>
        <v>2023</v>
      </c>
      <c r="C790" t="str">
        <f t="shared" si="36"/>
        <v>2022-2023</v>
      </c>
      <c r="D790" t="s">
        <v>147</v>
      </c>
      <c r="E790" t="s">
        <v>28</v>
      </c>
      <c r="F790" t="str">
        <f t="shared" si="37"/>
        <v>Northern Territory</v>
      </c>
      <c r="G790" t="s">
        <v>29</v>
      </c>
      <c r="H790">
        <v>800</v>
      </c>
      <c r="I790" t="s">
        <v>11</v>
      </c>
      <c r="J790" t="s">
        <v>30</v>
      </c>
      <c r="K790" t="s">
        <v>19</v>
      </c>
      <c r="L790" t="s">
        <v>23</v>
      </c>
      <c r="M790" s="5">
        <v>23.96</v>
      </c>
    </row>
    <row r="791" spans="1:13" x14ac:dyDescent="0.25">
      <c r="A791" s="2">
        <v>45148</v>
      </c>
      <c r="B791" s="3">
        <f t="shared" si="38"/>
        <v>2024</v>
      </c>
      <c r="C791" t="str">
        <f t="shared" si="36"/>
        <v>2023-2024</v>
      </c>
      <c r="D791" t="s">
        <v>148</v>
      </c>
      <c r="E791" t="s">
        <v>114</v>
      </c>
      <c r="F791" t="str">
        <f t="shared" si="37"/>
        <v>Victoria</v>
      </c>
      <c r="G791" t="s">
        <v>45</v>
      </c>
      <c r="H791">
        <v>3551</v>
      </c>
      <c r="I791" t="s">
        <v>11</v>
      </c>
      <c r="J791" t="s">
        <v>60</v>
      </c>
      <c r="K791" t="s">
        <v>155</v>
      </c>
      <c r="L791" t="s">
        <v>20</v>
      </c>
      <c r="M791" s="5">
        <v>23.96</v>
      </c>
    </row>
    <row r="792" spans="1:13" x14ac:dyDescent="0.25">
      <c r="A792" s="2">
        <v>45612</v>
      </c>
      <c r="B792" s="3">
        <f t="shared" si="38"/>
        <v>2025</v>
      </c>
      <c r="C792" t="str">
        <f t="shared" si="36"/>
        <v>2024-2025</v>
      </c>
      <c r="D792" t="s">
        <v>147</v>
      </c>
      <c r="E792" t="s">
        <v>89</v>
      </c>
      <c r="F792" t="str">
        <f t="shared" si="37"/>
        <v>Queensland</v>
      </c>
      <c r="G792" t="s">
        <v>35</v>
      </c>
      <c r="H792">
        <v>4655</v>
      </c>
      <c r="I792" t="s">
        <v>11</v>
      </c>
      <c r="J792" t="s">
        <v>51</v>
      </c>
      <c r="K792" t="s">
        <v>150</v>
      </c>
      <c r="L792" t="s">
        <v>18</v>
      </c>
      <c r="M792" s="5">
        <v>23.96</v>
      </c>
    </row>
    <row r="793" spans="1:13" x14ac:dyDescent="0.25">
      <c r="A793" s="2">
        <v>45553</v>
      </c>
      <c r="B793" s="3">
        <f t="shared" si="38"/>
        <v>2025</v>
      </c>
      <c r="C793" t="str">
        <f t="shared" si="36"/>
        <v>2024-2025</v>
      </c>
      <c r="D793" t="s">
        <v>147</v>
      </c>
      <c r="E793" t="s">
        <v>134</v>
      </c>
      <c r="F793" t="str">
        <f t="shared" si="37"/>
        <v>Queensland</v>
      </c>
      <c r="G793" t="s">
        <v>35</v>
      </c>
      <c r="H793">
        <v>4825</v>
      </c>
      <c r="I793" t="s">
        <v>11</v>
      </c>
      <c r="J793" t="s">
        <v>36</v>
      </c>
      <c r="K793" t="s">
        <v>149</v>
      </c>
      <c r="L793" t="s">
        <v>15</v>
      </c>
      <c r="M793" s="5">
        <v>23.96</v>
      </c>
    </row>
    <row r="794" spans="1:13" x14ac:dyDescent="0.25">
      <c r="A794" s="2">
        <v>45239</v>
      </c>
      <c r="B794" s="3">
        <f t="shared" si="38"/>
        <v>2024</v>
      </c>
      <c r="C794" t="str">
        <f t="shared" si="36"/>
        <v>2023-2024</v>
      </c>
      <c r="D794" t="s">
        <v>147</v>
      </c>
      <c r="E794" t="s">
        <v>31</v>
      </c>
      <c r="F794" t="str">
        <f t="shared" si="37"/>
        <v>South Australia</v>
      </c>
      <c r="G794" t="s">
        <v>32</v>
      </c>
      <c r="H794">
        <v>5168</v>
      </c>
      <c r="I794" t="s">
        <v>11</v>
      </c>
      <c r="J794" t="s">
        <v>33</v>
      </c>
      <c r="K794" t="s">
        <v>156</v>
      </c>
      <c r="L794" t="s">
        <v>17</v>
      </c>
      <c r="M794" s="5">
        <v>23.96</v>
      </c>
    </row>
    <row r="795" spans="1:13" x14ac:dyDescent="0.25">
      <c r="A795" s="2">
        <v>45217</v>
      </c>
      <c r="B795" s="3">
        <f t="shared" si="38"/>
        <v>2024</v>
      </c>
      <c r="C795" t="str">
        <f t="shared" si="36"/>
        <v>2023-2024</v>
      </c>
      <c r="D795" t="s">
        <v>148</v>
      </c>
      <c r="E795" t="s">
        <v>90</v>
      </c>
      <c r="F795" t="str">
        <f t="shared" si="37"/>
        <v>Victoria</v>
      </c>
      <c r="G795" t="s">
        <v>45</v>
      </c>
      <c r="H795">
        <v>3179</v>
      </c>
      <c r="I795" t="s">
        <v>11</v>
      </c>
      <c r="J795" t="s">
        <v>63</v>
      </c>
      <c r="K795" t="s">
        <v>153</v>
      </c>
      <c r="L795" t="s">
        <v>16</v>
      </c>
      <c r="M795" s="5">
        <v>23.96</v>
      </c>
    </row>
    <row r="796" spans="1:13" x14ac:dyDescent="0.25">
      <c r="A796" s="2">
        <v>45092</v>
      </c>
      <c r="B796" s="3">
        <f t="shared" si="38"/>
        <v>2023</v>
      </c>
      <c r="C796" t="str">
        <f t="shared" si="36"/>
        <v>2022-2023</v>
      </c>
      <c r="D796" t="s">
        <v>147</v>
      </c>
      <c r="E796" t="s">
        <v>98</v>
      </c>
      <c r="F796" t="str">
        <f t="shared" si="37"/>
        <v>Victoria</v>
      </c>
      <c r="G796" t="s">
        <v>45</v>
      </c>
      <c r="H796">
        <v>3429</v>
      </c>
      <c r="I796" t="s">
        <v>11</v>
      </c>
      <c r="J796" t="s">
        <v>60</v>
      </c>
      <c r="K796" t="s">
        <v>153</v>
      </c>
      <c r="L796" t="s">
        <v>16</v>
      </c>
      <c r="M796" s="5">
        <v>23.96</v>
      </c>
    </row>
    <row r="797" spans="1:13" x14ac:dyDescent="0.25">
      <c r="A797" s="2">
        <v>45213</v>
      </c>
      <c r="B797" s="3">
        <f t="shared" si="38"/>
        <v>2024</v>
      </c>
      <c r="C797" t="str">
        <f t="shared" si="36"/>
        <v>2023-2024</v>
      </c>
      <c r="D797" t="s">
        <v>147</v>
      </c>
      <c r="E797" t="s">
        <v>82</v>
      </c>
      <c r="F797" t="str">
        <f t="shared" si="37"/>
        <v>Queensland</v>
      </c>
      <c r="G797" t="s">
        <v>35</v>
      </c>
      <c r="H797">
        <v>4012</v>
      </c>
      <c r="I797" t="s">
        <v>11</v>
      </c>
      <c r="J797" t="s">
        <v>43</v>
      </c>
      <c r="K797" t="s">
        <v>19</v>
      </c>
      <c r="L797" t="s">
        <v>23</v>
      </c>
      <c r="M797" s="5">
        <v>23.96</v>
      </c>
    </row>
    <row r="798" spans="1:13" x14ac:dyDescent="0.25">
      <c r="A798" s="2">
        <v>45606</v>
      </c>
      <c r="B798" s="3">
        <f t="shared" si="38"/>
        <v>2025</v>
      </c>
      <c r="C798" t="str">
        <f t="shared" si="36"/>
        <v>2024-2025</v>
      </c>
      <c r="D798" t="s">
        <v>147</v>
      </c>
      <c r="E798" t="s">
        <v>88</v>
      </c>
      <c r="F798" t="str">
        <f t="shared" si="37"/>
        <v>South Australia</v>
      </c>
      <c r="G798" t="s">
        <v>32</v>
      </c>
      <c r="H798">
        <v>5011</v>
      </c>
      <c r="I798" t="s">
        <v>11</v>
      </c>
      <c r="J798" t="s">
        <v>33</v>
      </c>
      <c r="K798" t="s">
        <v>19</v>
      </c>
      <c r="L798" t="s">
        <v>23</v>
      </c>
      <c r="M798" s="5">
        <v>23.96</v>
      </c>
    </row>
    <row r="799" spans="1:13" x14ac:dyDescent="0.25">
      <c r="A799" s="2">
        <v>45428</v>
      </c>
      <c r="B799" s="3">
        <f t="shared" si="38"/>
        <v>2024</v>
      </c>
      <c r="C799" t="str">
        <f t="shared" si="36"/>
        <v>2023-2024</v>
      </c>
      <c r="D799" t="s">
        <v>147</v>
      </c>
      <c r="E799" t="s">
        <v>146</v>
      </c>
      <c r="F799" t="str">
        <f t="shared" si="37"/>
        <v>Victoria</v>
      </c>
      <c r="G799" t="s">
        <v>45</v>
      </c>
      <c r="H799">
        <v>3353</v>
      </c>
      <c r="I799" t="s">
        <v>11</v>
      </c>
      <c r="J799" t="s">
        <v>60</v>
      </c>
      <c r="K799" t="s">
        <v>151</v>
      </c>
      <c r="L799" t="s">
        <v>21</v>
      </c>
      <c r="M799" s="5">
        <v>23.97</v>
      </c>
    </row>
    <row r="800" spans="1:13" x14ac:dyDescent="0.25">
      <c r="A800" s="2">
        <v>45320</v>
      </c>
      <c r="B800" s="3">
        <f t="shared" si="38"/>
        <v>2024</v>
      </c>
      <c r="C800" t="str">
        <f t="shared" si="36"/>
        <v>2023-2024</v>
      </c>
      <c r="D800" t="s">
        <v>148</v>
      </c>
      <c r="E800" t="s">
        <v>101</v>
      </c>
      <c r="F800" t="str">
        <f t="shared" si="37"/>
        <v>Victoria</v>
      </c>
      <c r="G800" t="s">
        <v>45</v>
      </c>
      <c r="H800">
        <v>3131</v>
      </c>
      <c r="I800" t="s">
        <v>11</v>
      </c>
      <c r="J800" t="s">
        <v>63</v>
      </c>
      <c r="K800" t="s">
        <v>153</v>
      </c>
      <c r="L800" t="s">
        <v>16</v>
      </c>
      <c r="M800" s="5">
        <v>23.97</v>
      </c>
    </row>
    <row r="801" spans="1:13" x14ac:dyDescent="0.25">
      <c r="A801" s="2">
        <v>45429</v>
      </c>
      <c r="B801" s="3">
        <f t="shared" si="38"/>
        <v>2024</v>
      </c>
      <c r="C801" t="str">
        <f t="shared" si="36"/>
        <v>2023-2024</v>
      </c>
      <c r="D801" t="s">
        <v>147</v>
      </c>
      <c r="E801" t="s">
        <v>56</v>
      </c>
      <c r="F801" t="str">
        <f t="shared" si="37"/>
        <v>Northern Territory</v>
      </c>
      <c r="G801" t="s">
        <v>29</v>
      </c>
      <c r="H801">
        <v>870</v>
      </c>
      <c r="I801" t="s">
        <v>11</v>
      </c>
      <c r="J801" t="s">
        <v>30</v>
      </c>
      <c r="K801" t="s">
        <v>154</v>
      </c>
      <c r="L801" t="s">
        <v>14</v>
      </c>
      <c r="M801" s="5">
        <v>23.98</v>
      </c>
    </row>
    <row r="802" spans="1:13" x14ac:dyDescent="0.25">
      <c r="A802" s="2">
        <v>45629</v>
      </c>
      <c r="B802" s="3">
        <f t="shared" si="38"/>
        <v>2025</v>
      </c>
      <c r="C802" t="str">
        <f t="shared" si="36"/>
        <v>2024-2025</v>
      </c>
      <c r="D802" t="s">
        <v>147</v>
      </c>
      <c r="E802" t="s">
        <v>144</v>
      </c>
      <c r="F802" t="str">
        <f t="shared" si="37"/>
        <v>Queensland</v>
      </c>
      <c r="G802" t="s">
        <v>35</v>
      </c>
      <c r="H802">
        <v>4566</v>
      </c>
      <c r="I802" t="s">
        <v>11</v>
      </c>
      <c r="J802" t="s">
        <v>120</v>
      </c>
      <c r="K802" t="s">
        <v>152</v>
      </c>
      <c r="L802" t="s">
        <v>13</v>
      </c>
      <c r="M802" s="5">
        <v>23.990000000000002</v>
      </c>
    </row>
    <row r="803" spans="1:13" x14ac:dyDescent="0.25">
      <c r="A803" s="2">
        <v>44971</v>
      </c>
      <c r="B803" s="3">
        <f t="shared" si="38"/>
        <v>2023</v>
      </c>
      <c r="C803" t="str">
        <f t="shared" si="36"/>
        <v>2022-2023</v>
      </c>
      <c r="D803" t="s">
        <v>147</v>
      </c>
      <c r="E803" t="s">
        <v>121</v>
      </c>
      <c r="F803" t="str">
        <f t="shared" si="37"/>
        <v>Queensland</v>
      </c>
      <c r="G803" t="s">
        <v>35</v>
      </c>
      <c r="H803">
        <v>4700</v>
      </c>
      <c r="I803" t="s">
        <v>11</v>
      </c>
      <c r="J803" t="s">
        <v>51</v>
      </c>
      <c r="K803" t="s">
        <v>154</v>
      </c>
      <c r="L803" t="s">
        <v>14</v>
      </c>
      <c r="M803" s="5">
        <v>23.990000000000002</v>
      </c>
    </row>
    <row r="804" spans="1:13" x14ac:dyDescent="0.25">
      <c r="A804" s="2">
        <v>45090</v>
      </c>
      <c r="B804" s="3">
        <f t="shared" si="38"/>
        <v>2023</v>
      </c>
      <c r="C804" t="str">
        <f t="shared" si="36"/>
        <v>2022-2023</v>
      </c>
      <c r="D804" t="s">
        <v>148</v>
      </c>
      <c r="E804" t="s">
        <v>114</v>
      </c>
      <c r="F804" t="str">
        <f t="shared" si="37"/>
        <v>Victoria</v>
      </c>
      <c r="G804" t="s">
        <v>45</v>
      </c>
      <c r="H804">
        <v>3551</v>
      </c>
      <c r="I804" t="s">
        <v>11</v>
      </c>
      <c r="J804" t="s">
        <v>60</v>
      </c>
      <c r="K804" t="s">
        <v>151</v>
      </c>
      <c r="L804" t="s">
        <v>21</v>
      </c>
      <c r="M804" s="5">
        <v>24.04</v>
      </c>
    </row>
    <row r="805" spans="1:13" x14ac:dyDescent="0.25">
      <c r="A805" s="2">
        <v>45159</v>
      </c>
      <c r="B805" s="3">
        <f t="shared" si="38"/>
        <v>2024</v>
      </c>
      <c r="C805" t="str">
        <f t="shared" si="36"/>
        <v>2023-2024</v>
      </c>
      <c r="D805" t="s">
        <v>148</v>
      </c>
      <c r="E805" t="s">
        <v>141</v>
      </c>
      <c r="F805" t="str">
        <f t="shared" si="37"/>
        <v>Western Australia</v>
      </c>
      <c r="G805" t="s">
        <v>48</v>
      </c>
      <c r="H805">
        <v>6052</v>
      </c>
      <c r="I805" t="s">
        <v>11</v>
      </c>
      <c r="J805" t="s">
        <v>49</v>
      </c>
      <c r="K805" t="s">
        <v>155</v>
      </c>
      <c r="L805" t="s">
        <v>20</v>
      </c>
      <c r="M805" s="5">
        <v>24.08</v>
      </c>
    </row>
    <row r="806" spans="1:13" x14ac:dyDescent="0.25">
      <c r="A806" s="2">
        <v>45145</v>
      </c>
      <c r="B806" s="3">
        <f t="shared" si="38"/>
        <v>2024</v>
      </c>
      <c r="C806" t="str">
        <f t="shared" si="36"/>
        <v>2023-2024</v>
      </c>
      <c r="D806" t="s">
        <v>148</v>
      </c>
      <c r="E806" t="s">
        <v>93</v>
      </c>
      <c r="F806" t="str">
        <f t="shared" si="37"/>
        <v>Western Australia</v>
      </c>
      <c r="G806" t="s">
        <v>48</v>
      </c>
      <c r="H806">
        <v>6112</v>
      </c>
      <c r="I806" t="s">
        <v>11</v>
      </c>
      <c r="J806" t="s">
        <v>94</v>
      </c>
      <c r="K806" t="s">
        <v>154</v>
      </c>
      <c r="L806" t="s">
        <v>14</v>
      </c>
      <c r="M806" s="5">
        <v>24.42</v>
      </c>
    </row>
    <row r="807" spans="1:13" x14ac:dyDescent="0.25">
      <c r="A807" s="2">
        <v>45656</v>
      </c>
      <c r="B807" s="3">
        <f t="shared" si="38"/>
        <v>2025</v>
      </c>
      <c r="C807" t="str">
        <f t="shared" si="36"/>
        <v>2024-2025</v>
      </c>
      <c r="D807" t="s">
        <v>147</v>
      </c>
      <c r="E807" t="s">
        <v>128</v>
      </c>
      <c r="F807" t="str">
        <f t="shared" si="37"/>
        <v>Western Australia</v>
      </c>
      <c r="G807" t="s">
        <v>48</v>
      </c>
      <c r="H807">
        <v>6027</v>
      </c>
      <c r="I807" t="s">
        <v>11</v>
      </c>
      <c r="J807" t="s">
        <v>49</v>
      </c>
      <c r="K807" t="s">
        <v>152</v>
      </c>
      <c r="L807" t="s">
        <v>13</v>
      </c>
      <c r="M807" s="5">
        <v>24.439999999999998</v>
      </c>
    </row>
    <row r="808" spans="1:13" x14ac:dyDescent="0.25">
      <c r="A808" s="2">
        <v>44971</v>
      </c>
      <c r="B808" s="3">
        <f t="shared" si="38"/>
        <v>2023</v>
      </c>
      <c r="C808" t="str">
        <f t="shared" si="36"/>
        <v>2022-2023</v>
      </c>
      <c r="D808" t="s">
        <v>147</v>
      </c>
      <c r="E808" t="s">
        <v>52</v>
      </c>
      <c r="F808" t="str">
        <f t="shared" si="37"/>
        <v>Victoria</v>
      </c>
      <c r="G808" t="s">
        <v>45</v>
      </c>
      <c r="H808">
        <v>3030</v>
      </c>
      <c r="I808" t="s">
        <v>11</v>
      </c>
      <c r="J808" t="s">
        <v>46</v>
      </c>
      <c r="K808" t="s">
        <v>150</v>
      </c>
      <c r="L808" t="s">
        <v>18</v>
      </c>
      <c r="M808" s="5">
        <v>24.45</v>
      </c>
    </row>
    <row r="809" spans="1:13" x14ac:dyDescent="0.25">
      <c r="A809" s="2">
        <v>45321</v>
      </c>
      <c r="B809" s="3">
        <f t="shared" si="38"/>
        <v>2024</v>
      </c>
      <c r="C809" t="str">
        <f t="shared" si="36"/>
        <v>2023-2024</v>
      </c>
      <c r="D809" t="s">
        <v>147</v>
      </c>
      <c r="E809" t="s">
        <v>37</v>
      </c>
      <c r="F809" t="str">
        <f t="shared" si="37"/>
        <v>South Australia</v>
      </c>
      <c r="G809" t="s">
        <v>32</v>
      </c>
      <c r="H809">
        <v>5607</v>
      </c>
      <c r="I809" t="s">
        <v>11</v>
      </c>
      <c r="J809" t="s">
        <v>38</v>
      </c>
      <c r="K809" t="s">
        <v>154</v>
      </c>
      <c r="L809" t="s">
        <v>14</v>
      </c>
      <c r="M809" s="5">
        <v>24.46</v>
      </c>
    </row>
    <row r="810" spans="1:13" x14ac:dyDescent="0.25">
      <c r="A810" s="2">
        <v>44957</v>
      </c>
      <c r="B810" s="3">
        <f t="shared" si="38"/>
        <v>2023</v>
      </c>
      <c r="C810" t="str">
        <f t="shared" si="36"/>
        <v>2022-2023</v>
      </c>
      <c r="D810" t="s">
        <v>147</v>
      </c>
      <c r="E810" t="s">
        <v>121</v>
      </c>
      <c r="F810" t="str">
        <f t="shared" si="37"/>
        <v>Queensland</v>
      </c>
      <c r="G810" t="s">
        <v>35</v>
      </c>
      <c r="H810">
        <v>4700</v>
      </c>
      <c r="I810" t="s">
        <v>11</v>
      </c>
      <c r="J810" t="s">
        <v>51</v>
      </c>
      <c r="K810" t="s">
        <v>152</v>
      </c>
      <c r="L810" t="s">
        <v>13</v>
      </c>
      <c r="M810" s="5">
        <v>24.490000000000002</v>
      </c>
    </row>
    <row r="811" spans="1:13" x14ac:dyDescent="0.25">
      <c r="A811" s="2">
        <v>45613</v>
      </c>
      <c r="B811" s="3">
        <f t="shared" si="38"/>
        <v>2025</v>
      </c>
      <c r="C811" t="str">
        <f t="shared" si="36"/>
        <v>2024-2025</v>
      </c>
      <c r="D811" t="s">
        <v>148</v>
      </c>
      <c r="E811" t="s">
        <v>24</v>
      </c>
      <c r="F811" t="str">
        <f t="shared" si="37"/>
        <v>New South Wales</v>
      </c>
      <c r="G811" t="s">
        <v>10</v>
      </c>
      <c r="H811">
        <v>2795</v>
      </c>
      <c r="I811" t="s">
        <v>11</v>
      </c>
      <c r="J811" t="s">
        <v>25</v>
      </c>
      <c r="K811" t="s">
        <v>153</v>
      </c>
      <c r="L811" t="s">
        <v>16</v>
      </c>
      <c r="M811" s="5">
        <v>24.58</v>
      </c>
    </row>
    <row r="812" spans="1:13" x14ac:dyDescent="0.25">
      <c r="A812" s="2">
        <v>45033</v>
      </c>
      <c r="B812" s="3">
        <f t="shared" si="38"/>
        <v>2023</v>
      </c>
      <c r="C812" t="str">
        <f t="shared" si="36"/>
        <v>2022-2023</v>
      </c>
      <c r="D812" t="s">
        <v>148</v>
      </c>
      <c r="E812" t="s">
        <v>24</v>
      </c>
      <c r="F812" t="str">
        <f t="shared" si="37"/>
        <v>New South Wales</v>
      </c>
      <c r="G812" t="s">
        <v>10</v>
      </c>
      <c r="H812">
        <v>2795</v>
      </c>
      <c r="I812" t="s">
        <v>11</v>
      </c>
      <c r="J812" t="s">
        <v>25</v>
      </c>
      <c r="K812" t="s">
        <v>152</v>
      </c>
      <c r="L812" t="s">
        <v>13</v>
      </c>
      <c r="M812" s="5">
        <v>24.880000000000003</v>
      </c>
    </row>
    <row r="813" spans="1:13" x14ac:dyDescent="0.25">
      <c r="A813" s="2">
        <v>45570</v>
      </c>
      <c r="B813" s="3">
        <f t="shared" si="38"/>
        <v>2025</v>
      </c>
      <c r="C813" t="str">
        <f t="shared" si="36"/>
        <v>2024-2025</v>
      </c>
      <c r="D813" t="s">
        <v>148</v>
      </c>
      <c r="E813" t="s">
        <v>138</v>
      </c>
      <c r="F813" t="str">
        <f t="shared" si="37"/>
        <v>Queensland</v>
      </c>
      <c r="G813" t="s">
        <v>35</v>
      </c>
      <c r="H813">
        <v>4558</v>
      </c>
      <c r="I813" t="s">
        <v>11</v>
      </c>
      <c r="J813" t="s">
        <v>120</v>
      </c>
      <c r="K813" t="s">
        <v>19</v>
      </c>
      <c r="L813" t="s">
        <v>23</v>
      </c>
      <c r="M813" s="5">
        <v>24.93</v>
      </c>
    </row>
    <row r="814" spans="1:13" x14ac:dyDescent="0.25">
      <c r="A814" s="2">
        <v>45348</v>
      </c>
      <c r="B814" s="3">
        <f t="shared" si="38"/>
        <v>2024</v>
      </c>
      <c r="C814" t="str">
        <f t="shared" si="36"/>
        <v>2023-2024</v>
      </c>
      <c r="D814" t="s">
        <v>147</v>
      </c>
      <c r="E814" t="s">
        <v>73</v>
      </c>
      <c r="F814" t="str">
        <f t="shared" si="37"/>
        <v>Victoria</v>
      </c>
      <c r="G814" t="s">
        <v>45</v>
      </c>
      <c r="H814">
        <v>3136</v>
      </c>
      <c r="I814" t="s">
        <v>11</v>
      </c>
      <c r="J814" t="s">
        <v>63</v>
      </c>
      <c r="K814" t="s">
        <v>156</v>
      </c>
      <c r="L814" t="s">
        <v>17</v>
      </c>
      <c r="M814" s="5">
        <v>24.95</v>
      </c>
    </row>
    <row r="815" spans="1:13" x14ac:dyDescent="0.25">
      <c r="A815" s="2">
        <v>45530</v>
      </c>
      <c r="B815" s="3">
        <f t="shared" si="38"/>
        <v>2025</v>
      </c>
      <c r="C815" t="str">
        <f t="shared" si="36"/>
        <v>2024-2025</v>
      </c>
      <c r="D815" t="s">
        <v>148</v>
      </c>
      <c r="E815" t="s">
        <v>114</v>
      </c>
      <c r="F815" t="str">
        <f t="shared" si="37"/>
        <v>Victoria</v>
      </c>
      <c r="G815" t="s">
        <v>45</v>
      </c>
      <c r="H815">
        <v>3551</v>
      </c>
      <c r="I815" t="s">
        <v>11</v>
      </c>
      <c r="J815" t="s">
        <v>60</v>
      </c>
      <c r="K815" t="s">
        <v>156</v>
      </c>
      <c r="L815" t="s">
        <v>17</v>
      </c>
      <c r="M815" s="5">
        <v>24.95</v>
      </c>
    </row>
    <row r="816" spans="1:13" x14ac:dyDescent="0.25">
      <c r="A816" s="2">
        <v>45151</v>
      </c>
      <c r="B816" s="3">
        <f t="shared" si="38"/>
        <v>2024</v>
      </c>
      <c r="C816" t="str">
        <f t="shared" si="36"/>
        <v>2023-2024</v>
      </c>
      <c r="D816" t="s">
        <v>147</v>
      </c>
      <c r="E816" t="s">
        <v>138</v>
      </c>
      <c r="F816" t="str">
        <f t="shared" si="37"/>
        <v>Queensland</v>
      </c>
      <c r="G816" t="s">
        <v>35</v>
      </c>
      <c r="H816">
        <v>4558</v>
      </c>
      <c r="I816" t="s">
        <v>11</v>
      </c>
      <c r="J816" t="s">
        <v>120</v>
      </c>
      <c r="K816" t="s">
        <v>150</v>
      </c>
      <c r="L816" t="s">
        <v>18</v>
      </c>
      <c r="M816" s="5">
        <v>24.95</v>
      </c>
    </row>
    <row r="817" spans="1:13" x14ac:dyDescent="0.25">
      <c r="A817" s="2">
        <v>45599</v>
      </c>
      <c r="B817" s="3">
        <f t="shared" si="38"/>
        <v>2025</v>
      </c>
      <c r="C817" t="str">
        <f t="shared" si="36"/>
        <v>2024-2025</v>
      </c>
      <c r="D817" t="s">
        <v>148</v>
      </c>
      <c r="E817" t="s">
        <v>65</v>
      </c>
      <c r="F817" t="str">
        <f t="shared" si="37"/>
        <v>New South Wales</v>
      </c>
      <c r="G817" t="s">
        <v>10</v>
      </c>
      <c r="H817">
        <v>2541</v>
      </c>
      <c r="I817" t="s">
        <v>11</v>
      </c>
      <c r="J817" t="s">
        <v>58</v>
      </c>
      <c r="K817" t="s">
        <v>155</v>
      </c>
      <c r="L817" t="s">
        <v>20</v>
      </c>
      <c r="M817" s="5">
        <v>24.97</v>
      </c>
    </row>
    <row r="818" spans="1:13" x14ac:dyDescent="0.25">
      <c r="A818" s="2">
        <v>45496</v>
      </c>
      <c r="B818" s="3">
        <f t="shared" si="38"/>
        <v>2025</v>
      </c>
      <c r="C818" t="str">
        <f t="shared" si="36"/>
        <v>2024-2025</v>
      </c>
      <c r="D818" t="s">
        <v>148</v>
      </c>
      <c r="E818" t="s">
        <v>24</v>
      </c>
      <c r="F818" t="str">
        <f t="shared" si="37"/>
        <v>New South Wales</v>
      </c>
      <c r="G818" t="s">
        <v>10</v>
      </c>
      <c r="H818">
        <v>2795</v>
      </c>
      <c r="I818" t="s">
        <v>11</v>
      </c>
      <c r="J818" t="s">
        <v>25</v>
      </c>
      <c r="K818" t="s">
        <v>151</v>
      </c>
      <c r="L818" t="s">
        <v>21</v>
      </c>
      <c r="M818" s="5">
        <v>24.99</v>
      </c>
    </row>
    <row r="819" spans="1:13" x14ac:dyDescent="0.25">
      <c r="A819" s="2">
        <v>45438</v>
      </c>
      <c r="B819" s="3">
        <f t="shared" si="38"/>
        <v>2024</v>
      </c>
      <c r="C819" t="str">
        <f t="shared" si="36"/>
        <v>2023-2024</v>
      </c>
      <c r="D819" t="s">
        <v>147</v>
      </c>
      <c r="E819" t="s">
        <v>119</v>
      </c>
      <c r="F819" t="str">
        <f t="shared" si="37"/>
        <v>Queensland</v>
      </c>
      <c r="G819" t="s">
        <v>35</v>
      </c>
      <c r="H819">
        <v>4570</v>
      </c>
      <c r="I819" t="s">
        <v>11</v>
      </c>
      <c r="J819" t="s">
        <v>120</v>
      </c>
      <c r="K819" t="s">
        <v>152</v>
      </c>
      <c r="L819" t="s">
        <v>13</v>
      </c>
      <c r="M819" s="5">
        <v>24.99</v>
      </c>
    </row>
    <row r="820" spans="1:13" x14ac:dyDescent="0.25">
      <c r="A820" s="2">
        <v>45502</v>
      </c>
      <c r="B820" s="3">
        <f t="shared" si="38"/>
        <v>2025</v>
      </c>
      <c r="C820" t="str">
        <f t="shared" si="36"/>
        <v>2024-2025</v>
      </c>
      <c r="D820" t="s">
        <v>147</v>
      </c>
      <c r="E820" t="s">
        <v>87</v>
      </c>
      <c r="F820" t="str">
        <f t="shared" si="37"/>
        <v>New South Wales</v>
      </c>
      <c r="G820" t="s">
        <v>10</v>
      </c>
      <c r="H820">
        <v>2790</v>
      </c>
      <c r="I820" t="s">
        <v>11</v>
      </c>
      <c r="J820" t="s">
        <v>25</v>
      </c>
      <c r="K820" t="s">
        <v>152</v>
      </c>
      <c r="L820" t="s">
        <v>13</v>
      </c>
      <c r="M820" s="5">
        <v>24.99</v>
      </c>
    </row>
    <row r="821" spans="1:13" x14ac:dyDescent="0.25">
      <c r="A821" s="2">
        <v>45461</v>
      </c>
      <c r="B821" s="3">
        <f t="shared" si="38"/>
        <v>2024</v>
      </c>
      <c r="C821" t="str">
        <f t="shared" si="36"/>
        <v>2023-2024</v>
      </c>
      <c r="D821" t="s">
        <v>147</v>
      </c>
      <c r="E821" t="s">
        <v>87</v>
      </c>
      <c r="F821" t="str">
        <f t="shared" si="37"/>
        <v>New South Wales</v>
      </c>
      <c r="G821" t="s">
        <v>10</v>
      </c>
      <c r="H821">
        <v>2790</v>
      </c>
      <c r="I821" t="s">
        <v>11</v>
      </c>
      <c r="J821" t="s">
        <v>25</v>
      </c>
      <c r="K821" t="s">
        <v>154</v>
      </c>
      <c r="L821" t="s">
        <v>14</v>
      </c>
      <c r="M821" s="5">
        <v>24.99</v>
      </c>
    </row>
    <row r="822" spans="1:13" x14ac:dyDescent="0.25">
      <c r="A822" s="2">
        <v>45148</v>
      </c>
      <c r="B822" s="3">
        <f t="shared" si="38"/>
        <v>2024</v>
      </c>
      <c r="C822" t="str">
        <f t="shared" si="36"/>
        <v>2023-2024</v>
      </c>
      <c r="D822" t="s">
        <v>147</v>
      </c>
      <c r="E822" t="s">
        <v>125</v>
      </c>
      <c r="F822" t="str">
        <f t="shared" si="37"/>
        <v>Victoria</v>
      </c>
      <c r="G822" t="s">
        <v>45</v>
      </c>
      <c r="H822">
        <v>3400</v>
      </c>
      <c r="I822" t="s">
        <v>11</v>
      </c>
      <c r="J822" t="s">
        <v>60</v>
      </c>
      <c r="K822" t="s">
        <v>153</v>
      </c>
      <c r="L822" t="s">
        <v>16</v>
      </c>
      <c r="M822" s="5">
        <v>24.990000000000002</v>
      </c>
    </row>
    <row r="823" spans="1:13" x14ac:dyDescent="0.25">
      <c r="A823" s="2">
        <v>45631</v>
      </c>
      <c r="B823" s="3">
        <f t="shared" si="38"/>
        <v>2025</v>
      </c>
      <c r="C823" t="str">
        <f t="shared" si="36"/>
        <v>2024-2025</v>
      </c>
      <c r="D823" t="s">
        <v>147</v>
      </c>
      <c r="E823" t="s">
        <v>59</v>
      </c>
      <c r="F823" t="str">
        <f t="shared" si="37"/>
        <v>Victoria</v>
      </c>
      <c r="G823" t="s">
        <v>45</v>
      </c>
      <c r="H823">
        <v>3280</v>
      </c>
      <c r="I823" t="s">
        <v>11</v>
      </c>
      <c r="J823" t="s">
        <v>60</v>
      </c>
      <c r="K823" t="s">
        <v>150</v>
      </c>
      <c r="L823" t="s">
        <v>18</v>
      </c>
      <c r="M823" s="5">
        <v>25</v>
      </c>
    </row>
    <row r="824" spans="1:13" x14ac:dyDescent="0.25">
      <c r="A824" s="2">
        <v>45639</v>
      </c>
      <c r="B824" s="3">
        <f t="shared" si="38"/>
        <v>2025</v>
      </c>
      <c r="C824" t="str">
        <f t="shared" si="36"/>
        <v>2024-2025</v>
      </c>
      <c r="D824" t="s">
        <v>147</v>
      </c>
      <c r="E824" t="s">
        <v>109</v>
      </c>
      <c r="F824" t="str">
        <f t="shared" si="37"/>
        <v>New South Wales</v>
      </c>
      <c r="G824" t="s">
        <v>10</v>
      </c>
      <c r="H824">
        <v>2480</v>
      </c>
      <c r="I824" t="s">
        <v>11</v>
      </c>
      <c r="J824" t="s">
        <v>68</v>
      </c>
      <c r="K824" t="s">
        <v>155</v>
      </c>
      <c r="L824" t="s">
        <v>20</v>
      </c>
      <c r="M824" s="5">
        <v>25</v>
      </c>
    </row>
    <row r="825" spans="1:13" x14ac:dyDescent="0.25">
      <c r="A825" s="2">
        <v>45523</v>
      </c>
      <c r="B825" s="3">
        <f t="shared" si="38"/>
        <v>2025</v>
      </c>
      <c r="C825" t="str">
        <f t="shared" si="36"/>
        <v>2024-2025</v>
      </c>
      <c r="D825" t="s">
        <v>147</v>
      </c>
      <c r="E825" t="s">
        <v>53</v>
      </c>
      <c r="F825" t="str">
        <f t="shared" si="37"/>
        <v>South Australia</v>
      </c>
      <c r="G825" t="s">
        <v>32</v>
      </c>
      <c r="H825">
        <v>5082</v>
      </c>
      <c r="I825" t="s">
        <v>11</v>
      </c>
      <c r="J825" t="s">
        <v>33</v>
      </c>
      <c r="K825" t="s">
        <v>154</v>
      </c>
      <c r="L825" t="s">
        <v>14</v>
      </c>
      <c r="M825" s="5">
        <v>25</v>
      </c>
    </row>
    <row r="826" spans="1:13" x14ac:dyDescent="0.25">
      <c r="A826" s="2">
        <v>45261</v>
      </c>
      <c r="B826" s="3">
        <f t="shared" si="38"/>
        <v>2024</v>
      </c>
      <c r="C826" t="str">
        <f t="shared" si="36"/>
        <v>2023-2024</v>
      </c>
      <c r="D826" t="s">
        <v>147</v>
      </c>
      <c r="E826" t="s">
        <v>59</v>
      </c>
      <c r="F826" t="str">
        <f t="shared" si="37"/>
        <v>Victoria</v>
      </c>
      <c r="G826" t="s">
        <v>45</v>
      </c>
      <c r="H826">
        <v>3280</v>
      </c>
      <c r="I826" t="s">
        <v>11</v>
      </c>
      <c r="J826" t="s">
        <v>60</v>
      </c>
      <c r="K826" t="s">
        <v>149</v>
      </c>
      <c r="L826" t="s">
        <v>15</v>
      </c>
      <c r="M826" s="5">
        <v>25</v>
      </c>
    </row>
    <row r="827" spans="1:13" x14ac:dyDescent="0.25">
      <c r="A827" s="2">
        <v>45276</v>
      </c>
      <c r="B827" s="3">
        <f t="shared" si="38"/>
        <v>2024</v>
      </c>
      <c r="C827" t="str">
        <f t="shared" si="36"/>
        <v>2023-2024</v>
      </c>
      <c r="D827" t="s">
        <v>147</v>
      </c>
      <c r="E827" t="s">
        <v>138</v>
      </c>
      <c r="F827" t="str">
        <f t="shared" si="37"/>
        <v>Queensland</v>
      </c>
      <c r="G827" t="s">
        <v>35</v>
      </c>
      <c r="H827">
        <v>4558</v>
      </c>
      <c r="I827" t="s">
        <v>11</v>
      </c>
      <c r="J827" t="s">
        <v>120</v>
      </c>
      <c r="K827" t="s">
        <v>154</v>
      </c>
      <c r="L827" t="s">
        <v>14</v>
      </c>
      <c r="M827" s="5">
        <v>25.19</v>
      </c>
    </row>
    <row r="828" spans="1:13" x14ac:dyDescent="0.25">
      <c r="A828" s="2">
        <v>45440</v>
      </c>
      <c r="B828" s="3">
        <f t="shared" si="38"/>
        <v>2024</v>
      </c>
      <c r="C828" t="str">
        <f t="shared" si="36"/>
        <v>2023-2024</v>
      </c>
      <c r="D828" t="s">
        <v>147</v>
      </c>
      <c r="E828" t="s">
        <v>41</v>
      </c>
      <c r="F828" t="str">
        <f t="shared" si="37"/>
        <v>New South Wales</v>
      </c>
      <c r="G828" t="s">
        <v>10</v>
      </c>
      <c r="H828">
        <v>2830</v>
      </c>
      <c r="I828" t="s">
        <v>11</v>
      </c>
      <c r="J828" t="s">
        <v>25</v>
      </c>
      <c r="K828" t="s">
        <v>149</v>
      </c>
      <c r="L828" t="s">
        <v>15</v>
      </c>
      <c r="M828" s="5">
        <v>25.2</v>
      </c>
    </row>
    <row r="829" spans="1:13" x14ac:dyDescent="0.25">
      <c r="A829" s="2">
        <v>45225</v>
      </c>
      <c r="B829" s="3">
        <f t="shared" si="38"/>
        <v>2024</v>
      </c>
      <c r="C829" t="str">
        <f t="shared" si="36"/>
        <v>2023-2024</v>
      </c>
      <c r="D829" t="s">
        <v>147</v>
      </c>
      <c r="E829" t="s">
        <v>143</v>
      </c>
      <c r="F829" t="str">
        <f t="shared" si="37"/>
        <v>New South Wales</v>
      </c>
      <c r="G829" t="s">
        <v>10</v>
      </c>
      <c r="H829">
        <v>2154</v>
      </c>
      <c r="I829" t="s">
        <v>11</v>
      </c>
      <c r="J829" t="s">
        <v>27</v>
      </c>
      <c r="K829" t="s">
        <v>153</v>
      </c>
      <c r="L829" t="s">
        <v>16</v>
      </c>
      <c r="M829" s="5">
        <v>25.5</v>
      </c>
    </row>
    <row r="830" spans="1:13" x14ac:dyDescent="0.25">
      <c r="A830" s="2">
        <v>45455</v>
      </c>
      <c r="B830" s="3">
        <f t="shared" si="38"/>
        <v>2024</v>
      </c>
      <c r="C830" t="str">
        <f t="shared" si="36"/>
        <v>2023-2024</v>
      </c>
      <c r="D830" t="s">
        <v>147</v>
      </c>
      <c r="E830" t="s">
        <v>64</v>
      </c>
      <c r="F830" t="str">
        <f t="shared" si="37"/>
        <v>Victoria</v>
      </c>
      <c r="G830" t="s">
        <v>45</v>
      </c>
      <c r="H830">
        <v>3199</v>
      </c>
      <c r="I830" t="s">
        <v>11</v>
      </c>
      <c r="J830" t="s">
        <v>63</v>
      </c>
      <c r="K830" t="s">
        <v>149</v>
      </c>
      <c r="L830" t="s">
        <v>15</v>
      </c>
      <c r="M830" s="5">
        <v>25.52</v>
      </c>
    </row>
    <row r="831" spans="1:13" x14ac:dyDescent="0.25">
      <c r="A831" s="2">
        <v>45502</v>
      </c>
      <c r="B831" s="3">
        <f t="shared" si="38"/>
        <v>2025</v>
      </c>
      <c r="C831" t="str">
        <f t="shared" si="36"/>
        <v>2024-2025</v>
      </c>
      <c r="D831" t="s">
        <v>147</v>
      </c>
      <c r="E831" t="s">
        <v>96</v>
      </c>
      <c r="F831" t="str">
        <f t="shared" si="37"/>
        <v>Western Australia</v>
      </c>
      <c r="G831" t="s">
        <v>48</v>
      </c>
      <c r="H831">
        <v>6330</v>
      </c>
      <c r="I831" t="s">
        <v>11</v>
      </c>
      <c r="J831" t="s">
        <v>94</v>
      </c>
      <c r="K831" t="s">
        <v>154</v>
      </c>
      <c r="L831" t="s">
        <v>14</v>
      </c>
      <c r="M831" s="5">
        <v>25.6</v>
      </c>
    </row>
    <row r="832" spans="1:13" x14ac:dyDescent="0.25">
      <c r="A832" s="2">
        <v>45644</v>
      </c>
      <c r="B832" s="3">
        <f t="shared" si="38"/>
        <v>2025</v>
      </c>
      <c r="C832" t="str">
        <f t="shared" si="36"/>
        <v>2024-2025</v>
      </c>
      <c r="D832" t="s">
        <v>147</v>
      </c>
      <c r="E832" t="s">
        <v>132</v>
      </c>
      <c r="F832" t="str">
        <f t="shared" si="37"/>
        <v>New South Wales</v>
      </c>
      <c r="G832" t="s">
        <v>10</v>
      </c>
      <c r="H832">
        <v>2800</v>
      </c>
      <c r="I832" t="s">
        <v>11</v>
      </c>
      <c r="J832" t="s">
        <v>25</v>
      </c>
      <c r="K832" t="s">
        <v>152</v>
      </c>
      <c r="L832" t="s">
        <v>13</v>
      </c>
      <c r="M832" s="5">
        <v>25.77</v>
      </c>
    </row>
    <row r="833" spans="1:13" x14ac:dyDescent="0.25">
      <c r="A833" s="2">
        <v>45330</v>
      </c>
      <c r="B833" s="3">
        <f t="shared" si="38"/>
        <v>2024</v>
      </c>
      <c r="C833" t="str">
        <f t="shared" si="36"/>
        <v>2023-2024</v>
      </c>
      <c r="D833" t="s">
        <v>147</v>
      </c>
      <c r="E833" t="s">
        <v>42</v>
      </c>
      <c r="F833" t="str">
        <f t="shared" si="37"/>
        <v>Queensland</v>
      </c>
      <c r="G833" t="s">
        <v>35</v>
      </c>
      <c r="H833">
        <v>4053</v>
      </c>
      <c r="I833" t="s">
        <v>11</v>
      </c>
      <c r="J833" t="s">
        <v>43</v>
      </c>
      <c r="K833" t="s">
        <v>157</v>
      </c>
      <c r="L833" t="s">
        <v>22</v>
      </c>
      <c r="M833" s="5">
        <v>25.79</v>
      </c>
    </row>
    <row r="834" spans="1:13" x14ac:dyDescent="0.25">
      <c r="A834" s="2">
        <v>45006</v>
      </c>
      <c r="B834" s="3">
        <f t="shared" si="38"/>
        <v>2023</v>
      </c>
      <c r="C834" t="str">
        <f t="shared" ref="C834:C897" si="39">IF(MONTH(A834) &gt;= 7, YEAR(A834) &amp; "-" &amp; YEAR(A834) + 1, YEAR(A834) - 1 &amp; "-" &amp; YEAR(A834))</f>
        <v>2022-2023</v>
      </c>
      <c r="D834" t="s">
        <v>147</v>
      </c>
      <c r="E834" t="s">
        <v>106</v>
      </c>
      <c r="F834" t="str">
        <f t="shared" ref="F834:F897" si="40">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row>
    <row r="835" spans="1:13" x14ac:dyDescent="0.25">
      <c r="A835" s="2">
        <v>45477</v>
      </c>
      <c r="B835" s="3">
        <f t="shared" ref="B835:B898" si="41">IF(MONTH(A835)&gt;=7,YEAR(A835)+1,YEAR(A835))</f>
        <v>2025</v>
      </c>
      <c r="C835" t="str">
        <f t="shared" si="39"/>
        <v>2024-2025</v>
      </c>
      <c r="D835" t="s">
        <v>148</v>
      </c>
      <c r="E835" t="s">
        <v>100</v>
      </c>
      <c r="F835" t="str">
        <f t="shared" si="40"/>
        <v>Western Australia</v>
      </c>
      <c r="G835" t="s">
        <v>48</v>
      </c>
      <c r="H835">
        <v>6021</v>
      </c>
      <c r="I835" t="s">
        <v>11</v>
      </c>
      <c r="J835" t="s">
        <v>49</v>
      </c>
      <c r="K835" t="s">
        <v>155</v>
      </c>
      <c r="L835" t="s">
        <v>20</v>
      </c>
      <c r="M835" s="5">
        <v>25.92</v>
      </c>
    </row>
    <row r="836" spans="1:13" x14ac:dyDescent="0.25">
      <c r="A836" s="2">
        <v>45490</v>
      </c>
      <c r="B836" s="3">
        <f t="shared" si="41"/>
        <v>2025</v>
      </c>
      <c r="C836" t="str">
        <f t="shared" si="39"/>
        <v>2024-2025</v>
      </c>
      <c r="D836" t="s">
        <v>148</v>
      </c>
      <c r="E836" t="s">
        <v>122</v>
      </c>
      <c r="F836" t="str">
        <f t="shared" si="40"/>
        <v>New South Wales</v>
      </c>
      <c r="G836" t="s">
        <v>10</v>
      </c>
      <c r="H836">
        <v>2650</v>
      </c>
      <c r="I836" t="s">
        <v>11</v>
      </c>
      <c r="J836" t="s">
        <v>25</v>
      </c>
      <c r="K836" t="s">
        <v>156</v>
      </c>
      <c r="L836" t="s">
        <v>17</v>
      </c>
      <c r="M836" s="5">
        <v>25.93</v>
      </c>
    </row>
    <row r="837" spans="1:13" x14ac:dyDescent="0.25">
      <c r="A837" s="2">
        <v>45007</v>
      </c>
      <c r="B837" s="3">
        <f t="shared" si="41"/>
        <v>2023</v>
      </c>
      <c r="C837" t="str">
        <f t="shared" si="39"/>
        <v>2022-2023</v>
      </c>
      <c r="D837" t="s">
        <v>148</v>
      </c>
      <c r="E837" t="s">
        <v>144</v>
      </c>
      <c r="F837" t="str">
        <f t="shared" si="40"/>
        <v>Queensland</v>
      </c>
      <c r="G837" t="s">
        <v>35</v>
      </c>
      <c r="H837">
        <v>4566</v>
      </c>
      <c r="I837" t="s">
        <v>11</v>
      </c>
      <c r="J837" t="s">
        <v>120</v>
      </c>
      <c r="K837" t="s">
        <v>155</v>
      </c>
      <c r="L837" t="s">
        <v>20</v>
      </c>
      <c r="M837" s="5">
        <v>25.95</v>
      </c>
    </row>
    <row r="838" spans="1:13" x14ac:dyDescent="0.25">
      <c r="A838" s="2">
        <v>45099</v>
      </c>
      <c r="B838" s="3">
        <f t="shared" si="41"/>
        <v>2023</v>
      </c>
      <c r="C838" t="str">
        <f t="shared" si="39"/>
        <v>2022-2023</v>
      </c>
      <c r="D838" t="s">
        <v>147</v>
      </c>
      <c r="E838" t="s">
        <v>69</v>
      </c>
      <c r="F838" t="str">
        <f t="shared" si="40"/>
        <v>Tasmania</v>
      </c>
      <c r="G838" t="s">
        <v>70</v>
      </c>
      <c r="H838">
        <v>7018</v>
      </c>
      <c r="I838" t="s">
        <v>11</v>
      </c>
      <c r="J838" t="s">
        <v>71</v>
      </c>
      <c r="K838" t="s">
        <v>149</v>
      </c>
      <c r="L838" t="s">
        <v>15</v>
      </c>
      <c r="M838" s="5">
        <v>25.95</v>
      </c>
    </row>
    <row r="839" spans="1:13" x14ac:dyDescent="0.25">
      <c r="A839" s="2">
        <v>44973</v>
      </c>
      <c r="B839" s="3">
        <f t="shared" si="41"/>
        <v>2023</v>
      </c>
      <c r="C839" t="str">
        <f t="shared" si="39"/>
        <v>2022-2023</v>
      </c>
      <c r="D839" t="s">
        <v>147</v>
      </c>
      <c r="E839" t="s">
        <v>75</v>
      </c>
      <c r="F839" t="str">
        <f t="shared" si="40"/>
        <v>Victoria</v>
      </c>
      <c r="G839" t="s">
        <v>45</v>
      </c>
      <c r="H839">
        <v>3630</v>
      </c>
      <c r="I839" t="s">
        <v>11</v>
      </c>
      <c r="J839" t="s">
        <v>55</v>
      </c>
      <c r="K839" t="s">
        <v>155</v>
      </c>
      <c r="L839" t="s">
        <v>20</v>
      </c>
      <c r="M839" s="5">
        <v>25.95</v>
      </c>
    </row>
    <row r="840" spans="1:13" x14ac:dyDescent="0.25">
      <c r="A840" s="2">
        <v>45047</v>
      </c>
      <c r="B840" s="3">
        <f t="shared" si="41"/>
        <v>2023</v>
      </c>
      <c r="C840" t="str">
        <f t="shared" si="39"/>
        <v>2022-2023</v>
      </c>
      <c r="D840" t="s">
        <v>147</v>
      </c>
      <c r="E840" t="s">
        <v>88</v>
      </c>
      <c r="F840" t="str">
        <f t="shared" si="40"/>
        <v>South Australia</v>
      </c>
      <c r="G840" t="s">
        <v>32</v>
      </c>
      <c r="H840">
        <v>5011</v>
      </c>
      <c r="I840" t="s">
        <v>11</v>
      </c>
      <c r="J840" t="s">
        <v>33</v>
      </c>
      <c r="K840" t="s">
        <v>152</v>
      </c>
      <c r="L840" t="s">
        <v>13</v>
      </c>
      <c r="M840" s="5">
        <v>25.95</v>
      </c>
    </row>
    <row r="841" spans="1:13" x14ac:dyDescent="0.25">
      <c r="A841" s="2">
        <v>45092</v>
      </c>
      <c r="B841" s="3">
        <f t="shared" si="41"/>
        <v>2023</v>
      </c>
      <c r="C841" t="str">
        <f t="shared" si="39"/>
        <v>2022-2023</v>
      </c>
      <c r="D841" t="s">
        <v>147</v>
      </c>
      <c r="E841" t="s">
        <v>134</v>
      </c>
      <c r="F841" t="str">
        <f t="shared" si="40"/>
        <v>Queensland</v>
      </c>
      <c r="G841" t="s">
        <v>35</v>
      </c>
      <c r="H841">
        <v>4825</v>
      </c>
      <c r="I841" t="s">
        <v>11</v>
      </c>
      <c r="J841" t="s">
        <v>36</v>
      </c>
      <c r="K841" t="s">
        <v>150</v>
      </c>
      <c r="L841" t="s">
        <v>18</v>
      </c>
      <c r="M841" s="5">
        <v>25.96</v>
      </c>
    </row>
    <row r="842" spans="1:13" x14ac:dyDescent="0.25">
      <c r="A842" s="2">
        <v>44965</v>
      </c>
      <c r="B842" s="3">
        <f t="shared" si="41"/>
        <v>2023</v>
      </c>
      <c r="C842" t="str">
        <f t="shared" si="39"/>
        <v>2022-2023</v>
      </c>
      <c r="D842" t="s">
        <v>147</v>
      </c>
      <c r="E842" t="s">
        <v>86</v>
      </c>
      <c r="F842" t="str">
        <f t="shared" si="40"/>
        <v>New South Wales</v>
      </c>
      <c r="G842" t="s">
        <v>10</v>
      </c>
      <c r="H842">
        <v>2064</v>
      </c>
      <c r="I842" t="s">
        <v>11</v>
      </c>
      <c r="J842" t="s">
        <v>12</v>
      </c>
      <c r="K842" t="s">
        <v>153</v>
      </c>
      <c r="L842" t="s">
        <v>16</v>
      </c>
      <c r="M842" s="5">
        <v>25.98</v>
      </c>
    </row>
    <row r="843" spans="1:13" x14ac:dyDescent="0.25">
      <c r="A843" s="2">
        <v>45171</v>
      </c>
      <c r="B843" s="3">
        <f t="shared" si="41"/>
        <v>2024</v>
      </c>
      <c r="C843" t="str">
        <f t="shared" si="39"/>
        <v>2023-2024</v>
      </c>
      <c r="D843" t="s">
        <v>148</v>
      </c>
      <c r="E843" t="s">
        <v>67</v>
      </c>
      <c r="F843" t="str">
        <f t="shared" si="40"/>
        <v>New South Wales</v>
      </c>
      <c r="G843" t="s">
        <v>10</v>
      </c>
      <c r="H843">
        <v>2478</v>
      </c>
      <c r="I843" t="s">
        <v>11</v>
      </c>
      <c r="J843" t="s">
        <v>68</v>
      </c>
      <c r="K843" t="s">
        <v>153</v>
      </c>
      <c r="L843" t="s">
        <v>16</v>
      </c>
      <c r="M843" s="5">
        <v>25.98</v>
      </c>
    </row>
    <row r="844" spans="1:13" x14ac:dyDescent="0.25">
      <c r="A844" s="2">
        <v>45178</v>
      </c>
      <c r="B844" s="3">
        <f t="shared" si="41"/>
        <v>2024</v>
      </c>
      <c r="C844" t="str">
        <f t="shared" si="39"/>
        <v>2023-2024</v>
      </c>
      <c r="D844" t="s">
        <v>148</v>
      </c>
      <c r="E844" t="s">
        <v>102</v>
      </c>
      <c r="F844" t="str">
        <f t="shared" si="40"/>
        <v>Queensland</v>
      </c>
      <c r="G844" t="s">
        <v>35</v>
      </c>
      <c r="H844">
        <v>4870</v>
      </c>
      <c r="I844" t="s">
        <v>11</v>
      </c>
      <c r="J844" t="s">
        <v>36</v>
      </c>
      <c r="K844" t="s">
        <v>153</v>
      </c>
      <c r="L844" t="s">
        <v>16</v>
      </c>
      <c r="M844" s="5">
        <v>25.98</v>
      </c>
    </row>
    <row r="845" spans="1:13" x14ac:dyDescent="0.25">
      <c r="A845" s="2">
        <v>45646</v>
      </c>
      <c r="B845" s="3">
        <f t="shared" si="41"/>
        <v>2025</v>
      </c>
      <c r="C845" t="str">
        <f t="shared" si="39"/>
        <v>2024-2025</v>
      </c>
      <c r="D845" t="s">
        <v>148</v>
      </c>
      <c r="E845" t="s">
        <v>99</v>
      </c>
      <c r="F845" t="str">
        <f t="shared" si="40"/>
        <v>Victoria</v>
      </c>
      <c r="G845" t="s">
        <v>45</v>
      </c>
      <c r="H845">
        <v>3148</v>
      </c>
      <c r="I845" t="s">
        <v>11</v>
      </c>
      <c r="J845" t="s">
        <v>63</v>
      </c>
      <c r="K845" t="s">
        <v>153</v>
      </c>
      <c r="L845" t="s">
        <v>16</v>
      </c>
      <c r="M845" s="5">
        <v>25.98</v>
      </c>
    </row>
    <row r="846" spans="1:13" x14ac:dyDescent="0.25">
      <c r="A846" s="2">
        <v>44967</v>
      </c>
      <c r="B846" s="3">
        <f t="shared" si="41"/>
        <v>2023</v>
      </c>
      <c r="C846" t="str">
        <f t="shared" si="39"/>
        <v>2022-2023</v>
      </c>
      <c r="D846" t="s">
        <v>147</v>
      </c>
      <c r="E846" t="s">
        <v>9</v>
      </c>
      <c r="F846" t="str">
        <f t="shared" si="40"/>
        <v>New South Wales</v>
      </c>
      <c r="G846" t="s">
        <v>10</v>
      </c>
      <c r="H846">
        <v>2067</v>
      </c>
      <c r="I846" t="s">
        <v>11</v>
      </c>
      <c r="J846" t="s">
        <v>12</v>
      </c>
      <c r="K846" t="s">
        <v>151</v>
      </c>
      <c r="L846" t="s">
        <v>21</v>
      </c>
      <c r="M846" s="5">
        <v>25.98</v>
      </c>
    </row>
    <row r="847" spans="1:13" x14ac:dyDescent="0.25">
      <c r="A847" s="2">
        <v>45037</v>
      </c>
      <c r="B847" s="3">
        <f t="shared" si="41"/>
        <v>2023</v>
      </c>
      <c r="C847" t="str">
        <f t="shared" si="39"/>
        <v>2022-2023</v>
      </c>
      <c r="D847" t="s">
        <v>147</v>
      </c>
      <c r="E847" t="s">
        <v>54</v>
      </c>
      <c r="F847" t="str">
        <f t="shared" si="40"/>
        <v>Victoria</v>
      </c>
      <c r="G847" t="s">
        <v>45</v>
      </c>
      <c r="H847">
        <v>3977</v>
      </c>
      <c r="I847" t="s">
        <v>11</v>
      </c>
      <c r="J847" t="s">
        <v>55</v>
      </c>
      <c r="K847" t="s">
        <v>153</v>
      </c>
      <c r="L847" t="s">
        <v>16</v>
      </c>
      <c r="M847" s="5">
        <v>25.98</v>
      </c>
    </row>
    <row r="848" spans="1:13" x14ac:dyDescent="0.25">
      <c r="A848" s="2">
        <v>45149</v>
      </c>
      <c r="B848" s="3">
        <f t="shared" si="41"/>
        <v>2024</v>
      </c>
      <c r="C848" t="str">
        <f t="shared" si="39"/>
        <v>2023-2024</v>
      </c>
      <c r="D848" t="s">
        <v>147</v>
      </c>
      <c r="E848" t="s">
        <v>118</v>
      </c>
      <c r="F848" t="str">
        <f t="shared" si="40"/>
        <v>New South Wales</v>
      </c>
      <c r="G848" t="s">
        <v>10</v>
      </c>
      <c r="H848">
        <v>2158</v>
      </c>
      <c r="I848" t="s">
        <v>11</v>
      </c>
      <c r="J848" t="s">
        <v>27</v>
      </c>
      <c r="K848" t="s">
        <v>154</v>
      </c>
      <c r="L848" t="s">
        <v>14</v>
      </c>
      <c r="M848" s="5">
        <v>25.98</v>
      </c>
    </row>
    <row r="849" spans="1:13" x14ac:dyDescent="0.25">
      <c r="A849" s="2">
        <v>45004</v>
      </c>
      <c r="B849" s="3">
        <f t="shared" si="41"/>
        <v>2023</v>
      </c>
      <c r="C849" t="str">
        <f t="shared" si="39"/>
        <v>2022-2023</v>
      </c>
      <c r="D849" t="s">
        <v>147</v>
      </c>
      <c r="E849" t="s">
        <v>142</v>
      </c>
      <c r="F849" t="str">
        <f t="shared" si="40"/>
        <v>Australian Capital Territory</v>
      </c>
      <c r="G849" t="s">
        <v>80</v>
      </c>
      <c r="H849">
        <v>2609</v>
      </c>
      <c r="I849" t="s">
        <v>11</v>
      </c>
      <c r="J849" t="s">
        <v>58</v>
      </c>
      <c r="K849" t="s">
        <v>154</v>
      </c>
      <c r="L849" t="s">
        <v>14</v>
      </c>
      <c r="M849" s="5">
        <v>25.98</v>
      </c>
    </row>
    <row r="850" spans="1:13" x14ac:dyDescent="0.25">
      <c r="A850" s="2">
        <v>45358</v>
      </c>
      <c r="B850" s="3">
        <f t="shared" si="41"/>
        <v>2024</v>
      </c>
      <c r="C850" t="str">
        <f t="shared" si="39"/>
        <v>2023-2024</v>
      </c>
      <c r="D850" t="s">
        <v>147</v>
      </c>
      <c r="E850" t="s">
        <v>119</v>
      </c>
      <c r="F850" t="str">
        <f t="shared" si="40"/>
        <v>Queensland</v>
      </c>
      <c r="G850" t="s">
        <v>35</v>
      </c>
      <c r="H850">
        <v>4570</v>
      </c>
      <c r="I850" t="s">
        <v>11</v>
      </c>
      <c r="J850" t="s">
        <v>120</v>
      </c>
      <c r="K850" t="s">
        <v>151</v>
      </c>
      <c r="L850" t="s">
        <v>21</v>
      </c>
      <c r="M850" s="5">
        <v>25.98</v>
      </c>
    </row>
    <row r="851" spans="1:13" x14ac:dyDescent="0.25">
      <c r="A851" s="2">
        <v>45038</v>
      </c>
      <c r="B851" s="3">
        <f t="shared" si="41"/>
        <v>2023</v>
      </c>
      <c r="C851" t="str">
        <f t="shared" si="39"/>
        <v>2022-2023</v>
      </c>
      <c r="D851" t="s">
        <v>148</v>
      </c>
      <c r="E851" t="s">
        <v>93</v>
      </c>
      <c r="F851" t="str">
        <f t="shared" si="40"/>
        <v>Western Australia</v>
      </c>
      <c r="G851" t="s">
        <v>48</v>
      </c>
      <c r="H851">
        <v>6112</v>
      </c>
      <c r="I851" t="s">
        <v>11</v>
      </c>
      <c r="J851" t="s">
        <v>94</v>
      </c>
      <c r="K851" t="s">
        <v>153</v>
      </c>
      <c r="L851" t="s">
        <v>16</v>
      </c>
      <c r="M851" s="5">
        <v>25.98</v>
      </c>
    </row>
    <row r="852" spans="1:13" x14ac:dyDescent="0.25">
      <c r="A852" s="2">
        <v>45389</v>
      </c>
      <c r="B852" s="3">
        <f t="shared" si="41"/>
        <v>2024</v>
      </c>
      <c r="C852" t="str">
        <f t="shared" si="39"/>
        <v>2023-2024</v>
      </c>
      <c r="D852" t="s">
        <v>147</v>
      </c>
      <c r="E852" t="s">
        <v>106</v>
      </c>
      <c r="F852" t="str">
        <f t="shared" si="40"/>
        <v>Victoria</v>
      </c>
      <c r="G852" t="s">
        <v>45</v>
      </c>
      <c r="H852">
        <v>3915</v>
      </c>
      <c r="I852" t="s">
        <v>11</v>
      </c>
      <c r="J852" t="s">
        <v>55</v>
      </c>
      <c r="K852" t="s">
        <v>153</v>
      </c>
      <c r="L852" t="s">
        <v>16</v>
      </c>
      <c r="M852" s="5">
        <v>25.98</v>
      </c>
    </row>
    <row r="853" spans="1:13" x14ac:dyDescent="0.25">
      <c r="A853" s="2">
        <v>45390</v>
      </c>
      <c r="B853" s="3">
        <f t="shared" si="41"/>
        <v>2024</v>
      </c>
      <c r="C853" t="str">
        <f t="shared" si="39"/>
        <v>2023-2024</v>
      </c>
      <c r="D853" t="s">
        <v>147</v>
      </c>
      <c r="E853" t="s">
        <v>138</v>
      </c>
      <c r="F853" t="str">
        <f t="shared" si="40"/>
        <v>Queensland</v>
      </c>
      <c r="G853" t="s">
        <v>35</v>
      </c>
      <c r="H853">
        <v>4558</v>
      </c>
      <c r="I853" t="s">
        <v>11</v>
      </c>
      <c r="J853" t="s">
        <v>120</v>
      </c>
      <c r="K853" t="s">
        <v>153</v>
      </c>
      <c r="L853" t="s">
        <v>16</v>
      </c>
      <c r="M853" s="5">
        <v>25.98</v>
      </c>
    </row>
    <row r="854" spans="1:13" x14ac:dyDescent="0.25">
      <c r="A854" s="2">
        <v>45246</v>
      </c>
      <c r="B854" s="3">
        <f t="shared" si="41"/>
        <v>2024</v>
      </c>
      <c r="C854" t="str">
        <f t="shared" si="39"/>
        <v>2023-2024</v>
      </c>
      <c r="D854" t="s">
        <v>148</v>
      </c>
      <c r="E854" t="s">
        <v>95</v>
      </c>
      <c r="F854" t="str">
        <f t="shared" si="40"/>
        <v>Victoria</v>
      </c>
      <c r="G854" t="s">
        <v>45</v>
      </c>
      <c r="H854">
        <v>3931</v>
      </c>
      <c r="I854" t="s">
        <v>11</v>
      </c>
      <c r="J854" t="s">
        <v>55</v>
      </c>
      <c r="K854" t="s">
        <v>153</v>
      </c>
      <c r="L854" t="s">
        <v>16</v>
      </c>
      <c r="M854" s="5">
        <v>25.98</v>
      </c>
    </row>
    <row r="855" spans="1:13" x14ac:dyDescent="0.25">
      <c r="A855" s="2">
        <v>45333</v>
      </c>
      <c r="B855" s="3">
        <f t="shared" si="41"/>
        <v>2024</v>
      </c>
      <c r="C855" t="str">
        <f t="shared" si="39"/>
        <v>2023-2024</v>
      </c>
      <c r="D855" t="s">
        <v>147</v>
      </c>
      <c r="E855" t="s">
        <v>83</v>
      </c>
      <c r="F855" t="str">
        <f t="shared" si="40"/>
        <v>New South Wales</v>
      </c>
      <c r="G855" t="s">
        <v>10</v>
      </c>
      <c r="H855">
        <v>2750</v>
      </c>
      <c r="I855" t="s">
        <v>11</v>
      </c>
      <c r="J855" t="s">
        <v>25</v>
      </c>
      <c r="K855" t="s">
        <v>154</v>
      </c>
      <c r="L855" t="s">
        <v>14</v>
      </c>
      <c r="M855" s="5">
        <v>25.98</v>
      </c>
    </row>
    <row r="856" spans="1:13" x14ac:dyDescent="0.25">
      <c r="A856" s="2">
        <v>45479</v>
      </c>
      <c r="B856" s="3">
        <f t="shared" si="41"/>
        <v>2025</v>
      </c>
      <c r="C856" t="str">
        <f t="shared" si="39"/>
        <v>2024-2025</v>
      </c>
      <c r="D856" t="s">
        <v>147</v>
      </c>
      <c r="E856" t="s">
        <v>40</v>
      </c>
      <c r="F856" t="str">
        <f t="shared" si="40"/>
        <v>New South Wales</v>
      </c>
      <c r="G856" t="s">
        <v>10</v>
      </c>
      <c r="H856">
        <v>2116</v>
      </c>
      <c r="I856" t="s">
        <v>11</v>
      </c>
      <c r="J856" t="s">
        <v>27</v>
      </c>
      <c r="K856" t="s">
        <v>153</v>
      </c>
      <c r="L856" t="s">
        <v>16</v>
      </c>
      <c r="M856" s="5">
        <v>25.98</v>
      </c>
    </row>
    <row r="857" spans="1:13" x14ac:dyDescent="0.25">
      <c r="A857" s="2">
        <v>45046</v>
      </c>
      <c r="B857" s="3">
        <f t="shared" si="41"/>
        <v>2023</v>
      </c>
      <c r="C857" t="str">
        <f t="shared" si="39"/>
        <v>2022-2023</v>
      </c>
      <c r="D857" t="s">
        <v>148</v>
      </c>
      <c r="E857" t="s">
        <v>90</v>
      </c>
      <c r="F857" t="str">
        <f t="shared" si="40"/>
        <v>Victoria</v>
      </c>
      <c r="G857" t="s">
        <v>45</v>
      </c>
      <c r="H857">
        <v>3179</v>
      </c>
      <c r="I857" t="s">
        <v>11</v>
      </c>
      <c r="J857" t="s">
        <v>63</v>
      </c>
      <c r="K857" t="s">
        <v>153</v>
      </c>
      <c r="L857" t="s">
        <v>16</v>
      </c>
      <c r="M857" s="5">
        <v>25.98</v>
      </c>
    </row>
    <row r="858" spans="1:13" x14ac:dyDescent="0.25">
      <c r="A858" s="2">
        <v>45067</v>
      </c>
      <c r="B858" s="3">
        <f t="shared" si="41"/>
        <v>2023</v>
      </c>
      <c r="C858" t="str">
        <f t="shared" si="39"/>
        <v>2022-2023</v>
      </c>
      <c r="D858" t="s">
        <v>147</v>
      </c>
      <c r="E858" t="s">
        <v>113</v>
      </c>
      <c r="F858" t="str">
        <f t="shared" si="40"/>
        <v>Queensland</v>
      </c>
      <c r="G858" t="s">
        <v>35</v>
      </c>
      <c r="H858">
        <v>4215</v>
      </c>
      <c r="I858" t="s">
        <v>11</v>
      </c>
      <c r="J858" t="s">
        <v>104</v>
      </c>
      <c r="K858" t="s">
        <v>153</v>
      </c>
      <c r="L858" t="s">
        <v>16</v>
      </c>
      <c r="M858" s="5">
        <v>25.98</v>
      </c>
    </row>
    <row r="859" spans="1:13" x14ac:dyDescent="0.25">
      <c r="A859" s="2">
        <v>45486</v>
      </c>
      <c r="B859" s="3">
        <f t="shared" si="41"/>
        <v>2025</v>
      </c>
      <c r="C859" t="str">
        <f t="shared" si="39"/>
        <v>2024-2025</v>
      </c>
      <c r="D859" t="s">
        <v>147</v>
      </c>
      <c r="E859" t="s">
        <v>98</v>
      </c>
      <c r="F859" t="str">
        <f t="shared" si="40"/>
        <v>Victoria</v>
      </c>
      <c r="G859" t="s">
        <v>45</v>
      </c>
      <c r="H859">
        <v>3429</v>
      </c>
      <c r="I859" t="s">
        <v>11</v>
      </c>
      <c r="J859" t="s">
        <v>60</v>
      </c>
      <c r="K859" t="s">
        <v>150</v>
      </c>
      <c r="L859" t="s">
        <v>18</v>
      </c>
      <c r="M859" s="5">
        <v>25.98</v>
      </c>
    </row>
    <row r="860" spans="1:13" x14ac:dyDescent="0.25">
      <c r="A860" s="2">
        <v>45069</v>
      </c>
      <c r="B860" s="3">
        <f t="shared" si="41"/>
        <v>2023</v>
      </c>
      <c r="C860" t="str">
        <f t="shared" si="39"/>
        <v>2022-2023</v>
      </c>
      <c r="D860" t="s">
        <v>147</v>
      </c>
      <c r="E860" t="s">
        <v>61</v>
      </c>
      <c r="F860" t="str">
        <f t="shared" si="40"/>
        <v>New South Wales</v>
      </c>
      <c r="G860" t="s">
        <v>10</v>
      </c>
      <c r="H860">
        <v>2539</v>
      </c>
      <c r="I860" t="s">
        <v>11</v>
      </c>
      <c r="J860" t="s">
        <v>58</v>
      </c>
      <c r="K860" t="s">
        <v>154</v>
      </c>
      <c r="L860" t="s">
        <v>14</v>
      </c>
      <c r="M860" s="5">
        <v>25.98</v>
      </c>
    </row>
    <row r="861" spans="1:13" x14ac:dyDescent="0.25">
      <c r="A861" s="2">
        <v>45413</v>
      </c>
      <c r="B861" s="3">
        <f t="shared" si="41"/>
        <v>2024</v>
      </c>
      <c r="C861" t="str">
        <f t="shared" si="39"/>
        <v>2023-2024</v>
      </c>
      <c r="D861" t="s">
        <v>147</v>
      </c>
      <c r="E861" t="s">
        <v>84</v>
      </c>
      <c r="F861" t="str">
        <f t="shared" si="40"/>
        <v>Queensland</v>
      </c>
      <c r="G861" t="s">
        <v>35</v>
      </c>
      <c r="H861">
        <v>4740</v>
      </c>
      <c r="I861" t="s">
        <v>11</v>
      </c>
      <c r="J861" t="s">
        <v>51</v>
      </c>
      <c r="K861" t="s">
        <v>151</v>
      </c>
      <c r="L861" t="s">
        <v>21</v>
      </c>
      <c r="M861" s="5">
        <v>26</v>
      </c>
    </row>
    <row r="862" spans="1:13" x14ac:dyDescent="0.25">
      <c r="A862" s="2">
        <v>45509</v>
      </c>
      <c r="B862" s="3">
        <f t="shared" si="41"/>
        <v>2025</v>
      </c>
      <c r="C862" t="str">
        <f t="shared" si="39"/>
        <v>2024-2025</v>
      </c>
      <c r="D862" t="s">
        <v>147</v>
      </c>
      <c r="E862" t="s">
        <v>127</v>
      </c>
      <c r="F862" t="str">
        <f t="shared" si="40"/>
        <v>New South Wales</v>
      </c>
      <c r="G862" t="s">
        <v>10</v>
      </c>
      <c r="H862">
        <v>2131</v>
      </c>
      <c r="I862" t="s">
        <v>11</v>
      </c>
      <c r="J862" t="s">
        <v>27</v>
      </c>
      <c r="K862" t="s">
        <v>154</v>
      </c>
      <c r="L862" t="s">
        <v>14</v>
      </c>
      <c r="M862" s="5">
        <v>26</v>
      </c>
    </row>
    <row r="863" spans="1:13" x14ac:dyDescent="0.25">
      <c r="A863" s="2">
        <v>45512</v>
      </c>
      <c r="B863" s="3">
        <f t="shared" si="41"/>
        <v>2025</v>
      </c>
      <c r="C863" t="str">
        <f t="shared" si="39"/>
        <v>2024-2025</v>
      </c>
      <c r="D863" t="s">
        <v>148</v>
      </c>
      <c r="E863" t="s">
        <v>79</v>
      </c>
      <c r="F863" t="str">
        <f t="shared" si="40"/>
        <v>Australian Capital Territory</v>
      </c>
      <c r="G863" t="s">
        <v>80</v>
      </c>
      <c r="H863">
        <v>2617</v>
      </c>
      <c r="I863" t="s">
        <v>11</v>
      </c>
      <c r="J863" t="s">
        <v>58</v>
      </c>
      <c r="K863" t="s">
        <v>154</v>
      </c>
      <c r="L863" t="s">
        <v>14</v>
      </c>
      <c r="M863" s="5">
        <v>26.28</v>
      </c>
    </row>
    <row r="864" spans="1:13" x14ac:dyDescent="0.25">
      <c r="A864" s="2">
        <v>45274</v>
      </c>
      <c r="B864" s="3">
        <f t="shared" si="41"/>
        <v>2024</v>
      </c>
      <c r="C864" t="str">
        <f t="shared" si="39"/>
        <v>2023-2024</v>
      </c>
      <c r="D864" t="s">
        <v>148</v>
      </c>
      <c r="E864" t="s">
        <v>103</v>
      </c>
      <c r="F864" t="str">
        <f t="shared" si="40"/>
        <v>Queensland</v>
      </c>
      <c r="G864" t="s">
        <v>35</v>
      </c>
      <c r="H864">
        <v>4509</v>
      </c>
      <c r="I864" t="s">
        <v>11</v>
      </c>
      <c r="J864" t="s">
        <v>104</v>
      </c>
      <c r="K864" t="s">
        <v>157</v>
      </c>
      <c r="L864" t="s">
        <v>22</v>
      </c>
      <c r="M864" s="5">
        <v>26.41</v>
      </c>
    </row>
    <row r="865" spans="1:13" x14ac:dyDescent="0.25">
      <c r="A865" s="2">
        <v>45266</v>
      </c>
      <c r="B865" s="3">
        <f t="shared" si="41"/>
        <v>2024</v>
      </c>
      <c r="C865" t="str">
        <f t="shared" si="39"/>
        <v>2023-2024</v>
      </c>
      <c r="D865" t="s">
        <v>147</v>
      </c>
      <c r="E865" t="s">
        <v>124</v>
      </c>
      <c r="F865" t="str">
        <f t="shared" si="40"/>
        <v>New South Wales</v>
      </c>
      <c r="G865" t="s">
        <v>10</v>
      </c>
      <c r="H865">
        <v>2015</v>
      </c>
      <c r="I865" t="s">
        <v>11</v>
      </c>
      <c r="J865" t="s">
        <v>12</v>
      </c>
      <c r="K865" t="s">
        <v>154</v>
      </c>
      <c r="L865" t="s">
        <v>14</v>
      </c>
      <c r="M865" s="5">
        <v>26.810000000000002</v>
      </c>
    </row>
    <row r="866" spans="1:13" x14ac:dyDescent="0.25">
      <c r="A866" s="2">
        <v>45456</v>
      </c>
      <c r="B866" s="3">
        <f t="shared" si="41"/>
        <v>2024</v>
      </c>
      <c r="C866" t="str">
        <f t="shared" si="39"/>
        <v>2023-2024</v>
      </c>
      <c r="D866" t="s">
        <v>147</v>
      </c>
      <c r="E866" t="s">
        <v>31</v>
      </c>
      <c r="F866" t="str">
        <f t="shared" si="40"/>
        <v>South Australia</v>
      </c>
      <c r="G866" t="s">
        <v>32</v>
      </c>
      <c r="H866">
        <v>5168</v>
      </c>
      <c r="I866" t="s">
        <v>11</v>
      </c>
      <c r="J866" t="s">
        <v>33</v>
      </c>
      <c r="K866" t="s">
        <v>152</v>
      </c>
      <c r="L866" t="s">
        <v>13</v>
      </c>
      <c r="M866" s="5">
        <v>26.9</v>
      </c>
    </row>
    <row r="867" spans="1:13" x14ac:dyDescent="0.25">
      <c r="A867" s="2">
        <v>45603</v>
      </c>
      <c r="B867" s="3">
        <f t="shared" si="41"/>
        <v>2025</v>
      </c>
      <c r="C867" t="str">
        <f t="shared" si="39"/>
        <v>2024-2025</v>
      </c>
      <c r="D867" t="s">
        <v>148</v>
      </c>
      <c r="E867" t="s">
        <v>31</v>
      </c>
      <c r="F867" t="str">
        <f t="shared" si="40"/>
        <v>South Australia</v>
      </c>
      <c r="G867" t="s">
        <v>32</v>
      </c>
      <c r="H867">
        <v>5168</v>
      </c>
      <c r="I867" t="s">
        <v>11</v>
      </c>
      <c r="J867" t="s">
        <v>33</v>
      </c>
      <c r="K867" t="s">
        <v>19</v>
      </c>
      <c r="L867" t="s">
        <v>23</v>
      </c>
      <c r="M867" s="5">
        <v>26.91</v>
      </c>
    </row>
    <row r="868" spans="1:13" x14ac:dyDescent="0.25">
      <c r="A868" s="2">
        <v>45016</v>
      </c>
      <c r="B868" s="3">
        <f t="shared" si="41"/>
        <v>2023</v>
      </c>
      <c r="C868" t="str">
        <f t="shared" si="39"/>
        <v>2022-2023</v>
      </c>
      <c r="D868" t="s">
        <v>147</v>
      </c>
      <c r="E868" t="s">
        <v>64</v>
      </c>
      <c r="F868" t="str">
        <f t="shared" si="40"/>
        <v>Victoria</v>
      </c>
      <c r="G868" t="s">
        <v>45</v>
      </c>
      <c r="H868">
        <v>3199</v>
      </c>
      <c r="I868" t="s">
        <v>11</v>
      </c>
      <c r="J868" t="s">
        <v>63</v>
      </c>
      <c r="K868" t="s">
        <v>150</v>
      </c>
      <c r="L868" t="s">
        <v>18</v>
      </c>
      <c r="M868" s="5">
        <v>26.95</v>
      </c>
    </row>
    <row r="869" spans="1:13" x14ac:dyDescent="0.25">
      <c r="A869" s="2">
        <v>45582</v>
      </c>
      <c r="B869" s="3">
        <f t="shared" si="41"/>
        <v>2025</v>
      </c>
      <c r="C869" t="str">
        <f t="shared" si="39"/>
        <v>2024-2025</v>
      </c>
      <c r="D869" t="s">
        <v>148</v>
      </c>
      <c r="E869" t="s">
        <v>83</v>
      </c>
      <c r="F869" t="str">
        <f t="shared" si="40"/>
        <v>New South Wales</v>
      </c>
      <c r="G869" t="s">
        <v>10</v>
      </c>
      <c r="H869">
        <v>2750</v>
      </c>
      <c r="I869" t="s">
        <v>11</v>
      </c>
      <c r="J869" t="s">
        <v>25</v>
      </c>
      <c r="K869" t="s">
        <v>149</v>
      </c>
      <c r="L869" t="s">
        <v>15</v>
      </c>
      <c r="M869" s="5">
        <v>26.950000000000003</v>
      </c>
    </row>
    <row r="870" spans="1:13" x14ac:dyDescent="0.25">
      <c r="A870" s="2">
        <v>45368</v>
      </c>
      <c r="B870" s="3">
        <f t="shared" si="41"/>
        <v>2024</v>
      </c>
      <c r="C870" t="str">
        <f t="shared" si="39"/>
        <v>2023-2024</v>
      </c>
      <c r="D870" t="s">
        <v>148</v>
      </c>
      <c r="E870" t="s">
        <v>97</v>
      </c>
      <c r="F870" t="str">
        <f t="shared" si="40"/>
        <v>Tasmania</v>
      </c>
      <c r="G870" t="s">
        <v>70</v>
      </c>
      <c r="H870">
        <v>7250</v>
      </c>
      <c r="I870" t="s">
        <v>11</v>
      </c>
      <c r="J870" t="s">
        <v>71</v>
      </c>
      <c r="K870" t="s">
        <v>150</v>
      </c>
      <c r="L870" t="s">
        <v>18</v>
      </c>
      <c r="M870" s="5">
        <v>26.97</v>
      </c>
    </row>
    <row r="871" spans="1:13" x14ac:dyDescent="0.25">
      <c r="A871" s="2">
        <v>45010</v>
      </c>
      <c r="B871" s="3">
        <f t="shared" si="41"/>
        <v>2023</v>
      </c>
      <c r="C871" t="str">
        <f t="shared" si="39"/>
        <v>2022-2023</v>
      </c>
      <c r="D871" t="s">
        <v>147</v>
      </c>
      <c r="E871" t="s">
        <v>111</v>
      </c>
      <c r="F871" t="str">
        <f t="shared" si="40"/>
        <v>New South Wales</v>
      </c>
      <c r="G871" t="s">
        <v>10</v>
      </c>
      <c r="H871">
        <v>2120</v>
      </c>
      <c r="I871" t="s">
        <v>11</v>
      </c>
      <c r="J871" t="s">
        <v>27</v>
      </c>
      <c r="K871" t="s">
        <v>152</v>
      </c>
      <c r="L871" t="s">
        <v>13</v>
      </c>
      <c r="M871" s="5">
        <v>26.979999999999997</v>
      </c>
    </row>
    <row r="872" spans="1:13" x14ac:dyDescent="0.25">
      <c r="A872" s="2">
        <v>45491</v>
      </c>
      <c r="B872" s="3">
        <f t="shared" si="41"/>
        <v>2025</v>
      </c>
      <c r="C872" t="str">
        <f t="shared" si="39"/>
        <v>2024-2025</v>
      </c>
      <c r="D872" t="s">
        <v>147</v>
      </c>
      <c r="E872" t="s">
        <v>85</v>
      </c>
      <c r="F872" t="str">
        <f t="shared" si="40"/>
        <v>Queensland</v>
      </c>
      <c r="G872" t="s">
        <v>35</v>
      </c>
      <c r="H872">
        <v>4883</v>
      </c>
      <c r="I872" t="s">
        <v>11</v>
      </c>
      <c r="J872" t="s">
        <v>36</v>
      </c>
      <c r="K872" t="s">
        <v>19</v>
      </c>
      <c r="L872" t="s">
        <v>23</v>
      </c>
      <c r="M872" s="5">
        <v>26.98</v>
      </c>
    </row>
    <row r="873" spans="1:13" x14ac:dyDescent="0.25">
      <c r="A873" s="2">
        <v>45227</v>
      </c>
      <c r="B873" s="3">
        <f t="shared" si="41"/>
        <v>2024</v>
      </c>
      <c r="C873" t="str">
        <f t="shared" si="39"/>
        <v>2023-2024</v>
      </c>
      <c r="D873" t="s">
        <v>147</v>
      </c>
      <c r="E873" t="s">
        <v>85</v>
      </c>
      <c r="F873" t="str">
        <f t="shared" si="40"/>
        <v>Queensland</v>
      </c>
      <c r="G873" t="s">
        <v>35</v>
      </c>
      <c r="H873">
        <v>4883</v>
      </c>
      <c r="I873" t="s">
        <v>11</v>
      </c>
      <c r="J873" t="s">
        <v>36</v>
      </c>
      <c r="K873" t="s">
        <v>154</v>
      </c>
      <c r="L873" t="s">
        <v>14</v>
      </c>
      <c r="M873" s="5">
        <v>26.98</v>
      </c>
    </row>
    <row r="874" spans="1:13" x14ac:dyDescent="0.25">
      <c r="A874" s="2">
        <v>45320</v>
      </c>
      <c r="B874" s="3">
        <f t="shared" si="41"/>
        <v>2024</v>
      </c>
      <c r="C874" t="str">
        <f t="shared" si="39"/>
        <v>2023-2024</v>
      </c>
      <c r="D874" t="s">
        <v>147</v>
      </c>
      <c r="E874" t="s">
        <v>101</v>
      </c>
      <c r="F874" t="str">
        <f t="shared" si="40"/>
        <v>Victoria</v>
      </c>
      <c r="G874" t="s">
        <v>45</v>
      </c>
      <c r="H874">
        <v>3131</v>
      </c>
      <c r="I874" t="s">
        <v>11</v>
      </c>
      <c r="J874" t="s">
        <v>63</v>
      </c>
      <c r="K874" t="s">
        <v>154</v>
      </c>
      <c r="L874" t="s">
        <v>14</v>
      </c>
      <c r="M874" s="5">
        <v>26.98</v>
      </c>
    </row>
    <row r="875" spans="1:13" x14ac:dyDescent="0.25">
      <c r="A875" s="2">
        <v>45138</v>
      </c>
      <c r="B875" s="3">
        <f t="shared" si="41"/>
        <v>2024</v>
      </c>
      <c r="C875" t="str">
        <f t="shared" si="39"/>
        <v>2023-2024</v>
      </c>
      <c r="D875" t="s">
        <v>147</v>
      </c>
      <c r="E875" t="s">
        <v>140</v>
      </c>
      <c r="F875" t="str">
        <f t="shared" si="40"/>
        <v>Tasmania</v>
      </c>
      <c r="G875" t="s">
        <v>70</v>
      </c>
      <c r="H875">
        <v>7320</v>
      </c>
      <c r="I875" t="s">
        <v>11</v>
      </c>
      <c r="J875" t="s">
        <v>71</v>
      </c>
      <c r="K875" t="s">
        <v>19</v>
      </c>
      <c r="L875" t="s">
        <v>23</v>
      </c>
      <c r="M875" s="5">
        <v>26.990000000000002</v>
      </c>
    </row>
    <row r="876" spans="1:13" x14ac:dyDescent="0.25">
      <c r="A876" s="2">
        <v>44945</v>
      </c>
      <c r="B876" s="3">
        <f t="shared" si="41"/>
        <v>2023</v>
      </c>
      <c r="C876" t="str">
        <f t="shared" si="39"/>
        <v>2022-2023</v>
      </c>
      <c r="D876" t="s">
        <v>147</v>
      </c>
      <c r="E876" t="s">
        <v>44</v>
      </c>
      <c r="F876" t="str">
        <f t="shared" si="40"/>
        <v>Victoria</v>
      </c>
      <c r="G876" t="s">
        <v>45</v>
      </c>
      <c r="H876">
        <v>3066</v>
      </c>
      <c r="I876" t="s">
        <v>11</v>
      </c>
      <c r="J876" t="s">
        <v>46</v>
      </c>
      <c r="K876" t="s">
        <v>19</v>
      </c>
      <c r="L876" t="s">
        <v>23</v>
      </c>
      <c r="M876" s="5">
        <v>27</v>
      </c>
    </row>
    <row r="877" spans="1:13" x14ac:dyDescent="0.25">
      <c r="A877" s="2">
        <v>45416</v>
      </c>
      <c r="B877" s="3">
        <f t="shared" si="41"/>
        <v>2024</v>
      </c>
      <c r="C877" t="str">
        <f t="shared" si="39"/>
        <v>2023-2024</v>
      </c>
      <c r="D877" t="s">
        <v>147</v>
      </c>
      <c r="E877" t="s">
        <v>142</v>
      </c>
      <c r="F877" t="str">
        <f t="shared" si="40"/>
        <v>Australian Capital Territory</v>
      </c>
      <c r="G877" t="s">
        <v>80</v>
      </c>
      <c r="H877">
        <v>2609</v>
      </c>
      <c r="I877" t="s">
        <v>11</v>
      </c>
      <c r="J877" t="s">
        <v>58</v>
      </c>
      <c r="K877" t="s">
        <v>155</v>
      </c>
      <c r="L877" t="s">
        <v>20</v>
      </c>
      <c r="M877" s="5">
        <v>27.18</v>
      </c>
    </row>
    <row r="878" spans="1:13" x14ac:dyDescent="0.25">
      <c r="A878" s="2">
        <v>44968</v>
      </c>
      <c r="B878" s="3">
        <f t="shared" si="41"/>
        <v>2023</v>
      </c>
      <c r="C878" t="str">
        <f t="shared" si="39"/>
        <v>2022-2023</v>
      </c>
      <c r="D878" t="s">
        <v>147</v>
      </c>
      <c r="E878" t="s">
        <v>138</v>
      </c>
      <c r="F878" t="str">
        <f t="shared" si="40"/>
        <v>Queensland</v>
      </c>
      <c r="G878" t="s">
        <v>35</v>
      </c>
      <c r="H878">
        <v>4558</v>
      </c>
      <c r="I878" t="s">
        <v>11</v>
      </c>
      <c r="J878" t="s">
        <v>120</v>
      </c>
      <c r="K878" t="s">
        <v>149</v>
      </c>
      <c r="L878" t="s">
        <v>15</v>
      </c>
      <c r="M878" s="5">
        <v>27.27</v>
      </c>
    </row>
    <row r="879" spans="1:13" x14ac:dyDescent="0.25">
      <c r="A879" s="2">
        <v>45438</v>
      </c>
      <c r="B879" s="3">
        <f t="shared" si="41"/>
        <v>2024</v>
      </c>
      <c r="C879" t="str">
        <f t="shared" si="39"/>
        <v>2023-2024</v>
      </c>
      <c r="D879" t="s">
        <v>147</v>
      </c>
      <c r="E879" t="s">
        <v>79</v>
      </c>
      <c r="F879" t="str">
        <f t="shared" si="40"/>
        <v>Australian Capital Territory</v>
      </c>
      <c r="G879" t="s">
        <v>80</v>
      </c>
      <c r="H879">
        <v>2617</v>
      </c>
      <c r="I879" t="s">
        <v>11</v>
      </c>
      <c r="J879" t="s">
        <v>58</v>
      </c>
      <c r="K879" t="s">
        <v>150</v>
      </c>
      <c r="L879" t="s">
        <v>18</v>
      </c>
      <c r="M879" s="5">
        <v>27.36</v>
      </c>
    </row>
    <row r="880" spans="1:13" x14ac:dyDescent="0.25">
      <c r="A880" s="2">
        <v>45529</v>
      </c>
      <c r="B880" s="3">
        <f t="shared" si="41"/>
        <v>2025</v>
      </c>
      <c r="C880" t="str">
        <f t="shared" si="39"/>
        <v>2024-2025</v>
      </c>
      <c r="D880" t="s">
        <v>147</v>
      </c>
      <c r="E880" t="s">
        <v>81</v>
      </c>
      <c r="F880" t="str">
        <f t="shared" si="40"/>
        <v>New South Wales</v>
      </c>
      <c r="G880" t="s">
        <v>10</v>
      </c>
      <c r="H880">
        <v>2485</v>
      </c>
      <c r="I880" t="s">
        <v>11</v>
      </c>
      <c r="J880" t="s">
        <v>68</v>
      </c>
      <c r="K880" t="s">
        <v>19</v>
      </c>
      <c r="L880" t="s">
        <v>23</v>
      </c>
      <c r="M880" s="5">
        <v>27.38</v>
      </c>
    </row>
    <row r="881" spans="1:13" x14ac:dyDescent="0.25">
      <c r="A881" s="2">
        <v>45534</v>
      </c>
      <c r="B881" s="3">
        <f t="shared" si="41"/>
        <v>2025</v>
      </c>
      <c r="C881" t="str">
        <f t="shared" si="39"/>
        <v>2024-2025</v>
      </c>
      <c r="D881" t="s">
        <v>148</v>
      </c>
      <c r="E881" t="s">
        <v>79</v>
      </c>
      <c r="F881" t="str">
        <f t="shared" si="40"/>
        <v>Australian Capital Territory</v>
      </c>
      <c r="G881" t="s">
        <v>80</v>
      </c>
      <c r="H881">
        <v>2617</v>
      </c>
      <c r="I881" t="s">
        <v>11</v>
      </c>
      <c r="J881" t="s">
        <v>58</v>
      </c>
      <c r="K881" t="s">
        <v>153</v>
      </c>
      <c r="L881" t="s">
        <v>16</v>
      </c>
      <c r="M881" s="5">
        <v>27.48</v>
      </c>
    </row>
    <row r="882" spans="1:13" x14ac:dyDescent="0.25">
      <c r="A882" s="2">
        <v>44956</v>
      </c>
      <c r="B882" s="3">
        <f t="shared" si="41"/>
        <v>2023</v>
      </c>
      <c r="C882" t="str">
        <f t="shared" si="39"/>
        <v>2022-2023</v>
      </c>
      <c r="D882" t="s">
        <v>147</v>
      </c>
      <c r="E882" t="s">
        <v>110</v>
      </c>
      <c r="F882" t="str">
        <f t="shared" si="40"/>
        <v>Queensland</v>
      </c>
      <c r="G882" t="s">
        <v>35</v>
      </c>
      <c r="H882">
        <v>4680</v>
      </c>
      <c r="I882" t="s">
        <v>11</v>
      </c>
      <c r="J882" t="s">
        <v>51</v>
      </c>
      <c r="K882" t="s">
        <v>154</v>
      </c>
      <c r="L882" t="s">
        <v>14</v>
      </c>
      <c r="M882" s="5">
        <v>27.5</v>
      </c>
    </row>
    <row r="883" spans="1:13" x14ac:dyDescent="0.25">
      <c r="A883" s="2">
        <v>45437</v>
      </c>
      <c r="B883" s="3">
        <f t="shared" si="41"/>
        <v>2024</v>
      </c>
      <c r="C883" t="str">
        <f t="shared" si="39"/>
        <v>2023-2024</v>
      </c>
      <c r="D883" t="s">
        <v>148</v>
      </c>
      <c r="E883" t="s">
        <v>31</v>
      </c>
      <c r="F883" t="str">
        <f t="shared" si="40"/>
        <v>South Australia</v>
      </c>
      <c r="G883" t="s">
        <v>32</v>
      </c>
      <c r="H883">
        <v>5168</v>
      </c>
      <c r="I883" t="s">
        <v>11</v>
      </c>
      <c r="J883" t="s">
        <v>33</v>
      </c>
      <c r="K883" t="s">
        <v>19</v>
      </c>
      <c r="L883" t="s">
        <v>23</v>
      </c>
      <c r="M883" s="5">
        <v>27.53</v>
      </c>
    </row>
    <row r="884" spans="1:13" x14ac:dyDescent="0.25">
      <c r="A884" s="2">
        <v>45250</v>
      </c>
      <c r="B884" s="3">
        <f t="shared" si="41"/>
        <v>2024</v>
      </c>
      <c r="C884" t="str">
        <f t="shared" si="39"/>
        <v>2023-2024</v>
      </c>
      <c r="D884" t="s">
        <v>147</v>
      </c>
      <c r="E884" t="s">
        <v>112</v>
      </c>
      <c r="F884" t="str">
        <f t="shared" si="40"/>
        <v>Victoria</v>
      </c>
      <c r="G884" t="s">
        <v>45</v>
      </c>
      <c r="H884">
        <v>3076</v>
      </c>
      <c r="I884" t="s">
        <v>11</v>
      </c>
      <c r="J884" t="s">
        <v>46</v>
      </c>
      <c r="K884" t="s">
        <v>157</v>
      </c>
      <c r="L884" t="s">
        <v>22</v>
      </c>
      <c r="M884" s="5">
        <v>27.62</v>
      </c>
    </row>
    <row r="885" spans="1:13" x14ac:dyDescent="0.25">
      <c r="A885" s="2">
        <v>45203</v>
      </c>
      <c r="B885" s="3">
        <f t="shared" si="41"/>
        <v>2024</v>
      </c>
      <c r="C885" t="str">
        <f t="shared" si="39"/>
        <v>2023-2024</v>
      </c>
      <c r="D885" t="s">
        <v>147</v>
      </c>
      <c r="E885" t="s">
        <v>65</v>
      </c>
      <c r="F885" t="str">
        <f t="shared" si="40"/>
        <v>New South Wales</v>
      </c>
      <c r="G885" t="s">
        <v>10</v>
      </c>
      <c r="H885">
        <v>2541</v>
      </c>
      <c r="I885" t="s">
        <v>11</v>
      </c>
      <c r="J885" t="s">
        <v>58</v>
      </c>
      <c r="K885" t="s">
        <v>149</v>
      </c>
      <c r="L885" t="s">
        <v>15</v>
      </c>
      <c r="M885" s="5">
        <v>27.72</v>
      </c>
    </row>
    <row r="886" spans="1:13" x14ac:dyDescent="0.25">
      <c r="A886" s="2">
        <v>45471</v>
      </c>
      <c r="B886" s="3">
        <f t="shared" si="41"/>
        <v>2024</v>
      </c>
      <c r="C886" t="str">
        <f t="shared" si="39"/>
        <v>2023-2024</v>
      </c>
      <c r="D886" t="s">
        <v>147</v>
      </c>
      <c r="E886" t="s">
        <v>97</v>
      </c>
      <c r="F886" t="str">
        <f t="shared" si="40"/>
        <v>Tasmania</v>
      </c>
      <c r="G886" t="s">
        <v>70</v>
      </c>
      <c r="H886">
        <v>7250</v>
      </c>
      <c r="I886" t="s">
        <v>11</v>
      </c>
      <c r="J886" t="s">
        <v>71</v>
      </c>
      <c r="K886" t="s">
        <v>154</v>
      </c>
      <c r="L886" t="s">
        <v>14</v>
      </c>
      <c r="M886" s="5">
        <v>27.86</v>
      </c>
    </row>
    <row r="887" spans="1:13" x14ac:dyDescent="0.25">
      <c r="A887" s="2">
        <v>45467</v>
      </c>
      <c r="B887" s="3">
        <f t="shared" si="41"/>
        <v>2024</v>
      </c>
      <c r="C887" t="str">
        <f t="shared" si="39"/>
        <v>2023-2024</v>
      </c>
      <c r="D887" t="s">
        <v>147</v>
      </c>
      <c r="E887" t="s">
        <v>105</v>
      </c>
      <c r="F887" t="str">
        <f t="shared" si="40"/>
        <v>Victoria</v>
      </c>
      <c r="G887" t="s">
        <v>45</v>
      </c>
      <c r="H887">
        <v>3500</v>
      </c>
      <c r="I887" t="s">
        <v>11</v>
      </c>
      <c r="J887" t="s">
        <v>60</v>
      </c>
      <c r="K887" t="s">
        <v>150</v>
      </c>
      <c r="L887" t="s">
        <v>18</v>
      </c>
      <c r="M887" s="5">
        <v>27.93</v>
      </c>
    </row>
    <row r="888" spans="1:13" x14ac:dyDescent="0.25">
      <c r="A888" s="2">
        <v>45648</v>
      </c>
      <c r="B888" s="3">
        <f t="shared" si="41"/>
        <v>2025</v>
      </c>
      <c r="C888" t="str">
        <f t="shared" si="39"/>
        <v>2024-2025</v>
      </c>
      <c r="D888" t="s">
        <v>148</v>
      </c>
      <c r="E888" t="s">
        <v>130</v>
      </c>
      <c r="F888" t="str">
        <f t="shared" si="40"/>
        <v>South Australia</v>
      </c>
      <c r="G888" t="s">
        <v>32</v>
      </c>
      <c r="H888">
        <v>5290</v>
      </c>
      <c r="I888" t="s">
        <v>11</v>
      </c>
      <c r="J888" t="s">
        <v>38</v>
      </c>
      <c r="K888" t="s">
        <v>155</v>
      </c>
      <c r="L888" t="s">
        <v>20</v>
      </c>
      <c r="M888" s="5">
        <v>27.94</v>
      </c>
    </row>
    <row r="889" spans="1:13" x14ac:dyDescent="0.25">
      <c r="A889" s="2">
        <v>45064</v>
      </c>
      <c r="B889" s="3">
        <f t="shared" si="41"/>
        <v>2023</v>
      </c>
      <c r="C889" t="str">
        <f t="shared" si="39"/>
        <v>2022-2023</v>
      </c>
      <c r="D889" t="s">
        <v>147</v>
      </c>
      <c r="E889" t="s">
        <v>53</v>
      </c>
      <c r="F889" t="str">
        <f t="shared" si="40"/>
        <v>South Australia</v>
      </c>
      <c r="G889" t="s">
        <v>32</v>
      </c>
      <c r="H889">
        <v>5082</v>
      </c>
      <c r="I889" t="s">
        <v>11</v>
      </c>
      <c r="J889" t="s">
        <v>33</v>
      </c>
      <c r="K889" t="s">
        <v>155</v>
      </c>
      <c r="L889" t="s">
        <v>20</v>
      </c>
      <c r="M889" s="5">
        <v>27.94</v>
      </c>
    </row>
    <row r="890" spans="1:13" x14ac:dyDescent="0.25">
      <c r="A890" s="2">
        <v>45464</v>
      </c>
      <c r="B890" s="3">
        <f t="shared" si="41"/>
        <v>2024</v>
      </c>
      <c r="C890" t="str">
        <f t="shared" si="39"/>
        <v>2023-2024</v>
      </c>
      <c r="D890" t="s">
        <v>147</v>
      </c>
      <c r="E890" t="s">
        <v>113</v>
      </c>
      <c r="F890" t="str">
        <f t="shared" si="40"/>
        <v>Queensland</v>
      </c>
      <c r="G890" t="s">
        <v>35</v>
      </c>
      <c r="H890">
        <v>4215</v>
      </c>
      <c r="I890" t="s">
        <v>11</v>
      </c>
      <c r="J890" t="s">
        <v>104</v>
      </c>
      <c r="K890" t="s">
        <v>156</v>
      </c>
      <c r="L890" t="s">
        <v>17</v>
      </c>
      <c r="M890" s="5">
        <v>27.94</v>
      </c>
    </row>
    <row r="891" spans="1:13" x14ac:dyDescent="0.25">
      <c r="A891" s="2">
        <v>45578</v>
      </c>
      <c r="B891" s="3">
        <f t="shared" si="41"/>
        <v>2025</v>
      </c>
      <c r="C891" t="str">
        <f t="shared" si="39"/>
        <v>2024-2025</v>
      </c>
      <c r="D891" t="s">
        <v>147</v>
      </c>
      <c r="E891" t="s">
        <v>107</v>
      </c>
      <c r="F891" t="str">
        <f t="shared" si="40"/>
        <v>Queensland</v>
      </c>
      <c r="G891" t="s">
        <v>35</v>
      </c>
      <c r="H891">
        <v>4220</v>
      </c>
      <c r="I891" t="s">
        <v>11</v>
      </c>
      <c r="J891" t="s">
        <v>104</v>
      </c>
      <c r="K891" t="s">
        <v>156</v>
      </c>
      <c r="L891" t="s">
        <v>17</v>
      </c>
      <c r="M891" s="5">
        <v>27.96</v>
      </c>
    </row>
    <row r="892" spans="1:13" x14ac:dyDescent="0.25">
      <c r="A892" s="2">
        <v>45044</v>
      </c>
      <c r="B892" s="3">
        <f t="shared" si="41"/>
        <v>2023</v>
      </c>
      <c r="C892" t="str">
        <f t="shared" si="39"/>
        <v>2022-2023</v>
      </c>
      <c r="D892" t="s">
        <v>147</v>
      </c>
      <c r="E892" t="s">
        <v>91</v>
      </c>
      <c r="F892" t="str">
        <f t="shared" si="40"/>
        <v>Victoria</v>
      </c>
      <c r="G892" t="s">
        <v>45</v>
      </c>
      <c r="H892">
        <v>3690</v>
      </c>
      <c r="I892" t="s">
        <v>11</v>
      </c>
      <c r="J892" t="s">
        <v>55</v>
      </c>
      <c r="K892" t="s">
        <v>150</v>
      </c>
      <c r="L892" t="s">
        <v>18</v>
      </c>
      <c r="M892" s="5">
        <v>27.96</v>
      </c>
    </row>
    <row r="893" spans="1:13" x14ac:dyDescent="0.25">
      <c r="A893" s="2">
        <v>45206</v>
      </c>
      <c r="B893" s="3">
        <f t="shared" si="41"/>
        <v>2024</v>
      </c>
      <c r="C893" t="str">
        <f t="shared" si="39"/>
        <v>2023-2024</v>
      </c>
      <c r="D893" t="s">
        <v>148</v>
      </c>
      <c r="E893" t="s">
        <v>117</v>
      </c>
      <c r="F893" t="str">
        <f t="shared" si="40"/>
        <v>Queensland</v>
      </c>
      <c r="G893" t="s">
        <v>35</v>
      </c>
      <c r="H893">
        <v>4119</v>
      </c>
      <c r="I893" t="s">
        <v>11</v>
      </c>
      <c r="J893" t="s">
        <v>43</v>
      </c>
      <c r="K893" t="s">
        <v>153</v>
      </c>
      <c r="L893" t="s">
        <v>16</v>
      </c>
      <c r="M893" s="5">
        <v>27.97</v>
      </c>
    </row>
    <row r="894" spans="1:13" x14ac:dyDescent="0.25">
      <c r="A894" s="2">
        <v>45271</v>
      </c>
      <c r="B894" s="3">
        <f t="shared" si="41"/>
        <v>2024</v>
      </c>
      <c r="C894" t="str">
        <f t="shared" si="39"/>
        <v>2023-2024</v>
      </c>
      <c r="D894" t="s">
        <v>148</v>
      </c>
      <c r="E894" t="s">
        <v>117</v>
      </c>
      <c r="F894" t="str">
        <f t="shared" si="40"/>
        <v>Queensland</v>
      </c>
      <c r="G894" t="s">
        <v>35</v>
      </c>
      <c r="H894">
        <v>4119</v>
      </c>
      <c r="I894" t="s">
        <v>11</v>
      </c>
      <c r="J894" t="s">
        <v>43</v>
      </c>
      <c r="K894" t="s">
        <v>150</v>
      </c>
      <c r="L894" t="s">
        <v>18</v>
      </c>
      <c r="M894" s="5">
        <v>27.97</v>
      </c>
    </row>
    <row r="895" spans="1:13" x14ac:dyDescent="0.25">
      <c r="A895" s="2">
        <v>45238</v>
      </c>
      <c r="B895" s="3">
        <f t="shared" si="41"/>
        <v>2024</v>
      </c>
      <c r="C895" t="str">
        <f t="shared" si="39"/>
        <v>2023-2024</v>
      </c>
      <c r="D895" t="s">
        <v>147</v>
      </c>
      <c r="E895" t="s">
        <v>118</v>
      </c>
      <c r="F895" t="str">
        <f t="shared" si="40"/>
        <v>New South Wales</v>
      </c>
      <c r="G895" t="s">
        <v>10</v>
      </c>
      <c r="H895">
        <v>2158</v>
      </c>
      <c r="I895" t="s">
        <v>11</v>
      </c>
      <c r="J895" t="s">
        <v>27</v>
      </c>
      <c r="K895" t="s">
        <v>19</v>
      </c>
      <c r="L895" t="s">
        <v>23</v>
      </c>
      <c r="M895" s="5">
        <v>27.98</v>
      </c>
    </row>
    <row r="896" spans="1:13" x14ac:dyDescent="0.25">
      <c r="A896" s="2">
        <v>45361</v>
      </c>
      <c r="B896" s="3">
        <f t="shared" si="41"/>
        <v>2024</v>
      </c>
      <c r="C896" t="str">
        <f t="shared" si="39"/>
        <v>2023-2024</v>
      </c>
      <c r="D896" t="s">
        <v>147</v>
      </c>
      <c r="E896" t="s">
        <v>110</v>
      </c>
      <c r="F896" t="str">
        <f t="shared" si="40"/>
        <v>Queensland</v>
      </c>
      <c r="G896" t="s">
        <v>35</v>
      </c>
      <c r="H896">
        <v>4680</v>
      </c>
      <c r="I896" t="s">
        <v>11</v>
      </c>
      <c r="J896" t="s">
        <v>51</v>
      </c>
      <c r="K896" t="s">
        <v>154</v>
      </c>
      <c r="L896" t="s">
        <v>14</v>
      </c>
      <c r="M896" s="5">
        <v>27.98</v>
      </c>
    </row>
    <row r="897" spans="1:13" x14ac:dyDescent="0.25">
      <c r="A897" s="2">
        <v>45240</v>
      </c>
      <c r="B897" s="3">
        <f t="shared" si="41"/>
        <v>2024</v>
      </c>
      <c r="C897" t="str">
        <f t="shared" si="39"/>
        <v>2023-2024</v>
      </c>
      <c r="D897" t="s">
        <v>147</v>
      </c>
      <c r="E897" t="s">
        <v>125</v>
      </c>
      <c r="F897" t="str">
        <f t="shared" si="40"/>
        <v>Victoria</v>
      </c>
      <c r="G897" t="s">
        <v>45</v>
      </c>
      <c r="H897">
        <v>3400</v>
      </c>
      <c r="I897" t="s">
        <v>11</v>
      </c>
      <c r="J897" t="s">
        <v>60</v>
      </c>
      <c r="K897" t="s">
        <v>154</v>
      </c>
      <c r="L897" t="s">
        <v>14</v>
      </c>
      <c r="M897" s="5">
        <v>27.98</v>
      </c>
    </row>
    <row r="898" spans="1:13" x14ac:dyDescent="0.25">
      <c r="A898" s="2">
        <v>45606</v>
      </c>
      <c r="B898" s="3">
        <f t="shared" si="41"/>
        <v>2025</v>
      </c>
      <c r="C898" t="str">
        <f t="shared" ref="C898:C961" si="42">IF(MONTH(A898) &gt;= 7, YEAR(A898) &amp; "-" &amp; YEAR(A898) + 1, YEAR(A898) - 1 &amp; "-" &amp; YEAR(A898))</f>
        <v>2024-2025</v>
      </c>
      <c r="D898" t="s">
        <v>147</v>
      </c>
      <c r="E898" t="s">
        <v>54</v>
      </c>
      <c r="F898" t="str">
        <f t="shared" ref="F898:F961" si="43">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row>
    <row r="899" spans="1:13" x14ac:dyDescent="0.25">
      <c r="A899" s="2">
        <v>45493</v>
      </c>
      <c r="B899" s="3">
        <f t="shared" ref="B899:B962" si="44">IF(MONTH(A899)&gt;=7,YEAR(A899)+1,YEAR(A899))</f>
        <v>2025</v>
      </c>
      <c r="C899" t="str">
        <f t="shared" si="42"/>
        <v>2024-2025</v>
      </c>
      <c r="D899" t="s">
        <v>147</v>
      </c>
      <c r="E899" t="s">
        <v>67</v>
      </c>
      <c r="F899" t="str">
        <f t="shared" si="43"/>
        <v>New South Wales</v>
      </c>
      <c r="G899" t="s">
        <v>10</v>
      </c>
      <c r="H899">
        <v>2478</v>
      </c>
      <c r="I899" t="s">
        <v>11</v>
      </c>
      <c r="J899" t="s">
        <v>68</v>
      </c>
      <c r="K899" t="s">
        <v>19</v>
      </c>
      <c r="L899" t="s">
        <v>23</v>
      </c>
      <c r="M899" s="5">
        <v>28</v>
      </c>
    </row>
    <row r="900" spans="1:13" x14ac:dyDescent="0.25">
      <c r="A900" s="2">
        <v>45016</v>
      </c>
      <c r="B900" s="3">
        <f t="shared" si="44"/>
        <v>2023</v>
      </c>
      <c r="C900" t="str">
        <f t="shared" si="42"/>
        <v>2022-2023</v>
      </c>
      <c r="D900" t="s">
        <v>148</v>
      </c>
      <c r="E900" t="s">
        <v>115</v>
      </c>
      <c r="F900" t="str">
        <f t="shared" si="43"/>
        <v>Western Australia</v>
      </c>
      <c r="G900" t="s">
        <v>48</v>
      </c>
      <c r="H900">
        <v>6280</v>
      </c>
      <c r="I900" t="s">
        <v>11</v>
      </c>
      <c r="J900" t="s">
        <v>94</v>
      </c>
      <c r="K900" t="s">
        <v>153</v>
      </c>
      <c r="L900" t="s">
        <v>16</v>
      </c>
      <c r="M900" s="5">
        <v>28.04</v>
      </c>
    </row>
    <row r="901" spans="1:13" x14ac:dyDescent="0.25">
      <c r="A901" s="2">
        <v>45168</v>
      </c>
      <c r="B901" s="3">
        <f t="shared" si="44"/>
        <v>2024</v>
      </c>
      <c r="C901" t="str">
        <f t="shared" si="42"/>
        <v>2023-2024</v>
      </c>
      <c r="D901" t="s">
        <v>147</v>
      </c>
      <c r="E901" t="s">
        <v>40</v>
      </c>
      <c r="F901" t="str">
        <f t="shared" si="43"/>
        <v>New South Wales</v>
      </c>
      <c r="G901" t="s">
        <v>10</v>
      </c>
      <c r="H901">
        <v>2116</v>
      </c>
      <c r="I901" t="s">
        <v>11</v>
      </c>
      <c r="J901" t="s">
        <v>27</v>
      </c>
      <c r="K901" t="s">
        <v>155</v>
      </c>
      <c r="L901" t="s">
        <v>20</v>
      </c>
      <c r="M901" s="5">
        <v>28.13</v>
      </c>
    </row>
    <row r="902" spans="1:13" x14ac:dyDescent="0.25">
      <c r="A902" s="2">
        <v>45297</v>
      </c>
      <c r="B902" s="3">
        <f t="shared" si="44"/>
        <v>2024</v>
      </c>
      <c r="C902" t="str">
        <f t="shared" si="42"/>
        <v>2023-2024</v>
      </c>
      <c r="D902" t="s">
        <v>147</v>
      </c>
      <c r="E902" t="s">
        <v>137</v>
      </c>
      <c r="F902" t="str">
        <f t="shared" si="43"/>
        <v>New South Wales</v>
      </c>
      <c r="G902" t="s">
        <v>10</v>
      </c>
      <c r="H902">
        <v>2031</v>
      </c>
      <c r="I902" t="s">
        <v>11</v>
      </c>
      <c r="J902" t="s">
        <v>12</v>
      </c>
      <c r="K902" t="s">
        <v>154</v>
      </c>
      <c r="L902" t="s">
        <v>14</v>
      </c>
      <c r="M902" s="5">
        <v>28.18</v>
      </c>
    </row>
    <row r="903" spans="1:13" x14ac:dyDescent="0.25">
      <c r="A903" s="2">
        <v>44980</v>
      </c>
      <c r="B903" s="3">
        <f t="shared" si="44"/>
        <v>2023</v>
      </c>
      <c r="C903" t="str">
        <f t="shared" si="42"/>
        <v>2022-2023</v>
      </c>
      <c r="D903" t="s">
        <v>147</v>
      </c>
      <c r="E903" t="s">
        <v>119</v>
      </c>
      <c r="F903" t="str">
        <f t="shared" si="43"/>
        <v>Queensland</v>
      </c>
      <c r="G903" t="s">
        <v>35</v>
      </c>
      <c r="H903">
        <v>4570</v>
      </c>
      <c r="I903" t="s">
        <v>11</v>
      </c>
      <c r="J903" t="s">
        <v>120</v>
      </c>
      <c r="K903" t="s">
        <v>19</v>
      </c>
      <c r="L903" t="s">
        <v>23</v>
      </c>
      <c r="M903" s="5">
        <v>28.47</v>
      </c>
    </row>
    <row r="904" spans="1:13" x14ac:dyDescent="0.25">
      <c r="A904" s="2">
        <v>45170</v>
      </c>
      <c r="B904" s="3">
        <f t="shared" si="44"/>
        <v>2024</v>
      </c>
      <c r="C904" t="str">
        <f t="shared" si="42"/>
        <v>2023-2024</v>
      </c>
      <c r="D904" t="s">
        <v>147</v>
      </c>
      <c r="E904" t="s">
        <v>89</v>
      </c>
      <c r="F904" t="str">
        <f t="shared" si="43"/>
        <v>Queensland</v>
      </c>
      <c r="G904" t="s">
        <v>35</v>
      </c>
      <c r="H904">
        <v>4655</v>
      </c>
      <c r="I904" t="s">
        <v>11</v>
      </c>
      <c r="J904" t="s">
        <v>51</v>
      </c>
      <c r="K904" t="s">
        <v>19</v>
      </c>
      <c r="L904" t="s">
        <v>23</v>
      </c>
      <c r="M904" s="5">
        <v>28.48</v>
      </c>
    </row>
    <row r="905" spans="1:13" x14ac:dyDescent="0.25">
      <c r="A905" s="2">
        <v>45620</v>
      </c>
      <c r="B905" s="3">
        <f t="shared" si="44"/>
        <v>2025</v>
      </c>
      <c r="C905" t="str">
        <f t="shared" si="42"/>
        <v>2024-2025</v>
      </c>
      <c r="D905" t="s">
        <v>148</v>
      </c>
      <c r="E905" t="s">
        <v>97</v>
      </c>
      <c r="F905" t="str">
        <f t="shared" si="43"/>
        <v>Tasmania</v>
      </c>
      <c r="G905" t="s">
        <v>70</v>
      </c>
      <c r="H905">
        <v>7250</v>
      </c>
      <c r="I905" t="s">
        <v>11</v>
      </c>
      <c r="J905" t="s">
        <v>71</v>
      </c>
      <c r="K905" t="s">
        <v>155</v>
      </c>
      <c r="L905" t="s">
        <v>20</v>
      </c>
      <c r="M905" s="5">
        <v>28.53</v>
      </c>
    </row>
    <row r="906" spans="1:13" x14ac:dyDescent="0.25">
      <c r="A906" s="2">
        <v>45596</v>
      </c>
      <c r="B906" s="3">
        <f t="shared" si="44"/>
        <v>2025</v>
      </c>
      <c r="C906" t="str">
        <f t="shared" si="42"/>
        <v>2024-2025</v>
      </c>
      <c r="D906" t="s">
        <v>148</v>
      </c>
      <c r="E906" t="s">
        <v>134</v>
      </c>
      <c r="F906" t="str">
        <f t="shared" si="43"/>
        <v>Queensland</v>
      </c>
      <c r="G906" t="s">
        <v>35</v>
      </c>
      <c r="H906">
        <v>4825</v>
      </c>
      <c r="I906" t="s">
        <v>11</v>
      </c>
      <c r="J906" t="s">
        <v>36</v>
      </c>
      <c r="K906" t="s">
        <v>19</v>
      </c>
      <c r="L906" t="s">
        <v>23</v>
      </c>
      <c r="M906" s="5">
        <v>28.92</v>
      </c>
    </row>
    <row r="907" spans="1:13" x14ac:dyDescent="0.25">
      <c r="A907" s="2">
        <v>45176</v>
      </c>
      <c r="B907" s="3">
        <f t="shared" si="44"/>
        <v>2024</v>
      </c>
      <c r="C907" t="str">
        <f t="shared" si="42"/>
        <v>2023-2024</v>
      </c>
      <c r="D907" t="s">
        <v>147</v>
      </c>
      <c r="E907" t="s">
        <v>91</v>
      </c>
      <c r="F907" t="str">
        <f t="shared" si="43"/>
        <v>Victoria</v>
      </c>
      <c r="G907" t="s">
        <v>45</v>
      </c>
      <c r="H907">
        <v>3690</v>
      </c>
      <c r="I907" t="s">
        <v>11</v>
      </c>
      <c r="J907" t="s">
        <v>55</v>
      </c>
      <c r="K907" t="s">
        <v>156</v>
      </c>
      <c r="L907" t="s">
        <v>17</v>
      </c>
      <c r="M907" s="5">
        <v>28.92</v>
      </c>
    </row>
    <row r="908" spans="1:13" x14ac:dyDescent="0.25">
      <c r="A908" s="2">
        <v>45160</v>
      </c>
      <c r="B908" s="3">
        <f t="shared" si="44"/>
        <v>2024</v>
      </c>
      <c r="C908" t="str">
        <f t="shared" si="42"/>
        <v>2023-2024</v>
      </c>
      <c r="D908" t="s">
        <v>148</v>
      </c>
      <c r="E908" t="s">
        <v>81</v>
      </c>
      <c r="F908" t="str">
        <f t="shared" si="43"/>
        <v>New South Wales</v>
      </c>
      <c r="G908" t="s">
        <v>10</v>
      </c>
      <c r="H908">
        <v>2485</v>
      </c>
      <c r="I908" t="s">
        <v>11</v>
      </c>
      <c r="J908" t="s">
        <v>68</v>
      </c>
      <c r="K908" t="s">
        <v>19</v>
      </c>
      <c r="L908" t="s">
        <v>23</v>
      </c>
      <c r="M908" s="5">
        <v>28.93</v>
      </c>
    </row>
    <row r="909" spans="1:13" x14ac:dyDescent="0.25">
      <c r="A909" s="2">
        <v>45136</v>
      </c>
      <c r="B909" s="3">
        <f t="shared" si="44"/>
        <v>2024</v>
      </c>
      <c r="C909" t="str">
        <f t="shared" si="42"/>
        <v>2023-2024</v>
      </c>
      <c r="D909" t="s">
        <v>147</v>
      </c>
      <c r="E909" t="s">
        <v>106</v>
      </c>
      <c r="F909" t="str">
        <f t="shared" si="43"/>
        <v>Victoria</v>
      </c>
      <c r="G909" t="s">
        <v>45</v>
      </c>
      <c r="H909">
        <v>3915</v>
      </c>
      <c r="I909" t="s">
        <v>11</v>
      </c>
      <c r="J909" t="s">
        <v>55</v>
      </c>
      <c r="K909" t="s">
        <v>149</v>
      </c>
      <c r="L909" t="s">
        <v>15</v>
      </c>
      <c r="M909" s="5">
        <v>28.939999999999998</v>
      </c>
    </row>
    <row r="910" spans="1:13" x14ac:dyDescent="0.25">
      <c r="A910" s="2">
        <v>44972</v>
      </c>
      <c r="B910" s="3">
        <f t="shared" si="44"/>
        <v>2023</v>
      </c>
      <c r="C910" t="str">
        <f t="shared" si="42"/>
        <v>2022-2023</v>
      </c>
      <c r="D910" t="s">
        <v>148</v>
      </c>
      <c r="E910" t="s">
        <v>93</v>
      </c>
      <c r="F910" t="str">
        <f t="shared" si="43"/>
        <v>Western Australia</v>
      </c>
      <c r="G910" t="s">
        <v>48</v>
      </c>
      <c r="H910">
        <v>6112</v>
      </c>
      <c r="I910" t="s">
        <v>11</v>
      </c>
      <c r="J910" t="s">
        <v>94</v>
      </c>
      <c r="K910" t="s">
        <v>156</v>
      </c>
      <c r="L910" t="s">
        <v>17</v>
      </c>
      <c r="M910" s="5">
        <v>28.95</v>
      </c>
    </row>
    <row r="911" spans="1:13" x14ac:dyDescent="0.25">
      <c r="A911" s="2">
        <v>45074</v>
      </c>
      <c r="B911" s="3">
        <f t="shared" si="44"/>
        <v>2023</v>
      </c>
      <c r="C911" t="str">
        <f t="shared" si="42"/>
        <v>2022-2023</v>
      </c>
      <c r="D911" t="s">
        <v>147</v>
      </c>
      <c r="E911" t="s">
        <v>128</v>
      </c>
      <c r="F911" t="str">
        <f t="shared" si="43"/>
        <v>Western Australia</v>
      </c>
      <c r="G911" t="s">
        <v>48</v>
      </c>
      <c r="H911">
        <v>6027</v>
      </c>
      <c r="I911" t="s">
        <v>11</v>
      </c>
      <c r="J911" t="s">
        <v>49</v>
      </c>
      <c r="K911" t="s">
        <v>156</v>
      </c>
      <c r="L911" t="s">
        <v>17</v>
      </c>
      <c r="M911" s="5">
        <v>28.96</v>
      </c>
    </row>
    <row r="912" spans="1:13" x14ac:dyDescent="0.25">
      <c r="A912" s="2">
        <v>44996</v>
      </c>
      <c r="B912" s="3">
        <f t="shared" si="44"/>
        <v>2023</v>
      </c>
      <c r="C912" t="str">
        <f t="shared" si="42"/>
        <v>2022-2023</v>
      </c>
      <c r="D912" t="s">
        <v>148</v>
      </c>
      <c r="E912" t="s">
        <v>65</v>
      </c>
      <c r="F912" t="str">
        <f t="shared" si="43"/>
        <v>New South Wales</v>
      </c>
      <c r="G912" t="s">
        <v>10</v>
      </c>
      <c r="H912">
        <v>2541</v>
      </c>
      <c r="I912" t="s">
        <v>11</v>
      </c>
      <c r="J912" t="s">
        <v>58</v>
      </c>
      <c r="K912" t="s">
        <v>154</v>
      </c>
      <c r="L912" t="s">
        <v>14</v>
      </c>
      <c r="M912" s="5">
        <v>28.97</v>
      </c>
    </row>
    <row r="913" spans="1:13" x14ac:dyDescent="0.25">
      <c r="A913" s="2">
        <v>45552</v>
      </c>
      <c r="B913" s="3">
        <f t="shared" si="44"/>
        <v>2025</v>
      </c>
      <c r="C913" t="str">
        <f t="shared" si="42"/>
        <v>2024-2025</v>
      </c>
      <c r="D913" t="s">
        <v>148</v>
      </c>
      <c r="E913" t="s">
        <v>92</v>
      </c>
      <c r="F913" t="str">
        <f t="shared" si="43"/>
        <v>Queensland</v>
      </c>
      <c r="G913" t="s">
        <v>35</v>
      </c>
      <c r="H913">
        <v>4068</v>
      </c>
      <c r="I913" t="s">
        <v>11</v>
      </c>
      <c r="J913" t="s">
        <v>43</v>
      </c>
      <c r="K913" t="s">
        <v>149</v>
      </c>
      <c r="L913" t="s">
        <v>15</v>
      </c>
      <c r="M913" s="5">
        <v>28.979999999999997</v>
      </c>
    </row>
    <row r="914" spans="1:13" x14ac:dyDescent="0.25">
      <c r="A914" s="2">
        <v>45182</v>
      </c>
      <c r="B914" s="3">
        <f t="shared" si="44"/>
        <v>2024</v>
      </c>
      <c r="C914" t="str">
        <f t="shared" si="42"/>
        <v>2023-2024</v>
      </c>
      <c r="D914" t="s">
        <v>148</v>
      </c>
      <c r="E914" t="s">
        <v>37</v>
      </c>
      <c r="F914" t="str">
        <f t="shared" si="43"/>
        <v>South Australia</v>
      </c>
      <c r="G914" t="s">
        <v>32</v>
      </c>
      <c r="H914">
        <v>5607</v>
      </c>
      <c r="I914" t="s">
        <v>11</v>
      </c>
      <c r="J914" t="s">
        <v>38</v>
      </c>
      <c r="K914" t="s">
        <v>149</v>
      </c>
      <c r="L914" t="s">
        <v>15</v>
      </c>
      <c r="M914" s="5">
        <v>28.98</v>
      </c>
    </row>
    <row r="915" spans="1:13" x14ac:dyDescent="0.25">
      <c r="A915" s="2">
        <v>45468</v>
      </c>
      <c r="B915" s="3">
        <f t="shared" si="44"/>
        <v>2024</v>
      </c>
      <c r="C915" t="str">
        <f t="shared" si="42"/>
        <v>2023-2024</v>
      </c>
      <c r="D915" t="s">
        <v>147</v>
      </c>
      <c r="E915" t="s">
        <v>66</v>
      </c>
      <c r="F915" t="str">
        <f t="shared" si="43"/>
        <v>South Australia</v>
      </c>
      <c r="G915" t="s">
        <v>32</v>
      </c>
      <c r="H915">
        <v>5169</v>
      </c>
      <c r="I915" t="s">
        <v>11</v>
      </c>
      <c r="J915" t="s">
        <v>33</v>
      </c>
      <c r="K915" t="s">
        <v>154</v>
      </c>
      <c r="L915" t="s">
        <v>14</v>
      </c>
      <c r="M915" s="5">
        <v>29</v>
      </c>
    </row>
    <row r="916" spans="1:13" x14ac:dyDescent="0.25">
      <c r="A916" s="2">
        <v>45390</v>
      </c>
      <c r="B916" s="3">
        <f t="shared" si="44"/>
        <v>2024</v>
      </c>
      <c r="C916" t="str">
        <f t="shared" si="42"/>
        <v>2023-2024</v>
      </c>
      <c r="D916" t="s">
        <v>147</v>
      </c>
      <c r="E916" t="s">
        <v>96</v>
      </c>
      <c r="F916" t="str">
        <f t="shared" si="43"/>
        <v>Western Australia</v>
      </c>
      <c r="G916" t="s">
        <v>48</v>
      </c>
      <c r="H916">
        <v>6330</v>
      </c>
      <c r="I916" t="s">
        <v>11</v>
      </c>
      <c r="J916" t="s">
        <v>94</v>
      </c>
      <c r="K916" t="s">
        <v>153</v>
      </c>
      <c r="L916" t="s">
        <v>16</v>
      </c>
      <c r="M916" s="5">
        <v>29</v>
      </c>
    </row>
    <row r="917" spans="1:13" x14ac:dyDescent="0.25">
      <c r="A917" s="2">
        <v>45386</v>
      </c>
      <c r="B917" s="3">
        <f t="shared" si="44"/>
        <v>2024</v>
      </c>
      <c r="C917" t="str">
        <f t="shared" si="42"/>
        <v>2023-2024</v>
      </c>
      <c r="D917" t="s">
        <v>148</v>
      </c>
      <c r="E917" t="s">
        <v>9</v>
      </c>
      <c r="F917" t="str">
        <f t="shared" si="43"/>
        <v>New South Wales</v>
      </c>
      <c r="G917" t="s">
        <v>10</v>
      </c>
      <c r="H917">
        <v>2067</v>
      </c>
      <c r="I917" t="s">
        <v>11</v>
      </c>
      <c r="J917" t="s">
        <v>12</v>
      </c>
      <c r="K917" t="s">
        <v>154</v>
      </c>
      <c r="L917" t="s">
        <v>14</v>
      </c>
      <c r="M917" s="5">
        <v>29</v>
      </c>
    </row>
    <row r="918" spans="1:13" x14ac:dyDescent="0.25">
      <c r="A918" s="2">
        <v>44974</v>
      </c>
      <c r="B918" s="3">
        <f t="shared" si="44"/>
        <v>2023</v>
      </c>
      <c r="C918" t="str">
        <f t="shared" si="42"/>
        <v>2022-2023</v>
      </c>
      <c r="D918" t="s">
        <v>147</v>
      </c>
      <c r="E918" t="s">
        <v>93</v>
      </c>
      <c r="F918" t="str">
        <f t="shared" si="43"/>
        <v>Western Australia</v>
      </c>
      <c r="G918" t="s">
        <v>48</v>
      </c>
      <c r="H918">
        <v>6112</v>
      </c>
      <c r="I918" t="s">
        <v>11</v>
      </c>
      <c r="J918" t="s">
        <v>94</v>
      </c>
      <c r="K918" t="s">
        <v>154</v>
      </c>
      <c r="L918" t="s">
        <v>14</v>
      </c>
      <c r="M918" s="5">
        <v>29</v>
      </c>
    </row>
    <row r="919" spans="1:13" x14ac:dyDescent="0.25">
      <c r="A919" s="2">
        <v>45344</v>
      </c>
      <c r="B919" s="3">
        <f t="shared" si="44"/>
        <v>2024</v>
      </c>
      <c r="C919" t="str">
        <f t="shared" si="42"/>
        <v>2023-2024</v>
      </c>
      <c r="D919" t="s">
        <v>147</v>
      </c>
      <c r="E919" t="s">
        <v>74</v>
      </c>
      <c r="F919" t="str">
        <f t="shared" si="43"/>
        <v>South Australia</v>
      </c>
      <c r="G919" t="s">
        <v>32</v>
      </c>
      <c r="H919">
        <v>5043</v>
      </c>
      <c r="I919" t="s">
        <v>11</v>
      </c>
      <c r="J919" t="s">
        <v>33</v>
      </c>
      <c r="K919" t="s">
        <v>154</v>
      </c>
      <c r="L919" t="s">
        <v>14</v>
      </c>
      <c r="M919" s="5">
        <v>29.009999999999998</v>
      </c>
    </row>
    <row r="920" spans="1:13" x14ac:dyDescent="0.25">
      <c r="A920" s="2">
        <v>45279</v>
      </c>
      <c r="B920" s="3">
        <f t="shared" si="44"/>
        <v>2024</v>
      </c>
      <c r="C920" t="str">
        <f t="shared" si="42"/>
        <v>2023-2024</v>
      </c>
      <c r="D920" t="s">
        <v>148</v>
      </c>
      <c r="E920" t="s">
        <v>103</v>
      </c>
      <c r="F920" t="str">
        <f t="shared" si="43"/>
        <v>Queensland</v>
      </c>
      <c r="G920" t="s">
        <v>35</v>
      </c>
      <c r="H920">
        <v>4509</v>
      </c>
      <c r="I920" t="s">
        <v>11</v>
      </c>
      <c r="J920" t="s">
        <v>104</v>
      </c>
      <c r="K920" t="s">
        <v>154</v>
      </c>
      <c r="L920" t="s">
        <v>14</v>
      </c>
      <c r="M920" s="5">
        <v>29.39</v>
      </c>
    </row>
    <row r="921" spans="1:13" x14ac:dyDescent="0.25">
      <c r="A921" s="2">
        <v>45262</v>
      </c>
      <c r="B921" s="3">
        <f t="shared" si="44"/>
        <v>2024</v>
      </c>
      <c r="C921" t="str">
        <f t="shared" si="42"/>
        <v>2023-2024</v>
      </c>
      <c r="D921" t="s">
        <v>148</v>
      </c>
      <c r="E921" t="s">
        <v>54</v>
      </c>
      <c r="F921" t="str">
        <f t="shared" si="43"/>
        <v>Victoria</v>
      </c>
      <c r="G921" t="s">
        <v>45</v>
      </c>
      <c r="H921">
        <v>3977</v>
      </c>
      <c r="I921" t="s">
        <v>11</v>
      </c>
      <c r="J921" t="s">
        <v>55</v>
      </c>
      <c r="K921" t="s">
        <v>154</v>
      </c>
      <c r="L921" t="s">
        <v>14</v>
      </c>
      <c r="M921" s="5">
        <v>29.5</v>
      </c>
    </row>
    <row r="922" spans="1:13" x14ac:dyDescent="0.25">
      <c r="A922" s="2">
        <v>45536</v>
      </c>
      <c r="B922" s="3">
        <f t="shared" si="44"/>
        <v>2025</v>
      </c>
      <c r="C922" t="str">
        <f t="shared" si="42"/>
        <v>2024-2025</v>
      </c>
      <c r="D922" t="s">
        <v>147</v>
      </c>
      <c r="E922" t="s">
        <v>107</v>
      </c>
      <c r="F922" t="str">
        <f t="shared" si="43"/>
        <v>Queensland</v>
      </c>
      <c r="G922" t="s">
        <v>35</v>
      </c>
      <c r="H922">
        <v>4220</v>
      </c>
      <c r="I922" t="s">
        <v>11</v>
      </c>
      <c r="J922" t="s">
        <v>104</v>
      </c>
      <c r="K922" t="s">
        <v>156</v>
      </c>
      <c r="L922" t="s">
        <v>17</v>
      </c>
      <c r="M922" s="5">
        <v>29.6</v>
      </c>
    </row>
    <row r="923" spans="1:13" x14ac:dyDescent="0.25">
      <c r="A923" s="2">
        <v>45023</v>
      </c>
      <c r="B923" s="3">
        <f t="shared" si="44"/>
        <v>2023</v>
      </c>
      <c r="C923" t="str">
        <f t="shared" si="42"/>
        <v>2022-2023</v>
      </c>
      <c r="D923" t="s">
        <v>147</v>
      </c>
      <c r="E923" t="s">
        <v>143</v>
      </c>
      <c r="F923" t="str">
        <f t="shared" si="43"/>
        <v>New South Wales</v>
      </c>
      <c r="G923" t="s">
        <v>10</v>
      </c>
      <c r="H923">
        <v>2154</v>
      </c>
      <c r="I923" t="s">
        <v>11</v>
      </c>
      <c r="J923" t="s">
        <v>27</v>
      </c>
      <c r="K923" t="s">
        <v>157</v>
      </c>
      <c r="L923" t="s">
        <v>22</v>
      </c>
      <c r="M923" s="5">
        <v>29.65</v>
      </c>
    </row>
    <row r="924" spans="1:13" x14ac:dyDescent="0.25">
      <c r="A924" s="2">
        <v>45441</v>
      </c>
      <c r="B924" s="3">
        <f t="shared" si="44"/>
        <v>2024</v>
      </c>
      <c r="C924" t="str">
        <f t="shared" si="42"/>
        <v>2023-2024</v>
      </c>
      <c r="D924" t="s">
        <v>148</v>
      </c>
      <c r="E924" t="s">
        <v>101</v>
      </c>
      <c r="F924" t="str">
        <f t="shared" si="43"/>
        <v>Victoria</v>
      </c>
      <c r="G924" t="s">
        <v>45</v>
      </c>
      <c r="H924">
        <v>3131</v>
      </c>
      <c r="I924" t="s">
        <v>11</v>
      </c>
      <c r="J924" t="s">
        <v>63</v>
      </c>
      <c r="K924" t="s">
        <v>156</v>
      </c>
      <c r="L924" t="s">
        <v>17</v>
      </c>
      <c r="M924" s="5">
        <v>29.85</v>
      </c>
    </row>
    <row r="925" spans="1:13" x14ac:dyDescent="0.25">
      <c r="A925" s="2">
        <v>45414</v>
      </c>
      <c r="B925" s="3">
        <f t="shared" si="44"/>
        <v>2024</v>
      </c>
      <c r="C925" t="str">
        <f t="shared" si="42"/>
        <v>2023-2024</v>
      </c>
      <c r="D925" t="s">
        <v>148</v>
      </c>
      <c r="E925" t="s">
        <v>145</v>
      </c>
      <c r="F925" t="str">
        <f t="shared" si="43"/>
        <v>New South Wales</v>
      </c>
      <c r="G925" t="s">
        <v>10</v>
      </c>
      <c r="H925">
        <v>2101</v>
      </c>
      <c r="I925" t="s">
        <v>11</v>
      </c>
      <c r="J925" t="s">
        <v>27</v>
      </c>
      <c r="K925" t="s">
        <v>155</v>
      </c>
      <c r="L925" t="s">
        <v>20</v>
      </c>
      <c r="M925" s="5">
        <v>29.9</v>
      </c>
    </row>
    <row r="926" spans="1:13" x14ac:dyDescent="0.25">
      <c r="A926" s="2">
        <v>45123</v>
      </c>
      <c r="B926" s="3">
        <f t="shared" si="44"/>
        <v>2024</v>
      </c>
      <c r="C926" t="str">
        <f t="shared" si="42"/>
        <v>2023-2024</v>
      </c>
      <c r="D926" t="s">
        <v>147</v>
      </c>
      <c r="E926" t="s">
        <v>125</v>
      </c>
      <c r="F926" t="str">
        <f t="shared" si="43"/>
        <v>Victoria</v>
      </c>
      <c r="G926" t="s">
        <v>45</v>
      </c>
      <c r="H926">
        <v>3400</v>
      </c>
      <c r="I926" t="s">
        <v>11</v>
      </c>
      <c r="J926" t="s">
        <v>60</v>
      </c>
      <c r="K926" t="s">
        <v>156</v>
      </c>
      <c r="L926" t="s">
        <v>17</v>
      </c>
      <c r="M926" s="5">
        <v>29.91</v>
      </c>
    </row>
    <row r="927" spans="1:13" x14ac:dyDescent="0.25">
      <c r="A927" s="2">
        <v>45625</v>
      </c>
      <c r="B927" s="3">
        <f t="shared" si="44"/>
        <v>2025</v>
      </c>
      <c r="C927" t="str">
        <f t="shared" si="42"/>
        <v>2024-2025</v>
      </c>
      <c r="D927" t="s">
        <v>147</v>
      </c>
      <c r="E927" t="s">
        <v>106</v>
      </c>
      <c r="F927" t="str">
        <f t="shared" si="43"/>
        <v>Victoria</v>
      </c>
      <c r="G927" t="s">
        <v>45</v>
      </c>
      <c r="H927">
        <v>3915</v>
      </c>
      <c r="I927" t="s">
        <v>11</v>
      </c>
      <c r="J927" t="s">
        <v>55</v>
      </c>
      <c r="K927" t="s">
        <v>155</v>
      </c>
      <c r="L927" t="s">
        <v>20</v>
      </c>
      <c r="M927" s="5">
        <v>29.910000000000004</v>
      </c>
    </row>
    <row r="928" spans="1:13" x14ac:dyDescent="0.25">
      <c r="A928" s="2">
        <v>45538</v>
      </c>
      <c r="B928" s="3">
        <f t="shared" si="44"/>
        <v>2025</v>
      </c>
      <c r="C928" t="str">
        <f t="shared" si="42"/>
        <v>2024-2025</v>
      </c>
      <c r="D928" t="s">
        <v>147</v>
      </c>
      <c r="E928" t="s">
        <v>85</v>
      </c>
      <c r="F928" t="str">
        <f t="shared" si="43"/>
        <v>Queensland</v>
      </c>
      <c r="G928" t="s">
        <v>35</v>
      </c>
      <c r="H928">
        <v>4883</v>
      </c>
      <c r="I928" t="s">
        <v>11</v>
      </c>
      <c r="J928" t="s">
        <v>36</v>
      </c>
      <c r="K928" t="s">
        <v>155</v>
      </c>
      <c r="L928" t="s">
        <v>20</v>
      </c>
      <c r="M928" s="5">
        <v>29.92</v>
      </c>
    </row>
    <row r="929" spans="1:13" x14ac:dyDescent="0.25">
      <c r="A929" s="2">
        <v>45363</v>
      </c>
      <c r="B929" s="3">
        <f t="shared" si="44"/>
        <v>2024</v>
      </c>
      <c r="C929" t="str">
        <f t="shared" si="42"/>
        <v>2023-2024</v>
      </c>
      <c r="D929" t="s">
        <v>147</v>
      </c>
      <c r="E929" t="s">
        <v>146</v>
      </c>
      <c r="F929" t="str">
        <f t="shared" si="43"/>
        <v>Victoria</v>
      </c>
      <c r="G929" t="s">
        <v>45</v>
      </c>
      <c r="H929">
        <v>3353</v>
      </c>
      <c r="I929" t="s">
        <v>11</v>
      </c>
      <c r="J929" t="s">
        <v>60</v>
      </c>
      <c r="K929" t="s">
        <v>153</v>
      </c>
      <c r="L929" t="s">
        <v>16</v>
      </c>
      <c r="M929" s="5">
        <v>29.95</v>
      </c>
    </row>
    <row r="930" spans="1:13" x14ac:dyDescent="0.25">
      <c r="A930" s="2">
        <v>45540</v>
      </c>
      <c r="B930" s="3">
        <f t="shared" si="44"/>
        <v>2025</v>
      </c>
      <c r="C930" t="str">
        <f t="shared" si="42"/>
        <v>2024-2025</v>
      </c>
      <c r="D930" t="s">
        <v>147</v>
      </c>
      <c r="E930" t="s">
        <v>41</v>
      </c>
      <c r="F930" t="str">
        <f t="shared" si="43"/>
        <v>New South Wales</v>
      </c>
      <c r="G930" t="s">
        <v>10</v>
      </c>
      <c r="H930">
        <v>2830</v>
      </c>
      <c r="I930" t="s">
        <v>11</v>
      </c>
      <c r="J930" t="s">
        <v>25</v>
      </c>
      <c r="K930" t="s">
        <v>19</v>
      </c>
      <c r="L930" t="s">
        <v>23</v>
      </c>
      <c r="M930" s="5">
        <v>29.95</v>
      </c>
    </row>
    <row r="931" spans="1:13" x14ac:dyDescent="0.25">
      <c r="A931" s="2">
        <v>44992</v>
      </c>
      <c r="B931" s="3">
        <f t="shared" si="44"/>
        <v>2023</v>
      </c>
      <c r="C931" t="str">
        <f t="shared" si="42"/>
        <v>2022-2023</v>
      </c>
      <c r="D931" t="s">
        <v>148</v>
      </c>
      <c r="E931" t="s">
        <v>112</v>
      </c>
      <c r="F931" t="str">
        <f t="shared" si="43"/>
        <v>Victoria</v>
      </c>
      <c r="G931" t="s">
        <v>45</v>
      </c>
      <c r="H931">
        <v>3076</v>
      </c>
      <c r="I931" t="s">
        <v>11</v>
      </c>
      <c r="J931" t="s">
        <v>46</v>
      </c>
      <c r="K931" t="s">
        <v>153</v>
      </c>
      <c r="L931" t="s">
        <v>16</v>
      </c>
      <c r="M931" s="5">
        <v>29.95</v>
      </c>
    </row>
    <row r="932" spans="1:13" x14ac:dyDescent="0.25">
      <c r="A932" s="2">
        <v>44981</v>
      </c>
      <c r="B932" s="3">
        <f t="shared" si="44"/>
        <v>2023</v>
      </c>
      <c r="C932" t="str">
        <f t="shared" si="42"/>
        <v>2022-2023</v>
      </c>
      <c r="D932" t="s">
        <v>147</v>
      </c>
      <c r="E932" t="s">
        <v>129</v>
      </c>
      <c r="F932" t="str">
        <f t="shared" si="43"/>
        <v>Tasmania</v>
      </c>
      <c r="G932" t="s">
        <v>70</v>
      </c>
      <c r="H932">
        <v>7010</v>
      </c>
      <c r="I932" t="s">
        <v>11</v>
      </c>
      <c r="J932" t="s">
        <v>71</v>
      </c>
      <c r="K932" t="s">
        <v>19</v>
      </c>
      <c r="L932" t="s">
        <v>23</v>
      </c>
      <c r="M932" s="5">
        <v>29.95</v>
      </c>
    </row>
    <row r="933" spans="1:13" x14ac:dyDescent="0.25">
      <c r="A933" s="2">
        <v>45581</v>
      </c>
      <c r="B933" s="3">
        <f t="shared" si="44"/>
        <v>2025</v>
      </c>
      <c r="C933" t="str">
        <f t="shared" si="42"/>
        <v>2024-2025</v>
      </c>
      <c r="D933" t="s">
        <v>148</v>
      </c>
      <c r="E933" t="s">
        <v>123</v>
      </c>
      <c r="F933" t="str">
        <f t="shared" si="43"/>
        <v>Western Australia</v>
      </c>
      <c r="G933" t="s">
        <v>48</v>
      </c>
      <c r="H933">
        <v>6109</v>
      </c>
      <c r="I933" t="s">
        <v>11</v>
      </c>
      <c r="J933" t="s">
        <v>94</v>
      </c>
      <c r="K933" t="s">
        <v>19</v>
      </c>
      <c r="L933" t="s">
        <v>23</v>
      </c>
      <c r="M933" s="5">
        <v>29.95</v>
      </c>
    </row>
    <row r="934" spans="1:13" x14ac:dyDescent="0.25">
      <c r="A934" s="2">
        <v>45356</v>
      </c>
      <c r="B934" s="3">
        <f t="shared" si="44"/>
        <v>2024</v>
      </c>
      <c r="C934" t="str">
        <f t="shared" si="42"/>
        <v>2023-2024</v>
      </c>
      <c r="D934" t="s">
        <v>147</v>
      </c>
      <c r="E934" t="s">
        <v>83</v>
      </c>
      <c r="F934" t="str">
        <f t="shared" si="43"/>
        <v>New South Wales</v>
      </c>
      <c r="G934" t="s">
        <v>10</v>
      </c>
      <c r="H934">
        <v>2750</v>
      </c>
      <c r="I934" t="s">
        <v>11</v>
      </c>
      <c r="J934" t="s">
        <v>25</v>
      </c>
      <c r="K934" t="s">
        <v>153</v>
      </c>
      <c r="L934" t="s">
        <v>16</v>
      </c>
      <c r="M934" s="5">
        <v>29.95</v>
      </c>
    </row>
    <row r="935" spans="1:13" x14ac:dyDescent="0.25">
      <c r="A935" s="2">
        <v>45461</v>
      </c>
      <c r="B935" s="3">
        <f t="shared" si="44"/>
        <v>2024</v>
      </c>
      <c r="C935" t="str">
        <f t="shared" si="42"/>
        <v>2023-2024</v>
      </c>
      <c r="D935" t="s">
        <v>147</v>
      </c>
      <c r="E935" t="s">
        <v>62</v>
      </c>
      <c r="F935" t="str">
        <f t="shared" si="43"/>
        <v>Victoria</v>
      </c>
      <c r="G935" t="s">
        <v>45</v>
      </c>
      <c r="H935">
        <v>3134</v>
      </c>
      <c r="I935" t="s">
        <v>11</v>
      </c>
      <c r="J935" t="s">
        <v>63</v>
      </c>
      <c r="K935" t="s">
        <v>153</v>
      </c>
      <c r="L935" t="s">
        <v>16</v>
      </c>
      <c r="M935" s="5">
        <v>29.95</v>
      </c>
    </row>
    <row r="936" spans="1:13" x14ac:dyDescent="0.25">
      <c r="A936" s="2">
        <v>45506</v>
      </c>
      <c r="B936" s="3">
        <f t="shared" si="44"/>
        <v>2025</v>
      </c>
      <c r="C936" t="str">
        <f t="shared" si="42"/>
        <v>2024-2025</v>
      </c>
      <c r="D936" t="s">
        <v>147</v>
      </c>
      <c r="E936" t="s">
        <v>82</v>
      </c>
      <c r="F936" t="str">
        <f t="shared" si="43"/>
        <v>Queensland</v>
      </c>
      <c r="G936" t="s">
        <v>35</v>
      </c>
      <c r="H936">
        <v>4012</v>
      </c>
      <c r="I936" t="s">
        <v>11</v>
      </c>
      <c r="J936" t="s">
        <v>43</v>
      </c>
      <c r="K936" t="s">
        <v>149</v>
      </c>
      <c r="L936" t="s">
        <v>15</v>
      </c>
      <c r="M936" s="5">
        <v>29.95</v>
      </c>
    </row>
    <row r="937" spans="1:13" x14ac:dyDescent="0.25">
      <c r="A937" s="2">
        <v>45089</v>
      </c>
      <c r="B937" s="3">
        <f t="shared" si="44"/>
        <v>2023</v>
      </c>
      <c r="C937" t="str">
        <f t="shared" si="42"/>
        <v>2022-2023</v>
      </c>
      <c r="D937" t="s">
        <v>148</v>
      </c>
      <c r="E937" t="s">
        <v>101</v>
      </c>
      <c r="F937" t="str">
        <f t="shared" si="43"/>
        <v>Victoria</v>
      </c>
      <c r="G937" t="s">
        <v>45</v>
      </c>
      <c r="H937">
        <v>3131</v>
      </c>
      <c r="I937" t="s">
        <v>11</v>
      </c>
      <c r="J937" t="s">
        <v>63</v>
      </c>
      <c r="K937" t="s">
        <v>156</v>
      </c>
      <c r="L937" t="s">
        <v>17</v>
      </c>
      <c r="M937" s="5">
        <v>29.950000000000003</v>
      </c>
    </row>
    <row r="938" spans="1:13" x14ac:dyDescent="0.25">
      <c r="A938" s="2">
        <v>44986</v>
      </c>
      <c r="B938" s="3">
        <f t="shared" si="44"/>
        <v>2023</v>
      </c>
      <c r="C938" t="str">
        <f t="shared" si="42"/>
        <v>2022-2023</v>
      </c>
      <c r="D938" t="s">
        <v>147</v>
      </c>
      <c r="E938" t="s">
        <v>56</v>
      </c>
      <c r="F938" t="str">
        <f t="shared" si="43"/>
        <v>Northern Territory</v>
      </c>
      <c r="G938" t="s">
        <v>29</v>
      </c>
      <c r="H938">
        <v>870</v>
      </c>
      <c r="I938" t="s">
        <v>11</v>
      </c>
      <c r="J938" t="s">
        <v>30</v>
      </c>
      <c r="K938" t="s">
        <v>150</v>
      </c>
      <c r="L938" t="s">
        <v>18</v>
      </c>
      <c r="M938" s="5">
        <v>29.97</v>
      </c>
    </row>
    <row r="939" spans="1:13" x14ac:dyDescent="0.25">
      <c r="A939" s="2">
        <v>45611</v>
      </c>
      <c r="B939" s="3">
        <f t="shared" si="44"/>
        <v>2025</v>
      </c>
      <c r="C939" t="str">
        <f t="shared" si="42"/>
        <v>2024-2025</v>
      </c>
      <c r="D939" t="s">
        <v>148</v>
      </c>
      <c r="E939" t="s">
        <v>67</v>
      </c>
      <c r="F939" t="str">
        <f t="shared" si="43"/>
        <v>New South Wales</v>
      </c>
      <c r="G939" t="s">
        <v>10</v>
      </c>
      <c r="H939">
        <v>2478</v>
      </c>
      <c r="I939" t="s">
        <v>11</v>
      </c>
      <c r="J939" t="s">
        <v>68</v>
      </c>
      <c r="K939" t="s">
        <v>155</v>
      </c>
      <c r="L939" t="s">
        <v>20</v>
      </c>
      <c r="M939" s="5">
        <v>29.97</v>
      </c>
    </row>
    <row r="940" spans="1:13" x14ac:dyDescent="0.25">
      <c r="A940" s="2">
        <v>45245</v>
      </c>
      <c r="B940" s="3">
        <f t="shared" si="44"/>
        <v>2024</v>
      </c>
      <c r="C940" t="str">
        <f t="shared" si="42"/>
        <v>2023-2024</v>
      </c>
      <c r="D940" t="s">
        <v>148</v>
      </c>
      <c r="E940" t="s">
        <v>112</v>
      </c>
      <c r="F940" t="str">
        <f t="shared" si="43"/>
        <v>Victoria</v>
      </c>
      <c r="G940" t="s">
        <v>45</v>
      </c>
      <c r="H940">
        <v>3076</v>
      </c>
      <c r="I940" t="s">
        <v>11</v>
      </c>
      <c r="J940" t="s">
        <v>46</v>
      </c>
      <c r="K940" t="s">
        <v>150</v>
      </c>
      <c r="L940" t="s">
        <v>18</v>
      </c>
      <c r="M940" s="5">
        <v>29.97</v>
      </c>
    </row>
    <row r="941" spans="1:13" x14ac:dyDescent="0.25">
      <c r="A941" s="2">
        <v>45008</v>
      </c>
      <c r="B941" s="3">
        <f t="shared" si="44"/>
        <v>2023</v>
      </c>
      <c r="C941" t="str">
        <f t="shared" si="42"/>
        <v>2022-2023</v>
      </c>
      <c r="D941" t="s">
        <v>147</v>
      </c>
      <c r="E941" t="s">
        <v>89</v>
      </c>
      <c r="F941" t="str">
        <f t="shared" si="43"/>
        <v>Queensland</v>
      </c>
      <c r="G941" t="s">
        <v>35</v>
      </c>
      <c r="H941">
        <v>4655</v>
      </c>
      <c r="I941" t="s">
        <v>11</v>
      </c>
      <c r="J941" t="s">
        <v>51</v>
      </c>
      <c r="K941" t="s">
        <v>152</v>
      </c>
      <c r="L941" t="s">
        <v>13</v>
      </c>
      <c r="M941" s="5">
        <v>29.97</v>
      </c>
    </row>
    <row r="942" spans="1:13" x14ac:dyDescent="0.25">
      <c r="A942" s="2">
        <v>45048</v>
      </c>
      <c r="B942" s="3">
        <f t="shared" si="44"/>
        <v>2023</v>
      </c>
      <c r="C942" t="str">
        <f t="shared" si="42"/>
        <v>2022-2023</v>
      </c>
      <c r="D942" t="s">
        <v>147</v>
      </c>
      <c r="E942" t="s">
        <v>133</v>
      </c>
      <c r="F942" t="str">
        <f t="shared" si="43"/>
        <v>Queensland</v>
      </c>
      <c r="G942" t="s">
        <v>35</v>
      </c>
      <c r="H942">
        <v>4305</v>
      </c>
      <c r="I942" t="s">
        <v>11</v>
      </c>
      <c r="J942" t="s">
        <v>104</v>
      </c>
      <c r="K942" t="s">
        <v>154</v>
      </c>
      <c r="L942" t="s">
        <v>14</v>
      </c>
      <c r="M942" s="5">
        <v>29.97</v>
      </c>
    </row>
    <row r="943" spans="1:13" x14ac:dyDescent="0.25">
      <c r="A943" s="2">
        <v>44954</v>
      </c>
      <c r="B943" s="3">
        <f t="shared" si="44"/>
        <v>2023</v>
      </c>
      <c r="C943" t="str">
        <f t="shared" si="42"/>
        <v>2022-2023</v>
      </c>
      <c r="D943" t="s">
        <v>148</v>
      </c>
      <c r="E943" t="s">
        <v>47</v>
      </c>
      <c r="F943" t="str">
        <f t="shared" si="43"/>
        <v>Western Australia</v>
      </c>
      <c r="G943" t="s">
        <v>48</v>
      </c>
      <c r="H943">
        <v>6030</v>
      </c>
      <c r="I943" t="s">
        <v>11</v>
      </c>
      <c r="J943" t="s">
        <v>49</v>
      </c>
      <c r="K943" t="s">
        <v>152</v>
      </c>
      <c r="L943" t="s">
        <v>13</v>
      </c>
      <c r="M943" s="5">
        <v>29.97</v>
      </c>
    </row>
    <row r="944" spans="1:13" x14ac:dyDescent="0.25">
      <c r="A944" s="2">
        <v>45136</v>
      </c>
      <c r="B944" s="3">
        <f t="shared" si="44"/>
        <v>2024</v>
      </c>
      <c r="C944" t="str">
        <f t="shared" si="42"/>
        <v>2023-2024</v>
      </c>
      <c r="D944" t="s">
        <v>147</v>
      </c>
      <c r="E944" t="s">
        <v>133</v>
      </c>
      <c r="F944" t="str">
        <f t="shared" si="43"/>
        <v>Queensland</v>
      </c>
      <c r="G944" t="s">
        <v>35</v>
      </c>
      <c r="H944">
        <v>4305</v>
      </c>
      <c r="I944" t="s">
        <v>11</v>
      </c>
      <c r="J944" t="s">
        <v>104</v>
      </c>
      <c r="K944" t="s">
        <v>154</v>
      </c>
      <c r="L944" t="s">
        <v>14</v>
      </c>
      <c r="M944" s="5">
        <v>29.98</v>
      </c>
    </row>
    <row r="945" spans="1:13" x14ac:dyDescent="0.25">
      <c r="A945" s="2">
        <v>45495</v>
      </c>
      <c r="B945" s="3">
        <f t="shared" si="44"/>
        <v>2025</v>
      </c>
      <c r="C945" t="str">
        <f t="shared" si="42"/>
        <v>2024-2025</v>
      </c>
      <c r="D945" t="s">
        <v>148</v>
      </c>
      <c r="E945" t="s">
        <v>97</v>
      </c>
      <c r="F945" t="str">
        <f t="shared" si="43"/>
        <v>Tasmania</v>
      </c>
      <c r="G945" t="s">
        <v>70</v>
      </c>
      <c r="H945">
        <v>7250</v>
      </c>
      <c r="I945" t="s">
        <v>11</v>
      </c>
      <c r="J945" t="s">
        <v>71</v>
      </c>
      <c r="K945" t="s">
        <v>154</v>
      </c>
      <c r="L945" t="s">
        <v>14</v>
      </c>
      <c r="M945" s="5">
        <v>29.98</v>
      </c>
    </row>
    <row r="946" spans="1:13" x14ac:dyDescent="0.25">
      <c r="A946" s="2">
        <v>45344</v>
      </c>
      <c r="B946" s="3">
        <f t="shared" si="44"/>
        <v>2024</v>
      </c>
      <c r="C946" t="str">
        <f t="shared" si="42"/>
        <v>2023-2024</v>
      </c>
      <c r="D946" t="s">
        <v>148</v>
      </c>
      <c r="E946" t="s">
        <v>130</v>
      </c>
      <c r="F946" t="str">
        <f t="shared" si="43"/>
        <v>South Australia</v>
      </c>
      <c r="G946" t="s">
        <v>32</v>
      </c>
      <c r="H946">
        <v>5290</v>
      </c>
      <c r="I946" t="s">
        <v>11</v>
      </c>
      <c r="J946" t="s">
        <v>38</v>
      </c>
      <c r="K946" t="s">
        <v>154</v>
      </c>
      <c r="L946" t="s">
        <v>14</v>
      </c>
      <c r="M946" s="5">
        <v>29.98</v>
      </c>
    </row>
    <row r="947" spans="1:13" x14ac:dyDescent="0.25">
      <c r="A947" s="2">
        <v>45584</v>
      </c>
      <c r="B947" s="3">
        <f t="shared" si="44"/>
        <v>2025</v>
      </c>
      <c r="C947" t="str">
        <f t="shared" si="42"/>
        <v>2024-2025</v>
      </c>
      <c r="D947" t="s">
        <v>147</v>
      </c>
      <c r="E947" t="s">
        <v>69</v>
      </c>
      <c r="F947" t="str">
        <f t="shared" si="43"/>
        <v>Tasmania</v>
      </c>
      <c r="G947" t="s">
        <v>70</v>
      </c>
      <c r="H947">
        <v>7018</v>
      </c>
      <c r="I947" t="s">
        <v>11</v>
      </c>
      <c r="J947" t="s">
        <v>71</v>
      </c>
      <c r="K947" t="s">
        <v>152</v>
      </c>
      <c r="L947" t="s">
        <v>13</v>
      </c>
      <c r="M947" s="5">
        <v>29.98</v>
      </c>
    </row>
    <row r="948" spans="1:13" x14ac:dyDescent="0.25">
      <c r="A948" s="2">
        <v>45263</v>
      </c>
      <c r="B948" s="3">
        <f t="shared" si="44"/>
        <v>2024</v>
      </c>
      <c r="C948" t="str">
        <f t="shared" si="42"/>
        <v>2023-2024</v>
      </c>
      <c r="D948" t="s">
        <v>148</v>
      </c>
      <c r="E948" t="s">
        <v>90</v>
      </c>
      <c r="F948" t="str">
        <f t="shared" si="43"/>
        <v>Victoria</v>
      </c>
      <c r="G948" t="s">
        <v>45</v>
      </c>
      <c r="H948">
        <v>3179</v>
      </c>
      <c r="I948" t="s">
        <v>11</v>
      </c>
      <c r="J948" t="s">
        <v>63</v>
      </c>
      <c r="K948" t="s">
        <v>152</v>
      </c>
      <c r="L948" t="s">
        <v>13</v>
      </c>
      <c r="M948" s="5">
        <v>29.98</v>
      </c>
    </row>
    <row r="949" spans="1:13" x14ac:dyDescent="0.25">
      <c r="A949" s="2">
        <v>45039</v>
      </c>
      <c r="B949" s="3">
        <f t="shared" si="44"/>
        <v>2023</v>
      </c>
      <c r="C949" t="str">
        <f t="shared" si="42"/>
        <v>2022-2023</v>
      </c>
      <c r="D949" t="s">
        <v>147</v>
      </c>
      <c r="E949" t="s">
        <v>98</v>
      </c>
      <c r="F949" t="str">
        <f t="shared" si="43"/>
        <v>Victoria</v>
      </c>
      <c r="G949" t="s">
        <v>45</v>
      </c>
      <c r="H949">
        <v>3429</v>
      </c>
      <c r="I949" t="s">
        <v>11</v>
      </c>
      <c r="J949" t="s">
        <v>60</v>
      </c>
      <c r="K949" t="s">
        <v>153</v>
      </c>
      <c r="L949" t="s">
        <v>16</v>
      </c>
      <c r="M949" s="5">
        <v>29.98</v>
      </c>
    </row>
    <row r="950" spans="1:13" x14ac:dyDescent="0.25">
      <c r="A950" s="2">
        <v>45166</v>
      </c>
      <c r="B950" s="3">
        <f t="shared" si="44"/>
        <v>2024</v>
      </c>
      <c r="C950" t="str">
        <f t="shared" si="42"/>
        <v>2023-2024</v>
      </c>
      <c r="D950" t="s">
        <v>148</v>
      </c>
      <c r="E950" t="s">
        <v>102</v>
      </c>
      <c r="F950" t="str">
        <f t="shared" si="43"/>
        <v>Queensland</v>
      </c>
      <c r="G950" t="s">
        <v>35</v>
      </c>
      <c r="H950">
        <v>4870</v>
      </c>
      <c r="I950" t="s">
        <v>11</v>
      </c>
      <c r="J950" t="s">
        <v>36</v>
      </c>
      <c r="K950" t="s">
        <v>154</v>
      </c>
      <c r="L950" t="s">
        <v>14</v>
      </c>
      <c r="M950" s="5">
        <v>29.99</v>
      </c>
    </row>
    <row r="951" spans="1:13" x14ac:dyDescent="0.25">
      <c r="A951" s="2">
        <v>45453</v>
      </c>
      <c r="B951" s="3">
        <f t="shared" si="44"/>
        <v>2024</v>
      </c>
      <c r="C951" t="str">
        <f t="shared" si="42"/>
        <v>2023-2024</v>
      </c>
      <c r="D951" t="s">
        <v>147</v>
      </c>
      <c r="E951" t="s">
        <v>72</v>
      </c>
      <c r="F951" t="str">
        <f t="shared" si="43"/>
        <v>Western Australia</v>
      </c>
      <c r="G951" t="s">
        <v>48</v>
      </c>
      <c r="H951">
        <v>6010</v>
      </c>
      <c r="I951" t="s">
        <v>11</v>
      </c>
      <c r="J951" t="s">
        <v>49</v>
      </c>
      <c r="K951" t="s">
        <v>151</v>
      </c>
      <c r="L951" t="s">
        <v>21</v>
      </c>
      <c r="M951" s="5">
        <v>29.99</v>
      </c>
    </row>
    <row r="952" spans="1:13" x14ac:dyDescent="0.25">
      <c r="A952" s="2">
        <v>45565</v>
      </c>
      <c r="B952" s="3">
        <f t="shared" si="44"/>
        <v>2025</v>
      </c>
      <c r="C952" t="str">
        <f t="shared" si="42"/>
        <v>2024-2025</v>
      </c>
      <c r="D952" t="s">
        <v>147</v>
      </c>
      <c r="E952" t="s">
        <v>42</v>
      </c>
      <c r="F952" t="str">
        <f t="shared" si="43"/>
        <v>Queensland</v>
      </c>
      <c r="G952" t="s">
        <v>35</v>
      </c>
      <c r="H952">
        <v>4053</v>
      </c>
      <c r="I952" t="s">
        <v>11</v>
      </c>
      <c r="J952" t="s">
        <v>43</v>
      </c>
      <c r="K952" t="s">
        <v>153</v>
      </c>
      <c r="L952" t="s">
        <v>16</v>
      </c>
      <c r="M952" s="5">
        <v>30.369999999999997</v>
      </c>
    </row>
    <row r="953" spans="1:13" x14ac:dyDescent="0.25">
      <c r="A953" s="2">
        <v>45022</v>
      </c>
      <c r="B953" s="3">
        <f t="shared" si="44"/>
        <v>2023</v>
      </c>
      <c r="C953" t="str">
        <f t="shared" si="42"/>
        <v>2022-2023</v>
      </c>
      <c r="D953" t="s">
        <v>147</v>
      </c>
      <c r="E953" t="s">
        <v>123</v>
      </c>
      <c r="F953" t="str">
        <f t="shared" si="43"/>
        <v>Western Australia</v>
      </c>
      <c r="G953" t="s">
        <v>48</v>
      </c>
      <c r="H953">
        <v>6109</v>
      </c>
      <c r="I953" t="s">
        <v>11</v>
      </c>
      <c r="J953" t="s">
        <v>94</v>
      </c>
      <c r="K953" t="s">
        <v>152</v>
      </c>
      <c r="L953" t="s">
        <v>13</v>
      </c>
      <c r="M953" s="5">
        <v>30.63</v>
      </c>
    </row>
    <row r="954" spans="1:13" x14ac:dyDescent="0.25">
      <c r="A954" s="2">
        <v>45553</v>
      </c>
      <c r="B954" s="3">
        <f t="shared" si="44"/>
        <v>2025</v>
      </c>
      <c r="C954" t="str">
        <f t="shared" si="42"/>
        <v>2024-2025</v>
      </c>
      <c r="D954" t="s">
        <v>147</v>
      </c>
      <c r="E954" t="s">
        <v>124</v>
      </c>
      <c r="F954" t="str">
        <f t="shared" si="43"/>
        <v>New South Wales</v>
      </c>
      <c r="G954" t="s">
        <v>10</v>
      </c>
      <c r="H954">
        <v>2015</v>
      </c>
      <c r="I954" t="s">
        <v>11</v>
      </c>
      <c r="J954" t="s">
        <v>12</v>
      </c>
      <c r="K954" t="s">
        <v>155</v>
      </c>
      <c r="L954" t="s">
        <v>20</v>
      </c>
      <c r="M954" s="5">
        <v>30.86</v>
      </c>
    </row>
    <row r="955" spans="1:13" x14ac:dyDescent="0.25">
      <c r="A955" s="2">
        <v>45358</v>
      </c>
      <c r="B955" s="3">
        <f t="shared" si="44"/>
        <v>2024</v>
      </c>
      <c r="C955" t="str">
        <f t="shared" si="42"/>
        <v>2023-2024</v>
      </c>
      <c r="D955" t="s">
        <v>147</v>
      </c>
      <c r="E955" t="s">
        <v>67</v>
      </c>
      <c r="F955" t="str">
        <f t="shared" si="43"/>
        <v>New South Wales</v>
      </c>
      <c r="G955" t="s">
        <v>10</v>
      </c>
      <c r="H955">
        <v>2478</v>
      </c>
      <c r="I955" t="s">
        <v>11</v>
      </c>
      <c r="J955" t="s">
        <v>68</v>
      </c>
      <c r="K955" t="s">
        <v>154</v>
      </c>
      <c r="L955" t="s">
        <v>14</v>
      </c>
      <c r="M955" s="5">
        <v>30.9</v>
      </c>
    </row>
    <row r="956" spans="1:13" x14ac:dyDescent="0.25">
      <c r="A956" s="2">
        <v>45293</v>
      </c>
      <c r="B956" s="3">
        <f t="shared" si="44"/>
        <v>2024</v>
      </c>
      <c r="C956" t="str">
        <f t="shared" si="42"/>
        <v>2023-2024</v>
      </c>
      <c r="D956" t="s">
        <v>148</v>
      </c>
      <c r="E956" t="s">
        <v>92</v>
      </c>
      <c r="F956" t="str">
        <f t="shared" si="43"/>
        <v>Queensland</v>
      </c>
      <c r="G956" t="s">
        <v>35</v>
      </c>
      <c r="H956">
        <v>4068</v>
      </c>
      <c r="I956" t="s">
        <v>11</v>
      </c>
      <c r="J956" t="s">
        <v>43</v>
      </c>
      <c r="K956" t="s">
        <v>19</v>
      </c>
      <c r="L956" t="s">
        <v>23</v>
      </c>
      <c r="M956" s="5">
        <v>30.92</v>
      </c>
    </row>
    <row r="957" spans="1:13" x14ac:dyDescent="0.25">
      <c r="A957" s="2">
        <v>45085</v>
      </c>
      <c r="B957" s="3">
        <f t="shared" si="44"/>
        <v>2023</v>
      </c>
      <c r="C957" t="str">
        <f t="shared" si="42"/>
        <v>2022-2023</v>
      </c>
      <c r="D957" t="s">
        <v>147</v>
      </c>
      <c r="E957" t="s">
        <v>50</v>
      </c>
      <c r="F957" t="str">
        <f t="shared" si="43"/>
        <v>Queensland</v>
      </c>
      <c r="G957" t="s">
        <v>35</v>
      </c>
      <c r="H957">
        <v>4703</v>
      </c>
      <c r="I957" t="s">
        <v>11</v>
      </c>
      <c r="J957" t="s">
        <v>51</v>
      </c>
      <c r="K957" t="s">
        <v>19</v>
      </c>
      <c r="L957" t="s">
        <v>23</v>
      </c>
      <c r="M957" s="5">
        <v>30.950000000000003</v>
      </c>
    </row>
    <row r="958" spans="1:13" x14ac:dyDescent="0.25">
      <c r="A958" s="2">
        <v>45187</v>
      </c>
      <c r="B958" s="3">
        <f t="shared" si="44"/>
        <v>2024</v>
      </c>
      <c r="C958" t="str">
        <f t="shared" si="42"/>
        <v>2023-2024</v>
      </c>
      <c r="D958" t="s">
        <v>147</v>
      </c>
      <c r="E958" t="s">
        <v>115</v>
      </c>
      <c r="F958" t="str">
        <f t="shared" si="43"/>
        <v>Western Australia</v>
      </c>
      <c r="G958" t="s">
        <v>48</v>
      </c>
      <c r="H958">
        <v>6280</v>
      </c>
      <c r="I958" t="s">
        <v>11</v>
      </c>
      <c r="J958" t="s">
        <v>94</v>
      </c>
      <c r="K958" t="s">
        <v>157</v>
      </c>
      <c r="L958" t="s">
        <v>22</v>
      </c>
      <c r="M958" s="5">
        <v>31</v>
      </c>
    </row>
    <row r="959" spans="1:13" x14ac:dyDescent="0.25">
      <c r="A959" s="2">
        <v>44963</v>
      </c>
      <c r="B959" s="3">
        <f t="shared" si="44"/>
        <v>2023</v>
      </c>
      <c r="C959" t="str">
        <f t="shared" si="42"/>
        <v>2022-2023</v>
      </c>
      <c r="D959" t="s">
        <v>147</v>
      </c>
      <c r="E959" t="s">
        <v>142</v>
      </c>
      <c r="F959" t="str">
        <f t="shared" si="43"/>
        <v>Australian Capital Territory</v>
      </c>
      <c r="G959" t="s">
        <v>80</v>
      </c>
      <c r="H959">
        <v>2609</v>
      </c>
      <c r="I959" t="s">
        <v>11</v>
      </c>
      <c r="J959" t="s">
        <v>58</v>
      </c>
      <c r="K959" t="s">
        <v>156</v>
      </c>
      <c r="L959" t="s">
        <v>17</v>
      </c>
      <c r="M959" s="5">
        <v>31</v>
      </c>
    </row>
    <row r="960" spans="1:13" x14ac:dyDescent="0.25">
      <c r="A960" s="2">
        <v>45467</v>
      </c>
      <c r="B960" s="3">
        <f t="shared" si="44"/>
        <v>2024</v>
      </c>
      <c r="C960" t="str">
        <f t="shared" si="42"/>
        <v>2023-2024</v>
      </c>
      <c r="D960" t="s">
        <v>147</v>
      </c>
      <c r="E960" t="s">
        <v>87</v>
      </c>
      <c r="F960" t="str">
        <f t="shared" si="43"/>
        <v>New South Wales</v>
      </c>
      <c r="G960" t="s">
        <v>10</v>
      </c>
      <c r="H960">
        <v>2790</v>
      </c>
      <c r="I960" t="s">
        <v>11</v>
      </c>
      <c r="J960" t="s">
        <v>25</v>
      </c>
      <c r="K960" t="s">
        <v>154</v>
      </c>
      <c r="L960" t="s">
        <v>14</v>
      </c>
      <c r="M960" s="5">
        <v>31</v>
      </c>
    </row>
    <row r="961" spans="1:13" x14ac:dyDescent="0.25">
      <c r="A961" s="2">
        <v>44967</v>
      </c>
      <c r="B961" s="3">
        <f t="shared" si="44"/>
        <v>2023</v>
      </c>
      <c r="C961" t="str">
        <f t="shared" si="42"/>
        <v>2022-2023</v>
      </c>
      <c r="D961" t="s">
        <v>147</v>
      </c>
      <c r="E961" t="s">
        <v>107</v>
      </c>
      <c r="F961" t="str">
        <f t="shared" si="43"/>
        <v>Queensland</v>
      </c>
      <c r="G961" t="s">
        <v>35</v>
      </c>
      <c r="H961">
        <v>4220</v>
      </c>
      <c r="I961" t="s">
        <v>11</v>
      </c>
      <c r="J961" t="s">
        <v>104</v>
      </c>
      <c r="K961" t="s">
        <v>155</v>
      </c>
      <c r="L961" t="s">
        <v>20</v>
      </c>
      <c r="M961" s="5">
        <v>31.119999999999997</v>
      </c>
    </row>
    <row r="962" spans="1:13" x14ac:dyDescent="0.25">
      <c r="A962" s="2">
        <v>45113</v>
      </c>
      <c r="B962" s="3">
        <f t="shared" si="44"/>
        <v>2024</v>
      </c>
      <c r="C962" t="str">
        <f t="shared" ref="C962:C1025" si="45">IF(MONTH(A962) &gt;= 7, YEAR(A962) &amp; "-" &amp; YEAR(A962) + 1, YEAR(A962) - 1 &amp; "-" &amp; YEAR(A962))</f>
        <v>2023-2024</v>
      </c>
      <c r="D962" t="s">
        <v>147</v>
      </c>
      <c r="E962" t="s">
        <v>113</v>
      </c>
      <c r="F962" t="str">
        <f t="shared" ref="F962:F1025" si="46">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row>
    <row r="963" spans="1:13" x14ac:dyDescent="0.25">
      <c r="A963" s="2">
        <v>45364</v>
      </c>
      <c r="B963" s="3">
        <f t="shared" ref="B963:B1026" si="47">IF(MONTH(A963)&gt;=7,YEAR(A963)+1,YEAR(A963))</f>
        <v>2024</v>
      </c>
      <c r="C963" t="str">
        <f t="shared" si="45"/>
        <v>2023-2024</v>
      </c>
      <c r="D963" t="s">
        <v>147</v>
      </c>
      <c r="E963" t="s">
        <v>91</v>
      </c>
      <c r="F963" t="str">
        <f t="shared" si="46"/>
        <v>Victoria</v>
      </c>
      <c r="G963" t="s">
        <v>45</v>
      </c>
      <c r="H963">
        <v>3690</v>
      </c>
      <c r="I963" t="s">
        <v>11</v>
      </c>
      <c r="J963" t="s">
        <v>55</v>
      </c>
      <c r="K963" t="s">
        <v>154</v>
      </c>
      <c r="L963" t="s">
        <v>14</v>
      </c>
      <c r="M963" s="5">
        <v>31.490000000000002</v>
      </c>
    </row>
    <row r="964" spans="1:13" x14ac:dyDescent="0.25">
      <c r="A964" s="2">
        <v>45464</v>
      </c>
      <c r="B964" s="3">
        <f t="shared" si="47"/>
        <v>2024</v>
      </c>
      <c r="C964" t="str">
        <f t="shared" si="45"/>
        <v>2023-2024</v>
      </c>
      <c r="D964" t="s">
        <v>147</v>
      </c>
      <c r="E964" t="s">
        <v>92</v>
      </c>
      <c r="F964" t="str">
        <f t="shared" si="46"/>
        <v>Queensland</v>
      </c>
      <c r="G964" t="s">
        <v>35</v>
      </c>
      <c r="H964">
        <v>4068</v>
      </c>
      <c r="I964" t="s">
        <v>11</v>
      </c>
      <c r="J964" t="s">
        <v>43</v>
      </c>
      <c r="K964" t="s">
        <v>154</v>
      </c>
      <c r="L964" t="s">
        <v>14</v>
      </c>
      <c r="M964" s="5">
        <v>31.5</v>
      </c>
    </row>
    <row r="965" spans="1:13" x14ac:dyDescent="0.25">
      <c r="A965" s="2">
        <v>45273</v>
      </c>
      <c r="B965" s="3">
        <f t="shared" si="47"/>
        <v>2024</v>
      </c>
      <c r="C965" t="str">
        <f t="shared" si="45"/>
        <v>2023-2024</v>
      </c>
      <c r="D965" t="s">
        <v>147</v>
      </c>
      <c r="E965" t="s">
        <v>144</v>
      </c>
      <c r="F965" t="str">
        <f t="shared" si="46"/>
        <v>Queensland</v>
      </c>
      <c r="G965" t="s">
        <v>35</v>
      </c>
      <c r="H965">
        <v>4566</v>
      </c>
      <c r="I965" t="s">
        <v>11</v>
      </c>
      <c r="J965" t="s">
        <v>120</v>
      </c>
      <c r="K965" t="s">
        <v>154</v>
      </c>
      <c r="L965" t="s">
        <v>14</v>
      </c>
      <c r="M965" s="5">
        <v>31.5</v>
      </c>
    </row>
    <row r="966" spans="1:13" x14ac:dyDescent="0.25">
      <c r="A966" s="2">
        <v>45218</v>
      </c>
      <c r="B966" s="3">
        <f t="shared" si="47"/>
        <v>2024</v>
      </c>
      <c r="C966" t="str">
        <f t="shared" si="45"/>
        <v>2023-2024</v>
      </c>
      <c r="D966" t="s">
        <v>147</v>
      </c>
      <c r="E966" t="s">
        <v>82</v>
      </c>
      <c r="F966" t="str">
        <f t="shared" si="46"/>
        <v>Queensland</v>
      </c>
      <c r="G966" t="s">
        <v>35</v>
      </c>
      <c r="H966">
        <v>4012</v>
      </c>
      <c r="I966" t="s">
        <v>11</v>
      </c>
      <c r="J966" t="s">
        <v>43</v>
      </c>
      <c r="K966" t="s">
        <v>154</v>
      </c>
      <c r="L966" t="s">
        <v>14</v>
      </c>
      <c r="M966" s="5">
        <v>31.5</v>
      </c>
    </row>
    <row r="967" spans="1:13" x14ac:dyDescent="0.25">
      <c r="A967" s="2">
        <v>44941</v>
      </c>
      <c r="B967" s="3">
        <f t="shared" si="47"/>
        <v>2023</v>
      </c>
      <c r="C967" t="str">
        <f t="shared" si="45"/>
        <v>2022-2023</v>
      </c>
      <c r="D967" t="s">
        <v>148</v>
      </c>
      <c r="E967" t="s">
        <v>99</v>
      </c>
      <c r="F967" t="str">
        <f t="shared" si="46"/>
        <v>Victoria</v>
      </c>
      <c r="G967" t="s">
        <v>45</v>
      </c>
      <c r="H967">
        <v>3148</v>
      </c>
      <c r="I967" t="s">
        <v>11</v>
      </c>
      <c r="J967" t="s">
        <v>63</v>
      </c>
      <c r="K967" t="s">
        <v>155</v>
      </c>
      <c r="L967" t="s">
        <v>20</v>
      </c>
      <c r="M967" s="5">
        <v>31.68</v>
      </c>
    </row>
    <row r="968" spans="1:13" x14ac:dyDescent="0.25">
      <c r="A968" s="2">
        <v>45499</v>
      </c>
      <c r="B968" s="3">
        <f t="shared" si="47"/>
        <v>2025</v>
      </c>
      <c r="C968" t="str">
        <f t="shared" si="45"/>
        <v>2024-2025</v>
      </c>
      <c r="D968" t="s">
        <v>147</v>
      </c>
      <c r="E968" t="s">
        <v>40</v>
      </c>
      <c r="F968" t="str">
        <f t="shared" si="46"/>
        <v>New South Wales</v>
      </c>
      <c r="G968" t="s">
        <v>10</v>
      </c>
      <c r="H968">
        <v>2116</v>
      </c>
      <c r="I968" t="s">
        <v>11</v>
      </c>
      <c r="J968" t="s">
        <v>27</v>
      </c>
      <c r="K968" t="s">
        <v>156</v>
      </c>
      <c r="L968" t="s">
        <v>17</v>
      </c>
      <c r="M968" s="5">
        <v>31.68</v>
      </c>
    </row>
    <row r="969" spans="1:13" x14ac:dyDescent="0.25">
      <c r="A969" s="2">
        <v>45303</v>
      </c>
      <c r="B969" s="3">
        <f t="shared" si="47"/>
        <v>2024</v>
      </c>
      <c r="C969" t="str">
        <f t="shared" si="45"/>
        <v>2023-2024</v>
      </c>
      <c r="D969" t="s">
        <v>148</v>
      </c>
      <c r="E969" t="s">
        <v>145</v>
      </c>
      <c r="F969" t="str">
        <f t="shared" si="46"/>
        <v>New South Wales</v>
      </c>
      <c r="G969" t="s">
        <v>10</v>
      </c>
      <c r="H969">
        <v>2101</v>
      </c>
      <c r="I969" t="s">
        <v>11</v>
      </c>
      <c r="J969" t="s">
        <v>27</v>
      </c>
      <c r="K969" t="s">
        <v>157</v>
      </c>
      <c r="L969" t="s">
        <v>22</v>
      </c>
      <c r="M969" s="5">
        <v>31.84</v>
      </c>
    </row>
    <row r="970" spans="1:13" x14ac:dyDescent="0.25">
      <c r="A970" s="2">
        <v>45008</v>
      </c>
      <c r="B970" s="3">
        <f t="shared" si="47"/>
        <v>2023</v>
      </c>
      <c r="C970" t="str">
        <f t="shared" si="45"/>
        <v>2022-2023</v>
      </c>
      <c r="D970" t="s">
        <v>147</v>
      </c>
      <c r="E970" t="s">
        <v>117</v>
      </c>
      <c r="F970" t="str">
        <f t="shared" si="46"/>
        <v>Queensland</v>
      </c>
      <c r="G970" t="s">
        <v>35</v>
      </c>
      <c r="H970">
        <v>4119</v>
      </c>
      <c r="I970" t="s">
        <v>11</v>
      </c>
      <c r="J970" t="s">
        <v>43</v>
      </c>
      <c r="K970" t="s">
        <v>154</v>
      </c>
      <c r="L970" t="s">
        <v>14</v>
      </c>
      <c r="M970" s="5">
        <v>31.880000000000003</v>
      </c>
    </row>
    <row r="971" spans="1:13" x14ac:dyDescent="0.25">
      <c r="A971" s="2">
        <v>45562</v>
      </c>
      <c r="B971" s="3">
        <f t="shared" si="47"/>
        <v>2025</v>
      </c>
      <c r="C971" t="str">
        <f t="shared" si="45"/>
        <v>2024-2025</v>
      </c>
      <c r="D971" t="s">
        <v>148</v>
      </c>
      <c r="E971" t="s">
        <v>121</v>
      </c>
      <c r="F971" t="str">
        <f t="shared" si="46"/>
        <v>Queensland</v>
      </c>
      <c r="G971" t="s">
        <v>35</v>
      </c>
      <c r="H971">
        <v>4700</v>
      </c>
      <c r="I971" t="s">
        <v>11</v>
      </c>
      <c r="J971" t="s">
        <v>51</v>
      </c>
      <c r="K971" t="s">
        <v>155</v>
      </c>
      <c r="L971" t="s">
        <v>20</v>
      </c>
      <c r="M971" s="5">
        <v>31.91</v>
      </c>
    </row>
    <row r="972" spans="1:13" x14ac:dyDescent="0.25">
      <c r="A972" s="2">
        <v>45337</v>
      </c>
      <c r="B972" s="3">
        <f t="shared" si="47"/>
        <v>2024</v>
      </c>
      <c r="C972" t="str">
        <f t="shared" si="45"/>
        <v>2023-2024</v>
      </c>
      <c r="D972" t="s">
        <v>147</v>
      </c>
      <c r="E972" t="s">
        <v>64</v>
      </c>
      <c r="F972" t="str">
        <f t="shared" si="46"/>
        <v>Victoria</v>
      </c>
      <c r="G972" t="s">
        <v>45</v>
      </c>
      <c r="H972">
        <v>3199</v>
      </c>
      <c r="I972" t="s">
        <v>11</v>
      </c>
      <c r="J972" t="s">
        <v>63</v>
      </c>
      <c r="K972" t="s">
        <v>155</v>
      </c>
      <c r="L972" t="s">
        <v>20</v>
      </c>
      <c r="M972" s="5">
        <v>31.92</v>
      </c>
    </row>
    <row r="973" spans="1:13" x14ac:dyDescent="0.25">
      <c r="A973" s="2">
        <v>45126</v>
      </c>
      <c r="B973" s="3">
        <f t="shared" si="47"/>
        <v>2024</v>
      </c>
      <c r="C973" t="str">
        <f t="shared" si="45"/>
        <v>2023-2024</v>
      </c>
      <c r="D973" t="s">
        <v>148</v>
      </c>
      <c r="E973" t="s">
        <v>117</v>
      </c>
      <c r="F973" t="str">
        <f t="shared" si="46"/>
        <v>Queensland</v>
      </c>
      <c r="G973" t="s">
        <v>35</v>
      </c>
      <c r="H973">
        <v>4119</v>
      </c>
      <c r="I973" t="s">
        <v>11</v>
      </c>
      <c r="J973" t="s">
        <v>43</v>
      </c>
      <c r="K973" t="s">
        <v>149</v>
      </c>
      <c r="L973" t="s">
        <v>15</v>
      </c>
      <c r="M973" s="5">
        <v>31.92</v>
      </c>
    </row>
    <row r="974" spans="1:13" x14ac:dyDescent="0.25">
      <c r="A974" s="2">
        <v>45361</v>
      </c>
      <c r="B974" s="3">
        <f t="shared" si="47"/>
        <v>2024</v>
      </c>
      <c r="C974" t="str">
        <f t="shared" si="45"/>
        <v>2023-2024</v>
      </c>
      <c r="D974" t="s">
        <v>148</v>
      </c>
      <c r="E974" t="s">
        <v>122</v>
      </c>
      <c r="F974" t="str">
        <f t="shared" si="46"/>
        <v>New South Wales</v>
      </c>
      <c r="G974" t="s">
        <v>10</v>
      </c>
      <c r="H974">
        <v>2650</v>
      </c>
      <c r="I974" t="s">
        <v>11</v>
      </c>
      <c r="J974" t="s">
        <v>25</v>
      </c>
      <c r="K974" t="s">
        <v>152</v>
      </c>
      <c r="L974" t="s">
        <v>13</v>
      </c>
      <c r="M974" s="5">
        <v>31.92</v>
      </c>
    </row>
    <row r="975" spans="1:13" x14ac:dyDescent="0.25">
      <c r="A975" s="2">
        <v>45318</v>
      </c>
      <c r="B975" s="3">
        <f t="shared" si="47"/>
        <v>2024</v>
      </c>
      <c r="C975" t="str">
        <f t="shared" si="45"/>
        <v>2023-2024</v>
      </c>
      <c r="D975" t="s">
        <v>147</v>
      </c>
      <c r="E975" t="s">
        <v>44</v>
      </c>
      <c r="F975" t="str">
        <f t="shared" si="46"/>
        <v>Victoria</v>
      </c>
      <c r="G975" t="s">
        <v>45</v>
      </c>
      <c r="H975">
        <v>3066</v>
      </c>
      <c r="I975" t="s">
        <v>11</v>
      </c>
      <c r="J975" t="s">
        <v>46</v>
      </c>
      <c r="K975" t="s">
        <v>155</v>
      </c>
      <c r="L975" t="s">
        <v>20</v>
      </c>
      <c r="M975" s="5">
        <v>31.93</v>
      </c>
    </row>
    <row r="976" spans="1:13" x14ac:dyDescent="0.25">
      <c r="A976" s="2">
        <v>45527</v>
      </c>
      <c r="B976" s="3">
        <f t="shared" si="47"/>
        <v>2025</v>
      </c>
      <c r="C976" t="str">
        <f t="shared" si="45"/>
        <v>2024-2025</v>
      </c>
      <c r="D976" t="s">
        <v>147</v>
      </c>
      <c r="E976" t="s">
        <v>112</v>
      </c>
      <c r="F976" t="str">
        <f t="shared" si="46"/>
        <v>Victoria</v>
      </c>
      <c r="G976" t="s">
        <v>45</v>
      </c>
      <c r="H976">
        <v>3076</v>
      </c>
      <c r="I976" t="s">
        <v>11</v>
      </c>
      <c r="J976" t="s">
        <v>46</v>
      </c>
      <c r="K976" t="s">
        <v>155</v>
      </c>
      <c r="L976" t="s">
        <v>20</v>
      </c>
      <c r="M976" s="5">
        <v>31.93</v>
      </c>
    </row>
    <row r="977" spans="1:13" x14ac:dyDescent="0.25">
      <c r="A977" s="2">
        <v>45508</v>
      </c>
      <c r="B977" s="3">
        <f t="shared" si="47"/>
        <v>2025</v>
      </c>
      <c r="C977" t="str">
        <f t="shared" si="45"/>
        <v>2024-2025</v>
      </c>
      <c r="D977" t="s">
        <v>147</v>
      </c>
      <c r="E977" t="s">
        <v>108</v>
      </c>
      <c r="F977" t="str">
        <f t="shared" si="46"/>
        <v>Victoria</v>
      </c>
      <c r="G977" t="s">
        <v>45</v>
      </c>
      <c r="H977">
        <v>3018</v>
      </c>
      <c r="I977" t="s">
        <v>11</v>
      </c>
      <c r="J977" t="s">
        <v>46</v>
      </c>
      <c r="K977" t="s">
        <v>153</v>
      </c>
      <c r="L977" t="s">
        <v>16</v>
      </c>
      <c r="M977" s="5">
        <v>31.96</v>
      </c>
    </row>
    <row r="978" spans="1:13" x14ac:dyDescent="0.25">
      <c r="A978" s="2">
        <v>44975</v>
      </c>
      <c r="B978" s="3">
        <f t="shared" si="47"/>
        <v>2023</v>
      </c>
      <c r="C978" t="str">
        <f t="shared" si="45"/>
        <v>2022-2023</v>
      </c>
      <c r="D978" t="s">
        <v>148</v>
      </c>
      <c r="E978" t="s">
        <v>112</v>
      </c>
      <c r="F978" t="str">
        <f t="shared" si="46"/>
        <v>Victoria</v>
      </c>
      <c r="G978" t="s">
        <v>45</v>
      </c>
      <c r="H978">
        <v>3076</v>
      </c>
      <c r="I978" t="s">
        <v>11</v>
      </c>
      <c r="J978" t="s">
        <v>46</v>
      </c>
      <c r="K978" t="s">
        <v>149</v>
      </c>
      <c r="L978" t="s">
        <v>15</v>
      </c>
      <c r="M978" s="5">
        <v>31.96</v>
      </c>
    </row>
    <row r="979" spans="1:13" x14ac:dyDescent="0.25">
      <c r="A979" s="2">
        <v>45614</v>
      </c>
      <c r="B979" s="3">
        <f t="shared" si="47"/>
        <v>2025</v>
      </c>
      <c r="C979" t="str">
        <f t="shared" si="45"/>
        <v>2024-2025</v>
      </c>
      <c r="D979" t="s">
        <v>147</v>
      </c>
      <c r="E979" t="s">
        <v>110</v>
      </c>
      <c r="F979" t="str">
        <f t="shared" si="46"/>
        <v>Queensland</v>
      </c>
      <c r="G979" t="s">
        <v>35</v>
      </c>
      <c r="H979">
        <v>4680</v>
      </c>
      <c r="I979" t="s">
        <v>11</v>
      </c>
      <c r="J979" t="s">
        <v>51</v>
      </c>
      <c r="K979" t="s">
        <v>155</v>
      </c>
      <c r="L979" t="s">
        <v>20</v>
      </c>
      <c r="M979" s="5">
        <v>31.96</v>
      </c>
    </row>
    <row r="980" spans="1:13" x14ac:dyDescent="0.25">
      <c r="A980" s="2">
        <v>45144</v>
      </c>
      <c r="B980" s="3">
        <f t="shared" si="47"/>
        <v>2024</v>
      </c>
      <c r="C980" t="str">
        <f t="shared" si="45"/>
        <v>2023-2024</v>
      </c>
      <c r="D980" t="s">
        <v>147</v>
      </c>
      <c r="E980" t="s">
        <v>119</v>
      </c>
      <c r="F980" t="str">
        <f t="shared" si="46"/>
        <v>Queensland</v>
      </c>
      <c r="G980" t="s">
        <v>35</v>
      </c>
      <c r="H980">
        <v>4570</v>
      </c>
      <c r="I980" t="s">
        <v>11</v>
      </c>
      <c r="J980" t="s">
        <v>120</v>
      </c>
      <c r="K980" t="s">
        <v>156</v>
      </c>
      <c r="L980" t="s">
        <v>17</v>
      </c>
      <c r="M980" s="5">
        <v>31.96</v>
      </c>
    </row>
    <row r="981" spans="1:13" x14ac:dyDescent="0.25">
      <c r="A981" s="2">
        <v>45106</v>
      </c>
      <c r="B981" s="3">
        <f t="shared" si="47"/>
        <v>2023</v>
      </c>
      <c r="C981" t="str">
        <f t="shared" si="45"/>
        <v>2022-2023</v>
      </c>
      <c r="D981" t="s">
        <v>147</v>
      </c>
      <c r="E981" t="s">
        <v>138</v>
      </c>
      <c r="F981" t="str">
        <f t="shared" si="46"/>
        <v>Queensland</v>
      </c>
      <c r="G981" t="s">
        <v>35</v>
      </c>
      <c r="H981">
        <v>4558</v>
      </c>
      <c r="I981" t="s">
        <v>11</v>
      </c>
      <c r="J981" t="s">
        <v>120</v>
      </c>
      <c r="K981" t="s">
        <v>154</v>
      </c>
      <c r="L981" t="s">
        <v>14</v>
      </c>
      <c r="M981" s="5">
        <v>31.96</v>
      </c>
    </row>
    <row r="982" spans="1:13" x14ac:dyDescent="0.25">
      <c r="A982" s="2">
        <v>45286</v>
      </c>
      <c r="B982" s="3">
        <f t="shared" si="47"/>
        <v>2024</v>
      </c>
      <c r="C982" t="str">
        <f t="shared" si="45"/>
        <v>2023-2024</v>
      </c>
      <c r="D982" t="s">
        <v>148</v>
      </c>
      <c r="E982" t="s">
        <v>132</v>
      </c>
      <c r="F982" t="str">
        <f t="shared" si="46"/>
        <v>New South Wales</v>
      </c>
      <c r="G982" t="s">
        <v>10</v>
      </c>
      <c r="H982">
        <v>2800</v>
      </c>
      <c r="I982" t="s">
        <v>11</v>
      </c>
      <c r="J982" t="s">
        <v>25</v>
      </c>
      <c r="K982" t="s">
        <v>153</v>
      </c>
      <c r="L982" t="s">
        <v>16</v>
      </c>
      <c r="M982" s="5">
        <v>31.96</v>
      </c>
    </row>
    <row r="983" spans="1:13" x14ac:dyDescent="0.25">
      <c r="A983" s="2">
        <v>45618</v>
      </c>
      <c r="B983" s="3">
        <f t="shared" si="47"/>
        <v>2025</v>
      </c>
      <c r="C983" t="str">
        <f t="shared" si="45"/>
        <v>2024-2025</v>
      </c>
      <c r="D983" t="s">
        <v>147</v>
      </c>
      <c r="E983" t="s">
        <v>121</v>
      </c>
      <c r="F983" t="str">
        <f t="shared" si="46"/>
        <v>Queensland</v>
      </c>
      <c r="G983" t="s">
        <v>35</v>
      </c>
      <c r="H983">
        <v>4700</v>
      </c>
      <c r="I983" t="s">
        <v>11</v>
      </c>
      <c r="J983" t="s">
        <v>51</v>
      </c>
      <c r="K983" t="s">
        <v>153</v>
      </c>
      <c r="L983" t="s">
        <v>16</v>
      </c>
      <c r="M983" s="5">
        <v>31.96</v>
      </c>
    </row>
    <row r="984" spans="1:13" x14ac:dyDescent="0.25">
      <c r="A984" s="2">
        <v>45241</v>
      </c>
      <c r="B984" s="3">
        <f t="shared" si="47"/>
        <v>2024</v>
      </c>
      <c r="C984" t="str">
        <f t="shared" si="45"/>
        <v>2023-2024</v>
      </c>
      <c r="D984" t="s">
        <v>147</v>
      </c>
      <c r="E984" t="s">
        <v>142</v>
      </c>
      <c r="F984" t="str">
        <f t="shared" si="46"/>
        <v>Australian Capital Territory</v>
      </c>
      <c r="G984" t="s">
        <v>80</v>
      </c>
      <c r="H984">
        <v>2609</v>
      </c>
      <c r="I984" t="s">
        <v>11</v>
      </c>
      <c r="J984" t="s">
        <v>58</v>
      </c>
      <c r="K984" t="s">
        <v>153</v>
      </c>
      <c r="L984" t="s">
        <v>16</v>
      </c>
      <c r="M984" s="5">
        <v>31.97</v>
      </c>
    </row>
    <row r="985" spans="1:13" x14ac:dyDescent="0.25">
      <c r="A985" s="2">
        <v>45612</v>
      </c>
      <c r="B985" s="3">
        <f t="shared" si="47"/>
        <v>2025</v>
      </c>
      <c r="C985" t="str">
        <f t="shared" si="45"/>
        <v>2024-2025</v>
      </c>
      <c r="D985" t="s">
        <v>148</v>
      </c>
      <c r="E985" t="s">
        <v>144</v>
      </c>
      <c r="F985" t="str">
        <f t="shared" si="46"/>
        <v>Queensland</v>
      </c>
      <c r="G985" t="s">
        <v>35</v>
      </c>
      <c r="H985">
        <v>4566</v>
      </c>
      <c r="I985" t="s">
        <v>11</v>
      </c>
      <c r="J985" t="s">
        <v>120</v>
      </c>
      <c r="K985" t="s">
        <v>156</v>
      </c>
      <c r="L985" t="s">
        <v>17</v>
      </c>
      <c r="M985" s="5">
        <v>31.97</v>
      </c>
    </row>
    <row r="986" spans="1:13" x14ac:dyDescent="0.25">
      <c r="A986" s="2">
        <v>45275</v>
      </c>
      <c r="B986" s="3">
        <f t="shared" si="47"/>
        <v>2024</v>
      </c>
      <c r="C986" t="str">
        <f t="shared" si="45"/>
        <v>2023-2024</v>
      </c>
      <c r="D986" t="s">
        <v>148</v>
      </c>
      <c r="E986" t="s">
        <v>47</v>
      </c>
      <c r="F986" t="str">
        <f t="shared" si="46"/>
        <v>Western Australia</v>
      </c>
      <c r="G986" t="s">
        <v>48</v>
      </c>
      <c r="H986">
        <v>6030</v>
      </c>
      <c r="I986" t="s">
        <v>11</v>
      </c>
      <c r="J986" t="s">
        <v>49</v>
      </c>
      <c r="K986" t="s">
        <v>150</v>
      </c>
      <c r="L986" t="s">
        <v>18</v>
      </c>
      <c r="M986" s="5">
        <v>32.46</v>
      </c>
    </row>
    <row r="987" spans="1:13" x14ac:dyDescent="0.25">
      <c r="A987" s="2">
        <v>45046</v>
      </c>
      <c r="B987" s="3">
        <f t="shared" si="47"/>
        <v>2023</v>
      </c>
      <c r="C987" t="str">
        <f t="shared" si="45"/>
        <v>2022-2023</v>
      </c>
      <c r="D987" t="s">
        <v>147</v>
      </c>
      <c r="E987" t="s">
        <v>131</v>
      </c>
      <c r="F987" t="str">
        <f t="shared" si="46"/>
        <v>Western Australia</v>
      </c>
      <c r="G987" t="s">
        <v>48</v>
      </c>
      <c r="H987">
        <v>6530</v>
      </c>
      <c r="I987" t="s">
        <v>11</v>
      </c>
      <c r="J987" t="s">
        <v>77</v>
      </c>
      <c r="K987" t="s">
        <v>19</v>
      </c>
      <c r="L987" t="s">
        <v>23</v>
      </c>
      <c r="M987" s="5">
        <v>32.56</v>
      </c>
    </row>
    <row r="988" spans="1:13" x14ac:dyDescent="0.25">
      <c r="A988" s="2">
        <v>45343</v>
      </c>
      <c r="B988" s="3">
        <f t="shared" si="47"/>
        <v>2024</v>
      </c>
      <c r="C988" t="str">
        <f t="shared" si="45"/>
        <v>2023-2024</v>
      </c>
      <c r="D988" t="s">
        <v>148</v>
      </c>
      <c r="E988" t="s">
        <v>137</v>
      </c>
      <c r="F988" t="str">
        <f t="shared" si="46"/>
        <v>New South Wales</v>
      </c>
      <c r="G988" t="s">
        <v>10</v>
      </c>
      <c r="H988">
        <v>2031</v>
      </c>
      <c r="I988" t="s">
        <v>11</v>
      </c>
      <c r="J988" t="s">
        <v>12</v>
      </c>
      <c r="K988" t="s">
        <v>155</v>
      </c>
      <c r="L988" t="s">
        <v>20</v>
      </c>
      <c r="M988" s="5">
        <v>32.67</v>
      </c>
    </row>
    <row r="989" spans="1:13" x14ac:dyDescent="0.25">
      <c r="A989" s="2">
        <v>45513</v>
      </c>
      <c r="B989" s="3">
        <f t="shared" si="47"/>
        <v>2025</v>
      </c>
      <c r="C989" t="str">
        <f t="shared" si="45"/>
        <v>2024-2025</v>
      </c>
      <c r="D989" t="s">
        <v>147</v>
      </c>
      <c r="E989" t="s">
        <v>132</v>
      </c>
      <c r="F989" t="str">
        <f t="shared" si="46"/>
        <v>New South Wales</v>
      </c>
      <c r="G989" t="s">
        <v>10</v>
      </c>
      <c r="H989">
        <v>2800</v>
      </c>
      <c r="I989" t="s">
        <v>11</v>
      </c>
      <c r="J989" t="s">
        <v>25</v>
      </c>
      <c r="K989" t="s">
        <v>152</v>
      </c>
      <c r="L989" t="s">
        <v>13</v>
      </c>
      <c r="M989" s="5">
        <v>32.74</v>
      </c>
    </row>
    <row r="990" spans="1:13" x14ac:dyDescent="0.25">
      <c r="A990" s="2">
        <v>45162</v>
      </c>
      <c r="B990" s="3">
        <f t="shared" si="47"/>
        <v>2024</v>
      </c>
      <c r="C990" t="str">
        <f t="shared" si="45"/>
        <v>2023-2024</v>
      </c>
      <c r="D990" t="s">
        <v>147</v>
      </c>
      <c r="E990" t="s">
        <v>50</v>
      </c>
      <c r="F990" t="str">
        <f t="shared" si="46"/>
        <v>Queensland</v>
      </c>
      <c r="G990" t="s">
        <v>35</v>
      </c>
      <c r="H990">
        <v>4703</v>
      </c>
      <c r="I990" t="s">
        <v>11</v>
      </c>
      <c r="J990" t="s">
        <v>51</v>
      </c>
      <c r="K990" t="s">
        <v>154</v>
      </c>
      <c r="L990" t="s">
        <v>14</v>
      </c>
      <c r="M990" s="5">
        <v>32.799999999999997</v>
      </c>
    </row>
    <row r="991" spans="1:13" x14ac:dyDescent="0.25">
      <c r="A991" s="2">
        <v>44972</v>
      </c>
      <c r="B991" s="3">
        <f t="shared" si="47"/>
        <v>2023</v>
      </c>
      <c r="C991" t="str">
        <f t="shared" si="45"/>
        <v>2022-2023</v>
      </c>
      <c r="D991" t="s">
        <v>147</v>
      </c>
      <c r="E991" t="s">
        <v>135</v>
      </c>
      <c r="F991" t="str">
        <f t="shared" si="46"/>
        <v>Victoria</v>
      </c>
      <c r="G991" t="s">
        <v>45</v>
      </c>
      <c r="H991">
        <v>3550</v>
      </c>
      <c r="I991" t="s">
        <v>11</v>
      </c>
      <c r="J991" t="s">
        <v>60</v>
      </c>
      <c r="K991" t="s">
        <v>151</v>
      </c>
      <c r="L991" t="s">
        <v>21</v>
      </c>
      <c r="M991" s="5">
        <v>32.85</v>
      </c>
    </row>
    <row r="992" spans="1:13" x14ac:dyDescent="0.25">
      <c r="A992" s="2">
        <v>45237</v>
      </c>
      <c r="B992" s="3">
        <f t="shared" si="47"/>
        <v>2024</v>
      </c>
      <c r="C992" t="str">
        <f t="shared" si="45"/>
        <v>2023-2024</v>
      </c>
      <c r="D992" t="s">
        <v>147</v>
      </c>
      <c r="E992" t="s">
        <v>78</v>
      </c>
      <c r="F992" t="str">
        <f t="shared" si="46"/>
        <v>New South Wales</v>
      </c>
      <c r="G992" t="s">
        <v>10</v>
      </c>
      <c r="H992">
        <v>2350</v>
      </c>
      <c r="I992" t="s">
        <v>11</v>
      </c>
      <c r="J992" t="s">
        <v>68</v>
      </c>
      <c r="K992" t="s">
        <v>19</v>
      </c>
      <c r="L992" t="s">
        <v>23</v>
      </c>
      <c r="M992" s="5">
        <v>32.89</v>
      </c>
    </row>
    <row r="993" spans="1:13" x14ac:dyDescent="0.25">
      <c r="A993" s="2">
        <v>45556</v>
      </c>
      <c r="B993" s="3">
        <f t="shared" si="47"/>
        <v>2025</v>
      </c>
      <c r="C993" t="str">
        <f t="shared" si="45"/>
        <v>2024-2025</v>
      </c>
      <c r="D993" t="s">
        <v>147</v>
      </c>
      <c r="E993" t="s">
        <v>125</v>
      </c>
      <c r="F993" t="str">
        <f t="shared" si="46"/>
        <v>Victoria</v>
      </c>
      <c r="G993" t="s">
        <v>45</v>
      </c>
      <c r="H993">
        <v>3400</v>
      </c>
      <c r="I993" t="s">
        <v>11</v>
      </c>
      <c r="J993" t="s">
        <v>60</v>
      </c>
      <c r="K993" t="s">
        <v>155</v>
      </c>
      <c r="L993" t="s">
        <v>20</v>
      </c>
      <c r="M993" s="5">
        <v>32.89</v>
      </c>
    </row>
    <row r="994" spans="1:13" x14ac:dyDescent="0.25">
      <c r="A994" s="2">
        <v>45478</v>
      </c>
      <c r="B994" s="3">
        <f t="shared" si="47"/>
        <v>2025</v>
      </c>
      <c r="C994" t="str">
        <f t="shared" si="45"/>
        <v>2024-2025</v>
      </c>
      <c r="D994" t="s">
        <v>148</v>
      </c>
      <c r="E994" t="s">
        <v>62</v>
      </c>
      <c r="F994" t="str">
        <f t="shared" si="46"/>
        <v>Victoria</v>
      </c>
      <c r="G994" t="s">
        <v>45</v>
      </c>
      <c r="H994">
        <v>3134</v>
      </c>
      <c r="I994" t="s">
        <v>11</v>
      </c>
      <c r="J994" t="s">
        <v>63</v>
      </c>
      <c r="K994" t="s">
        <v>152</v>
      </c>
      <c r="L994" t="s">
        <v>13</v>
      </c>
      <c r="M994" s="5">
        <v>32.94</v>
      </c>
    </row>
    <row r="995" spans="1:13" x14ac:dyDescent="0.25">
      <c r="A995" s="2">
        <v>45016</v>
      </c>
      <c r="B995" s="3">
        <f t="shared" si="47"/>
        <v>2023</v>
      </c>
      <c r="C995" t="str">
        <f t="shared" si="45"/>
        <v>2022-2023</v>
      </c>
      <c r="D995" t="s">
        <v>147</v>
      </c>
      <c r="E995" t="s">
        <v>106</v>
      </c>
      <c r="F995" t="str">
        <f t="shared" si="46"/>
        <v>Victoria</v>
      </c>
      <c r="G995" t="s">
        <v>45</v>
      </c>
      <c r="H995">
        <v>3915</v>
      </c>
      <c r="I995" t="s">
        <v>11</v>
      </c>
      <c r="J995" t="s">
        <v>55</v>
      </c>
      <c r="K995" t="s">
        <v>152</v>
      </c>
      <c r="L995" t="s">
        <v>13</v>
      </c>
      <c r="M995" s="5">
        <v>32.950000000000003</v>
      </c>
    </row>
    <row r="996" spans="1:13" x14ac:dyDescent="0.25">
      <c r="A996" s="2">
        <v>45543</v>
      </c>
      <c r="B996" s="3">
        <f t="shared" si="47"/>
        <v>2025</v>
      </c>
      <c r="C996" t="str">
        <f t="shared" si="45"/>
        <v>2024-2025</v>
      </c>
      <c r="D996" t="s">
        <v>147</v>
      </c>
      <c r="E996" t="s">
        <v>52</v>
      </c>
      <c r="F996" t="str">
        <f t="shared" si="46"/>
        <v>Victoria</v>
      </c>
      <c r="G996" t="s">
        <v>45</v>
      </c>
      <c r="H996">
        <v>3030</v>
      </c>
      <c r="I996" t="s">
        <v>11</v>
      </c>
      <c r="J996" t="s">
        <v>46</v>
      </c>
      <c r="K996" t="s">
        <v>151</v>
      </c>
      <c r="L996" t="s">
        <v>21</v>
      </c>
      <c r="M996" s="5">
        <v>32.99</v>
      </c>
    </row>
    <row r="997" spans="1:13" x14ac:dyDescent="0.25">
      <c r="A997" s="2">
        <v>45394</v>
      </c>
      <c r="B997" s="3">
        <f t="shared" si="47"/>
        <v>2024</v>
      </c>
      <c r="C997" t="str">
        <f t="shared" si="45"/>
        <v>2023-2024</v>
      </c>
      <c r="D997" t="s">
        <v>147</v>
      </c>
      <c r="E997" t="s">
        <v>113</v>
      </c>
      <c r="F997" t="str">
        <f t="shared" si="46"/>
        <v>Queensland</v>
      </c>
      <c r="G997" t="s">
        <v>35</v>
      </c>
      <c r="H997">
        <v>4215</v>
      </c>
      <c r="I997" t="s">
        <v>11</v>
      </c>
      <c r="J997" t="s">
        <v>104</v>
      </c>
      <c r="K997" t="s">
        <v>153</v>
      </c>
      <c r="L997" t="s">
        <v>16</v>
      </c>
      <c r="M997" s="5">
        <v>33</v>
      </c>
    </row>
    <row r="998" spans="1:13" x14ac:dyDescent="0.25">
      <c r="A998" s="2">
        <v>45043</v>
      </c>
      <c r="B998" s="3">
        <f t="shared" si="47"/>
        <v>2023</v>
      </c>
      <c r="C998" t="str">
        <f t="shared" si="45"/>
        <v>2022-2023</v>
      </c>
      <c r="D998" t="s">
        <v>147</v>
      </c>
      <c r="E998" t="s">
        <v>108</v>
      </c>
      <c r="F998" t="str">
        <f t="shared" si="46"/>
        <v>Victoria</v>
      </c>
      <c r="G998" t="s">
        <v>45</v>
      </c>
      <c r="H998">
        <v>3018</v>
      </c>
      <c r="I998" t="s">
        <v>11</v>
      </c>
      <c r="J998" t="s">
        <v>46</v>
      </c>
      <c r="K998" t="s">
        <v>149</v>
      </c>
      <c r="L998" t="s">
        <v>15</v>
      </c>
      <c r="M998" s="5">
        <v>33</v>
      </c>
    </row>
    <row r="999" spans="1:13" x14ac:dyDescent="0.25">
      <c r="A999" s="2">
        <v>45464</v>
      </c>
      <c r="B999" s="3">
        <f t="shared" si="47"/>
        <v>2024</v>
      </c>
      <c r="C999" t="str">
        <f t="shared" si="45"/>
        <v>2023-2024</v>
      </c>
      <c r="D999" t="s">
        <v>147</v>
      </c>
      <c r="E999" t="s">
        <v>130</v>
      </c>
      <c r="F999" t="str">
        <f t="shared" si="46"/>
        <v>South Australia</v>
      </c>
      <c r="G999" t="s">
        <v>32</v>
      </c>
      <c r="H999">
        <v>5290</v>
      </c>
      <c r="I999" t="s">
        <v>11</v>
      </c>
      <c r="J999" t="s">
        <v>38</v>
      </c>
      <c r="K999" t="s">
        <v>154</v>
      </c>
      <c r="L999" t="s">
        <v>14</v>
      </c>
      <c r="M999" s="5">
        <v>33</v>
      </c>
    </row>
    <row r="1000" spans="1:13" x14ac:dyDescent="0.25">
      <c r="A1000" s="2">
        <v>45304</v>
      </c>
      <c r="B1000" s="3">
        <f t="shared" si="47"/>
        <v>2024</v>
      </c>
      <c r="C1000" t="str">
        <f t="shared" si="45"/>
        <v>2023-2024</v>
      </c>
      <c r="D1000" t="s">
        <v>147</v>
      </c>
      <c r="E1000" t="s">
        <v>52</v>
      </c>
      <c r="F1000" t="str">
        <f t="shared" si="46"/>
        <v>Victoria</v>
      </c>
      <c r="G1000" t="s">
        <v>45</v>
      </c>
      <c r="H1000">
        <v>3030</v>
      </c>
      <c r="I1000" t="s">
        <v>11</v>
      </c>
      <c r="J1000" t="s">
        <v>46</v>
      </c>
      <c r="K1000" t="s">
        <v>152</v>
      </c>
      <c r="L1000" t="s">
        <v>13</v>
      </c>
      <c r="M1000" s="5">
        <v>33.380000000000003</v>
      </c>
    </row>
    <row r="1001" spans="1:13" x14ac:dyDescent="0.25">
      <c r="A1001" s="2">
        <v>45265</v>
      </c>
      <c r="B1001" s="3">
        <f t="shared" si="47"/>
        <v>2024</v>
      </c>
      <c r="C1001" t="str">
        <f t="shared" si="45"/>
        <v>2023-2024</v>
      </c>
      <c r="D1001" t="s">
        <v>147</v>
      </c>
      <c r="E1001" t="s">
        <v>103</v>
      </c>
      <c r="F1001" t="str">
        <f t="shared" si="46"/>
        <v>Queensland</v>
      </c>
      <c r="G1001" t="s">
        <v>35</v>
      </c>
      <c r="H1001">
        <v>4509</v>
      </c>
      <c r="I1001" t="s">
        <v>11</v>
      </c>
      <c r="J1001" t="s">
        <v>104</v>
      </c>
      <c r="K1001" t="s">
        <v>152</v>
      </c>
      <c r="L1001" t="s">
        <v>13</v>
      </c>
      <c r="M1001" s="5">
        <v>33.39</v>
      </c>
    </row>
    <row r="1002" spans="1:13" x14ac:dyDescent="0.25">
      <c r="A1002" s="2">
        <v>44958</v>
      </c>
      <c r="B1002" s="3">
        <f t="shared" si="47"/>
        <v>2023</v>
      </c>
      <c r="C1002" t="str">
        <f t="shared" si="45"/>
        <v>2022-2023</v>
      </c>
      <c r="D1002" t="s">
        <v>147</v>
      </c>
      <c r="E1002" t="s">
        <v>28</v>
      </c>
      <c r="F1002" t="str">
        <f t="shared" si="46"/>
        <v>Northern Territory</v>
      </c>
      <c r="G1002" t="s">
        <v>29</v>
      </c>
      <c r="H1002">
        <v>800</v>
      </c>
      <c r="I1002" t="s">
        <v>11</v>
      </c>
      <c r="J1002" t="s">
        <v>30</v>
      </c>
      <c r="K1002" t="s">
        <v>156</v>
      </c>
      <c r="L1002" t="s">
        <v>17</v>
      </c>
      <c r="M1002" s="5">
        <v>33.409999999999997</v>
      </c>
    </row>
    <row r="1003" spans="1:13" x14ac:dyDescent="0.25">
      <c r="A1003" s="2">
        <v>45635</v>
      </c>
      <c r="B1003" s="3">
        <f t="shared" si="47"/>
        <v>2025</v>
      </c>
      <c r="C1003" t="str">
        <f t="shared" si="45"/>
        <v>2024-2025</v>
      </c>
      <c r="D1003" t="s">
        <v>147</v>
      </c>
      <c r="E1003" t="s">
        <v>129</v>
      </c>
      <c r="F1003" t="str">
        <f t="shared" si="46"/>
        <v>Tasmania</v>
      </c>
      <c r="G1003" t="s">
        <v>70</v>
      </c>
      <c r="H1003">
        <v>7010</v>
      </c>
      <c r="I1003" t="s">
        <v>11</v>
      </c>
      <c r="J1003" t="s">
        <v>71</v>
      </c>
      <c r="K1003" t="s">
        <v>152</v>
      </c>
      <c r="L1003" t="s">
        <v>13</v>
      </c>
      <c r="M1003" s="5">
        <v>33.43</v>
      </c>
    </row>
    <row r="1004" spans="1:13" x14ac:dyDescent="0.25">
      <c r="A1004" s="2">
        <v>45045</v>
      </c>
      <c r="B1004" s="3">
        <f t="shared" si="47"/>
        <v>2023</v>
      </c>
      <c r="C1004" t="str">
        <f t="shared" si="45"/>
        <v>2022-2023</v>
      </c>
      <c r="D1004" t="s">
        <v>148</v>
      </c>
      <c r="E1004" t="s">
        <v>64</v>
      </c>
      <c r="F1004" t="str">
        <f t="shared" si="46"/>
        <v>Victoria</v>
      </c>
      <c r="G1004" t="s">
        <v>45</v>
      </c>
      <c r="H1004">
        <v>3199</v>
      </c>
      <c r="I1004" t="s">
        <v>11</v>
      </c>
      <c r="J1004" t="s">
        <v>63</v>
      </c>
      <c r="K1004" t="s">
        <v>154</v>
      </c>
      <c r="L1004" t="s">
        <v>14</v>
      </c>
      <c r="M1004" s="5">
        <v>33.75</v>
      </c>
    </row>
    <row r="1005" spans="1:13" x14ac:dyDescent="0.25">
      <c r="A1005" s="2">
        <v>45174</v>
      </c>
      <c r="B1005" s="3">
        <f t="shared" si="47"/>
        <v>2024</v>
      </c>
      <c r="C1005" t="str">
        <f t="shared" si="45"/>
        <v>2023-2024</v>
      </c>
      <c r="D1005" t="s">
        <v>147</v>
      </c>
      <c r="E1005" t="s">
        <v>131</v>
      </c>
      <c r="F1005" t="str">
        <f t="shared" si="46"/>
        <v>Western Australia</v>
      </c>
      <c r="G1005" t="s">
        <v>48</v>
      </c>
      <c r="H1005">
        <v>6530</v>
      </c>
      <c r="I1005" t="s">
        <v>11</v>
      </c>
      <c r="J1005" t="s">
        <v>77</v>
      </c>
      <c r="K1005" t="s">
        <v>155</v>
      </c>
      <c r="L1005" t="s">
        <v>20</v>
      </c>
      <c r="M1005" s="5">
        <v>33.89</v>
      </c>
    </row>
    <row r="1006" spans="1:13" x14ac:dyDescent="0.25">
      <c r="A1006" s="2">
        <v>45007</v>
      </c>
      <c r="B1006" s="3">
        <f t="shared" si="47"/>
        <v>2023</v>
      </c>
      <c r="C1006" t="str">
        <f t="shared" si="45"/>
        <v>2022-2023</v>
      </c>
      <c r="D1006" t="s">
        <v>147</v>
      </c>
      <c r="E1006" t="s">
        <v>61</v>
      </c>
      <c r="F1006" t="str">
        <f t="shared" si="46"/>
        <v>New South Wales</v>
      </c>
      <c r="G1006" t="s">
        <v>10</v>
      </c>
      <c r="H1006">
        <v>2539</v>
      </c>
      <c r="I1006" t="s">
        <v>11</v>
      </c>
      <c r="J1006" t="s">
        <v>58</v>
      </c>
      <c r="K1006" t="s">
        <v>149</v>
      </c>
      <c r="L1006" t="s">
        <v>15</v>
      </c>
      <c r="M1006" s="5">
        <v>33.93</v>
      </c>
    </row>
    <row r="1007" spans="1:13" x14ac:dyDescent="0.25">
      <c r="A1007" s="2">
        <v>45372</v>
      </c>
      <c r="B1007" s="3">
        <f t="shared" si="47"/>
        <v>2024</v>
      </c>
      <c r="C1007" t="str">
        <f t="shared" si="45"/>
        <v>2023-2024</v>
      </c>
      <c r="D1007" t="s">
        <v>147</v>
      </c>
      <c r="E1007" t="s">
        <v>136</v>
      </c>
      <c r="F1007" t="str">
        <f t="shared" si="46"/>
        <v>Victoria</v>
      </c>
      <c r="G1007" t="s">
        <v>45</v>
      </c>
      <c r="H1007">
        <v>3175</v>
      </c>
      <c r="I1007" t="s">
        <v>11</v>
      </c>
      <c r="J1007" t="s">
        <v>63</v>
      </c>
      <c r="K1007" t="s">
        <v>155</v>
      </c>
      <c r="L1007" t="s">
        <v>20</v>
      </c>
      <c r="M1007" s="5">
        <v>33.94</v>
      </c>
    </row>
    <row r="1008" spans="1:13" x14ac:dyDescent="0.25">
      <c r="A1008" s="2">
        <v>45195</v>
      </c>
      <c r="B1008" s="3">
        <f t="shared" si="47"/>
        <v>2024</v>
      </c>
      <c r="C1008" t="str">
        <f t="shared" si="45"/>
        <v>2023-2024</v>
      </c>
      <c r="D1008" t="s">
        <v>147</v>
      </c>
      <c r="E1008" t="s">
        <v>57</v>
      </c>
      <c r="F1008" t="str">
        <f t="shared" si="46"/>
        <v>New South Wales</v>
      </c>
      <c r="G1008" t="s">
        <v>10</v>
      </c>
      <c r="H1008">
        <v>2560</v>
      </c>
      <c r="I1008" t="s">
        <v>11</v>
      </c>
      <c r="J1008" t="s">
        <v>58</v>
      </c>
      <c r="K1008" t="s">
        <v>154</v>
      </c>
      <c r="L1008" t="s">
        <v>14</v>
      </c>
      <c r="M1008" s="5">
        <v>33.97</v>
      </c>
    </row>
    <row r="1009" spans="1:13" x14ac:dyDescent="0.25">
      <c r="A1009" s="2">
        <v>45069</v>
      </c>
      <c r="B1009" s="3">
        <f t="shared" si="47"/>
        <v>2023</v>
      </c>
      <c r="C1009" t="str">
        <f t="shared" si="45"/>
        <v>2022-2023</v>
      </c>
      <c r="D1009" t="s">
        <v>147</v>
      </c>
      <c r="E1009" t="s">
        <v>57</v>
      </c>
      <c r="F1009" t="str">
        <f t="shared" si="46"/>
        <v>New South Wales</v>
      </c>
      <c r="G1009" t="s">
        <v>10</v>
      </c>
      <c r="H1009">
        <v>2560</v>
      </c>
      <c r="I1009" t="s">
        <v>11</v>
      </c>
      <c r="J1009" t="s">
        <v>58</v>
      </c>
      <c r="K1009" t="s">
        <v>153</v>
      </c>
      <c r="L1009" t="s">
        <v>16</v>
      </c>
      <c r="M1009" s="5">
        <v>33.979999999999997</v>
      </c>
    </row>
    <row r="1010" spans="1:13" x14ac:dyDescent="0.25">
      <c r="A1010" s="2">
        <v>44965</v>
      </c>
      <c r="B1010" s="3">
        <f t="shared" si="47"/>
        <v>2023</v>
      </c>
      <c r="C1010" t="str">
        <f t="shared" si="45"/>
        <v>2022-2023</v>
      </c>
      <c r="D1010" t="s">
        <v>147</v>
      </c>
      <c r="E1010" t="s">
        <v>54</v>
      </c>
      <c r="F1010" t="str">
        <f t="shared" si="46"/>
        <v>Victoria</v>
      </c>
      <c r="G1010" t="s">
        <v>45</v>
      </c>
      <c r="H1010">
        <v>3977</v>
      </c>
      <c r="I1010" t="s">
        <v>11</v>
      </c>
      <c r="J1010" t="s">
        <v>55</v>
      </c>
      <c r="K1010" t="s">
        <v>150</v>
      </c>
      <c r="L1010" t="s">
        <v>18</v>
      </c>
      <c r="M1010" s="5">
        <v>33.979999999999997</v>
      </c>
    </row>
    <row r="1011" spans="1:13" x14ac:dyDescent="0.25">
      <c r="A1011" s="2">
        <v>45074</v>
      </c>
      <c r="B1011" s="3">
        <f t="shared" si="47"/>
        <v>2023</v>
      </c>
      <c r="C1011" t="str">
        <f t="shared" si="45"/>
        <v>2022-2023</v>
      </c>
      <c r="D1011" t="s">
        <v>147</v>
      </c>
      <c r="E1011" t="s">
        <v>109</v>
      </c>
      <c r="F1011" t="str">
        <f t="shared" si="46"/>
        <v>New South Wales</v>
      </c>
      <c r="G1011" t="s">
        <v>10</v>
      </c>
      <c r="H1011">
        <v>2480</v>
      </c>
      <c r="I1011" t="s">
        <v>11</v>
      </c>
      <c r="J1011" t="s">
        <v>68</v>
      </c>
      <c r="K1011" t="s">
        <v>154</v>
      </c>
      <c r="L1011" t="s">
        <v>14</v>
      </c>
      <c r="M1011" s="5">
        <v>34.120000000000005</v>
      </c>
    </row>
    <row r="1012" spans="1:13" x14ac:dyDescent="0.25">
      <c r="A1012" s="2">
        <v>45516</v>
      </c>
      <c r="B1012" s="3">
        <f t="shared" si="47"/>
        <v>2025</v>
      </c>
      <c r="C1012" t="str">
        <f t="shared" si="45"/>
        <v>2024-2025</v>
      </c>
      <c r="D1012" t="s">
        <v>147</v>
      </c>
      <c r="E1012" t="s">
        <v>73</v>
      </c>
      <c r="F1012" t="str">
        <f t="shared" si="46"/>
        <v>Victoria</v>
      </c>
      <c r="G1012" t="s">
        <v>45</v>
      </c>
      <c r="H1012">
        <v>3136</v>
      </c>
      <c r="I1012" t="s">
        <v>11</v>
      </c>
      <c r="J1012" t="s">
        <v>63</v>
      </c>
      <c r="K1012" t="s">
        <v>19</v>
      </c>
      <c r="L1012" t="s">
        <v>23</v>
      </c>
      <c r="M1012" s="5">
        <v>34.47</v>
      </c>
    </row>
    <row r="1013" spans="1:13" x14ac:dyDescent="0.25">
      <c r="A1013" s="2">
        <v>45209</v>
      </c>
      <c r="B1013" s="3">
        <f t="shared" si="47"/>
        <v>2024</v>
      </c>
      <c r="C1013" t="str">
        <f t="shared" si="45"/>
        <v>2023-2024</v>
      </c>
      <c r="D1013" t="s">
        <v>147</v>
      </c>
      <c r="E1013" t="s">
        <v>73</v>
      </c>
      <c r="F1013" t="str">
        <f t="shared" si="46"/>
        <v>Victoria</v>
      </c>
      <c r="G1013" t="s">
        <v>45</v>
      </c>
      <c r="H1013">
        <v>3136</v>
      </c>
      <c r="I1013" t="s">
        <v>11</v>
      </c>
      <c r="J1013" t="s">
        <v>63</v>
      </c>
      <c r="K1013" t="s">
        <v>154</v>
      </c>
      <c r="L1013" t="s">
        <v>14</v>
      </c>
      <c r="M1013" s="5">
        <v>34.5</v>
      </c>
    </row>
    <row r="1014" spans="1:13" x14ac:dyDescent="0.25">
      <c r="A1014" s="2">
        <v>45521</v>
      </c>
      <c r="B1014" s="3">
        <f t="shared" si="47"/>
        <v>2025</v>
      </c>
      <c r="C1014" t="str">
        <f t="shared" si="45"/>
        <v>2024-2025</v>
      </c>
      <c r="D1014" t="s">
        <v>147</v>
      </c>
      <c r="E1014" t="s">
        <v>78</v>
      </c>
      <c r="F1014" t="str">
        <f t="shared" si="46"/>
        <v>New South Wales</v>
      </c>
      <c r="G1014" t="s">
        <v>10</v>
      </c>
      <c r="H1014">
        <v>2350</v>
      </c>
      <c r="I1014" t="s">
        <v>11</v>
      </c>
      <c r="J1014" t="s">
        <v>68</v>
      </c>
      <c r="K1014" t="s">
        <v>156</v>
      </c>
      <c r="L1014" t="s">
        <v>17</v>
      </c>
      <c r="M1014" s="5">
        <v>34.57</v>
      </c>
    </row>
    <row r="1015" spans="1:13" x14ac:dyDescent="0.25">
      <c r="A1015" s="2">
        <v>45206</v>
      </c>
      <c r="B1015" s="3">
        <f t="shared" si="47"/>
        <v>2024</v>
      </c>
      <c r="C1015" t="str">
        <f t="shared" si="45"/>
        <v>2023-2024</v>
      </c>
      <c r="D1015" t="s">
        <v>148</v>
      </c>
      <c r="E1015" t="s">
        <v>141</v>
      </c>
      <c r="F1015" t="str">
        <f t="shared" si="46"/>
        <v>Western Australia</v>
      </c>
      <c r="G1015" t="s">
        <v>48</v>
      </c>
      <c r="H1015">
        <v>6052</v>
      </c>
      <c r="I1015" t="s">
        <v>11</v>
      </c>
      <c r="J1015" t="s">
        <v>49</v>
      </c>
      <c r="K1015" t="s">
        <v>153</v>
      </c>
      <c r="L1015" t="s">
        <v>16</v>
      </c>
      <c r="M1015" s="5">
        <v>34.74</v>
      </c>
    </row>
    <row r="1016" spans="1:13" x14ac:dyDescent="0.25">
      <c r="A1016" s="2">
        <v>45416</v>
      </c>
      <c r="B1016" s="3">
        <f t="shared" si="47"/>
        <v>2024</v>
      </c>
      <c r="C1016" t="str">
        <f t="shared" si="45"/>
        <v>2023-2024</v>
      </c>
      <c r="D1016" t="s">
        <v>148</v>
      </c>
      <c r="E1016" t="s">
        <v>126</v>
      </c>
      <c r="F1016" t="str">
        <f t="shared" si="46"/>
        <v>Queensland</v>
      </c>
      <c r="G1016" t="s">
        <v>35</v>
      </c>
      <c r="H1016">
        <v>4551</v>
      </c>
      <c r="I1016" t="s">
        <v>11</v>
      </c>
      <c r="J1016" t="s">
        <v>120</v>
      </c>
      <c r="K1016" t="s">
        <v>157</v>
      </c>
      <c r="L1016" t="s">
        <v>22</v>
      </c>
      <c r="M1016" s="5">
        <v>34.86</v>
      </c>
    </row>
    <row r="1017" spans="1:13" x14ac:dyDescent="0.25">
      <c r="A1017" s="2">
        <v>44936</v>
      </c>
      <c r="B1017" s="3">
        <f t="shared" si="47"/>
        <v>2023</v>
      </c>
      <c r="C1017" t="str">
        <f t="shared" si="45"/>
        <v>2022-2023</v>
      </c>
      <c r="D1017" t="s">
        <v>147</v>
      </c>
      <c r="E1017" t="s">
        <v>76</v>
      </c>
      <c r="F1017" t="str">
        <f t="shared" si="46"/>
        <v>Western Australia</v>
      </c>
      <c r="G1017" t="s">
        <v>48</v>
      </c>
      <c r="H1017">
        <v>6450</v>
      </c>
      <c r="I1017" t="s">
        <v>11</v>
      </c>
      <c r="J1017" t="s">
        <v>77</v>
      </c>
      <c r="K1017" t="s">
        <v>155</v>
      </c>
      <c r="L1017" t="s">
        <v>20</v>
      </c>
      <c r="M1017" s="5">
        <v>34.910000000000004</v>
      </c>
    </row>
    <row r="1018" spans="1:13" x14ac:dyDescent="0.25">
      <c r="A1018" s="2">
        <v>45230</v>
      </c>
      <c r="B1018" s="3">
        <f t="shared" si="47"/>
        <v>2024</v>
      </c>
      <c r="C1018" t="str">
        <f t="shared" si="45"/>
        <v>2023-2024</v>
      </c>
      <c r="D1018" t="s">
        <v>147</v>
      </c>
      <c r="E1018" t="s">
        <v>91</v>
      </c>
      <c r="F1018" t="str">
        <f t="shared" si="46"/>
        <v>Victoria</v>
      </c>
      <c r="G1018" t="s">
        <v>45</v>
      </c>
      <c r="H1018">
        <v>3690</v>
      </c>
      <c r="I1018" t="s">
        <v>11</v>
      </c>
      <c r="J1018" t="s">
        <v>55</v>
      </c>
      <c r="K1018" t="s">
        <v>155</v>
      </c>
      <c r="L1018" t="s">
        <v>20</v>
      </c>
      <c r="M1018" s="5">
        <v>34.92</v>
      </c>
    </row>
    <row r="1019" spans="1:13" x14ac:dyDescent="0.25">
      <c r="A1019" s="2">
        <v>44981</v>
      </c>
      <c r="B1019" s="3">
        <f t="shared" si="47"/>
        <v>2023</v>
      </c>
      <c r="C1019" t="str">
        <f t="shared" si="45"/>
        <v>2022-2023</v>
      </c>
      <c r="D1019" t="s">
        <v>147</v>
      </c>
      <c r="E1019" t="s">
        <v>96</v>
      </c>
      <c r="F1019" t="str">
        <f t="shared" si="46"/>
        <v>Western Australia</v>
      </c>
      <c r="G1019" t="s">
        <v>48</v>
      </c>
      <c r="H1019">
        <v>6330</v>
      </c>
      <c r="I1019" t="s">
        <v>11</v>
      </c>
      <c r="J1019" t="s">
        <v>94</v>
      </c>
      <c r="K1019" t="s">
        <v>152</v>
      </c>
      <c r="L1019" t="s">
        <v>13</v>
      </c>
      <c r="M1019" s="5">
        <v>34.93</v>
      </c>
    </row>
    <row r="1020" spans="1:13" x14ac:dyDescent="0.25">
      <c r="A1020" s="2">
        <v>45106</v>
      </c>
      <c r="B1020" s="3">
        <f t="shared" si="47"/>
        <v>2023</v>
      </c>
      <c r="C1020" t="str">
        <f t="shared" si="45"/>
        <v>2022-2023</v>
      </c>
      <c r="D1020" t="s">
        <v>147</v>
      </c>
      <c r="E1020" t="s">
        <v>96</v>
      </c>
      <c r="F1020" t="str">
        <f t="shared" si="46"/>
        <v>Western Australia</v>
      </c>
      <c r="G1020" t="s">
        <v>48</v>
      </c>
      <c r="H1020">
        <v>6330</v>
      </c>
      <c r="I1020" t="s">
        <v>11</v>
      </c>
      <c r="J1020" t="s">
        <v>94</v>
      </c>
      <c r="K1020" t="s">
        <v>149</v>
      </c>
      <c r="L1020" t="s">
        <v>15</v>
      </c>
      <c r="M1020" s="5">
        <v>34.93</v>
      </c>
    </row>
    <row r="1021" spans="1:13" x14ac:dyDescent="0.25">
      <c r="A1021" s="2">
        <v>45494</v>
      </c>
      <c r="B1021" s="3">
        <f t="shared" si="47"/>
        <v>2025</v>
      </c>
      <c r="C1021" t="str">
        <f t="shared" si="45"/>
        <v>2024-2025</v>
      </c>
      <c r="D1021" t="s">
        <v>147</v>
      </c>
      <c r="E1021" t="s">
        <v>85</v>
      </c>
      <c r="F1021" t="str">
        <f t="shared" si="46"/>
        <v>Queensland</v>
      </c>
      <c r="G1021" t="s">
        <v>35</v>
      </c>
      <c r="H1021">
        <v>4883</v>
      </c>
      <c r="I1021" t="s">
        <v>11</v>
      </c>
      <c r="J1021" t="s">
        <v>36</v>
      </c>
      <c r="K1021" t="s">
        <v>149</v>
      </c>
      <c r="L1021" t="s">
        <v>15</v>
      </c>
      <c r="M1021" s="5">
        <v>34.93</v>
      </c>
    </row>
    <row r="1022" spans="1:13" x14ac:dyDescent="0.25">
      <c r="A1022" s="2">
        <v>45022</v>
      </c>
      <c r="B1022" s="3">
        <f t="shared" si="47"/>
        <v>2023</v>
      </c>
      <c r="C1022" t="str">
        <f t="shared" si="45"/>
        <v>2022-2023</v>
      </c>
      <c r="D1022" t="s">
        <v>148</v>
      </c>
      <c r="E1022" t="s">
        <v>67</v>
      </c>
      <c r="F1022" t="str">
        <f t="shared" si="46"/>
        <v>New South Wales</v>
      </c>
      <c r="G1022" t="s">
        <v>10</v>
      </c>
      <c r="H1022">
        <v>2478</v>
      </c>
      <c r="I1022" t="s">
        <v>11</v>
      </c>
      <c r="J1022" t="s">
        <v>68</v>
      </c>
      <c r="K1022" t="s">
        <v>150</v>
      </c>
      <c r="L1022" t="s">
        <v>18</v>
      </c>
      <c r="M1022" s="5">
        <v>34.93</v>
      </c>
    </row>
    <row r="1023" spans="1:13" x14ac:dyDescent="0.25">
      <c r="A1023" s="2">
        <v>45095</v>
      </c>
      <c r="B1023" s="3">
        <f t="shared" si="47"/>
        <v>2023</v>
      </c>
      <c r="C1023" t="str">
        <f t="shared" si="45"/>
        <v>2022-2023</v>
      </c>
      <c r="D1023" t="s">
        <v>147</v>
      </c>
      <c r="E1023" t="s">
        <v>52</v>
      </c>
      <c r="F1023" t="str">
        <f t="shared" si="46"/>
        <v>Victoria</v>
      </c>
      <c r="G1023" t="s">
        <v>45</v>
      </c>
      <c r="H1023">
        <v>3030</v>
      </c>
      <c r="I1023" t="s">
        <v>11</v>
      </c>
      <c r="J1023" t="s">
        <v>46</v>
      </c>
      <c r="K1023" t="s">
        <v>154</v>
      </c>
      <c r="L1023" t="s">
        <v>14</v>
      </c>
      <c r="M1023" s="5">
        <v>34.950000000000003</v>
      </c>
    </row>
    <row r="1024" spans="1:13" x14ac:dyDescent="0.25">
      <c r="A1024" s="2">
        <v>45085</v>
      </c>
      <c r="B1024" s="3">
        <f t="shared" si="47"/>
        <v>2023</v>
      </c>
      <c r="C1024" t="str">
        <f t="shared" si="45"/>
        <v>2022-2023</v>
      </c>
      <c r="D1024" t="s">
        <v>147</v>
      </c>
      <c r="E1024" t="s">
        <v>110</v>
      </c>
      <c r="F1024" t="str">
        <f t="shared" si="46"/>
        <v>Queensland</v>
      </c>
      <c r="G1024" t="s">
        <v>35</v>
      </c>
      <c r="H1024">
        <v>4680</v>
      </c>
      <c r="I1024" t="s">
        <v>11</v>
      </c>
      <c r="J1024" t="s">
        <v>51</v>
      </c>
      <c r="K1024" t="s">
        <v>154</v>
      </c>
      <c r="L1024" t="s">
        <v>14</v>
      </c>
      <c r="M1024" s="5">
        <v>34.96</v>
      </c>
    </row>
    <row r="1025" spans="1:13" x14ac:dyDescent="0.25">
      <c r="A1025" s="2">
        <v>45291</v>
      </c>
      <c r="B1025" s="3">
        <f t="shared" si="47"/>
        <v>2024</v>
      </c>
      <c r="C1025" t="str">
        <f t="shared" si="45"/>
        <v>2023-2024</v>
      </c>
      <c r="D1025" t="s">
        <v>148</v>
      </c>
      <c r="E1025" t="s">
        <v>141</v>
      </c>
      <c r="F1025" t="str">
        <f t="shared" si="46"/>
        <v>Western Australia</v>
      </c>
      <c r="G1025" t="s">
        <v>48</v>
      </c>
      <c r="H1025">
        <v>6052</v>
      </c>
      <c r="I1025" t="s">
        <v>11</v>
      </c>
      <c r="J1025" t="s">
        <v>49</v>
      </c>
      <c r="K1025" t="s">
        <v>152</v>
      </c>
      <c r="L1025" t="s">
        <v>13</v>
      </c>
      <c r="M1025" s="5">
        <v>34.97</v>
      </c>
    </row>
    <row r="1026" spans="1:13" x14ac:dyDescent="0.25">
      <c r="A1026" s="2">
        <v>45182</v>
      </c>
      <c r="B1026" s="3">
        <f t="shared" si="47"/>
        <v>2024</v>
      </c>
      <c r="C1026" t="str">
        <f t="shared" ref="C1026:C1089" si="48">IF(MONTH(A1026) &gt;= 7, YEAR(A1026) &amp; "-" &amp; YEAR(A1026) + 1, YEAR(A1026) - 1 &amp; "-" &amp; YEAR(A1026))</f>
        <v>2023-2024</v>
      </c>
      <c r="D1026" t="s">
        <v>147</v>
      </c>
      <c r="E1026" t="s">
        <v>126</v>
      </c>
      <c r="F1026" t="str">
        <f t="shared" ref="F1026:F1089" si="49">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row>
    <row r="1027" spans="1:13" x14ac:dyDescent="0.25">
      <c r="A1027" s="2">
        <v>45303</v>
      </c>
      <c r="B1027" s="3">
        <f t="shared" ref="B1027:B1090" si="50">IF(MONTH(A1027)&gt;=7,YEAR(A1027)+1,YEAR(A1027))</f>
        <v>2024</v>
      </c>
      <c r="C1027" t="str">
        <f t="shared" si="48"/>
        <v>2023-2024</v>
      </c>
      <c r="D1027" t="s">
        <v>147</v>
      </c>
      <c r="E1027" t="s">
        <v>56</v>
      </c>
      <c r="F1027" t="str">
        <f t="shared" si="49"/>
        <v>Northern Territory</v>
      </c>
      <c r="G1027" t="s">
        <v>29</v>
      </c>
      <c r="H1027">
        <v>870</v>
      </c>
      <c r="I1027" t="s">
        <v>11</v>
      </c>
      <c r="J1027" t="s">
        <v>30</v>
      </c>
      <c r="K1027" t="s">
        <v>152</v>
      </c>
      <c r="L1027" t="s">
        <v>13</v>
      </c>
      <c r="M1027" s="5">
        <v>35</v>
      </c>
    </row>
    <row r="1028" spans="1:13" x14ac:dyDescent="0.25">
      <c r="A1028" s="2">
        <v>45396</v>
      </c>
      <c r="B1028" s="3">
        <f t="shared" si="50"/>
        <v>2024</v>
      </c>
      <c r="C1028" t="str">
        <f t="shared" si="48"/>
        <v>2023-2024</v>
      </c>
      <c r="D1028" t="s">
        <v>147</v>
      </c>
      <c r="E1028" t="s">
        <v>64</v>
      </c>
      <c r="F1028" t="str">
        <f t="shared" si="49"/>
        <v>Victoria</v>
      </c>
      <c r="G1028" t="s">
        <v>45</v>
      </c>
      <c r="H1028">
        <v>3199</v>
      </c>
      <c r="I1028" t="s">
        <v>11</v>
      </c>
      <c r="J1028" t="s">
        <v>63</v>
      </c>
      <c r="K1028" t="s">
        <v>19</v>
      </c>
      <c r="L1028" t="s">
        <v>23</v>
      </c>
      <c r="M1028" s="5">
        <v>35.11</v>
      </c>
    </row>
    <row r="1029" spans="1:13" x14ac:dyDescent="0.25">
      <c r="A1029" s="2">
        <v>45622</v>
      </c>
      <c r="B1029" s="3">
        <f t="shared" si="50"/>
        <v>2025</v>
      </c>
      <c r="C1029" t="str">
        <f t="shared" si="48"/>
        <v>2024-2025</v>
      </c>
      <c r="D1029" t="s">
        <v>147</v>
      </c>
      <c r="E1029" t="s">
        <v>72</v>
      </c>
      <c r="F1029" t="str">
        <f t="shared" si="49"/>
        <v>Western Australia</v>
      </c>
      <c r="G1029" t="s">
        <v>48</v>
      </c>
      <c r="H1029">
        <v>6010</v>
      </c>
      <c r="I1029" t="s">
        <v>11</v>
      </c>
      <c r="J1029" t="s">
        <v>49</v>
      </c>
      <c r="K1029" t="s">
        <v>150</v>
      </c>
      <c r="L1029" t="s">
        <v>18</v>
      </c>
      <c r="M1029" s="5">
        <v>35.28</v>
      </c>
    </row>
    <row r="1030" spans="1:13" x14ac:dyDescent="0.25">
      <c r="A1030" s="2">
        <v>44927</v>
      </c>
      <c r="B1030" s="3">
        <f t="shared" si="50"/>
        <v>2023</v>
      </c>
      <c r="C1030" t="str">
        <f t="shared" si="48"/>
        <v>2022-2023</v>
      </c>
      <c r="D1030" t="s">
        <v>147</v>
      </c>
      <c r="E1030" t="s">
        <v>88</v>
      </c>
      <c r="F1030" t="str">
        <f t="shared" si="49"/>
        <v>South Australia</v>
      </c>
      <c r="G1030" t="s">
        <v>32</v>
      </c>
      <c r="H1030">
        <v>5011</v>
      </c>
      <c r="I1030" t="s">
        <v>11</v>
      </c>
      <c r="J1030" t="s">
        <v>33</v>
      </c>
      <c r="K1030" t="s">
        <v>154</v>
      </c>
      <c r="L1030" t="s">
        <v>14</v>
      </c>
      <c r="M1030" s="5">
        <v>35.480000000000004</v>
      </c>
    </row>
    <row r="1031" spans="1:13" x14ac:dyDescent="0.25">
      <c r="A1031" s="2">
        <v>45047</v>
      </c>
      <c r="B1031" s="3">
        <f t="shared" si="50"/>
        <v>2023</v>
      </c>
      <c r="C1031" t="str">
        <f t="shared" si="48"/>
        <v>2022-2023</v>
      </c>
      <c r="D1031" t="s">
        <v>147</v>
      </c>
      <c r="E1031" t="s">
        <v>107</v>
      </c>
      <c r="F1031" t="str">
        <f t="shared" si="49"/>
        <v>Queensland</v>
      </c>
      <c r="G1031" t="s">
        <v>35</v>
      </c>
      <c r="H1031">
        <v>4220</v>
      </c>
      <c r="I1031" t="s">
        <v>11</v>
      </c>
      <c r="J1031" t="s">
        <v>104</v>
      </c>
      <c r="K1031" t="s">
        <v>156</v>
      </c>
      <c r="L1031" t="s">
        <v>17</v>
      </c>
      <c r="M1031" s="5">
        <v>35.619999999999997</v>
      </c>
    </row>
    <row r="1032" spans="1:13" x14ac:dyDescent="0.25">
      <c r="A1032" s="2">
        <v>45179</v>
      </c>
      <c r="B1032" s="3">
        <f t="shared" si="50"/>
        <v>2024</v>
      </c>
      <c r="C1032" t="str">
        <f t="shared" si="48"/>
        <v>2023-2024</v>
      </c>
      <c r="D1032" t="s">
        <v>147</v>
      </c>
      <c r="E1032" t="s">
        <v>41</v>
      </c>
      <c r="F1032" t="str">
        <f t="shared" si="49"/>
        <v>New South Wales</v>
      </c>
      <c r="G1032" t="s">
        <v>10</v>
      </c>
      <c r="H1032">
        <v>2830</v>
      </c>
      <c r="I1032" t="s">
        <v>11</v>
      </c>
      <c r="J1032" t="s">
        <v>25</v>
      </c>
      <c r="K1032" t="s">
        <v>151</v>
      </c>
      <c r="L1032" t="s">
        <v>21</v>
      </c>
      <c r="M1032" s="5">
        <v>35.72</v>
      </c>
    </row>
    <row r="1033" spans="1:13" x14ac:dyDescent="0.25">
      <c r="A1033" s="2">
        <v>45128</v>
      </c>
      <c r="B1033" s="3">
        <f t="shared" si="50"/>
        <v>2024</v>
      </c>
      <c r="C1033" t="str">
        <f t="shared" si="48"/>
        <v>2023-2024</v>
      </c>
      <c r="D1033" t="s">
        <v>147</v>
      </c>
      <c r="E1033" t="s">
        <v>9</v>
      </c>
      <c r="F1033" t="str">
        <f t="shared" si="49"/>
        <v>New South Wales</v>
      </c>
      <c r="G1033" t="s">
        <v>10</v>
      </c>
      <c r="H1033">
        <v>2067</v>
      </c>
      <c r="I1033" t="s">
        <v>11</v>
      </c>
      <c r="J1033" t="s">
        <v>12</v>
      </c>
      <c r="K1033" t="s">
        <v>157</v>
      </c>
      <c r="L1033" t="s">
        <v>22</v>
      </c>
      <c r="M1033" s="5">
        <v>35.82</v>
      </c>
    </row>
    <row r="1034" spans="1:13" x14ac:dyDescent="0.25">
      <c r="A1034" s="2">
        <v>45450</v>
      </c>
      <c r="B1034" s="3">
        <f t="shared" si="50"/>
        <v>2024</v>
      </c>
      <c r="C1034" t="str">
        <f t="shared" si="48"/>
        <v>2023-2024</v>
      </c>
      <c r="D1034" t="s">
        <v>147</v>
      </c>
      <c r="E1034" t="s">
        <v>91</v>
      </c>
      <c r="F1034" t="str">
        <f t="shared" si="49"/>
        <v>Victoria</v>
      </c>
      <c r="G1034" t="s">
        <v>45</v>
      </c>
      <c r="H1034">
        <v>3690</v>
      </c>
      <c r="I1034" t="s">
        <v>11</v>
      </c>
      <c r="J1034" t="s">
        <v>55</v>
      </c>
      <c r="K1034" t="s">
        <v>153</v>
      </c>
      <c r="L1034" t="s">
        <v>16</v>
      </c>
      <c r="M1034" s="5">
        <v>35.840000000000003</v>
      </c>
    </row>
    <row r="1035" spans="1:13" x14ac:dyDescent="0.25">
      <c r="A1035" s="2">
        <v>45257</v>
      </c>
      <c r="B1035" s="3">
        <f t="shared" si="50"/>
        <v>2024</v>
      </c>
      <c r="C1035" t="str">
        <f t="shared" si="48"/>
        <v>2023-2024</v>
      </c>
      <c r="D1035" t="s">
        <v>148</v>
      </c>
      <c r="E1035" t="s">
        <v>93</v>
      </c>
      <c r="F1035" t="str">
        <f t="shared" si="49"/>
        <v>Western Australia</v>
      </c>
      <c r="G1035" t="s">
        <v>48</v>
      </c>
      <c r="H1035">
        <v>6112</v>
      </c>
      <c r="I1035" t="s">
        <v>11</v>
      </c>
      <c r="J1035" t="s">
        <v>94</v>
      </c>
      <c r="K1035" t="s">
        <v>156</v>
      </c>
      <c r="L1035" t="s">
        <v>17</v>
      </c>
      <c r="M1035" s="5">
        <v>35.880000000000003</v>
      </c>
    </row>
    <row r="1036" spans="1:13" x14ac:dyDescent="0.25">
      <c r="A1036" s="2">
        <v>44951</v>
      </c>
      <c r="B1036" s="3">
        <f t="shared" si="50"/>
        <v>2023</v>
      </c>
      <c r="C1036" t="str">
        <f t="shared" si="48"/>
        <v>2022-2023</v>
      </c>
      <c r="D1036" t="s">
        <v>147</v>
      </c>
      <c r="E1036" t="s">
        <v>105</v>
      </c>
      <c r="F1036" t="str">
        <f t="shared" si="49"/>
        <v>Victoria</v>
      </c>
      <c r="G1036" t="s">
        <v>45</v>
      </c>
      <c r="H1036">
        <v>3500</v>
      </c>
      <c r="I1036" t="s">
        <v>11</v>
      </c>
      <c r="J1036" t="s">
        <v>60</v>
      </c>
      <c r="K1036" t="s">
        <v>19</v>
      </c>
      <c r="L1036" t="s">
        <v>23</v>
      </c>
      <c r="M1036" s="5">
        <v>35.880000000000003</v>
      </c>
    </row>
    <row r="1037" spans="1:13" x14ac:dyDescent="0.25">
      <c r="A1037" s="2">
        <v>45384</v>
      </c>
      <c r="B1037" s="3">
        <f t="shared" si="50"/>
        <v>2024</v>
      </c>
      <c r="C1037" t="str">
        <f t="shared" si="48"/>
        <v>2023-2024</v>
      </c>
      <c r="D1037" t="s">
        <v>148</v>
      </c>
      <c r="E1037" t="s">
        <v>144</v>
      </c>
      <c r="F1037" t="str">
        <f t="shared" si="49"/>
        <v>Queensland</v>
      </c>
      <c r="G1037" t="s">
        <v>35</v>
      </c>
      <c r="H1037">
        <v>4566</v>
      </c>
      <c r="I1037" t="s">
        <v>11</v>
      </c>
      <c r="J1037" t="s">
        <v>120</v>
      </c>
      <c r="K1037" t="s">
        <v>156</v>
      </c>
      <c r="L1037" t="s">
        <v>17</v>
      </c>
      <c r="M1037" s="5">
        <v>35.880000000000003</v>
      </c>
    </row>
    <row r="1038" spans="1:13" x14ac:dyDescent="0.25">
      <c r="A1038" s="2">
        <v>45597</v>
      </c>
      <c r="B1038" s="3">
        <f t="shared" si="50"/>
        <v>2025</v>
      </c>
      <c r="C1038" t="str">
        <f t="shared" si="48"/>
        <v>2024-2025</v>
      </c>
      <c r="D1038" t="s">
        <v>148</v>
      </c>
      <c r="E1038" t="s">
        <v>137</v>
      </c>
      <c r="F1038" t="str">
        <f t="shared" si="49"/>
        <v>New South Wales</v>
      </c>
      <c r="G1038" t="s">
        <v>10</v>
      </c>
      <c r="H1038">
        <v>2031</v>
      </c>
      <c r="I1038" t="s">
        <v>11</v>
      </c>
      <c r="J1038" t="s">
        <v>12</v>
      </c>
      <c r="K1038" t="s">
        <v>156</v>
      </c>
      <c r="L1038" t="s">
        <v>17</v>
      </c>
      <c r="M1038" s="5">
        <v>35.880000000000003</v>
      </c>
    </row>
    <row r="1039" spans="1:13" x14ac:dyDescent="0.25">
      <c r="A1039" s="2">
        <v>45255</v>
      </c>
      <c r="B1039" s="3">
        <f t="shared" si="50"/>
        <v>2024</v>
      </c>
      <c r="C1039" t="str">
        <f t="shared" si="48"/>
        <v>2023-2024</v>
      </c>
      <c r="D1039" t="s">
        <v>147</v>
      </c>
      <c r="E1039" t="s">
        <v>124</v>
      </c>
      <c r="F1039" t="str">
        <f t="shared" si="49"/>
        <v>New South Wales</v>
      </c>
      <c r="G1039" t="s">
        <v>10</v>
      </c>
      <c r="H1039">
        <v>2015</v>
      </c>
      <c r="I1039" t="s">
        <v>11</v>
      </c>
      <c r="J1039" t="s">
        <v>12</v>
      </c>
      <c r="K1039" t="s">
        <v>155</v>
      </c>
      <c r="L1039" t="s">
        <v>20</v>
      </c>
      <c r="M1039" s="5">
        <v>35.909999999999997</v>
      </c>
    </row>
    <row r="1040" spans="1:13" x14ac:dyDescent="0.25">
      <c r="A1040" s="2">
        <v>45200</v>
      </c>
      <c r="B1040" s="3">
        <f t="shared" si="50"/>
        <v>2024</v>
      </c>
      <c r="C1040" t="str">
        <f t="shared" si="48"/>
        <v>2023-2024</v>
      </c>
      <c r="D1040" t="s">
        <v>147</v>
      </c>
      <c r="E1040" t="s">
        <v>44</v>
      </c>
      <c r="F1040" t="str">
        <f t="shared" si="49"/>
        <v>Victoria</v>
      </c>
      <c r="G1040" t="s">
        <v>45</v>
      </c>
      <c r="H1040">
        <v>3066</v>
      </c>
      <c r="I1040" t="s">
        <v>11</v>
      </c>
      <c r="J1040" t="s">
        <v>46</v>
      </c>
      <c r="K1040" t="s">
        <v>152</v>
      </c>
      <c r="L1040" t="s">
        <v>13</v>
      </c>
      <c r="M1040" s="5">
        <v>35.909999999999997</v>
      </c>
    </row>
    <row r="1041" spans="1:13" x14ac:dyDescent="0.25">
      <c r="A1041" s="2">
        <v>45111</v>
      </c>
      <c r="B1041" s="3">
        <f t="shared" si="50"/>
        <v>2024</v>
      </c>
      <c r="C1041" t="str">
        <f t="shared" si="48"/>
        <v>2023-2024</v>
      </c>
      <c r="D1041" t="s">
        <v>147</v>
      </c>
      <c r="E1041" t="s">
        <v>119</v>
      </c>
      <c r="F1041" t="str">
        <f t="shared" si="49"/>
        <v>Queensland</v>
      </c>
      <c r="G1041" t="s">
        <v>35</v>
      </c>
      <c r="H1041">
        <v>4570</v>
      </c>
      <c r="I1041" t="s">
        <v>11</v>
      </c>
      <c r="J1041" t="s">
        <v>120</v>
      </c>
      <c r="K1041" t="s">
        <v>155</v>
      </c>
      <c r="L1041" t="s">
        <v>20</v>
      </c>
      <c r="M1041" s="5">
        <v>35.909999999999997</v>
      </c>
    </row>
    <row r="1042" spans="1:13" x14ac:dyDescent="0.25">
      <c r="A1042" s="2">
        <v>45354</v>
      </c>
      <c r="B1042" s="3">
        <f t="shared" si="50"/>
        <v>2024</v>
      </c>
      <c r="C1042" t="str">
        <f t="shared" si="48"/>
        <v>2023-2024</v>
      </c>
      <c r="D1042" t="s">
        <v>147</v>
      </c>
      <c r="E1042" t="s">
        <v>106</v>
      </c>
      <c r="F1042" t="str">
        <f t="shared" si="49"/>
        <v>Victoria</v>
      </c>
      <c r="G1042" t="s">
        <v>45</v>
      </c>
      <c r="H1042">
        <v>3915</v>
      </c>
      <c r="I1042" t="s">
        <v>11</v>
      </c>
      <c r="J1042" t="s">
        <v>55</v>
      </c>
      <c r="K1042" t="s">
        <v>150</v>
      </c>
      <c r="L1042" t="s">
        <v>18</v>
      </c>
      <c r="M1042" s="5">
        <v>35.909999999999997</v>
      </c>
    </row>
    <row r="1043" spans="1:13" x14ac:dyDescent="0.25">
      <c r="A1043" s="2">
        <v>45108</v>
      </c>
      <c r="B1043" s="3">
        <f t="shared" si="50"/>
        <v>2024</v>
      </c>
      <c r="C1043" t="str">
        <f t="shared" si="48"/>
        <v>2023-2024</v>
      </c>
      <c r="D1043" t="s">
        <v>147</v>
      </c>
      <c r="E1043" t="s">
        <v>26</v>
      </c>
      <c r="F1043" t="str">
        <f t="shared" si="49"/>
        <v>New South Wales</v>
      </c>
      <c r="G1043" t="s">
        <v>10</v>
      </c>
      <c r="H1043">
        <v>2141</v>
      </c>
      <c r="I1043" t="s">
        <v>11</v>
      </c>
      <c r="J1043" t="s">
        <v>27</v>
      </c>
      <c r="K1043" t="s">
        <v>156</v>
      </c>
      <c r="L1043" t="s">
        <v>17</v>
      </c>
      <c r="M1043" s="5">
        <v>35.909999999999997</v>
      </c>
    </row>
    <row r="1044" spans="1:13" x14ac:dyDescent="0.25">
      <c r="A1044" s="2">
        <v>45400</v>
      </c>
      <c r="B1044" s="3">
        <f t="shared" si="50"/>
        <v>2024</v>
      </c>
      <c r="C1044" t="str">
        <f t="shared" si="48"/>
        <v>2023-2024</v>
      </c>
      <c r="D1044" t="s">
        <v>147</v>
      </c>
      <c r="E1044" t="s">
        <v>142</v>
      </c>
      <c r="F1044" t="str">
        <f t="shared" si="49"/>
        <v>Australian Capital Territory</v>
      </c>
      <c r="G1044" t="s">
        <v>80</v>
      </c>
      <c r="H1044">
        <v>2609</v>
      </c>
      <c r="I1044" t="s">
        <v>11</v>
      </c>
      <c r="J1044" t="s">
        <v>58</v>
      </c>
      <c r="K1044" t="s">
        <v>155</v>
      </c>
      <c r="L1044" t="s">
        <v>20</v>
      </c>
      <c r="M1044" s="5">
        <v>35.910000000000004</v>
      </c>
    </row>
    <row r="1045" spans="1:13" x14ac:dyDescent="0.25">
      <c r="A1045" s="2">
        <v>44962</v>
      </c>
      <c r="B1045" s="3">
        <f t="shared" si="50"/>
        <v>2023</v>
      </c>
      <c r="C1045" t="str">
        <f t="shared" si="48"/>
        <v>2022-2023</v>
      </c>
      <c r="D1045" t="s">
        <v>147</v>
      </c>
      <c r="E1045" t="s">
        <v>37</v>
      </c>
      <c r="F1045" t="str">
        <f t="shared" si="49"/>
        <v>South Australia</v>
      </c>
      <c r="G1045" t="s">
        <v>32</v>
      </c>
      <c r="H1045">
        <v>5607</v>
      </c>
      <c r="I1045" t="s">
        <v>11</v>
      </c>
      <c r="J1045" t="s">
        <v>38</v>
      </c>
      <c r="K1045" t="s">
        <v>150</v>
      </c>
      <c r="L1045" t="s">
        <v>18</v>
      </c>
      <c r="M1045" s="5">
        <v>35.92</v>
      </c>
    </row>
    <row r="1046" spans="1:13" x14ac:dyDescent="0.25">
      <c r="A1046" s="2">
        <v>45227</v>
      </c>
      <c r="B1046" s="3">
        <f t="shared" si="50"/>
        <v>2024</v>
      </c>
      <c r="C1046" t="str">
        <f t="shared" si="48"/>
        <v>2023-2024</v>
      </c>
      <c r="D1046" t="s">
        <v>147</v>
      </c>
      <c r="E1046" t="s">
        <v>107</v>
      </c>
      <c r="F1046" t="str">
        <f t="shared" si="49"/>
        <v>Queensland</v>
      </c>
      <c r="G1046" t="s">
        <v>35</v>
      </c>
      <c r="H1046">
        <v>4220</v>
      </c>
      <c r="I1046" t="s">
        <v>11</v>
      </c>
      <c r="J1046" t="s">
        <v>104</v>
      </c>
      <c r="K1046" t="s">
        <v>19</v>
      </c>
      <c r="L1046" t="s">
        <v>23</v>
      </c>
      <c r="M1046" s="5">
        <v>35.94</v>
      </c>
    </row>
    <row r="1047" spans="1:13" x14ac:dyDescent="0.25">
      <c r="A1047" s="2">
        <v>45216</v>
      </c>
      <c r="B1047" s="3">
        <f t="shared" si="50"/>
        <v>2024</v>
      </c>
      <c r="C1047" t="str">
        <f t="shared" si="48"/>
        <v>2023-2024</v>
      </c>
      <c r="D1047" t="s">
        <v>148</v>
      </c>
      <c r="E1047" t="s">
        <v>110</v>
      </c>
      <c r="F1047" t="str">
        <f t="shared" si="49"/>
        <v>Queensland</v>
      </c>
      <c r="G1047" t="s">
        <v>35</v>
      </c>
      <c r="H1047">
        <v>4680</v>
      </c>
      <c r="I1047" t="s">
        <v>11</v>
      </c>
      <c r="J1047" t="s">
        <v>51</v>
      </c>
      <c r="K1047" t="s">
        <v>153</v>
      </c>
      <c r="L1047" t="s">
        <v>16</v>
      </c>
      <c r="M1047" s="5">
        <v>35.94</v>
      </c>
    </row>
    <row r="1048" spans="1:13" x14ac:dyDescent="0.25">
      <c r="A1048" s="2">
        <v>45355</v>
      </c>
      <c r="B1048" s="3">
        <f t="shared" si="50"/>
        <v>2024</v>
      </c>
      <c r="C1048" t="str">
        <f t="shared" si="48"/>
        <v>2023-2024</v>
      </c>
      <c r="D1048" t="s">
        <v>148</v>
      </c>
      <c r="E1048" t="s">
        <v>134</v>
      </c>
      <c r="F1048" t="str">
        <f t="shared" si="49"/>
        <v>Queensland</v>
      </c>
      <c r="G1048" t="s">
        <v>35</v>
      </c>
      <c r="H1048">
        <v>4825</v>
      </c>
      <c r="I1048" t="s">
        <v>11</v>
      </c>
      <c r="J1048" t="s">
        <v>36</v>
      </c>
      <c r="K1048" t="s">
        <v>153</v>
      </c>
      <c r="L1048" t="s">
        <v>16</v>
      </c>
      <c r="M1048" s="5">
        <v>35.94</v>
      </c>
    </row>
    <row r="1049" spans="1:13" x14ac:dyDescent="0.25">
      <c r="A1049" s="2">
        <v>45213</v>
      </c>
      <c r="B1049" s="3">
        <f t="shared" si="50"/>
        <v>2024</v>
      </c>
      <c r="C1049" t="str">
        <f t="shared" si="48"/>
        <v>2023-2024</v>
      </c>
      <c r="D1049" t="s">
        <v>147</v>
      </c>
      <c r="E1049" t="s">
        <v>111</v>
      </c>
      <c r="F1049" t="str">
        <f t="shared" si="49"/>
        <v>New South Wales</v>
      </c>
      <c r="G1049" t="s">
        <v>10</v>
      </c>
      <c r="H1049">
        <v>2120</v>
      </c>
      <c r="I1049" t="s">
        <v>11</v>
      </c>
      <c r="J1049" t="s">
        <v>27</v>
      </c>
      <c r="K1049" t="s">
        <v>153</v>
      </c>
      <c r="L1049" t="s">
        <v>16</v>
      </c>
      <c r="M1049" s="5">
        <v>35.94</v>
      </c>
    </row>
    <row r="1050" spans="1:13" x14ac:dyDescent="0.25">
      <c r="A1050" s="2">
        <v>45001</v>
      </c>
      <c r="B1050" s="3">
        <f t="shared" si="50"/>
        <v>2023</v>
      </c>
      <c r="C1050" t="str">
        <f t="shared" si="48"/>
        <v>2022-2023</v>
      </c>
      <c r="D1050" t="s">
        <v>147</v>
      </c>
      <c r="E1050" t="s">
        <v>79</v>
      </c>
      <c r="F1050" t="str">
        <f t="shared" si="49"/>
        <v>Australian Capital Territory</v>
      </c>
      <c r="G1050" t="s">
        <v>80</v>
      </c>
      <c r="H1050">
        <v>2617</v>
      </c>
      <c r="I1050" t="s">
        <v>11</v>
      </c>
      <c r="J1050" t="s">
        <v>58</v>
      </c>
      <c r="K1050" t="s">
        <v>150</v>
      </c>
      <c r="L1050" t="s">
        <v>18</v>
      </c>
      <c r="M1050" s="5">
        <v>35.96</v>
      </c>
    </row>
    <row r="1051" spans="1:13" x14ac:dyDescent="0.25">
      <c r="A1051" s="2">
        <v>44943</v>
      </c>
      <c r="B1051" s="3">
        <f t="shared" si="50"/>
        <v>2023</v>
      </c>
      <c r="C1051" t="str">
        <f t="shared" si="48"/>
        <v>2022-2023</v>
      </c>
      <c r="D1051" t="s">
        <v>148</v>
      </c>
      <c r="E1051" t="s">
        <v>100</v>
      </c>
      <c r="F1051" t="str">
        <f t="shared" si="49"/>
        <v>Western Australia</v>
      </c>
      <c r="G1051" t="s">
        <v>48</v>
      </c>
      <c r="H1051">
        <v>6021</v>
      </c>
      <c r="I1051" t="s">
        <v>11</v>
      </c>
      <c r="J1051" t="s">
        <v>49</v>
      </c>
      <c r="K1051" t="s">
        <v>154</v>
      </c>
      <c r="L1051" t="s">
        <v>14</v>
      </c>
      <c r="M1051" s="5">
        <v>35.97</v>
      </c>
    </row>
    <row r="1052" spans="1:13" x14ac:dyDescent="0.25">
      <c r="A1052" s="2">
        <v>45000</v>
      </c>
      <c r="B1052" s="3">
        <f t="shared" si="50"/>
        <v>2023</v>
      </c>
      <c r="C1052" t="str">
        <f t="shared" si="48"/>
        <v>2022-2023</v>
      </c>
      <c r="D1052" t="s">
        <v>147</v>
      </c>
      <c r="E1052" t="s">
        <v>53</v>
      </c>
      <c r="F1052" t="str">
        <f t="shared" si="49"/>
        <v>South Australia</v>
      </c>
      <c r="G1052" t="s">
        <v>32</v>
      </c>
      <c r="H1052">
        <v>5082</v>
      </c>
      <c r="I1052" t="s">
        <v>11</v>
      </c>
      <c r="J1052" t="s">
        <v>33</v>
      </c>
      <c r="K1052" t="s">
        <v>155</v>
      </c>
      <c r="L1052" t="s">
        <v>20</v>
      </c>
      <c r="M1052" s="5">
        <v>35.980000000000004</v>
      </c>
    </row>
    <row r="1053" spans="1:13" x14ac:dyDescent="0.25">
      <c r="A1053" s="2">
        <v>44957</v>
      </c>
      <c r="B1053" s="3">
        <f t="shared" si="50"/>
        <v>2023</v>
      </c>
      <c r="C1053" t="str">
        <f t="shared" si="48"/>
        <v>2022-2023</v>
      </c>
      <c r="D1053" t="s">
        <v>147</v>
      </c>
      <c r="E1053" t="s">
        <v>127</v>
      </c>
      <c r="F1053" t="str">
        <f t="shared" si="49"/>
        <v>New South Wales</v>
      </c>
      <c r="G1053" t="s">
        <v>10</v>
      </c>
      <c r="H1053">
        <v>2131</v>
      </c>
      <c r="I1053" t="s">
        <v>11</v>
      </c>
      <c r="J1053" t="s">
        <v>27</v>
      </c>
      <c r="K1053" t="s">
        <v>154</v>
      </c>
      <c r="L1053" t="s">
        <v>14</v>
      </c>
      <c r="M1053" s="5">
        <v>36</v>
      </c>
    </row>
    <row r="1054" spans="1:13" x14ac:dyDescent="0.25">
      <c r="A1054" s="2">
        <v>45202</v>
      </c>
      <c r="B1054" s="3">
        <f t="shared" si="50"/>
        <v>2024</v>
      </c>
      <c r="C1054" t="str">
        <f t="shared" si="48"/>
        <v>2023-2024</v>
      </c>
      <c r="D1054" t="s">
        <v>147</v>
      </c>
      <c r="E1054" t="s">
        <v>134</v>
      </c>
      <c r="F1054" t="str">
        <f t="shared" si="49"/>
        <v>Queensland</v>
      </c>
      <c r="G1054" t="s">
        <v>35</v>
      </c>
      <c r="H1054">
        <v>4825</v>
      </c>
      <c r="I1054" t="s">
        <v>11</v>
      </c>
      <c r="J1054" t="s">
        <v>36</v>
      </c>
      <c r="K1054" t="s">
        <v>154</v>
      </c>
      <c r="L1054" t="s">
        <v>14</v>
      </c>
      <c r="M1054" s="5">
        <v>36</v>
      </c>
    </row>
    <row r="1055" spans="1:13" x14ac:dyDescent="0.25">
      <c r="A1055" s="2">
        <v>45556</v>
      </c>
      <c r="B1055" s="3">
        <f t="shared" si="50"/>
        <v>2025</v>
      </c>
      <c r="C1055" t="str">
        <f t="shared" si="48"/>
        <v>2024-2025</v>
      </c>
      <c r="D1055" t="s">
        <v>147</v>
      </c>
      <c r="E1055" t="s">
        <v>75</v>
      </c>
      <c r="F1055" t="str">
        <f t="shared" si="49"/>
        <v>Victoria</v>
      </c>
      <c r="G1055" t="s">
        <v>45</v>
      </c>
      <c r="H1055">
        <v>3630</v>
      </c>
      <c r="I1055" t="s">
        <v>11</v>
      </c>
      <c r="J1055" t="s">
        <v>55</v>
      </c>
      <c r="K1055" t="s">
        <v>151</v>
      </c>
      <c r="L1055" t="s">
        <v>21</v>
      </c>
      <c r="M1055" s="5">
        <v>36</v>
      </c>
    </row>
    <row r="1056" spans="1:13" x14ac:dyDescent="0.25">
      <c r="A1056" s="2">
        <v>45060</v>
      </c>
      <c r="B1056" s="3">
        <f t="shared" si="50"/>
        <v>2023</v>
      </c>
      <c r="C1056" t="str">
        <f t="shared" si="48"/>
        <v>2022-2023</v>
      </c>
      <c r="D1056" t="s">
        <v>147</v>
      </c>
      <c r="E1056" t="s">
        <v>88</v>
      </c>
      <c r="F1056" t="str">
        <f t="shared" si="49"/>
        <v>South Australia</v>
      </c>
      <c r="G1056" t="s">
        <v>32</v>
      </c>
      <c r="H1056">
        <v>5011</v>
      </c>
      <c r="I1056" t="s">
        <v>11</v>
      </c>
      <c r="J1056" t="s">
        <v>33</v>
      </c>
      <c r="K1056" t="s">
        <v>154</v>
      </c>
      <c r="L1056" t="s">
        <v>14</v>
      </c>
      <c r="M1056" s="5">
        <v>36</v>
      </c>
    </row>
    <row r="1057" spans="1:13" x14ac:dyDescent="0.25">
      <c r="A1057" s="2">
        <v>45349</v>
      </c>
      <c r="B1057" s="3">
        <f t="shared" si="50"/>
        <v>2024</v>
      </c>
      <c r="C1057" t="str">
        <f t="shared" si="48"/>
        <v>2023-2024</v>
      </c>
      <c r="D1057" t="s">
        <v>147</v>
      </c>
      <c r="E1057" t="s">
        <v>28</v>
      </c>
      <c r="F1057" t="str">
        <f t="shared" si="49"/>
        <v>Northern Territory</v>
      </c>
      <c r="G1057" t="s">
        <v>29</v>
      </c>
      <c r="H1057">
        <v>800</v>
      </c>
      <c r="I1057" t="s">
        <v>11</v>
      </c>
      <c r="J1057" t="s">
        <v>30</v>
      </c>
      <c r="K1057" t="s">
        <v>149</v>
      </c>
      <c r="L1057" t="s">
        <v>15</v>
      </c>
      <c r="M1057" s="5">
        <v>36.08</v>
      </c>
    </row>
    <row r="1058" spans="1:13" x14ac:dyDescent="0.25">
      <c r="A1058" s="2">
        <v>45053</v>
      </c>
      <c r="B1058" s="3">
        <f t="shared" si="50"/>
        <v>2023</v>
      </c>
      <c r="C1058" t="str">
        <f t="shared" si="48"/>
        <v>2022-2023</v>
      </c>
      <c r="D1058" t="s">
        <v>147</v>
      </c>
      <c r="E1058" t="s">
        <v>53</v>
      </c>
      <c r="F1058" t="str">
        <f t="shared" si="49"/>
        <v>South Australia</v>
      </c>
      <c r="G1058" t="s">
        <v>32</v>
      </c>
      <c r="H1058">
        <v>5082</v>
      </c>
      <c r="I1058" t="s">
        <v>11</v>
      </c>
      <c r="J1058" t="s">
        <v>33</v>
      </c>
      <c r="K1058" t="s">
        <v>152</v>
      </c>
      <c r="L1058" t="s">
        <v>13</v>
      </c>
      <c r="M1058" s="5">
        <v>36.489999999999995</v>
      </c>
    </row>
    <row r="1059" spans="1:13" x14ac:dyDescent="0.25">
      <c r="A1059" s="2">
        <v>45278</v>
      </c>
      <c r="B1059" s="3">
        <f t="shared" si="50"/>
        <v>2024</v>
      </c>
      <c r="C1059" t="str">
        <f t="shared" si="48"/>
        <v>2023-2024</v>
      </c>
      <c r="D1059" t="s">
        <v>147</v>
      </c>
      <c r="E1059" t="s">
        <v>89</v>
      </c>
      <c r="F1059" t="str">
        <f t="shared" si="49"/>
        <v>Queensland</v>
      </c>
      <c r="G1059" t="s">
        <v>35</v>
      </c>
      <c r="H1059">
        <v>4655</v>
      </c>
      <c r="I1059" t="s">
        <v>11</v>
      </c>
      <c r="J1059" t="s">
        <v>51</v>
      </c>
      <c r="K1059" t="s">
        <v>154</v>
      </c>
      <c r="L1059" t="s">
        <v>14</v>
      </c>
      <c r="M1059" s="5">
        <v>36.5</v>
      </c>
    </row>
    <row r="1060" spans="1:13" x14ac:dyDescent="0.25">
      <c r="A1060" s="2">
        <v>45342</v>
      </c>
      <c r="B1060" s="3">
        <f t="shared" si="50"/>
        <v>2024</v>
      </c>
      <c r="C1060" t="str">
        <f t="shared" si="48"/>
        <v>2023-2024</v>
      </c>
      <c r="D1060" t="s">
        <v>147</v>
      </c>
      <c r="E1060" t="s">
        <v>97</v>
      </c>
      <c r="F1060" t="str">
        <f t="shared" si="49"/>
        <v>Tasmania</v>
      </c>
      <c r="G1060" t="s">
        <v>70</v>
      </c>
      <c r="H1060">
        <v>7250</v>
      </c>
      <c r="I1060" t="s">
        <v>11</v>
      </c>
      <c r="J1060" t="s">
        <v>71</v>
      </c>
      <c r="K1060" t="s">
        <v>154</v>
      </c>
      <c r="L1060" t="s">
        <v>14</v>
      </c>
      <c r="M1060" s="5">
        <v>36.5</v>
      </c>
    </row>
    <row r="1061" spans="1:13" x14ac:dyDescent="0.25">
      <c r="A1061" s="2">
        <v>45556</v>
      </c>
      <c r="B1061" s="3">
        <f t="shared" si="50"/>
        <v>2025</v>
      </c>
      <c r="C1061" t="str">
        <f t="shared" si="48"/>
        <v>2024-2025</v>
      </c>
      <c r="D1061" t="s">
        <v>148</v>
      </c>
      <c r="E1061" t="s">
        <v>112</v>
      </c>
      <c r="F1061" t="str">
        <f t="shared" si="49"/>
        <v>Victoria</v>
      </c>
      <c r="G1061" t="s">
        <v>45</v>
      </c>
      <c r="H1061">
        <v>3076</v>
      </c>
      <c r="I1061" t="s">
        <v>11</v>
      </c>
      <c r="J1061" t="s">
        <v>46</v>
      </c>
      <c r="K1061" t="s">
        <v>150</v>
      </c>
      <c r="L1061" t="s">
        <v>18</v>
      </c>
      <c r="M1061" s="5">
        <v>36.54</v>
      </c>
    </row>
    <row r="1062" spans="1:13" x14ac:dyDescent="0.25">
      <c r="A1062" s="2">
        <v>45420</v>
      </c>
      <c r="B1062" s="3">
        <f t="shared" si="50"/>
        <v>2024</v>
      </c>
      <c r="C1062" t="str">
        <f t="shared" si="48"/>
        <v>2023-2024</v>
      </c>
      <c r="D1062" t="s">
        <v>147</v>
      </c>
      <c r="E1062" t="s">
        <v>124</v>
      </c>
      <c r="F1062" t="str">
        <f t="shared" si="49"/>
        <v>New South Wales</v>
      </c>
      <c r="G1062" t="s">
        <v>10</v>
      </c>
      <c r="H1062">
        <v>2015</v>
      </c>
      <c r="I1062" t="s">
        <v>11</v>
      </c>
      <c r="J1062" t="s">
        <v>12</v>
      </c>
      <c r="K1062" t="s">
        <v>150</v>
      </c>
      <c r="L1062" t="s">
        <v>18</v>
      </c>
      <c r="M1062" s="5">
        <v>36.67</v>
      </c>
    </row>
    <row r="1063" spans="1:13" x14ac:dyDescent="0.25">
      <c r="A1063" s="2">
        <v>45442</v>
      </c>
      <c r="B1063" s="3">
        <f t="shared" si="50"/>
        <v>2024</v>
      </c>
      <c r="C1063" t="str">
        <f t="shared" si="48"/>
        <v>2023-2024</v>
      </c>
      <c r="D1063" t="s">
        <v>148</v>
      </c>
      <c r="E1063" t="s">
        <v>50</v>
      </c>
      <c r="F1063" t="str">
        <f t="shared" si="49"/>
        <v>Queensland</v>
      </c>
      <c r="G1063" t="s">
        <v>35</v>
      </c>
      <c r="H1063">
        <v>4703</v>
      </c>
      <c r="I1063" t="s">
        <v>11</v>
      </c>
      <c r="J1063" t="s">
        <v>51</v>
      </c>
      <c r="K1063" t="s">
        <v>19</v>
      </c>
      <c r="L1063" t="s">
        <v>23</v>
      </c>
      <c r="M1063" s="5">
        <v>36.92</v>
      </c>
    </row>
    <row r="1064" spans="1:13" x14ac:dyDescent="0.25">
      <c r="A1064" s="2">
        <v>45008</v>
      </c>
      <c r="B1064" s="3">
        <f t="shared" si="50"/>
        <v>2023</v>
      </c>
      <c r="C1064" t="str">
        <f t="shared" si="48"/>
        <v>2022-2023</v>
      </c>
      <c r="D1064" t="s">
        <v>148</v>
      </c>
      <c r="E1064" t="s">
        <v>67</v>
      </c>
      <c r="F1064" t="str">
        <f t="shared" si="49"/>
        <v>New South Wales</v>
      </c>
      <c r="G1064" t="s">
        <v>10</v>
      </c>
      <c r="H1064">
        <v>2478</v>
      </c>
      <c r="I1064" t="s">
        <v>11</v>
      </c>
      <c r="J1064" t="s">
        <v>68</v>
      </c>
      <c r="K1064" t="s">
        <v>153</v>
      </c>
      <c r="L1064" t="s">
        <v>16</v>
      </c>
      <c r="M1064" s="5">
        <v>36.97</v>
      </c>
    </row>
    <row r="1065" spans="1:13" x14ac:dyDescent="0.25">
      <c r="A1065" s="2">
        <v>45280</v>
      </c>
      <c r="B1065" s="3">
        <f t="shared" si="50"/>
        <v>2024</v>
      </c>
      <c r="C1065" t="str">
        <f t="shared" si="48"/>
        <v>2023-2024</v>
      </c>
      <c r="D1065" t="s">
        <v>147</v>
      </c>
      <c r="E1065" t="s">
        <v>133</v>
      </c>
      <c r="F1065" t="str">
        <f t="shared" si="49"/>
        <v>Queensland</v>
      </c>
      <c r="G1065" t="s">
        <v>35</v>
      </c>
      <c r="H1065">
        <v>4305</v>
      </c>
      <c r="I1065" t="s">
        <v>11</v>
      </c>
      <c r="J1065" t="s">
        <v>104</v>
      </c>
      <c r="K1065" t="s">
        <v>155</v>
      </c>
      <c r="L1065" t="s">
        <v>20</v>
      </c>
      <c r="M1065" s="5">
        <v>36.97</v>
      </c>
    </row>
    <row r="1066" spans="1:13" x14ac:dyDescent="0.25">
      <c r="A1066" s="2">
        <v>45083</v>
      </c>
      <c r="B1066" s="3">
        <f t="shared" si="50"/>
        <v>2023</v>
      </c>
      <c r="C1066" t="str">
        <f t="shared" si="48"/>
        <v>2022-2023</v>
      </c>
      <c r="D1066" t="s">
        <v>147</v>
      </c>
      <c r="E1066" t="s">
        <v>85</v>
      </c>
      <c r="F1066" t="str">
        <f t="shared" si="49"/>
        <v>Queensland</v>
      </c>
      <c r="G1066" t="s">
        <v>35</v>
      </c>
      <c r="H1066">
        <v>4883</v>
      </c>
      <c r="I1066" t="s">
        <v>11</v>
      </c>
      <c r="J1066" t="s">
        <v>36</v>
      </c>
      <c r="K1066" t="s">
        <v>150</v>
      </c>
      <c r="L1066" t="s">
        <v>18</v>
      </c>
      <c r="M1066" s="5">
        <v>37</v>
      </c>
    </row>
    <row r="1067" spans="1:13" x14ac:dyDescent="0.25">
      <c r="A1067" s="2">
        <v>45501</v>
      </c>
      <c r="B1067" s="3">
        <f t="shared" si="50"/>
        <v>2025</v>
      </c>
      <c r="C1067" t="str">
        <f t="shared" si="48"/>
        <v>2024-2025</v>
      </c>
      <c r="D1067" t="s">
        <v>148</v>
      </c>
      <c r="E1067" t="s">
        <v>109</v>
      </c>
      <c r="F1067" t="str">
        <f t="shared" si="49"/>
        <v>New South Wales</v>
      </c>
      <c r="G1067" t="s">
        <v>10</v>
      </c>
      <c r="H1067">
        <v>2480</v>
      </c>
      <c r="I1067" t="s">
        <v>11</v>
      </c>
      <c r="J1067" t="s">
        <v>68</v>
      </c>
      <c r="K1067" t="s">
        <v>157</v>
      </c>
      <c r="L1067" t="s">
        <v>22</v>
      </c>
      <c r="M1067" s="5">
        <v>37.19</v>
      </c>
    </row>
    <row r="1068" spans="1:13" x14ac:dyDescent="0.25">
      <c r="A1068" s="2">
        <v>45470</v>
      </c>
      <c r="B1068" s="3">
        <f t="shared" si="50"/>
        <v>2024</v>
      </c>
      <c r="C1068" t="str">
        <f t="shared" si="48"/>
        <v>2023-2024</v>
      </c>
      <c r="D1068" t="s">
        <v>147</v>
      </c>
      <c r="E1068" t="s">
        <v>114</v>
      </c>
      <c r="F1068" t="str">
        <f t="shared" si="49"/>
        <v>Victoria</v>
      </c>
      <c r="G1068" t="s">
        <v>45</v>
      </c>
      <c r="H1068">
        <v>3551</v>
      </c>
      <c r="I1068" t="s">
        <v>11</v>
      </c>
      <c r="J1068" t="s">
        <v>60</v>
      </c>
      <c r="K1068" t="s">
        <v>149</v>
      </c>
      <c r="L1068" t="s">
        <v>15</v>
      </c>
      <c r="M1068" s="5">
        <v>37.33</v>
      </c>
    </row>
    <row r="1069" spans="1:13" x14ac:dyDescent="0.25">
      <c r="A1069" s="2">
        <v>45007</v>
      </c>
      <c r="B1069" s="3">
        <f t="shared" si="50"/>
        <v>2023</v>
      </c>
      <c r="C1069" t="str">
        <f t="shared" si="48"/>
        <v>2022-2023</v>
      </c>
      <c r="D1069" t="s">
        <v>148</v>
      </c>
      <c r="E1069" t="s">
        <v>84</v>
      </c>
      <c r="F1069" t="str">
        <f t="shared" si="49"/>
        <v>Queensland</v>
      </c>
      <c r="G1069" t="s">
        <v>35</v>
      </c>
      <c r="H1069">
        <v>4740</v>
      </c>
      <c r="I1069" t="s">
        <v>11</v>
      </c>
      <c r="J1069" t="s">
        <v>51</v>
      </c>
      <c r="K1069" t="s">
        <v>152</v>
      </c>
      <c r="L1069" t="s">
        <v>13</v>
      </c>
      <c r="M1069" s="5">
        <v>37.42</v>
      </c>
    </row>
    <row r="1070" spans="1:13" x14ac:dyDescent="0.25">
      <c r="A1070" s="2">
        <v>45635</v>
      </c>
      <c r="B1070" s="3">
        <f t="shared" si="50"/>
        <v>2025</v>
      </c>
      <c r="C1070" t="str">
        <f t="shared" si="48"/>
        <v>2024-2025</v>
      </c>
      <c r="D1070" t="s">
        <v>147</v>
      </c>
      <c r="E1070" t="s">
        <v>132</v>
      </c>
      <c r="F1070" t="str">
        <f t="shared" si="49"/>
        <v>New South Wales</v>
      </c>
      <c r="G1070" t="s">
        <v>10</v>
      </c>
      <c r="H1070">
        <v>2800</v>
      </c>
      <c r="I1070" t="s">
        <v>11</v>
      </c>
      <c r="J1070" t="s">
        <v>25</v>
      </c>
      <c r="K1070" t="s">
        <v>154</v>
      </c>
      <c r="L1070" t="s">
        <v>14</v>
      </c>
      <c r="M1070" s="5">
        <v>37.46</v>
      </c>
    </row>
    <row r="1071" spans="1:13" x14ac:dyDescent="0.25">
      <c r="A1071" s="2">
        <v>45419</v>
      </c>
      <c r="B1071" s="3">
        <f t="shared" si="50"/>
        <v>2024</v>
      </c>
      <c r="C1071" t="str">
        <f t="shared" si="48"/>
        <v>2023-2024</v>
      </c>
      <c r="D1071" t="s">
        <v>147</v>
      </c>
      <c r="E1071" t="s">
        <v>37</v>
      </c>
      <c r="F1071" t="str">
        <f t="shared" si="49"/>
        <v>South Australia</v>
      </c>
      <c r="G1071" t="s">
        <v>32</v>
      </c>
      <c r="H1071">
        <v>5607</v>
      </c>
      <c r="I1071" t="s">
        <v>11</v>
      </c>
      <c r="J1071" t="s">
        <v>38</v>
      </c>
      <c r="K1071" t="s">
        <v>154</v>
      </c>
      <c r="L1071" t="s">
        <v>14</v>
      </c>
      <c r="M1071" s="5">
        <v>37.47</v>
      </c>
    </row>
    <row r="1072" spans="1:13" x14ac:dyDescent="0.25">
      <c r="A1072" s="2">
        <v>45509</v>
      </c>
      <c r="B1072" s="3">
        <f t="shared" si="50"/>
        <v>2025</v>
      </c>
      <c r="C1072" t="str">
        <f t="shared" si="48"/>
        <v>2024-2025</v>
      </c>
      <c r="D1072" t="s">
        <v>147</v>
      </c>
      <c r="E1072" t="s">
        <v>142</v>
      </c>
      <c r="F1072" t="str">
        <f t="shared" si="49"/>
        <v>Australian Capital Territory</v>
      </c>
      <c r="G1072" t="s">
        <v>80</v>
      </c>
      <c r="H1072">
        <v>2609</v>
      </c>
      <c r="I1072" t="s">
        <v>11</v>
      </c>
      <c r="J1072" t="s">
        <v>58</v>
      </c>
      <c r="K1072" t="s">
        <v>152</v>
      </c>
      <c r="L1072" t="s">
        <v>13</v>
      </c>
      <c r="M1072" s="5">
        <v>37.49</v>
      </c>
    </row>
    <row r="1073" spans="1:13" x14ac:dyDescent="0.25">
      <c r="A1073" s="2">
        <v>45613</v>
      </c>
      <c r="B1073" s="3">
        <f t="shared" si="50"/>
        <v>2025</v>
      </c>
      <c r="C1073" t="str">
        <f t="shared" si="48"/>
        <v>2024-2025</v>
      </c>
      <c r="D1073" t="s">
        <v>148</v>
      </c>
      <c r="E1073" t="s">
        <v>102</v>
      </c>
      <c r="F1073" t="str">
        <f t="shared" si="49"/>
        <v>Queensland</v>
      </c>
      <c r="G1073" t="s">
        <v>35</v>
      </c>
      <c r="H1073">
        <v>4870</v>
      </c>
      <c r="I1073" t="s">
        <v>11</v>
      </c>
      <c r="J1073" t="s">
        <v>36</v>
      </c>
      <c r="K1073" t="s">
        <v>154</v>
      </c>
      <c r="L1073" t="s">
        <v>14</v>
      </c>
      <c r="M1073" s="5">
        <v>37.5</v>
      </c>
    </row>
    <row r="1074" spans="1:13" x14ac:dyDescent="0.25">
      <c r="A1074" s="2">
        <v>45178</v>
      </c>
      <c r="B1074" s="3">
        <f t="shared" si="50"/>
        <v>2024</v>
      </c>
      <c r="C1074" t="str">
        <f t="shared" si="48"/>
        <v>2023-2024</v>
      </c>
      <c r="D1074" t="s">
        <v>148</v>
      </c>
      <c r="E1074" t="s">
        <v>99</v>
      </c>
      <c r="F1074" t="str">
        <f t="shared" si="49"/>
        <v>Victoria</v>
      </c>
      <c r="G1074" t="s">
        <v>45</v>
      </c>
      <c r="H1074">
        <v>3148</v>
      </c>
      <c r="I1074" t="s">
        <v>11</v>
      </c>
      <c r="J1074" t="s">
        <v>63</v>
      </c>
      <c r="K1074" t="s">
        <v>153</v>
      </c>
      <c r="L1074" t="s">
        <v>16</v>
      </c>
      <c r="M1074" s="5">
        <v>37.57</v>
      </c>
    </row>
    <row r="1075" spans="1:13" x14ac:dyDescent="0.25">
      <c r="A1075" s="2">
        <v>44989</v>
      </c>
      <c r="B1075" s="3">
        <f t="shared" si="50"/>
        <v>2023</v>
      </c>
      <c r="C1075" t="str">
        <f t="shared" si="48"/>
        <v>2022-2023</v>
      </c>
      <c r="D1075" t="s">
        <v>147</v>
      </c>
      <c r="E1075" t="s">
        <v>124</v>
      </c>
      <c r="F1075" t="str">
        <f t="shared" si="49"/>
        <v>New South Wales</v>
      </c>
      <c r="G1075" t="s">
        <v>10</v>
      </c>
      <c r="H1075">
        <v>2015</v>
      </c>
      <c r="I1075" t="s">
        <v>11</v>
      </c>
      <c r="J1075" t="s">
        <v>12</v>
      </c>
      <c r="K1075" t="s">
        <v>151</v>
      </c>
      <c r="L1075" t="s">
        <v>21</v>
      </c>
      <c r="M1075" s="5">
        <v>37.619999999999997</v>
      </c>
    </row>
    <row r="1076" spans="1:13" x14ac:dyDescent="0.25">
      <c r="A1076" s="2">
        <v>45032</v>
      </c>
      <c r="B1076" s="3">
        <f t="shared" si="50"/>
        <v>2023</v>
      </c>
      <c r="C1076" t="str">
        <f t="shared" si="48"/>
        <v>2022-2023</v>
      </c>
      <c r="D1076" t="s">
        <v>148</v>
      </c>
      <c r="E1076" t="s">
        <v>139</v>
      </c>
      <c r="F1076" t="str">
        <f t="shared" si="49"/>
        <v>New South Wales</v>
      </c>
      <c r="G1076" t="s">
        <v>10</v>
      </c>
      <c r="H1076">
        <v>2020</v>
      </c>
      <c r="I1076" t="s">
        <v>11</v>
      </c>
      <c r="J1076" t="s">
        <v>12</v>
      </c>
      <c r="K1076" t="s">
        <v>155</v>
      </c>
      <c r="L1076" t="s">
        <v>20</v>
      </c>
      <c r="M1076" s="5">
        <v>37.619999999999997</v>
      </c>
    </row>
    <row r="1077" spans="1:13" x14ac:dyDescent="0.25">
      <c r="A1077" s="2">
        <v>45522</v>
      </c>
      <c r="B1077" s="3">
        <f t="shared" si="50"/>
        <v>2025</v>
      </c>
      <c r="C1077" t="str">
        <f t="shared" si="48"/>
        <v>2024-2025</v>
      </c>
      <c r="D1077" t="s">
        <v>148</v>
      </c>
      <c r="E1077" t="s">
        <v>95</v>
      </c>
      <c r="F1077" t="str">
        <f t="shared" si="49"/>
        <v>Victoria</v>
      </c>
      <c r="G1077" t="s">
        <v>45</v>
      </c>
      <c r="H1077">
        <v>3931</v>
      </c>
      <c r="I1077" t="s">
        <v>11</v>
      </c>
      <c r="J1077" t="s">
        <v>55</v>
      </c>
      <c r="K1077" t="s">
        <v>150</v>
      </c>
      <c r="L1077" t="s">
        <v>18</v>
      </c>
      <c r="M1077" s="5">
        <v>37.620000000000005</v>
      </c>
    </row>
    <row r="1078" spans="1:13" x14ac:dyDescent="0.25">
      <c r="A1078" s="2">
        <v>45621</v>
      </c>
      <c r="B1078" s="3">
        <f t="shared" si="50"/>
        <v>2025</v>
      </c>
      <c r="C1078" t="str">
        <f t="shared" si="48"/>
        <v>2024-2025</v>
      </c>
      <c r="D1078" t="s">
        <v>147</v>
      </c>
      <c r="E1078" t="s">
        <v>103</v>
      </c>
      <c r="F1078" t="str">
        <f t="shared" si="49"/>
        <v>Queensland</v>
      </c>
      <c r="G1078" t="s">
        <v>35</v>
      </c>
      <c r="H1078">
        <v>4509</v>
      </c>
      <c r="I1078" t="s">
        <v>11</v>
      </c>
      <c r="J1078" t="s">
        <v>104</v>
      </c>
      <c r="K1078" t="s">
        <v>155</v>
      </c>
      <c r="L1078" t="s">
        <v>20</v>
      </c>
      <c r="M1078" s="5">
        <v>37.909999999999997</v>
      </c>
    </row>
    <row r="1079" spans="1:13" x14ac:dyDescent="0.25">
      <c r="A1079" s="2">
        <v>44961</v>
      </c>
      <c r="B1079" s="3">
        <f t="shared" si="50"/>
        <v>2023</v>
      </c>
      <c r="C1079" t="str">
        <f t="shared" si="48"/>
        <v>2022-2023</v>
      </c>
      <c r="D1079" t="s">
        <v>147</v>
      </c>
      <c r="E1079" t="s">
        <v>133</v>
      </c>
      <c r="F1079" t="str">
        <f t="shared" si="49"/>
        <v>Queensland</v>
      </c>
      <c r="G1079" t="s">
        <v>35</v>
      </c>
      <c r="H1079">
        <v>4305</v>
      </c>
      <c r="I1079" t="s">
        <v>11</v>
      </c>
      <c r="J1079" t="s">
        <v>104</v>
      </c>
      <c r="K1079" t="s">
        <v>156</v>
      </c>
      <c r="L1079" t="s">
        <v>17</v>
      </c>
      <c r="M1079" s="5">
        <v>37.910000000000004</v>
      </c>
    </row>
    <row r="1080" spans="1:13" x14ac:dyDescent="0.25">
      <c r="A1080" s="2">
        <v>45642</v>
      </c>
      <c r="B1080" s="3">
        <f t="shared" si="50"/>
        <v>2025</v>
      </c>
      <c r="C1080" t="str">
        <f t="shared" si="48"/>
        <v>2024-2025</v>
      </c>
      <c r="D1080" t="s">
        <v>147</v>
      </c>
      <c r="E1080" t="s">
        <v>91</v>
      </c>
      <c r="F1080" t="str">
        <f t="shared" si="49"/>
        <v>Victoria</v>
      </c>
      <c r="G1080" t="s">
        <v>45</v>
      </c>
      <c r="H1080">
        <v>3690</v>
      </c>
      <c r="I1080" t="s">
        <v>11</v>
      </c>
      <c r="J1080" t="s">
        <v>55</v>
      </c>
      <c r="K1080" t="s">
        <v>155</v>
      </c>
      <c r="L1080" t="s">
        <v>20</v>
      </c>
      <c r="M1080" s="5">
        <v>37.93</v>
      </c>
    </row>
    <row r="1081" spans="1:13" x14ac:dyDescent="0.25">
      <c r="A1081" s="2">
        <v>45122</v>
      </c>
      <c r="B1081" s="3">
        <f t="shared" si="50"/>
        <v>2024</v>
      </c>
      <c r="C1081" t="str">
        <f t="shared" si="48"/>
        <v>2023-2024</v>
      </c>
      <c r="D1081" t="s">
        <v>148</v>
      </c>
      <c r="E1081" t="s">
        <v>130</v>
      </c>
      <c r="F1081" t="str">
        <f t="shared" si="49"/>
        <v>South Australia</v>
      </c>
      <c r="G1081" t="s">
        <v>32</v>
      </c>
      <c r="H1081">
        <v>5290</v>
      </c>
      <c r="I1081" t="s">
        <v>11</v>
      </c>
      <c r="J1081" t="s">
        <v>38</v>
      </c>
      <c r="K1081" t="s">
        <v>152</v>
      </c>
      <c r="L1081" t="s">
        <v>13</v>
      </c>
      <c r="M1081" s="5">
        <v>37.96</v>
      </c>
    </row>
    <row r="1082" spans="1:13" x14ac:dyDescent="0.25">
      <c r="A1082" s="2">
        <v>45553</v>
      </c>
      <c r="B1082" s="3">
        <f t="shared" si="50"/>
        <v>2025</v>
      </c>
      <c r="C1082" t="str">
        <f t="shared" si="48"/>
        <v>2024-2025</v>
      </c>
      <c r="D1082" t="s">
        <v>147</v>
      </c>
      <c r="E1082" t="s">
        <v>106</v>
      </c>
      <c r="F1082" t="str">
        <f t="shared" si="49"/>
        <v>Victoria</v>
      </c>
      <c r="G1082" t="s">
        <v>45</v>
      </c>
      <c r="H1082">
        <v>3915</v>
      </c>
      <c r="I1082" t="s">
        <v>11</v>
      </c>
      <c r="J1082" t="s">
        <v>55</v>
      </c>
      <c r="K1082" t="s">
        <v>150</v>
      </c>
      <c r="L1082" t="s">
        <v>18</v>
      </c>
      <c r="M1082" s="5">
        <v>37.979999999999997</v>
      </c>
    </row>
    <row r="1083" spans="1:13" x14ac:dyDescent="0.25">
      <c r="A1083" s="2">
        <v>45582</v>
      </c>
      <c r="B1083" s="3">
        <f t="shared" si="50"/>
        <v>2025</v>
      </c>
      <c r="C1083" t="str">
        <f t="shared" si="48"/>
        <v>2024-2025</v>
      </c>
      <c r="D1083" t="s">
        <v>147</v>
      </c>
      <c r="E1083" t="s">
        <v>143</v>
      </c>
      <c r="F1083" t="str">
        <f t="shared" si="49"/>
        <v>New South Wales</v>
      </c>
      <c r="G1083" t="s">
        <v>10</v>
      </c>
      <c r="H1083">
        <v>2154</v>
      </c>
      <c r="I1083" t="s">
        <v>11</v>
      </c>
      <c r="J1083" t="s">
        <v>27</v>
      </c>
      <c r="K1083" t="s">
        <v>155</v>
      </c>
      <c r="L1083" t="s">
        <v>20</v>
      </c>
      <c r="M1083" s="5">
        <v>38</v>
      </c>
    </row>
    <row r="1084" spans="1:13" x14ac:dyDescent="0.25">
      <c r="A1084" s="2">
        <v>45132</v>
      </c>
      <c r="B1084" s="3">
        <f t="shared" si="50"/>
        <v>2024</v>
      </c>
      <c r="C1084" t="str">
        <f t="shared" si="48"/>
        <v>2023-2024</v>
      </c>
      <c r="D1084" t="s">
        <v>147</v>
      </c>
      <c r="E1084" t="s">
        <v>132</v>
      </c>
      <c r="F1084" t="str">
        <f t="shared" si="49"/>
        <v>New South Wales</v>
      </c>
      <c r="G1084" t="s">
        <v>10</v>
      </c>
      <c r="H1084">
        <v>2800</v>
      </c>
      <c r="I1084" t="s">
        <v>11</v>
      </c>
      <c r="J1084" t="s">
        <v>25</v>
      </c>
      <c r="K1084" t="s">
        <v>154</v>
      </c>
      <c r="L1084" t="s">
        <v>14</v>
      </c>
      <c r="M1084" s="5">
        <v>38</v>
      </c>
    </row>
    <row r="1085" spans="1:13" x14ac:dyDescent="0.25">
      <c r="A1085" s="2">
        <v>44950</v>
      </c>
      <c r="B1085" s="3">
        <f t="shared" si="50"/>
        <v>2023</v>
      </c>
      <c r="C1085" t="str">
        <f t="shared" si="48"/>
        <v>2022-2023</v>
      </c>
      <c r="D1085" t="s">
        <v>147</v>
      </c>
      <c r="E1085" t="s">
        <v>146</v>
      </c>
      <c r="F1085" t="str">
        <f t="shared" si="49"/>
        <v>Victoria</v>
      </c>
      <c r="G1085" t="s">
        <v>45</v>
      </c>
      <c r="H1085">
        <v>3353</v>
      </c>
      <c r="I1085" t="s">
        <v>11</v>
      </c>
      <c r="J1085" t="s">
        <v>60</v>
      </c>
      <c r="K1085" t="s">
        <v>152</v>
      </c>
      <c r="L1085" t="s">
        <v>13</v>
      </c>
      <c r="M1085" s="5">
        <v>38.130000000000003</v>
      </c>
    </row>
    <row r="1086" spans="1:13" x14ac:dyDescent="0.25">
      <c r="A1086" s="2">
        <v>45583</v>
      </c>
      <c r="B1086" s="3">
        <f t="shared" si="50"/>
        <v>2025</v>
      </c>
      <c r="C1086" t="str">
        <f t="shared" si="48"/>
        <v>2024-2025</v>
      </c>
      <c r="D1086" t="s">
        <v>147</v>
      </c>
      <c r="E1086" t="s">
        <v>108</v>
      </c>
      <c r="F1086" t="str">
        <f t="shared" si="49"/>
        <v>Victoria</v>
      </c>
      <c r="G1086" t="s">
        <v>45</v>
      </c>
      <c r="H1086">
        <v>3018</v>
      </c>
      <c r="I1086" t="s">
        <v>11</v>
      </c>
      <c r="J1086" t="s">
        <v>46</v>
      </c>
      <c r="K1086" t="s">
        <v>152</v>
      </c>
      <c r="L1086" t="s">
        <v>13</v>
      </c>
      <c r="M1086" s="5">
        <v>38.28</v>
      </c>
    </row>
    <row r="1087" spans="1:13" x14ac:dyDescent="0.25">
      <c r="A1087" s="2">
        <v>45553</v>
      </c>
      <c r="B1087" s="3">
        <f t="shared" si="50"/>
        <v>2025</v>
      </c>
      <c r="C1087" t="str">
        <f t="shared" si="48"/>
        <v>2024-2025</v>
      </c>
      <c r="D1087" t="s">
        <v>148</v>
      </c>
      <c r="E1087" t="s">
        <v>138</v>
      </c>
      <c r="F1087" t="str">
        <f t="shared" si="49"/>
        <v>Queensland</v>
      </c>
      <c r="G1087" t="s">
        <v>35</v>
      </c>
      <c r="H1087">
        <v>4558</v>
      </c>
      <c r="I1087" t="s">
        <v>11</v>
      </c>
      <c r="J1087" t="s">
        <v>120</v>
      </c>
      <c r="K1087" t="s">
        <v>155</v>
      </c>
      <c r="L1087" t="s">
        <v>20</v>
      </c>
      <c r="M1087" s="5">
        <v>38.340000000000003</v>
      </c>
    </row>
    <row r="1088" spans="1:13" x14ac:dyDescent="0.25">
      <c r="A1088" s="2">
        <v>44947</v>
      </c>
      <c r="B1088" s="3">
        <f t="shared" si="50"/>
        <v>2023</v>
      </c>
      <c r="C1088" t="str">
        <f t="shared" si="48"/>
        <v>2022-2023</v>
      </c>
      <c r="D1088" t="s">
        <v>147</v>
      </c>
      <c r="E1088" t="s">
        <v>91</v>
      </c>
      <c r="F1088" t="str">
        <f t="shared" si="49"/>
        <v>Victoria</v>
      </c>
      <c r="G1088" t="s">
        <v>45</v>
      </c>
      <c r="H1088">
        <v>3690</v>
      </c>
      <c r="I1088" t="s">
        <v>11</v>
      </c>
      <c r="J1088" t="s">
        <v>55</v>
      </c>
      <c r="K1088" t="s">
        <v>19</v>
      </c>
      <c r="L1088" t="s">
        <v>23</v>
      </c>
      <c r="M1088" s="5">
        <v>38.480000000000004</v>
      </c>
    </row>
    <row r="1089" spans="1:13" x14ac:dyDescent="0.25">
      <c r="A1089" s="2">
        <v>45085</v>
      </c>
      <c r="B1089" s="3">
        <f t="shared" si="50"/>
        <v>2023</v>
      </c>
      <c r="C1089" t="str">
        <f t="shared" si="48"/>
        <v>2022-2023</v>
      </c>
      <c r="D1089" t="s">
        <v>148</v>
      </c>
      <c r="E1089" t="s">
        <v>39</v>
      </c>
      <c r="F1089" t="str">
        <f t="shared" si="49"/>
        <v>South Australia</v>
      </c>
      <c r="G1089" t="s">
        <v>32</v>
      </c>
      <c r="H1089">
        <v>5343</v>
      </c>
      <c r="I1089" t="s">
        <v>11</v>
      </c>
      <c r="J1089" t="s">
        <v>38</v>
      </c>
      <c r="K1089" t="s">
        <v>19</v>
      </c>
      <c r="L1089" t="s">
        <v>23</v>
      </c>
      <c r="M1089" s="5">
        <v>38.869999999999997</v>
      </c>
    </row>
    <row r="1090" spans="1:13" x14ac:dyDescent="0.25">
      <c r="A1090" s="2">
        <v>45040</v>
      </c>
      <c r="B1090" s="3">
        <f t="shared" si="50"/>
        <v>2023</v>
      </c>
      <c r="C1090" t="str">
        <f t="shared" ref="C1090:C1153" si="51">IF(MONTH(A1090) &gt;= 7, YEAR(A1090) &amp; "-" &amp; YEAR(A1090) + 1, YEAR(A1090) - 1 &amp; "-" &amp; YEAR(A1090))</f>
        <v>2022-2023</v>
      </c>
      <c r="D1090" t="s">
        <v>147</v>
      </c>
      <c r="E1090" t="s">
        <v>34</v>
      </c>
      <c r="F1090" t="str">
        <f t="shared" ref="F1090:F1153" si="52">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row>
    <row r="1091" spans="1:13" x14ac:dyDescent="0.25">
      <c r="A1091" s="2">
        <v>45413</v>
      </c>
      <c r="B1091" s="3">
        <f t="shared" ref="B1091:B1154" si="53">IF(MONTH(A1091)&gt;=7,YEAR(A1091)+1,YEAR(A1091))</f>
        <v>2024</v>
      </c>
      <c r="C1091" t="str">
        <f t="shared" si="51"/>
        <v>2023-2024</v>
      </c>
      <c r="D1091" t="s">
        <v>147</v>
      </c>
      <c r="E1091" t="s">
        <v>79</v>
      </c>
      <c r="F1091" t="str">
        <f t="shared" si="52"/>
        <v>Australian Capital Territory</v>
      </c>
      <c r="G1091" t="s">
        <v>80</v>
      </c>
      <c r="H1091">
        <v>2617</v>
      </c>
      <c r="I1091" t="s">
        <v>11</v>
      </c>
      <c r="J1091" t="s">
        <v>58</v>
      </c>
      <c r="K1091" t="s">
        <v>156</v>
      </c>
      <c r="L1091" t="s">
        <v>17</v>
      </c>
      <c r="M1091" s="5">
        <v>38.94</v>
      </c>
    </row>
    <row r="1092" spans="1:13" x14ac:dyDescent="0.25">
      <c r="A1092" s="2">
        <v>45115</v>
      </c>
      <c r="B1092" s="3">
        <f t="shared" si="53"/>
        <v>2024</v>
      </c>
      <c r="C1092" t="str">
        <f t="shared" si="51"/>
        <v>2023-2024</v>
      </c>
      <c r="D1092" t="s">
        <v>147</v>
      </c>
      <c r="E1092" t="s">
        <v>64</v>
      </c>
      <c r="F1092" t="str">
        <f t="shared" si="52"/>
        <v>Victoria</v>
      </c>
      <c r="G1092" t="s">
        <v>45</v>
      </c>
      <c r="H1092">
        <v>3199</v>
      </c>
      <c r="I1092" t="s">
        <v>11</v>
      </c>
      <c r="J1092" t="s">
        <v>63</v>
      </c>
      <c r="K1092" t="s">
        <v>19</v>
      </c>
      <c r="L1092" t="s">
        <v>23</v>
      </c>
      <c r="M1092" s="5">
        <v>38.94</v>
      </c>
    </row>
    <row r="1093" spans="1:13" x14ac:dyDescent="0.25">
      <c r="A1093" s="2">
        <v>44975</v>
      </c>
      <c r="B1093" s="3">
        <f t="shared" si="53"/>
        <v>2023</v>
      </c>
      <c r="C1093" t="str">
        <f t="shared" si="51"/>
        <v>2022-2023</v>
      </c>
      <c r="D1093" t="s">
        <v>147</v>
      </c>
      <c r="E1093" t="s">
        <v>53</v>
      </c>
      <c r="F1093" t="str">
        <f t="shared" si="52"/>
        <v>South Australia</v>
      </c>
      <c r="G1093" t="s">
        <v>32</v>
      </c>
      <c r="H1093">
        <v>5082</v>
      </c>
      <c r="I1093" t="s">
        <v>11</v>
      </c>
      <c r="J1093" t="s">
        <v>33</v>
      </c>
      <c r="K1093" t="s">
        <v>19</v>
      </c>
      <c r="L1093" t="s">
        <v>23</v>
      </c>
      <c r="M1093" s="5">
        <v>38.96</v>
      </c>
    </row>
    <row r="1094" spans="1:13" x14ac:dyDescent="0.25">
      <c r="A1094" s="2">
        <v>45406</v>
      </c>
      <c r="B1094" s="3">
        <f t="shared" si="53"/>
        <v>2024</v>
      </c>
      <c r="C1094" t="str">
        <f t="shared" si="51"/>
        <v>2023-2024</v>
      </c>
      <c r="D1094" t="s">
        <v>147</v>
      </c>
      <c r="E1094" t="s">
        <v>56</v>
      </c>
      <c r="F1094" t="str">
        <f t="shared" si="52"/>
        <v>Northern Territory</v>
      </c>
      <c r="G1094" t="s">
        <v>29</v>
      </c>
      <c r="H1094">
        <v>870</v>
      </c>
      <c r="I1094" t="s">
        <v>11</v>
      </c>
      <c r="J1094" t="s">
        <v>30</v>
      </c>
      <c r="K1094" t="s">
        <v>153</v>
      </c>
      <c r="L1094" t="s">
        <v>16</v>
      </c>
      <c r="M1094" s="5">
        <v>38.97</v>
      </c>
    </row>
    <row r="1095" spans="1:13" x14ac:dyDescent="0.25">
      <c r="A1095" s="2">
        <v>45031</v>
      </c>
      <c r="B1095" s="3">
        <f t="shared" si="53"/>
        <v>2023</v>
      </c>
      <c r="C1095" t="str">
        <f t="shared" si="51"/>
        <v>2022-2023</v>
      </c>
      <c r="D1095" t="s">
        <v>147</v>
      </c>
      <c r="E1095" t="s">
        <v>26</v>
      </c>
      <c r="F1095" t="str">
        <f t="shared" si="52"/>
        <v>New South Wales</v>
      </c>
      <c r="G1095" t="s">
        <v>10</v>
      </c>
      <c r="H1095">
        <v>2141</v>
      </c>
      <c r="I1095" t="s">
        <v>11</v>
      </c>
      <c r="J1095" t="s">
        <v>27</v>
      </c>
      <c r="K1095" t="s">
        <v>153</v>
      </c>
      <c r="L1095" t="s">
        <v>16</v>
      </c>
      <c r="M1095" s="5">
        <v>38.97</v>
      </c>
    </row>
    <row r="1096" spans="1:13" x14ac:dyDescent="0.25">
      <c r="A1096" s="2">
        <v>45611</v>
      </c>
      <c r="B1096" s="3">
        <f t="shared" si="53"/>
        <v>2025</v>
      </c>
      <c r="C1096" t="str">
        <f t="shared" si="51"/>
        <v>2024-2025</v>
      </c>
      <c r="D1096" t="s">
        <v>148</v>
      </c>
      <c r="E1096" t="s">
        <v>26</v>
      </c>
      <c r="F1096" t="str">
        <f t="shared" si="52"/>
        <v>New South Wales</v>
      </c>
      <c r="G1096" t="s">
        <v>10</v>
      </c>
      <c r="H1096">
        <v>2141</v>
      </c>
      <c r="I1096" t="s">
        <v>11</v>
      </c>
      <c r="J1096" t="s">
        <v>27</v>
      </c>
      <c r="K1096" t="s">
        <v>150</v>
      </c>
      <c r="L1096" t="s">
        <v>18</v>
      </c>
      <c r="M1096" s="5">
        <v>38.97</v>
      </c>
    </row>
    <row r="1097" spans="1:13" x14ac:dyDescent="0.25">
      <c r="A1097" s="2">
        <v>44998</v>
      </c>
      <c r="B1097" s="3">
        <f t="shared" si="53"/>
        <v>2023</v>
      </c>
      <c r="C1097" t="str">
        <f t="shared" si="51"/>
        <v>2022-2023</v>
      </c>
      <c r="D1097" t="s">
        <v>148</v>
      </c>
      <c r="E1097" t="s">
        <v>62</v>
      </c>
      <c r="F1097" t="str">
        <f t="shared" si="52"/>
        <v>Victoria</v>
      </c>
      <c r="G1097" t="s">
        <v>45</v>
      </c>
      <c r="H1097">
        <v>3134</v>
      </c>
      <c r="I1097" t="s">
        <v>11</v>
      </c>
      <c r="J1097" t="s">
        <v>63</v>
      </c>
      <c r="K1097" t="s">
        <v>153</v>
      </c>
      <c r="L1097" t="s">
        <v>16</v>
      </c>
      <c r="M1097" s="5">
        <v>38.97</v>
      </c>
    </row>
    <row r="1098" spans="1:13" x14ac:dyDescent="0.25">
      <c r="A1098" s="2">
        <v>45506</v>
      </c>
      <c r="B1098" s="3">
        <f t="shared" si="53"/>
        <v>2025</v>
      </c>
      <c r="C1098" t="str">
        <f t="shared" si="51"/>
        <v>2024-2025</v>
      </c>
      <c r="D1098" t="s">
        <v>147</v>
      </c>
      <c r="E1098" t="s">
        <v>121</v>
      </c>
      <c r="F1098" t="str">
        <f t="shared" si="52"/>
        <v>Queensland</v>
      </c>
      <c r="G1098" t="s">
        <v>35</v>
      </c>
      <c r="H1098">
        <v>4700</v>
      </c>
      <c r="I1098" t="s">
        <v>11</v>
      </c>
      <c r="J1098" t="s">
        <v>51</v>
      </c>
      <c r="K1098" t="s">
        <v>153</v>
      </c>
      <c r="L1098" t="s">
        <v>16</v>
      </c>
      <c r="M1098" s="5">
        <v>38.97</v>
      </c>
    </row>
    <row r="1099" spans="1:13" x14ac:dyDescent="0.25">
      <c r="A1099" s="2">
        <v>45133</v>
      </c>
      <c r="B1099" s="3">
        <f t="shared" si="53"/>
        <v>2024</v>
      </c>
      <c r="C1099" t="str">
        <f t="shared" si="51"/>
        <v>2023-2024</v>
      </c>
      <c r="D1099" t="s">
        <v>147</v>
      </c>
      <c r="E1099" t="s">
        <v>69</v>
      </c>
      <c r="F1099" t="str">
        <f t="shared" si="52"/>
        <v>Tasmania</v>
      </c>
      <c r="G1099" t="s">
        <v>70</v>
      </c>
      <c r="H1099">
        <v>7018</v>
      </c>
      <c r="I1099" t="s">
        <v>11</v>
      </c>
      <c r="J1099" t="s">
        <v>71</v>
      </c>
      <c r="K1099" t="s">
        <v>153</v>
      </c>
      <c r="L1099" t="s">
        <v>16</v>
      </c>
      <c r="M1099" s="5">
        <v>38.97</v>
      </c>
    </row>
    <row r="1100" spans="1:13" x14ac:dyDescent="0.25">
      <c r="A1100" s="2">
        <v>45425</v>
      </c>
      <c r="B1100" s="3">
        <f t="shared" si="53"/>
        <v>2024</v>
      </c>
      <c r="C1100" t="str">
        <f t="shared" si="51"/>
        <v>2023-2024</v>
      </c>
      <c r="D1100" t="s">
        <v>147</v>
      </c>
      <c r="E1100" t="s">
        <v>40</v>
      </c>
      <c r="F1100" t="str">
        <f t="shared" si="52"/>
        <v>New South Wales</v>
      </c>
      <c r="G1100" t="s">
        <v>10</v>
      </c>
      <c r="H1100">
        <v>2116</v>
      </c>
      <c r="I1100" t="s">
        <v>11</v>
      </c>
      <c r="J1100" t="s">
        <v>27</v>
      </c>
      <c r="K1100" t="s">
        <v>153</v>
      </c>
      <c r="L1100" t="s">
        <v>16</v>
      </c>
      <c r="M1100" s="5">
        <v>38.97</v>
      </c>
    </row>
    <row r="1101" spans="1:13" x14ac:dyDescent="0.25">
      <c r="A1101" s="2">
        <v>45633</v>
      </c>
      <c r="B1101" s="3">
        <f t="shared" si="53"/>
        <v>2025</v>
      </c>
      <c r="C1101" t="str">
        <f t="shared" si="51"/>
        <v>2024-2025</v>
      </c>
      <c r="D1101" t="s">
        <v>147</v>
      </c>
      <c r="E1101" t="s">
        <v>132</v>
      </c>
      <c r="F1101" t="str">
        <f t="shared" si="52"/>
        <v>New South Wales</v>
      </c>
      <c r="G1101" t="s">
        <v>10</v>
      </c>
      <c r="H1101">
        <v>2800</v>
      </c>
      <c r="I1101" t="s">
        <v>11</v>
      </c>
      <c r="J1101" t="s">
        <v>25</v>
      </c>
      <c r="K1101" t="s">
        <v>153</v>
      </c>
      <c r="L1101" t="s">
        <v>16</v>
      </c>
      <c r="M1101" s="5">
        <v>39</v>
      </c>
    </row>
    <row r="1102" spans="1:13" x14ac:dyDescent="0.25">
      <c r="A1102" s="2">
        <v>45312</v>
      </c>
      <c r="B1102" s="3">
        <f t="shared" si="53"/>
        <v>2024</v>
      </c>
      <c r="C1102" t="str">
        <f t="shared" si="51"/>
        <v>2023-2024</v>
      </c>
      <c r="D1102" t="s">
        <v>147</v>
      </c>
      <c r="E1102" t="s">
        <v>40</v>
      </c>
      <c r="F1102" t="str">
        <f t="shared" si="52"/>
        <v>New South Wales</v>
      </c>
      <c r="G1102" t="s">
        <v>10</v>
      </c>
      <c r="H1102">
        <v>2116</v>
      </c>
      <c r="I1102" t="s">
        <v>11</v>
      </c>
      <c r="J1102" t="s">
        <v>27</v>
      </c>
      <c r="K1102" t="s">
        <v>19</v>
      </c>
      <c r="L1102" t="s">
        <v>23</v>
      </c>
      <c r="M1102" s="5">
        <v>39.049999999999997</v>
      </c>
    </row>
    <row r="1103" spans="1:13" x14ac:dyDescent="0.25">
      <c r="A1103" s="2">
        <v>45142</v>
      </c>
      <c r="B1103" s="3">
        <f t="shared" si="53"/>
        <v>2024</v>
      </c>
      <c r="C1103" t="str">
        <f t="shared" si="51"/>
        <v>2023-2024</v>
      </c>
      <c r="D1103" t="s">
        <v>148</v>
      </c>
      <c r="E1103" t="s">
        <v>47</v>
      </c>
      <c r="F1103" t="str">
        <f t="shared" si="52"/>
        <v>Western Australia</v>
      </c>
      <c r="G1103" t="s">
        <v>48</v>
      </c>
      <c r="H1103">
        <v>6030</v>
      </c>
      <c r="I1103" t="s">
        <v>11</v>
      </c>
      <c r="J1103" t="s">
        <v>49</v>
      </c>
      <c r="K1103" t="s">
        <v>152</v>
      </c>
      <c r="L1103" t="s">
        <v>13</v>
      </c>
      <c r="M1103" s="5">
        <v>39.480000000000004</v>
      </c>
    </row>
    <row r="1104" spans="1:13" x14ac:dyDescent="0.25">
      <c r="A1104" s="2">
        <v>45048</v>
      </c>
      <c r="B1104" s="3">
        <f t="shared" si="53"/>
        <v>2023</v>
      </c>
      <c r="C1104" t="str">
        <f t="shared" si="51"/>
        <v>2022-2023</v>
      </c>
      <c r="D1104" t="s">
        <v>148</v>
      </c>
      <c r="E1104" t="s">
        <v>143</v>
      </c>
      <c r="F1104" t="str">
        <f t="shared" si="52"/>
        <v>New South Wales</v>
      </c>
      <c r="G1104" t="s">
        <v>10</v>
      </c>
      <c r="H1104">
        <v>2154</v>
      </c>
      <c r="I1104" t="s">
        <v>11</v>
      </c>
      <c r="J1104" t="s">
        <v>27</v>
      </c>
      <c r="K1104" t="s">
        <v>153</v>
      </c>
      <c r="L1104" t="s">
        <v>16</v>
      </c>
      <c r="M1104" s="5">
        <v>39.5</v>
      </c>
    </row>
    <row r="1105" spans="1:13" x14ac:dyDescent="0.25">
      <c r="A1105" s="2">
        <v>45011</v>
      </c>
      <c r="B1105" s="3">
        <f t="shared" si="53"/>
        <v>2023</v>
      </c>
      <c r="C1105" t="str">
        <f t="shared" si="51"/>
        <v>2022-2023</v>
      </c>
      <c r="D1105" t="s">
        <v>148</v>
      </c>
      <c r="E1105" t="s">
        <v>65</v>
      </c>
      <c r="F1105" t="str">
        <f t="shared" si="52"/>
        <v>New South Wales</v>
      </c>
      <c r="G1105" t="s">
        <v>10</v>
      </c>
      <c r="H1105">
        <v>2541</v>
      </c>
      <c r="I1105" t="s">
        <v>11</v>
      </c>
      <c r="J1105" t="s">
        <v>58</v>
      </c>
      <c r="K1105" t="s">
        <v>149</v>
      </c>
      <c r="L1105" t="s">
        <v>15</v>
      </c>
      <c r="M1105" s="5">
        <v>39.58</v>
      </c>
    </row>
    <row r="1106" spans="1:13" x14ac:dyDescent="0.25">
      <c r="A1106" s="2">
        <v>45215</v>
      </c>
      <c r="B1106" s="3">
        <f t="shared" si="53"/>
        <v>2024</v>
      </c>
      <c r="C1106" t="str">
        <f t="shared" si="51"/>
        <v>2023-2024</v>
      </c>
      <c r="D1106" t="s">
        <v>147</v>
      </c>
      <c r="E1106" t="s">
        <v>61</v>
      </c>
      <c r="F1106" t="str">
        <f t="shared" si="52"/>
        <v>New South Wales</v>
      </c>
      <c r="G1106" t="s">
        <v>10</v>
      </c>
      <c r="H1106">
        <v>2539</v>
      </c>
      <c r="I1106" t="s">
        <v>11</v>
      </c>
      <c r="J1106" t="s">
        <v>58</v>
      </c>
      <c r="K1106" t="s">
        <v>152</v>
      </c>
      <c r="L1106" t="s">
        <v>13</v>
      </c>
      <c r="M1106" s="5">
        <v>39.78</v>
      </c>
    </row>
    <row r="1107" spans="1:13" x14ac:dyDescent="0.25">
      <c r="A1107" s="2">
        <v>45612</v>
      </c>
      <c r="B1107" s="3">
        <f t="shared" si="53"/>
        <v>2025</v>
      </c>
      <c r="C1107" t="str">
        <f t="shared" si="51"/>
        <v>2024-2025</v>
      </c>
      <c r="D1107" t="s">
        <v>147</v>
      </c>
      <c r="E1107" t="s">
        <v>117</v>
      </c>
      <c r="F1107" t="str">
        <f t="shared" si="52"/>
        <v>Queensland</v>
      </c>
      <c r="G1107" t="s">
        <v>35</v>
      </c>
      <c r="H1107">
        <v>4119</v>
      </c>
      <c r="I1107" t="s">
        <v>11</v>
      </c>
      <c r="J1107" t="s">
        <v>43</v>
      </c>
      <c r="K1107" t="s">
        <v>149</v>
      </c>
      <c r="L1107" t="s">
        <v>15</v>
      </c>
      <c r="M1107" s="5">
        <v>39.799999999999997</v>
      </c>
    </row>
    <row r="1108" spans="1:13" x14ac:dyDescent="0.25">
      <c r="A1108" s="2">
        <v>45246</v>
      </c>
      <c r="B1108" s="3">
        <f t="shared" si="53"/>
        <v>2024</v>
      </c>
      <c r="C1108" t="str">
        <f t="shared" si="51"/>
        <v>2023-2024</v>
      </c>
      <c r="D1108" t="s">
        <v>148</v>
      </c>
      <c r="E1108" t="s">
        <v>99</v>
      </c>
      <c r="F1108" t="str">
        <f t="shared" si="52"/>
        <v>Victoria</v>
      </c>
      <c r="G1108" t="s">
        <v>45</v>
      </c>
      <c r="H1108">
        <v>3148</v>
      </c>
      <c r="I1108" t="s">
        <v>11</v>
      </c>
      <c r="J1108" t="s">
        <v>63</v>
      </c>
      <c r="K1108" t="s">
        <v>152</v>
      </c>
      <c r="L1108" t="s">
        <v>13</v>
      </c>
      <c r="M1108" s="5">
        <v>39.83</v>
      </c>
    </row>
    <row r="1109" spans="1:13" x14ac:dyDescent="0.25">
      <c r="A1109" s="2">
        <v>45634</v>
      </c>
      <c r="B1109" s="3">
        <f t="shared" si="53"/>
        <v>2025</v>
      </c>
      <c r="C1109" t="str">
        <f t="shared" si="51"/>
        <v>2024-2025</v>
      </c>
      <c r="D1109" t="s">
        <v>148</v>
      </c>
      <c r="E1109" t="s">
        <v>144</v>
      </c>
      <c r="F1109" t="str">
        <f t="shared" si="52"/>
        <v>Queensland</v>
      </c>
      <c r="G1109" t="s">
        <v>35</v>
      </c>
      <c r="H1109">
        <v>4566</v>
      </c>
      <c r="I1109" t="s">
        <v>11</v>
      </c>
      <c r="J1109" t="s">
        <v>120</v>
      </c>
      <c r="K1109" t="s">
        <v>150</v>
      </c>
      <c r="L1109" t="s">
        <v>18</v>
      </c>
      <c r="M1109" s="5">
        <v>39.909999999999997</v>
      </c>
    </row>
    <row r="1110" spans="1:13" x14ac:dyDescent="0.25">
      <c r="A1110" s="2">
        <v>45048</v>
      </c>
      <c r="B1110" s="3">
        <f t="shared" si="53"/>
        <v>2023</v>
      </c>
      <c r="C1110" t="str">
        <f t="shared" si="51"/>
        <v>2022-2023</v>
      </c>
      <c r="D1110" t="s">
        <v>148</v>
      </c>
      <c r="E1110" t="s">
        <v>116</v>
      </c>
      <c r="F1110" t="str">
        <f t="shared" si="52"/>
        <v>Western Australia</v>
      </c>
      <c r="G1110" t="s">
        <v>48</v>
      </c>
      <c r="H1110">
        <v>6725</v>
      </c>
      <c r="I1110" t="s">
        <v>11</v>
      </c>
      <c r="J1110" t="s">
        <v>77</v>
      </c>
      <c r="K1110" t="s">
        <v>156</v>
      </c>
      <c r="L1110" t="s">
        <v>17</v>
      </c>
      <c r="M1110" s="5">
        <v>39.92</v>
      </c>
    </row>
    <row r="1111" spans="1:13" x14ac:dyDescent="0.25">
      <c r="A1111" s="2">
        <v>45542</v>
      </c>
      <c r="B1111" s="3">
        <f t="shared" si="53"/>
        <v>2025</v>
      </c>
      <c r="C1111" t="str">
        <f t="shared" si="51"/>
        <v>2024-2025</v>
      </c>
      <c r="D1111" t="s">
        <v>147</v>
      </c>
      <c r="E1111" t="s">
        <v>118</v>
      </c>
      <c r="F1111" t="str">
        <f t="shared" si="52"/>
        <v>New South Wales</v>
      </c>
      <c r="G1111" t="s">
        <v>10</v>
      </c>
      <c r="H1111">
        <v>2158</v>
      </c>
      <c r="I1111" t="s">
        <v>11</v>
      </c>
      <c r="J1111" t="s">
        <v>27</v>
      </c>
      <c r="K1111" t="s">
        <v>152</v>
      </c>
      <c r="L1111" t="s">
        <v>13</v>
      </c>
      <c r="M1111" s="5">
        <v>39.94</v>
      </c>
    </row>
    <row r="1112" spans="1:13" x14ac:dyDescent="0.25">
      <c r="A1112" s="2">
        <v>45243</v>
      </c>
      <c r="B1112" s="3">
        <f t="shared" si="53"/>
        <v>2024</v>
      </c>
      <c r="C1112" t="str">
        <f t="shared" si="51"/>
        <v>2023-2024</v>
      </c>
      <c r="D1112" t="s">
        <v>147</v>
      </c>
      <c r="E1112" t="s">
        <v>108</v>
      </c>
      <c r="F1112" t="str">
        <f t="shared" si="52"/>
        <v>Victoria</v>
      </c>
      <c r="G1112" t="s">
        <v>45</v>
      </c>
      <c r="H1112">
        <v>3018</v>
      </c>
      <c r="I1112" t="s">
        <v>11</v>
      </c>
      <c r="J1112" t="s">
        <v>46</v>
      </c>
      <c r="K1112" t="s">
        <v>19</v>
      </c>
      <c r="L1112" t="s">
        <v>23</v>
      </c>
      <c r="M1112" s="5">
        <v>39.950000000000003</v>
      </c>
    </row>
    <row r="1113" spans="1:13" x14ac:dyDescent="0.25">
      <c r="A1113" s="2">
        <v>45414</v>
      </c>
      <c r="B1113" s="3">
        <f t="shared" si="53"/>
        <v>2024</v>
      </c>
      <c r="C1113" t="str">
        <f t="shared" si="51"/>
        <v>2023-2024</v>
      </c>
      <c r="D1113" t="s">
        <v>147</v>
      </c>
      <c r="E1113" t="s">
        <v>108</v>
      </c>
      <c r="F1113" t="str">
        <f t="shared" si="52"/>
        <v>Victoria</v>
      </c>
      <c r="G1113" t="s">
        <v>45</v>
      </c>
      <c r="H1113">
        <v>3018</v>
      </c>
      <c r="I1113" t="s">
        <v>11</v>
      </c>
      <c r="J1113" t="s">
        <v>46</v>
      </c>
      <c r="K1113" t="s">
        <v>149</v>
      </c>
      <c r="L1113" t="s">
        <v>15</v>
      </c>
      <c r="M1113" s="5">
        <v>39.950000000000003</v>
      </c>
    </row>
    <row r="1114" spans="1:13" x14ac:dyDescent="0.25">
      <c r="A1114" s="2">
        <v>45368</v>
      </c>
      <c r="B1114" s="3">
        <f t="shared" si="53"/>
        <v>2024</v>
      </c>
      <c r="C1114" t="str">
        <f t="shared" si="51"/>
        <v>2023-2024</v>
      </c>
      <c r="D1114" t="s">
        <v>148</v>
      </c>
      <c r="E1114" t="s">
        <v>67</v>
      </c>
      <c r="F1114" t="str">
        <f t="shared" si="52"/>
        <v>New South Wales</v>
      </c>
      <c r="G1114" t="s">
        <v>10</v>
      </c>
      <c r="H1114">
        <v>2478</v>
      </c>
      <c r="I1114" t="s">
        <v>11</v>
      </c>
      <c r="J1114" t="s">
        <v>68</v>
      </c>
      <c r="K1114" t="s">
        <v>156</v>
      </c>
      <c r="L1114" t="s">
        <v>17</v>
      </c>
      <c r="M1114" s="5">
        <v>39.950000000000003</v>
      </c>
    </row>
    <row r="1115" spans="1:13" x14ac:dyDescent="0.25">
      <c r="A1115" s="2">
        <v>45633</v>
      </c>
      <c r="B1115" s="3">
        <f t="shared" si="53"/>
        <v>2025</v>
      </c>
      <c r="C1115" t="str">
        <f t="shared" si="51"/>
        <v>2024-2025</v>
      </c>
      <c r="D1115" t="s">
        <v>148</v>
      </c>
      <c r="E1115" t="s">
        <v>99</v>
      </c>
      <c r="F1115" t="str">
        <f t="shared" si="52"/>
        <v>Victoria</v>
      </c>
      <c r="G1115" t="s">
        <v>45</v>
      </c>
      <c r="H1115">
        <v>3148</v>
      </c>
      <c r="I1115" t="s">
        <v>11</v>
      </c>
      <c r="J1115" t="s">
        <v>63</v>
      </c>
      <c r="K1115" t="s">
        <v>149</v>
      </c>
      <c r="L1115" t="s">
        <v>15</v>
      </c>
      <c r="M1115" s="5">
        <v>39.950000000000003</v>
      </c>
    </row>
    <row r="1116" spans="1:13" x14ac:dyDescent="0.25">
      <c r="A1116" s="2">
        <v>45261</v>
      </c>
      <c r="B1116" s="3">
        <f t="shared" si="53"/>
        <v>2024</v>
      </c>
      <c r="C1116" t="str">
        <f t="shared" si="51"/>
        <v>2023-2024</v>
      </c>
      <c r="D1116" t="s">
        <v>147</v>
      </c>
      <c r="E1116" t="s">
        <v>9</v>
      </c>
      <c r="F1116" t="str">
        <f t="shared" si="52"/>
        <v>New South Wales</v>
      </c>
      <c r="G1116" t="s">
        <v>10</v>
      </c>
      <c r="H1116">
        <v>2067</v>
      </c>
      <c r="I1116" t="s">
        <v>11</v>
      </c>
      <c r="J1116" t="s">
        <v>12</v>
      </c>
      <c r="K1116" t="s">
        <v>19</v>
      </c>
      <c r="L1116" t="s">
        <v>23</v>
      </c>
      <c r="M1116" s="5">
        <v>39.950000000000003</v>
      </c>
    </row>
    <row r="1117" spans="1:13" x14ac:dyDescent="0.25">
      <c r="A1117" s="2">
        <v>44994</v>
      </c>
      <c r="B1117" s="3">
        <f t="shared" si="53"/>
        <v>2023</v>
      </c>
      <c r="C1117" t="str">
        <f t="shared" si="51"/>
        <v>2022-2023</v>
      </c>
      <c r="D1117" t="s">
        <v>147</v>
      </c>
      <c r="E1117" t="s">
        <v>44</v>
      </c>
      <c r="F1117" t="str">
        <f t="shared" si="52"/>
        <v>Victoria</v>
      </c>
      <c r="G1117" t="s">
        <v>45</v>
      </c>
      <c r="H1117">
        <v>3066</v>
      </c>
      <c r="I1117" t="s">
        <v>11</v>
      </c>
      <c r="J1117" t="s">
        <v>46</v>
      </c>
      <c r="K1117" t="s">
        <v>155</v>
      </c>
      <c r="L1117" t="s">
        <v>20</v>
      </c>
      <c r="M1117" s="5">
        <v>39.950000000000003</v>
      </c>
    </row>
    <row r="1118" spans="1:13" x14ac:dyDescent="0.25">
      <c r="A1118" s="2">
        <v>45297</v>
      </c>
      <c r="B1118" s="3">
        <f t="shared" si="53"/>
        <v>2024</v>
      </c>
      <c r="C1118" t="str">
        <f t="shared" si="51"/>
        <v>2023-2024</v>
      </c>
      <c r="D1118" t="s">
        <v>147</v>
      </c>
      <c r="E1118" t="s">
        <v>86</v>
      </c>
      <c r="F1118" t="str">
        <f t="shared" si="52"/>
        <v>New South Wales</v>
      </c>
      <c r="G1118" t="s">
        <v>10</v>
      </c>
      <c r="H1118">
        <v>2064</v>
      </c>
      <c r="I1118" t="s">
        <v>11</v>
      </c>
      <c r="J1118" t="s">
        <v>12</v>
      </c>
      <c r="K1118" t="s">
        <v>151</v>
      </c>
      <c r="L1118" t="s">
        <v>21</v>
      </c>
      <c r="M1118" s="5">
        <v>39.96</v>
      </c>
    </row>
    <row r="1119" spans="1:13" x14ac:dyDescent="0.25">
      <c r="A1119" s="2">
        <v>45637</v>
      </c>
      <c r="B1119" s="3">
        <f t="shared" si="53"/>
        <v>2025</v>
      </c>
      <c r="C1119" t="str">
        <f t="shared" si="51"/>
        <v>2024-2025</v>
      </c>
      <c r="D1119" t="s">
        <v>148</v>
      </c>
      <c r="E1119" t="s">
        <v>39</v>
      </c>
      <c r="F1119" t="str">
        <f t="shared" si="52"/>
        <v>South Australia</v>
      </c>
      <c r="G1119" t="s">
        <v>32</v>
      </c>
      <c r="H1119">
        <v>5343</v>
      </c>
      <c r="I1119" t="s">
        <v>11</v>
      </c>
      <c r="J1119" t="s">
        <v>38</v>
      </c>
      <c r="K1119" t="s">
        <v>154</v>
      </c>
      <c r="L1119" t="s">
        <v>14</v>
      </c>
      <c r="M1119" s="5">
        <v>39.96</v>
      </c>
    </row>
    <row r="1120" spans="1:13" x14ac:dyDescent="0.25">
      <c r="A1120" s="2">
        <v>45508</v>
      </c>
      <c r="B1120" s="3">
        <f t="shared" si="53"/>
        <v>2025</v>
      </c>
      <c r="C1120" t="str">
        <f t="shared" si="51"/>
        <v>2024-2025</v>
      </c>
      <c r="D1120" t="s">
        <v>147</v>
      </c>
      <c r="E1120" t="s">
        <v>9</v>
      </c>
      <c r="F1120" t="str">
        <f t="shared" si="52"/>
        <v>New South Wales</v>
      </c>
      <c r="G1120" t="s">
        <v>10</v>
      </c>
      <c r="H1120">
        <v>2067</v>
      </c>
      <c r="I1120" t="s">
        <v>11</v>
      </c>
      <c r="J1120" t="s">
        <v>12</v>
      </c>
      <c r="K1120" t="s">
        <v>150</v>
      </c>
      <c r="L1120" t="s">
        <v>18</v>
      </c>
      <c r="M1120" s="5">
        <v>39.96</v>
      </c>
    </row>
    <row r="1121" spans="1:13" x14ac:dyDescent="0.25">
      <c r="A1121" s="2">
        <v>44937</v>
      </c>
      <c r="B1121" s="3">
        <f t="shared" si="53"/>
        <v>2023</v>
      </c>
      <c r="C1121" t="str">
        <f t="shared" si="51"/>
        <v>2022-2023</v>
      </c>
      <c r="D1121" t="s">
        <v>147</v>
      </c>
      <c r="E1121" t="s">
        <v>119</v>
      </c>
      <c r="F1121" t="str">
        <f t="shared" si="52"/>
        <v>Queensland</v>
      </c>
      <c r="G1121" t="s">
        <v>35</v>
      </c>
      <c r="H1121">
        <v>4570</v>
      </c>
      <c r="I1121" t="s">
        <v>11</v>
      </c>
      <c r="J1121" t="s">
        <v>120</v>
      </c>
      <c r="K1121" t="s">
        <v>155</v>
      </c>
      <c r="L1121" t="s">
        <v>20</v>
      </c>
      <c r="M1121" s="5">
        <v>39.96</v>
      </c>
    </row>
    <row r="1122" spans="1:13" x14ac:dyDescent="0.25">
      <c r="A1122" s="2">
        <v>44987</v>
      </c>
      <c r="B1122" s="3">
        <f t="shared" si="53"/>
        <v>2023</v>
      </c>
      <c r="C1122" t="str">
        <f t="shared" si="51"/>
        <v>2022-2023</v>
      </c>
      <c r="D1122" t="s">
        <v>147</v>
      </c>
      <c r="E1122" t="s">
        <v>121</v>
      </c>
      <c r="F1122" t="str">
        <f t="shared" si="52"/>
        <v>Queensland</v>
      </c>
      <c r="G1122" t="s">
        <v>35</v>
      </c>
      <c r="H1122">
        <v>4700</v>
      </c>
      <c r="I1122" t="s">
        <v>11</v>
      </c>
      <c r="J1122" t="s">
        <v>51</v>
      </c>
      <c r="K1122" t="s">
        <v>19</v>
      </c>
      <c r="L1122" t="s">
        <v>23</v>
      </c>
      <c r="M1122" s="5">
        <v>39.96</v>
      </c>
    </row>
    <row r="1123" spans="1:13" x14ac:dyDescent="0.25">
      <c r="A1123" s="2">
        <v>45332</v>
      </c>
      <c r="B1123" s="3">
        <f t="shared" si="53"/>
        <v>2024</v>
      </c>
      <c r="C1123" t="str">
        <f t="shared" si="51"/>
        <v>2023-2024</v>
      </c>
      <c r="D1123" t="s">
        <v>147</v>
      </c>
      <c r="E1123" t="s">
        <v>116</v>
      </c>
      <c r="F1123" t="str">
        <f t="shared" si="52"/>
        <v>Western Australia</v>
      </c>
      <c r="G1123" t="s">
        <v>48</v>
      </c>
      <c r="H1123">
        <v>6725</v>
      </c>
      <c r="I1123" t="s">
        <v>11</v>
      </c>
      <c r="J1123" t="s">
        <v>77</v>
      </c>
      <c r="K1123" t="s">
        <v>154</v>
      </c>
      <c r="L1123" t="s">
        <v>14</v>
      </c>
      <c r="M1123" s="5">
        <v>39.97</v>
      </c>
    </row>
    <row r="1124" spans="1:13" x14ac:dyDescent="0.25">
      <c r="A1124" s="2">
        <v>45318</v>
      </c>
      <c r="B1124" s="3">
        <f t="shared" si="53"/>
        <v>2024</v>
      </c>
      <c r="C1124" t="str">
        <f t="shared" si="51"/>
        <v>2023-2024</v>
      </c>
      <c r="D1124" t="s">
        <v>148</v>
      </c>
      <c r="E1124" t="s">
        <v>74</v>
      </c>
      <c r="F1124" t="str">
        <f t="shared" si="52"/>
        <v>South Australia</v>
      </c>
      <c r="G1124" t="s">
        <v>32</v>
      </c>
      <c r="H1124">
        <v>5043</v>
      </c>
      <c r="I1124" t="s">
        <v>11</v>
      </c>
      <c r="J1124" t="s">
        <v>33</v>
      </c>
      <c r="K1124" t="s">
        <v>153</v>
      </c>
      <c r="L1124" t="s">
        <v>16</v>
      </c>
      <c r="M1124" s="5">
        <v>39.97</v>
      </c>
    </row>
    <row r="1125" spans="1:13" x14ac:dyDescent="0.25">
      <c r="A1125" s="2">
        <v>45545</v>
      </c>
      <c r="B1125" s="3">
        <f t="shared" si="53"/>
        <v>2025</v>
      </c>
      <c r="C1125" t="str">
        <f t="shared" si="51"/>
        <v>2024-2025</v>
      </c>
      <c r="D1125" t="s">
        <v>147</v>
      </c>
      <c r="E1125" t="s">
        <v>61</v>
      </c>
      <c r="F1125" t="str">
        <f t="shared" si="52"/>
        <v>New South Wales</v>
      </c>
      <c r="G1125" t="s">
        <v>10</v>
      </c>
      <c r="H1125">
        <v>2539</v>
      </c>
      <c r="I1125" t="s">
        <v>11</v>
      </c>
      <c r="J1125" t="s">
        <v>58</v>
      </c>
      <c r="K1125" t="s">
        <v>150</v>
      </c>
      <c r="L1125" t="s">
        <v>18</v>
      </c>
      <c r="M1125" s="5">
        <v>40</v>
      </c>
    </row>
    <row r="1126" spans="1:13" x14ac:dyDescent="0.25">
      <c r="A1126" s="2">
        <v>45530</v>
      </c>
      <c r="B1126" s="3">
        <f t="shared" si="53"/>
        <v>2025</v>
      </c>
      <c r="C1126" t="str">
        <f t="shared" si="51"/>
        <v>2024-2025</v>
      </c>
      <c r="D1126" t="s">
        <v>148</v>
      </c>
      <c r="E1126" t="s">
        <v>24</v>
      </c>
      <c r="F1126" t="str">
        <f t="shared" si="52"/>
        <v>New South Wales</v>
      </c>
      <c r="G1126" t="s">
        <v>10</v>
      </c>
      <c r="H1126">
        <v>2795</v>
      </c>
      <c r="I1126" t="s">
        <v>11</v>
      </c>
      <c r="J1126" t="s">
        <v>25</v>
      </c>
      <c r="K1126" t="s">
        <v>151</v>
      </c>
      <c r="L1126" t="s">
        <v>21</v>
      </c>
      <c r="M1126" s="5">
        <v>40.21</v>
      </c>
    </row>
    <row r="1127" spans="1:13" x14ac:dyDescent="0.25">
      <c r="A1127" s="2">
        <v>44983</v>
      </c>
      <c r="B1127" s="3">
        <f t="shared" si="53"/>
        <v>2023</v>
      </c>
      <c r="C1127" t="str">
        <f t="shared" si="51"/>
        <v>2022-2023</v>
      </c>
      <c r="D1127" t="s">
        <v>148</v>
      </c>
      <c r="E1127" t="s">
        <v>143</v>
      </c>
      <c r="F1127" t="str">
        <f t="shared" si="52"/>
        <v>New South Wales</v>
      </c>
      <c r="G1127" t="s">
        <v>10</v>
      </c>
      <c r="H1127">
        <v>2154</v>
      </c>
      <c r="I1127" t="s">
        <v>11</v>
      </c>
      <c r="J1127" t="s">
        <v>27</v>
      </c>
      <c r="K1127" t="s">
        <v>152</v>
      </c>
      <c r="L1127" t="s">
        <v>13</v>
      </c>
      <c r="M1127" s="5">
        <v>40.230000000000004</v>
      </c>
    </row>
    <row r="1128" spans="1:13" x14ac:dyDescent="0.25">
      <c r="A1128" s="2">
        <v>45484</v>
      </c>
      <c r="B1128" s="3">
        <f t="shared" si="53"/>
        <v>2025</v>
      </c>
      <c r="C1128" t="str">
        <f t="shared" si="51"/>
        <v>2024-2025</v>
      </c>
      <c r="D1128" t="s">
        <v>147</v>
      </c>
      <c r="E1128" t="s">
        <v>69</v>
      </c>
      <c r="F1128" t="str">
        <f t="shared" si="52"/>
        <v>Tasmania</v>
      </c>
      <c r="G1128" t="s">
        <v>70</v>
      </c>
      <c r="H1128">
        <v>7018</v>
      </c>
      <c r="I1128" t="s">
        <v>11</v>
      </c>
      <c r="J1128" t="s">
        <v>71</v>
      </c>
      <c r="K1128" t="s">
        <v>156</v>
      </c>
      <c r="L1128" t="s">
        <v>17</v>
      </c>
      <c r="M1128" s="5">
        <v>40.29</v>
      </c>
    </row>
    <row r="1129" spans="1:13" x14ac:dyDescent="0.25">
      <c r="A1129" s="2">
        <v>45495</v>
      </c>
      <c r="B1129" s="3">
        <f t="shared" si="53"/>
        <v>2025</v>
      </c>
      <c r="C1129" t="str">
        <f t="shared" si="51"/>
        <v>2024-2025</v>
      </c>
      <c r="D1129" t="s">
        <v>147</v>
      </c>
      <c r="E1129" t="s">
        <v>44</v>
      </c>
      <c r="F1129" t="str">
        <f t="shared" si="52"/>
        <v>Victoria</v>
      </c>
      <c r="G1129" t="s">
        <v>45</v>
      </c>
      <c r="H1129">
        <v>3066</v>
      </c>
      <c r="I1129" t="s">
        <v>11</v>
      </c>
      <c r="J1129" t="s">
        <v>46</v>
      </c>
      <c r="K1129" t="s">
        <v>149</v>
      </c>
      <c r="L1129" t="s">
        <v>15</v>
      </c>
      <c r="M1129" s="5">
        <v>40.39</v>
      </c>
    </row>
    <row r="1130" spans="1:13" x14ac:dyDescent="0.25">
      <c r="A1130" s="2">
        <v>45182</v>
      </c>
      <c r="B1130" s="3">
        <f t="shared" si="53"/>
        <v>2024</v>
      </c>
      <c r="C1130" t="str">
        <f t="shared" si="51"/>
        <v>2023-2024</v>
      </c>
      <c r="D1130" t="s">
        <v>147</v>
      </c>
      <c r="E1130" t="s">
        <v>133</v>
      </c>
      <c r="F1130" t="str">
        <f t="shared" si="52"/>
        <v>Queensland</v>
      </c>
      <c r="G1130" t="s">
        <v>35</v>
      </c>
      <c r="H1130">
        <v>4305</v>
      </c>
      <c r="I1130" t="s">
        <v>11</v>
      </c>
      <c r="J1130" t="s">
        <v>104</v>
      </c>
      <c r="K1130" t="s">
        <v>156</v>
      </c>
      <c r="L1130" t="s">
        <v>17</v>
      </c>
      <c r="M1130" s="5">
        <v>40.450000000000003</v>
      </c>
    </row>
    <row r="1131" spans="1:13" x14ac:dyDescent="0.25">
      <c r="A1131" s="2">
        <v>45199</v>
      </c>
      <c r="B1131" s="3">
        <f t="shared" si="53"/>
        <v>2024</v>
      </c>
      <c r="C1131" t="str">
        <f t="shared" si="51"/>
        <v>2023-2024</v>
      </c>
      <c r="D1131" t="s">
        <v>147</v>
      </c>
      <c r="E1131" t="s">
        <v>44</v>
      </c>
      <c r="F1131" t="str">
        <f t="shared" si="52"/>
        <v>Victoria</v>
      </c>
      <c r="G1131" t="s">
        <v>45</v>
      </c>
      <c r="H1131">
        <v>3066</v>
      </c>
      <c r="I1131" t="s">
        <v>11</v>
      </c>
      <c r="J1131" t="s">
        <v>46</v>
      </c>
      <c r="K1131" t="s">
        <v>19</v>
      </c>
      <c r="L1131" t="s">
        <v>23</v>
      </c>
      <c r="M1131" s="5">
        <v>40.729999999999997</v>
      </c>
    </row>
    <row r="1132" spans="1:13" x14ac:dyDescent="0.25">
      <c r="A1132" s="2">
        <v>45480</v>
      </c>
      <c r="B1132" s="3">
        <f t="shared" si="53"/>
        <v>2025</v>
      </c>
      <c r="C1132" t="str">
        <f t="shared" si="51"/>
        <v>2024-2025</v>
      </c>
      <c r="D1132" t="s">
        <v>147</v>
      </c>
      <c r="E1132" t="s">
        <v>124</v>
      </c>
      <c r="F1132" t="str">
        <f t="shared" si="52"/>
        <v>New South Wales</v>
      </c>
      <c r="G1132" t="s">
        <v>10</v>
      </c>
      <c r="H1132">
        <v>2015</v>
      </c>
      <c r="I1132" t="s">
        <v>11</v>
      </c>
      <c r="J1132" t="s">
        <v>12</v>
      </c>
      <c r="K1132" t="s">
        <v>149</v>
      </c>
      <c r="L1132" t="s">
        <v>15</v>
      </c>
      <c r="M1132" s="5">
        <v>40.79</v>
      </c>
    </row>
    <row r="1133" spans="1:13" x14ac:dyDescent="0.25">
      <c r="A1133" s="2">
        <v>45561</v>
      </c>
      <c r="B1133" s="3">
        <f t="shared" si="53"/>
        <v>2025</v>
      </c>
      <c r="C1133" t="str">
        <f t="shared" si="51"/>
        <v>2024-2025</v>
      </c>
      <c r="D1133" t="s">
        <v>147</v>
      </c>
      <c r="E1133" t="s">
        <v>135</v>
      </c>
      <c r="F1133" t="str">
        <f t="shared" si="52"/>
        <v>Victoria</v>
      </c>
      <c r="G1133" t="s">
        <v>45</v>
      </c>
      <c r="H1133">
        <v>3550</v>
      </c>
      <c r="I1133" t="s">
        <v>11</v>
      </c>
      <c r="J1133" t="s">
        <v>60</v>
      </c>
      <c r="K1133" t="s">
        <v>149</v>
      </c>
      <c r="L1133" t="s">
        <v>15</v>
      </c>
      <c r="M1133" s="5">
        <v>40.950000000000003</v>
      </c>
    </row>
    <row r="1134" spans="1:13" x14ac:dyDescent="0.25">
      <c r="A1134" s="2">
        <v>45292</v>
      </c>
      <c r="B1134" s="3">
        <f t="shared" si="53"/>
        <v>2024</v>
      </c>
      <c r="C1134" t="str">
        <f t="shared" si="51"/>
        <v>2023-2024</v>
      </c>
      <c r="D1134" t="s">
        <v>147</v>
      </c>
      <c r="E1134" t="s">
        <v>89</v>
      </c>
      <c r="F1134" t="str">
        <f t="shared" si="52"/>
        <v>Queensland</v>
      </c>
      <c r="G1134" t="s">
        <v>35</v>
      </c>
      <c r="H1134">
        <v>4655</v>
      </c>
      <c r="I1134" t="s">
        <v>11</v>
      </c>
      <c r="J1134" t="s">
        <v>51</v>
      </c>
      <c r="K1134" t="s">
        <v>154</v>
      </c>
      <c r="L1134" t="s">
        <v>14</v>
      </c>
      <c r="M1134" s="5">
        <v>40.980000000000004</v>
      </c>
    </row>
    <row r="1135" spans="1:13" x14ac:dyDescent="0.25">
      <c r="A1135" s="2">
        <v>45619</v>
      </c>
      <c r="B1135" s="3">
        <f t="shared" si="53"/>
        <v>2025</v>
      </c>
      <c r="C1135" t="str">
        <f t="shared" si="51"/>
        <v>2024-2025</v>
      </c>
      <c r="D1135" t="s">
        <v>148</v>
      </c>
      <c r="E1135" t="s">
        <v>122</v>
      </c>
      <c r="F1135" t="str">
        <f t="shared" si="52"/>
        <v>New South Wales</v>
      </c>
      <c r="G1135" t="s">
        <v>10</v>
      </c>
      <c r="H1135">
        <v>2650</v>
      </c>
      <c r="I1135" t="s">
        <v>11</v>
      </c>
      <c r="J1135" t="s">
        <v>25</v>
      </c>
      <c r="K1135" t="s">
        <v>150</v>
      </c>
      <c r="L1135" t="s">
        <v>18</v>
      </c>
      <c r="M1135" s="5">
        <v>41.48</v>
      </c>
    </row>
    <row r="1136" spans="1:13" x14ac:dyDescent="0.25">
      <c r="A1136" s="2">
        <v>45428</v>
      </c>
      <c r="B1136" s="3">
        <f t="shared" si="53"/>
        <v>2024</v>
      </c>
      <c r="C1136" t="str">
        <f t="shared" si="51"/>
        <v>2023-2024</v>
      </c>
      <c r="D1136" t="s">
        <v>148</v>
      </c>
      <c r="E1136" t="s">
        <v>99</v>
      </c>
      <c r="F1136" t="str">
        <f t="shared" si="52"/>
        <v>Victoria</v>
      </c>
      <c r="G1136" t="s">
        <v>45</v>
      </c>
      <c r="H1136">
        <v>3148</v>
      </c>
      <c r="I1136" t="s">
        <v>11</v>
      </c>
      <c r="J1136" t="s">
        <v>63</v>
      </c>
      <c r="K1136" t="s">
        <v>150</v>
      </c>
      <c r="L1136" t="s">
        <v>18</v>
      </c>
      <c r="M1136" s="5">
        <v>41.64</v>
      </c>
    </row>
    <row r="1137" spans="1:13" x14ac:dyDescent="0.25">
      <c r="A1137" s="2">
        <v>45496</v>
      </c>
      <c r="B1137" s="3">
        <f t="shared" si="53"/>
        <v>2025</v>
      </c>
      <c r="C1137" t="str">
        <f t="shared" si="51"/>
        <v>2024-2025</v>
      </c>
      <c r="D1137" t="s">
        <v>148</v>
      </c>
      <c r="E1137" t="s">
        <v>145</v>
      </c>
      <c r="F1137" t="str">
        <f t="shared" si="52"/>
        <v>New South Wales</v>
      </c>
      <c r="G1137" t="s">
        <v>10</v>
      </c>
      <c r="H1137">
        <v>2101</v>
      </c>
      <c r="I1137" t="s">
        <v>11</v>
      </c>
      <c r="J1137" t="s">
        <v>27</v>
      </c>
      <c r="K1137" t="s">
        <v>149</v>
      </c>
      <c r="L1137" t="s">
        <v>15</v>
      </c>
      <c r="M1137" s="5">
        <v>41.64</v>
      </c>
    </row>
    <row r="1138" spans="1:13" x14ac:dyDescent="0.25">
      <c r="A1138" s="2">
        <v>45424</v>
      </c>
      <c r="B1138" s="3">
        <f t="shared" si="53"/>
        <v>2024</v>
      </c>
      <c r="C1138" t="str">
        <f t="shared" si="51"/>
        <v>2023-2024</v>
      </c>
      <c r="D1138" t="s">
        <v>148</v>
      </c>
      <c r="E1138" t="s">
        <v>130</v>
      </c>
      <c r="F1138" t="str">
        <f t="shared" si="52"/>
        <v>South Australia</v>
      </c>
      <c r="G1138" t="s">
        <v>32</v>
      </c>
      <c r="H1138">
        <v>5290</v>
      </c>
      <c r="I1138" t="s">
        <v>11</v>
      </c>
      <c r="J1138" t="s">
        <v>38</v>
      </c>
      <c r="K1138" t="s">
        <v>152</v>
      </c>
      <c r="L1138" t="s">
        <v>13</v>
      </c>
      <c r="M1138" s="5">
        <v>41.75</v>
      </c>
    </row>
    <row r="1139" spans="1:13" x14ac:dyDescent="0.25">
      <c r="A1139" s="2">
        <v>45492</v>
      </c>
      <c r="B1139" s="3">
        <f t="shared" si="53"/>
        <v>2025</v>
      </c>
      <c r="C1139" t="str">
        <f t="shared" si="51"/>
        <v>2024-2025</v>
      </c>
      <c r="D1139" t="s">
        <v>147</v>
      </c>
      <c r="E1139" t="s">
        <v>132</v>
      </c>
      <c r="F1139" t="str">
        <f t="shared" si="52"/>
        <v>New South Wales</v>
      </c>
      <c r="G1139" t="s">
        <v>10</v>
      </c>
      <c r="H1139">
        <v>2800</v>
      </c>
      <c r="I1139" t="s">
        <v>11</v>
      </c>
      <c r="J1139" t="s">
        <v>25</v>
      </c>
      <c r="K1139" t="s">
        <v>154</v>
      </c>
      <c r="L1139" t="s">
        <v>14</v>
      </c>
      <c r="M1139" s="5">
        <v>41.870000000000005</v>
      </c>
    </row>
    <row r="1140" spans="1:13" x14ac:dyDescent="0.25">
      <c r="A1140" s="2">
        <v>45024</v>
      </c>
      <c r="B1140" s="3">
        <f t="shared" si="53"/>
        <v>2023</v>
      </c>
      <c r="C1140" t="str">
        <f t="shared" si="51"/>
        <v>2022-2023</v>
      </c>
      <c r="D1140" t="s">
        <v>148</v>
      </c>
      <c r="E1140" t="s">
        <v>95</v>
      </c>
      <c r="F1140" t="str">
        <f t="shared" si="52"/>
        <v>Victoria</v>
      </c>
      <c r="G1140" t="s">
        <v>45</v>
      </c>
      <c r="H1140">
        <v>3931</v>
      </c>
      <c r="I1140" t="s">
        <v>11</v>
      </c>
      <c r="J1140" t="s">
        <v>55</v>
      </c>
      <c r="K1140" t="s">
        <v>155</v>
      </c>
      <c r="L1140" t="s">
        <v>20</v>
      </c>
      <c r="M1140" s="5">
        <v>41.88</v>
      </c>
    </row>
    <row r="1141" spans="1:13" x14ac:dyDescent="0.25">
      <c r="A1141" s="2">
        <v>45009</v>
      </c>
      <c r="B1141" s="3">
        <f t="shared" si="53"/>
        <v>2023</v>
      </c>
      <c r="C1141" t="str">
        <f t="shared" si="51"/>
        <v>2022-2023</v>
      </c>
      <c r="D1141" t="s">
        <v>147</v>
      </c>
      <c r="E1141" t="s">
        <v>69</v>
      </c>
      <c r="F1141" t="str">
        <f t="shared" si="52"/>
        <v>Tasmania</v>
      </c>
      <c r="G1141" t="s">
        <v>70</v>
      </c>
      <c r="H1141">
        <v>7018</v>
      </c>
      <c r="I1141" t="s">
        <v>11</v>
      </c>
      <c r="J1141" t="s">
        <v>71</v>
      </c>
      <c r="K1141" t="s">
        <v>150</v>
      </c>
      <c r="L1141" t="s">
        <v>18</v>
      </c>
      <c r="M1141" s="5">
        <v>41.92</v>
      </c>
    </row>
    <row r="1142" spans="1:13" x14ac:dyDescent="0.25">
      <c r="A1142" s="2">
        <v>45482</v>
      </c>
      <c r="B1142" s="3">
        <f t="shared" si="53"/>
        <v>2025</v>
      </c>
      <c r="C1142" t="str">
        <f t="shared" si="51"/>
        <v>2024-2025</v>
      </c>
      <c r="D1142" t="s">
        <v>147</v>
      </c>
      <c r="E1142" t="s">
        <v>86</v>
      </c>
      <c r="F1142" t="str">
        <f t="shared" si="52"/>
        <v>New South Wales</v>
      </c>
      <c r="G1142" t="s">
        <v>10</v>
      </c>
      <c r="H1142">
        <v>2064</v>
      </c>
      <c r="I1142" t="s">
        <v>11</v>
      </c>
      <c r="J1142" t="s">
        <v>12</v>
      </c>
      <c r="K1142" t="s">
        <v>153</v>
      </c>
      <c r="L1142" t="s">
        <v>16</v>
      </c>
      <c r="M1142" s="5">
        <v>41.93</v>
      </c>
    </row>
    <row r="1143" spans="1:13" x14ac:dyDescent="0.25">
      <c r="A1143" s="2">
        <v>45568</v>
      </c>
      <c r="B1143" s="3">
        <f t="shared" si="53"/>
        <v>2025</v>
      </c>
      <c r="C1143" t="str">
        <f t="shared" si="51"/>
        <v>2024-2025</v>
      </c>
      <c r="D1143" t="s">
        <v>148</v>
      </c>
      <c r="E1143" t="s">
        <v>100</v>
      </c>
      <c r="F1143" t="str">
        <f t="shared" si="52"/>
        <v>Western Australia</v>
      </c>
      <c r="G1143" t="s">
        <v>48</v>
      </c>
      <c r="H1143">
        <v>6021</v>
      </c>
      <c r="I1143" t="s">
        <v>11</v>
      </c>
      <c r="J1143" t="s">
        <v>49</v>
      </c>
      <c r="K1143" t="s">
        <v>153</v>
      </c>
      <c r="L1143" t="s">
        <v>16</v>
      </c>
      <c r="M1143" s="5">
        <v>41.93</v>
      </c>
    </row>
    <row r="1144" spans="1:13" x14ac:dyDescent="0.25">
      <c r="A1144" s="2">
        <v>45069</v>
      </c>
      <c r="B1144" s="3">
        <f t="shared" si="53"/>
        <v>2023</v>
      </c>
      <c r="C1144" t="str">
        <f t="shared" si="51"/>
        <v>2022-2023</v>
      </c>
      <c r="D1144" t="s">
        <v>147</v>
      </c>
      <c r="E1144" t="s">
        <v>146</v>
      </c>
      <c r="F1144" t="str">
        <f t="shared" si="52"/>
        <v>Victoria</v>
      </c>
      <c r="G1144" t="s">
        <v>45</v>
      </c>
      <c r="H1144">
        <v>3353</v>
      </c>
      <c r="I1144" t="s">
        <v>11</v>
      </c>
      <c r="J1144" t="s">
        <v>60</v>
      </c>
      <c r="K1144" t="s">
        <v>155</v>
      </c>
      <c r="L1144" t="s">
        <v>20</v>
      </c>
      <c r="M1144" s="5">
        <v>41.93</v>
      </c>
    </row>
    <row r="1145" spans="1:13" x14ac:dyDescent="0.25">
      <c r="A1145" s="2">
        <v>45403</v>
      </c>
      <c r="B1145" s="3">
        <f t="shared" si="53"/>
        <v>2024</v>
      </c>
      <c r="C1145" t="str">
        <f t="shared" si="51"/>
        <v>2023-2024</v>
      </c>
      <c r="D1145" t="s">
        <v>147</v>
      </c>
      <c r="E1145" t="s">
        <v>73</v>
      </c>
      <c r="F1145" t="str">
        <f t="shared" si="52"/>
        <v>Victoria</v>
      </c>
      <c r="G1145" t="s">
        <v>45</v>
      </c>
      <c r="H1145">
        <v>3136</v>
      </c>
      <c r="I1145" t="s">
        <v>11</v>
      </c>
      <c r="J1145" t="s">
        <v>63</v>
      </c>
      <c r="K1145" t="s">
        <v>149</v>
      </c>
      <c r="L1145" t="s">
        <v>15</v>
      </c>
      <c r="M1145" s="5">
        <v>41.93</v>
      </c>
    </row>
    <row r="1146" spans="1:13" x14ac:dyDescent="0.25">
      <c r="A1146" s="2">
        <v>45204</v>
      </c>
      <c r="B1146" s="3">
        <f t="shared" si="53"/>
        <v>2024</v>
      </c>
      <c r="C1146" t="str">
        <f t="shared" si="51"/>
        <v>2023-2024</v>
      </c>
      <c r="D1146" t="s">
        <v>147</v>
      </c>
      <c r="E1146" t="s">
        <v>28</v>
      </c>
      <c r="F1146" t="str">
        <f t="shared" si="52"/>
        <v>Northern Territory</v>
      </c>
      <c r="G1146" t="s">
        <v>29</v>
      </c>
      <c r="H1146">
        <v>800</v>
      </c>
      <c r="I1146" t="s">
        <v>11</v>
      </c>
      <c r="J1146" t="s">
        <v>30</v>
      </c>
      <c r="K1146" t="s">
        <v>19</v>
      </c>
      <c r="L1146" t="s">
        <v>23</v>
      </c>
      <c r="M1146" s="5">
        <v>41.93</v>
      </c>
    </row>
    <row r="1147" spans="1:13" x14ac:dyDescent="0.25">
      <c r="A1147" s="2">
        <v>45205</v>
      </c>
      <c r="B1147" s="3">
        <f t="shared" si="53"/>
        <v>2024</v>
      </c>
      <c r="C1147" t="str">
        <f t="shared" si="51"/>
        <v>2023-2024</v>
      </c>
      <c r="D1147" t="s">
        <v>147</v>
      </c>
      <c r="E1147" t="s">
        <v>64</v>
      </c>
      <c r="F1147" t="str">
        <f t="shared" si="52"/>
        <v>Victoria</v>
      </c>
      <c r="G1147" t="s">
        <v>45</v>
      </c>
      <c r="H1147">
        <v>3199</v>
      </c>
      <c r="I1147" t="s">
        <v>11</v>
      </c>
      <c r="J1147" t="s">
        <v>63</v>
      </c>
      <c r="K1147" t="s">
        <v>19</v>
      </c>
      <c r="L1147" t="s">
        <v>23</v>
      </c>
      <c r="M1147" s="5">
        <v>41.93</v>
      </c>
    </row>
    <row r="1148" spans="1:13" x14ac:dyDescent="0.25">
      <c r="A1148" s="2">
        <v>45029</v>
      </c>
      <c r="B1148" s="3">
        <f t="shared" si="53"/>
        <v>2023</v>
      </c>
      <c r="C1148" t="str">
        <f t="shared" si="51"/>
        <v>2022-2023</v>
      </c>
      <c r="D1148" t="s">
        <v>147</v>
      </c>
      <c r="E1148" t="s">
        <v>128</v>
      </c>
      <c r="F1148" t="str">
        <f t="shared" si="52"/>
        <v>Western Australia</v>
      </c>
      <c r="G1148" t="s">
        <v>48</v>
      </c>
      <c r="H1148">
        <v>6027</v>
      </c>
      <c r="I1148" t="s">
        <v>11</v>
      </c>
      <c r="J1148" t="s">
        <v>49</v>
      </c>
      <c r="K1148" t="s">
        <v>156</v>
      </c>
      <c r="L1148" t="s">
        <v>17</v>
      </c>
      <c r="M1148" s="5">
        <v>41.93</v>
      </c>
    </row>
    <row r="1149" spans="1:13" x14ac:dyDescent="0.25">
      <c r="A1149" s="2">
        <v>44938</v>
      </c>
      <c r="B1149" s="3">
        <f t="shared" si="53"/>
        <v>2023</v>
      </c>
      <c r="C1149" t="str">
        <f t="shared" si="51"/>
        <v>2022-2023</v>
      </c>
      <c r="D1149" t="s">
        <v>148</v>
      </c>
      <c r="E1149" t="s">
        <v>47</v>
      </c>
      <c r="F1149" t="str">
        <f t="shared" si="52"/>
        <v>Western Australia</v>
      </c>
      <c r="G1149" t="s">
        <v>48</v>
      </c>
      <c r="H1149">
        <v>6030</v>
      </c>
      <c r="I1149" t="s">
        <v>11</v>
      </c>
      <c r="J1149" t="s">
        <v>49</v>
      </c>
      <c r="K1149" t="s">
        <v>153</v>
      </c>
      <c r="L1149" t="s">
        <v>16</v>
      </c>
      <c r="M1149" s="5">
        <v>41.93</v>
      </c>
    </row>
    <row r="1150" spans="1:13" x14ac:dyDescent="0.25">
      <c r="A1150" s="2">
        <v>45302</v>
      </c>
      <c r="B1150" s="3">
        <f t="shared" si="53"/>
        <v>2024</v>
      </c>
      <c r="C1150" t="str">
        <f t="shared" si="51"/>
        <v>2023-2024</v>
      </c>
      <c r="D1150" t="s">
        <v>148</v>
      </c>
      <c r="E1150" t="s">
        <v>130</v>
      </c>
      <c r="F1150" t="str">
        <f t="shared" si="52"/>
        <v>South Australia</v>
      </c>
      <c r="G1150" t="s">
        <v>32</v>
      </c>
      <c r="H1150">
        <v>5290</v>
      </c>
      <c r="I1150" t="s">
        <v>11</v>
      </c>
      <c r="J1150" t="s">
        <v>38</v>
      </c>
      <c r="K1150" t="s">
        <v>156</v>
      </c>
      <c r="L1150" t="s">
        <v>17</v>
      </c>
      <c r="M1150" s="5">
        <v>41.93</v>
      </c>
    </row>
    <row r="1151" spans="1:13" x14ac:dyDescent="0.25">
      <c r="A1151" s="2">
        <v>45258</v>
      </c>
      <c r="B1151" s="3">
        <f t="shared" si="53"/>
        <v>2024</v>
      </c>
      <c r="C1151" t="str">
        <f t="shared" si="51"/>
        <v>2023-2024</v>
      </c>
      <c r="D1151" t="s">
        <v>147</v>
      </c>
      <c r="E1151" t="s">
        <v>136</v>
      </c>
      <c r="F1151" t="str">
        <f t="shared" si="52"/>
        <v>Victoria</v>
      </c>
      <c r="G1151" t="s">
        <v>45</v>
      </c>
      <c r="H1151">
        <v>3175</v>
      </c>
      <c r="I1151" t="s">
        <v>11</v>
      </c>
      <c r="J1151" t="s">
        <v>63</v>
      </c>
      <c r="K1151" t="s">
        <v>150</v>
      </c>
      <c r="L1151" t="s">
        <v>18</v>
      </c>
      <c r="M1151" s="5">
        <v>41.96</v>
      </c>
    </row>
    <row r="1152" spans="1:13" x14ac:dyDescent="0.25">
      <c r="A1152" s="2">
        <v>45136</v>
      </c>
      <c r="B1152" s="3">
        <f t="shared" si="53"/>
        <v>2024</v>
      </c>
      <c r="C1152" t="str">
        <f t="shared" si="51"/>
        <v>2023-2024</v>
      </c>
      <c r="D1152" t="s">
        <v>147</v>
      </c>
      <c r="E1152" t="s">
        <v>57</v>
      </c>
      <c r="F1152" t="str">
        <f t="shared" si="52"/>
        <v>New South Wales</v>
      </c>
      <c r="G1152" t="s">
        <v>10</v>
      </c>
      <c r="H1152">
        <v>2560</v>
      </c>
      <c r="I1152" t="s">
        <v>11</v>
      </c>
      <c r="J1152" t="s">
        <v>58</v>
      </c>
      <c r="K1152" t="s">
        <v>152</v>
      </c>
      <c r="L1152" t="s">
        <v>13</v>
      </c>
      <c r="M1152" s="5">
        <v>41.97</v>
      </c>
    </row>
    <row r="1153" spans="1:13" x14ac:dyDescent="0.25">
      <c r="A1153" s="2">
        <v>45357</v>
      </c>
      <c r="B1153" s="3">
        <f t="shared" si="53"/>
        <v>2024</v>
      </c>
      <c r="C1153" t="str">
        <f t="shared" si="51"/>
        <v>2023-2024</v>
      </c>
      <c r="D1153" t="s">
        <v>147</v>
      </c>
      <c r="E1153" t="s">
        <v>93</v>
      </c>
      <c r="F1153" t="str">
        <f t="shared" si="52"/>
        <v>Western Australia</v>
      </c>
      <c r="G1153" t="s">
        <v>48</v>
      </c>
      <c r="H1153">
        <v>6112</v>
      </c>
      <c r="I1153" t="s">
        <v>11</v>
      </c>
      <c r="J1153" t="s">
        <v>94</v>
      </c>
      <c r="K1153" t="s">
        <v>154</v>
      </c>
      <c r="L1153" t="s">
        <v>14</v>
      </c>
      <c r="M1153" s="5">
        <v>42</v>
      </c>
    </row>
    <row r="1154" spans="1:13" x14ac:dyDescent="0.25">
      <c r="A1154" s="2">
        <v>45415</v>
      </c>
      <c r="B1154" s="3">
        <f t="shared" si="53"/>
        <v>2024</v>
      </c>
      <c r="C1154" t="str">
        <f t="shared" ref="C1154:C1217" si="54">IF(MONTH(A1154) &gt;= 7, YEAR(A1154) &amp; "-" &amp; YEAR(A1154) + 1, YEAR(A1154) - 1 &amp; "-" &amp; YEAR(A1154))</f>
        <v>2023-2024</v>
      </c>
      <c r="D1154" t="s">
        <v>147</v>
      </c>
      <c r="E1154" t="s">
        <v>64</v>
      </c>
      <c r="F1154" t="str">
        <f t="shared" ref="F1154:F1217" si="55">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row>
    <row r="1155" spans="1:13" x14ac:dyDescent="0.25">
      <c r="A1155" s="2">
        <v>45624</v>
      </c>
      <c r="B1155" s="3">
        <f t="shared" ref="B1155:B1218" si="56">IF(MONTH(A1155)&gt;=7,YEAR(A1155)+1,YEAR(A1155))</f>
        <v>2025</v>
      </c>
      <c r="C1155" t="str">
        <f t="shared" si="54"/>
        <v>2024-2025</v>
      </c>
      <c r="D1155" t="s">
        <v>147</v>
      </c>
      <c r="E1155" t="s">
        <v>87</v>
      </c>
      <c r="F1155" t="str">
        <f t="shared" si="55"/>
        <v>New South Wales</v>
      </c>
      <c r="G1155" t="s">
        <v>10</v>
      </c>
      <c r="H1155">
        <v>2790</v>
      </c>
      <c r="I1155" t="s">
        <v>11</v>
      </c>
      <c r="J1155" t="s">
        <v>25</v>
      </c>
      <c r="K1155" t="s">
        <v>152</v>
      </c>
      <c r="L1155" t="s">
        <v>13</v>
      </c>
      <c r="M1155" s="5">
        <v>42.65</v>
      </c>
    </row>
    <row r="1156" spans="1:13" x14ac:dyDescent="0.25">
      <c r="A1156" s="2">
        <v>45382</v>
      </c>
      <c r="B1156" s="3">
        <f t="shared" si="56"/>
        <v>2024</v>
      </c>
      <c r="C1156" t="str">
        <f t="shared" si="54"/>
        <v>2023-2024</v>
      </c>
      <c r="D1156" t="s">
        <v>147</v>
      </c>
      <c r="E1156" t="s">
        <v>113</v>
      </c>
      <c r="F1156" t="str">
        <f t="shared" si="55"/>
        <v>Queensland</v>
      </c>
      <c r="G1156" t="s">
        <v>35</v>
      </c>
      <c r="H1156">
        <v>4215</v>
      </c>
      <c r="I1156" t="s">
        <v>11</v>
      </c>
      <c r="J1156" t="s">
        <v>104</v>
      </c>
      <c r="K1156" t="s">
        <v>157</v>
      </c>
      <c r="L1156" t="s">
        <v>22</v>
      </c>
      <c r="M1156" s="5">
        <v>42.79</v>
      </c>
    </row>
    <row r="1157" spans="1:13" x14ac:dyDescent="0.25">
      <c r="A1157" s="2">
        <v>45606</v>
      </c>
      <c r="B1157" s="3">
        <f t="shared" si="56"/>
        <v>2025</v>
      </c>
      <c r="C1157" t="str">
        <f t="shared" si="54"/>
        <v>2024-2025</v>
      </c>
      <c r="D1157" t="s">
        <v>147</v>
      </c>
      <c r="E1157" t="s">
        <v>73</v>
      </c>
      <c r="F1157" t="str">
        <f t="shared" si="55"/>
        <v>Victoria</v>
      </c>
      <c r="G1157" t="s">
        <v>45</v>
      </c>
      <c r="H1157">
        <v>3136</v>
      </c>
      <c r="I1157" t="s">
        <v>11</v>
      </c>
      <c r="J1157" t="s">
        <v>63</v>
      </c>
      <c r="K1157" t="s">
        <v>156</v>
      </c>
      <c r="L1157" t="s">
        <v>17</v>
      </c>
      <c r="M1157" s="5">
        <v>42.92</v>
      </c>
    </row>
    <row r="1158" spans="1:13" x14ac:dyDescent="0.25">
      <c r="A1158" s="2">
        <v>45006</v>
      </c>
      <c r="B1158" s="3">
        <f t="shared" si="56"/>
        <v>2023</v>
      </c>
      <c r="C1158" t="str">
        <f t="shared" si="54"/>
        <v>2022-2023</v>
      </c>
      <c r="D1158" t="s">
        <v>147</v>
      </c>
      <c r="E1158" t="s">
        <v>105</v>
      </c>
      <c r="F1158" t="str">
        <f t="shared" si="55"/>
        <v>Victoria</v>
      </c>
      <c r="G1158" t="s">
        <v>45</v>
      </c>
      <c r="H1158">
        <v>3500</v>
      </c>
      <c r="I1158" t="s">
        <v>11</v>
      </c>
      <c r="J1158" t="s">
        <v>60</v>
      </c>
      <c r="K1158" t="s">
        <v>155</v>
      </c>
      <c r="L1158" t="s">
        <v>20</v>
      </c>
      <c r="M1158" s="5">
        <v>42.92</v>
      </c>
    </row>
    <row r="1159" spans="1:13" x14ac:dyDescent="0.25">
      <c r="A1159" s="2">
        <v>45159</v>
      </c>
      <c r="B1159" s="3">
        <f t="shared" si="56"/>
        <v>2024</v>
      </c>
      <c r="C1159" t="str">
        <f t="shared" si="54"/>
        <v>2023-2024</v>
      </c>
      <c r="D1159" t="s">
        <v>147</v>
      </c>
      <c r="E1159" t="s">
        <v>76</v>
      </c>
      <c r="F1159" t="str">
        <f t="shared" si="55"/>
        <v>Western Australia</v>
      </c>
      <c r="G1159" t="s">
        <v>48</v>
      </c>
      <c r="H1159">
        <v>6450</v>
      </c>
      <c r="I1159" t="s">
        <v>11</v>
      </c>
      <c r="J1159" t="s">
        <v>77</v>
      </c>
      <c r="K1159" t="s">
        <v>19</v>
      </c>
      <c r="L1159" t="s">
        <v>23</v>
      </c>
      <c r="M1159" s="5">
        <v>42.93</v>
      </c>
    </row>
    <row r="1160" spans="1:13" x14ac:dyDescent="0.25">
      <c r="A1160" s="2">
        <v>45443</v>
      </c>
      <c r="B1160" s="3">
        <f t="shared" si="56"/>
        <v>2024</v>
      </c>
      <c r="C1160" t="str">
        <f t="shared" si="54"/>
        <v>2023-2024</v>
      </c>
      <c r="D1160" t="s">
        <v>148</v>
      </c>
      <c r="E1160" t="s">
        <v>102</v>
      </c>
      <c r="F1160" t="str">
        <f t="shared" si="55"/>
        <v>Queensland</v>
      </c>
      <c r="G1160" t="s">
        <v>35</v>
      </c>
      <c r="H1160">
        <v>4870</v>
      </c>
      <c r="I1160" t="s">
        <v>11</v>
      </c>
      <c r="J1160" t="s">
        <v>36</v>
      </c>
      <c r="K1160" t="s">
        <v>154</v>
      </c>
      <c r="L1160" t="s">
        <v>14</v>
      </c>
      <c r="M1160" s="5">
        <v>42.96</v>
      </c>
    </row>
    <row r="1161" spans="1:13" x14ac:dyDescent="0.25">
      <c r="A1161" s="2">
        <v>45144</v>
      </c>
      <c r="B1161" s="3">
        <f t="shared" si="56"/>
        <v>2024</v>
      </c>
      <c r="C1161" t="str">
        <f t="shared" si="54"/>
        <v>2023-2024</v>
      </c>
      <c r="D1161" t="s">
        <v>147</v>
      </c>
      <c r="E1161" t="s">
        <v>127</v>
      </c>
      <c r="F1161" t="str">
        <f t="shared" si="55"/>
        <v>New South Wales</v>
      </c>
      <c r="G1161" t="s">
        <v>10</v>
      </c>
      <c r="H1161">
        <v>2131</v>
      </c>
      <c r="I1161" t="s">
        <v>11</v>
      </c>
      <c r="J1161" t="s">
        <v>27</v>
      </c>
      <c r="K1161" t="s">
        <v>154</v>
      </c>
      <c r="L1161" t="s">
        <v>14</v>
      </c>
      <c r="M1161" s="5">
        <v>42.98</v>
      </c>
    </row>
    <row r="1162" spans="1:13" x14ac:dyDescent="0.25">
      <c r="A1162" s="2">
        <v>45014</v>
      </c>
      <c r="B1162" s="3">
        <f t="shared" si="56"/>
        <v>2023</v>
      </c>
      <c r="C1162" t="str">
        <f t="shared" si="54"/>
        <v>2022-2023</v>
      </c>
      <c r="D1162" t="s">
        <v>147</v>
      </c>
      <c r="E1162" t="s">
        <v>74</v>
      </c>
      <c r="F1162" t="str">
        <f t="shared" si="55"/>
        <v>South Australia</v>
      </c>
      <c r="G1162" t="s">
        <v>32</v>
      </c>
      <c r="H1162">
        <v>5043</v>
      </c>
      <c r="I1162" t="s">
        <v>11</v>
      </c>
      <c r="J1162" t="s">
        <v>33</v>
      </c>
      <c r="K1162" t="s">
        <v>154</v>
      </c>
      <c r="L1162" t="s">
        <v>14</v>
      </c>
      <c r="M1162" s="5">
        <v>43</v>
      </c>
    </row>
    <row r="1163" spans="1:13" x14ac:dyDescent="0.25">
      <c r="A1163" s="2">
        <v>45141</v>
      </c>
      <c r="B1163" s="3">
        <f t="shared" si="56"/>
        <v>2024</v>
      </c>
      <c r="C1163" t="str">
        <f t="shared" si="54"/>
        <v>2023-2024</v>
      </c>
      <c r="D1163" t="s">
        <v>147</v>
      </c>
      <c r="E1163" t="s">
        <v>109</v>
      </c>
      <c r="F1163" t="str">
        <f t="shared" si="55"/>
        <v>New South Wales</v>
      </c>
      <c r="G1163" t="s">
        <v>10</v>
      </c>
      <c r="H1163">
        <v>2480</v>
      </c>
      <c r="I1163" t="s">
        <v>11</v>
      </c>
      <c r="J1163" t="s">
        <v>68</v>
      </c>
      <c r="K1163" t="s">
        <v>151</v>
      </c>
      <c r="L1163" t="s">
        <v>21</v>
      </c>
      <c r="M1163" s="5">
        <v>43.13</v>
      </c>
    </row>
    <row r="1164" spans="1:13" x14ac:dyDescent="0.25">
      <c r="A1164" s="2">
        <v>45626</v>
      </c>
      <c r="B1164" s="3">
        <f t="shared" si="56"/>
        <v>2025</v>
      </c>
      <c r="C1164" t="str">
        <f t="shared" si="54"/>
        <v>2024-2025</v>
      </c>
      <c r="D1164" t="s">
        <v>147</v>
      </c>
      <c r="E1164" t="s">
        <v>9</v>
      </c>
      <c r="F1164" t="str">
        <f t="shared" si="55"/>
        <v>New South Wales</v>
      </c>
      <c r="G1164" t="s">
        <v>10</v>
      </c>
      <c r="H1164">
        <v>2067</v>
      </c>
      <c r="I1164" t="s">
        <v>11</v>
      </c>
      <c r="J1164" t="s">
        <v>12</v>
      </c>
      <c r="K1164" t="s">
        <v>157</v>
      </c>
      <c r="L1164" t="s">
        <v>22</v>
      </c>
      <c r="M1164" s="5">
        <v>43.28</v>
      </c>
    </row>
    <row r="1165" spans="1:13" x14ac:dyDescent="0.25">
      <c r="A1165" s="2">
        <v>45554</v>
      </c>
      <c r="B1165" s="3">
        <f t="shared" si="56"/>
        <v>2025</v>
      </c>
      <c r="C1165" t="str">
        <f t="shared" si="54"/>
        <v>2024-2025</v>
      </c>
      <c r="D1165" t="s">
        <v>147</v>
      </c>
      <c r="E1165" t="s">
        <v>125</v>
      </c>
      <c r="F1165" t="str">
        <f t="shared" si="55"/>
        <v>Victoria</v>
      </c>
      <c r="G1165" t="s">
        <v>45</v>
      </c>
      <c r="H1165">
        <v>3400</v>
      </c>
      <c r="I1165" t="s">
        <v>11</v>
      </c>
      <c r="J1165" t="s">
        <v>60</v>
      </c>
      <c r="K1165" t="s">
        <v>152</v>
      </c>
      <c r="L1165" t="s">
        <v>13</v>
      </c>
      <c r="M1165" s="5">
        <v>43.47</v>
      </c>
    </row>
    <row r="1166" spans="1:13" x14ac:dyDescent="0.25">
      <c r="A1166" s="2">
        <v>45022</v>
      </c>
      <c r="B1166" s="3">
        <f t="shared" si="56"/>
        <v>2023</v>
      </c>
      <c r="C1166" t="str">
        <f t="shared" si="54"/>
        <v>2022-2023</v>
      </c>
      <c r="D1166" t="s">
        <v>147</v>
      </c>
      <c r="E1166" t="s">
        <v>136</v>
      </c>
      <c r="F1166" t="str">
        <f t="shared" si="55"/>
        <v>Victoria</v>
      </c>
      <c r="G1166" t="s">
        <v>45</v>
      </c>
      <c r="H1166">
        <v>3175</v>
      </c>
      <c r="I1166" t="s">
        <v>11</v>
      </c>
      <c r="J1166" t="s">
        <v>63</v>
      </c>
      <c r="K1166" t="s">
        <v>157</v>
      </c>
      <c r="L1166" t="s">
        <v>22</v>
      </c>
      <c r="M1166" s="5">
        <v>43.56</v>
      </c>
    </row>
    <row r="1167" spans="1:13" x14ac:dyDescent="0.25">
      <c r="A1167" s="2">
        <v>45384</v>
      </c>
      <c r="B1167" s="3">
        <f t="shared" si="56"/>
        <v>2024</v>
      </c>
      <c r="C1167" t="str">
        <f t="shared" si="54"/>
        <v>2023-2024</v>
      </c>
      <c r="D1167" t="s">
        <v>147</v>
      </c>
      <c r="E1167" t="s">
        <v>73</v>
      </c>
      <c r="F1167" t="str">
        <f t="shared" si="55"/>
        <v>Victoria</v>
      </c>
      <c r="G1167" t="s">
        <v>45</v>
      </c>
      <c r="H1167">
        <v>3136</v>
      </c>
      <c r="I1167" t="s">
        <v>11</v>
      </c>
      <c r="J1167" t="s">
        <v>63</v>
      </c>
      <c r="K1167" t="s">
        <v>155</v>
      </c>
      <c r="L1167" t="s">
        <v>20</v>
      </c>
      <c r="M1167" s="5">
        <v>43.58</v>
      </c>
    </row>
    <row r="1168" spans="1:13" x14ac:dyDescent="0.25">
      <c r="A1168" s="2">
        <v>45270</v>
      </c>
      <c r="B1168" s="3">
        <f t="shared" si="56"/>
        <v>2024</v>
      </c>
      <c r="C1168" t="str">
        <f t="shared" si="54"/>
        <v>2023-2024</v>
      </c>
      <c r="D1168" t="s">
        <v>147</v>
      </c>
      <c r="E1168" t="s">
        <v>9</v>
      </c>
      <c r="F1168" t="str">
        <f t="shared" si="55"/>
        <v>New South Wales</v>
      </c>
      <c r="G1168" t="s">
        <v>10</v>
      </c>
      <c r="H1168">
        <v>2067</v>
      </c>
      <c r="I1168" t="s">
        <v>11</v>
      </c>
      <c r="J1168" t="s">
        <v>12</v>
      </c>
      <c r="K1168" t="s">
        <v>19</v>
      </c>
      <c r="L1168" t="s">
        <v>23</v>
      </c>
      <c r="M1168" s="5">
        <v>43.64</v>
      </c>
    </row>
    <row r="1169" spans="1:13" x14ac:dyDescent="0.25">
      <c r="A1169" s="2">
        <v>44993</v>
      </c>
      <c r="B1169" s="3">
        <f t="shared" si="56"/>
        <v>2023</v>
      </c>
      <c r="C1169" t="str">
        <f t="shared" si="54"/>
        <v>2022-2023</v>
      </c>
      <c r="D1169" t="s">
        <v>148</v>
      </c>
      <c r="E1169" t="s">
        <v>109</v>
      </c>
      <c r="F1169" t="str">
        <f t="shared" si="55"/>
        <v>New South Wales</v>
      </c>
      <c r="G1169" t="s">
        <v>10</v>
      </c>
      <c r="H1169">
        <v>2480</v>
      </c>
      <c r="I1169" t="s">
        <v>11</v>
      </c>
      <c r="J1169" t="s">
        <v>68</v>
      </c>
      <c r="K1169" t="s">
        <v>149</v>
      </c>
      <c r="L1169" t="s">
        <v>15</v>
      </c>
      <c r="M1169" s="5">
        <v>43.75</v>
      </c>
    </row>
    <row r="1170" spans="1:13" x14ac:dyDescent="0.25">
      <c r="A1170" s="2">
        <v>45590</v>
      </c>
      <c r="B1170" s="3">
        <f t="shared" si="56"/>
        <v>2025</v>
      </c>
      <c r="C1170" t="str">
        <f t="shared" si="54"/>
        <v>2024-2025</v>
      </c>
      <c r="D1170" t="s">
        <v>147</v>
      </c>
      <c r="E1170" t="s">
        <v>72</v>
      </c>
      <c r="F1170" t="str">
        <f t="shared" si="55"/>
        <v>Western Australia</v>
      </c>
      <c r="G1170" t="s">
        <v>48</v>
      </c>
      <c r="H1170">
        <v>6010</v>
      </c>
      <c r="I1170" t="s">
        <v>11</v>
      </c>
      <c r="J1170" t="s">
        <v>49</v>
      </c>
      <c r="K1170" t="s">
        <v>155</v>
      </c>
      <c r="L1170" t="s">
        <v>20</v>
      </c>
      <c r="M1170" s="5">
        <v>43.89</v>
      </c>
    </row>
    <row r="1171" spans="1:13" x14ac:dyDescent="0.25">
      <c r="A1171" s="2">
        <v>45028</v>
      </c>
      <c r="B1171" s="3">
        <f t="shared" si="56"/>
        <v>2023</v>
      </c>
      <c r="C1171" t="str">
        <f t="shared" si="54"/>
        <v>2022-2023</v>
      </c>
      <c r="D1171" t="s">
        <v>147</v>
      </c>
      <c r="E1171" t="s">
        <v>87</v>
      </c>
      <c r="F1171" t="str">
        <f t="shared" si="55"/>
        <v>New South Wales</v>
      </c>
      <c r="G1171" t="s">
        <v>10</v>
      </c>
      <c r="H1171">
        <v>2790</v>
      </c>
      <c r="I1171" t="s">
        <v>11</v>
      </c>
      <c r="J1171" t="s">
        <v>25</v>
      </c>
      <c r="K1171" t="s">
        <v>155</v>
      </c>
      <c r="L1171" t="s">
        <v>20</v>
      </c>
      <c r="M1171" s="5">
        <v>43.89</v>
      </c>
    </row>
    <row r="1172" spans="1:13" x14ac:dyDescent="0.25">
      <c r="A1172" s="2">
        <v>45067</v>
      </c>
      <c r="B1172" s="3">
        <f t="shared" si="56"/>
        <v>2023</v>
      </c>
      <c r="C1172" t="str">
        <f t="shared" si="54"/>
        <v>2022-2023</v>
      </c>
      <c r="D1172" t="s">
        <v>147</v>
      </c>
      <c r="E1172" t="s">
        <v>126</v>
      </c>
      <c r="F1172" t="str">
        <f t="shared" si="55"/>
        <v>Queensland</v>
      </c>
      <c r="G1172" t="s">
        <v>35</v>
      </c>
      <c r="H1172">
        <v>4551</v>
      </c>
      <c r="I1172" t="s">
        <v>11</v>
      </c>
      <c r="J1172" t="s">
        <v>120</v>
      </c>
      <c r="K1172" t="s">
        <v>156</v>
      </c>
      <c r="L1172" t="s">
        <v>17</v>
      </c>
      <c r="M1172" s="5">
        <v>43.900000000000006</v>
      </c>
    </row>
    <row r="1173" spans="1:13" x14ac:dyDescent="0.25">
      <c r="A1173" s="2">
        <v>45449</v>
      </c>
      <c r="B1173" s="3">
        <f t="shared" si="56"/>
        <v>2024</v>
      </c>
      <c r="C1173" t="str">
        <f t="shared" si="54"/>
        <v>2023-2024</v>
      </c>
      <c r="D1173" t="s">
        <v>148</v>
      </c>
      <c r="E1173" t="s">
        <v>112</v>
      </c>
      <c r="F1173" t="str">
        <f t="shared" si="55"/>
        <v>Victoria</v>
      </c>
      <c r="G1173" t="s">
        <v>45</v>
      </c>
      <c r="H1173">
        <v>3076</v>
      </c>
      <c r="I1173" t="s">
        <v>11</v>
      </c>
      <c r="J1173" t="s">
        <v>46</v>
      </c>
      <c r="K1173" t="s">
        <v>156</v>
      </c>
      <c r="L1173" t="s">
        <v>17</v>
      </c>
      <c r="M1173" s="5">
        <v>43.900000000000006</v>
      </c>
    </row>
    <row r="1174" spans="1:13" x14ac:dyDescent="0.25">
      <c r="A1174" s="2">
        <v>45113</v>
      </c>
      <c r="B1174" s="3">
        <f t="shared" si="56"/>
        <v>2024</v>
      </c>
      <c r="C1174" t="str">
        <f t="shared" si="54"/>
        <v>2023-2024</v>
      </c>
      <c r="D1174" t="s">
        <v>147</v>
      </c>
      <c r="E1174" t="s">
        <v>54</v>
      </c>
      <c r="F1174" t="str">
        <f t="shared" si="55"/>
        <v>Victoria</v>
      </c>
      <c r="G1174" t="s">
        <v>45</v>
      </c>
      <c r="H1174">
        <v>3977</v>
      </c>
      <c r="I1174" t="s">
        <v>11</v>
      </c>
      <c r="J1174" t="s">
        <v>55</v>
      </c>
      <c r="K1174" t="s">
        <v>156</v>
      </c>
      <c r="L1174" t="s">
        <v>17</v>
      </c>
      <c r="M1174" s="5">
        <v>43.92</v>
      </c>
    </row>
    <row r="1175" spans="1:13" x14ac:dyDescent="0.25">
      <c r="A1175" s="2">
        <v>45640</v>
      </c>
      <c r="B1175" s="3">
        <f t="shared" si="56"/>
        <v>2025</v>
      </c>
      <c r="C1175" t="str">
        <f t="shared" si="54"/>
        <v>2024-2025</v>
      </c>
      <c r="D1175" t="s">
        <v>147</v>
      </c>
      <c r="E1175" t="s">
        <v>135</v>
      </c>
      <c r="F1175" t="str">
        <f t="shared" si="55"/>
        <v>Victoria</v>
      </c>
      <c r="G1175" t="s">
        <v>45</v>
      </c>
      <c r="H1175">
        <v>3550</v>
      </c>
      <c r="I1175" t="s">
        <v>11</v>
      </c>
      <c r="J1175" t="s">
        <v>60</v>
      </c>
      <c r="K1175" t="s">
        <v>155</v>
      </c>
      <c r="L1175" t="s">
        <v>20</v>
      </c>
      <c r="M1175" s="5">
        <v>43.95</v>
      </c>
    </row>
    <row r="1176" spans="1:13" x14ac:dyDescent="0.25">
      <c r="A1176" s="2">
        <v>45349</v>
      </c>
      <c r="B1176" s="3">
        <f t="shared" si="56"/>
        <v>2024</v>
      </c>
      <c r="C1176" t="str">
        <f t="shared" si="54"/>
        <v>2023-2024</v>
      </c>
      <c r="D1176" t="s">
        <v>148</v>
      </c>
      <c r="E1176" t="s">
        <v>123</v>
      </c>
      <c r="F1176" t="str">
        <f t="shared" si="55"/>
        <v>Western Australia</v>
      </c>
      <c r="G1176" t="s">
        <v>48</v>
      </c>
      <c r="H1176">
        <v>6109</v>
      </c>
      <c r="I1176" t="s">
        <v>11</v>
      </c>
      <c r="J1176" t="s">
        <v>94</v>
      </c>
      <c r="K1176" t="s">
        <v>154</v>
      </c>
      <c r="L1176" t="s">
        <v>14</v>
      </c>
      <c r="M1176" s="5">
        <v>43.96</v>
      </c>
    </row>
    <row r="1177" spans="1:13" x14ac:dyDescent="0.25">
      <c r="A1177" s="2">
        <v>45485</v>
      </c>
      <c r="B1177" s="3">
        <f t="shared" si="56"/>
        <v>2025</v>
      </c>
      <c r="C1177" t="str">
        <f t="shared" si="54"/>
        <v>2024-2025</v>
      </c>
      <c r="D1177" t="s">
        <v>147</v>
      </c>
      <c r="E1177" t="s">
        <v>127</v>
      </c>
      <c r="F1177" t="str">
        <f t="shared" si="55"/>
        <v>New South Wales</v>
      </c>
      <c r="G1177" t="s">
        <v>10</v>
      </c>
      <c r="H1177">
        <v>2131</v>
      </c>
      <c r="I1177" t="s">
        <v>11</v>
      </c>
      <c r="J1177" t="s">
        <v>27</v>
      </c>
      <c r="K1177" t="s">
        <v>152</v>
      </c>
      <c r="L1177" t="s">
        <v>13</v>
      </c>
      <c r="M1177" s="5">
        <v>43.97</v>
      </c>
    </row>
    <row r="1178" spans="1:13" x14ac:dyDescent="0.25">
      <c r="A1178" s="2">
        <v>45306</v>
      </c>
      <c r="B1178" s="3">
        <f t="shared" si="56"/>
        <v>2024</v>
      </c>
      <c r="C1178" t="str">
        <f t="shared" si="54"/>
        <v>2023-2024</v>
      </c>
      <c r="D1178" t="s">
        <v>147</v>
      </c>
      <c r="E1178" t="s">
        <v>98</v>
      </c>
      <c r="F1178" t="str">
        <f t="shared" si="55"/>
        <v>Victoria</v>
      </c>
      <c r="G1178" t="s">
        <v>45</v>
      </c>
      <c r="H1178">
        <v>3429</v>
      </c>
      <c r="I1178" t="s">
        <v>11</v>
      </c>
      <c r="J1178" t="s">
        <v>60</v>
      </c>
      <c r="K1178" t="s">
        <v>152</v>
      </c>
      <c r="L1178" t="s">
        <v>13</v>
      </c>
      <c r="M1178" s="5">
        <v>43.97</v>
      </c>
    </row>
    <row r="1179" spans="1:13" x14ac:dyDescent="0.25">
      <c r="A1179" s="2">
        <v>45183</v>
      </c>
      <c r="B1179" s="3">
        <f t="shared" si="56"/>
        <v>2024</v>
      </c>
      <c r="C1179" t="str">
        <f t="shared" si="54"/>
        <v>2023-2024</v>
      </c>
      <c r="D1179" t="s">
        <v>147</v>
      </c>
      <c r="E1179" t="s">
        <v>130</v>
      </c>
      <c r="F1179" t="str">
        <f t="shared" si="55"/>
        <v>South Australia</v>
      </c>
      <c r="G1179" t="s">
        <v>32</v>
      </c>
      <c r="H1179">
        <v>5290</v>
      </c>
      <c r="I1179" t="s">
        <v>11</v>
      </c>
      <c r="J1179" t="s">
        <v>38</v>
      </c>
      <c r="K1179" t="s">
        <v>154</v>
      </c>
      <c r="L1179" t="s">
        <v>14</v>
      </c>
      <c r="M1179" s="5">
        <v>44</v>
      </c>
    </row>
    <row r="1180" spans="1:13" x14ac:dyDescent="0.25">
      <c r="A1180" s="2">
        <v>45204</v>
      </c>
      <c r="B1180" s="3">
        <f t="shared" si="56"/>
        <v>2024</v>
      </c>
      <c r="C1180" t="str">
        <f t="shared" si="54"/>
        <v>2023-2024</v>
      </c>
      <c r="D1180" t="s">
        <v>148</v>
      </c>
      <c r="E1180" t="s">
        <v>81</v>
      </c>
      <c r="F1180" t="str">
        <f t="shared" si="55"/>
        <v>New South Wales</v>
      </c>
      <c r="G1180" t="s">
        <v>10</v>
      </c>
      <c r="H1180">
        <v>2485</v>
      </c>
      <c r="I1180" t="s">
        <v>11</v>
      </c>
      <c r="J1180" t="s">
        <v>68</v>
      </c>
      <c r="K1180" t="s">
        <v>19</v>
      </c>
      <c r="L1180" t="s">
        <v>23</v>
      </c>
      <c r="M1180" s="5">
        <v>44.33</v>
      </c>
    </row>
    <row r="1181" spans="1:13" x14ac:dyDescent="0.25">
      <c r="A1181" s="2">
        <v>44970</v>
      </c>
      <c r="B1181" s="3">
        <f t="shared" si="56"/>
        <v>2023</v>
      </c>
      <c r="C1181" t="str">
        <f t="shared" si="54"/>
        <v>2022-2023</v>
      </c>
      <c r="D1181" t="s">
        <v>148</v>
      </c>
      <c r="E1181" t="s">
        <v>42</v>
      </c>
      <c r="F1181" t="str">
        <f t="shared" si="55"/>
        <v>Queensland</v>
      </c>
      <c r="G1181" t="s">
        <v>35</v>
      </c>
      <c r="H1181">
        <v>4053</v>
      </c>
      <c r="I1181" t="s">
        <v>11</v>
      </c>
      <c r="J1181" t="s">
        <v>43</v>
      </c>
      <c r="K1181" t="s">
        <v>157</v>
      </c>
      <c r="L1181" t="s">
        <v>22</v>
      </c>
      <c r="M1181" s="5">
        <v>44.38</v>
      </c>
    </row>
    <row r="1182" spans="1:13" x14ac:dyDescent="0.25">
      <c r="A1182" s="2">
        <v>45521</v>
      </c>
      <c r="B1182" s="3">
        <f t="shared" si="56"/>
        <v>2025</v>
      </c>
      <c r="C1182" t="str">
        <f t="shared" si="54"/>
        <v>2024-2025</v>
      </c>
      <c r="D1182" t="s">
        <v>148</v>
      </c>
      <c r="E1182" t="s">
        <v>50</v>
      </c>
      <c r="F1182" t="str">
        <f t="shared" si="55"/>
        <v>Queensland</v>
      </c>
      <c r="G1182" t="s">
        <v>35</v>
      </c>
      <c r="H1182">
        <v>4703</v>
      </c>
      <c r="I1182" t="s">
        <v>11</v>
      </c>
      <c r="J1182" t="s">
        <v>51</v>
      </c>
      <c r="K1182" t="s">
        <v>150</v>
      </c>
      <c r="L1182" t="s">
        <v>18</v>
      </c>
      <c r="M1182" s="5">
        <v>44.42</v>
      </c>
    </row>
    <row r="1183" spans="1:13" x14ac:dyDescent="0.25">
      <c r="A1183" s="2">
        <v>45150</v>
      </c>
      <c r="B1183" s="3">
        <f t="shared" si="56"/>
        <v>2024</v>
      </c>
      <c r="C1183" t="str">
        <f t="shared" si="54"/>
        <v>2023-2024</v>
      </c>
      <c r="D1183" t="s">
        <v>147</v>
      </c>
      <c r="E1183" t="s">
        <v>85</v>
      </c>
      <c r="F1183" t="str">
        <f t="shared" si="55"/>
        <v>Queensland</v>
      </c>
      <c r="G1183" t="s">
        <v>35</v>
      </c>
      <c r="H1183">
        <v>4883</v>
      </c>
      <c r="I1183" t="s">
        <v>11</v>
      </c>
      <c r="J1183" t="s">
        <v>36</v>
      </c>
      <c r="K1183" t="s">
        <v>152</v>
      </c>
      <c r="L1183" t="s">
        <v>13</v>
      </c>
      <c r="M1183" s="5">
        <v>44.47</v>
      </c>
    </row>
    <row r="1184" spans="1:13" x14ac:dyDescent="0.25">
      <c r="A1184" s="2">
        <v>45390</v>
      </c>
      <c r="B1184" s="3">
        <f t="shared" si="56"/>
        <v>2024</v>
      </c>
      <c r="C1184" t="str">
        <f t="shared" si="54"/>
        <v>2023-2024</v>
      </c>
      <c r="D1184" t="s">
        <v>148</v>
      </c>
      <c r="E1184" t="s">
        <v>62</v>
      </c>
      <c r="F1184" t="str">
        <f t="shared" si="55"/>
        <v>Victoria</v>
      </c>
      <c r="G1184" t="s">
        <v>45</v>
      </c>
      <c r="H1184">
        <v>3134</v>
      </c>
      <c r="I1184" t="s">
        <v>11</v>
      </c>
      <c r="J1184" t="s">
        <v>63</v>
      </c>
      <c r="K1184" t="s">
        <v>154</v>
      </c>
      <c r="L1184" t="s">
        <v>14</v>
      </c>
      <c r="M1184" s="5">
        <v>44.47</v>
      </c>
    </row>
    <row r="1185" spans="1:13" x14ac:dyDescent="0.25">
      <c r="A1185" s="2">
        <v>45401</v>
      </c>
      <c r="B1185" s="3">
        <f t="shared" si="56"/>
        <v>2024</v>
      </c>
      <c r="C1185" t="str">
        <f t="shared" si="54"/>
        <v>2023-2024</v>
      </c>
      <c r="D1185" t="s">
        <v>147</v>
      </c>
      <c r="E1185" t="s">
        <v>135</v>
      </c>
      <c r="F1185" t="str">
        <f t="shared" si="55"/>
        <v>Victoria</v>
      </c>
      <c r="G1185" t="s">
        <v>45</v>
      </c>
      <c r="H1185">
        <v>3550</v>
      </c>
      <c r="I1185" t="s">
        <v>11</v>
      </c>
      <c r="J1185" t="s">
        <v>60</v>
      </c>
      <c r="K1185" t="s">
        <v>153</v>
      </c>
      <c r="L1185" t="s">
        <v>16</v>
      </c>
      <c r="M1185" s="5">
        <v>44.5</v>
      </c>
    </row>
    <row r="1186" spans="1:13" x14ac:dyDescent="0.25">
      <c r="A1186" s="2">
        <v>45114</v>
      </c>
      <c r="B1186" s="3">
        <f t="shared" si="56"/>
        <v>2024</v>
      </c>
      <c r="C1186" t="str">
        <f t="shared" si="54"/>
        <v>2023-2024</v>
      </c>
      <c r="D1186" t="s">
        <v>147</v>
      </c>
      <c r="E1186" t="s">
        <v>53</v>
      </c>
      <c r="F1186" t="str">
        <f t="shared" si="55"/>
        <v>South Australia</v>
      </c>
      <c r="G1186" t="s">
        <v>32</v>
      </c>
      <c r="H1186">
        <v>5082</v>
      </c>
      <c r="I1186" t="s">
        <v>11</v>
      </c>
      <c r="J1186" t="s">
        <v>33</v>
      </c>
      <c r="K1186" t="s">
        <v>150</v>
      </c>
      <c r="L1186" t="s">
        <v>18</v>
      </c>
      <c r="M1186" s="5">
        <v>44.5</v>
      </c>
    </row>
    <row r="1187" spans="1:13" x14ac:dyDescent="0.25">
      <c r="A1187" s="2">
        <v>45381</v>
      </c>
      <c r="B1187" s="3">
        <f t="shared" si="56"/>
        <v>2024</v>
      </c>
      <c r="C1187" t="str">
        <f t="shared" si="54"/>
        <v>2023-2024</v>
      </c>
      <c r="D1187" t="s">
        <v>147</v>
      </c>
      <c r="E1187" t="s">
        <v>113</v>
      </c>
      <c r="F1187" t="str">
        <f t="shared" si="55"/>
        <v>Queensland</v>
      </c>
      <c r="G1187" t="s">
        <v>35</v>
      </c>
      <c r="H1187">
        <v>4215</v>
      </c>
      <c r="I1187" t="s">
        <v>11</v>
      </c>
      <c r="J1187" t="s">
        <v>104</v>
      </c>
      <c r="K1187" t="s">
        <v>154</v>
      </c>
      <c r="L1187" t="s">
        <v>14</v>
      </c>
      <c r="M1187" s="5">
        <v>44.53</v>
      </c>
    </row>
    <row r="1188" spans="1:13" x14ac:dyDescent="0.25">
      <c r="A1188" s="2">
        <v>45463</v>
      </c>
      <c r="B1188" s="3">
        <f t="shared" si="56"/>
        <v>2024</v>
      </c>
      <c r="C1188" t="str">
        <f t="shared" si="54"/>
        <v>2023-2024</v>
      </c>
      <c r="D1188" t="s">
        <v>147</v>
      </c>
      <c r="E1188" t="s">
        <v>40</v>
      </c>
      <c r="F1188" t="str">
        <f t="shared" si="55"/>
        <v>New South Wales</v>
      </c>
      <c r="G1188" t="s">
        <v>10</v>
      </c>
      <c r="H1188">
        <v>2116</v>
      </c>
      <c r="I1188" t="s">
        <v>11</v>
      </c>
      <c r="J1188" t="s">
        <v>27</v>
      </c>
      <c r="K1188" t="s">
        <v>157</v>
      </c>
      <c r="L1188" t="s">
        <v>22</v>
      </c>
      <c r="M1188" s="5">
        <v>44.599999999999994</v>
      </c>
    </row>
    <row r="1189" spans="1:13" x14ac:dyDescent="0.25">
      <c r="A1189" s="2">
        <v>45462</v>
      </c>
      <c r="B1189" s="3">
        <f t="shared" si="56"/>
        <v>2024</v>
      </c>
      <c r="C1189" t="str">
        <f t="shared" si="54"/>
        <v>2023-2024</v>
      </c>
      <c r="D1189" t="s">
        <v>147</v>
      </c>
      <c r="E1189" t="s">
        <v>76</v>
      </c>
      <c r="F1189" t="str">
        <f t="shared" si="55"/>
        <v>Western Australia</v>
      </c>
      <c r="G1189" t="s">
        <v>48</v>
      </c>
      <c r="H1189">
        <v>6450</v>
      </c>
      <c r="I1189" t="s">
        <v>11</v>
      </c>
      <c r="J1189" t="s">
        <v>77</v>
      </c>
      <c r="K1189" t="s">
        <v>153</v>
      </c>
      <c r="L1189" t="s">
        <v>16</v>
      </c>
      <c r="M1189" s="5">
        <v>44.67</v>
      </c>
    </row>
    <row r="1190" spans="1:13" x14ac:dyDescent="0.25">
      <c r="A1190" s="2">
        <v>45016</v>
      </c>
      <c r="B1190" s="3">
        <f t="shared" si="56"/>
        <v>2023</v>
      </c>
      <c r="C1190" t="str">
        <f t="shared" si="54"/>
        <v>2022-2023</v>
      </c>
      <c r="D1190" t="s">
        <v>147</v>
      </c>
      <c r="E1190" t="s">
        <v>28</v>
      </c>
      <c r="F1190" t="str">
        <f t="shared" si="55"/>
        <v>Northern Territory</v>
      </c>
      <c r="G1190" t="s">
        <v>29</v>
      </c>
      <c r="H1190">
        <v>800</v>
      </c>
      <c r="I1190" t="s">
        <v>11</v>
      </c>
      <c r="J1190" t="s">
        <v>30</v>
      </c>
      <c r="K1190" t="s">
        <v>157</v>
      </c>
      <c r="L1190" t="s">
        <v>22</v>
      </c>
      <c r="M1190" s="5">
        <v>44.820000000000007</v>
      </c>
    </row>
    <row r="1191" spans="1:13" x14ac:dyDescent="0.25">
      <c r="A1191" s="2">
        <v>44954</v>
      </c>
      <c r="B1191" s="3">
        <f t="shared" si="56"/>
        <v>2023</v>
      </c>
      <c r="C1191" t="str">
        <f t="shared" si="54"/>
        <v>2022-2023</v>
      </c>
      <c r="D1191" t="s">
        <v>148</v>
      </c>
      <c r="E1191" t="s">
        <v>42</v>
      </c>
      <c r="F1191" t="str">
        <f t="shared" si="55"/>
        <v>Queensland</v>
      </c>
      <c r="G1191" t="s">
        <v>35</v>
      </c>
      <c r="H1191">
        <v>4053</v>
      </c>
      <c r="I1191" t="s">
        <v>11</v>
      </c>
      <c r="J1191" t="s">
        <v>43</v>
      </c>
      <c r="K1191" t="s">
        <v>155</v>
      </c>
      <c r="L1191" t="s">
        <v>20</v>
      </c>
      <c r="M1191" s="5">
        <v>44.84</v>
      </c>
    </row>
    <row r="1192" spans="1:13" x14ac:dyDescent="0.25">
      <c r="A1192" s="2">
        <v>45444</v>
      </c>
      <c r="B1192" s="3">
        <f t="shared" si="56"/>
        <v>2024</v>
      </c>
      <c r="C1192" t="str">
        <f t="shared" si="54"/>
        <v>2023-2024</v>
      </c>
      <c r="D1192" t="s">
        <v>147</v>
      </c>
      <c r="E1192" t="s">
        <v>134</v>
      </c>
      <c r="F1192" t="str">
        <f t="shared" si="55"/>
        <v>Queensland</v>
      </c>
      <c r="G1192" t="s">
        <v>35</v>
      </c>
      <c r="H1192">
        <v>4825</v>
      </c>
      <c r="I1192" t="s">
        <v>11</v>
      </c>
      <c r="J1192" t="s">
        <v>36</v>
      </c>
      <c r="K1192" t="s">
        <v>156</v>
      </c>
      <c r="L1192" t="s">
        <v>17</v>
      </c>
      <c r="M1192" s="5">
        <v>44.87</v>
      </c>
    </row>
    <row r="1193" spans="1:13" x14ac:dyDescent="0.25">
      <c r="A1193" s="2">
        <v>45519</v>
      </c>
      <c r="B1193" s="3">
        <f t="shared" si="56"/>
        <v>2025</v>
      </c>
      <c r="C1193" t="str">
        <f t="shared" si="54"/>
        <v>2024-2025</v>
      </c>
      <c r="D1193" t="s">
        <v>147</v>
      </c>
      <c r="E1193" t="s">
        <v>137</v>
      </c>
      <c r="F1193" t="str">
        <f t="shared" si="55"/>
        <v>New South Wales</v>
      </c>
      <c r="G1193" t="s">
        <v>10</v>
      </c>
      <c r="H1193">
        <v>2031</v>
      </c>
      <c r="I1193" t="s">
        <v>11</v>
      </c>
      <c r="J1193" t="s">
        <v>12</v>
      </c>
      <c r="K1193" t="s">
        <v>154</v>
      </c>
      <c r="L1193" t="s">
        <v>14</v>
      </c>
      <c r="M1193" s="5">
        <v>44.9</v>
      </c>
    </row>
    <row r="1194" spans="1:13" x14ac:dyDescent="0.25">
      <c r="A1194" s="2">
        <v>45402</v>
      </c>
      <c r="B1194" s="3">
        <f t="shared" si="56"/>
        <v>2024</v>
      </c>
      <c r="C1194" t="str">
        <f t="shared" si="54"/>
        <v>2023-2024</v>
      </c>
      <c r="D1194" t="s">
        <v>147</v>
      </c>
      <c r="E1194" t="s">
        <v>34</v>
      </c>
      <c r="F1194" t="str">
        <f t="shared" si="55"/>
        <v>Queensland</v>
      </c>
      <c r="G1194" t="s">
        <v>35</v>
      </c>
      <c r="H1194">
        <v>4802</v>
      </c>
      <c r="I1194" t="s">
        <v>11</v>
      </c>
      <c r="J1194" t="s">
        <v>36</v>
      </c>
      <c r="K1194" t="s">
        <v>151</v>
      </c>
      <c r="L1194" t="s">
        <v>21</v>
      </c>
      <c r="M1194" s="5">
        <v>44.91</v>
      </c>
    </row>
    <row r="1195" spans="1:13" x14ac:dyDescent="0.25">
      <c r="A1195" s="2">
        <v>44941</v>
      </c>
      <c r="B1195" s="3">
        <f t="shared" si="56"/>
        <v>2023</v>
      </c>
      <c r="C1195" t="str">
        <f t="shared" si="54"/>
        <v>2022-2023</v>
      </c>
      <c r="D1195" t="s">
        <v>147</v>
      </c>
      <c r="E1195" t="s">
        <v>26</v>
      </c>
      <c r="F1195" t="str">
        <f t="shared" si="55"/>
        <v>New South Wales</v>
      </c>
      <c r="G1195" t="s">
        <v>10</v>
      </c>
      <c r="H1195">
        <v>2141</v>
      </c>
      <c r="I1195" t="s">
        <v>11</v>
      </c>
      <c r="J1195" t="s">
        <v>27</v>
      </c>
      <c r="K1195" t="s">
        <v>156</v>
      </c>
      <c r="L1195" t="s">
        <v>17</v>
      </c>
      <c r="M1195" s="5">
        <v>44.91</v>
      </c>
    </row>
    <row r="1196" spans="1:13" x14ac:dyDescent="0.25">
      <c r="A1196" s="2">
        <v>45482</v>
      </c>
      <c r="B1196" s="3">
        <f t="shared" si="56"/>
        <v>2025</v>
      </c>
      <c r="C1196" t="str">
        <f t="shared" si="54"/>
        <v>2024-2025</v>
      </c>
      <c r="D1196" t="s">
        <v>147</v>
      </c>
      <c r="E1196" t="s">
        <v>139</v>
      </c>
      <c r="F1196" t="str">
        <f t="shared" si="55"/>
        <v>New South Wales</v>
      </c>
      <c r="G1196" t="s">
        <v>10</v>
      </c>
      <c r="H1196">
        <v>2020</v>
      </c>
      <c r="I1196" t="s">
        <v>11</v>
      </c>
      <c r="J1196" t="s">
        <v>12</v>
      </c>
      <c r="K1196" t="s">
        <v>156</v>
      </c>
      <c r="L1196" t="s">
        <v>17</v>
      </c>
      <c r="M1196" s="5">
        <v>44.91</v>
      </c>
    </row>
    <row r="1197" spans="1:13" x14ac:dyDescent="0.25">
      <c r="A1197" s="2">
        <v>45255</v>
      </c>
      <c r="B1197" s="3">
        <f t="shared" si="56"/>
        <v>2024</v>
      </c>
      <c r="C1197" t="str">
        <f t="shared" si="54"/>
        <v>2023-2024</v>
      </c>
      <c r="D1197" t="s">
        <v>147</v>
      </c>
      <c r="E1197" t="s">
        <v>75</v>
      </c>
      <c r="F1197" t="str">
        <f t="shared" si="55"/>
        <v>Victoria</v>
      </c>
      <c r="G1197" t="s">
        <v>45</v>
      </c>
      <c r="H1197">
        <v>3630</v>
      </c>
      <c r="I1197" t="s">
        <v>11</v>
      </c>
      <c r="J1197" t="s">
        <v>55</v>
      </c>
      <c r="K1197" t="s">
        <v>19</v>
      </c>
      <c r="L1197" t="s">
        <v>23</v>
      </c>
      <c r="M1197" s="5">
        <v>44.91</v>
      </c>
    </row>
    <row r="1198" spans="1:13" x14ac:dyDescent="0.25">
      <c r="A1198" s="2">
        <v>45534</v>
      </c>
      <c r="B1198" s="3">
        <f t="shared" si="56"/>
        <v>2025</v>
      </c>
      <c r="C1198" t="str">
        <f t="shared" si="54"/>
        <v>2024-2025</v>
      </c>
      <c r="D1198" t="s">
        <v>148</v>
      </c>
      <c r="E1198" t="s">
        <v>39</v>
      </c>
      <c r="F1198" t="str">
        <f t="shared" si="55"/>
        <v>South Australia</v>
      </c>
      <c r="G1198" t="s">
        <v>32</v>
      </c>
      <c r="H1198">
        <v>5343</v>
      </c>
      <c r="I1198" t="s">
        <v>11</v>
      </c>
      <c r="J1198" t="s">
        <v>38</v>
      </c>
      <c r="K1198" t="s">
        <v>152</v>
      </c>
      <c r="L1198" t="s">
        <v>13</v>
      </c>
      <c r="M1198" s="5">
        <v>44.96</v>
      </c>
    </row>
    <row r="1199" spans="1:13" x14ac:dyDescent="0.25">
      <c r="A1199" s="2">
        <v>45046</v>
      </c>
      <c r="B1199" s="3">
        <f t="shared" si="56"/>
        <v>2023</v>
      </c>
      <c r="C1199" t="str">
        <f t="shared" si="54"/>
        <v>2022-2023</v>
      </c>
      <c r="D1199" t="s">
        <v>147</v>
      </c>
      <c r="E1199" t="s">
        <v>72</v>
      </c>
      <c r="F1199" t="str">
        <f t="shared" si="55"/>
        <v>Western Australia</v>
      </c>
      <c r="G1199" t="s">
        <v>48</v>
      </c>
      <c r="H1199">
        <v>6010</v>
      </c>
      <c r="I1199" t="s">
        <v>11</v>
      </c>
      <c r="J1199" t="s">
        <v>49</v>
      </c>
      <c r="K1199" t="s">
        <v>154</v>
      </c>
      <c r="L1199" t="s">
        <v>14</v>
      </c>
      <c r="M1199" s="5">
        <v>44.97</v>
      </c>
    </row>
    <row r="1200" spans="1:13" x14ac:dyDescent="0.25">
      <c r="A1200" s="2">
        <v>45011</v>
      </c>
      <c r="B1200" s="3">
        <f t="shared" si="56"/>
        <v>2023</v>
      </c>
      <c r="C1200" t="str">
        <f t="shared" si="54"/>
        <v>2022-2023</v>
      </c>
      <c r="D1200" t="s">
        <v>148</v>
      </c>
      <c r="E1200" t="s">
        <v>47</v>
      </c>
      <c r="F1200" t="str">
        <f t="shared" si="55"/>
        <v>Western Australia</v>
      </c>
      <c r="G1200" t="s">
        <v>48</v>
      </c>
      <c r="H1200">
        <v>6030</v>
      </c>
      <c r="I1200" t="s">
        <v>11</v>
      </c>
      <c r="J1200" t="s">
        <v>49</v>
      </c>
      <c r="K1200" t="s">
        <v>153</v>
      </c>
      <c r="L1200" t="s">
        <v>16</v>
      </c>
      <c r="M1200" s="5">
        <v>44.97</v>
      </c>
    </row>
    <row r="1201" spans="1:13" x14ac:dyDescent="0.25">
      <c r="A1201" s="2">
        <v>44947</v>
      </c>
      <c r="B1201" s="3">
        <f t="shared" si="56"/>
        <v>2023</v>
      </c>
      <c r="C1201" t="str">
        <f t="shared" si="54"/>
        <v>2022-2023</v>
      </c>
      <c r="D1201" t="s">
        <v>148</v>
      </c>
      <c r="E1201" t="s">
        <v>101</v>
      </c>
      <c r="F1201" t="str">
        <f t="shared" si="55"/>
        <v>Victoria</v>
      </c>
      <c r="G1201" t="s">
        <v>45</v>
      </c>
      <c r="H1201">
        <v>3131</v>
      </c>
      <c r="I1201" t="s">
        <v>11</v>
      </c>
      <c r="J1201" t="s">
        <v>63</v>
      </c>
      <c r="K1201" t="s">
        <v>152</v>
      </c>
      <c r="L1201" t="s">
        <v>13</v>
      </c>
      <c r="M1201" s="5">
        <v>44.97</v>
      </c>
    </row>
    <row r="1202" spans="1:13" x14ac:dyDescent="0.25">
      <c r="A1202" s="2">
        <v>45462</v>
      </c>
      <c r="B1202" s="3">
        <f t="shared" si="56"/>
        <v>2024</v>
      </c>
      <c r="C1202" t="str">
        <f t="shared" si="54"/>
        <v>2023-2024</v>
      </c>
      <c r="D1202" t="s">
        <v>147</v>
      </c>
      <c r="E1202" t="s">
        <v>59</v>
      </c>
      <c r="F1202" t="str">
        <f t="shared" si="55"/>
        <v>Victoria</v>
      </c>
      <c r="G1202" t="s">
        <v>45</v>
      </c>
      <c r="H1202">
        <v>3280</v>
      </c>
      <c r="I1202" t="s">
        <v>11</v>
      </c>
      <c r="J1202" t="s">
        <v>60</v>
      </c>
      <c r="K1202" t="s">
        <v>154</v>
      </c>
      <c r="L1202" t="s">
        <v>14</v>
      </c>
      <c r="M1202" s="5">
        <v>44.97</v>
      </c>
    </row>
    <row r="1203" spans="1:13" x14ac:dyDescent="0.25">
      <c r="A1203" s="2">
        <v>45178</v>
      </c>
      <c r="B1203" s="3">
        <f t="shared" si="56"/>
        <v>2024</v>
      </c>
      <c r="C1203" t="str">
        <f t="shared" si="54"/>
        <v>2023-2024</v>
      </c>
      <c r="D1203" t="s">
        <v>147</v>
      </c>
      <c r="E1203" t="s">
        <v>124</v>
      </c>
      <c r="F1203" t="str">
        <f t="shared" si="55"/>
        <v>New South Wales</v>
      </c>
      <c r="G1203" t="s">
        <v>10</v>
      </c>
      <c r="H1203">
        <v>2015</v>
      </c>
      <c r="I1203" t="s">
        <v>11</v>
      </c>
      <c r="J1203" t="s">
        <v>12</v>
      </c>
      <c r="K1203" t="s">
        <v>154</v>
      </c>
      <c r="L1203" t="s">
        <v>14</v>
      </c>
      <c r="M1203" s="5">
        <v>45</v>
      </c>
    </row>
    <row r="1204" spans="1:13" x14ac:dyDescent="0.25">
      <c r="A1204" s="2">
        <v>45599</v>
      </c>
      <c r="B1204" s="3">
        <f t="shared" si="56"/>
        <v>2025</v>
      </c>
      <c r="C1204" t="str">
        <f t="shared" si="54"/>
        <v>2024-2025</v>
      </c>
      <c r="D1204" t="s">
        <v>147</v>
      </c>
      <c r="E1204" t="s">
        <v>95</v>
      </c>
      <c r="F1204" t="str">
        <f t="shared" si="55"/>
        <v>Victoria</v>
      </c>
      <c r="G1204" t="s">
        <v>45</v>
      </c>
      <c r="H1204">
        <v>3931</v>
      </c>
      <c r="I1204" t="s">
        <v>11</v>
      </c>
      <c r="J1204" t="s">
        <v>55</v>
      </c>
      <c r="K1204" t="s">
        <v>154</v>
      </c>
      <c r="L1204" t="s">
        <v>14</v>
      </c>
      <c r="M1204" s="5">
        <v>45</v>
      </c>
    </row>
    <row r="1205" spans="1:13" x14ac:dyDescent="0.25">
      <c r="A1205" s="2">
        <v>45554</v>
      </c>
      <c r="B1205" s="3">
        <f t="shared" si="56"/>
        <v>2025</v>
      </c>
      <c r="C1205" t="str">
        <f t="shared" si="54"/>
        <v>2024-2025</v>
      </c>
      <c r="D1205" t="s">
        <v>147</v>
      </c>
      <c r="E1205" t="s">
        <v>144</v>
      </c>
      <c r="F1205" t="str">
        <f t="shared" si="55"/>
        <v>Queensland</v>
      </c>
      <c r="G1205" t="s">
        <v>35</v>
      </c>
      <c r="H1205">
        <v>4566</v>
      </c>
      <c r="I1205" t="s">
        <v>11</v>
      </c>
      <c r="J1205" t="s">
        <v>120</v>
      </c>
      <c r="K1205" t="s">
        <v>151</v>
      </c>
      <c r="L1205" t="s">
        <v>21</v>
      </c>
      <c r="M1205" s="5">
        <v>45</v>
      </c>
    </row>
    <row r="1206" spans="1:13" x14ac:dyDescent="0.25">
      <c r="A1206" s="2">
        <v>45531</v>
      </c>
      <c r="B1206" s="3">
        <f t="shared" si="56"/>
        <v>2025</v>
      </c>
      <c r="C1206" t="str">
        <f t="shared" si="54"/>
        <v>2024-2025</v>
      </c>
      <c r="D1206" t="s">
        <v>148</v>
      </c>
      <c r="E1206" t="s">
        <v>116</v>
      </c>
      <c r="F1206" t="str">
        <f t="shared" si="55"/>
        <v>Western Australia</v>
      </c>
      <c r="G1206" t="s">
        <v>48</v>
      </c>
      <c r="H1206">
        <v>6725</v>
      </c>
      <c r="I1206" t="s">
        <v>11</v>
      </c>
      <c r="J1206" t="s">
        <v>77</v>
      </c>
      <c r="K1206" t="s">
        <v>152</v>
      </c>
      <c r="L1206" t="s">
        <v>13</v>
      </c>
      <c r="M1206" s="5">
        <v>45.15</v>
      </c>
    </row>
    <row r="1207" spans="1:13" x14ac:dyDescent="0.25">
      <c r="A1207" s="2">
        <v>45215</v>
      </c>
      <c r="B1207" s="3">
        <f t="shared" si="56"/>
        <v>2024</v>
      </c>
      <c r="C1207" t="str">
        <f t="shared" si="54"/>
        <v>2023-2024</v>
      </c>
      <c r="D1207" t="s">
        <v>147</v>
      </c>
      <c r="E1207" t="s">
        <v>61</v>
      </c>
      <c r="F1207" t="str">
        <f t="shared" si="55"/>
        <v>New South Wales</v>
      </c>
      <c r="G1207" t="s">
        <v>10</v>
      </c>
      <c r="H1207">
        <v>2539</v>
      </c>
      <c r="I1207" t="s">
        <v>11</v>
      </c>
      <c r="J1207" t="s">
        <v>58</v>
      </c>
      <c r="K1207" t="s">
        <v>152</v>
      </c>
      <c r="L1207" t="s">
        <v>13</v>
      </c>
      <c r="M1207" s="5">
        <v>45.15</v>
      </c>
    </row>
    <row r="1208" spans="1:13" x14ac:dyDescent="0.25">
      <c r="A1208" s="2">
        <v>45076</v>
      </c>
      <c r="B1208" s="3">
        <f t="shared" si="56"/>
        <v>2023</v>
      </c>
      <c r="C1208" t="str">
        <f t="shared" si="54"/>
        <v>2022-2023</v>
      </c>
      <c r="D1208" t="s">
        <v>147</v>
      </c>
      <c r="E1208" t="s">
        <v>124</v>
      </c>
      <c r="F1208" t="str">
        <f t="shared" si="55"/>
        <v>New South Wales</v>
      </c>
      <c r="G1208" t="s">
        <v>10</v>
      </c>
      <c r="H1208">
        <v>2015</v>
      </c>
      <c r="I1208" t="s">
        <v>11</v>
      </c>
      <c r="J1208" t="s">
        <v>12</v>
      </c>
      <c r="K1208" t="s">
        <v>150</v>
      </c>
      <c r="L1208" t="s">
        <v>18</v>
      </c>
      <c r="M1208" s="5">
        <v>45.46</v>
      </c>
    </row>
    <row r="1209" spans="1:13" x14ac:dyDescent="0.25">
      <c r="A1209" s="2">
        <v>45162</v>
      </c>
      <c r="B1209" s="3">
        <f t="shared" si="56"/>
        <v>2024</v>
      </c>
      <c r="C1209" t="str">
        <f t="shared" si="54"/>
        <v>2023-2024</v>
      </c>
      <c r="D1209" t="s">
        <v>147</v>
      </c>
      <c r="E1209" t="s">
        <v>142</v>
      </c>
      <c r="F1209" t="str">
        <f t="shared" si="55"/>
        <v>Australian Capital Territory</v>
      </c>
      <c r="G1209" t="s">
        <v>80</v>
      </c>
      <c r="H1209">
        <v>2609</v>
      </c>
      <c r="I1209" t="s">
        <v>11</v>
      </c>
      <c r="J1209" t="s">
        <v>58</v>
      </c>
      <c r="K1209" t="s">
        <v>154</v>
      </c>
      <c r="L1209" t="s">
        <v>14</v>
      </c>
      <c r="M1209" s="5">
        <v>45.46</v>
      </c>
    </row>
    <row r="1210" spans="1:13" x14ac:dyDescent="0.25">
      <c r="A1210" s="2">
        <v>45196</v>
      </c>
      <c r="B1210" s="3">
        <f t="shared" si="56"/>
        <v>2024</v>
      </c>
      <c r="C1210" t="str">
        <f t="shared" si="54"/>
        <v>2023-2024</v>
      </c>
      <c r="D1210" t="s">
        <v>147</v>
      </c>
      <c r="E1210" t="s">
        <v>59</v>
      </c>
      <c r="F1210" t="str">
        <f t="shared" si="55"/>
        <v>Victoria</v>
      </c>
      <c r="G1210" t="s">
        <v>45</v>
      </c>
      <c r="H1210">
        <v>3280</v>
      </c>
      <c r="I1210" t="s">
        <v>11</v>
      </c>
      <c r="J1210" t="s">
        <v>60</v>
      </c>
      <c r="K1210" t="s">
        <v>154</v>
      </c>
      <c r="L1210" t="s">
        <v>14</v>
      </c>
      <c r="M1210" s="5">
        <v>45.49</v>
      </c>
    </row>
    <row r="1211" spans="1:13" x14ac:dyDescent="0.25">
      <c r="A1211" s="2">
        <v>44984</v>
      </c>
      <c r="B1211" s="3">
        <f t="shared" si="56"/>
        <v>2023</v>
      </c>
      <c r="C1211" t="str">
        <f t="shared" si="54"/>
        <v>2022-2023</v>
      </c>
      <c r="D1211" t="s">
        <v>147</v>
      </c>
      <c r="E1211" t="s">
        <v>96</v>
      </c>
      <c r="F1211" t="str">
        <f t="shared" si="55"/>
        <v>Western Australia</v>
      </c>
      <c r="G1211" t="s">
        <v>48</v>
      </c>
      <c r="H1211">
        <v>6330</v>
      </c>
      <c r="I1211" t="s">
        <v>11</v>
      </c>
      <c r="J1211" t="s">
        <v>94</v>
      </c>
      <c r="K1211" t="s">
        <v>156</v>
      </c>
      <c r="L1211" t="s">
        <v>17</v>
      </c>
      <c r="M1211" s="5">
        <v>45.54</v>
      </c>
    </row>
    <row r="1212" spans="1:13" x14ac:dyDescent="0.25">
      <c r="A1212" s="2">
        <v>44973</v>
      </c>
      <c r="B1212" s="3">
        <f t="shared" si="56"/>
        <v>2023</v>
      </c>
      <c r="C1212" t="str">
        <f t="shared" si="54"/>
        <v>2022-2023</v>
      </c>
      <c r="D1212" t="s">
        <v>148</v>
      </c>
      <c r="E1212" t="s">
        <v>130</v>
      </c>
      <c r="F1212" t="str">
        <f t="shared" si="55"/>
        <v>South Australia</v>
      </c>
      <c r="G1212" t="s">
        <v>32</v>
      </c>
      <c r="H1212">
        <v>5290</v>
      </c>
      <c r="I1212" t="s">
        <v>11</v>
      </c>
      <c r="J1212" t="s">
        <v>38</v>
      </c>
      <c r="K1212" t="s">
        <v>155</v>
      </c>
      <c r="L1212" t="s">
        <v>20</v>
      </c>
      <c r="M1212" s="5">
        <v>45.65</v>
      </c>
    </row>
    <row r="1213" spans="1:13" x14ac:dyDescent="0.25">
      <c r="A1213" s="2">
        <v>45366</v>
      </c>
      <c r="B1213" s="3">
        <f t="shared" si="56"/>
        <v>2024</v>
      </c>
      <c r="C1213" t="str">
        <f t="shared" si="54"/>
        <v>2023-2024</v>
      </c>
      <c r="D1213" t="s">
        <v>147</v>
      </c>
      <c r="E1213" t="s">
        <v>135</v>
      </c>
      <c r="F1213" t="str">
        <f t="shared" si="55"/>
        <v>Victoria</v>
      </c>
      <c r="G1213" t="s">
        <v>45</v>
      </c>
      <c r="H1213">
        <v>3550</v>
      </c>
      <c r="I1213" t="s">
        <v>11</v>
      </c>
      <c r="J1213" t="s">
        <v>60</v>
      </c>
      <c r="K1213" t="s">
        <v>154</v>
      </c>
      <c r="L1213" t="s">
        <v>14</v>
      </c>
      <c r="M1213" s="5">
        <v>45.89</v>
      </c>
    </row>
    <row r="1214" spans="1:13" x14ac:dyDescent="0.25">
      <c r="A1214" s="2">
        <v>45543</v>
      </c>
      <c r="B1214" s="3">
        <f t="shared" si="56"/>
        <v>2025</v>
      </c>
      <c r="C1214" t="str">
        <f t="shared" si="54"/>
        <v>2024-2025</v>
      </c>
      <c r="D1214" t="s">
        <v>148</v>
      </c>
      <c r="E1214" t="s">
        <v>31</v>
      </c>
      <c r="F1214" t="str">
        <f t="shared" si="55"/>
        <v>South Australia</v>
      </c>
      <c r="G1214" t="s">
        <v>32</v>
      </c>
      <c r="H1214">
        <v>5168</v>
      </c>
      <c r="I1214" t="s">
        <v>11</v>
      </c>
      <c r="J1214" t="s">
        <v>33</v>
      </c>
      <c r="K1214" t="s">
        <v>150</v>
      </c>
      <c r="L1214" t="s">
        <v>18</v>
      </c>
      <c r="M1214" s="5">
        <v>45.91</v>
      </c>
    </row>
    <row r="1215" spans="1:13" x14ac:dyDescent="0.25">
      <c r="A1215" s="2">
        <v>45280</v>
      </c>
      <c r="B1215" s="3">
        <f t="shared" si="56"/>
        <v>2024</v>
      </c>
      <c r="C1215" t="str">
        <f t="shared" si="54"/>
        <v>2023-2024</v>
      </c>
      <c r="D1215" t="s">
        <v>147</v>
      </c>
      <c r="E1215" t="s">
        <v>54</v>
      </c>
      <c r="F1215" t="str">
        <f t="shared" si="55"/>
        <v>Victoria</v>
      </c>
      <c r="G1215" t="s">
        <v>45</v>
      </c>
      <c r="H1215">
        <v>3977</v>
      </c>
      <c r="I1215" t="s">
        <v>11</v>
      </c>
      <c r="J1215" t="s">
        <v>55</v>
      </c>
      <c r="K1215" t="s">
        <v>155</v>
      </c>
      <c r="L1215" t="s">
        <v>20</v>
      </c>
      <c r="M1215" s="5">
        <v>45.92</v>
      </c>
    </row>
    <row r="1216" spans="1:13" x14ac:dyDescent="0.25">
      <c r="A1216" s="2">
        <v>45266</v>
      </c>
      <c r="B1216" s="3">
        <f t="shared" si="56"/>
        <v>2024</v>
      </c>
      <c r="C1216" t="str">
        <f t="shared" si="54"/>
        <v>2023-2024</v>
      </c>
      <c r="D1216" t="s">
        <v>148</v>
      </c>
      <c r="E1216" t="s">
        <v>141</v>
      </c>
      <c r="F1216" t="str">
        <f t="shared" si="55"/>
        <v>Western Australia</v>
      </c>
      <c r="G1216" t="s">
        <v>48</v>
      </c>
      <c r="H1216">
        <v>6052</v>
      </c>
      <c r="I1216" t="s">
        <v>11</v>
      </c>
      <c r="J1216" t="s">
        <v>49</v>
      </c>
      <c r="K1216" t="s">
        <v>152</v>
      </c>
      <c r="L1216" t="s">
        <v>13</v>
      </c>
      <c r="M1216" s="5">
        <v>45.92</v>
      </c>
    </row>
    <row r="1217" spans="1:13" x14ac:dyDescent="0.25">
      <c r="A1217" s="2">
        <v>45315</v>
      </c>
      <c r="B1217" s="3">
        <f t="shared" si="56"/>
        <v>2024</v>
      </c>
      <c r="C1217" t="str">
        <f t="shared" si="54"/>
        <v>2023-2024</v>
      </c>
      <c r="D1217" t="s">
        <v>147</v>
      </c>
      <c r="E1217" t="s">
        <v>66</v>
      </c>
      <c r="F1217" t="str">
        <f t="shared" si="55"/>
        <v>South Australia</v>
      </c>
      <c r="G1217" t="s">
        <v>32</v>
      </c>
      <c r="H1217">
        <v>5169</v>
      </c>
      <c r="I1217" t="s">
        <v>11</v>
      </c>
      <c r="J1217" t="s">
        <v>33</v>
      </c>
      <c r="K1217" t="s">
        <v>154</v>
      </c>
      <c r="L1217" t="s">
        <v>14</v>
      </c>
      <c r="M1217" s="5">
        <v>46</v>
      </c>
    </row>
    <row r="1218" spans="1:13" x14ac:dyDescent="0.25">
      <c r="A1218" s="2">
        <v>45625</v>
      </c>
      <c r="B1218" s="3">
        <f t="shared" si="56"/>
        <v>2025</v>
      </c>
      <c r="C1218" t="str">
        <f t="shared" ref="C1218:C1281" si="57">IF(MONTH(A1218) &gt;= 7, YEAR(A1218) &amp; "-" &amp; YEAR(A1218) + 1, YEAR(A1218) - 1 &amp; "-" &amp; YEAR(A1218))</f>
        <v>2024-2025</v>
      </c>
      <c r="D1218" t="s">
        <v>147</v>
      </c>
      <c r="E1218" t="s">
        <v>135</v>
      </c>
      <c r="F1218" t="str">
        <f t="shared" ref="F1218:F1281" si="58">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row>
    <row r="1219" spans="1:13" x14ac:dyDescent="0.25">
      <c r="A1219" s="2">
        <v>45262</v>
      </c>
      <c r="B1219" s="3">
        <f t="shared" ref="B1219:B1282" si="59">IF(MONTH(A1219)&gt;=7,YEAR(A1219)+1,YEAR(A1219))</f>
        <v>2024</v>
      </c>
      <c r="C1219" t="str">
        <f t="shared" si="57"/>
        <v>2023-2024</v>
      </c>
      <c r="D1219" t="s">
        <v>147</v>
      </c>
      <c r="E1219" t="s">
        <v>37</v>
      </c>
      <c r="F1219" t="str">
        <f t="shared" si="58"/>
        <v>South Australia</v>
      </c>
      <c r="G1219" t="s">
        <v>32</v>
      </c>
      <c r="H1219">
        <v>5607</v>
      </c>
      <c r="I1219" t="s">
        <v>11</v>
      </c>
      <c r="J1219" t="s">
        <v>38</v>
      </c>
      <c r="K1219" t="s">
        <v>154</v>
      </c>
      <c r="L1219" t="s">
        <v>14</v>
      </c>
      <c r="M1219" s="5">
        <v>46.5</v>
      </c>
    </row>
    <row r="1220" spans="1:13" x14ac:dyDescent="0.25">
      <c r="A1220" s="2">
        <v>45151</v>
      </c>
      <c r="B1220" s="3">
        <f t="shared" si="59"/>
        <v>2024</v>
      </c>
      <c r="C1220" t="str">
        <f t="shared" si="57"/>
        <v>2023-2024</v>
      </c>
      <c r="D1220" t="s">
        <v>148</v>
      </c>
      <c r="E1220" t="s">
        <v>39</v>
      </c>
      <c r="F1220" t="str">
        <f t="shared" si="58"/>
        <v>South Australia</v>
      </c>
      <c r="G1220" t="s">
        <v>32</v>
      </c>
      <c r="H1220">
        <v>5343</v>
      </c>
      <c r="I1220" t="s">
        <v>11</v>
      </c>
      <c r="J1220" t="s">
        <v>38</v>
      </c>
      <c r="K1220" t="s">
        <v>152</v>
      </c>
      <c r="L1220" t="s">
        <v>13</v>
      </c>
      <c r="M1220" s="5">
        <v>46.9</v>
      </c>
    </row>
    <row r="1221" spans="1:13" x14ac:dyDescent="0.25">
      <c r="A1221" s="2">
        <v>45325</v>
      </c>
      <c r="B1221" s="3">
        <f t="shared" si="59"/>
        <v>2024</v>
      </c>
      <c r="C1221" t="str">
        <f t="shared" si="57"/>
        <v>2023-2024</v>
      </c>
      <c r="D1221" t="s">
        <v>147</v>
      </c>
      <c r="E1221" t="s">
        <v>79</v>
      </c>
      <c r="F1221" t="str">
        <f t="shared" si="58"/>
        <v>Australian Capital Territory</v>
      </c>
      <c r="G1221" t="s">
        <v>80</v>
      </c>
      <c r="H1221">
        <v>2617</v>
      </c>
      <c r="I1221" t="s">
        <v>11</v>
      </c>
      <c r="J1221" t="s">
        <v>58</v>
      </c>
      <c r="K1221" t="s">
        <v>150</v>
      </c>
      <c r="L1221" t="s">
        <v>18</v>
      </c>
      <c r="M1221" s="5">
        <v>46.91</v>
      </c>
    </row>
    <row r="1222" spans="1:13" x14ac:dyDescent="0.25">
      <c r="A1222" s="2">
        <v>45322</v>
      </c>
      <c r="B1222" s="3">
        <f t="shared" si="59"/>
        <v>2024</v>
      </c>
      <c r="C1222" t="str">
        <f t="shared" si="57"/>
        <v>2023-2024</v>
      </c>
      <c r="D1222" t="s">
        <v>148</v>
      </c>
      <c r="E1222" t="s">
        <v>74</v>
      </c>
      <c r="F1222" t="str">
        <f t="shared" si="58"/>
        <v>South Australia</v>
      </c>
      <c r="G1222" t="s">
        <v>32</v>
      </c>
      <c r="H1222">
        <v>5043</v>
      </c>
      <c r="I1222" t="s">
        <v>11</v>
      </c>
      <c r="J1222" t="s">
        <v>33</v>
      </c>
      <c r="K1222" t="s">
        <v>150</v>
      </c>
      <c r="L1222" t="s">
        <v>18</v>
      </c>
      <c r="M1222" s="5">
        <v>46.93</v>
      </c>
    </row>
    <row r="1223" spans="1:13" x14ac:dyDescent="0.25">
      <c r="A1223" s="2">
        <v>45270</v>
      </c>
      <c r="B1223" s="3">
        <f t="shared" si="59"/>
        <v>2024</v>
      </c>
      <c r="C1223" t="str">
        <f t="shared" si="57"/>
        <v>2023-2024</v>
      </c>
      <c r="D1223" t="s">
        <v>147</v>
      </c>
      <c r="E1223" t="s">
        <v>34</v>
      </c>
      <c r="F1223" t="str">
        <f t="shared" si="58"/>
        <v>Queensland</v>
      </c>
      <c r="G1223" t="s">
        <v>35</v>
      </c>
      <c r="H1223">
        <v>4802</v>
      </c>
      <c r="I1223" t="s">
        <v>11</v>
      </c>
      <c r="J1223" t="s">
        <v>36</v>
      </c>
      <c r="K1223" t="s">
        <v>153</v>
      </c>
      <c r="L1223" t="s">
        <v>16</v>
      </c>
      <c r="M1223" s="5">
        <v>46.96</v>
      </c>
    </row>
    <row r="1224" spans="1:13" x14ac:dyDescent="0.25">
      <c r="A1224" s="2">
        <v>45289</v>
      </c>
      <c r="B1224" s="3">
        <f t="shared" si="59"/>
        <v>2024</v>
      </c>
      <c r="C1224" t="str">
        <f t="shared" si="57"/>
        <v>2023-2024</v>
      </c>
      <c r="D1224" t="s">
        <v>147</v>
      </c>
      <c r="E1224" t="s">
        <v>39</v>
      </c>
      <c r="F1224" t="str">
        <f t="shared" si="58"/>
        <v>South Australia</v>
      </c>
      <c r="G1224" t="s">
        <v>32</v>
      </c>
      <c r="H1224">
        <v>5343</v>
      </c>
      <c r="I1224" t="s">
        <v>11</v>
      </c>
      <c r="J1224" t="s">
        <v>38</v>
      </c>
      <c r="K1224" t="s">
        <v>154</v>
      </c>
      <c r="L1224" t="s">
        <v>14</v>
      </c>
      <c r="M1224" s="5">
        <v>47</v>
      </c>
    </row>
    <row r="1225" spans="1:13" x14ac:dyDescent="0.25">
      <c r="A1225" s="2">
        <v>45631</v>
      </c>
      <c r="B1225" s="3">
        <f t="shared" si="59"/>
        <v>2025</v>
      </c>
      <c r="C1225" t="str">
        <f t="shared" si="57"/>
        <v>2024-2025</v>
      </c>
      <c r="D1225" t="s">
        <v>148</v>
      </c>
      <c r="E1225" t="s">
        <v>93</v>
      </c>
      <c r="F1225" t="str">
        <f t="shared" si="58"/>
        <v>Western Australia</v>
      </c>
      <c r="G1225" t="s">
        <v>48</v>
      </c>
      <c r="H1225">
        <v>6112</v>
      </c>
      <c r="I1225" t="s">
        <v>11</v>
      </c>
      <c r="J1225" t="s">
        <v>94</v>
      </c>
      <c r="K1225" t="s">
        <v>19</v>
      </c>
      <c r="L1225" t="s">
        <v>23</v>
      </c>
      <c r="M1225" s="5">
        <v>47.440000000000005</v>
      </c>
    </row>
    <row r="1226" spans="1:13" x14ac:dyDescent="0.25">
      <c r="A1226" s="2">
        <v>44948</v>
      </c>
      <c r="B1226" s="3">
        <f t="shared" si="59"/>
        <v>2023</v>
      </c>
      <c r="C1226" t="str">
        <f t="shared" si="57"/>
        <v>2022-2023</v>
      </c>
      <c r="D1226" t="s">
        <v>147</v>
      </c>
      <c r="E1226" t="s">
        <v>131</v>
      </c>
      <c r="F1226" t="str">
        <f t="shared" si="58"/>
        <v>Western Australia</v>
      </c>
      <c r="G1226" t="s">
        <v>48</v>
      </c>
      <c r="H1226">
        <v>6530</v>
      </c>
      <c r="I1226" t="s">
        <v>11</v>
      </c>
      <c r="J1226" t="s">
        <v>77</v>
      </c>
      <c r="K1226" t="s">
        <v>157</v>
      </c>
      <c r="L1226" t="s">
        <v>22</v>
      </c>
      <c r="M1226" s="5">
        <v>47.64</v>
      </c>
    </row>
    <row r="1227" spans="1:13" x14ac:dyDescent="0.25">
      <c r="A1227" s="2">
        <v>44953</v>
      </c>
      <c r="B1227" s="3">
        <f t="shared" si="59"/>
        <v>2023</v>
      </c>
      <c r="C1227" t="str">
        <f t="shared" si="57"/>
        <v>2022-2023</v>
      </c>
      <c r="D1227" t="s">
        <v>148</v>
      </c>
      <c r="E1227" t="s">
        <v>99</v>
      </c>
      <c r="F1227" t="str">
        <f t="shared" si="58"/>
        <v>Victoria</v>
      </c>
      <c r="G1227" t="s">
        <v>45</v>
      </c>
      <c r="H1227">
        <v>3148</v>
      </c>
      <c r="I1227" t="s">
        <v>11</v>
      </c>
      <c r="J1227" t="s">
        <v>63</v>
      </c>
      <c r="K1227" t="s">
        <v>156</v>
      </c>
      <c r="L1227" t="s">
        <v>17</v>
      </c>
      <c r="M1227" s="5">
        <v>47.84</v>
      </c>
    </row>
    <row r="1228" spans="1:13" x14ac:dyDescent="0.25">
      <c r="A1228" s="2">
        <v>45448</v>
      </c>
      <c r="B1228" s="3">
        <f t="shared" si="59"/>
        <v>2024</v>
      </c>
      <c r="C1228" t="str">
        <f t="shared" si="57"/>
        <v>2023-2024</v>
      </c>
      <c r="D1228" t="s">
        <v>148</v>
      </c>
      <c r="E1228" t="s">
        <v>97</v>
      </c>
      <c r="F1228" t="str">
        <f t="shared" si="58"/>
        <v>Tasmania</v>
      </c>
      <c r="G1228" t="s">
        <v>70</v>
      </c>
      <c r="H1228">
        <v>7250</v>
      </c>
      <c r="I1228" t="s">
        <v>11</v>
      </c>
      <c r="J1228" t="s">
        <v>71</v>
      </c>
      <c r="K1228" t="s">
        <v>156</v>
      </c>
      <c r="L1228" t="s">
        <v>17</v>
      </c>
      <c r="M1228" s="5">
        <v>47.84</v>
      </c>
    </row>
    <row r="1229" spans="1:13" x14ac:dyDescent="0.25">
      <c r="A1229" s="2">
        <v>45538</v>
      </c>
      <c r="B1229" s="3">
        <f t="shared" si="59"/>
        <v>2025</v>
      </c>
      <c r="C1229" t="str">
        <f t="shared" si="57"/>
        <v>2024-2025</v>
      </c>
      <c r="D1229" t="s">
        <v>147</v>
      </c>
      <c r="E1229" t="s">
        <v>66</v>
      </c>
      <c r="F1229" t="str">
        <f t="shared" si="58"/>
        <v>South Australia</v>
      </c>
      <c r="G1229" t="s">
        <v>32</v>
      </c>
      <c r="H1229">
        <v>5169</v>
      </c>
      <c r="I1229" t="s">
        <v>11</v>
      </c>
      <c r="J1229" t="s">
        <v>33</v>
      </c>
      <c r="K1229" t="s">
        <v>156</v>
      </c>
      <c r="L1229" t="s">
        <v>17</v>
      </c>
      <c r="M1229" s="5">
        <v>47.84</v>
      </c>
    </row>
    <row r="1230" spans="1:13" x14ac:dyDescent="0.25">
      <c r="A1230" s="2">
        <v>45445</v>
      </c>
      <c r="B1230" s="3">
        <f t="shared" si="59"/>
        <v>2024</v>
      </c>
      <c r="C1230" t="str">
        <f t="shared" si="57"/>
        <v>2023-2024</v>
      </c>
      <c r="D1230" t="s">
        <v>147</v>
      </c>
      <c r="E1230" t="s">
        <v>127</v>
      </c>
      <c r="F1230" t="str">
        <f t="shared" si="58"/>
        <v>New South Wales</v>
      </c>
      <c r="G1230" t="s">
        <v>10</v>
      </c>
      <c r="H1230">
        <v>2131</v>
      </c>
      <c r="I1230" t="s">
        <v>11</v>
      </c>
      <c r="J1230" t="s">
        <v>27</v>
      </c>
      <c r="K1230" t="s">
        <v>155</v>
      </c>
      <c r="L1230" t="s">
        <v>20</v>
      </c>
      <c r="M1230" s="5">
        <v>47.849999999999994</v>
      </c>
    </row>
    <row r="1231" spans="1:13" x14ac:dyDescent="0.25">
      <c r="A1231" s="2">
        <v>45630</v>
      </c>
      <c r="B1231" s="3">
        <f t="shared" si="59"/>
        <v>2025</v>
      </c>
      <c r="C1231" t="str">
        <f t="shared" si="57"/>
        <v>2024-2025</v>
      </c>
      <c r="D1231" t="s">
        <v>148</v>
      </c>
      <c r="E1231" t="s">
        <v>67</v>
      </c>
      <c r="F1231" t="str">
        <f t="shared" si="58"/>
        <v>New South Wales</v>
      </c>
      <c r="G1231" t="s">
        <v>10</v>
      </c>
      <c r="H1231">
        <v>2478</v>
      </c>
      <c r="I1231" t="s">
        <v>11</v>
      </c>
      <c r="J1231" t="s">
        <v>68</v>
      </c>
      <c r="K1231" t="s">
        <v>152</v>
      </c>
      <c r="L1231" t="s">
        <v>13</v>
      </c>
      <c r="M1231" s="5">
        <v>47.86</v>
      </c>
    </row>
    <row r="1232" spans="1:13" x14ac:dyDescent="0.25">
      <c r="A1232" s="2">
        <v>45489</v>
      </c>
      <c r="B1232" s="3">
        <f t="shared" si="59"/>
        <v>2025</v>
      </c>
      <c r="C1232" t="str">
        <f t="shared" si="57"/>
        <v>2024-2025</v>
      </c>
      <c r="D1232" t="s">
        <v>147</v>
      </c>
      <c r="E1232" t="s">
        <v>78</v>
      </c>
      <c r="F1232" t="str">
        <f t="shared" si="58"/>
        <v>New South Wales</v>
      </c>
      <c r="G1232" t="s">
        <v>10</v>
      </c>
      <c r="H1232">
        <v>2350</v>
      </c>
      <c r="I1232" t="s">
        <v>11</v>
      </c>
      <c r="J1232" t="s">
        <v>68</v>
      </c>
      <c r="K1232" t="s">
        <v>149</v>
      </c>
      <c r="L1232" t="s">
        <v>15</v>
      </c>
      <c r="M1232" s="5">
        <v>47.88</v>
      </c>
    </row>
    <row r="1233" spans="1:13" x14ac:dyDescent="0.25">
      <c r="A1233" s="2">
        <v>45528</v>
      </c>
      <c r="B1233" s="3">
        <f t="shared" si="59"/>
        <v>2025</v>
      </c>
      <c r="C1233" t="str">
        <f t="shared" si="57"/>
        <v>2024-2025</v>
      </c>
      <c r="D1233" t="s">
        <v>147</v>
      </c>
      <c r="E1233" t="s">
        <v>113</v>
      </c>
      <c r="F1233" t="str">
        <f t="shared" si="58"/>
        <v>Queensland</v>
      </c>
      <c r="G1233" t="s">
        <v>35</v>
      </c>
      <c r="H1233">
        <v>4215</v>
      </c>
      <c r="I1233" t="s">
        <v>11</v>
      </c>
      <c r="J1233" t="s">
        <v>104</v>
      </c>
      <c r="K1233" t="s">
        <v>156</v>
      </c>
      <c r="L1233" t="s">
        <v>17</v>
      </c>
      <c r="M1233" s="5">
        <v>47.88</v>
      </c>
    </row>
    <row r="1234" spans="1:13" x14ac:dyDescent="0.25">
      <c r="A1234" s="2">
        <v>45127</v>
      </c>
      <c r="B1234" s="3">
        <f t="shared" si="59"/>
        <v>2024</v>
      </c>
      <c r="C1234" t="str">
        <f t="shared" si="57"/>
        <v>2023-2024</v>
      </c>
      <c r="D1234" t="s">
        <v>147</v>
      </c>
      <c r="E1234" t="s">
        <v>82</v>
      </c>
      <c r="F1234" t="str">
        <f t="shared" si="58"/>
        <v>Queensland</v>
      </c>
      <c r="G1234" t="s">
        <v>35</v>
      </c>
      <c r="H1234">
        <v>4012</v>
      </c>
      <c r="I1234" t="s">
        <v>11</v>
      </c>
      <c r="J1234" t="s">
        <v>43</v>
      </c>
      <c r="K1234" t="s">
        <v>155</v>
      </c>
      <c r="L1234" t="s">
        <v>20</v>
      </c>
      <c r="M1234" s="5">
        <v>47.88</v>
      </c>
    </row>
    <row r="1235" spans="1:13" x14ac:dyDescent="0.25">
      <c r="A1235" s="2">
        <v>45202</v>
      </c>
      <c r="B1235" s="3">
        <f t="shared" si="59"/>
        <v>2024</v>
      </c>
      <c r="C1235" t="str">
        <f t="shared" si="57"/>
        <v>2023-2024</v>
      </c>
      <c r="D1235" t="s">
        <v>147</v>
      </c>
      <c r="E1235" t="s">
        <v>72</v>
      </c>
      <c r="F1235" t="str">
        <f t="shared" si="58"/>
        <v>Western Australia</v>
      </c>
      <c r="G1235" t="s">
        <v>48</v>
      </c>
      <c r="H1235">
        <v>6010</v>
      </c>
      <c r="I1235" t="s">
        <v>11</v>
      </c>
      <c r="J1235" t="s">
        <v>49</v>
      </c>
      <c r="K1235" t="s">
        <v>19</v>
      </c>
      <c r="L1235" t="s">
        <v>23</v>
      </c>
      <c r="M1235" s="5">
        <v>47.92</v>
      </c>
    </row>
    <row r="1236" spans="1:13" x14ac:dyDescent="0.25">
      <c r="A1236" s="2">
        <v>45402</v>
      </c>
      <c r="B1236" s="3">
        <f t="shared" si="59"/>
        <v>2024</v>
      </c>
      <c r="C1236" t="str">
        <f t="shared" si="57"/>
        <v>2023-2024</v>
      </c>
      <c r="D1236" t="s">
        <v>147</v>
      </c>
      <c r="E1236" t="s">
        <v>142</v>
      </c>
      <c r="F1236" t="str">
        <f t="shared" si="58"/>
        <v>Australian Capital Territory</v>
      </c>
      <c r="G1236" t="s">
        <v>80</v>
      </c>
      <c r="H1236">
        <v>2609</v>
      </c>
      <c r="I1236" t="s">
        <v>11</v>
      </c>
      <c r="J1236" t="s">
        <v>58</v>
      </c>
      <c r="K1236" t="s">
        <v>150</v>
      </c>
      <c r="L1236" t="s">
        <v>18</v>
      </c>
      <c r="M1236" s="5">
        <v>47.92</v>
      </c>
    </row>
    <row r="1237" spans="1:13" x14ac:dyDescent="0.25">
      <c r="A1237" s="2">
        <v>44980</v>
      </c>
      <c r="B1237" s="3">
        <f t="shared" si="59"/>
        <v>2023</v>
      </c>
      <c r="C1237" t="str">
        <f t="shared" si="57"/>
        <v>2022-2023</v>
      </c>
      <c r="D1237" t="s">
        <v>148</v>
      </c>
      <c r="E1237" t="s">
        <v>101</v>
      </c>
      <c r="F1237" t="str">
        <f t="shared" si="58"/>
        <v>Victoria</v>
      </c>
      <c r="G1237" t="s">
        <v>45</v>
      </c>
      <c r="H1237">
        <v>3131</v>
      </c>
      <c r="I1237" t="s">
        <v>11</v>
      </c>
      <c r="J1237" t="s">
        <v>63</v>
      </c>
      <c r="K1237" t="s">
        <v>151</v>
      </c>
      <c r="L1237" t="s">
        <v>21</v>
      </c>
      <c r="M1237" s="5">
        <v>47.92</v>
      </c>
    </row>
    <row r="1238" spans="1:13" x14ac:dyDescent="0.25">
      <c r="A1238" s="2">
        <v>45043</v>
      </c>
      <c r="B1238" s="3">
        <f t="shared" si="59"/>
        <v>2023</v>
      </c>
      <c r="C1238" t="str">
        <f t="shared" si="57"/>
        <v>2022-2023</v>
      </c>
      <c r="D1238" t="s">
        <v>147</v>
      </c>
      <c r="E1238" t="s">
        <v>82</v>
      </c>
      <c r="F1238" t="str">
        <f t="shared" si="58"/>
        <v>Queensland</v>
      </c>
      <c r="G1238" t="s">
        <v>35</v>
      </c>
      <c r="H1238">
        <v>4012</v>
      </c>
      <c r="I1238" t="s">
        <v>11</v>
      </c>
      <c r="J1238" t="s">
        <v>43</v>
      </c>
      <c r="K1238" t="s">
        <v>156</v>
      </c>
      <c r="L1238" t="s">
        <v>17</v>
      </c>
      <c r="M1238" s="5">
        <v>47.92</v>
      </c>
    </row>
    <row r="1239" spans="1:13" x14ac:dyDescent="0.25">
      <c r="A1239" s="2">
        <v>45406</v>
      </c>
      <c r="B1239" s="3">
        <f t="shared" si="59"/>
        <v>2024</v>
      </c>
      <c r="C1239" t="str">
        <f t="shared" si="57"/>
        <v>2023-2024</v>
      </c>
      <c r="D1239" t="s">
        <v>147</v>
      </c>
      <c r="E1239" t="s">
        <v>108</v>
      </c>
      <c r="F1239" t="str">
        <f t="shared" si="58"/>
        <v>Victoria</v>
      </c>
      <c r="G1239" t="s">
        <v>45</v>
      </c>
      <c r="H1239">
        <v>3018</v>
      </c>
      <c r="I1239" t="s">
        <v>11</v>
      </c>
      <c r="J1239" t="s">
        <v>46</v>
      </c>
      <c r="K1239" t="s">
        <v>149</v>
      </c>
      <c r="L1239" t="s">
        <v>15</v>
      </c>
      <c r="M1239" s="5">
        <v>47.94</v>
      </c>
    </row>
    <row r="1240" spans="1:13" x14ac:dyDescent="0.25">
      <c r="A1240" s="2">
        <v>44940</v>
      </c>
      <c r="B1240" s="3">
        <f t="shared" si="59"/>
        <v>2023</v>
      </c>
      <c r="C1240" t="str">
        <f t="shared" si="57"/>
        <v>2022-2023</v>
      </c>
      <c r="D1240" t="s">
        <v>147</v>
      </c>
      <c r="E1240" t="s">
        <v>79</v>
      </c>
      <c r="F1240" t="str">
        <f t="shared" si="58"/>
        <v>Australian Capital Territory</v>
      </c>
      <c r="G1240" t="s">
        <v>80</v>
      </c>
      <c r="H1240">
        <v>2617</v>
      </c>
      <c r="I1240" t="s">
        <v>11</v>
      </c>
      <c r="J1240" t="s">
        <v>58</v>
      </c>
      <c r="K1240" t="s">
        <v>154</v>
      </c>
      <c r="L1240" t="s">
        <v>14</v>
      </c>
      <c r="M1240" s="5">
        <v>47.94</v>
      </c>
    </row>
    <row r="1241" spans="1:13" x14ac:dyDescent="0.25">
      <c r="A1241" s="2">
        <v>45458</v>
      </c>
      <c r="B1241" s="3">
        <f t="shared" si="59"/>
        <v>2024</v>
      </c>
      <c r="C1241" t="str">
        <f t="shared" si="57"/>
        <v>2023-2024</v>
      </c>
      <c r="D1241" t="s">
        <v>148</v>
      </c>
      <c r="E1241" t="s">
        <v>93</v>
      </c>
      <c r="F1241" t="str">
        <f t="shared" si="58"/>
        <v>Western Australia</v>
      </c>
      <c r="G1241" t="s">
        <v>48</v>
      </c>
      <c r="H1241">
        <v>6112</v>
      </c>
      <c r="I1241" t="s">
        <v>11</v>
      </c>
      <c r="J1241" t="s">
        <v>94</v>
      </c>
      <c r="K1241" t="s">
        <v>19</v>
      </c>
      <c r="L1241" t="s">
        <v>23</v>
      </c>
      <c r="M1241" s="5">
        <v>47.94</v>
      </c>
    </row>
    <row r="1242" spans="1:13" x14ac:dyDescent="0.25">
      <c r="A1242" s="2">
        <v>45617</v>
      </c>
      <c r="B1242" s="3">
        <f t="shared" si="59"/>
        <v>2025</v>
      </c>
      <c r="C1242" t="str">
        <f t="shared" si="57"/>
        <v>2024-2025</v>
      </c>
      <c r="D1242" t="s">
        <v>148</v>
      </c>
      <c r="E1242" t="s">
        <v>97</v>
      </c>
      <c r="F1242" t="str">
        <f t="shared" si="58"/>
        <v>Tasmania</v>
      </c>
      <c r="G1242" t="s">
        <v>70</v>
      </c>
      <c r="H1242">
        <v>7250</v>
      </c>
      <c r="I1242" t="s">
        <v>11</v>
      </c>
      <c r="J1242" t="s">
        <v>71</v>
      </c>
      <c r="K1242" t="s">
        <v>152</v>
      </c>
      <c r="L1242" t="s">
        <v>13</v>
      </c>
      <c r="M1242" s="5">
        <v>47.94</v>
      </c>
    </row>
    <row r="1243" spans="1:13" x14ac:dyDescent="0.25">
      <c r="A1243" s="2">
        <v>45567</v>
      </c>
      <c r="B1243" s="3">
        <f t="shared" si="59"/>
        <v>2025</v>
      </c>
      <c r="C1243" t="str">
        <f t="shared" si="57"/>
        <v>2024-2025</v>
      </c>
      <c r="D1243" t="s">
        <v>147</v>
      </c>
      <c r="E1243" t="s">
        <v>139</v>
      </c>
      <c r="F1243" t="str">
        <f t="shared" si="58"/>
        <v>New South Wales</v>
      </c>
      <c r="G1243" t="s">
        <v>10</v>
      </c>
      <c r="H1243">
        <v>2020</v>
      </c>
      <c r="I1243" t="s">
        <v>11</v>
      </c>
      <c r="J1243" t="s">
        <v>12</v>
      </c>
      <c r="K1243" t="s">
        <v>149</v>
      </c>
      <c r="L1243" t="s">
        <v>15</v>
      </c>
      <c r="M1243" s="5">
        <v>47.94</v>
      </c>
    </row>
    <row r="1244" spans="1:13" x14ac:dyDescent="0.25">
      <c r="A1244" s="2">
        <v>45266</v>
      </c>
      <c r="B1244" s="3">
        <f t="shared" si="59"/>
        <v>2024</v>
      </c>
      <c r="C1244" t="str">
        <f t="shared" si="57"/>
        <v>2023-2024</v>
      </c>
      <c r="D1244" t="s">
        <v>148</v>
      </c>
      <c r="E1244" t="s">
        <v>42</v>
      </c>
      <c r="F1244" t="str">
        <f t="shared" si="58"/>
        <v>Queensland</v>
      </c>
      <c r="G1244" t="s">
        <v>35</v>
      </c>
      <c r="H1244">
        <v>4053</v>
      </c>
      <c r="I1244" t="s">
        <v>11</v>
      </c>
      <c r="J1244" t="s">
        <v>43</v>
      </c>
      <c r="K1244" t="s">
        <v>154</v>
      </c>
      <c r="L1244" t="s">
        <v>14</v>
      </c>
      <c r="M1244" s="5">
        <v>47.94</v>
      </c>
    </row>
    <row r="1245" spans="1:13" x14ac:dyDescent="0.25">
      <c r="A1245" s="2">
        <v>45144</v>
      </c>
      <c r="B1245" s="3">
        <f t="shared" si="59"/>
        <v>2024</v>
      </c>
      <c r="C1245" t="str">
        <f t="shared" si="57"/>
        <v>2023-2024</v>
      </c>
      <c r="D1245" t="s">
        <v>148</v>
      </c>
      <c r="E1245" t="s">
        <v>117</v>
      </c>
      <c r="F1245" t="str">
        <f t="shared" si="58"/>
        <v>Queensland</v>
      </c>
      <c r="G1245" t="s">
        <v>35</v>
      </c>
      <c r="H1245">
        <v>4119</v>
      </c>
      <c r="I1245" t="s">
        <v>11</v>
      </c>
      <c r="J1245" t="s">
        <v>43</v>
      </c>
      <c r="K1245" t="s">
        <v>153</v>
      </c>
      <c r="L1245" t="s">
        <v>16</v>
      </c>
      <c r="M1245" s="5">
        <v>47.94</v>
      </c>
    </row>
    <row r="1246" spans="1:13" x14ac:dyDescent="0.25">
      <c r="A1246" s="2">
        <v>45158</v>
      </c>
      <c r="B1246" s="3">
        <f t="shared" si="59"/>
        <v>2024</v>
      </c>
      <c r="C1246" t="str">
        <f t="shared" si="57"/>
        <v>2023-2024</v>
      </c>
      <c r="D1246" t="s">
        <v>147</v>
      </c>
      <c r="E1246" t="s">
        <v>86</v>
      </c>
      <c r="F1246" t="str">
        <f t="shared" si="58"/>
        <v>New South Wales</v>
      </c>
      <c r="G1246" t="s">
        <v>10</v>
      </c>
      <c r="H1246">
        <v>2064</v>
      </c>
      <c r="I1246" t="s">
        <v>11</v>
      </c>
      <c r="J1246" t="s">
        <v>12</v>
      </c>
      <c r="K1246" t="s">
        <v>19</v>
      </c>
      <c r="L1246" t="s">
        <v>23</v>
      </c>
      <c r="M1246" s="5">
        <v>47.95</v>
      </c>
    </row>
    <row r="1247" spans="1:13" x14ac:dyDescent="0.25">
      <c r="A1247" s="2">
        <v>45448</v>
      </c>
      <c r="B1247" s="3">
        <f t="shared" si="59"/>
        <v>2024</v>
      </c>
      <c r="C1247" t="str">
        <f t="shared" si="57"/>
        <v>2023-2024</v>
      </c>
      <c r="D1247" t="s">
        <v>147</v>
      </c>
      <c r="E1247" t="s">
        <v>110</v>
      </c>
      <c r="F1247" t="str">
        <f t="shared" si="58"/>
        <v>Queensland</v>
      </c>
      <c r="G1247" t="s">
        <v>35</v>
      </c>
      <c r="H1247">
        <v>4680</v>
      </c>
      <c r="I1247" t="s">
        <v>11</v>
      </c>
      <c r="J1247" t="s">
        <v>51</v>
      </c>
      <c r="K1247" t="s">
        <v>154</v>
      </c>
      <c r="L1247" t="s">
        <v>14</v>
      </c>
      <c r="M1247" s="5">
        <v>47.97</v>
      </c>
    </row>
    <row r="1248" spans="1:13" x14ac:dyDescent="0.25">
      <c r="A1248" s="2">
        <v>45347</v>
      </c>
      <c r="B1248" s="3">
        <f t="shared" si="59"/>
        <v>2024</v>
      </c>
      <c r="C1248" t="str">
        <f t="shared" si="57"/>
        <v>2023-2024</v>
      </c>
      <c r="D1248" t="s">
        <v>148</v>
      </c>
      <c r="E1248" t="s">
        <v>144</v>
      </c>
      <c r="F1248" t="str">
        <f t="shared" si="58"/>
        <v>Queensland</v>
      </c>
      <c r="G1248" t="s">
        <v>35</v>
      </c>
      <c r="H1248">
        <v>4566</v>
      </c>
      <c r="I1248" t="s">
        <v>11</v>
      </c>
      <c r="J1248" t="s">
        <v>120</v>
      </c>
      <c r="K1248" t="s">
        <v>152</v>
      </c>
      <c r="L1248" t="s">
        <v>13</v>
      </c>
      <c r="M1248" s="5">
        <v>47.97</v>
      </c>
    </row>
    <row r="1249" spans="1:13" x14ac:dyDescent="0.25">
      <c r="A1249" s="2">
        <v>45130</v>
      </c>
      <c r="B1249" s="3">
        <f t="shared" si="59"/>
        <v>2024</v>
      </c>
      <c r="C1249" t="str">
        <f t="shared" si="57"/>
        <v>2023-2024</v>
      </c>
      <c r="D1249" t="s">
        <v>147</v>
      </c>
      <c r="E1249" t="s">
        <v>125</v>
      </c>
      <c r="F1249" t="str">
        <f t="shared" si="58"/>
        <v>Victoria</v>
      </c>
      <c r="G1249" t="s">
        <v>45</v>
      </c>
      <c r="H1249">
        <v>3400</v>
      </c>
      <c r="I1249" t="s">
        <v>11</v>
      </c>
      <c r="J1249" t="s">
        <v>60</v>
      </c>
      <c r="K1249" t="s">
        <v>154</v>
      </c>
      <c r="L1249" t="s">
        <v>14</v>
      </c>
      <c r="M1249" s="5">
        <v>47.980000000000004</v>
      </c>
    </row>
    <row r="1250" spans="1:13" x14ac:dyDescent="0.25">
      <c r="A1250" s="2">
        <v>45366</v>
      </c>
      <c r="B1250" s="3">
        <f t="shared" si="59"/>
        <v>2024</v>
      </c>
      <c r="C1250" t="str">
        <f t="shared" si="57"/>
        <v>2023-2024</v>
      </c>
      <c r="D1250" t="s">
        <v>147</v>
      </c>
      <c r="E1250" t="s">
        <v>93</v>
      </c>
      <c r="F1250" t="str">
        <f t="shared" si="58"/>
        <v>Western Australia</v>
      </c>
      <c r="G1250" t="s">
        <v>48</v>
      </c>
      <c r="H1250">
        <v>6112</v>
      </c>
      <c r="I1250" t="s">
        <v>11</v>
      </c>
      <c r="J1250" t="s">
        <v>94</v>
      </c>
      <c r="K1250" t="s">
        <v>154</v>
      </c>
      <c r="L1250" t="s">
        <v>14</v>
      </c>
      <c r="M1250" s="5">
        <v>48</v>
      </c>
    </row>
    <row r="1251" spans="1:13" x14ac:dyDescent="0.25">
      <c r="A1251" s="2">
        <v>45437</v>
      </c>
      <c r="B1251" s="3">
        <f t="shared" si="59"/>
        <v>2024</v>
      </c>
      <c r="C1251" t="str">
        <f t="shared" si="57"/>
        <v>2023-2024</v>
      </c>
      <c r="D1251" t="s">
        <v>148</v>
      </c>
      <c r="E1251" t="s">
        <v>98</v>
      </c>
      <c r="F1251" t="str">
        <f t="shared" si="58"/>
        <v>Victoria</v>
      </c>
      <c r="G1251" t="s">
        <v>45</v>
      </c>
      <c r="H1251">
        <v>3429</v>
      </c>
      <c r="I1251" t="s">
        <v>11</v>
      </c>
      <c r="J1251" t="s">
        <v>60</v>
      </c>
      <c r="K1251" t="s">
        <v>154</v>
      </c>
      <c r="L1251" t="s">
        <v>14</v>
      </c>
      <c r="M1251" s="5">
        <v>48</v>
      </c>
    </row>
    <row r="1252" spans="1:13" x14ac:dyDescent="0.25">
      <c r="A1252" s="2">
        <v>45140</v>
      </c>
      <c r="B1252" s="3">
        <f t="shared" si="59"/>
        <v>2024</v>
      </c>
      <c r="C1252" t="str">
        <f t="shared" si="57"/>
        <v>2023-2024</v>
      </c>
      <c r="D1252" t="s">
        <v>147</v>
      </c>
      <c r="E1252" t="s">
        <v>111</v>
      </c>
      <c r="F1252" t="str">
        <f t="shared" si="58"/>
        <v>New South Wales</v>
      </c>
      <c r="G1252" t="s">
        <v>10</v>
      </c>
      <c r="H1252">
        <v>2120</v>
      </c>
      <c r="I1252" t="s">
        <v>11</v>
      </c>
      <c r="J1252" t="s">
        <v>27</v>
      </c>
      <c r="K1252" t="s">
        <v>152</v>
      </c>
      <c r="L1252" t="s">
        <v>13</v>
      </c>
      <c r="M1252" s="5">
        <v>48.04</v>
      </c>
    </row>
    <row r="1253" spans="1:13" x14ac:dyDescent="0.25">
      <c r="A1253" s="2">
        <v>45370</v>
      </c>
      <c r="B1253" s="3">
        <f t="shared" si="59"/>
        <v>2024</v>
      </c>
      <c r="C1253" t="str">
        <f t="shared" si="57"/>
        <v>2023-2024</v>
      </c>
      <c r="D1253" t="s">
        <v>148</v>
      </c>
      <c r="E1253" t="s">
        <v>109</v>
      </c>
      <c r="F1253" t="str">
        <f t="shared" si="58"/>
        <v>New South Wales</v>
      </c>
      <c r="G1253" t="s">
        <v>10</v>
      </c>
      <c r="H1253">
        <v>2480</v>
      </c>
      <c r="I1253" t="s">
        <v>11</v>
      </c>
      <c r="J1253" t="s">
        <v>68</v>
      </c>
      <c r="K1253" t="s">
        <v>157</v>
      </c>
      <c r="L1253" t="s">
        <v>22</v>
      </c>
      <c r="M1253" s="5">
        <v>48.09</v>
      </c>
    </row>
    <row r="1254" spans="1:13" x14ac:dyDescent="0.25">
      <c r="A1254" s="2">
        <v>45614</v>
      </c>
      <c r="B1254" s="3">
        <f t="shared" si="59"/>
        <v>2025</v>
      </c>
      <c r="C1254" t="str">
        <f t="shared" si="57"/>
        <v>2024-2025</v>
      </c>
      <c r="D1254" t="s">
        <v>147</v>
      </c>
      <c r="E1254" t="s">
        <v>78</v>
      </c>
      <c r="F1254" t="str">
        <f t="shared" si="58"/>
        <v>New South Wales</v>
      </c>
      <c r="G1254" t="s">
        <v>10</v>
      </c>
      <c r="H1254">
        <v>2350</v>
      </c>
      <c r="I1254" t="s">
        <v>11</v>
      </c>
      <c r="J1254" t="s">
        <v>68</v>
      </c>
      <c r="K1254" t="s">
        <v>152</v>
      </c>
      <c r="L1254" t="s">
        <v>13</v>
      </c>
      <c r="M1254" s="5">
        <v>48.209999999999994</v>
      </c>
    </row>
    <row r="1255" spans="1:13" x14ac:dyDescent="0.25">
      <c r="A1255" s="2">
        <v>45600</v>
      </c>
      <c r="B1255" s="3">
        <f t="shared" si="59"/>
        <v>2025</v>
      </c>
      <c r="C1255" t="str">
        <f t="shared" si="57"/>
        <v>2024-2025</v>
      </c>
      <c r="D1255" t="s">
        <v>147</v>
      </c>
      <c r="E1255" t="s">
        <v>40</v>
      </c>
      <c r="F1255" t="str">
        <f t="shared" si="58"/>
        <v>New South Wales</v>
      </c>
      <c r="G1255" t="s">
        <v>10</v>
      </c>
      <c r="H1255">
        <v>2116</v>
      </c>
      <c r="I1255" t="s">
        <v>11</v>
      </c>
      <c r="J1255" t="s">
        <v>27</v>
      </c>
      <c r="K1255" t="s">
        <v>154</v>
      </c>
      <c r="L1255" t="s">
        <v>14</v>
      </c>
      <c r="M1255" s="5">
        <v>48.83</v>
      </c>
    </row>
    <row r="1256" spans="1:13" x14ac:dyDescent="0.25">
      <c r="A1256" s="2">
        <v>45416</v>
      </c>
      <c r="B1256" s="3">
        <f t="shared" si="59"/>
        <v>2024</v>
      </c>
      <c r="C1256" t="str">
        <f t="shared" si="57"/>
        <v>2023-2024</v>
      </c>
      <c r="D1256" t="s">
        <v>148</v>
      </c>
      <c r="E1256" t="s">
        <v>47</v>
      </c>
      <c r="F1256" t="str">
        <f t="shared" si="58"/>
        <v>Western Australia</v>
      </c>
      <c r="G1256" t="s">
        <v>48</v>
      </c>
      <c r="H1256">
        <v>6030</v>
      </c>
      <c r="I1256" t="s">
        <v>11</v>
      </c>
      <c r="J1256" t="s">
        <v>49</v>
      </c>
      <c r="K1256" t="s">
        <v>155</v>
      </c>
      <c r="L1256" t="s">
        <v>20</v>
      </c>
      <c r="M1256" s="5">
        <v>48.85</v>
      </c>
    </row>
    <row r="1257" spans="1:13" x14ac:dyDescent="0.25">
      <c r="A1257" s="2">
        <v>45543</v>
      </c>
      <c r="B1257" s="3">
        <f t="shared" si="59"/>
        <v>2025</v>
      </c>
      <c r="C1257" t="str">
        <f t="shared" si="57"/>
        <v>2024-2025</v>
      </c>
      <c r="D1257" t="s">
        <v>147</v>
      </c>
      <c r="E1257" t="s">
        <v>40</v>
      </c>
      <c r="F1257" t="str">
        <f t="shared" si="58"/>
        <v>New South Wales</v>
      </c>
      <c r="G1257" t="s">
        <v>10</v>
      </c>
      <c r="H1257">
        <v>2116</v>
      </c>
      <c r="I1257" t="s">
        <v>11</v>
      </c>
      <c r="J1257" t="s">
        <v>27</v>
      </c>
      <c r="K1257" t="s">
        <v>19</v>
      </c>
      <c r="L1257" t="s">
        <v>23</v>
      </c>
      <c r="M1257" s="5">
        <v>48.910000000000004</v>
      </c>
    </row>
    <row r="1258" spans="1:13" x14ac:dyDescent="0.25">
      <c r="A1258" s="2">
        <v>45561</v>
      </c>
      <c r="B1258" s="3">
        <f t="shared" si="59"/>
        <v>2025</v>
      </c>
      <c r="C1258" t="str">
        <f t="shared" si="57"/>
        <v>2024-2025</v>
      </c>
      <c r="D1258" t="s">
        <v>148</v>
      </c>
      <c r="E1258" t="s">
        <v>122</v>
      </c>
      <c r="F1258" t="str">
        <f t="shared" si="58"/>
        <v>New South Wales</v>
      </c>
      <c r="G1258" t="s">
        <v>10</v>
      </c>
      <c r="H1258">
        <v>2650</v>
      </c>
      <c r="I1258" t="s">
        <v>11</v>
      </c>
      <c r="J1258" t="s">
        <v>25</v>
      </c>
      <c r="K1258" t="s">
        <v>155</v>
      </c>
      <c r="L1258" t="s">
        <v>20</v>
      </c>
      <c r="M1258" s="5">
        <v>48.92</v>
      </c>
    </row>
    <row r="1259" spans="1:13" x14ac:dyDescent="0.25">
      <c r="A1259" s="2">
        <v>45048</v>
      </c>
      <c r="B1259" s="3">
        <f t="shared" si="59"/>
        <v>2023</v>
      </c>
      <c r="C1259" t="str">
        <f t="shared" si="57"/>
        <v>2022-2023</v>
      </c>
      <c r="D1259" t="s">
        <v>147</v>
      </c>
      <c r="E1259" t="s">
        <v>56</v>
      </c>
      <c r="F1259" t="str">
        <f t="shared" si="58"/>
        <v>Northern Territory</v>
      </c>
      <c r="G1259" t="s">
        <v>29</v>
      </c>
      <c r="H1259">
        <v>870</v>
      </c>
      <c r="I1259" t="s">
        <v>11</v>
      </c>
      <c r="J1259" t="s">
        <v>30</v>
      </c>
      <c r="K1259" t="s">
        <v>19</v>
      </c>
      <c r="L1259" t="s">
        <v>23</v>
      </c>
      <c r="M1259" s="5">
        <v>48.93</v>
      </c>
    </row>
    <row r="1260" spans="1:13" x14ac:dyDescent="0.25">
      <c r="A1260" s="2">
        <v>44934</v>
      </c>
      <c r="B1260" s="3">
        <f t="shared" si="59"/>
        <v>2023</v>
      </c>
      <c r="C1260" t="str">
        <f t="shared" si="57"/>
        <v>2022-2023</v>
      </c>
      <c r="D1260" t="s">
        <v>147</v>
      </c>
      <c r="E1260" t="s">
        <v>44</v>
      </c>
      <c r="F1260" t="str">
        <f t="shared" si="58"/>
        <v>Victoria</v>
      </c>
      <c r="G1260" t="s">
        <v>45</v>
      </c>
      <c r="H1260">
        <v>3066</v>
      </c>
      <c r="I1260" t="s">
        <v>11</v>
      </c>
      <c r="J1260" t="s">
        <v>46</v>
      </c>
      <c r="K1260" t="s">
        <v>149</v>
      </c>
      <c r="L1260" t="s">
        <v>15</v>
      </c>
      <c r="M1260" s="5">
        <v>48.93</v>
      </c>
    </row>
    <row r="1261" spans="1:13" x14ac:dyDescent="0.25">
      <c r="A1261" s="2">
        <v>45182</v>
      </c>
      <c r="B1261" s="3">
        <f t="shared" si="59"/>
        <v>2024</v>
      </c>
      <c r="C1261" t="str">
        <f t="shared" si="57"/>
        <v>2023-2024</v>
      </c>
      <c r="D1261" t="s">
        <v>148</v>
      </c>
      <c r="E1261" t="s">
        <v>102</v>
      </c>
      <c r="F1261" t="str">
        <f t="shared" si="58"/>
        <v>Queensland</v>
      </c>
      <c r="G1261" t="s">
        <v>35</v>
      </c>
      <c r="H1261">
        <v>4870</v>
      </c>
      <c r="I1261" t="s">
        <v>11</v>
      </c>
      <c r="J1261" t="s">
        <v>36</v>
      </c>
      <c r="K1261" t="s">
        <v>154</v>
      </c>
      <c r="L1261" t="s">
        <v>14</v>
      </c>
      <c r="M1261" s="5">
        <v>48.94</v>
      </c>
    </row>
    <row r="1262" spans="1:13" x14ac:dyDescent="0.25">
      <c r="A1262" s="2">
        <v>45518</v>
      </c>
      <c r="B1262" s="3">
        <f t="shared" si="59"/>
        <v>2025</v>
      </c>
      <c r="C1262" t="str">
        <f t="shared" si="57"/>
        <v>2024-2025</v>
      </c>
      <c r="D1262" t="s">
        <v>148</v>
      </c>
      <c r="E1262" t="s">
        <v>84</v>
      </c>
      <c r="F1262" t="str">
        <f t="shared" si="58"/>
        <v>Queensland</v>
      </c>
      <c r="G1262" t="s">
        <v>35</v>
      </c>
      <c r="H1262">
        <v>4740</v>
      </c>
      <c r="I1262" t="s">
        <v>11</v>
      </c>
      <c r="J1262" t="s">
        <v>51</v>
      </c>
      <c r="K1262" t="s">
        <v>154</v>
      </c>
      <c r="L1262" t="s">
        <v>14</v>
      </c>
      <c r="M1262" s="5">
        <v>48.97</v>
      </c>
    </row>
    <row r="1263" spans="1:13" x14ac:dyDescent="0.25">
      <c r="A1263" s="2">
        <v>45489</v>
      </c>
      <c r="B1263" s="3">
        <f t="shared" si="59"/>
        <v>2025</v>
      </c>
      <c r="C1263" t="str">
        <f t="shared" si="57"/>
        <v>2024-2025</v>
      </c>
      <c r="D1263" t="s">
        <v>148</v>
      </c>
      <c r="E1263" t="s">
        <v>75</v>
      </c>
      <c r="F1263" t="str">
        <f t="shared" si="58"/>
        <v>Victoria</v>
      </c>
      <c r="G1263" t="s">
        <v>45</v>
      </c>
      <c r="H1263">
        <v>3630</v>
      </c>
      <c r="I1263" t="s">
        <v>11</v>
      </c>
      <c r="J1263" t="s">
        <v>55</v>
      </c>
      <c r="K1263" t="s">
        <v>154</v>
      </c>
      <c r="L1263" t="s">
        <v>14</v>
      </c>
      <c r="M1263" s="5">
        <v>49</v>
      </c>
    </row>
    <row r="1264" spans="1:13" x14ac:dyDescent="0.25">
      <c r="A1264" s="2">
        <v>45586</v>
      </c>
      <c r="B1264" s="3">
        <f t="shared" si="59"/>
        <v>2025</v>
      </c>
      <c r="C1264" t="str">
        <f t="shared" si="57"/>
        <v>2024-2025</v>
      </c>
      <c r="D1264" t="s">
        <v>148</v>
      </c>
      <c r="E1264" t="s">
        <v>114</v>
      </c>
      <c r="F1264" t="str">
        <f t="shared" si="58"/>
        <v>Victoria</v>
      </c>
      <c r="G1264" t="s">
        <v>45</v>
      </c>
      <c r="H1264">
        <v>3551</v>
      </c>
      <c r="I1264" t="s">
        <v>11</v>
      </c>
      <c r="J1264" t="s">
        <v>60</v>
      </c>
      <c r="K1264" t="s">
        <v>152</v>
      </c>
      <c r="L1264" t="s">
        <v>13</v>
      </c>
      <c r="M1264" s="5">
        <v>49.25</v>
      </c>
    </row>
    <row r="1265" spans="1:13" x14ac:dyDescent="0.25">
      <c r="A1265" s="2">
        <v>45334</v>
      </c>
      <c r="B1265" s="3">
        <f t="shared" si="59"/>
        <v>2024</v>
      </c>
      <c r="C1265" t="str">
        <f t="shared" si="57"/>
        <v>2023-2024</v>
      </c>
      <c r="D1265" t="s">
        <v>147</v>
      </c>
      <c r="E1265" t="s">
        <v>127</v>
      </c>
      <c r="F1265" t="str">
        <f t="shared" si="58"/>
        <v>New South Wales</v>
      </c>
      <c r="G1265" t="s">
        <v>10</v>
      </c>
      <c r="H1265">
        <v>2131</v>
      </c>
      <c r="I1265" t="s">
        <v>11</v>
      </c>
      <c r="J1265" t="s">
        <v>27</v>
      </c>
      <c r="K1265" t="s">
        <v>149</v>
      </c>
      <c r="L1265" t="s">
        <v>15</v>
      </c>
      <c r="M1265" s="5">
        <v>49.9</v>
      </c>
    </row>
    <row r="1266" spans="1:13" x14ac:dyDescent="0.25">
      <c r="A1266" s="2">
        <v>44998</v>
      </c>
      <c r="B1266" s="3">
        <f t="shared" si="59"/>
        <v>2023</v>
      </c>
      <c r="C1266" t="str">
        <f t="shared" si="57"/>
        <v>2022-2023</v>
      </c>
      <c r="D1266" t="s">
        <v>148</v>
      </c>
      <c r="E1266" t="s">
        <v>24</v>
      </c>
      <c r="F1266" t="str">
        <f t="shared" si="58"/>
        <v>New South Wales</v>
      </c>
      <c r="G1266" t="s">
        <v>10</v>
      </c>
      <c r="H1266">
        <v>2795</v>
      </c>
      <c r="I1266" t="s">
        <v>11</v>
      </c>
      <c r="J1266" t="s">
        <v>25</v>
      </c>
      <c r="K1266" t="s">
        <v>149</v>
      </c>
      <c r="L1266" t="s">
        <v>15</v>
      </c>
      <c r="M1266" s="5">
        <v>49.9</v>
      </c>
    </row>
    <row r="1267" spans="1:13" x14ac:dyDescent="0.25">
      <c r="A1267" s="2">
        <v>45215</v>
      </c>
      <c r="B1267" s="3">
        <f t="shared" si="59"/>
        <v>2024</v>
      </c>
      <c r="C1267" t="str">
        <f t="shared" si="57"/>
        <v>2023-2024</v>
      </c>
      <c r="D1267" t="s">
        <v>147</v>
      </c>
      <c r="E1267" t="s">
        <v>72</v>
      </c>
      <c r="F1267" t="str">
        <f t="shared" si="58"/>
        <v>Western Australia</v>
      </c>
      <c r="G1267" t="s">
        <v>48</v>
      </c>
      <c r="H1267">
        <v>6010</v>
      </c>
      <c r="I1267" t="s">
        <v>11</v>
      </c>
      <c r="J1267" t="s">
        <v>49</v>
      </c>
      <c r="K1267" t="s">
        <v>19</v>
      </c>
      <c r="L1267" t="s">
        <v>23</v>
      </c>
      <c r="M1267" s="5">
        <v>49.91</v>
      </c>
    </row>
    <row r="1268" spans="1:13" x14ac:dyDescent="0.25">
      <c r="A1268" s="2">
        <v>45515</v>
      </c>
      <c r="B1268" s="3">
        <f t="shared" si="59"/>
        <v>2025</v>
      </c>
      <c r="C1268" t="str">
        <f t="shared" si="57"/>
        <v>2024-2025</v>
      </c>
      <c r="D1268" t="s">
        <v>148</v>
      </c>
      <c r="E1268" t="s">
        <v>132</v>
      </c>
      <c r="F1268" t="str">
        <f t="shared" si="58"/>
        <v>New South Wales</v>
      </c>
      <c r="G1268" t="s">
        <v>10</v>
      </c>
      <c r="H1268">
        <v>2800</v>
      </c>
      <c r="I1268" t="s">
        <v>11</v>
      </c>
      <c r="J1268" t="s">
        <v>25</v>
      </c>
      <c r="K1268" t="s">
        <v>151</v>
      </c>
      <c r="L1268" t="s">
        <v>21</v>
      </c>
      <c r="M1268" s="5">
        <v>49.93</v>
      </c>
    </row>
    <row r="1269" spans="1:13" x14ac:dyDescent="0.25">
      <c r="A1269" s="2">
        <v>45061</v>
      </c>
      <c r="B1269" s="3">
        <f t="shared" si="59"/>
        <v>2023</v>
      </c>
      <c r="C1269" t="str">
        <f t="shared" si="57"/>
        <v>2022-2023</v>
      </c>
      <c r="D1269" t="s">
        <v>148</v>
      </c>
      <c r="E1269" t="s">
        <v>114</v>
      </c>
      <c r="F1269" t="str">
        <f t="shared" si="58"/>
        <v>Victoria</v>
      </c>
      <c r="G1269" t="s">
        <v>45</v>
      </c>
      <c r="H1269">
        <v>3551</v>
      </c>
      <c r="I1269" t="s">
        <v>11</v>
      </c>
      <c r="J1269" t="s">
        <v>60</v>
      </c>
      <c r="K1269" t="s">
        <v>154</v>
      </c>
      <c r="L1269" t="s">
        <v>14</v>
      </c>
      <c r="M1269" s="5">
        <v>49.94</v>
      </c>
    </row>
    <row r="1270" spans="1:13" x14ac:dyDescent="0.25">
      <c r="A1270" s="2">
        <v>44972</v>
      </c>
      <c r="B1270" s="3">
        <f t="shared" si="59"/>
        <v>2023</v>
      </c>
      <c r="C1270" t="str">
        <f t="shared" si="57"/>
        <v>2022-2023</v>
      </c>
      <c r="D1270" t="s">
        <v>147</v>
      </c>
      <c r="E1270" t="s">
        <v>110</v>
      </c>
      <c r="F1270" t="str">
        <f t="shared" si="58"/>
        <v>Queensland</v>
      </c>
      <c r="G1270" t="s">
        <v>35</v>
      </c>
      <c r="H1270">
        <v>4680</v>
      </c>
      <c r="I1270" t="s">
        <v>11</v>
      </c>
      <c r="J1270" t="s">
        <v>51</v>
      </c>
      <c r="K1270" t="s">
        <v>153</v>
      </c>
      <c r="L1270" t="s">
        <v>16</v>
      </c>
      <c r="M1270" s="5">
        <v>49.94</v>
      </c>
    </row>
    <row r="1271" spans="1:13" x14ac:dyDescent="0.25">
      <c r="A1271" s="2">
        <v>45332</v>
      </c>
      <c r="B1271" s="3">
        <f t="shared" si="59"/>
        <v>2024</v>
      </c>
      <c r="C1271" t="str">
        <f t="shared" si="57"/>
        <v>2023-2024</v>
      </c>
      <c r="D1271" t="s">
        <v>147</v>
      </c>
      <c r="E1271" t="s">
        <v>89</v>
      </c>
      <c r="F1271" t="str">
        <f t="shared" si="58"/>
        <v>Queensland</v>
      </c>
      <c r="G1271" t="s">
        <v>35</v>
      </c>
      <c r="H1271">
        <v>4655</v>
      </c>
      <c r="I1271" t="s">
        <v>11</v>
      </c>
      <c r="J1271" t="s">
        <v>51</v>
      </c>
      <c r="K1271" t="s">
        <v>152</v>
      </c>
      <c r="L1271" t="s">
        <v>13</v>
      </c>
      <c r="M1271" s="5">
        <v>49.94</v>
      </c>
    </row>
    <row r="1272" spans="1:13" x14ac:dyDescent="0.25">
      <c r="A1272" s="2">
        <v>45198</v>
      </c>
      <c r="B1272" s="3">
        <f t="shared" si="59"/>
        <v>2024</v>
      </c>
      <c r="C1272" t="str">
        <f t="shared" si="57"/>
        <v>2023-2024</v>
      </c>
      <c r="D1272" t="s">
        <v>147</v>
      </c>
      <c r="E1272" t="s">
        <v>133</v>
      </c>
      <c r="F1272" t="str">
        <f t="shared" si="58"/>
        <v>Queensland</v>
      </c>
      <c r="G1272" t="s">
        <v>35</v>
      </c>
      <c r="H1272">
        <v>4305</v>
      </c>
      <c r="I1272" t="s">
        <v>11</v>
      </c>
      <c r="J1272" t="s">
        <v>104</v>
      </c>
      <c r="K1272" t="s">
        <v>154</v>
      </c>
      <c r="L1272" t="s">
        <v>14</v>
      </c>
      <c r="M1272" s="5">
        <v>49.94</v>
      </c>
    </row>
    <row r="1273" spans="1:13" x14ac:dyDescent="0.25">
      <c r="A1273" s="2">
        <v>45027</v>
      </c>
      <c r="B1273" s="3">
        <f t="shared" si="59"/>
        <v>2023</v>
      </c>
      <c r="C1273" t="str">
        <f t="shared" si="57"/>
        <v>2022-2023</v>
      </c>
      <c r="D1273" t="s">
        <v>147</v>
      </c>
      <c r="E1273" t="s">
        <v>53</v>
      </c>
      <c r="F1273" t="str">
        <f t="shared" si="58"/>
        <v>South Australia</v>
      </c>
      <c r="G1273" t="s">
        <v>32</v>
      </c>
      <c r="H1273">
        <v>5082</v>
      </c>
      <c r="I1273" t="s">
        <v>11</v>
      </c>
      <c r="J1273" t="s">
        <v>33</v>
      </c>
      <c r="K1273" t="s">
        <v>152</v>
      </c>
      <c r="L1273" t="s">
        <v>13</v>
      </c>
      <c r="M1273" s="5">
        <v>49.94</v>
      </c>
    </row>
    <row r="1274" spans="1:13" x14ac:dyDescent="0.25">
      <c r="A1274" s="2">
        <v>45556</v>
      </c>
      <c r="B1274" s="3">
        <f t="shared" si="59"/>
        <v>2025</v>
      </c>
      <c r="C1274" t="str">
        <f t="shared" si="57"/>
        <v>2024-2025</v>
      </c>
      <c r="D1274" t="s">
        <v>148</v>
      </c>
      <c r="E1274" t="s">
        <v>92</v>
      </c>
      <c r="F1274" t="str">
        <f t="shared" si="58"/>
        <v>Queensland</v>
      </c>
      <c r="G1274" t="s">
        <v>35</v>
      </c>
      <c r="H1274">
        <v>4068</v>
      </c>
      <c r="I1274" t="s">
        <v>11</v>
      </c>
      <c r="J1274" t="s">
        <v>43</v>
      </c>
      <c r="K1274" t="s">
        <v>154</v>
      </c>
      <c r="L1274" t="s">
        <v>14</v>
      </c>
      <c r="M1274" s="5">
        <v>49.95</v>
      </c>
    </row>
    <row r="1275" spans="1:13" x14ac:dyDescent="0.25">
      <c r="A1275" s="2">
        <v>45375</v>
      </c>
      <c r="B1275" s="3">
        <f t="shared" si="59"/>
        <v>2024</v>
      </c>
      <c r="C1275" t="str">
        <f t="shared" si="57"/>
        <v>2023-2024</v>
      </c>
      <c r="D1275" t="s">
        <v>148</v>
      </c>
      <c r="E1275" t="s">
        <v>90</v>
      </c>
      <c r="F1275" t="str">
        <f t="shared" si="58"/>
        <v>Victoria</v>
      </c>
      <c r="G1275" t="s">
        <v>45</v>
      </c>
      <c r="H1275">
        <v>3179</v>
      </c>
      <c r="I1275" t="s">
        <v>11</v>
      </c>
      <c r="J1275" t="s">
        <v>63</v>
      </c>
      <c r="K1275" t="s">
        <v>150</v>
      </c>
      <c r="L1275" t="s">
        <v>18</v>
      </c>
      <c r="M1275" s="5">
        <v>49.95</v>
      </c>
    </row>
    <row r="1276" spans="1:13" x14ac:dyDescent="0.25">
      <c r="A1276" s="2">
        <v>44961</v>
      </c>
      <c r="B1276" s="3">
        <f t="shared" si="59"/>
        <v>2023</v>
      </c>
      <c r="C1276" t="str">
        <f t="shared" si="57"/>
        <v>2022-2023</v>
      </c>
      <c r="D1276" t="s">
        <v>147</v>
      </c>
      <c r="E1276" t="s">
        <v>91</v>
      </c>
      <c r="F1276" t="str">
        <f t="shared" si="58"/>
        <v>Victoria</v>
      </c>
      <c r="G1276" t="s">
        <v>45</v>
      </c>
      <c r="H1276">
        <v>3690</v>
      </c>
      <c r="I1276" t="s">
        <v>11</v>
      </c>
      <c r="J1276" t="s">
        <v>55</v>
      </c>
      <c r="K1276" t="s">
        <v>152</v>
      </c>
      <c r="L1276" t="s">
        <v>13</v>
      </c>
      <c r="M1276" s="5">
        <v>49.97</v>
      </c>
    </row>
    <row r="1277" spans="1:13" x14ac:dyDescent="0.25">
      <c r="A1277" s="2">
        <v>45519</v>
      </c>
      <c r="B1277" s="3">
        <f t="shared" si="59"/>
        <v>2025</v>
      </c>
      <c r="C1277" t="str">
        <f t="shared" si="57"/>
        <v>2024-2025</v>
      </c>
      <c r="D1277" t="s">
        <v>147</v>
      </c>
      <c r="E1277" t="s">
        <v>118</v>
      </c>
      <c r="F1277" t="str">
        <f t="shared" si="58"/>
        <v>New South Wales</v>
      </c>
      <c r="G1277" t="s">
        <v>10</v>
      </c>
      <c r="H1277">
        <v>2158</v>
      </c>
      <c r="I1277" t="s">
        <v>11</v>
      </c>
      <c r="J1277" t="s">
        <v>27</v>
      </c>
      <c r="K1277" t="s">
        <v>153</v>
      </c>
      <c r="L1277" t="s">
        <v>16</v>
      </c>
      <c r="M1277" s="5">
        <v>49.980000000000004</v>
      </c>
    </row>
    <row r="1278" spans="1:13" x14ac:dyDescent="0.25">
      <c r="A1278" s="2">
        <v>45214</v>
      </c>
      <c r="B1278" s="3">
        <f t="shared" si="59"/>
        <v>2024</v>
      </c>
      <c r="C1278" t="str">
        <f t="shared" si="57"/>
        <v>2023-2024</v>
      </c>
      <c r="D1278" t="s">
        <v>147</v>
      </c>
      <c r="E1278" t="s">
        <v>140</v>
      </c>
      <c r="F1278" t="str">
        <f t="shared" si="58"/>
        <v>Tasmania</v>
      </c>
      <c r="G1278" t="s">
        <v>70</v>
      </c>
      <c r="H1278">
        <v>7320</v>
      </c>
      <c r="I1278" t="s">
        <v>11</v>
      </c>
      <c r="J1278" t="s">
        <v>71</v>
      </c>
      <c r="K1278" t="s">
        <v>154</v>
      </c>
      <c r="L1278" t="s">
        <v>14</v>
      </c>
      <c r="M1278" s="5">
        <v>50</v>
      </c>
    </row>
    <row r="1279" spans="1:13" x14ac:dyDescent="0.25">
      <c r="A1279" s="2">
        <v>45276</v>
      </c>
      <c r="B1279" s="3">
        <f t="shared" si="59"/>
        <v>2024</v>
      </c>
      <c r="C1279" t="str">
        <f t="shared" si="57"/>
        <v>2023-2024</v>
      </c>
      <c r="D1279" t="s">
        <v>147</v>
      </c>
      <c r="E1279" t="s">
        <v>61</v>
      </c>
      <c r="F1279" t="str">
        <f t="shared" si="58"/>
        <v>New South Wales</v>
      </c>
      <c r="G1279" t="s">
        <v>10</v>
      </c>
      <c r="H1279">
        <v>2539</v>
      </c>
      <c r="I1279" t="s">
        <v>11</v>
      </c>
      <c r="J1279" t="s">
        <v>58</v>
      </c>
      <c r="K1279" t="s">
        <v>154</v>
      </c>
      <c r="L1279" t="s">
        <v>14</v>
      </c>
      <c r="M1279" s="5">
        <v>50</v>
      </c>
    </row>
    <row r="1280" spans="1:13" x14ac:dyDescent="0.25">
      <c r="A1280" s="2">
        <v>45608</v>
      </c>
      <c r="B1280" s="3">
        <f t="shared" si="59"/>
        <v>2025</v>
      </c>
      <c r="C1280" t="str">
        <f t="shared" si="57"/>
        <v>2024-2025</v>
      </c>
      <c r="D1280" t="s">
        <v>147</v>
      </c>
      <c r="E1280" t="s">
        <v>126</v>
      </c>
      <c r="F1280" t="str">
        <f t="shared" si="58"/>
        <v>Queensland</v>
      </c>
      <c r="G1280" t="s">
        <v>35</v>
      </c>
      <c r="H1280">
        <v>4551</v>
      </c>
      <c r="I1280" t="s">
        <v>11</v>
      </c>
      <c r="J1280" t="s">
        <v>120</v>
      </c>
      <c r="K1280" t="s">
        <v>149</v>
      </c>
      <c r="L1280" t="s">
        <v>15</v>
      </c>
      <c r="M1280" s="5">
        <v>50.22</v>
      </c>
    </row>
    <row r="1281" spans="1:13" x14ac:dyDescent="0.25">
      <c r="A1281" s="2">
        <v>45137</v>
      </c>
      <c r="B1281" s="3">
        <f t="shared" si="59"/>
        <v>2024</v>
      </c>
      <c r="C1281" t="str">
        <f t="shared" si="57"/>
        <v>2023-2024</v>
      </c>
      <c r="D1281" t="s">
        <v>148</v>
      </c>
      <c r="E1281" t="s">
        <v>114</v>
      </c>
      <c r="F1281" t="str">
        <f t="shared" si="58"/>
        <v>Victoria</v>
      </c>
      <c r="G1281" t="s">
        <v>45</v>
      </c>
      <c r="H1281">
        <v>3551</v>
      </c>
      <c r="I1281" t="s">
        <v>11</v>
      </c>
      <c r="J1281" t="s">
        <v>60</v>
      </c>
      <c r="K1281" t="s">
        <v>150</v>
      </c>
      <c r="L1281" t="s">
        <v>18</v>
      </c>
      <c r="M1281" s="5">
        <v>50.25</v>
      </c>
    </row>
    <row r="1282" spans="1:13" x14ac:dyDescent="0.25">
      <c r="A1282" s="2">
        <v>45278</v>
      </c>
      <c r="B1282" s="3">
        <f t="shared" si="59"/>
        <v>2024</v>
      </c>
      <c r="C1282" t="str">
        <f t="shared" ref="C1282:C1345" si="60">IF(MONTH(A1282) &gt;= 7, YEAR(A1282) &amp; "-" &amp; YEAR(A1282) + 1, YEAR(A1282) - 1 &amp; "-" &amp; YEAR(A1282))</f>
        <v>2023-2024</v>
      </c>
      <c r="D1282" t="s">
        <v>147</v>
      </c>
      <c r="E1282" t="s">
        <v>127</v>
      </c>
      <c r="F1282" t="str">
        <f t="shared" ref="F1282:F1345" si="61">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row>
    <row r="1283" spans="1:13" x14ac:dyDescent="0.25">
      <c r="A1283" s="2">
        <v>45418</v>
      </c>
      <c r="B1283" s="3">
        <f t="shared" ref="B1283:B1346" si="62">IF(MONTH(A1283)&gt;=7,YEAR(A1283)+1,YEAR(A1283))</f>
        <v>2024</v>
      </c>
      <c r="C1283" t="str">
        <f t="shared" si="60"/>
        <v>2023-2024</v>
      </c>
      <c r="D1283" t="s">
        <v>147</v>
      </c>
      <c r="E1283" t="s">
        <v>124</v>
      </c>
      <c r="F1283" t="str">
        <f t="shared" si="61"/>
        <v>New South Wales</v>
      </c>
      <c r="G1283" t="s">
        <v>10</v>
      </c>
      <c r="H1283">
        <v>2015</v>
      </c>
      <c r="I1283" t="s">
        <v>11</v>
      </c>
      <c r="J1283" t="s">
        <v>12</v>
      </c>
      <c r="K1283" t="s">
        <v>157</v>
      </c>
      <c r="L1283" t="s">
        <v>22</v>
      </c>
      <c r="M1283" s="5">
        <v>50.4</v>
      </c>
    </row>
    <row r="1284" spans="1:13" x14ac:dyDescent="0.25">
      <c r="A1284" s="2">
        <v>45240</v>
      </c>
      <c r="B1284" s="3">
        <f t="shared" si="62"/>
        <v>2024</v>
      </c>
      <c r="C1284" t="str">
        <f t="shared" si="60"/>
        <v>2023-2024</v>
      </c>
      <c r="D1284" t="s">
        <v>147</v>
      </c>
      <c r="E1284" t="s">
        <v>127</v>
      </c>
      <c r="F1284" t="str">
        <f t="shared" si="61"/>
        <v>New South Wales</v>
      </c>
      <c r="G1284" t="s">
        <v>10</v>
      </c>
      <c r="H1284">
        <v>2131</v>
      </c>
      <c r="I1284" t="s">
        <v>11</v>
      </c>
      <c r="J1284" t="s">
        <v>27</v>
      </c>
      <c r="K1284" t="s">
        <v>156</v>
      </c>
      <c r="L1284" t="s">
        <v>17</v>
      </c>
      <c r="M1284" s="5">
        <v>50.400000000000006</v>
      </c>
    </row>
    <row r="1285" spans="1:13" x14ac:dyDescent="0.25">
      <c r="A1285" s="2">
        <v>45326</v>
      </c>
      <c r="B1285" s="3">
        <f t="shared" si="62"/>
        <v>2024</v>
      </c>
      <c r="C1285" t="str">
        <f t="shared" si="60"/>
        <v>2023-2024</v>
      </c>
      <c r="D1285" t="s">
        <v>147</v>
      </c>
      <c r="E1285" t="s">
        <v>86</v>
      </c>
      <c r="F1285" t="str">
        <f t="shared" si="61"/>
        <v>New South Wales</v>
      </c>
      <c r="G1285" t="s">
        <v>10</v>
      </c>
      <c r="H1285">
        <v>2064</v>
      </c>
      <c r="I1285" t="s">
        <v>11</v>
      </c>
      <c r="J1285" t="s">
        <v>12</v>
      </c>
      <c r="K1285" t="s">
        <v>153</v>
      </c>
      <c r="L1285" t="s">
        <v>16</v>
      </c>
      <c r="M1285" s="5">
        <v>50.97</v>
      </c>
    </row>
    <row r="1286" spans="1:13" x14ac:dyDescent="0.25">
      <c r="A1286" s="2">
        <v>44972</v>
      </c>
      <c r="B1286" s="3">
        <f t="shared" si="62"/>
        <v>2023</v>
      </c>
      <c r="C1286" t="str">
        <f t="shared" si="60"/>
        <v>2022-2023</v>
      </c>
      <c r="D1286" t="s">
        <v>147</v>
      </c>
      <c r="E1286" t="s">
        <v>65</v>
      </c>
      <c r="F1286" t="str">
        <f t="shared" si="61"/>
        <v>New South Wales</v>
      </c>
      <c r="G1286" t="s">
        <v>10</v>
      </c>
      <c r="H1286">
        <v>2541</v>
      </c>
      <c r="I1286" t="s">
        <v>11</v>
      </c>
      <c r="J1286" t="s">
        <v>58</v>
      </c>
      <c r="K1286" t="s">
        <v>156</v>
      </c>
      <c r="L1286" t="s">
        <v>17</v>
      </c>
      <c r="M1286" s="5">
        <v>51</v>
      </c>
    </row>
    <row r="1287" spans="1:13" x14ac:dyDescent="0.25">
      <c r="A1287" s="2">
        <v>45146</v>
      </c>
      <c r="B1287" s="3">
        <f t="shared" si="62"/>
        <v>2024</v>
      </c>
      <c r="C1287" t="str">
        <f t="shared" si="60"/>
        <v>2023-2024</v>
      </c>
      <c r="D1287" t="s">
        <v>148</v>
      </c>
      <c r="E1287" t="s">
        <v>9</v>
      </c>
      <c r="F1287" t="str">
        <f t="shared" si="61"/>
        <v>New South Wales</v>
      </c>
      <c r="G1287" t="s">
        <v>10</v>
      </c>
      <c r="H1287">
        <v>2067</v>
      </c>
      <c r="I1287" t="s">
        <v>11</v>
      </c>
      <c r="J1287" t="s">
        <v>12</v>
      </c>
      <c r="K1287" t="s">
        <v>155</v>
      </c>
      <c r="L1287" t="s">
        <v>20</v>
      </c>
      <c r="M1287" s="5">
        <v>51</v>
      </c>
    </row>
    <row r="1288" spans="1:13" x14ac:dyDescent="0.25">
      <c r="A1288" s="2">
        <v>44956</v>
      </c>
      <c r="B1288" s="3">
        <f t="shared" si="62"/>
        <v>2023</v>
      </c>
      <c r="C1288" t="str">
        <f t="shared" si="60"/>
        <v>2022-2023</v>
      </c>
      <c r="D1288" t="s">
        <v>147</v>
      </c>
      <c r="E1288" t="s">
        <v>126</v>
      </c>
      <c r="F1288" t="str">
        <f t="shared" si="61"/>
        <v>Queensland</v>
      </c>
      <c r="G1288" t="s">
        <v>35</v>
      </c>
      <c r="H1288">
        <v>4551</v>
      </c>
      <c r="I1288" t="s">
        <v>11</v>
      </c>
      <c r="J1288" t="s">
        <v>120</v>
      </c>
      <c r="K1288" t="s">
        <v>154</v>
      </c>
      <c r="L1288" t="s">
        <v>14</v>
      </c>
      <c r="M1288" s="5">
        <v>51</v>
      </c>
    </row>
    <row r="1289" spans="1:13" x14ac:dyDescent="0.25">
      <c r="A1289" s="2">
        <v>45292</v>
      </c>
      <c r="B1289" s="3">
        <f t="shared" si="62"/>
        <v>2024</v>
      </c>
      <c r="C1289" t="str">
        <f t="shared" si="60"/>
        <v>2023-2024</v>
      </c>
      <c r="D1289" t="s">
        <v>148</v>
      </c>
      <c r="E1289" t="s">
        <v>136</v>
      </c>
      <c r="F1289" t="str">
        <f t="shared" si="61"/>
        <v>Victoria</v>
      </c>
      <c r="G1289" t="s">
        <v>45</v>
      </c>
      <c r="H1289">
        <v>3175</v>
      </c>
      <c r="I1289" t="s">
        <v>11</v>
      </c>
      <c r="J1289" t="s">
        <v>63</v>
      </c>
      <c r="K1289" t="s">
        <v>152</v>
      </c>
      <c r="L1289" t="s">
        <v>13</v>
      </c>
      <c r="M1289" s="5">
        <v>51.05</v>
      </c>
    </row>
    <row r="1290" spans="1:13" x14ac:dyDescent="0.25">
      <c r="A1290" s="2">
        <v>44990</v>
      </c>
      <c r="B1290" s="3">
        <f t="shared" si="62"/>
        <v>2023</v>
      </c>
      <c r="C1290" t="str">
        <f t="shared" si="60"/>
        <v>2022-2023</v>
      </c>
      <c r="D1290" t="s">
        <v>147</v>
      </c>
      <c r="E1290" t="s">
        <v>110</v>
      </c>
      <c r="F1290" t="str">
        <f t="shared" si="61"/>
        <v>Queensland</v>
      </c>
      <c r="G1290" t="s">
        <v>35</v>
      </c>
      <c r="H1290">
        <v>4680</v>
      </c>
      <c r="I1290" t="s">
        <v>11</v>
      </c>
      <c r="J1290" t="s">
        <v>51</v>
      </c>
      <c r="K1290" t="s">
        <v>19</v>
      </c>
      <c r="L1290" t="s">
        <v>23</v>
      </c>
      <c r="M1290" s="5">
        <v>51.5</v>
      </c>
    </row>
    <row r="1291" spans="1:13" x14ac:dyDescent="0.25">
      <c r="A1291" s="2">
        <v>45471</v>
      </c>
      <c r="B1291" s="3">
        <f t="shared" si="62"/>
        <v>2024</v>
      </c>
      <c r="C1291" t="str">
        <f t="shared" si="60"/>
        <v>2023-2024</v>
      </c>
      <c r="D1291" t="s">
        <v>147</v>
      </c>
      <c r="E1291" t="s">
        <v>9</v>
      </c>
      <c r="F1291" t="str">
        <f t="shared" si="61"/>
        <v>New South Wales</v>
      </c>
      <c r="G1291" t="s">
        <v>10</v>
      </c>
      <c r="H1291">
        <v>2067</v>
      </c>
      <c r="I1291" t="s">
        <v>11</v>
      </c>
      <c r="J1291" t="s">
        <v>12</v>
      </c>
      <c r="K1291" t="s">
        <v>150</v>
      </c>
      <c r="L1291" t="s">
        <v>18</v>
      </c>
      <c r="M1291" s="5">
        <v>51.87</v>
      </c>
    </row>
    <row r="1292" spans="1:13" x14ac:dyDescent="0.25">
      <c r="A1292" s="2">
        <v>44959</v>
      </c>
      <c r="B1292" s="3">
        <f t="shared" si="62"/>
        <v>2023</v>
      </c>
      <c r="C1292" t="str">
        <f t="shared" si="60"/>
        <v>2022-2023</v>
      </c>
      <c r="D1292" t="s">
        <v>147</v>
      </c>
      <c r="E1292" t="s">
        <v>125</v>
      </c>
      <c r="F1292" t="str">
        <f t="shared" si="61"/>
        <v>Victoria</v>
      </c>
      <c r="G1292" t="s">
        <v>45</v>
      </c>
      <c r="H1292">
        <v>3400</v>
      </c>
      <c r="I1292" t="s">
        <v>11</v>
      </c>
      <c r="J1292" t="s">
        <v>60</v>
      </c>
      <c r="K1292" t="s">
        <v>150</v>
      </c>
      <c r="L1292" t="s">
        <v>18</v>
      </c>
      <c r="M1292" s="5">
        <v>51.87</v>
      </c>
    </row>
    <row r="1293" spans="1:13" x14ac:dyDescent="0.25">
      <c r="A1293" s="2">
        <v>45401</v>
      </c>
      <c r="B1293" s="3">
        <f t="shared" si="62"/>
        <v>2024</v>
      </c>
      <c r="C1293" t="str">
        <f t="shared" si="60"/>
        <v>2023-2024</v>
      </c>
      <c r="D1293" t="s">
        <v>147</v>
      </c>
      <c r="E1293" t="s">
        <v>86</v>
      </c>
      <c r="F1293" t="str">
        <f t="shared" si="61"/>
        <v>New South Wales</v>
      </c>
      <c r="G1293" t="s">
        <v>10</v>
      </c>
      <c r="H1293">
        <v>2064</v>
      </c>
      <c r="I1293" t="s">
        <v>11</v>
      </c>
      <c r="J1293" t="s">
        <v>12</v>
      </c>
      <c r="K1293" t="s">
        <v>152</v>
      </c>
      <c r="L1293" t="s">
        <v>13</v>
      </c>
      <c r="M1293" s="5">
        <v>51.94</v>
      </c>
    </row>
    <row r="1294" spans="1:13" x14ac:dyDescent="0.25">
      <c r="A1294" s="2">
        <v>45362</v>
      </c>
      <c r="B1294" s="3">
        <f t="shared" si="62"/>
        <v>2024</v>
      </c>
      <c r="C1294" t="str">
        <f t="shared" si="60"/>
        <v>2023-2024</v>
      </c>
      <c r="D1294" t="s">
        <v>147</v>
      </c>
      <c r="E1294" t="s">
        <v>107</v>
      </c>
      <c r="F1294" t="str">
        <f t="shared" si="61"/>
        <v>Queensland</v>
      </c>
      <c r="G1294" t="s">
        <v>35</v>
      </c>
      <c r="H1294">
        <v>4220</v>
      </c>
      <c r="I1294" t="s">
        <v>11</v>
      </c>
      <c r="J1294" t="s">
        <v>104</v>
      </c>
      <c r="K1294" t="s">
        <v>153</v>
      </c>
      <c r="L1294" t="s">
        <v>16</v>
      </c>
      <c r="M1294" s="5">
        <v>51.96</v>
      </c>
    </row>
    <row r="1295" spans="1:13" x14ac:dyDescent="0.25">
      <c r="A1295" s="2">
        <v>45399</v>
      </c>
      <c r="B1295" s="3">
        <f t="shared" si="62"/>
        <v>2024</v>
      </c>
      <c r="C1295" t="str">
        <f t="shared" si="60"/>
        <v>2023-2024</v>
      </c>
      <c r="D1295" t="s">
        <v>148</v>
      </c>
      <c r="E1295" t="s">
        <v>115</v>
      </c>
      <c r="F1295" t="str">
        <f t="shared" si="61"/>
        <v>Western Australia</v>
      </c>
      <c r="G1295" t="s">
        <v>48</v>
      </c>
      <c r="H1295">
        <v>6280</v>
      </c>
      <c r="I1295" t="s">
        <v>11</v>
      </c>
      <c r="J1295" t="s">
        <v>94</v>
      </c>
      <c r="K1295" t="s">
        <v>153</v>
      </c>
      <c r="L1295" t="s">
        <v>16</v>
      </c>
      <c r="M1295" s="5">
        <v>51.96</v>
      </c>
    </row>
    <row r="1296" spans="1:13" x14ac:dyDescent="0.25">
      <c r="A1296" s="2">
        <v>45176</v>
      </c>
      <c r="B1296" s="3">
        <f t="shared" si="62"/>
        <v>2024</v>
      </c>
      <c r="C1296" t="str">
        <f t="shared" si="60"/>
        <v>2023-2024</v>
      </c>
      <c r="D1296" t="s">
        <v>147</v>
      </c>
      <c r="E1296" t="s">
        <v>126</v>
      </c>
      <c r="F1296" t="str">
        <f t="shared" si="61"/>
        <v>Queensland</v>
      </c>
      <c r="G1296" t="s">
        <v>35</v>
      </c>
      <c r="H1296">
        <v>4551</v>
      </c>
      <c r="I1296" t="s">
        <v>11</v>
      </c>
      <c r="J1296" t="s">
        <v>120</v>
      </c>
      <c r="K1296" t="s">
        <v>153</v>
      </c>
      <c r="L1296" t="s">
        <v>16</v>
      </c>
      <c r="M1296" s="5">
        <v>51.96</v>
      </c>
    </row>
    <row r="1297" spans="1:13" x14ac:dyDescent="0.25">
      <c r="A1297" s="2">
        <v>45372</v>
      </c>
      <c r="B1297" s="3">
        <f t="shared" si="62"/>
        <v>2024</v>
      </c>
      <c r="C1297" t="str">
        <f t="shared" si="60"/>
        <v>2023-2024</v>
      </c>
      <c r="D1297" t="s">
        <v>147</v>
      </c>
      <c r="E1297" t="s">
        <v>118</v>
      </c>
      <c r="F1297" t="str">
        <f t="shared" si="61"/>
        <v>New South Wales</v>
      </c>
      <c r="G1297" t="s">
        <v>10</v>
      </c>
      <c r="H1297">
        <v>2158</v>
      </c>
      <c r="I1297" t="s">
        <v>11</v>
      </c>
      <c r="J1297" t="s">
        <v>27</v>
      </c>
      <c r="K1297" t="s">
        <v>151</v>
      </c>
      <c r="L1297" t="s">
        <v>21</v>
      </c>
      <c r="M1297" s="5">
        <v>51.96</v>
      </c>
    </row>
    <row r="1298" spans="1:13" x14ac:dyDescent="0.25">
      <c r="A1298" s="2">
        <v>45509</v>
      </c>
      <c r="B1298" s="3">
        <f t="shared" si="62"/>
        <v>2025</v>
      </c>
      <c r="C1298" t="str">
        <f t="shared" si="60"/>
        <v>2024-2025</v>
      </c>
      <c r="D1298" t="s">
        <v>148</v>
      </c>
      <c r="E1298" t="s">
        <v>114</v>
      </c>
      <c r="F1298" t="str">
        <f t="shared" si="61"/>
        <v>Victoria</v>
      </c>
      <c r="G1298" t="s">
        <v>45</v>
      </c>
      <c r="H1298">
        <v>3551</v>
      </c>
      <c r="I1298" t="s">
        <v>11</v>
      </c>
      <c r="J1298" t="s">
        <v>60</v>
      </c>
      <c r="K1298" t="s">
        <v>153</v>
      </c>
      <c r="L1298" t="s">
        <v>16</v>
      </c>
      <c r="M1298" s="5">
        <v>51.96</v>
      </c>
    </row>
    <row r="1299" spans="1:13" x14ac:dyDescent="0.25">
      <c r="A1299" s="2">
        <v>45651</v>
      </c>
      <c r="B1299" s="3">
        <f t="shared" si="62"/>
        <v>2025</v>
      </c>
      <c r="C1299" t="str">
        <f t="shared" si="60"/>
        <v>2024-2025</v>
      </c>
      <c r="D1299" t="s">
        <v>147</v>
      </c>
      <c r="E1299" t="s">
        <v>64</v>
      </c>
      <c r="F1299" t="str">
        <f t="shared" si="61"/>
        <v>Victoria</v>
      </c>
      <c r="G1299" t="s">
        <v>45</v>
      </c>
      <c r="H1299">
        <v>3199</v>
      </c>
      <c r="I1299" t="s">
        <v>11</v>
      </c>
      <c r="J1299" t="s">
        <v>63</v>
      </c>
      <c r="K1299" t="s">
        <v>153</v>
      </c>
      <c r="L1299" t="s">
        <v>16</v>
      </c>
      <c r="M1299" s="5">
        <v>51.96</v>
      </c>
    </row>
    <row r="1300" spans="1:13" x14ac:dyDescent="0.25">
      <c r="A1300" s="2">
        <v>45381</v>
      </c>
      <c r="B1300" s="3">
        <f t="shared" si="62"/>
        <v>2024</v>
      </c>
      <c r="C1300" t="str">
        <f t="shared" si="60"/>
        <v>2023-2024</v>
      </c>
      <c r="D1300" t="s">
        <v>148</v>
      </c>
      <c r="E1300" t="s">
        <v>142</v>
      </c>
      <c r="F1300" t="str">
        <f t="shared" si="61"/>
        <v>Australian Capital Territory</v>
      </c>
      <c r="G1300" t="s">
        <v>80</v>
      </c>
      <c r="H1300">
        <v>2609</v>
      </c>
      <c r="I1300" t="s">
        <v>11</v>
      </c>
      <c r="J1300" t="s">
        <v>58</v>
      </c>
      <c r="K1300" t="s">
        <v>153</v>
      </c>
      <c r="L1300" t="s">
        <v>16</v>
      </c>
      <c r="M1300" s="5">
        <v>51.96</v>
      </c>
    </row>
    <row r="1301" spans="1:13" x14ac:dyDescent="0.25">
      <c r="A1301" s="2">
        <v>45386</v>
      </c>
      <c r="B1301" s="3">
        <f t="shared" si="62"/>
        <v>2024</v>
      </c>
      <c r="C1301" t="str">
        <f t="shared" si="60"/>
        <v>2023-2024</v>
      </c>
      <c r="D1301" t="s">
        <v>147</v>
      </c>
      <c r="E1301" t="s">
        <v>110</v>
      </c>
      <c r="F1301" t="str">
        <f t="shared" si="61"/>
        <v>Queensland</v>
      </c>
      <c r="G1301" t="s">
        <v>35</v>
      </c>
      <c r="H1301">
        <v>4680</v>
      </c>
      <c r="I1301" t="s">
        <v>11</v>
      </c>
      <c r="J1301" t="s">
        <v>51</v>
      </c>
      <c r="K1301" t="s">
        <v>153</v>
      </c>
      <c r="L1301" t="s">
        <v>16</v>
      </c>
      <c r="M1301" s="5">
        <v>51.96</v>
      </c>
    </row>
    <row r="1302" spans="1:13" x14ac:dyDescent="0.25">
      <c r="A1302" s="2">
        <v>45479</v>
      </c>
      <c r="B1302" s="3">
        <f t="shared" si="62"/>
        <v>2025</v>
      </c>
      <c r="C1302" t="str">
        <f t="shared" si="60"/>
        <v>2024-2025</v>
      </c>
      <c r="D1302" t="s">
        <v>148</v>
      </c>
      <c r="E1302" t="s">
        <v>92</v>
      </c>
      <c r="F1302" t="str">
        <f t="shared" si="61"/>
        <v>Queensland</v>
      </c>
      <c r="G1302" t="s">
        <v>35</v>
      </c>
      <c r="H1302">
        <v>4068</v>
      </c>
      <c r="I1302" t="s">
        <v>11</v>
      </c>
      <c r="J1302" t="s">
        <v>43</v>
      </c>
      <c r="K1302" t="s">
        <v>153</v>
      </c>
      <c r="L1302" t="s">
        <v>16</v>
      </c>
      <c r="M1302" s="5">
        <v>51.96</v>
      </c>
    </row>
    <row r="1303" spans="1:13" x14ac:dyDescent="0.25">
      <c r="A1303" s="2">
        <v>44966</v>
      </c>
      <c r="B1303" s="3">
        <f t="shared" si="62"/>
        <v>2023</v>
      </c>
      <c r="C1303" t="str">
        <f t="shared" si="60"/>
        <v>2022-2023</v>
      </c>
      <c r="D1303" t="s">
        <v>147</v>
      </c>
      <c r="E1303" t="s">
        <v>133</v>
      </c>
      <c r="F1303" t="str">
        <f t="shared" si="61"/>
        <v>Queensland</v>
      </c>
      <c r="G1303" t="s">
        <v>35</v>
      </c>
      <c r="H1303">
        <v>4305</v>
      </c>
      <c r="I1303" t="s">
        <v>11</v>
      </c>
      <c r="J1303" t="s">
        <v>104</v>
      </c>
      <c r="K1303" t="s">
        <v>153</v>
      </c>
      <c r="L1303" t="s">
        <v>16</v>
      </c>
      <c r="M1303" s="5">
        <v>51.96</v>
      </c>
    </row>
    <row r="1304" spans="1:13" x14ac:dyDescent="0.25">
      <c r="A1304" s="2">
        <v>45573</v>
      </c>
      <c r="B1304" s="3">
        <f t="shared" si="62"/>
        <v>2025</v>
      </c>
      <c r="C1304" t="str">
        <f t="shared" si="60"/>
        <v>2024-2025</v>
      </c>
      <c r="D1304" t="s">
        <v>147</v>
      </c>
      <c r="E1304" t="s">
        <v>133</v>
      </c>
      <c r="F1304" t="str">
        <f t="shared" si="61"/>
        <v>Queensland</v>
      </c>
      <c r="G1304" t="s">
        <v>35</v>
      </c>
      <c r="H1304">
        <v>4305</v>
      </c>
      <c r="I1304" t="s">
        <v>11</v>
      </c>
      <c r="J1304" t="s">
        <v>104</v>
      </c>
      <c r="K1304" t="s">
        <v>150</v>
      </c>
      <c r="L1304" t="s">
        <v>18</v>
      </c>
      <c r="M1304" s="5">
        <v>51.96</v>
      </c>
    </row>
    <row r="1305" spans="1:13" x14ac:dyDescent="0.25">
      <c r="A1305" s="2">
        <v>45401</v>
      </c>
      <c r="B1305" s="3">
        <f t="shared" si="62"/>
        <v>2024</v>
      </c>
      <c r="C1305" t="str">
        <f t="shared" si="60"/>
        <v>2023-2024</v>
      </c>
      <c r="D1305" t="s">
        <v>148</v>
      </c>
      <c r="E1305" t="s">
        <v>84</v>
      </c>
      <c r="F1305" t="str">
        <f t="shared" si="61"/>
        <v>Queensland</v>
      </c>
      <c r="G1305" t="s">
        <v>35</v>
      </c>
      <c r="H1305">
        <v>4740</v>
      </c>
      <c r="I1305" t="s">
        <v>11</v>
      </c>
      <c r="J1305" t="s">
        <v>51</v>
      </c>
      <c r="K1305" t="s">
        <v>153</v>
      </c>
      <c r="L1305" t="s">
        <v>16</v>
      </c>
      <c r="M1305" s="5">
        <v>51.96</v>
      </c>
    </row>
    <row r="1306" spans="1:13" x14ac:dyDescent="0.25">
      <c r="A1306" s="2">
        <v>45144</v>
      </c>
      <c r="B1306" s="3">
        <f t="shared" si="62"/>
        <v>2024</v>
      </c>
      <c r="C1306" t="str">
        <f t="shared" si="60"/>
        <v>2023-2024</v>
      </c>
      <c r="D1306" t="s">
        <v>147</v>
      </c>
      <c r="E1306" t="s">
        <v>37</v>
      </c>
      <c r="F1306" t="str">
        <f t="shared" si="61"/>
        <v>South Australia</v>
      </c>
      <c r="G1306" t="s">
        <v>32</v>
      </c>
      <c r="H1306">
        <v>5607</v>
      </c>
      <c r="I1306" t="s">
        <v>11</v>
      </c>
      <c r="J1306" t="s">
        <v>38</v>
      </c>
      <c r="K1306" t="s">
        <v>153</v>
      </c>
      <c r="L1306" t="s">
        <v>16</v>
      </c>
      <c r="M1306" s="5">
        <v>51.96</v>
      </c>
    </row>
    <row r="1307" spans="1:13" x14ac:dyDescent="0.25">
      <c r="A1307" s="2">
        <v>45276</v>
      </c>
      <c r="B1307" s="3">
        <f t="shared" si="62"/>
        <v>2024</v>
      </c>
      <c r="C1307" t="str">
        <f t="shared" si="60"/>
        <v>2023-2024</v>
      </c>
      <c r="D1307" t="s">
        <v>148</v>
      </c>
      <c r="E1307" t="s">
        <v>98</v>
      </c>
      <c r="F1307" t="str">
        <f t="shared" si="61"/>
        <v>Victoria</v>
      </c>
      <c r="G1307" t="s">
        <v>45</v>
      </c>
      <c r="H1307">
        <v>3429</v>
      </c>
      <c r="I1307" t="s">
        <v>11</v>
      </c>
      <c r="J1307" t="s">
        <v>60</v>
      </c>
      <c r="K1307" t="s">
        <v>153</v>
      </c>
      <c r="L1307" t="s">
        <v>16</v>
      </c>
      <c r="M1307" s="5">
        <v>51.96</v>
      </c>
    </row>
    <row r="1308" spans="1:13" x14ac:dyDescent="0.25">
      <c r="A1308" s="2">
        <v>45181</v>
      </c>
      <c r="B1308" s="3">
        <f t="shared" si="62"/>
        <v>2024</v>
      </c>
      <c r="C1308" t="str">
        <f t="shared" si="60"/>
        <v>2023-2024</v>
      </c>
      <c r="D1308" t="s">
        <v>147</v>
      </c>
      <c r="E1308" t="s">
        <v>111</v>
      </c>
      <c r="F1308" t="str">
        <f t="shared" si="61"/>
        <v>New South Wales</v>
      </c>
      <c r="G1308" t="s">
        <v>10</v>
      </c>
      <c r="H1308">
        <v>2120</v>
      </c>
      <c r="I1308" t="s">
        <v>11</v>
      </c>
      <c r="J1308" t="s">
        <v>27</v>
      </c>
      <c r="K1308" t="s">
        <v>153</v>
      </c>
      <c r="L1308" t="s">
        <v>16</v>
      </c>
      <c r="M1308" s="5">
        <v>51.96</v>
      </c>
    </row>
    <row r="1309" spans="1:13" x14ac:dyDescent="0.25">
      <c r="A1309" s="2">
        <v>44953</v>
      </c>
      <c r="B1309" s="3">
        <f t="shared" si="62"/>
        <v>2023</v>
      </c>
      <c r="C1309" t="str">
        <f t="shared" si="60"/>
        <v>2022-2023</v>
      </c>
      <c r="D1309" t="s">
        <v>147</v>
      </c>
      <c r="E1309" t="s">
        <v>61</v>
      </c>
      <c r="F1309" t="str">
        <f t="shared" si="61"/>
        <v>New South Wales</v>
      </c>
      <c r="G1309" t="s">
        <v>10</v>
      </c>
      <c r="H1309">
        <v>2539</v>
      </c>
      <c r="I1309" t="s">
        <v>11</v>
      </c>
      <c r="J1309" t="s">
        <v>58</v>
      </c>
      <c r="K1309" t="s">
        <v>153</v>
      </c>
      <c r="L1309" t="s">
        <v>16</v>
      </c>
      <c r="M1309" s="5">
        <v>51.96</v>
      </c>
    </row>
    <row r="1310" spans="1:13" x14ac:dyDescent="0.25">
      <c r="A1310" s="2">
        <v>45071</v>
      </c>
      <c r="B1310" s="3">
        <f t="shared" si="62"/>
        <v>2023</v>
      </c>
      <c r="C1310" t="str">
        <f t="shared" si="60"/>
        <v>2022-2023</v>
      </c>
      <c r="D1310" t="s">
        <v>147</v>
      </c>
      <c r="E1310" t="s">
        <v>88</v>
      </c>
      <c r="F1310" t="str">
        <f t="shared" si="61"/>
        <v>South Australia</v>
      </c>
      <c r="G1310" t="s">
        <v>32</v>
      </c>
      <c r="H1310">
        <v>5011</v>
      </c>
      <c r="I1310" t="s">
        <v>11</v>
      </c>
      <c r="J1310" t="s">
        <v>33</v>
      </c>
      <c r="K1310" t="s">
        <v>156</v>
      </c>
      <c r="L1310" t="s">
        <v>17</v>
      </c>
      <c r="M1310" s="5">
        <v>51.96</v>
      </c>
    </row>
    <row r="1311" spans="1:13" x14ac:dyDescent="0.25">
      <c r="A1311" s="2">
        <v>45108</v>
      </c>
      <c r="B1311" s="3">
        <f t="shared" si="62"/>
        <v>2024</v>
      </c>
      <c r="C1311" t="str">
        <f t="shared" si="60"/>
        <v>2023-2024</v>
      </c>
      <c r="D1311" t="s">
        <v>147</v>
      </c>
      <c r="E1311" t="s">
        <v>88</v>
      </c>
      <c r="F1311" t="str">
        <f t="shared" si="61"/>
        <v>South Australia</v>
      </c>
      <c r="G1311" t="s">
        <v>32</v>
      </c>
      <c r="H1311">
        <v>5011</v>
      </c>
      <c r="I1311" t="s">
        <v>11</v>
      </c>
      <c r="J1311" t="s">
        <v>33</v>
      </c>
      <c r="K1311" t="s">
        <v>153</v>
      </c>
      <c r="L1311" t="s">
        <v>16</v>
      </c>
      <c r="M1311" s="5">
        <v>51.96</v>
      </c>
    </row>
    <row r="1312" spans="1:13" x14ac:dyDescent="0.25">
      <c r="A1312" s="2">
        <v>45308</v>
      </c>
      <c r="B1312" s="3">
        <f t="shared" si="62"/>
        <v>2024</v>
      </c>
      <c r="C1312" t="str">
        <f t="shared" si="60"/>
        <v>2023-2024</v>
      </c>
      <c r="D1312" t="s">
        <v>147</v>
      </c>
      <c r="E1312" t="s">
        <v>53</v>
      </c>
      <c r="F1312" t="str">
        <f t="shared" si="61"/>
        <v>South Australia</v>
      </c>
      <c r="G1312" t="s">
        <v>32</v>
      </c>
      <c r="H1312">
        <v>5082</v>
      </c>
      <c r="I1312" t="s">
        <v>11</v>
      </c>
      <c r="J1312" t="s">
        <v>33</v>
      </c>
      <c r="K1312" t="s">
        <v>154</v>
      </c>
      <c r="L1312" t="s">
        <v>14</v>
      </c>
      <c r="M1312" s="5">
        <v>51.980000000000004</v>
      </c>
    </row>
    <row r="1313" spans="1:13" x14ac:dyDescent="0.25">
      <c r="A1313" s="2">
        <v>44997</v>
      </c>
      <c r="B1313" s="3">
        <f t="shared" si="62"/>
        <v>2023</v>
      </c>
      <c r="C1313" t="str">
        <f t="shared" si="60"/>
        <v>2022-2023</v>
      </c>
      <c r="D1313" t="s">
        <v>147</v>
      </c>
      <c r="E1313" t="s">
        <v>75</v>
      </c>
      <c r="F1313" t="str">
        <f t="shared" si="61"/>
        <v>Victoria</v>
      </c>
      <c r="G1313" t="s">
        <v>45</v>
      </c>
      <c r="H1313">
        <v>3630</v>
      </c>
      <c r="I1313" t="s">
        <v>11</v>
      </c>
      <c r="J1313" t="s">
        <v>55</v>
      </c>
      <c r="K1313" t="s">
        <v>152</v>
      </c>
      <c r="L1313" t="s">
        <v>13</v>
      </c>
      <c r="M1313" s="5">
        <v>51.980000000000004</v>
      </c>
    </row>
    <row r="1314" spans="1:13" x14ac:dyDescent="0.25">
      <c r="A1314" s="2">
        <v>45171</v>
      </c>
      <c r="B1314" s="3">
        <f t="shared" si="62"/>
        <v>2024</v>
      </c>
      <c r="C1314" t="str">
        <f t="shared" si="60"/>
        <v>2023-2024</v>
      </c>
      <c r="D1314" t="s">
        <v>147</v>
      </c>
      <c r="E1314" t="s">
        <v>81</v>
      </c>
      <c r="F1314" t="str">
        <f t="shared" si="61"/>
        <v>New South Wales</v>
      </c>
      <c r="G1314" t="s">
        <v>10</v>
      </c>
      <c r="H1314">
        <v>2485</v>
      </c>
      <c r="I1314" t="s">
        <v>11</v>
      </c>
      <c r="J1314" t="s">
        <v>68</v>
      </c>
      <c r="K1314" t="s">
        <v>152</v>
      </c>
      <c r="L1314" t="s">
        <v>13</v>
      </c>
      <c r="M1314" s="5">
        <v>52.15</v>
      </c>
    </row>
    <row r="1315" spans="1:13" x14ac:dyDescent="0.25">
      <c r="A1315" s="2">
        <v>45639</v>
      </c>
      <c r="B1315" s="3">
        <f t="shared" si="62"/>
        <v>2025</v>
      </c>
      <c r="C1315" t="str">
        <f t="shared" si="60"/>
        <v>2024-2025</v>
      </c>
      <c r="D1315" t="s">
        <v>148</v>
      </c>
      <c r="E1315" t="s">
        <v>121</v>
      </c>
      <c r="F1315" t="str">
        <f t="shared" si="61"/>
        <v>Queensland</v>
      </c>
      <c r="G1315" t="s">
        <v>35</v>
      </c>
      <c r="H1315">
        <v>4700</v>
      </c>
      <c r="I1315" t="s">
        <v>11</v>
      </c>
      <c r="J1315" t="s">
        <v>51</v>
      </c>
      <c r="K1315" t="s">
        <v>150</v>
      </c>
      <c r="L1315" t="s">
        <v>18</v>
      </c>
      <c r="M1315" s="5">
        <v>52.269999999999996</v>
      </c>
    </row>
    <row r="1316" spans="1:13" x14ac:dyDescent="0.25">
      <c r="A1316" s="2">
        <v>45436</v>
      </c>
      <c r="B1316" s="3">
        <f t="shared" si="62"/>
        <v>2024</v>
      </c>
      <c r="C1316" t="str">
        <f t="shared" si="60"/>
        <v>2023-2024</v>
      </c>
      <c r="D1316" t="s">
        <v>147</v>
      </c>
      <c r="E1316" t="s">
        <v>39</v>
      </c>
      <c r="F1316" t="str">
        <f t="shared" si="61"/>
        <v>South Australia</v>
      </c>
      <c r="G1316" t="s">
        <v>32</v>
      </c>
      <c r="H1316">
        <v>5343</v>
      </c>
      <c r="I1316" t="s">
        <v>11</v>
      </c>
      <c r="J1316" t="s">
        <v>38</v>
      </c>
      <c r="K1316" t="s">
        <v>154</v>
      </c>
      <c r="L1316" t="s">
        <v>14</v>
      </c>
      <c r="M1316" s="5">
        <v>52.3</v>
      </c>
    </row>
    <row r="1317" spans="1:13" x14ac:dyDescent="0.25">
      <c r="A1317" s="2">
        <v>45394</v>
      </c>
      <c r="B1317" s="3">
        <f t="shared" si="62"/>
        <v>2024</v>
      </c>
      <c r="C1317" t="str">
        <f t="shared" si="60"/>
        <v>2023-2024</v>
      </c>
      <c r="D1317" t="s">
        <v>148</v>
      </c>
      <c r="E1317" t="s">
        <v>116</v>
      </c>
      <c r="F1317" t="str">
        <f t="shared" si="61"/>
        <v>Western Australia</v>
      </c>
      <c r="G1317" t="s">
        <v>48</v>
      </c>
      <c r="H1317">
        <v>6725</v>
      </c>
      <c r="I1317" t="s">
        <v>11</v>
      </c>
      <c r="J1317" t="s">
        <v>77</v>
      </c>
      <c r="K1317" t="s">
        <v>19</v>
      </c>
      <c r="L1317" t="s">
        <v>23</v>
      </c>
      <c r="M1317" s="5">
        <v>52.45</v>
      </c>
    </row>
    <row r="1318" spans="1:13" x14ac:dyDescent="0.25">
      <c r="A1318" s="2">
        <v>45422</v>
      </c>
      <c r="B1318" s="3">
        <f t="shared" si="62"/>
        <v>2024</v>
      </c>
      <c r="C1318" t="str">
        <f t="shared" si="60"/>
        <v>2023-2024</v>
      </c>
      <c r="D1318" t="s">
        <v>147</v>
      </c>
      <c r="E1318" t="s">
        <v>124</v>
      </c>
      <c r="F1318" t="str">
        <f t="shared" si="61"/>
        <v>New South Wales</v>
      </c>
      <c r="G1318" t="s">
        <v>10</v>
      </c>
      <c r="H1318">
        <v>2015</v>
      </c>
      <c r="I1318" t="s">
        <v>11</v>
      </c>
      <c r="J1318" t="s">
        <v>12</v>
      </c>
      <c r="K1318" t="s">
        <v>19</v>
      </c>
      <c r="L1318" t="s">
        <v>23</v>
      </c>
      <c r="M1318" s="5">
        <v>52.519999999999996</v>
      </c>
    </row>
    <row r="1319" spans="1:13" x14ac:dyDescent="0.25">
      <c r="A1319" s="2">
        <v>45228</v>
      </c>
      <c r="B1319" s="3">
        <f t="shared" si="62"/>
        <v>2024</v>
      </c>
      <c r="C1319" t="str">
        <f t="shared" si="60"/>
        <v>2023-2024</v>
      </c>
      <c r="D1319" t="s">
        <v>147</v>
      </c>
      <c r="E1319" t="s">
        <v>131</v>
      </c>
      <c r="F1319" t="str">
        <f t="shared" si="61"/>
        <v>Western Australia</v>
      </c>
      <c r="G1319" t="s">
        <v>48</v>
      </c>
      <c r="H1319">
        <v>6530</v>
      </c>
      <c r="I1319" t="s">
        <v>11</v>
      </c>
      <c r="J1319" t="s">
        <v>77</v>
      </c>
      <c r="K1319" t="s">
        <v>153</v>
      </c>
      <c r="L1319" t="s">
        <v>16</v>
      </c>
      <c r="M1319" s="5">
        <v>52.71</v>
      </c>
    </row>
    <row r="1320" spans="1:13" x14ac:dyDescent="0.25">
      <c r="A1320" s="2">
        <v>45428</v>
      </c>
      <c r="B1320" s="3">
        <f t="shared" si="62"/>
        <v>2024</v>
      </c>
      <c r="C1320" t="str">
        <f t="shared" si="60"/>
        <v>2023-2024</v>
      </c>
      <c r="D1320" t="s">
        <v>147</v>
      </c>
      <c r="E1320" t="s">
        <v>133</v>
      </c>
      <c r="F1320" t="str">
        <f t="shared" si="61"/>
        <v>Queensland</v>
      </c>
      <c r="G1320" t="s">
        <v>35</v>
      </c>
      <c r="H1320">
        <v>4305</v>
      </c>
      <c r="I1320" t="s">
        <v>11</v>
      </c>
      <c r="J1320" t="s">
        <v>104</v>
      </c>
      <c r="K1320" t="s">
        <v>149</v>
      </c>
      <c r="L1320" t="s">
        <v>15</v>
      </c>
      <c r="M1320" s="5">
        <v>52.9</v>
      </c>
    </row>
    <row r="1321" spans="1:13" x14ac:dyDescent="0.25">
      <c r="A1321" s="2">
        <v>45645</v>
      </c>
      <c r="B1321" s="3">
        <f t="shared" si="62"/>
        <v>2025</v>
      </c>
      <c r="C1321" t="str">
        <f t="shared" si="60"/>
        <v>2024-2025</v>
      </c>
      <c r="D1321" t="s">
        <v>148</v>
      </c>
      <c r="E1321" t="s">
        <v>67</v>
      </c>
      <c r="F1321" t="str">
        <f t="shared" si="61"/>
        <v>New South Wales</v>
      </c>
      <c r="G1321" t="s">
        <v>10</v>
      </c>
      <c r="H1321">
        <v>2478</v>
      </c>
      <c r="I1321" t="s">
        <v>11</v>
      </c>
      <c r="J1321" t="s">
        <v>68</v>
      </c>
      <c r="K1321" t="s">
        <v>19</v>
      </c>
      <c r="L1321" t="s">
        <v>23</v>
      </c>
      <c r="M1321" s="5">
        <v>52.92</v>
      </c>
    </row>
    <row r="1322" spans="1:13" x14ac:dyDescent="0.25">
      <c r="A1322" s="2">
        <v>44954</v>
      </c>
      <c r="B1322" s="3">
        <f t="shared" si="62"/>
        <v>2023</v>
      </c>
      <c r="C1322" t="str">
        <f t="shared" si="60"/>
        <v>2022-2023</v>
      </c>
      <c r="D1322" t="s">
        <v>148</v>
      </c>
      <c r="E1322" t="s">
        <v>84</v>
      </c>
      <c r="F1322" t="str">
        <f t="shared" si="61"/>
        <v>Queensland</v>
      </c>
      <c r="G1322" t="s">
        <v>35</v>
      </c>
      <c r="H1322">
        <v>4740</v>
      </c>
      <c r="I1322" t="s">
        <v>11</v>
      </c>
      <c r="J1322" t="s">
        <v>51</v>
      </c>
      <c r="K1322" t="s">
        <v>19</v>
      </c>
      <c r="L1322" t="s">
        <v>23</v>
      </c>
      <c r="M1322" s="5">
        <v>52.92</v>
      </c>
    </row>
    <row r="1323" spans="1:13" x14ac:dyDescent="0.25">
      <c r="A1323" s="2">
        <v>45096</v>
      </c>
      <c r="B1323" s="3">
        <f t="shared" si="62"/>
        <v>2023</v>
      </c>
      <c r="C1323" t="str">
        <f t="shared" si="60"/>
        <v>2022-2023</v>
      </c>
      <c r="D1323" t="s">
        <v>148</v>
      </c>
      <c r="E1323" t="s">
        <v>100</v>
      </c>
      <c r="F1323" t="str">
        <f t="shared" si="61"/>
        <v>Western Australia</v>
      </c>
      <c r="G1323" t="s">
        <v>48</v>
      </c>
      <c r="H1323">
        <v>6021</v>
      </c>
      <c r="I1323" t="s">
        <v>11</v>
      </c>
      <c r="J1323" t="s">
        <v>49</v>
      </c>
      <c r="K1323" t="s">
        <v>154</v>
      </c>
      <c r="L1323" t="s">
        <v>14</v>
      </c>
      <c r="M1323" s="5">
        <v>52.94</v>
      </c>
    </row>
    <row r="1324" spans="1:13" x14ac:dyDescent="0.25">
      <c r="A1324" s="2">
        <v>45281</v>
      </c>
      <c r="B1324" s="3">
        <f t="shared" si="62"/>
        <v>2024</v>
      </c>
      <c r="C1324" t="str">
        <f t="shared" si="60"/>
        <v>2023-2024</v>
      </c>
      <c r="D1324" t="s">
        <v>147</v>
      </c>
      <c r="E1324" t="s">
        <v>69</v>
      </c>
      <c r="F1324" t="str">
        <f t="shared" si="61"/>
        <v>Tasmania</v>
      </c>
      <c r="G1324" t="s">
        <v>70</v>
      </c>
      <c r="H1324">
        <v>7018</v>
      </c>
      <c r="I1324" t="s">
        <v>11</v>
      </c>
      <c r="J1324" t="s">
        <v>71</v>
      </c>
      <c r="K1324" t="s">
        <v>19</v>
      </c>
      <c r="L1324" t="s">
        <v>23</v>
      </c>
      <c r="M1324" s="5">
        <v>52.95</v>
      </c>
    </row>
    <row r="1325" spans="1:13" x14ac:dyDescent="0.25">
      <c r="A1325" s="2">
        <v>44932</v>
      </c>
      <c r="B1325" s="3">
        <f t="shared" si="62"/>
        <v>2023</v>
      </c>
      <c r="C1325" t="str">
        <f t="shared" si="60"/>
        <v>2022-2023</v>
      </c>
      <c r="D1325" t="s">
        <v>147</v>
      </c>
      <c r="E1325" t="s">
        <v>72</v>
      </c>
      <c r="F1325" t="str">
        <f t="shared" si="61"/>
        <v>Western Australia</v>
      </c>
      <c r="G1325" t="s">
        <v>48</v>
      </c>
      <c r="H1325">
        <v>6010</v>
      </c>
      <c r="I1325" t="s">
        <v>11</v>
      </c>
      <c r="J1325" t="s">
        <v>49</v>
      </c>
      <c r="K1325" t="s">
        <v>154</v>
      </c>
      <c r="L1325" t="s">
        <v>14</v>
      </c>
      <c r="M1325" s="5">
        <v>52.97</v>
      </c>
    </row>
    <row r="1326" spans="1:13" x14ac:dyDescent="0.25">
      <c r="A1326" s="2">
        <v>45366</v>
      </c>
      <c r="B1326" s="3">
        <f t="shared" si="62"/>
        <v>2024</v>
      </c>
      <c r="C1326" t="str">
        <f t="shared" si="60"/>
        <v>2023-2024</v>
      </c>
      <c r="D1326" t="s">
        <v>147</v>
      </c>
      <c r="E1326" t="s">
        <v>41</v>
      </c>
      <c r="F1326" t="str">
        <f t="shared" si="61"/>
        <v>New South Wales</v>
      </c>
      <c r="G1326" t="s">
        <v>10</v>
      </c>
      <c r="H1326">
        <v>2830</v>
      </c>
      <c r="I1326" t="s">
        <v>11</v>
      </c>
      <c r="J1326" t="s">
        <v>25</v>
      </c>
      <c r="K1326" t="s">
        <v>153</v>
      </c>
      <c r="L1326" t="s">
        <v>16</v>
      </c>
      <c r="M1326" s="5">
        <v>53</v>
      </c>
    </row>
    <row r="1327" spans="1:13" x14ac:dyDescent="0.25">
      <c r="A1327" s="2">
        <v>45302</v>
      </c>
      <c r="B1327" s="3">
        <f t="shared" si="62"/>
        <v>2024</v>
      </c>
      <c r="C1327" t="str">
        <f t="shared" si="60"/>
        <v>2023-2024</v>
      </c>
      <c r="D1327" t="s">
        <v>147</v>
      </c>
      <c r="E1327" t="s">
        <v>106</v>
      </c>
      <c r="F1327" t="str">
        <f t="shared" si="61"/>
        <v>Victoria</v>
      </c>
      <c r="G1327" t="s">
        <v>45</v>
      </c>
      <c r="H1327">
        <v>3915</v>
      </c>
      <c r="I1327" t="s">
        <v>11</v>
      </c>
      <c r="J1327" t="s">
        <v>55</v>
      </c>
      <c r="K1327" t="s">
        <v>154</v>
      </c>
      <c r="L1327" t="s">
        <v>14</v>
      </c>
      <c r="M1327" s="5">
        <v>53.430000000000007</v>
      </c>
    </row>
    <row r="1328" spans="1:13" x14ac:dyDescent="0.25">
      <c r="A1328" s="2">
        <v>45489</v>
      </c>
      <c r="B1328" s="3">
        <f t="shared" si="62"/>
        <v>2025</v>
      </c>
      <c r="C1328" t="str">
        <f t="shared" si="60"/>
        <v>2024-2025</v>
      </c>
      <c r="D1328" t="s">
        <v>147</v>
      </c>
      <c r="E1328" t="s">
        <v>69</v>
      </c>
      <c r="F1328" t="str">
        <f t="shared" si="61"/>
        <v>Tasmania</v>
      </c>
      <c r="G1328" t="s">
        <v>70</v>
      </c>
      <c r="H1328">
        <v>7018</v>
      </c>
      <c r="I1328" t="s">
        <v>11</v>
      </c>
      <c r="J1328" t="s">
        <v>71</v>
      </c>
      <c r="K1328" t="s">
        <v>151</v>
      </c>
      <c r="L1328" t="s">
        <v>21</v>
      </c>
      <c r="M1328" s="5">
        <v>53.46</v>
      </c>
    </row>
    <row r="1329" spans="1:13" x14ac:dyDescent="0.25">
      <c r="A1329" s="2">
        <v>45431</v>
      </c>
      <c r="B1329" s="3">
        <f t="shared" si="62"/>
        <v>2024</v>
      </c>
      <c r="C1329" t="str">
        <f t="shared" si="60"/>
        <v>2023-2024</v>
      </c>
      <c r="D1329" t="s">
        <v>148</v>
      </c>
      <c r="E1329" t="s">
        <v>9</v>
      </c>
      <c r="F1329" t="str">
        <f t="shared" si="61"/>
        <v>New South Wales</v>
      </c>
      <c r="G1329" t="s">
        <v>10</v>
      </c>
      <c r="H1329">
        <v>2067</v>
      </c>
      <c r="I1329" t="s">
        <v>11</v>
      </c>
      <c r="J1329" t="s">
        <v>12</v>
      </c>
      <c r="K1329" t="s">
        <v>150</v>
      </c>
      <c r="L1329" t="s">
        <v>18</v>
      </c>
      <c r="M1329" s="5">
        <v>53.82</v>
      </c>
    </row>
    <row r="1330" spans="1:13" x14ac:dyDescent="0.25">
      <c r="A1330" s="2">
        <v>45106</v>
      </c>
      <c r="B1330" s="3">
        <f t="shared" si="62"/>
        <v>2023</v>
      </c>
      <c r="C1330" t="str">
        <f t="shared" si="60"/>
        <v>2022-2023</v>
      </c>
      <c r="D1330" t="s">
        <v>147</v>
      </c>
      <c r="E1330" t="s">
        <v>91</v>
      </c>
      <c r="F1330" t="str">
        <f t="shared" si="61"/>
        <v>Victoria</v>
      </c>
      <c r="G1330" t="s">
        <v>45</v>
      </c>
      <c r="H1330">
        <v>3690</v>
      </c>
      <c r="I1330" t="s">
        <v>11</v>
      </c>
      <c r="J1330" t="s">
        <v>55</v>
      </c>
      <c r="K1330" t="s">
        <v>19</v>
      </c>
      <c r="L1330" t="s">
        <v>23</v>
      </c>
      <c r="M1330" s="5">
        <v>53.82</v>
      </c>
    </row>
    <row r="1331" spans="1:13" x14ac:dyDescent="0.25">
      <c r="A1331" s="2">
        <v>45627</v>
      </c>
      <c r="B1331" s="3">
        <f t="shared" si="62"/>
        <v>2025</v>
      </c>
      <c r="C1331" t="str">
        <f t="shared" si="60"/>
        <v>2024-2025</v>
      </c>
      <c r="D1331" t="s">
        <v>148</v>
      </c>
      <c r="E1331" t="s">
        <v>102</v>
      </c>
      <c r="F1331" t="str">
        <f t="shared" si="61"/>
        <v>Queensland</v>
      </c>
      <c r="G1331" t="s">
        <v>35</v>
      </c>
      <c r="H1331">
        <v>4870</v>
      </c>
      <c r="I1331" t="s">
        <v>11</v>
      </c>
      <c r="J1331" t="s">
        <v>36</v>
      </c>
      <c r="K1331" t="s">
        <v>156</v>
      </c>
      <c r="L1331" t="s">
        <v>17</v>
      </c>
      <c r="M1331" s="5">
        <v>53.89</v>
      </c>
    </row>
    <row r="1332" spans="1:13" x14ac:dyDescent="0.25">
      <c r="A1332" s="2">
        <v>45103</v>
      </c>
      <c r="B1332" s="3">
        <f t="shared" si="62"/>
        <v>2023</v>
      </c>
      <c r="C1332" t="str">
        <f t="shared" si="60"/>
        <v>2022-2023</v>
      </c>
      <c r="D1332" t="s">
        <v>147</v>
      </c>
      <c r="E1332" t="s">
        <v>73</v>
      </c>
      <c r="F1332" t="str">
        <f t="shared" si="61"/>
        <v>Victoria</v>
      </c>
      <c r="G1332" t="s">
        <v>45</v>
      </c>
      <c r="H1332">
        <v>3136</v>
      </c>
      <c r="I1332" t="s">
        <v>11</v>
      </c>
      <c r="J1332" t="s">
        <v>63</v>
      </c>
      <c r="K1332" t="s">
        <v>19</v>
      </c>
      <c r="L1332" t="s">
        <v>23</v>
      </c>
      <c r="M1332" s="5">
        <v>53.900000000000006</v>
      </c>
    </row>
    <row r="1333" spans="1:13" x14ac:dyDescent="0.25">
      <c r="A1333" s="2">
        <v>45199</v>
      </c>
      <c r="B1333" s="3">
        <f t="shared" si="62"/>
        <v>2024</v>
      </c>
      <c r="C1333" t="str">
        <f t="shared" si="60"/>
        <v>2023-2024</v>
      </c>
      <c r="D1333" t="s">
        <v>147</v>
      </c>
      <c r="E1333" t="s">
        <v>146</v>
      </c>
      <c r="F1333" t="str">
        <f t="shared" si="61"/>
        <v>Victoria</v>
      </c>
      <c r="G1333" t="s">
        <v>45</v>
      </c>
      <c r="H1333">
        <v>3353</v>
      </c>
      <c r="I1333" t="s">
        <v>11</v>
      </c>
      <c r="J1333" t="s">
        <v>60</v>
      </c>
      <c r="K1333" t="s">
        <v>154</v>
      </c>
      <c r="L1333" t="s">
        <v>14</v>
      </c>
      <c r="M1333" s="5">
        <v>53.91</v>
      </c>
    </row>
    <row r="1334" spans="1:13" x14ac:dyDescent="0.25">
      <c r="A1334" s="2">
        <v>45323</v>
      </c>
      <c r="B1334" s="3">
        <f t="shared" si="62"/>
        <v>2024</v>
      </c>
      <c r="C1334" t="str">
        <f t="shared" si="60"/>
        <v>2023-2024</v>
      </c>
      <c r="D1334" t="s">
        <v>148</v>
      </c>
      <c r="E1334" t="s">
        <v>24</v>
      </c>
      <c r="F1334" t="str">
        <f t="shared" si="61"/>
        <v>New South Wales</v>
      </c>
      <c r="G1334" t="s">
        <v>10</v>
      </c>
      <c r="H1334">
        <v>2795</v>
      </c>
      <c r="I1334" t="s">
        <v>11</v>
      </c>
      <c r="J1334" t="s">
        <v>25</v>
      </c>
      <c r="K1334" t="s">
        <v>156</v>
      </c>
      <c r="L1334" t="s">
        <v>17</v>
      </c>
      <c r="M1334" s="5">
        <v>53.91</v>
      </c>
    </row>
    <row r="1335" spans="1:13" x14ac:dyDescent="0.25">
      <c r="A1335" s="2">
        <v>45062</v>
      </c>
      <c r="B1335" s="3">
        <f t="shared" si="62"/>
        <v>2023</v>
      </c>
      <c r="C1335" t="str">
        <f t="shared" si="60"/>
        <v>2022-2023</v>
      </c>
      <c r="D1335" t="s">
        <v>147</v>
      </c>
      <c r="E1335" t="s">
        <v>129</v>
      </c>
      <c r="F1335" t="str">
        <f t="shared" si="61"/>
        <v>Tasmania</v>
      </c>
      <c r="G1335" t="s">
        <v>70</v>
      </c>
      <c r="H1335">
        <v>7010</v>
      </c>
      <c r="I1335" t="s">
        <v>11</v>
      </c>
      <c r="J1335" t="s">
        <v>71</v>
      </c>
      <c r="K1335" t="s">
        <v>153</v>
      </c>
      <c r="L1335" t="s">
        <v>16</v>
      </c>
      <c r="M1335" s="5">
        <v>53.91</v>
      </c>
    </row>
    <row r="1336" spans="1:13" x14ac:dyDescent="0.25">
      <c r="A1336" s="2">
        <v>45132</v>
      </c>
      <c r="B1336" s="3">
        <f t="shared" si="62"/>
        <v>2024</v>
      </c>
      <c r="C1336" t="str">
        <f t="shared" si="60"/>
        <v>2023-2024</v>
      </c>
      <c r="D1336" t="s">
        <v>148</v>
      </c>
      <c r="E1336" t="s">
        <v>125</v>
      </c>
      <c r="F1336" t="str">
        <f t="shared" si="61"/>
        <v>Victoria</v>
      </c>
      <c r="G1336" t="s">
        <v>45</v>
      </c>
      <c r="H1336">
        <v>3400</v>
      </c>
      <c r="I1336" t="s">
        <v>11</v>
      </c>
      <c r="J1336" t="s">
        <v>60</v>
      </c>
      <c r="K1336" t="s">
        <v>154</v>
      </c>
      <c r="L1336" t="s">
        <v>14</v>
      </c>
      <c r="M1336" s="5">
        <v>53.91</v>
      </c>
    </row>
    <row r="1337" spans="1:13" x14ac:dyDescent="0.25">
      <c r="A1337" s="2">
        <v>44968</v>
      </c>
      <c r="B1337" s="3">
        <f t="shared" si="62"/>
        <v>2023</v>
      </c>
      <c r="C1337" t="str">
        <f t="shared" si="60"/>
        <v>2022-2023</v>
      </c>
      <c r="D1337" t="s">
        <v>147</v>
      </c>
      <c r="E1337" t="s">
        <v>66</v>
      </c>
      <c r="F1337" t="str">
        <f t="shared" si="61"/>
        <v>South Australia</v>
      </c>
      <c r="G1337" t="s">
        <v>32</v>
      </c>
      <c r="H1337">
        <v>5169</v>
      </c>
      <c r="I1337" t="s">
        <v>11</v>
      </c>
      <c r="J1337" t="s">
        <v>33</v>
      </c>
      <c r="K1337" t="s">
        <v>153</v>
      </c>
      <c r="L1337" t="s">
        <v>16</v>
      </c>
      <c r="M1337" s="5">
        <v>53.91</v>
      </c>
    </row>
    <row r="1338" spans="1:13" x14ac:dyDescent="0.25">
      <c r="A1338" s="2">
        <v>45536</v>
      </c>
      <c r="B1338" s="3">
        <f t="shared" si="62"/>
        <v>2025</v>
      </c>
      <c r="C1338" t="str">
        <f t="shared" si="60"/>
        <v>2024-2025</v>
      </c>
      <c r="D1338" t="s">
        <v>147</v>
      </c>
      <c r="E1338" t="s">
        <v>91</v>
      </c>
      <c r="F1338" t="str">
        <f t="shared" si="61"/>
        <v>Victoria</v>
      </c>
      <c r="G1338" t="s">
        <v>45</v>
      </c>
      <c r="H1338">
        <v>3690</v>
      </c>
      <c r="I1338" t="s">
        <v>11</v>
      </c>
      <c r="J1338" t="s">
        <v>55</v>
      </c>
      <c r="K1338" t="s">
        <v>153</v>
      </c>
      <c r="L1338" t="s">
        <v>16</v>
      </c>
      <c r="M1338" s="5">
        <v>53.91</v>
      </c>
    </row>
    <row r="1339" spans="1:13" x14ac:dyDescent="0.25">
      <c r="A1339" s="2">
        <v>45019</v>
      </c>
      <c r="B1339" s="3">
        <f t="shared" si="62"/>
        <v>2023</v>
      </c>
      <c r="C1339" t="str">
        <f t="shared" si="60"/>
        <v>2022-2023</v>
      </c>
      <c r="D1339" t="s">
        <v>147</v>
      </c>
      <c r="E1339" t="s">
        <v>88</v>
      </c>
      <c r="F1339" t="str">
        <f t="shared" si="61"/>
        <v>South Australia</v>
      </c>
      <c r="G1339" t="s">
        <v>32</v>
      </c>
      <c r="H1339">
        <v>5011</v>
      </c>
      <c r="I1339" t="s">
        <v>11</v>
      </c>
      <c r="J1339" t="s">
        <v>33</v>
      </c>
      <c r="K1339" t="s">
        <v>156</v>
      </c>
      <c r="L1339" t="s">
        <v>17</v>
      </c>
      <c r="M1339" s="5">
        <v>53.91</v>
      </c>
    </row>
    <row r="1340" spans="1:13" x14ac:dyDescent="0.25">
      <c r="A1340" s="2">
        <v>45588</v>
      </c>
      <c r="B1340" s="3">
        <f t="shared" si="62"/>
        <v>2025</v>
      </c>
      <c r="C1340" t="str">
        <f t="shared" si="60"/>
        <v>2024-2025</v>
      </c>
      <c r="D1340" t="s">
        <v>147</v>
      </c>
      <c r="E1340" t="s">
        <v>41</v>
      </c>
      <c r="F1340" t="str">
        <f t="shared" si="61"/>
        <v>New South Wales</v>
      </c>
      <c r="G1340" t="s">
        <v>10</v>
      </c>
      <c r="H1340">
        <v>2830</v>
      </c>
      <c r="I1340" t="s">
        <v>11</v>
      </c>
      <c r="J1340" t="s">
        <v>25</v>
      </c>
      <c r="K1340" t="s">
        <v>152</v>
      </c>
      <c r="L1340" t="s">
        <v>13</v>
      </c>
      <c r="M1340" s="5">
        <v>53.94</v>
      </c>
    </row>
    <row r="1341" spans="1:13" x14ac:dyDescent="0.25">
      <c r="A1341" s="2">
        <v>45231</v>
      </c>
      <c r="B1341" s="3">
        <f t="shared" si="62"/>
        <v>2024</v>
      </c>
      <c r="C1341" t="str">
        <f t="shared" si="60"/>
        <v>2023-2024</v>
      </c>
      <c r="D1341" t="s">
        <v>147</v>
      </c>
      <c r="E1341" t="s">
        <v>56</v>
      </c>
      <c r="F1341" t="str">
        <f t="shared" si="61"/>
        <v>Northern Territory</v>
      </c>
      <c r="G1341" t="s">
        <v>29</v>
      </c>
      <c r="H1341">
        <v>870</v>
      </c>
      <c r="I1341" t="s">
        <v>11</v>
      </c>
      <c r="J1341" t="s">
        <v>30</v>
      </c>
      <c r="K1341" t="s">
        <v>154</v>
      </c>
      <c r="L1341" t="s">
        <v>14</v>
      </c>
      <c r="M1341" s="5">
        <v>53.95</v>
      </c>
    </row>
    <row r="1342" spans="1:13" x14ac:dyDescent="0.25">
      <c r="A1342" s="2">
        <v>45400</v>
      </c>
      <c r="B1342" s="3">
        <f t="shared" si="62"/>
        <v>2024</v>
      </c>
      <c r="C1342" t="str">
        <f t="shared" si="60"/>
        <v>2023-2024</v>
      </c>
      <c r="D1342" t="s">
        <v>148</v>
      </c>
      <c r="E1342" t="s">
        <v>130</v>
      </c>
      <c r="F1342" t="str">
        <f t="shared" si="61"/>
        <v>South Australia</v>
      </c>
      <c r="G1342" t="s">
        <v>32</v>
      </c>
      <c r="H1342">
        <v>5290</v>
      </c>
      <c r="I1342" t="s">
        <v>11</v>
      </c>
      <c r="J1342" t="s">
        <v>38</v>
      </c>
      <c r="K1342" t="s">
        <v>154</v>
      </c>
      <c r="L1342" t="s">
        <v>14</v>
      </c>
      <c r="M1342" s="5">
        <v>53.95</v>
      </c>
    </row>
    <row r="1343" spans="1:13" x14ac:dyDescent="0.25">
      <c r="A1343" s="2">
        <v>45519</v>
      </c>
      <c r="B1343" s="3">
        <f t="shared" si="62"/>
        <v>2025</v>
      </c>
      <c r="C1343" t="str">
        <f t="shared" si="60"/>
        <v>2024-2025</v>
      </c>
      <c r="D1343" t="s">
        <v>147</v>
      </c>
      <c r="E1343" t="s">
        <v>34</v>
      </c>
      <c r="F1343" t="str">
        <f t="shared" si="61"/>
        <v>Queensland</v>
      </c>
      <c r="G1343" t="s">
        <v>35</v>
      </c>
      <c r="H1343">
        <v>4802</v>
      </c>
      <c r="I1343" t="s">
        <v>11</v>
      </c>
      <c r="J1343" t="s">
        <v>36</v>
      </c>
      <c r="K1343" t="s">
        <v>154</v>
      </c>
      <c r="L1343" t="s">
        <v>14</v>
      </c>
      <c r="M1343" s="5">
        <v>53.96</v>
      </c>
    </row>
    <row r="1344" spans="1:13" x14ac:dyDescent="0.25">
      <c r="A1344" s="2">
        <v>45633</v>
      </c>
      <c r="B1344" s="3">
        <f t="shared" si="62"/>
        <v>2025</v>
      </c>
      <c r="C1344" t="str">
        <f t="shared" si="60"/>
        <v>2024-2025</v>
      </c>
      <c r="D1344" t="s">
        <v>147</v>
      </c>
      <c r="E1344" t="s">
        <v>92</v>
      </c>
      <c r="F1344" t="str">
        <f t="shared" si="61"/>
        <v>Queensland</v>
      </c>
      <c r="G1344" t="s">
        <v>35</v>
      </c>
      <c r="H1344">
        <v>4068</v>
      </c>
      <c r="I1344" t="s">
        <v>11</v>
      </c>
      <c r="J1344" t="s">
        <v>43</v>
      </c>
      <c r="K1344" t="s">
        <v>151</v>
      </c>
      <c r="L1344" t="s">
        <v>21</v>
      </c>
      <c r="M1344" s="5">
        <v>54</v>
      </c>
    </row>
    <row r="1345" spans="1:13" x14ac:dyDescent="0.25">
      <c r="A1345" s="2">
        <v>44951</v>
      </c>
      <c r="B1345" s="3">
        <f t="shared" si="62"/>
        <v>2023</v>
      </c>
      <c r="C1345" t="str">
        <f t="shared" si="60"/>
        <v>2022-2023</v>
      </c>
      <c r="D1345" t="s">
        <v>147</v>
      </c>
      <c r="E1345" t="s">
        <v>115</v>
      </c>
      <c r="F1345" t="str">
        <f t="shared" si="61"/>
        <v>Western Australia</v>
      </c>
      <c r="G1345" t="s">
        <v>48</v>
      </c>
      <c r="H1345">
        <v>6280</v>
      </c>
      <c r="I1345" t="s">
        <v>11</v>
      </c>
      <c r="J1345" t="s">
        <v>94</v>
      </c>
      <c r="K1345" t="s">
        <v>155</v>
      </c>
      <c r="L1345" t="s">
        <v>20</v>
      </c>
      <c r="M1345" s="5">
        <v>54.129999999999995</v>
      </c>
    </row>
    <row r="1346" spans="1:13" x14ac:dyDescent="0.25">
      <c r="A1346" s="2">
        <v>45222</v>
      </c>
      <c r="B1346" s="3">
        <f t="shared" si="62"/>
        <v>2024</v>
      </c>
      <c r="C1346" t="str">
        <f t="shared" ref="C1346:C1409" si="63">IF(MONTH(A1346) &gt;= 7, YEAR(A1346) &amp; "-" &amp; YEAR(A1346) + 1, YEAR(A1346) - 1 &amp; "-" &amp; YEAR(A1346))</f>
        <v>2023-2024</v>
      </c>
      <c r="D1346" t="s">
        <v>148</v>
      </c>
      <c r="E1346" t="s">
        <v>126</v>
      </c>
      <c r="F1346" t="str">
        <f t="shared" ref="F1346:F1409" si="64">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row>
    <row r="1347" spans="1:13" x14ac:dyDescent="0.25">
      <c r="A1347" s="2">
        <v>45162</v>
      </c>
      <c r="B1347" s="3">
        <f t="shared" ref="B1347:B1410" si="65">IF(MONTH(A1347)&gt;=7,YEAR(A1347)+1,YEAR(A1347))</f>
        <v>2024</v>
      </c>
      <c r="C1347" t="str">
        <f t="shared" si="63"/>
        <v>2023-2024</v>
      </c>
      <c r="D1347" t="s">
        <v>147</v>
      </c>
      <c r="E1347" t="s">
        <v>112</v>
      </c>
      <c r="F1347" t="str">
        <f t="shared" si="64"/>
        <v>Victoria</v>
      </c>
      <c r="G1347" t="s">
        <v>45</v>
      </c>
      <c r="H1347">
        <v>3076</v>
      </c>
      <c r="I1347" t="s">
        <v>11</v>
      </c>
      <c r="J1347" t="s">
        <v>46</v>
      </c>
      <c r="K1347" t="s">
        <v>154</v>
      </c>
      <c r="L1347" t="s">
        <v>14</v>
      </c>
      <c r="M1347" s="5">
        <v>54.66</v>
      </c>
    </row>
    <row r="1348" spans="1:13" x14ac:dyDescent="0.25">
      <c r="A1348" s="2">
        <v>45468</v>
      </c>
      <c r="B1348" s="3">
        <f t="shared" si="65"/>
        <v>2024</v>
      </c>
      <c r="C1348" t="str">
        <f t="shared" si="63"/>
        <v>2023-2024</v>
      </c>
      <c r="D1348" t="s">
        <v>148</v>
      </c>
      <c r="E1348" t="s">
        <v>138</v>
      </c>
      <c r="F1348" t="str">
        <f t="shared" si="64"/>
        <v>Queensland</v>
      </c>
      <c r="G1348" t="s">
        <v>35</v>
      </c>
      <c r="H1348">
        <v>4558</v>
      </c>
      <c r="I1348" t="s">
        <v>11</v>
      </c>
      <c r="J1348" t="s">
        <v>120</v>
      </c>
      <c r="K1348" t="s">
        <v>156</v>
      </c>
      <c r="L1348" t="s">
        <v>17</v>
      </c>
      <c r="M1348" s="5">
        <v>54.82</v>
      </c>
    </row>
    <row r="1349" spans="1:13" x14ac:dyDescent="0.25">
      <c r="A1349" s="2">
        <v>45192</v>
      </c>
      <c r="B1349" s="3">
        <f t="shared" si="65"/>
        <v>2024</v>
      </c>
      <c r="C1349" t="str">
        <f t="shared" si="63"/>
        <v>2023-2024</v>
      </c>
      <c r="D1349" t="s">
        <v>147</v>
      </c>
      <c r="E1349" t="s">
        <v>73</v>
      </c>
      <c r="F1349" t="str">
        <f t="shared" si="64"/>
        <v>Victoria</v>
      </c>
      <c r="G1349" t="s">
        <v>45</v>
      </c>
      <c r="H1349">
        <v>3136</v>
      </c>
      <c r="I1349" t="s">
        <v>11</v>
      </c>
      <c r="J1349" t="s">
        <v>63</v>
      </c>
      <c r="K1349" t="s">
        <v>150</v>
      </c>
      <c r="L1349" t="s">
        <v>18</v>
      </c>
      <c r="M1349" s="5">
        <v>54.88</v>
      </c>
    </row>
    <row r="1350" spans="1:13" x14ac:dyDescent="0.25">
      <c r="A1350" s="2">
        <v>45059</v>
      </c>
      <c r="B1350" s="3">
        <f t="shared" si="65"/>
        <v>2023</v>
      </c>
      <c r="C1350" t="str">
        <f t="shared" si="63"/>
        <v>2022-2023</v>
      </c>
      <c r="D1350" t="s">
        <v>147</v>
      </c>
      <c r="E1350" t="s">
        <v>53</v>
      </c>
      <c r="F1350" t="str">
        <f t="shared" si="64"/>
        <v>South Australia</v>
      </c>
      <c r="G1350" t="s">
        <v>32</v>
      </c>
      <c r="H1350">
        <v>5082</v>
      </c>
      <c r="I1350" t="s">
        <v>11</v>
      </c>
      <c r="J1350" t="s">
        <v>33</v>
      </c>
      <c r="K1350" t="s">
        <v>155</v>
      </c>
      <c r="L1350" t="s">
        <v>20</v>
      </c>
      <c r="M1350" s="5">
        <v>54.89</v>
      </c>
    </row>
    <row r="1351" spans="1:13" x14ac:dyDescent="0.25">
      <c r="A1351" s="2">
        <v>45223</v>
      </c>
      <c r="B1351" s="3">
        <f t="shared" si="65"/>
        <v>2024</v>
      </c>
      <c r="C1351" t="str">
        <f t="shared" si="63"/>
        <v>2023-2024</v>
      </c>
      <c r="D1351" t="s">
        <v>148</v>
      </c>
      <c r="E1351" t="s">
        <v>42</v>
      </c>
      <c r="F1351" t="str">
        <f t="shared" si="64"/>
        <v>Queensland</v>
      </c>
      <c r="G1351" t="s">
        <v>35</v>
      </c>
      <c r="H1351">
        <v>4053</v>
      </c>
      <c r="I1351" t="s">
        <v>11</v>
      </c>
      <c r="J1351" t="s">
        <v>43</v>
      </c>
      <c r="K1351" t="s">
        <v>156</v>
      </c>
      <c r="L1351" t="s">
        <v>17</v>
      </c>
      <c r="M1351" s="5">
        <v>54.89</v>
      </c>
    </row>
    <row r="1352" spans="1:13" x14ac:dyDescent="0.25">
      <c r="A1352" s="2">
        <v>45508</v>
      </c>
      <c r="B1352" s="3">
        <f t="shared" si="65"/>
        <v>2025</v>
      </c>
      <c r="C1352" t="str">
        <f t="shared" si="63"/>
        <v>2024-2025</v>
      </c>
      <c r="D1352" t="s">
        <v>147</v>
      </c>
      <c r="E1352" t="s">
        <v>61</v>
      </c>
      <c r="F1352" t="str">
        <f t="shared" si="64"/>
        <v>New South Wales</v>
      </c>
      <c r="G1352" t="s">
        <v>10</v>
      </c>
      <c r="H1352">
        <v>2539</v>
      </c>
      <c r="I1352" t="s">
        <v>11</v>
      </c>
      <c r="J1352" t="s">
        <v>58</v>
      </c>
      <c r="K1352" t="s">
        <v>149</v>
      </c>
      <c r="L1352" t="s">
        <v>15</v>
      </c>
      <c r="M1352" s="5">
        <v>54.89</v>
      </c>
    </row>
    <row r="1353" spans="1:13" x14ac:dyDescent="0.25">
      <c r="A1353" s="2">
        <v>45348</v>
      </c>
      <c r="B1353" s="3">
        <f t="shared" si="65"/>
        <v>2024</v>
      </c>
      <c r="C1353" t="str">
        <f t="shared" si="63"/>
        <v>2023-2024</v>
      </c>
      <c r="D1353" t="s">
        <v>147</v>
      </c>
      <c r="E1353" t="s">
        <v>66</v>
      </c>
      <c r="F1353" t="str">
        <f t="shared" si="64"/>
        <v>South Australia</v>
      </c>
      <c r="G1353" t="s">
        <v>32</v>
      </c>
      <c r="H1353">
        <v>5169</v>
      </c>
      <c r="I1353" t="s">
        <v>11</v>
      </c>
      <c r="J1353" t="s">
        <v>33</v>
      </c>
      <c r="K1353" t="s">
        <v>156</v>
      </c>
      <c r="L1353" t="s">
        <v>17</v>
      </c>
      <c r="M1353" s="5">
        <v>54.92</v>
      </c>
    </row>
    <row r="1354" spans="1:13" x14ac:dyDescent="0.25">
      <c r="A1354" s="2">
        <v>45078</v>
      </c>
      <c r="B1354" s="3">
        <f t="shared" si="65"/>
        <v>2023</v>
      </c>
      <c r="C1354" t="str">
        <f t="shared" si="63"/>
        <v>2022-2023</v>
      </c>
      <c r="D1354" t="s">
        <v>148</v>
      </c>
      <c r="E1354" t="s">
        <v>141</v>
      </c>
      <c r="F1354" t="str">
        <f t="shared" si="64"/>
        <v>Western Australia</v>
      </c>
      <c r="G1354" t="s">
        <v>48</v>
      </c>
      <c r="H1354">
        <v>6052</v>
      </c>
      <c r="I1354" t="s">
        <v>11</v>
      </c>
      <c r="J1354" t="s">
        <v>49</v>
      </c>
      <c r="K1354" t="s">
        <v>154</v>
      </c>
      <c r="L1354" t="s">
        <v>14</v>
      </c>
      <c r="M1354" s="5">
        <v>54.97</v>
      </c>
    </row>
    <row r="1355" spans="1:13" x14ac:dyDescent="0.25">
      <c r="A1355" s="2">
        <v>45530</v>
      </c>
      <c r="B1355" s="3">
        <f t="shared" si="65"/>
        <v>2025</v>
      </c>
      <c r="C1355" t="str">
        <f t="shared" si="63"/>
        <v>2024-2025</v>
      </c>
      <c r="D1355" t="s">
        <v>148</v>
      </c>
      <c r="E1355" t="s">
        <v>121</v>
      </c>
      <c r="F1355" t="str">
        <f t="shared" si="64"/>
        <v>Queensland</v>
      </c>
      <c r="G1355" t="s">
        <v>35</v>
      </c>
      <c r="H1355">
        <v>4700</v>
      </c>
      <c r="I1355" t="s">
        <v>11</v>
      </c>
      <c r="J1355" t="s">
        <v>51</v>
      </c>
      <c r="K1355" t="s">
        <v>151</v>
      </c>
      <c r="L1355" t="s">
        <v>21</v>
      </c>
      <c r="M1355" s="5">
        <v>54.99</v>
      </c>
    </row>
    <row r="1356" spans="1:13" x14ac:dyDescent="0.25">
      <c r="A1356" s="2">
        <v>45488</v>
      </c>
      <c r="B1356" s="3">
        <f t="shared" si="65"/>
        <v>2025</v>
      </c>
      <c r="C1356" t="str">
        <f t="shared" si="63"/>
        <v>2024-2025</v>
      </c>
      <c r="D1356" t="s">
        <v>147</v>
      </c>
      <c r="E1356" t="s">
        <v>57</v>
      </c>
      <c r="F1356" t="str">
        <f t="shared" si="64"/>
        <v>New South Wales</v>
      </c>
      <c r="G1356" t="s">
        <v>10</v>
      </c>
      <c r="H1356">
        <v>2560</v>
      </c>
      <c r="I1356" t="s">
        <v>11</v>
      </c>
      <c r="J1356" t="s">
        <v>58</v>
      </c>
      <c r="K1356" t="s">
        <v>150</v>
      </c>
      <c r="L1356" t="s">
        <v>18</v>
      </c>
      <c r="M1356" s="5">
        <v>55</v>
      </c>
    </row>
    <row r="1357" spans="1:13" x14ac:dyDescent="0.25">
      <c r="A1357" s="2">
        <v>45008</v>
      </c>
      <c r="B1357" s="3">
        <f t="shared" si="65"/>
        <v>2023</v>
      </c>
      <c r="C1357" t="str">
        <f t="shared" si="63"/>
        <v>2022-2023</v>
      </c>
      <c r="D1357" t="s">
        <v>148</v>
      </c>
      <c r="E1357" t="s">
        <v>138</v>
      </c>
      <c r="F1357" t="str">
        <f t="shared" si="64"/>
        <v>Queensland</v>
      </c>
      <c r="G1357" t="s">
        <v>35</v>
      </c>
      <c r="H1357">
        <v>4558</v>
      </c>
      <c r="I1357" t="s">
        <v>11</v>
      </c>
      <c r="J1357" t="s">
        <v>120</v>
      </c>
      <c r="K1357" t="s">
        <v>149</v>
      </c>
      <c r="L1357" t="s">
        <v>15</v>
      </c>
      <c r="M1357" s="5">
        <v>55.13</v>
      </c>
    </row>
    <row r="1358" spans="1:13" x14ac:dyDescent="0.25">
      <c r="A1358" s="2">
        <v>45411</v>
      </c>
      <c r="B1358" s="3">
        <f t="shared" si="65"/>
        <v>2024</v>
      </c>
      <c r="C1358" t="str">
        <f t="shared" si="63"/>
        <v>2023-2024</v>
      </c>
      <c r="D1358" t="s">
        <v>147</v>
      </c>
      <c r="E1358" t="s">
        <v>133</v>
      </c>
      <c r="F1358" t="str">
        <f t="shared" si="64"/>
        <v>Queensland</v>
      </c>
      <c r="G1358" t="s">
        <v>35</v>
      </c>
      <c r="H1358">
        <v>4305</v>
      </c>
      <c r="I1358" t="s">
        <v>11</v>
      </c>
      <c r="J1358" t="s">
        <v>104</v>
      </c>
      <c r="K1358" t="s">
        <v>155</v>
      </c>
      <c r="L1358" t="s">
        <v>20</v>
      </c>
      <c r="M1358" s="5">
        <v>55.14</v>
      </c>
    </row>
    <row r="1359" spans="1:13" x14ac:dyDescent="0.25">
      <c r="A1359" s="2">
        <v>45561</v>
      </c>
      <c r="B1359" s="3">
        <f t="shared" si="65"/>
        <v>2025</v>
      </c>
      <c r="C1359" t="str">
        <f t="shared" si="63"/>
        <v>2024-2025</v>
      </c>
      <c r="D1359" t="s">
        <v>148</v>
      </c>
      <c r="E1359" t="s">
        <v>145</v>
      </c>
      <c r="F1359" t="str">
        <f t="shared" si="64"/>
        <v>New South Wales</v>
      </c>
      <c r="G1359" t="s">
        <v>10</v>
      </c>
      <c r="H1359">
        <v>2101</v>
      </c>
      <c r="I1359" t="s">
        <v>11</v>
      </c>
      <c r="J1359" t="s">
        <v>27</v>
      </c>
      <c r="K1359" t="s">
        <v>149</v>
      </c>
      <c r="L1359" t="s">
        <v>15</v>
      </c>
      <c r="M1359" s="5">
        <v>55.47</v>
      </c>
    </row>
    <row r="1360" spans="1:13" x14ac:dyDescent="0.25">
      <c r="A1360" s="2">
        <v>45151</v>
      </c>
      <c r="B1360" s="3">
        <f t="shared" si="65"/>
        <v>2024</v>
      </c>
      <c r="C1360" t="str">
        <f t="shared" si="63"/>
        <v>2023-2024</v>
      </c>
      <c r="D1360" t="s">
        <v>147</v>
      </c>
      <c r="E1360" t="s">
        <v>54</v>
      </c>
      <c r="F1360" t="str">
        <f t="shared" si="64"/>
        <v>Victoria</v>
      </c>
      <c r="G1360" t="s">
        <v>45</v>
      </c>
      <c r="H1360">
        <v>3977</v>
      </c>
      <c r="I1360" t="s">
        <v>11</v>
      </c>
      <c r="J1360" t="s">
        <v>55</v>
      </c>
      <c r="K1360" t="s">
        <v>155</v>
      </c>
      <c r="L1360" t="s">
        <v>20</v>
      </c>
      <c r="M1360" s="5">
        <v>55.5</v>
      </c>
    </row>
    <row r="1361" spans="1:13" x14ac:dyDescent="0.25">
      <c r="A1361" s="2">
        <v>45232</v>
      </c>
      <c r="B1361" s="3">
        <f t="shared" si="65"/>
        <v>2024</v>
      </c>
      <c r="C1361" t="str">
        <f t="shared" si="63"/>
        <v>2023-2024</v>
      </c>
      <c r="D1361" t="s">
        <v>147</v>
      </c>
      <c r="E1361" t="s">
        <v>126</v>
      </c>
      <c r="F1361" t="str">
        <f t="shared" si="64"/>
        <v>Queensland</v>
      </c>
      <c r="G1361" t="s">
        <v>35</v>
      </c>
      <c r="H1361">
        <v>4551</v>
      </c>
      <c r="I1361" t="s">
        <v>11</v>
      </c>
      <c r="J1361" t="s">
        <v>120</v>
      </c>
      <c r="K1361" t="s">
        <v>152</v>
      </c>
      <c r="L1361" t="s">
        <v>13</v>
      </c>
      <c r="M1361" s="5">
        <v>55.57</v>
      </c>
    </row>
    <row r="1362" spans="1:13" x14ac:dyDescent="0.25">
      <c r="A1362" s="2">
        <v>45113</v>
      </c>
      <c r="B1362" s="3">
        <f t="shared" si="65"/>
        <v>2024</v>
      </c>
      <c r="C1362" t="str">
        <f t="shared" si="63"/>
        <v>2023-2024</v>
      </c>
      <c r="D1362" t="s">
        <v>147</v>
      </c>
      <c r="E1362" t="s">
        <v>119</v>
      </c>
      <c r="F1362" t="str">
        <f t="shared" si="64"/>
        <v>Queensland</v>
      </c>
      <c r="G1362" t="s">
        <v>35</v>
      </c>
      <c r="H1362">
        <v>4570</v>
      </c>
      <c r="I1362" t="s">
        <v>11</v>
      </c>
      <c r="J1362" t="s">
        <v>120</v>
      </c>
      <c r="K1362" t="s">
        <v>19</v>
      </c>
      <c r="L1362" t="s">
        <v>23</v>
      </c>
      <c r="M1362" s="5">
        <v>55.86</v>
      </c>
    </row>
    <row r="1363" spans="1:13" x14ac:dyDescent="0.25">
      <c r="A1363" s="2">
        <v>45523</v>
      </c>
      <c r="B1363" s="3">
        <f t="shared" si="65"/>
        <v>2025</v>
      </c>
      <c r="C1363" t="str">
        <f t="shared" si="63"/>
        <v>2024-2025</v>
      </c>
      <c r="D1363" t="s">
        <v>147</v>
      </c>
      <c r="E1363" t="s">
        <v>133</v>
      </c>
      <c r="F1363" t="str">
        <f t="shared" si="64"/>
        <v>Queensland</v>
      </c>
      <c r="G1363" t="s">
        <v>35</v>
      </c>
      <c r="H1363">
        <v>4305</v>
      </c>
      <c r="I1363" t="s">
        <v>11</v>
      </c>
      <c r="J1363" t="s">
        <v>104</v>
      </c>
      <c r="K1363" t="s">
        <v>150</v>
      </c>
      <c r="L1363" t="s">
        <v>18</v>
      </c>
      <c r="M1363" s="5">
        <v>55.86</v>
      </c>
    </row>
    <row r="1364" spans="1:13" x14ac:dyDescent="0.25">
      <c r="A1364" s="2">
        <v>45400</v>
      </c>
      <c r="B1364" s="3">
        <f t="shared" si="65"/>
        <v>2024</v>
      </c>
      <c r="C1364" t="str">
        <f t="shared" si="63"/>
        <v>2023-2024</v>
      </c>
      <c r="D1364" t="s">
        <v>148</v>
      </c>
      <c r="E1364" t="s">
        <v>137</v>
      </c>
      <c r="F1364" t="str">
        <f t="shared" si="64"/>
        <v>New South Wales</v>
      </c>
      <c r="G1364" t="s">
        <v>10</v>
      </c>
      <c r="H1364">
        <v>2031</v>
      </c>
      <c r="I1364" t="s">
        <v>11</v>
      </c>
      <c r="J1364" t="s">
        <v>12</v>
      </c>
      <c r="K1364" t="s">
        <v>150</v>
      </c>
      <c r="L1364" t="s">
        <v>18</v>
      </c>
      <c r="M1364" s="5">
        <v>55.9</v>
      </c>
    </row>
    <row r="1365" spans="1:13" x14ac:dyDescent="0.25">
      <c r="A1365" s="2">
        <v>44958</v>
      </c>
      <c r="B1365" s="3">
        <f t="shared" si="65"/>
        <v>2023</v>
      </c>
      <c r="C1365" t="str">
        <f t="shared" si="63"/>
        <v>2022-2023</v>
      </c>
      <c r="D1365" t="s">
        <v>147</v>
      </c>
      <c r="E1365" t="s">
        <v>128</v>
      </c>
      <c r="F1365" t="str">
        <f t="shared" si="64"/>
        <v>Western Australia</v>
      </c>
      <c r="G1365" t="s">
        <v>48</v>
      </c>
      <c r="H1365">
        <v>6027</v>
      </c>
      <c r="I1365" t="s">
        <v>11</v>
      </c>
      <c r="J1365" t="s">
        <v>49</v>
      </c>
      <c r="K1365" t="s">
        <v>150</v>
      </c>
      <c r="L1365" t="s">
        <v>18</v>
      </c>
      <c r="M1365" s="5">
        <v>55.92</v>
      </c>
    </row>
    <row r="1366" spans="1:13" x14ac:dyDescent="0.25">
      <c r="A1366" s="2">
        <v>45474</v>
      </c>
      <c r="B1366" s="3">
        <f t="shared" si="65"/>
        <v>2025</v>
      </c>
      <c r="C1366" t="str">
        <f t="shared" si="63"/>
        <v>2024-2025</v>
      </c>
      <c r="D1366" t="s">
        <v>147</v>
      </c>
      <c r="E1366" t="s">
        <v>124</v>
      </c>
      <c r="F1366" t="str">
        <f t="shared" si="64"/>
        <v>New South Wales</v>
      </c>
      <c r="G1366" t="s">
        <v>10</v>
      </c>
      <c r="H1366">
        <v>2015</v>
      </c>
      <c r="I1366" t="s">
        <v>11</v>
      </c>
      <c r="J1366" t="s">
        <v>12</v>
      </c>
      <c r="K1366" t="s">
        <v>151</v>
      </c>
      <c r="L1366" t="s">
        <v>21</v>
      </c>
      <c r="M1366" s="5">
        <v>55.93</v>
      </c>
    </row>
    <row r="1367" spans="1:13" x14ac:dyDescent="0.25">
      <c r="A1367" s="2">
        <v>45096</v>
      </c>
      <c r="B1367" s="3">
        <f t="shared" si="65"/>
        <v>2023</v>
      </c>
      <c r="C1367" t="str">
        <f t="shared" si="63"/>
        <v>2022-2023</v>
      </c>
      <c r="D1367" t="s">
        <v>147</v>
      </c>
      <c r="E1367" t="s">
        <v>73</v>
      </c>
      <c r="F1367" t="str">
        <f t="shared" si="64"/>
        <v>Victoria</v>
      </c>
      <c r="G1367" t="s">
        <v>45</v>
      </c>
      <c r="H1367">
        <v>3136</v>
      </c>
      <c r="I1367" t="s">
        <v>11</v>
      </c>
      <c r="J1367" t="s">
        <v>63</v>
      </c>
      <c r="K1367" t="s">
        <v>150</v>
      </c>
      <c r="L1367" t="s">
        <v>18</v>
      </c>
      <c r="M1367" s="5">
        <v>55.93</v>
      </c>
    </row>
    <row r="1368" spans="1:13" x14ac:dyDescent="0.25">
      <c r="A1368" s="2">
        <v>45386</v>
      </c>
      <c r="B1368" s="3">
        <f t="shared" si="65"/>
        <v>2024</v>
      </c>
      <c r="C1368" t="str">
        <f t="shared" si="63"/>
        <v>2023-2024</v>
      </c>
      <c r="D1368" t="s">
        <v>148</v>
      </c>
      <c r="E1368" t="s">
        <v>112</v>
      </c>
      <c r="F1368" t="str">
        <f t="shared" si="64"/>
        <v>Victoria</v>
      </c>
      <c r="G1368" t="s">
        <v>45</v>
      </c>
      <c r="H1368">
        <v>3076</v>
      </c>
      <c r="I1368" t="s">
        <v>11</v>
      </c>
      <c r="J1368" t="s">
        <v>46</v>
      </c>
      <c r="K1368" t="s">
        <v>149</v>
      </c>
      <c r="L1368" t="s">
        <v>15</v>
      </c>
      <c r="M1368" s="5">
        <v>55.93</v>
      </c>
    </row>
    <row r="1369" spans="1:13" x14ac:dyDescent="0.25">
      <c r="A1369" s="2">
        <v>45449</v>
      </c>
      <c r="B1369" s="3">
        <f t="shared" si="65"/>
        <v>2024</v>
      </c>
      <c r="C1369" t="str">
        <f t="shared" si="63"/>
        <v>2023-2024</v>
      </c>
      <c r="D1369" t="s">
        <v>147</v>
      </c>
      <c r="E1369" t="s">
        <v>106</v>
      </c>
      <c r="F1369" t="str">
        <f t="shared" si="64"/>
        <v>Victoria</v>
      </c>
      <c r="G1369" t="s">
        <v>45</v>
      </c>
      <c r="H1369">
        <v>3915</v>
      </c>
      <c r="I1369" t="s">
        <v>11</v>
      </c>
      <c r="J1369" t="s">
        <v>55</v>
      </c>
      <c r="K1369" t="s">
        <v>154</v>
      </c>
      <c r="L1369" t="s">
        <v>14</v>
      </c>
      <c r="M1369" s="5">
        <v>55.93</v>
      </c>
    </row>
    <row r="1370" spans="1:13" x14ac:dyDescent="0.25">
      <c r="A1370" s="2">
        <v>45021</v>
      </c>
      <c r="B1370" s="3">
        <f t="shared" si="65"/>
        <v>2023</v>
      </c>
      <c r="C1370" t="str">
        <f t="shared" si="63"/>
        <v>2022-2023</v>
      </c>
      <c r="D1370" t="s">
        <v>148</v>
      </c>
      <c r="E1370" t="s">
        <v>117</v>
      </c>
      <c r="F1370" t="str">
        <f t="shared" si="64"/>
        <v>Queensland</v>
      </c>
      <c r="G1370" t="s">
        <v>35</v>
      </c>
      <c r="H1370">
        <v>4119</v>
      </c>
      <c r="I1370" t="s">
        <v>11</v>
      </c>
      <c r="J1370" t="s">
        <v>43</v>
      </c>
      <c r="K1370" t="s">
        <v>19</v>
      </c>
      <c r="L1370" t="s">
        <v>23</v>
      </c>
      <c r="M1370" s="5">
        <v>55.93</v>
      </c>
    </row>
    <row r="1371" spans="1:13" x14ac:dyDescent="0.25">
      <c r="A1371" s="2">
        <v>45182</v>
      </c>
      <c r="B1371" s="3">
        <f t="shared" si="65"/>
        <v>2024</v>
      </c>
      <c r="C1371" t="str">
        <f t="shared" si="63"/>
        <v>2023-2024</v>
      </c>
      <c r="D1371" t="s">
        <v>147</v>
      </c>
      <c r="E1371" t="s">
        <v>103</v>
      </c>
      <c r="F1371" t="str">
        <f t="shared" si="64"/>
        <v>Queensland</v>
      </c>
      <c r="G1371" t="s">
        <v>35</v>
      </c>
      <c r="H1371">
        <v>4509</v>
      </c>
      <c r="I1371" t="s">
        <v>11</v>
      </c>
      <c r="J1371" t="s">
        <v>104</v>
      </c>
      <c r="K1371" t="s">
        <v>150</v>
      </c>
      <c r="L1371" t="s">
        <v>18</v>
      </c>
      <c r="M1371" s="5">
        <v>55.95</v>
      </c>
    </row>
    <row r="1372" spans="1:13" x14ac:dyDescent="0.25">
      <c r="A1372" s="2">
        <v>45551</v>
      </c>
      <c r="B1372" s="3">
        <f t="shared" si="65"/>
        <v>2025</v>
      </c>
      <c r="C1372" t="str">
        <f t="shared" si="63"/>
        <v>2024-2025</v>
      </c>
      <c r="D1372" t="s">
        <v>147</v>
      </c>
      <c r="E1372" t="s">
        <v>9</v>
      </c>
      <c r="F1372" t="str">
        <f t="shared" si="64"/>
        <v>New South Wales</v>
      </c>
      <c r="G1372" t="s">
        <v>10</v>
      </c>
      <c r="H1372">
        <v>2067</v>
      </c>
      <c r="I1372" t="s">
        <v>11</v>
      </c>
      <c r="J1372" t="s">
        <v>12</v>
      </c>
      <c r="K1372" t="s">
        <v>156</v>
      </c>
      <c r="L1372" t="s">
        <v>17</v>
      </c>
      <c r="M1372" s="5">
        <v>56</v>
      </c>
    </row>
    <row r="1373" spans="1:13" x14ac:dyDescent="0.25">
      <c r="A1373" s="2">
        <v>45019</v>
      </c>
      <c r="B1373" s="3">
        <f t="shared" si="65"/>
        <v>2023</v>
      </c>
      <c r="C1373" t="str">
        <f t="shared" si="63"/>
        <v>2022-2023</v>
      </c>
      <c r="D1373" t="s">
        <v>148</v>
      </c>
      <c r="E1373" t="s">
        <v>130</v>
      </c>
      <c r="F1373" t="str">
        <f t="shared" si="64"/>
        <v>South Australia</v>
      </c>
      <c r="G1373" t="s">
        <v>32</v>
      </c>
      <c r="H1373">
        <v>5290</v>
      </c>
      <c r="I1373" t="s">
        <v>11</v>
      </c>
      <c r="J1373" t="s">
        <v>38</v>
      </c>
      <c r="K1373" t="s">
        <v>19</v>
      </c>
      <c r="L1373" t="s">
        <v>23</v>
      </c>
      <c r="M1373" s="5">
        <v>56.46</v>
      </c>
    </row>
    <row r="1374" spans="1:13" x14ac:dyDescent="0.25">
      <c r="A1374" s="2">
        <v>45572</v>
      </c>
      <c r="B1374" s="3">
        <f t="shared" si="65"/>
        <v>2025</v>
      </c>
      <c r="C1374" t="str">
        <f t="shared" si="63"/>
        <v>2024-2025</v>
      </c>
      <c r="D1374" t="s">
        <v>147</v>
      </c>
      <c r="E1374" t="s">
        <v>103</v>
      </c>
      <c r="F1374" t="str">
        <f t="shared" si="64"/>
        <v>Queensland</v>
      </c>
      <c r="G1374" t="s">
        <v>35</v>
      </c>
      <c r="H1374">
        <v>4509</v>
      </c>
      <c r="I1374" t="s">
        <v>11</v>
      </c>
      <c r="J1374" t="s">
        <v>104</v>
      </c>
      <c r="K1374" t="s">
        <v>154</v>
      </c>
      <c r="L1374" t="s">
        <v>14</v>
      </c>
      <c r="M1374" s="5">
        <v>56.699999999999996</v>
      </c>
    </row>
    <row r="1375" spans="1:13" x14ac:dyDescent="0.25">
      <c r="A1375" s="2">
        <v>45143</v>
      </c>
      <c r="B1375" s="3">
        <f t="shared" si="65"/>
        <v>2024</v>
      </c>
      <c r="C1375" t="str">
        <f t="shared" si="63"/>
        <v>2023-2024</v>
      </c>
      <c r="D1375" t="s">
        <v>148</v>
      </c>
      <c r="E1375" t="s">
        <v>109</v>
      </c>
      <c r="F1375" t="str">
        <f t="shared" si="64"/>
        <v>New South Wales</v>
      </c>
      <c r="G1375" t="s">
        <v>10</v>
      </c>
      <c r="H1375">
        <v>2480</v>
      </c>
      <c r="I1375" t="s">
        <v>11</v>
      </c>
      <c r="J1375" t="s">
        <v>68</v>
      </c>
      <c r="K1375" t="s">
        <v>155</v>
      </c>
      <c r="L1375" t="s">
        <v>20</v>
      </c>
      <c r="M1375" s="5">
        <v>56.81</v>
      </c>
    </row>
    <row r="1376" spans="1:13" x14ac:dyDescent="0.25">
      <c r="A1376" s="2">
        <v>45422</v>
      </c>
      <c r="B1376" s="3">
        <f t="shared" si="65"/>
        <v>2024</v>
      </c>
      <c r="C1376" t="str">
        <f t="shared" si="63"/>
        <v>2023-2024</v>
      </c>
      <c r="D1376" t="s">
        <v>148</v>
      </c>
      <c r="E1376" t="s">
        <v>52</v>
      </c>
      <c r="F1376" t="str">
        <f t="shared" si="64"/>
        <v>Victoria</v>
      </c>
      <c r="G1376" t="s">
        <v>45</v>
      </c>
      <c r="H1376">
        <v>3030</v>
      </c>
      <c r="I1376" t="s">
        <v>11</v>
      </c>
      <c r="J1376" t="s">
        <v>46</v>
      </c>
      <c r="K1376" t="s">
        <v>19</v>
      </c>
      <c r="L1376" t="s">
        <v>23</v>
      </c>
      <c r="M1376" s="5">
        <v>56.81</v>
      </c>
    </row>
    <row r="1377" spans="1:13" x14ac:dyDescent="0.25">
      <c r="A1377" s="2">
        <v>45445</v>
      </c>
      <c r="B1377" s="3">
        <f t="shared" si="65"/>
        <v>2024</v>
      </c>
      <c r="C1377" t="str">
        <f t="shared" si="63"/>
        <v>2023-2024</v>
      </c>
      <c r="D1377" t="s">
        <v>147</v>
      </c>
      <c r="E1377" t="s">
        <v>109</v>
      </c>
      <c r="F1377" t="str">
        <f t="shared" si="64"/>
        <v>New South Wales</v>
      </c>
      <c r="G1377" t="s">
        <v>10</v>
      </c>
      <c r="H1377">
        <v>2480</v>
      </c>
      <c r="I1377" t="s">
        <v>11</v>
      </c>
      <c r="J1377" t="s">
        <v>68</v>
      </c>
      <c r="K1377" t="s">
        <v>149</v>
      </c>
      <c r="L1377" t="s">
        <v>15</v>
      </c>
      <c r="M1377" s="5">
        <v>57</v>
      </c>
    </row>
    <row r="1378" spans="1:13" x14ac:dyDescent="0.25">
      <c r="A1378" s="2">
        <v>45026</v>
      </c>
      <c r="B1378" s="3">
        <f t="shared" si="65"/>
        <v>2023</v>
      </c>
      <c r="C1378" t="str">
        <f t="shared" si="63"/>
        <v>2022-2023</v>
      </c>
      <c r="D1378" t="s">
        <v>147</v>
      </c>
      <c r="E1378" t="s">
        <v>114</v>
      </c>
      <c r="F1378" t="str">
        <f t="shared" si="64"/>
        <v>Victoria</v>
      </c>
      <c r="G1378" t="s">
        <v>45</v>
      </c>
      <c r="H1378">
        <v>3551</v>
      </c>
      <c r="I1378" t="s">
        <v>11</v>
      </c>
      <c r="J1378" t="s">
        <v>60</v>
      </c>
      <c r="K1378" t="s">
        <v>155</v>
      </c>
      <c r="L1378" t="s">
        <v>20</v>
      </c>
      <c r="M1378" s="5">
        <v>57.18</v>
      </c>
    </row>
    <row r="1379" spans="1:13" x14ac:dyDescent="0.25">
      <c r="A1379" s="2">
        <v>45085</v>
      </c>
      <c r="B1379" s="3">
        <f t="shared" si="65"/>
        <v>2023</v>
      </c>
      <c r="C1379" t="str">
        <f t="shared" si="63"/>
        <v>2022-2023</v>
      </c>
      <c r="D1379" t="s">
        <v>147</v>
      </c>
      <c r="E1379" t="s">
        <v>76</v>
      </c>
      <c r="F1379" t="str">
        <f t="shared" si="64"/>
        <v>Western Australia</v>
      </c>
      <c r="G1379" t="s">
        <v>48</v>
      </c>
      <c r="H1379">
        <v>6450</v>
      </c>
      <c r="I1379" t="s">
        <v>11</v>
      </c>
      <c r="J1379" t="s">
        <v>77</v>
      </c>
      <c r="K1379" t="s">
        <v>154</v>
      </c>
      <c r="L1379" t="s">
        <v>14</v>
      </c>
      <c r="M1379" s="5">
        <v>57.2</v>
      </c>
    </row>
    <row r="1380" spans="1:13" x14ac:dyDescent="0.25">
      <c r="A1380" s="2">
        <v>45287</v>
      </c>
      <c r="B1380" s="3">
        <f t="shared" si="65"/>
        <v>2024</v>
      </c>
      <c r="C1380" t="str">
        <f t="shared" si="63"/>
        <v>2023-2024</v>
      </c>
      <c r="D1380" t="s">
        <v>147</v>
      </c>
      <c r="E1380" t="s">
        <v>128</v>
      </c>
      <c r="F1380" t="str">
        <f t="shared" si="64"/>
        <v>Western Australia</v>
      </c>
      <c r="G1380" t="s">
        <v>48</v>
      </c>
      <c r="H1380">
        <v>6027</v>
      </c>
      <c r="I1380" t="s">
        <v>11</v>
      </c>
      <c r="J1380" t="s">
        <v>49</v>
      </c>
      <c r="K1380" t="s">
        <v>152</v>
      </c>
      <c r="L1380" t="s">
        <v>13</v>
      </c>
      <c r="M1380" s="5">
        <v>57.2</v>
      </c>
    </row>
    <row r="1381" spans="1:13" x14ac:dyDescent="0.25">
      <c r="A1381" s="2">
        <v>45595</v>
      </c>
      <c r="B1381" s="3">
        <f t="shared" si="65"/>
        <v>2025</v>
      </c>
      <c r="C1381" t="str">
        <f t="shared" si="63"/>
        <v>2024-2025</v>
      </c>
      <c r="D1381" t="s">
        <v>147</v>
      </c>
      <c r="E1381" t="s">
        <v>85</v>
      </c>
      <c r="F1381" t="str">
        <f t="shared" si="64"/>
        <v>Queensland</v>
      </c>
      <c r="G1381" t="s">
        <v>35</v>
      </c>
      <c r="H1381">
        <v>4883</v>
      </c>
      <c r="I1381" t="s">
        <v>11</v>
      </c>
      <c r="J1381" t="s">
        <v>36</v>
      </c>
      <c r="K1381" t="s">
        <v>154</v>
      </c>
      <c r="L1381" t="s">
        <v>14</v>
      </c>
      <c r="M1381" s="5">
        <v>57.44</v>
      </c>
    </row>
    <row r="1382" spans="1:13" x14ac:dyDescent="0.25">
      <c r="A1382" s="2">
        <v>45358</v>
      </c>
      <c r="B1382" s="3">
        <f t="shared" si="65"/>
        <v>2024</v>
      </c>
      <c r="C1382" t="str">
        <f t="shared" si="63"/>
        <v>2023-2024</v>
      </c>
      <c r="D1382" t="s">
        <v>148</v>
      </c>
      <c r="E1382" t="s">
        <v>134</v>
      </c>
      <c r="F1382" t="str">
        <f t="shared" si="64"/>
        <v>Queensland</v>
      </c>
      <c r="G1382" t="s">
        <v>35</v>
      </c>
      <c r="H1382">
        <v>4825</v>
      </c>
      <c r="I1382" t="s">
        <v>11</v>
      </c>
      <c r="J1382" t="s">
        <v>36</v>
      </c>
      <c r="K1382" t="s">
        <v>153</v>
      </c>
      <c r="L1382" t="s">
        <v>16</v>
      </c>
      <c r="M1382" s="5">
        <v>57.66</v>
      </c>
    </row>
    <row r="1383" spans="1:13" x14ac:dyDescent="0.25">
      <c r="A1383" s="2">
        <v>45613</v>
      </c>
      <c r="B1383" s="3">
        <f t="shared" si="65"/>
        <v>2025</v>
      </c>
      <c r="C1383" t="str">
        <f t="shared" si="63"/>
        <v>2024-2025</v>
      </c>
      <c r="D1383" t="s">
        <v>148</v>
      </c>
      <c r="E1383" t="s">
        <v>79</v>
      </c>
      <c r="F1383" t="str">
        <f t="shared" si="64"/>
        <v>Australian Capital Territory</v>
      </c>
      <c r="G1383" t="s">
        <v>80</v>
      </c>
      <c r="H1383">
        <v>2617</v>
      </c>
      <c r="I1383" t="s">
        <v>11</v>
      </c>
      <c r="J1383" t="s">
        <v>58</v>
      </c>
      <c r="K1383" t="s">
        <v>155</v>
      </c>
      <c r="L1383" t="s">
        <v>20</v>
      </c>
      <c r="M1383" s="5">
        <v>57.8</v>
      </c>
    </row>
    <row r="1384" spans="1:13" x14ac:dyDescent="0.25">
      <c r="A1384" s="2">
        <v>45061</v>
      </c>
      <c r="B1384" s="3">
        <f t="shared" si="65"/>
        <v>2023</v>
      </c>
      <c r="C1384" t="str">
        <f t="shared" si="63"/>
        <v>2022-2023</v>
      </c>
      <c r="D1384" t="s">
        <v>148</v>
      </c>
      <c r="E1384" t="s">
        <v>116</v>
      </c>
      <c r="F1384" t="str">
        <f t="shared" si="64"/>
        <v>Western Australia</v>
      </c>
      <c r="G1384" t="s">
        <v>48</v>
      </c>
      <c r="H1384">
        <v>6725</v>
      </c>
      <c r="I1384" t="s">
        <v>11</v>
      </c>
      <c r="J1384" t="s">
        <v>77</v>
      </c>
      <c r="K1384" t="s">
        <v>152</v>
      </c>
      <c r="L1384" t="s">
        <v>13</v>
      </c>
      <c r="M1384" s="5">
        <v>57.86</v>
      </c>
    </row>
    <row r="1385" spans="1:13" x14ac:dyDescent="0.25">
      <c r="A1385" s="2">
        <v>45102</v>
      </c>
      <c r="B1385" s="3">
        <f t="shared" si="65"/>
        <v>2023</v>
      </c>
      <c r="C1385" t="str">
        <f t="shared" si="63"/>
        <v>2022-2023</v>
      </c>
      <c r="D1385" t="s">
        <v>148</v>
      </c>
      <c r="E1385" t="s">
        <v>84</v>
      </c>
      <c r="F1385" t="str">
        <f t="shared" si="64"/>
        <v>Queensland</v>
      </c>
      <c r="G1385" t="s">
        <v>35</v>
      </c>
      <c r="H1385">
        <v>4740</v>
      </c>
      <c r="I1385" t="s">
        <v>11</v>
      </c>
      <c r="J1385" t="s">
        <v>51</v>
      </c>
      <c r="K1385" t="s">
        <v>156</v>
      </c>
      <c r="L1385" t="s">
        <v>17</v>
      </c>
      <c r="M1385" s="5">
        <v>57.88</v>
      </c>
    </row>
    <row r="1386" spans="1:13" x14ac:dyDescent="0.25">
      <c r="A1386" s="2">
        <v>45443</v>
      </c>
      <c r="B1386" s="3">
        <f t="shared" si="65"/>
        <v>2024</v>
      </c>
      <c r="C1386" t="str">
        <f t="shared" si="63"/>
        <v>2023-2024</v>
      </c>
      <c r="D1386" t="s">
        <v>147</v>
      </c>
      <c r="E1386" t="s">
        <v>44</v>
      </c>
      <c r="F1386" t="str">
        <f t="shared" si="64"/>
        <v>Victoria</v>
      </c>
      <c r="G1386" t="s">
        <v>45</v>
      </c>
      <c r="H1386">
        <v>3066</v>
      </c>
      <c r="I1386" t="s">
        <v>11</v>
      </c>
      <c r="J1386" t="s">
        <v>46</v>
      </c>
      <c r="K1386" t="s">
        <v>153</v>
      </c>
      <c r="L1386" t="s">
        <v>16</v>
      </c>
      <c r="M1386" s="5">
        <v>57.91</v>
      </c>
    </row>
    <row r="1387" spans="1:13" x14ac:dyDescent="0.25">
      <c r="A1387" s="2">
        <v>45140</v>
      </c>
      <c r="B1387" s="3">
        <f t="shared" si="65"/>
        <v>2024</v>
      </c>
      <c r="C1387" t="str">
        <f t="shared" si="63"/>
        <v>2023-2024</v>
      </c>
      <c r="D1387" t="s">
        <v>147</v>
      </c>
      <c r="E1387" t="s">
        <v>75</v>
      </c>
      <c r="F1387" t="str">
        <f t="shared" si="64"/>
        <v>Victoria</v>
      </c>
      <c r="G1387" t="s">
        <v>45</v>
      </c>
      <c r="H1387">
        <v>3630</v>
      </c>
      <c r="I1387" t="s">
        <v>11</v>
      </c>
      <c r="J1387" t="s">
        <v>55</v>
      </c>
      <c r="K1387" t="s">
        <v>152</v>
      </c>
      <c r="L1387" t="s">
        <v>13</v>
      </c>
      <c r="M1387" s="5">
        <v>57.94</v>
      </c>
    </row>
    <row r="1388" spans="1:13" x14ac:dyDescent="0.25">
      <c r="A1388" s="2">
        <v>45261</v>
      </c>
      <c r="B1388" s="3">
        <f t="shared" si="65"/>
        <v>2024</v>
      </c>
      <c r="C1388" t="str">
        <f t="shared" si="63"/>
        <v>2023-2024</v>
      </c>
      <c r="D1388" t="s">
        <v>148</v>
      </c>
      <c r="E1388" t="s">
        <v>134</v>
      </c>
      <c r="F1388" t="str">
        <f t="shared" si="64"/>
        <v>Queensland</v>
      </c>
      <c r="G1388" t="s">
        <v>35</v>
      </c>
      <c r="H1388">
        <v>4825</v>
      </c>
      <c r="I1388" t="s">
        <v>11</v>
      </c>
      <c r="J1388" t="s">
        <v>36</v>
      </c>
      <c r="K1388" t="s">
        <v>154</v>
      </c>
      <c r="L1388" t="s">
        <v>14</v>
      </c>
      <c r="M1388" s="5">
        <v>57.940000000000005</v>
      </c>
    </row>
    <row r="1389" spans="1:13" x14ac:dyDescent="0.25">
      <c r="A1389" s="2">
        <v>45387</v>
      </c>
      <c r="B1389" s="3">
        <f t="shared" si="65"/>
        <v>2024</v>
      </c>
      <c r="C1389" t="str">
        <f t="shared" si="63"/>
        <v>2023-2024</v>
      </c>
      <c r="D1389" t="s">
        <v>147</v>
      </c>
      <c r="E1389" t="s">
        <v>41</v>
      </c>
      <c r="F1389" t="str">
        <f t="shared" si="64"/>
        <v>New South Wales</v>
      </c>
      <c r="G1389" t="s">
        <v>10</v>
      </c>
      <c r="H1389">
        <v>2830</v>
      </c>
      <c r="I1389" t="s">
        <v>11</v>
      </c>
      <c r="J1389" t="s">
        <v>25</v>
      </c>
      <c r="K1389" t="s">
        <v>154</v>
      </c>
      <c r="L1389" t="s">
        <v>14</v>
      </c>
      <c r="M1389" s="5">
        <v>57.96</v>
      </c>
    </row>
    <row r="1390" spans="1:13" x14ac:dyDescent="0.25">
      <c r="A1390" s="2">
        <v>45649</v>
      </c>
      <c r="B1390" s="3">
        <f t="shared" si="65"/>
        <v>2025</v>
      </c>
      <c r="C1390" t="str">
        <f t="shared" si="63"/>
        <v>2024-2025</v>
      </c>
      <c r="D1390" t="s">
        <v>148</v>
      </c>
      <c r="E1390" t="s">
        <v>138</v>
      </c>
      <c r="F1390" t="str">
        <f t="shared" si="64"/>
        <v>Queensland</v>
      </c>
      <c r="G1390" t="s">
        <v>35</v>
      </c>
      <c r="H1390">
        <v>4558</v>
      </c>
      <c r="I1390" t="s">
        <v>11</v>
      </c>
      <c r="J1390" t="s">
        <v>120</v>
      </c>
      <c r="K1390" t="s">
        <v>152</v>
      </c>
      <c r="L1390" t="s">
        <v>13</v>
      </c>
      <c r="M1390" s="5">
        <v>58.19</v>
      </c>
    </row>
    <row r="1391" spans="1:13" x14ac:dyDescent="0.25">
      <c r="A1391" s="2">
        <v>45268</v>
      </c>
      <c r="B1391" s="3">
        <f t="shared" si="65"/>
        <v>2024</v>
      </c>
      <c r="C1391" t="str">
        <f t="shared" si="63"/>
        <v>2023-2024</v>
      </c>
      <c r="D1391" t="s">
        <v>148</v>
      </c>
      <c r="E1391" t="s">
        <v>100</v>
      </c>
      <c r="F1391" t="str">
        <f t="shared" si="64"/>
        <v>Western Australia</v>
      </c>
      <c r="G1391" t="s">
        <v>48</v>
      </c>
      <c r="H1391">
        <v>6021</v>
      </c>
      <c r="I1391" t="s">
        <v>11</v>
      </c>
      <c r="J1391" t="s">
        <v>49</v>
      </c>
      <c r="K1391" t="s">
        <v>152</v>
      </c>
      <c r="L1391" t="s">
        <v>13</v>
      </c>
      <c r="M1391" s="5">
        <v>58.459999999999994</v>
      </c>
    </row>
    <row r="1392" spans="1:13" x14ac:dyDescent="0.25">
      <c r="A1392" s="2">
        <v>45122</v>
      </c>
      <c r="B1392" s="3">
        <f t="shared" si="65"/>
        <v>2024</v>
      </c>
      <c r="C1392" t="str">
        <f t="shared" si="63"/>
        <v>2023-2024</v>
      </c>
      <c r="D1392" t="s">
        <v>147</v>
      </c>
      <c r="E1392" t="s">
        <v>26</v>
      </c>
      <c r="F1392" t="str">
        <f t="shared" si="64"/>
        <v>New South Wales</v>
      </c>
      <c r="G1392" t="s">
        <v>10</v>
      </c>
      <c r="H1392">
        <v>2141</v>
      </c>
      <c r="I1392" t="s">
        <v>11</v>
      </c>
      <c r="J1392" t="s">
        <v>27</v>
      </c>
      <c r="K1392" t="s">
        <v>152</v>
      </c>
      <c r="L1392" t="s">
        <v>13</v>
      </c>
      <c r="M1392" s="5">
        <v>58.769999999999996</v>
      </c>
    </row>
    <row r="1393" spans="1:13" x14ac:dyDescent="0.25">
      <c r="A1393" s="2">
        <v>45638</v>
      </c>
      <c r="B1393" s="3">
        <f t="shared" si="65"/>
        <v>2025</v>
      </c>
      <c r="C1393" t="str">
        <f t="shared" si="63"/>
        <v>2024-2025</v>
      </c>
      <c r="D1393" t="s">
        <v>147</v>
      </c>
      <c r="E1393" t="s">
        <v>98</v>
      </c>
      <c r="F1393" t="str">
        <f t="shared" si="64"/>
        <v>Victoria</v>
      </c>
      <c r="G1393" t="s">
        <v>45</v>
      </c>
      <c r="H1393">
        <v>3429</v>
      </c>
      <c r="I1393" t="s">
        <v>11</v>
      </c>
      <c r="J1393" t="s">
        <v>60</v>
      </c>
      <c r="K1393" t="s">
        <v>19</v>
      </c>
      <c r="L1393" t="s">
        <v>23</v>
      </c>
      <c r="M1393" s="5">
        <v>58.82</v>
      </c>
    </row>
    <row r="1394" spans="1:13" x14ac:dyDescent="0.25">
      <c r="A1394" s="2">
        <v>45123</v>
      </c>
      <c r="B1394" s="3">
        <f t="shared" si="65"/>
        <v>2024</v>
      </c>
      <c r="C1394" t="str">
        <f t="shared" si="63"/>
        <v>2023-2024</v>
      </c>
      <c r="D1394" t="s">
        <v>148</v>
      </c>
      <c r="E1394" t="s">
        <v>141</v>
      </c>
      <c r="F1394" t="str">
        <f t="shared" si="64"/>
        <v>Western Australia</v>
      </c>
      <c r="G1394" t="s">
        <v>48</v>
      </c>
      <c r="H1394">
        <v>6052</v>
      </c>
      <c r="I1394" t="s">
        <v>11</v>
      </c>
      <c r="J1394" t="s">
        <v>49</v>
      </c>
      <c r="K1394" t="s">
        <v>155</v>
      </c>
      <c r="L1394" t="s">
        <v>20</v>
      </c>
      <c r="M1394" s="5">
        <v>58.84</v>
      </c>
    </row>
    <row r="1395" spans="1:13" x14ac:dyDescent="0.25">
      <c r="A1395" s="2">
        <v>45473</v>
      </c>
      <c r="B1395" s="3">
        <f t="shared" si="65"/>
        <v>2024</v>
      </c>
      <c r="C1395" t="str">
        <f t="shared" si="63"/>
        <v>2023-2024</v>
      </c>
      <c r="D1395" t="s">
        <v>148</v>
      </c>
      <c r="E1395" t="s">
        <v>110</v>
      </c>
      <c r="F1395" t="str">
        <f t="shared" si="64"/>
        <v>Queensland</v>
      </c>
      <c r="G1395" t="s">
        <v>35</v>
      </c>
      <c r="H1395">
        <v>4680</v>
      </c>
      <c r="I1395" t="s">
        <v>11</v>
      </c>
      <c r="J1395" t="s">
        <v>51</v>
      </c>
      <c r="K1395" t="s">
        <v>155</v>
      </c>
      <c r="L1395" t="s">
        <v>20</v>
      </c>
      <c r="M1395" s="5">
        <v>58.88</v>
      </c>
    </row>
    <row r="1396" spans="1:13" x14ac:dyDescent="0.25">
      <c r="A1396" s="2">
        <v>44977</v>
      </c>
      <c r="B1396" s="3">
        <f t="shared" si="65"/>
        <v>2023</v>
      </c>
      <c r="C1396" t="str">
        <f t="shared" si="63"/>
        <v>2022-2023</v>
      </c>
      <c r="D1396" t="s">
        <v>148</v>
      </c>
      <c r="E1396" t="s">
        <v>102</v>
      </c>
      <c r="F1396" t="str">
        <f t="shared" si="64"/>
        <v>Queensland</v>
      </c>
      <c r="G1396" t="s">
        <v>35</v>
      </c>
      <c r="H1396">
        <v>4870</v>
      </c>
      <c r="I1396" t="s">
        <v>11</v>
      </c>
      <c r="J1396" t="s">
        <v>36</v>
      </c>
      <c r="K1396" t="s">
        <v>152</v>
      </c>
      <c r="L1396" t="s">
        <v>13</v>
      </c>
      <c r="M1396" s="5">
        <v>58.89</v>
      </c>
    </row>
    <row r="1397" spans="1:13" x14ac:dyDescent="0.25">
      <c r="A1397" s="2">
        <v>45438</v>
      </c>
      <c r="B1397" s="3">
        <f t="shared" si="65"/>
        <v>2024</v>
      </c>
      <c r="C1397" t="str">
        <f t="shared" si="63"/>
        <v>2023-2024</v>
      </c>
      <c r="D1397" t="s">
        <v>148</v>
      </c>
      <c r="E1397" t="s">
        <v>95</v>
      </c>
      <c r="F1397" t="str">
        <f t="shared" si="64"/>
        <v>Victoria</v>
      </c>
      <c r="G1397" t="s">
        <v>45</v>
      </c>
      <c r="H1397">
        <v>3931</v>
      </c>
      <c r="I1397" t="s">
        <v>11</v>
      </c>
      <c r="J1397" t="s">
        <v>55</v>
      </c>
      <c r="K1397" t="s">
        <v>156</v>
      </c>
      <c r="L1397" t="s">
        <v>17</v>
      </c>
      <c r="M1397" s="5">
        <v>58.9</v>
      </c>
    </row>
    <row r="1398" spans="1:13" x14ac:dyDescent="0.25">
      <c r="A1398" s="2">
        <v>45162</v>
      </c>
      <c r="B1398" s="3">
        <f t="shared" si="65"/>
        <v>2024</v>
      </c>
      <c r="C1398" t="str">
        <f t="shared" si="63"/>
        <v>2023-2024</v>
      </c>
      <c r="D1398" t="s">
        <v>148</v>
      </c>
      <c r="E1398" t="s">
        <v>122</v>
      </c>
      <c r="F1398" t="str">
        <f t="shared" si="64"/>
        <v>New South Wales</v>
      </c>
      <c r="G1398" t="s">
        <v>10</v>
      </c>
      <c r="H1398">
        <v>2650</v>
      </c>
      <c r="I1398" t="s">
        <v>11</v>
      </c>
      <c r="J1398" t="s">
        <v>25</v>
      </c>
      <c r="K1398" t="s">
        <v>149</v>
      </c>
      <c r="L1398" t="s">
        <v>15</v>
      </c>
      <c r="M1398" s="5">
        <v>58.9</v>
      </c>
    </row>
    <row r="1399" spans="1:13" x14ac:dyDescent="0.25">
      <c r="A1399" s="2">
        <v>45645</v>
      </c>
      <c r="B1399" s="3">
        <f t="shared" si="65"/>
        <v>2025</v>
      </c>
      <c r="C1399" t="str">
        <f t="shared" si="63"/>
        <v>2024-2025</v>
      </c>
      <c r="D1399" t="s">
        <v>147</v>
      </c>
      <c r="E1399" t="s">
        <v>41</v>
      </c>
      <c r="F1399" t="str">
        <f t="shared" si="64"/>
        <v>New South Wales</v>
      </c>
      <c r="G1399" t="s">
        <v>10</v>
      </c>
      <c r="H1399">
        <v>2830</v>
      </c>
      <c r="I1399" t="s">
        <v>11</v>
      </c>
      <c r="J1399" t="s">
        <v>25</v>
      </c>
      <c r="K1399" t="s">
        <v>153</v>
      </c>
      <c r="L1399" t="s">
        <v>16</v>
      </c>
      <c r="M1399" s="5">
        <v>58.96</v>
      </c>
    </row>
    <row r="1400" spans="1:13" x14ac:dyDescent="0.25">
      <c r="A1400" s="2">
        <v>45587</v>
      </c>
      <c r="B1400" s="3">
        <f t="shared" si="65"/>
        <v>2025</v>
      </c>
      <c r="C1400" t="str">
        <f t="shared" si="63"/>
        <v>2024-2025</v>
      </c>
      <c r="D1400" t="s">
        <v>148</v>
      </c>
      <c r="E1400" t="s">
        <v>123</v>
      </c>
      <c r="F1400" t="str">
        <f t="shared" si="64"/>
        <v>Western Australia</v>
      </c>
      <c r="G1400" t="s">
        <v>48</v>
      </c>
      <c r="H1400">
        <v>6109</v>
      </c>
      <c r="I1400" t="s">
        <v>11</v>
      </c>
      <c r="J1400" t="s">
        <v>94</v>
      </c>
      <c r="K1400" t="s">
        <v>150</v>
      </c>
      <c r="L1400" t="s">
        <v>18</v>
      </c>
      <c r="M1400" s="5">
        <v>58.96</v>
      </c>
    </row>
    <row r="1401" spans="1:13" x14ac:dyDescent="0.25">
      <c r="A1401" s="2">
        <v>44961</v>
      </c>
      <c r="B1401" s="3">
        <f t="shared" si="65"/>
        <v>2023</v>
      </c>
      <c r="C1401" t="str">
        <f t="shared" si="63"/>
        <v>2022-2023</v>
      </c>
      <c r="D1401" t="s">
        <v>147</v>
      </c>
      <c r="E1401" t="s">
        <v>82</v>
      </c>
      <c r="F1401" t="str">
        <f t="shared" si="64"/>
        <v>Queensland</v>
      </c>
      <c r="G1401" t="s">
        <v>35</v>
      </c>
      <c r="H1401">
        <v>4012</v>
      </c>
      <c r="I1401" t="s">
        <v>11</v>
      </c>
      <c r="J1401" t="s">
        <v>43</v>
      </c>
      <c r="K1401" t="s">
        <v>152</v>
      </c>
      <c r="L1401" t="s">
        <v>13</v>
      </c>
      <c r="M1401" s="5">
        <v>58.96</v>
      </c>
    </row>
    <row r="1402" spans="1:13" x14ac:dyDescent="0.25">
      <c r="A1402" s="2">
        <v>44967</v>
      </c>
      <c r="B1402" s="3">
        <f t="shared" si="65"/>
        <v>2023</v>
      </c>
      <c r="C1402" t="str">
        <f t="shared" si="63"/>
        <v>2022-2023</v>
      </c>
      <c r="D1402" t="s">
        <v>147</v>
      </c>
      <c r="E1402" t="s">
        <v>26</v>
      </c>
      <c r="F1402" t="str">
        <f t="shared" si="64"/>
        <v>New South Wales</v>
      </c>
      <c r="G1402" t="s">
        <v>10</v>
      </c>
      <c r="H1402">
        <v>2141</v>
      </c>
      <c r="I1402" t="s">
        <v>11</v>
      </c>
      <c r="J1402" t="s">
        <v>27</v>
      </c>
      <c r="K1402" t="s">
        <v>154</v>
      </c>
      <c r="L1402" t="s">
        <v>14</v>
      </c>
      <c r="M1402" s="5">
        <v>58.97</v>
      </c>
    </row>
    <row r="1403" spans="1:13" x14ac:dyDescent="0.25">
      <c r="A1403" s="2">
        <v>44981</v>
      </c>
      <c r="B1403" s="3">
        <f t="shared" si="65"/>
        <v>2023</v>
      </c>
      <c r="C1403" t="str">
        <f t="shared" si="63"/>
        <v>2022-2023</v>
      </c>
      <c r="D1403" t="s">
        <v>147</v>
      </c>
      <c r="E1403" t="s">
        <v>66</v>
      </c>
      <c r="F1403" t="str">
        <f t="shared" si="64"/>
        <v>South Australia</v>
      </c>
      <c r="G1403" t="s">
        <v>32</v>
      </c>
      <c r="H1403">
        <v>5169</v>
      </c>
      <c r="I1403" t="s">
        <v>11</v>
      </c>
      <c r="J1403" t="s">
        <v>33</v>
      </c>
      <c r="K1403" t="s">
        <v>154</v>
      </c>
      <c r="L1403" t="s">
        <v>14</v>
      </c>
      <c r="M1403" s="5">
        <v>59</v>
      </c>
    </row>
    <row r="1404" spans="1:13" x14ac:dyDescent="0.25">
      <c r="A1404" s="2">
        <v>45051</v>
      </c>
      <c r="B1404" s="3">
        <f t="shared" si="65"/>
        <v>2023</v>
      </c>
      <c r="C1404" t="str">
        <f t="shared" si="63"/>
        <v>2022-2023</v>
      </c>
      <c r="D1404" t="s">
        <v>148</v>
      </c>
      <c r="E1404" t="s">
        <v>122</v>
      </c>
      <c r="F1404" t="str">
        <f t="shared" si="64"/>
        <v>New South Wales</v>
      </c>
      <c r="G1404" t="s">
        <v>10</v>
      </c>
      <c r="H1404">
        <v>2650</v>
      </c>
      <c r="I1404" t="s">
        <v>11</v>
      </c>
      <c r="J1404" t="s">
        <v>25</v>
      </c>
      <c r="K1404" t="s">
        <v>154</v>
      </c>
      <c r="L1404" t="s">
        <v>14</v>
      </c>
      <c r="M1404" s="5">
        <v>59</v>
      </c>
    </row>
    <row r="1405" spans="1:13" x14ac:dyDescent="0.25">
      <c r="A1405" s="2">
        <v>45242</v>
      </c>
      <c r="B1405" s="3">
        <f t="shared" si="65"/>
        <v>2024</v>
      </c>
      <c r="C1405" t="str">
        <f t="shared" si="63"/>
        <v>2023-2024</v>
      </c>
      <c r="D1405" t="s">
        <v>147</v>
      </c>
      <c r="E1405" t="s">
        <v>9</v>
      </c>
      <c r="F1405" t="str">
        <f t="shared" si="64"/>
        <v>New South Wales</v>
      </c>
      <c r="G1405" t="s">
        <v>10</v>
      </c>
      <c r="H1405">
        <v>2067</v>
      </c>
      <c r="I1405" t="s">
        <v>11</v>
      </c>
      <c r="J1405" t="s">
        <v>12</v>
      </c>
      <c r="K1405" t="s">
        <v>153</v>
      </c>
      <c r="L1405" t="s">
        <v>16</v>
      </c>
      <c r="M1405" s="5">
        <v>59.3</v>
      </c>
    </row>
    <row r="1406" spans="1:13" x14ac:dyDescent="0.25">
      <c r="A1406" s="2">
        <v>45630</v>
      </c>
      <c r="B1406" s="3">
        <f t="shared" si="65"/>
        <v>2025</v>
      </c>
      <c r="C1406" t="str">
        <f t="shared" si="63"/>
        <v>2024-2025</v>
      </c>
      <c r="D1406" t="s">
        <v>148</v>
      </c>
      <c r="E1406" t="s">
        <v>61</v>
      </c>
      <c r="F1406" t="str">
        <f t="shared" si="64"/>
        <v>New South Wales</v>
      </c>
      <c r="G1406" t="s">
        <v>10</v>
      </c>
      <c r="H1406">
        <v>2539</v>
      </c>
      <c r="I1406" t="s">
        <v>11</v>
      </c>
      <c r="J1406" t="s">
        <v>58</v>
      </c>
      <c r="K1406" t="s">
        <v>19</v>
      </c>
      <c r="L1406" t="s">
        <v>23</v>
      </c>
      <c r="M1406" s="5">
        <v>59.43</v>
      </c>
    </row>
    <row r="1407" spans="1:13" x14ac:dyDescent="0.25">
      <c r="A1407" s="2">
        <v>45656</v>
      </c>
      <c r="B1407" s="3">
        <f t="shared" si="65"/>
        <v>2025</v>
      </c>
      <c r="C1407" t="str">
        <f t="shared" si="63"/>
        <v>2024-2025</v>
      </c>
      <c r="D1407" t="s">
        <v>147</v>
      </c>
      <c r="E1407" t="s">
        <v>128</v>
      </c>
      <c r="F1407" t="str">
        <f t="shared" si="64"/>
        <v>Western Australia</v>
      </c>
      <c r="G1407" t="s">
        <v>48</v>
      </c>
      <c r="H1407">
        <v>6027</v>
      </c>
      <c r="I1407" t="s">
        <v>11</v>
      </c>
      <c r="J1407" t="s">
        <v>49</v>
      </c>
      <c r="K1407" t="s">
        <v>155</v>
      </c>
      <c r="L1407" t="s">
        <v>20</v>
      </c>
      <c r="M1407" s="5">
        <v>59.45</v>
      </c>
    </row>
    <row r="1408" spans="1:13" x14ac:dyDescent="0.25">
      <c r="A1408" s="2">
        <v>45150</v>
      </c>
      <c r="B1408" s="3">
        <f t="shared" si="65"/>
        <v>2024</v>
      </c>
      <c r="C1408" t="str">
        <f t="shared" si="63"/>
        <v>2023-2024</v>
      </c>
      <c r="D1408" t="s">
        <v>148</v>
      </c>
      <c r="E1408" t="s">
        <v>74</v>
      </c>
      <c r="F1408" t="str">
        <f t="shared" si="64"/>
        <v>South Australia</v>
      </c>
      <c r="G1408" t="s">
        <v>32</v>
      </c>
      <c r="H1408">
        <v>5043</v>
      </c>
      <c r="I1408" t="s">
        <v>11</v>
      </c>
      <c r="J1408" t="s">
        <v>33</v>
      </c>
      <c r="K1408" t="s">
        <v>150</v>
      </c>
      <c r="L1408" t="s">
        <v>18</v>
      </c>
      <c r="M1408" s="5">
        <v>59.580000000000005</v>
      </c>
    </row>
    <row r="1409" spans="1:13" x14ac:dyDescent="0.25">
      <c r="A1409" s="2">
        <v>45589</v>
      </c>
      <c r="B1409" s="3">
        <f t="shared" si="65"/>
        <v>2025</v>
      </c>
      <c r="C1409" t="str">
        <f t="shared" si="63"/>
        <v>2024-2025</v>
      </c>
      <c r="D1409" t="s">
        <v>147</v>
      </c>
      <c r="E1409" t="s">
        <v>87</v>
      </c>
      <c r="F1409" t="str">
        <f t="shared" si="64"/>
        <v>New South Wales</v>
      </c>
      <c r="G1409" t="s">
        <v>10</v>
      </c>
      <c r="H1409">
        <v>2790</v>
      </c>
      <c r="I1409" t="s">
        <v>11</v>
      </c>
      <c r="J1409" t="s">
        <v>25</v>
      </c>
      <c r="K1409" t="s">
        <v>149</v>
      </c>
      <c r="L1409" t="s">
        <v>15</v>
      </c>
      <c r="M1409" s="5">
        <v>59.85</v>
      </c>
    </row>
    <row r="1410" spans="1:13" x14ac:dyDescent="0.25">
      <c r="A1410" s="2">
        <v>45532</v>
      </c>
      <c r="B1410" s="3">
        <f t="shared" si="65"/>
        <v>2025</v>
      </c>
      <c r="C1410" t="str">
        <f t="shared" ref="C1410:C1473" si="66">IF(MONTH(A1410) &gt;= 7, YEAR(A1410) &amp; "-" &amp; YEAR(A1410) + 1, YEAR(A1410) - 1 &amp; "-" &amp; YEAR(A1410))</f>
        <v>2024-2025</v>
      </c>
      <c r="D1410" t="s">
        <v>148</v>
      </c>
      <c r="E1410" t="s">
        <v>102</v>
      </c>
      <c r="F1410" t="str">
        <f t="shared" ref="F1410:F1473" si="67">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row>
    <row r="1411" spans="1:13" x14ac:dyDescent="0.25">
      <c r="A1411" s="2">
        <v>45624</v>
      </c>
      <c r="B1411" s="3">
        <f t="shared" ref="B1411:B1474" si="68">IF(MONTH(A1411)&gt;=7,YEAR(A1411)+1,YEAR(A1411))</f>
        <v>2025</v>
      </c>
      <c r="C1411" t="str">
        <f t="shared" si="66"/>
        <v>2024-2025</v>
      </c>
      <c r="D1411" t="s">
        <v>148</v>
      </c>
      <c r="E1411" t="s">
        <v>92</v>
      </c>
      <c r="F1411" t="str">
        <f t="shared" si="67"/>
        <v>Queensland</v>
      </c>
      <c r="G1411" t="s">
        <v>35</v>
      </c>
      <c r="H1411">
        <v>4068</v>
      </c>
      <c r="I1411" t="s">
        <v>11</v>
      </c>
      <c r="J1411" t="s">
        <v>43</v>
      </c>
      <c r="K1411" t="s">
        <v>149</v>
      </c>
      <c r="L1411" t="s">
        <v>15</v>
      </c>
      <c r="M1411" s="5">
        <v>59.88</v>
      </c>
    </row>
    <row r="1412" spans="1:13" x14ac:dyDescent="0.25">
      <c r="A1412" s="2">
        <v>45301</v>
      </c>
      <c r="B1412" s="3">
        <f t="shared" si="68"/>
        <v>2024</v>
      </c>
      <c r="C1412" t="str">
        <f t="shared" si="66"/>
        <v>2023-2024</v>
      </c>
      <c r="D1412" t="s">
        <v>147</v>
      </c>
      <c r="E1412" t="s">
        <v>78</v>
      </c>
      <c r="F1412" t="str">
        <f t="shared" si="67"/>
        <v>New South Wales</v>
      </c>
      <c r="G1412" t="s">
        <v>10</v>
      </c>
      <c r="H1412">
        <v>2350</v>
      </c>
      <c r="I1412" t="s">
        <v>11</v>
      </c>
      <c r="J1412" t="s">
        <v>68</v>
      </c>
      <c r="K1412" t="s">
        <v>150</v>
      </c>
      <c r="L1412" t="s">
        <v>18</v>
      </c>
      <c r="M1412" s="5">
        <v>59.9</v>
      </c>
    </row>
    <row r="1413" spans="1:13" x14ac:dyDescent="0.25">
      <c r="A1413" s="2">
        <v>45466</v>
      </c>
      <c r="B1413" s="3">
        <f t="shared" si="68"/>
        <v>2024</v>
      </c>
      <c r="C1413" t="str">
        <f t="shared" si="66"/>
        <v>2023-2024</v>
      </c>
      <c r="D1413" t="s">
        <v>147</v>
      </c>
      <c r="E1413" t="s">
        <v>41</v>
      </c>
      <c r="F1413" t="str">
        <f t="shared" si="67"/>
        <v>New South Wales</v>
      </c>
      <c r="G1413" t="s">
        <v>10</v>
      </c>
      <c r="H1413">
        <v>2830</v>
      </c>
      <c r="I1413" t="s">
        <v>11</v>
      </c>
      <c r="J1413" t="s">
        <v>25</v>
      </c>
      <c r="K1413" t="s">
        <v>153</v>
      </c>
      <c r="L1413" t="s">
        <v>16</v>
      </c>
      <c r="M1413" s="5">
        <v>59.9</v>
      </c>
    </row>
    <row r="1414" spans="1:13" x14ac:dyDescent="0.25">
      <c r="A1414" s="2">
        <v>45445</v>
      </c>
      <c r="B1414" s="3">
        <f t="shared" si="68"/>
        <v>2024</v>
      </c>
      <c r="C1414" t="str">
        <f t="shared" si="66"/>
        <v>2023-2024</v>
      </c>
      <c r="D1414" t="s">
        <v>148</v>
      </c>
      <c r="E1414" t="s">
        <v>142</v>
      </c>
      <c r="F1414" t="str">
        <f t="shared" si="67"/>
        <v>Australian Capital Territory</v>
      </c>
      <c r="G1414" t="s">
        <v>80</v>
      </c>
      <c r="H1414">
        <v>2609</v>
      </c>
      <c r="I1414" t="s">
        <v>11</v>
      </c>
      <c r="J1414" t="s">
        <v>58</v>
      </c>
      <c r="K1414" t="s">
        <v>19</v>
      </c>
      <c r="L1414" t="s">
        <v>23</v>
      </c>
      <c r="M1414" s="5">
        <v>59.9</v>
      </c>
    </row>
    <row r="1415" spans="1:13" x14ac:dyDescent="0.25">
      <c r="A1415" s="2">
        <v>45466</v>
      </c>
      <c r="B1415" s="3">
        <f t="shared" si="68"/>
        <v>2024</v>
      </c>
      <c r="C1415" t="str">
        <f t="shared" si="66"/>
        <v>2023-2024</v>
      </c>
      <c r="D1415" t="s">
        <v>148</v>
      </c>
      <c r="E1415" t="s">
        <v>141</v>
      </c>
      <c r="F1415" t="str">
        <f t="shared" si="67"/>
        <v>Western Australia</v>
      </c>
      <c r="G1415" t="s">
        <v>48</v>
      </c>
      <c r="H1415">
        <v>6052</v>
      </c>
      <c r="I1415" t="s">
        <v>11</v>
      </c>
      <c r="J1415" t="s">
        <v>49</v>
      </c>
      <c r="K1415" t="s">
        <v>156</v>
      </c>
      <c r="L1415" t="s">
        <v>17</v>
      </c>
      <c r="M1415" s="5">
        <v>59.9</v>
      </c>
    </row>
    <row r="1416" spans="1:13" x14ac:dyDescent="0.25">
      <c r="A1416" s="2">
        <v>45229</v>
      </c>
      <c r="B1416" s="3">
        <f t="shared" si="68"/>
        <v>2024</v>
      </c>
      <c r="C1416" t="str">
        <f t="shared" si="66"/>
        <v>2023-2024</v>
      </c>
      <c r="D1416" t="s">
        <v>148</v>
      </c>
      <c r="E1416" t="s">
        <v>134</v>
      </c>
      <c r="F1416" t="str">
        <f t="shared" si="67"/>
        <v>Queensland</v>
      </c>
      <c r="G1416" t="s">
        <v>35</v>
      </c>
      <c r="H1416">
        <v>4825</v>
      </c>
      <c r="I1416" t="s">
        <v>11</v>
      </c>
      <c r="J1416" t="s">
        <v>36</v>
      </c>
      <c r="K1416" t="s">
        <v>150</v>
      </c>
      <c r="L1416" t="s">
        <v>18</v>
      </c>
      <c r="M1416" s="5">
        <v>59.9</v>
      </c>
    </row>
    <row r="1417" spans="1:13" x14ac:dyDescent="0.25">
      <c r="A1417" s="2">
        <v>44952</v>
      </c>
      <c r="B1417" s="3">
        <f t="shared" si="68"/>
        <v>2023</v>
      </c>
      <c r="C1417" t="str">
        <f t="shared" si="66"/>
        <v>2022-2023</v>
      </c>
      <c r="D1417" t="s">
        <v>148</v>
      </c>
      <c r="E1417" t="s">
        <v>84</v>
      </c>
      <c r="F1417" t="str">
        <f t="shared" si="67"/>
        <v>Queensland</v>
      </c>
      <c r="G1417" t="s">
        <v>35</v>
      </c>
      <c r="H1417">
        <v>4740</v>
      </c>
      <c r="I1417" t="s">
        <v>11</v>
      </c>
      <c r="J1417" t="s">
        <v>51</v>
      </c>
      <c r="K1417" t="s">
        <v>19</v>
      </c>
      <c r="L1417" t="s">
        <v>23</v>
      </c>
      <c r="M1417" s="5">
        <v>59.900000000000006</v>
      </c>
    </row>
    <row r="1418" spans="1:13" x14ac:dyDescent="0.25">
      <c r="A1418" s="2">
        <v>45602</v>
      </c>
      <c r="B1418" s="3">
        <f t="shared" si="68"/>
        <v>2025</v>
      </c>
      <c r="C1418" t="str">
        <f t="shared" si="66"/>
        <v>2024-2025</v>
      </c>
      <c r="D1418" t="s">
        <v>148</v>
      </c>
      <c r="E1418" t="s">
        <v>112</v>
      </c>
      <c r="F1418" t="str">
        <f t="shared" si="67"/>
        <v>Victoria</v>
      </c>
      <c r="G1418" t="s">
        <v>45</v>
      </c>
      <c r="H1418">
        <v>3076</v>
      </c>
      <c r="I1418" t="s">
        <v>11</v>
      </c>
      <c r="J1418" t="s">
        <v>46</v>
      </c>
      <c r="K1418" t="s">
        <v>151</v>
      </c>
      <c r="L1418" t="s">
        <v>21</v>
      </c>
      <c r="M1418" s="5">
        <v>59.94</v>
      </c>
    </row>
    <row r="1419" spans="1:13" x14ac:dyDescent="0.25">
      <c r="A1419" s="2">
        <v>45006</v>
      </c>
      <c r="B1419" s="3">
        <f t="shared" si="68"/>
        <v>2023</v>
      </c>
      <c r="C1419" t="str">
        <f t="shared" si="66"/>
        <v>2022-2023</v>
      </c>
      <c r="D1419" t="s">
        <v>148</v>
      </c>
      <c r="E1419" t="s">
        <v>24</v>
      </c>
      <c r="F1419" t="str">
        <f t="shared" si="67"/>
        <v>New South Wales</v>
      </c>
      <c r="G1419" t="s">
        <v>10</v>
      </c>
      <c r="H1419">
        <v>2795</v>
      </c>
      <c r="I1419" t="s">
        <v>11</v>
      </c>
      <c r="J1419" t="s">
        <v>25</v>
      </c>
      <c r="K1419" t="s">
        <v>154</v>
      </c>
      <c r="L1419" t="s">
        <v>14</v>
      </c>
      <c r="M1419" s="5">
        <v>59.96</v>
      </c>
    </row>
    <row r="1420" spans="1:13" x14ac:dyDescent="0.25">
      <c r="A1420" s="2">
        <v>45446</v>
      </c>
      <c r="B1420" s="3">
        <f t="shared" si="68"/>
        <v>2024</v>
      </c>
      <c r="C1420" t="str">
        <f t="shared" si="66"/>
        <v>2023-2024</v>
      </c>
      <c r="D1420" t="s">
        <v>147</v>
      </c>
      <c r="E1420" t="s">
        <v>121</v>
      </c>
      <c r="F1420" t="str">
        <f t="shared" si="67"/>
        <v>Queensland</v>
      </c>
      <c r="G1420" t="s">
        <v>35</v>
      </c>
      <c r="H1420">
        <v>4700</v>
      </c>
      <c r="I1420" t="s">
        <v>11</v>
      </c>
      <c r="J1420" t="s">
        <v>51</v>
      </c>
      <c r="K1420" t="s">
        <v>154</v>
      </c>
      <c r="L1420" t="s">
        <v>14</v>
      </c>
      <c r="M1420" s="5">
        <v>59.96</v>
      </c>
    </row>
    <row r="1421" spans="1:13" x14ac:dyDescent="0.25">
      <c r="A1421" s="2">
        <v>45563</v>
      </c>
      <c r="B1421" s="3">
        <f t="shared" si="68"/>
        <v>2025</v>
      </c>
      <c r="C1421" t="str">
        <f t="shared" si="66"/>
        <v>2024-2025</v>
      </c>
      <c r="D1421" t="s">
        <v>148</v>
      </c>
      <c r="E1421" t="s">
        <v>140</v>
      </c>
      <c r="F1421" t="str">
        <f t="shared" si="67"/>
        <v>Tasmania</v>
      </c>
      <c r="G1421" t="s">
        <v>70</v>
      </c>
      <c r="H1421">
        <v>7320</v>
      </c>
      <c r="I1421" t="s">
        <v>11</v>
      </c>
      <c r="J1421" t="s">
        <v>71</v>
      </c>
      <c r="K1421" t="s">
        <v>154</v>
      </c>
      <c r="L1421" t="s">
        <v>14</v>
      </c>
      <c r="M1421" s="5">
        <v>59.97</v>
      </c>
    </row>
    <row r="1422" spans="1:13" x14ac:dyDescent="0.25">
      <c r="A1422" s="2">
        <v>44954</v>
      </c>
      <c r="B1422" s="3">
        <f t="shared" si="68"/>
        <v>2023</v>
      </c>
      <c r="C1422" t="str">
        <f t="shared" si="66"/>
        <v>2022-2023</v>
      </c>
      <c r="D1422" t="s">
        <v>147</v>
      </c>
      <c r="E1422" t="s">
        <v>136</v>
      </c>
      <c r="F1422" t="str">
        <f t="shared" si="67"/>
        <v>Victoria</v>
      </c>
      <c r="G1422" t="s">
        <v>45</v>
      </c>
      <c r="H1422">
        <v>3175</v>
      </c>
      <c r="I1422" t="s">
        <v>11</v>
      </c>
      <c r="J1422" t="s">
        <v>63</v>
      </c>
      <c r="K1422" t="s">
        <v>150</v>
      </c>
      <c r="L1422" t="s">
        <v>18</v>
      </c>
      <c r="M1422" s="5">
        <v>59.97</v>
      </c>
    </row>
    <row r="1423" spans="1:13" x14ac:dyDescent="0.25">
      <c r="A1423" s="2">
        <v>45591</v>
      </c>
      <c r="B1423" s="3">
        <f t="shared" si="68"/>
        <v>2025</v>
      </c>
      <c r="C1423" t="str">
        <f t="shared" si="66"/>
        <v>2024-2025</v>
      </c>
      <c r="D1423" t="s">
        <v>148</v>
      </c>
      <c r="E1423" t="s">
        <v>26</v>
      </c>
      <c r="F1423" t="str">
        <f t="shared" si="67"/>
        <v>New South Wales</v>
      </c>
      <c r="G1423" t="s">
        <v>10</v>
      </c>
      <c r="H1423">
        <v>2141</v>
      </c>
      <c r="I1423" t="s">
        <v>11</v>
      </c>
      <c r="J1423" t="s">
        <v>27</v>
      </c>
      <c r="K1423" t="s">
        <v>154</v>
      </c>
      <c r="L1423" t="s">
        <v>14</v>
      </c>
      <c r="M1423" s="5">
        <v>59.97</v>
      </c>
    </row>
    <row r="1424" spans="1:13" x14ac:dyDescent="0.25">
      <c r="A1424" s="2">
        <v>45568</v>
      </c>
      <c r="B1424" s="3">
        <f t="shared" si="68"/>
        <v>2025</v>
      </c>
      <c r="C1424" t="str">
        <f t="shared" si="66"/>
        <v>2024-2025</v>
      </c>
      <c r="D1424" t="s">
        <v>148</v>
      </c>
      <c r="E1424" t="s">
        <v>137</v>
      </c>
      <c r="F1424" t="str">
        <f t="shared" si="67"/>
        <v>New South Wales</v>
      </c>
      <c r="G1424" t="s">
        <v>10</v>
      </c>
      <c r="H1424">
        <v>2031</v>
      </c>
      <c r="I1424" t="s">
        <v>11</v>
      </c>
      <c r="J1424" t="s">
        <v>12</v>
      </c>
      <c r="K1424" t="s">
        <v>154</v>
      </c>
      <c r="L1424" t="s">
        <v>14</v>
      </c>
      <c r="M1424" s="5">
        <v>59.97</v>
      </c>
    </row>
    <row r="1425" spans="1:13" x14ac:dyDescent="0.25">
      <c r="A1425" s="2">
        <v>45034</v>
      </c>
      <c r="B1425" s="3">
        <f t="shared" si="68"/>
        <v>2023</v>
      </c>
      <c r="C1425" t="str">
        <f t="shared" si="66"/>
        <v>2022-2023</v>
      </c>
      <c r="D1425" t="s">
        <v>148</v>
      </c>
      <c r="E1425" t="s">
        <v>121</v>
      </c>
      <c r="F1425" t="str">
        <f t="shared" si="67"/>
        <v>Queensland</v>
      </c>
      <c r="G1425" t="s">
        <v>35</v>
      </c>
      <c r="H1425">
        <v>4700</v>
      </c>
      <c r="I1425" t="s">
        <v>11</v>
      </c>
      <c r="J1425" t="s">
        <v>51</v>
      </c>
      <c r="K1425" t="s">
        <v>151</v>
      </c>
      <c r="L1425" t="s">
        <v>21</v>
      </c>
      <c r="M1425" s="5">
        <v>59.97</v>
      </c>
    </row>
    <row r="1426" spans="1:13" x14ac:dyDescent="0.25">
      <c r="A1426" s="2">
        <v>45123</v>
      </c>
      <c r="B1426" s="3">
        <f t="shared" si="68"/>
        <v>2024</v>
      </c>
      <c r="C1426" t="str">
        <f t="shared" si="66"/>
        <v>2023-2024</v>
      </c>
      <c r="D1426" t="s">
        <v>147</v>
      </c>
      <c r="E1426" t="s">
        <v>73</v>
      </c>
      <c r="F1426" t="str">
        <f t="shared" si="67"/>
        <v>Victoria</v>
      </c>
      <c r="G1426" t="s">
        <v>45</v>
      </c>
      <c r="H1426">
        <v>3136</v>
      </c>
      <c r="I1426" t="s">
        <v>11</v>
      </c>
      <c r="J1426" t="s">
        <v>63</v>
      </c>
      <c r="K1426" t="s">
        <v>151</v>
      </c>
      <c r="L1426" t="s">
        <v>21</v>
      </c>
      <c r="M1426" s="5">
        <v>59.98</v>
      </c>
    </row>
    <row r="1427" spans="1:13" x14ac:dyDescent="0.25">
      <c r="A1427" s="2">
        <v>45203</v>
      </c>
      <c r="B1427" s="3">
        <f t="shared" si="68"/>
        <v>2024</v>
      </c>
      <c r="C1427" t="str">
        <f t="shared" si="66"/>
        <v>2023-2024</v>
      </c>
      <c r="D1427" t="s">
        <v>147</v>
      </c>
      <c r="E1427" t="s">
        <v>129</v>
      </c>
      <c r="F1427" t="str">
        <f t="shared" si="67"/>
        <v>Tasmania</v>
      </c>
      <c r="G1427" t="s">
        <v>70</v>
      </c>
      <c r="H1427">
        <v>7010</v>
      </c>
      <c r="I1427" t="s">
        <v>11</v>
      </c>
      <c r="J1427" t="s">
        <v>71</v>
      </c>
      <c r="K1427" t="s">
        <v>154</v>
      </c>
      <c r="L1427" t="s">
        <v>14</v>
      </c>
      <c r="M1427" s="5">
        <v>60</v>
      </c>
    </row>
    <row r="1428" spans="1:13" x14ac:dyDescent="0.25">
      <c r="A1428" s="2">
        <v>45275</v>
      </c>
      <c r="B1428" s="3">
        <f t="shared" si="68"/>
        <v>2024</v>
      </c>
      <c r="C1428" t="str">
        <f t="shared" si="66"/>
        <v>2023-2024</v>
      </c>
      <c r="D1428" t="s">
        <v>147</v>
      </c>
      <c r="E1428" t="s">
        <v>109</v>
      </c>
      <c r="F1428" t="str">
        <f t="shared" si="67"/>
        <v>New South Wales</v>
      </c>
      <c r="G1428" t="s">
        <v>10</v>
      </c>
      <c r="H1428">
        <v>2480</v>
      </c>
      <c r="I1428" t="s">
        <v>11</v>
      </c>
      <c r="J1428" t="s">
        <v>68</v>
      </c>
      <c r="K1428" t="s">
        <v>153</v>
      </c>
      <c r="L1428" t="s">
        <v>16</v>
      </c>
      <c r="M1428" s="5">
        <v>60.2</v>
      </c>
    </row>
    <row r="1429" spans="1:13" x14ac:dyDescent="0.25">
      <c r="A1429" s="2">
        <v>45321</v>
      </c>
      <c r="B1429" s="3">
        <f t="shared" si="68"/>
        <v>2024</v>
      </c>
      <c r="C1429" t="str">
        <f t="shared" si="66"/>
        <v>2023-2024</v>
      </c>
      <c r="D1429" t="s">
        <v>148</v>
      </c>
      <c r="E1429" t="s">
        <v>144</v>
      </c>
      <c r="F1429" t="str">
        <f t="shared" si="67"/>
        <v>Queensland</v>
      </c>
      <c r="G1429" t="s">
        <v>35</v>
      </c>
      <c r="H1429">
        <v>4566</v>
      </c>
      <c r="I1429" t="s">
        <v>11</v>
      </c>
      <c r="J1429" t="s">
        <v>120</v>
      </c>
      <c r="K1429" t="s">
        <v>154</v>
      </c>
      <c r="L1429" t="s">
        <v>14</v>
      </c>
      <c r="M1429" s="5">
        <v>60.440000000000005</v>
      </c>
    </row>
    <row r="1430" spans="1:13" x14ac:dyDescent="0.25">
      <c r="A1430" s="2">
        <v>45114</v>
      </c>
      <c r="B1430" s="3">
        <f t="shared" si="68"/>
        <v>2024</v>
      </c>
      <c r="C1430" t="str">
        <f t="shared" si="66"/>
        <v>2023-2024</v>
      </c>
      <c r="D1430" t="s">
        <v>148</v>
      </c>
      <c r="E1430" t="s">
        <v>117</v>
      </c>
      <c r="F1430" t="str">
        <f t="shared" si="67"/>
        <v>Queensland</v>
      </c>
      <c r="G1430" t="s">
        <v>35</v>
      </c>
      <c r="H1430">
        <v>4119</v>
      </c>
      <c r="I1430" t="s">
        <v>11</v>
      </c>
      <c r="J1430" t="s">
        <v>43</v>
      </c>
      <c r="K1430" t="s">
        <v>154</v>
      </c>
      <c r="L1430" t="s">
        <v>14</v>
      </c>
      <c r="M1430" s="5">
        <v>60.78</v>
      </c>
    </row>
    <row r="1431" spans="1:13" x14ac:dyDescent="0.25">
      <c r="A1431" s="2">
        <v>45318</v>
      </c>
      <c r="B1431" s="3">
        <f t="shared" si="68"/>
        <v>2024</v>
      </c>
      <c r="C1431" t="str">
        <f t="shared" si="66"/>
        <v>2023-2024</v>
      </c>
      <c r="D1431" t="s">
        <v>148</v>
      </c>
      <c r="E1431" t="s">
        <v>92</v>
      </c>
      <c r="F1431" t="str">
        <f t="shared" si="67"/>
        <v>Queensland</v>
      </c>
      <c r="G1431" t="s">
        <v>35</v>
      </c>
      <c r="H1431">
        <v>4068</v>
      </c>
      <c r="I1431" t="s">
        <v>11</v>
      </c>
      <c r="J1431" t="s">
        <v>43</v>
      </c>
      <c r="K1431" t="s">
        <v>156</v>
      </c>
      <c r="L1431" t="s">
        <v>17</v>
      </c>
      <c r="M1431" s="5">
        <v>60.879999999999995</v>
      </c>
    </row>
    <row r="1432" spans="1:13" x14ac:dyDescent="0.25">
      <c r="A1432" s="2">
        <v>44978</v>
      </c>
      <c r="B1432" s="3">
        <f t="shared" si="68"/>
        <v>2023</v>
      </c>
      <c r="C1432" t="str">
        <f t="shared" si="66"/>
        <v>2022-2023</v>
      </c>
      <c r="D1432" t="s">
        <v>147</v>
      </c>
      <c r="E1432" t="s">
        <v>28</v>
      </c>
      <c r="F1432" t="str">
        <f t="shared" si="67"/>
        <v>Northern Territory</v>
      </c>
      <c r="G1432" t="s">
        <v>29</v>
      </c>
      <c r="H1432">
        <v>800</v>
      </c>
      <c r="I1432" t="s">
        <v>11</v>
      </c>
      <c r="J1432" t="s">
        <v>30</v>
      </c>
      <c r="K1432" t="s">
        <v>151</v>
      </c>
      <c r="L1432" t="s">
        <v>21</v>
      </c>
      <c r="M1432" s="5">
        <v>61</v>
      </c>
    </row>
    <row r="1433" spans="1:13" x14ac:dyDescent="0.25">
      <c r="A1433" s="2">
        <v>45314</v>
      </c>
      <c r="B1433" s="3">
        <f t="shared" si="68"/>
        <v>2024</v>
      </c>
      <c r="C1433" t="str">
        <f t="shared" si="66"/>
        <v>2023-2024</v>
      </c>
      <c r="D1433" t="s">
        <v>147</v>
      </c>
      <c r="E1433" t="s">
        <v>115</v>
      </c>
      <c r="F1433" t="str">
        <f t="shared" si="67"/>
        <v>Western Australia</v>
      </c>
      <c r="G1433" t="s">
        <v>48</v>
      </c>
      <c r="H1433">
        <v>6280</v>
      </c>
      <c r="I1433" t="s">
        <v>11</v>
      </c>
      <c r="J1433" t="s">
        <v>94</v>
      </c>
      <c r="K1433" t="s">
        <v>149</v>
      </c>
      <c r="L1433" t="s">
        <v>15</v>
      </c>
      <c r="M1433" s="5">
        <v>61.1</v>
      </c>
    </row>
    <row r="1434" spans="1:13" x14ac:dyDescent="0.25">
      <c r="A1434" s="2">
        <v>45107</v>
      </c>
      <c r="B1434" s="3">
        <f t="shared" si="68"/>
        <v>2023</v>
      </c>
      <c r="C1434" t="str">
        <f t="shared" si="66"/>
        <v>2022-2023</v>
      </c>
      <c r="D1434" t="s">
        <v>147</v>
      </c>
      <c r="E1434" t="s">
        <v>76</v>
      </c>
      <c r="F1434" t="str">
        <f t="shared" si="67"/>
        <v>Western Australia</v>
      </c>
      <c r="G1434" t="s">
        <v>48</v>
      </c>
      <c r="H1434">
        <v>6450</v>
      </c>
      <c r="I1434" t="s">
        <v>11</v>
      </c>
      <c r="J1434" t="s">
        <v>77</v>
      </c>
      <c r="K1434" t="s">
        <v>153</v>
      </c>
      <c r="L1434" t="s">
        <v>16</v>
      </c>
      <c r="M1434" s="5">
        <v>61.13</v>
      </c>
    </row>
    <row r="1435" spans="1:13" x14ac:dyDescent="0.25">
      <c r="A1435" s="2">
        <v>45614</v>
      </c>
      <c r="B1435" s="3">
        <f t="shared" si="68"/>
        <v>2025</v>
      </c>
      <c r="C1435" t="str">
        <f t="shared" si="66"/>
        <v>2024-2025</v>
      </c>
      <c r="D1435" t="s">
        <v>148</v>
      </c>
      <c r="E1435" t="s">
        <v>116</v>
      </c>
      <c r="F1435" t="str">
        <f t="shared" si="67"/>
        <v>Western Australia</v>
      </c>
      <c r="G1435" t="s">
        <v>48</v>
      </c>
      <c r="H1435">
        <v>6725</v>
      </c>
      <c r="I1435" t="s">
        <v>11</v>
      </c>
      <c r="J1435" t="s">
        <v>77</v>
      </c>
      <c r="K1435" t="s">
        <v>155</v>
      </c>
      <c r="L1435" t="s">
        <v>20</v>
      </c>
      <c r="M1435" s="5">
        <v>61.410000000000004</v>
      </c>
    </row>
    <row r="1436" spans="1:13" x14ac:dyDescent="0.25">
      <c r="A1436" s="2">
        <v>45450</v>
      </c>
      <c r="B1436" s="3">
        <f t="shared" si="68"/>
        <v>2024</v>
      </c>
      <c r="C1436" t="str">
        <f t="shared" si="66"/>
        <v>2023-2024</v>
      </c>
      <c r="D1436" t="s">
        <v>148</v>
      </c>
      <c r="E1436" t="s">
        <v>137</v>
      </c>
      <c r="F1436" t="str">
        <f t="shared" si="67"/>
        <v>New South Wales</v>
      </c>
      <c r="G1436" t="s">
        <v>10</v>
      </c>
      <c r="H1436">
        <v>2031</v>
      </c>
      <c r="I1436" t="s">
        <v>11</v>
      </c>
      <c r="J1436" t="s">
        <v>12</v>
      </c>
      <c r="K1436" t="s">
        <v>152</v>
      </c>
      <c r="L1436" t="s">
        <v>13</v>
      </c>
      <c r="M1436" s="5">
        <v>61.449999999999996</v>
      </c>
    </row>
    <row r="1437" spans="1:13" x14ac:dyDescent="0.25">
      <c r="A1437" s="2">
        <v>45168</v>
      </c>
      <c r="B1437" s="3">
        <f t="shared" si="68"/>
        <v>2024</v>
      </c>
      <c r="C1437" t="str">
        <f t="shared" si="66"/>
        <v>2023-2024</v>
      </c>
      <c r="D1437" t="s">
        <v>147</v>
      </c>
      <c r="E1437" t="s">
        <v>44</v>
      </c>
      <c r="F1437" t="str">
        <f t="shared" si="67"/>
        <v>Victoria</v>
      </c>
      <c r="G1437" t="s">
        <v>45</v>
      </c>
      <c r="H1437">
        <v>3066</v>
      </c>
      <c r="I1437" t="s">
        <v>11</v>
      </c>
      <c r="J1437" t="s">
        <v>46</v>
      </c>
      <c r="K1437" t="s">
        <v>156</v>
      </c>
      <c r="L1437" t="s">
        <v>17</v>
      </c>
      <c r="M1437" s="5">
        <v>61.569999999999993</v>
      </c>
    </row>
    <row r="1438" spans="1:13" x14ac:dyDescent="0.25">
      <c r="A1438" s="2">
        <v>45562</v>
      </c>
      <c r="B1438" s="3">
        <f t="shared" si="68"/>
        <v>2025</v>
      </c>
      <c r="C1438" t="str">
        <f t="shared" si="66"/>
        <v>2024-2025</v>
      </c>
      <c r="D1438" t="s">
        <v>148</v>
      </c>
      <c r="E1438" t="s">
        <v>140</v>
      </c>
      <c r="F1438" t="str">
        <f t="shared" si="67"/>
        <v>Tasmania</v>
      </c>
      <c r="G1438" t="s">
        <v>70</v>
      </c>
      <c r="H1438">
        <v>7320</v>
      </c>
      <c r="I1438" t="s">
        <v>11</v>
      </c>
      <c r="J1438" t="s">
        <v>71</v>
      </c>
      <c r="K1438" t="s">
        <v>155</v>
      </c>
      <c r="L1438" t="s">
        <v>20</v>
      </c>
      <c r="M1438" s="5">
        <v>61.8</v>
      </c>
    </row>
    <row r="1439" spans="1:13" x14ac:dyDescent="0.25">
      <c r="A1439" s="2">
        <v>45464</v>
      </c>
      <c r="B1439" s="3">
        <f t="shared" si="68"/>
        <v>2024</v>
      </c>
      <c r="C1439" t="str">
        <f t="shared" si="66"/>
        <v>2023-2024</v>
      </c>
      <c r="D1439" t="s">
        <v>148</v>
      </c>
      <c r="E1439" t="s">
        <v>116</v>
      </c>
      <c r="F1439" t="str">
        <f t="shared" si="67"/>
        <v>Western Australia</v>
      </c>
      <c r="G1439" t="s">
        <v>48</v>
      </c>
      <c r="H1439">
        <v>6725</v>
      </c>
      <c r="I1439" t="s">
        <v>11</v>
      </c>
      <c r="J1439" t="s">
        <v>77</v>
      </c>
      <c r="K1439" t="s">
        <v>19</v>
      </c>
      <c r="L1439" t="s">
        <v>23</v>
      </c>
      <c r="M1439" s="5">
        <v>61.89</v>
      </c>
    </row>
    <row r="1440" spans="1:13" x14ac:dyDescent="0.25">
      <c r="A1440" s="2">
        <v>45097</v>
      </c>
      <c r="B1440" s="3">
        <f t="shared" si="68"/>
        <v>2023</v>
      </c>
      <c r="C1440" t="str">
        <f t="shared" si="66"/>
        <v>2022-2023</v>
      </c>
      <c r="D1440" t="s">
        <v>147</v>
      </c>
      <c r="E1440" t="s">
        <v>72</v>
      </c>
      <c r="F1440" t="str">
        <f t="shared" si="67"/>
        <v>Western Australia</v>
      </c>
      <c r="G1440" t="s">
        <v>48</v>
      </c>
      <c r="H1440">
        <v>6010</v>
      </c>
      <c r="I1440" t="s">
        <v>11</v>
      </c>
      <c r="J1440" t="s">
        <v>49</v>
      </c>
      <c r="K1440" t="s">
        <v>156</v>
      </c>
      <c r="L1440" t="s">
        <v>17</v>
      </c>
      <c r="M1440" s="5">
        <v>61.91</v>
      </c>
    </row>
    <row r="1441" spans="1:13" x14ac:dyDescent="0.25">
      <c r="A1441" s="2">
        <v>45388</v>
      </c>
      <c r="B1441" s="3">
        <f t="shared" si="68"/>
        <v>2024</v>
      </c>
      <c r="C1441" t="str">
        <f t="shared" si="66"/>
        <v>2023-2024</v>
      </c>
      <c r="D1441" t="s">
        <v>148</v>
      </c>
      <c r="E1441" t="s">
        <v>140</v>
      </c>
      <c r="F1441" t="str">
        <f t="shared" si="67"/>
        <v>Tasmania</v>
      </c>
      <c r="G1441" t="s">
        <v>70</v>
      </c>
      <c r="H1441">
        <v>7320</v>
      </c>
      <c r="I1441" t="s">
        <v>11</v>
      </c>
      <c r="J1441" t="s">
        <v>71</v>
      </c>
      <c r="K1441" t="s">
        <v>154</v>
      </c>
      <c r="L1441" t="s">
        <v>14</v>
      </c>
      <c r="M1441" s="5">
        <v>61.940000000000005</v>
      </c>
    </row>
    <row r="1442" spans="1:13" x14ac:dyDescent="0.25">
      <c r="A1442" s="2">
        <v>45069</v>
      </c>
      <c r="B1442" s="3">
        <f t="shared" si="68"/>
        <v>2023</v>
      </c>
      <c r="C1442" t="str">
        <f t="shared" si="66"/>
        <v>2022-2023</v>
      </c>
      <c r="D1442" t="s">
        <v>147</v>
      </c>
      <c r="E1442" t="s">
        <v>56</v>
      </c>
      <c r="F1442" t="str">
        <f t="shared" si="67"/>
        <v>Northern Territory</v>
      </c>
      <c r="G1442" t="s">
        <v>29</v>
      </c>
      <c r="H1442">
        <v>870</v>
      </c>
      <c r="I1442" t="s">
        <v>11</v>
      </c>
      <c r="J1442" t="s">
        <v>30</v>
      </c>
      <c r="K1442" t="s">
        <v>154</v>
      </c>
      <c r="L1442" t="s">
        <v>14</v>
      </c>
      <c r="M1442" s="5">
        <v>61.96</v>
      </c>
    </row>
    <row r="1443" spans="1:13" x14ac:dyDescent="0.25">
      <c r="A1443" s="2">
        <v>45346</v>
      </c>
      <c r="B1443" s="3">
        <f t="shared" si="68"/>
        <v>2024</v>
      </c>
      <c r="C1443" t="str">
        <f t="shared" si="66"/>
        <v>2023-2024</v>
      </c>
      <c r="D1443" t="s">
        <v>147</v>
      </c>
      <c r="E1443" t="s">
        <v>101</v>
      </c>
      <c r="F1443" t="str">
        <f t="shared" si="67"/>
        <v>Victoria</v>
      </c>
      <c r="G1443" t="s">
        <v>45</v>
      </c>
      <c r="H1443">
        <v>3131</v>
      </c>
      <c r="I1443" t="s">
        <v>11</v>
      </c>
      <c r="J1443" t="s">
        <v>63</v>
      </c>
      <c r="K1443" t="s">
        <v>19</v>
      </c>
      <c r="L1443" t="s">
        <v>23</v>
      </c>
      <c r="M1443" s="5">
        <v>62.15</v>
      </c>
    </row>
    <row r="1444" spans="1:13" x14ac:dyDescent="0.25">
      <c r="A1444" s="2">
        <v>45025</v>
      </c>
      <c r="B1444" s="3">
        <f t="shared" si="68"/>
        <v>2023</v>
      </c>
      <c r="C1444" t="str">
        <f t="shared" si="66"/>
        <v>2022-2023</v>
      </c>
      <c r="D1444" t="s">
        <v>147</v>
      </c>
      <c r="E1444" t="s">
        <v>131</v>
      </c>
      <c r="F1444" t="str">
        <f t="shared" si="67"/>
        <v>Western Australia</v>
      </c>
      <c r="G1444" t="s">
        <v>48</v>
      </c>
      <c r="H1444">
        <v>6530</v>
      </c>
      <c r="I1444" t="s">
        <v>11</v>
      </c>
      <c r="J1444" t="s">
        <v>77</v>
      </c>
      <c r="K1444" t="s">
        <v>152</v>
      </c>
      <c r="L1444" t="s">
        <v>13</v>
      </c>
      <c r="M1444" s="5">
        <v>62.21</v>
      </c>
    </row>
    <row r="1445" spans="1:13" x14ac:dyDescent="0.25">
      <c r="A1445" s="2">
        <v>45200</v>
      </c>
      <c r="B1445" s="3">
        <f t="shared" si="68"/>
        <v>2024</v>
      </c>
      <c r="C1445" t="str">
        <f t="shared" si="66"/>
        <v>2023-2024</v>
      </c>
      <c r="D1445" t="s">
        <v>148</v>
      </c>
      <c r="E1445" t="s">
        <v>95</v>
      </c>
      <c r="F1445" t="str">
        <f t="shared" si="67"/>
        <v>Victoria</v>
      </c>
      <c r="G1445" t="s">
        <v>45</v>
      </c>
      <c r="H1445">
        <v>3931</v>
      </c>
      <c r="I1445" t="s">
        <v>11</v>
      </c>
      <c r="J1445" t="s">
        <v>55</v>
      </c>
      <c r="K1445" t="s">
        <v>154</v>
      </c>
      <c r="L1445" t="s">
        <v>14</v>
      </c>
      <c r="M1445" s="5">
        <v>62.35</v>
      </c>
    </row>
    <row r="1446" spans="1:13" x14ac:dyDescent="0.25">
      <c r="A1446" s="2">
        <v>45406</v>
      </c>
      <c r="B1446" s="3">
        <f t="shared" si="68"/>
        <v>2024</v>
      </c>
      <c r="C1446" t="str">
        <f t="shared" si="66"/>
        <v>2023-2024</v>
      </c>
      <c r="D1446" t="s">
        <v>147</v>
      </c>
      <c r="E1446" t="s">
        <v>105</v>
      </c>
      <c r="F1446" t="str">
        <f t="shared" si="67"/>
        <v>Victoria</v>
      </c>
      <c r="G1446" t="s">
        <v>45</v>
      </c>
      <c r="H1446">
        <v>3500</v>
      </c>
      <c r="I1446" t="s">
        <v>11</v>
      </c>
      <c r="J1446" t="s">
        <v>60</v>
      </c>
      <c r="K1446" t="s">
        <v>154</v>
      </c>
      <c r="L1446" t="s">
        <v>14</v>
      </c>
      <c r="M1446" s="5">
        <v>62.46</v>
      </c>
    </row>
    <row r="1447" spans="1:13" x14ac:dyDescent="0.25">
      <c r="A1447" s="2">
        <v>45282</v>
      </c>
      <c r="B1447" s="3">
        <f t="shared" si="68"/>
        <v>2024</v>
      </c>
      <c r="C1447" t="str">
        <f t="shared" si="66"/>
        <v>2023-2024</v>
      </c>
      <c r="D1447" t="s">
        <v>147</v>
      </c>
      <c r="E1447" t="s">
        <v>119</v>
      </c>
      <c r="F1447" t="str">
        <f t="shared" si="67"/>
        <v>Queensland</v>
      </c>
      <c r="G1447" t="s">
        <v>35</v>
      </c>
      <c r="H1447">
        <v>4570</v>
      </c>
      <c r="I1447" t="s">
        <v>11</v>
      </c>
      <c r="J1447" t="s">
        <v>120</v>
      </c>
      <c r="K1447" t="s">
        <v>153</v>
      </c>
      <c r="L1447" t="s">
        <v>16</v>
      </c>
      <c r="M1447" s="5">
        <v>62.480000000000004</v>
      </c>
    </row>
    <row r="1448" spans="1:13" x14ac:dyDescent="0.25">
      <c r="A1448" s="2">
        <v>45255</v>
      </c>
      <c r="B1448" s="3">
        <f t="shared" si="68"/>
        <v>2024</v>
      </c>
      <c r="C1448" t="str">
        <f t="shared" si="66"/>
        <v>2023-2024</v>
      </c>
      <c r="D1448" t="s">
        <v>147</v>
      </c>
      <c r="E1448" t="s">
        <v>102</v>
      </c>
      <c r="F1448" t="str">
        <f t="shared" si="67"/>
        <v>Queensland</v>
      </c>
      <c r="G1448" t="s">
        <v>35</v>
      </c>
      <c r="H1448">
        <v>4870</v>
      </c>
      <c r="I1448" t="s">
        <v>11</v>
      </c>
      <c r="J1448" t="s">
        <v>36</v>
      </c>
      <c r="K1448" t="s">
        <v>152</v>
      </c>
      <c r="L1448" t="s">
        <v>13</v>
      </c>
      <c r="M1448" s="5">
        <v>62.49</v>
      </c>
    </row>
    <row r="1449" spans="1:13" x14ac:dyDescent="0.25">
      <c r="A1449" s="2">
        <v>45079</v>
      </c>
      <c r="B1449" s="3">
        <f t="shared" si="68"/>
        <v>2023</v>
      </c>
      <c r="C1449" t="str">
        <f t="shared" si="66"/>
        <v>2022-2023</v>
      </c>
      <c r="D1449" t="s">
        <v>147</v>
      </c>
      <c r="E1449" t="s">
        <v>76</v>
      </c>
      <c r="F1449" t="str">
        <f t="shared" si="67"/>
        <v>Western Australia</v>
      </c>
      <c r="G1449" t="s">
        <v>48</v>
      </c>
      <c r="H1449">
        <v>6450</v>
      </c>
      <c r="I1449" t="s">
        <v>11</v>
      </c>
      <c r="J1449" t="s">
        <v>77</v>
      </c>
      <c r="K1449" t="s">
        <v>19</v>
      </c>
      <c r="L1449" t="s">
        <v>23</v>
      </c>
      <c r="M1449" s="5">
        <v>62.620000000000005</v>
      </c>
    </row>
    <row r="1450" spans="1:13" x14ac:dyDescent="0.25">
      <c r="A1450" s="2">
        <v>45115</v>
      </c>
      <c r="B1450" s="3">
        <f t="shared" si="68"/>
        <v>2024</v>
      </c>
      <c r="C1450" t="str">
        <f t="shared" si="66"/>
        <v>2023-2024</v>
      </c>
      <c r="D1450" t="s">
        <v>147</v>
      </c>
      <c r="E1450" t="s">
        <v>114</v>
      </c>
      <c r="F1450" t="str">
        <f t="shared" si="67"/>
        <v>Victoria</v>
      </c>
      <c r="G1450" t="s">
        <v>45</v>
      </c>
      <c r="H1450">
        <v>3551</v>
      </c>
      <c r="I1450" t="s">
        <v>11</v>
      </c>
      <c r="J1450" t="s">
        <v>60</v>
      </c>
      <c r="K1450" t="s">
        <v>155</v>
      </c>
      <c r="L1450" t="s">
        <v>20</v>
      </c>
      <c r="M1450" s="5">
        <v>62.75</v>
      </c>
    </row>
    <row r="1451" spans="1:13" x14ac:dyDescent="0.25">
      <c r="A1451" s="2">
        <v>45292</v>
      </c>
      <c r="B1451" s="3">
        <f t="shared" si="68"/>
        <v>2024</v>
      </c>
      <c r="C1451" t="str">
        <f t="shared" si="66"/>
        <v>2023-2024</v>
      </c>
      <c r="D1451" t="s">
        <v>148</v>
      </c>
      <c r="E1451" t="s">
        <v>75</v>
      </c>
      <c r="F1451" t="str">
        <f t="shared" si="67"/>
        <v>Victoria</v>
      </c>
      <c r="G1451" t="s">
        <v>45</v>
      </c>
      <c r="H1451">
        <v>3630</v>
      </c>
      <c r="I1451" t="s">
        <v>11</v>
      </c>
      <c r="J1451" t="s">
        <v>55</v>
      </c>
      <c r="K1451" t="s">
        <v>156</v>
      </c>
      <c r="L1451" t="s">
        <v>17</v>
      </c>
      <c r="M1451" s="5">
        <v>62.839999999999996</v>
      </c>
    </row>
    <row r="1452" spans="1:13" x14ac:dyDescent="0.25">
      <c r="A1452" s="2">
        <v>45371</v>
      </c>
      <c r="B1452" s="3">
        <f t="shared" si="68"/>
        <v>2024</v>
      </c>
      <c r="C1452" t="str">
        <f t="shared" si="66"/>
        <v>2023-2024</v>
      </c>
      <c r="D1452" t="s">
        <v>147</v>
      </c>
      <c r="E1452" t="s">
        <v>59</v>
      </c>
      <c r="F1452" t="str">
        <f t="shared" si="67"/>
        <v>Victoria</v>
      </c>
      <c r="G1452" t="s">
        <v>45</v>
      </c>
      <c r="H1452">
        <v>3280</v>
      </c>
      <c r="I1452" t="s">
        <v>11</v>
      </c>
      <c r="J1452" t="s">
        <v>60</v>
      </c>
      <c r="K1452" t="s">
        <v>155</v>
      </c>
      <c r="L1452" t="s">
        <v>20</v>
      </c>
      <c r="M1452" s="5">
        <v>62.910000000000004</v>
      </c>
    </row>
    <row r="1453" spans="1:13" x14ac:dyDescent="0.25">
      <c r="A1453" s="2">
        <v>45590</v>
      </c>
      <c r="B1453" s="3">
        <f t="shared" si="68"/>
        <v>2025</v>
      </c>
      <c r="C1453" t="str">
        <f t="shared" si="66"/>
        <v>2024-2025</v>
      </c>
      <c r="D1453" t="s">
        <v>147</v>
      </c>
      <c r="E1453" t="s">
        <v>89</v>
      </c>
      <c r="F1453" t="str">
        <f t="shared" si="67"/>
        <v>Queensland</v>
      </c>
      <c r="G1453" t="s">
        <v>35</v>
      </c>
      <c r="H1453">
        <v>4655</v>
      </c>
      <c r="I1453" t="s">
        <v>11</v>
      </c>
      <c r="J1453" t="s">
        <v>51</v>
      </c>
      <c r="K1453" t="s">
        <v>153</v>
      </c>
      <c r="L1453" t="s">
        <v>16</v>
      </c>
      <c r="M1453" s="5">
        <v>63</v>
      </c>
    </row>
    <row r="1454" spans="1:13" x14ac:dyDescent="0.25">
      <c r="A1454" s="2">
        <v>45592</v>
      </c>
      <c r="B1454" s="3">
        <f t="shared" si="68"/>
        <v>2025</v>
      </c>
      <c r="C1454" t="str">
        <f t="shared" si="66"/>
        <v>2024-2025</v>
      </c>
      <c r="D1454" t="s">
        <v>147</v>
      </c>
      <c r="E1454" t="s">
        <v>109</v>
      </c>
      <c r="F1454" t="str">
        <f t="shared" si="67"/>
        <v>New South Wales</v>
      </c>
      <c r="G1454" t="s">
        <v>10</v>
      </c>
      <c r="H1454">
        <v>2480</v>
      </c>
      <c r="I1454" t="s">
        <v>11</v>
      </c>
      <c r="J1454" t="s">
        <v>68</v>
      </c>
      <c r="K1454" t="s">
        <v>149</v>
      </c>
      <c r="L1454" t="s">
        <v>15</v>
      </c>
      <c r="M1454" s="5">
        <v>63.11</v>
      </c>
    </row>
    <row r="1455" spans="1:13" x14ac:dyDescent="0.25">
      <c r="A1455" s="2">
        <v>45286</v>
      </c>
      <c r="B1455" s="3">
        <f t="shared" si="68"/>
        <v>2024</v>
      </c>
      <c r="C1455" t="str">
        <f t="shared" si="66"/>
        <v>2023-2024</v>
      </c>
      <c r="D1455" t="s">
        <v>147</v>
      </c>
      <c r="E1455" t="s">
        <v>88</v>
      </c>
      <c r="F1455" t="str">
        <f t="shared" si="67"/>
        <v>South Australia</v>
      </c>
      <c r="G1455" t="s">
        <v>32</v>
      </c>
      <c r="H1455">
        <v>5011</v>
      </c>
      <c r="I1455" t="s">
        <v>11</v>
      </c>
      <c r="J1455" t="s">
        <v>33</v>
      </c>
      <c r="K1455" t="s">
        <v>19</v>
      </c>
      <c r="L1455" t="s">
        <v>23</v>
      </c>
      <c r="M1455" s="5">
        <v>63.46</v>
      </c>
    </row>
    <row r="1456" spans="1:13" x14ac:dyDescent="0.25">
      <c r="A1456" s="2">
        <v>45602</v>
      </c>
      <c r="B1456" s="3">
        <f t="shared" si="68"/>
        <v>2025</v>
      </c>
      <c r="C1456" t="str">
        <f t="shared" si="66"/>
        <v>2024-2025</v>
      </c>
      <c r="D1456" t="s">
        <v>147</v>
      </c>
      <c r="E1456" t="s">
        <v>69</v>
      </c>
      <c r="F1456" t="str">
        <f t="shared" si="67"/>
        <v>Tasmania</v>
      </c>
      <c r="G1456" t="s">
        <v>70</v>
      </c>
      <c r="H1456">
        <v>7018</v>
      </c>
      <c r="I1456" t="s">
        <v>11</v>
      </c>
      <c r="J1456" t="s">
        <v>71</v>
      </c>
      <c r="K1456" t="s">
        <v>152</v>
      </c>
      <c r="L1456" t="s">
        <v>13</v>
      </c>
      <c r="M1456" s="5">
        <v>63.64</v>
      </c>
    </row>
    <row r="1457" spans="1:13" x14ac:dyDescent="0.25">
      <c r="A1457" s="2">
        <v>44969</v>
      </c>
      <c r="B1457" s="3">
        <f t="shared" si="68"/>
        <v>2023</v>
      </c>
      <c r="C1457" t="str">
        <f t="shared" si="66"/>
        <v>2022-2023</v>
      </c>
      <c r="D1457" t="s">
        <v>147</v>
      </c>
      <c r="E1457" t="s">
        <v>76</v>
      </c>
      <c r="F1457" t="str">
        <f t="shared" si="67"/>
        <v>Western Australia</v>
      </c>
      <c r="G1457" t="s">
        <v>48</v>
      </c>
      <c r="H1457">
        <v>6450</v>
      </c>
      <c r="I1457" t="s">
        <v>11</v>
      </c>
      <c r="J1457" t="s">
        <v>77</v>
      </c>
      <c r="K1457" t="s">
        <v>156</v>
      </c>
      <c r="L1457" t="s">
        <v>17</v>
      </c>
      <c r="M1457" s="5">
        <v>63.89</v>
      </c>
    </row>
    <row r="1458" spans="1:13" x14ac:dyDescent="0.25">
      <c r="A1458" s="2">
        <v>45226</v>
      </c>
      <c r="B1458" s="3">
        <f t="shared" si="68"/>
        <v>2024</v>
      </c>
      <c r="C1458" t="str">
        <f t="shared" si="66"/>
        <v>2023-2024</v>
      </c>
      <c r="D1458" t="s">
        <v>147</v>
      </c>
      <c r="E1458" t="s">
        <v>34</v>
      </c>
      <c r="F1458" t="str">
        <f t="shared" si="67"/>
        <v>Queensland</v>
      </c>
      <c r="G1458" t="s">
        <v>35</v>
      </c>
      <c r="H1458">
        <v>4802</v>
      </c>
      <c r="I1458" t="s">
        <v>11</v>
      </c>
      <c r="J1458" t="s">
        <v>36</v>
      </c>
      <c r="K1458" t="s">
        <v>152</v>
      </c>
      <c r="L1458" t="s">
        <v>13</v>
      </c>
      <c r="M1458" s="5">
        <v>63.92</v>
      </c>
    </row>
    <row r="1459" spans="1:13" x14ac:dyDescent="0.25">
      <c r="A1459" s="2">
        <v>45392</v>
      </c>
      <c r="B1459" s="3">
        <f t="shared" si="68"/>
        <v>2024</v>
      </c>
      <c r="C1459" t="str">
        <f t="shared" si="66"/>
        <v>2023-2024</v>
      </c>
      <c r="D1459" t="s">
        <v>147</v>
      </c>
      <c r="E1459" t="s">
        <v>57</v>
      </c>
      <c r="F1459" t="str">
        <f t="shared" si="67"/>
        <v>New South Wales</v>
      </c>
      <c r="G1459" t="s">
        <v>10</v>
      </c>
      <c r="H1459">
        <v>2560</v>
      </c>
      <c r="I1459" t="s">
        <v>11</v>
      </c>
      <c r="J1459" t="s">
        <v>58</v>
      </c>
      <c r="K1459" t="s">
        <v>153</v>
      </c>
      <c r="L1459" t="s">
        <v>16</v>
      </c>
      <c r="M1459" s="5">
        <v>63.92</v>
      </c>
    </row>
    <row r="1460" spans="1:13" x14ac:dyDescent="0.25">
      <c r="A1460" s="2">
        <v>45077</v>
      </c>
      <c r="B1460" s="3">
        <f t="shared" si="68"/>
        <v>2023</v>
      </c>
      <c r="C1460" t="str">
        <f t="shared" si="66"/>
        <v>2022-2023</v>
      </c>
      <c r="D1460" t="s">
        <v>148</v>
      </c>
      <c r="E1460" t="s">
        <v>141</v>
      </c>
      <c r="F1460" t="str">
        <f t="shared" si="67"/>
        <v>Western Australia</v>
      </c>
      <c r="G1460" t="s">
        <v>48</v>
      </c>
      <c r="H1460">
        <v>6052</v>
      </c>
      <c r="I1460" t="s">
        <v>11</v>
      </c>
      <c r="J1460" t="s">
        <v>49</v>
      </c>
      <c r="K1460" t="s">
        <v>19</v>
      </c>
      <c r="L1460" t="s">
        <v>23</v>
      </c>
      <c r="M1460" s="5">
        <v>63.92</v>
      </c>
    </row>
    <row r="1461" spans="1:13" x14ac:dyDescent="0.25">
      <c r="A1461" s="2">
        <v>45639</v>
      </c>
      <c r="B1461" s="3">
        <f t="shared" si="68"/>
        <v>2025</v>
      </c>
      <c r="C1461" t="str">
        <f t="shared" si="66"/>
        <v>2024-2025</v>
      </c>
      <c r="D1461" t="s">
        <v>148</v>
      </c>
      <c r="E1461" t="s">
        <v>145</v>
      </c>
      <c r="F1461" t="str">
        <f t="shared" si="67"/>
        <v>New South Wales</v>
      </c>
      <c r="G1461" t="s">
        <v>10</v>
      </c>
      <c r="H1461">
        <v>2101</v>
      </c>
      <c r="I1461" t="s">
        <v>11</v>
      </c>
      <c r="J1461" t="s">
        <v>27</v>
      </c>
      <c r="K1461" t="s">
        <v>151</v>
      </c>
      <c r="L1461" t="s">
        <v>21</v>
      </c>
      <c r="M1461" s="5">
        <v>63.92</v>
      </c>
    </row>
    <row r="1462" spans="1:13" x14ac:dyDescent="0.25">
      <c r="A1462" s="2">
        <v>45580</v>
      </c>
      <c r="B1462" s="3">
        <f t="shared" si="68"/>
        <v>2025</v>
      </c>
      <c r="C1462" t="str">
        <f t="shared" si="66"/>
        <v>2024-2025</v>
      </c>
      <c r="D1462" t="s">
        <v>147</v>
      </c>
      <c r="E1462" t="s">
        <v>115</v>
      </c>
      <c r="F1462" t="str">
        <f t="shared" si="67"/>
        <v>Western Australia</v>
      </c>
      <c r="G1462" t="s">
        <v>48</v>
      </c>
      <c r="H1462">
        <v>6280</v>
      </c>
      <c r="I1462" t="s">
        <v>11</v>
      </c>
      <c r="J1462" t="s">
        <v>94</v>
      </c>
      <c r="K1462" t="s">
        <v>149</v>
      </c>
      <c r="L1462" t="s">
        <v>15</v>
      </c>
      <c r="M1462" s="5">
        <v>64</v>
      </c>
    </row>
    <row r="1463" spans="1:13" x14ac:dyDescent="0.25">
      <c r="A1463" s="2">
        <v>45190</v>
      </c>
      <c r="B1463" s="3">
        <f t="shared" si="68"/>
        <v>2024</v>
      </c>
      <c r="C1463" t="str">
        <f t="shared" si="66"/>
        <v>2023-2024</v>
      </c>
      <c r="D1463" t="s">
        <v>147</v>
      </c>
      <c r="E1463" t="s">
        <v>78</v>
      </c>
      <c r="F1463" t="str">
        <f t="shared" si="67"/>
        <v>New South Wales</v>
      </c>
      <c r="G1463" t="s">
        <v>10</v>
      </c>
      <c r="H1463">
        <v>2350</v>
      </c>
      <c r="I1463" t="s">
        <v>11</v>
      </c>
      <c r="J1463" t="s">
        <v>68</v>
      </c>
      <c r="K1463" t="s">
        <v>149</v>
      </c>
      <c r="L1463" t="s">
        <v>15</v>
      </c>
      <c r="M1463" s="5">
        <v>64.87</v>
      </c>
    </row>
    <row r="1464" spans="1:13" x14ac:dyDescent="0.25">
      <c r="A1464" s="2">
        <v>45159</v>
      </c>
      <c r="B1464" s="3">
        <f t="shared" si="68"/>
        <v>2024</v>
      </c>
      <c r="C1464" t="str">
        <f t="shared" si="66"/>
        <v>2023-2024</v>
      </c>
      <c r="D1464" t="s">
        <v>148</v>
      </c>
      <c r="E1464" t="s">
        <v>100</v>
      </c>
      <c r="F1464" t="str">
        <f t="shared" si="67"/>
        <v>Western Australia</v>
      </c>
      <c r="G1464" t="s">
        <v>48</v>
      </c>
      <c r="H1464">
        <v>6021</v>
      </c>
      <c r="I1464" t="s">
        <v>11</v>
      </c>
      <c r="J1464" t="s">
        <v>49</v>
      </c>
      <c r="K1464" t="s">
        <v>150</v>
      </c>
      <c r="L1464" t="s">
        <v>18</v>
      </c>
      <c r="M1464" s="5">
        <v>64.89</v>
      </c>
    </row>
    <row r="1465" spans="1:13" x14ac:dyDescent="0.25">
      <c r="A1465" s="2">
        <v>45241</v>
      </c>
      <c r="B1465" s="3">
        <f t="shared" si="68"/>
        <v>2024</v>
      </c>
      <c r="C1465" t="str">
        <f t="shared" si="66"/>
        <v>2023-2024</v>
      </c>
      <c r="D1465" t="s">
        <v>147</v>
      </c>
      <c r="E1465" t="s">
        <v>119</v>
      </c>
      <c r="F1465" t="str">
        <f t="shared" si="67"/>
        <v>Queensland</v>
      </c>
      <c r="G1465" t="s">
        <v>35</v>
      </c>
      <c r="H1465">
        <v>4570</v>
      </c>
      <c r="I1465" t="s">
        <v>11</v>
      </c>
      <c r="J1465" t="s">
        <v>120</v>
      </c>
      <c r="K1465" t="s">
        <v>152</v>
      </c>
      <c r="L1465" t="s">
        <v>13</v>
      </c>
      <c r="M1465" s="5">
        <v>64.900000000000006</v>
      </c>
    </row>
    <row r="1466" spans="1:13" x14ac:dyDescent="0.25">
      <c r="A1466" s="2">
        <v>45217</v>
      </c>
      <c r="B1466" s="3">
        <f t="shared" si="68"/>
        <v>2024</v>
      </c>
      <c r="C1466" t="str">
        <f t="shared" si="66"/>
        <v>2023-2024</v>
      </c>
      <c r="D1466" t="s">
        <v>147</v>
      </c>
      <c r="E1466" t="s">
        <v>124</v>
      </c>
      <c r="F1466" t="str">
        <f t="shared" si="67"/>
        <v>New South Wales</v>
      </c>
      <c r="G1466" t="s">
        <v>10</v>
      </c>
      <c r="H1466">
        <v>2015</v>
      </c>
      <c r="I1466" t="s">
        <v>11</v>
      </c>
      <c r="J1466" t="s">
        <v>12</v>
      </c>
      <c r="K1466" t="s">
        <v>153</v>
      </c>
      <c r="L1466" t="s">
        <v>16</v>
      </c>
      <c r="M1466" s="5">
        <v>64.95</v>
      </c>
    </row>
    <row r="1467" spans="1:13" x14ac:dyDescent="0.25">
      <c r="A1467" s="2">
        <v>45134</v>
      </c>
      <c r="B1467" s="3">
        <f t="shared" si="68"/>
        <v>2024</v>
      </c>
      <c r="C1467" t="str">
        <f t="shared" si="66"/>
        <v>2023-2024</v>
      </c>
      <c r="D1467" t="s">
        <v>147</v>
      </c>
      <c r="E1467" t="s">
        <v>56</v>
      </c>
      <c r="F1467" t="str">
        <f t="shared" si="67"/>
        <v>Northern Territory</v>
      </c>
      <c r="G1467" t="s">
        <v>29</v>
      </c>
      <c r="H1467">
        <v>870</v>
      </c>
      <c r="I1467" t="s">
        <v>11</v>
      </c>
      <c r="J1467" t="s">
        <v>30</v>
      </c>
      <c r="K1467" t="s">
        <v>154</v>
      </c>
      <c r="L1467" t="s">
        <v>14</v>
      </c>
      <c r="M1467" s="5">
        <v>64.95</v>
      </c>
    </row>
    <row r="1468" spans="1:13" x14ac:dyDescent="0.25">
      <c r="A1468" s="2">
        <v>45152</v>
      </c>
      <c r="B1468" s="3">
        <f t="shared" si="68"/>
        <v>2024</v>
      </c>
      <c r="C1468" t="str">
        <f t="shared" si="66"/>
        <v>2023-2024</v>
      </c>
      <c r="D1468" t="s">
        <v>148</v>
      </c>
      <c r="E1468" t="s">
        <v>74</v>
      </c>
      <c r="F1468" t="str">
        <f t="shared" si="67"/>
        <v>South Australia</v>
      </c>
      <c r="G1468" t="s">
        <v>32</v>
      </c>
      <c r="H1468">
        <v>5043</v>
      </c>
      <c r="I1468" t="s">
        <v>11</v>
      </c>
      <c r="J1468" t="s">
        <v>33</v>
      </c>
      <c r="K1468" t="s">
        <v>154</v>
      </c>
      <c r="L1468" t="s">
        <v>14</v>
      </c>
      <c r="M1468" s="5">
        <v>64.95</v>
      </c>
    </row>
    <row r="1469" spans="1:13" x14ac:dyDescent="0.25">
      <c r="A1469" s="2">
        <v>44953</v>
      </c>
      <c r="B1469" s="3">
        <f t="shared" si="68"/>
        <v>2023</v>
      </c>
      <c r="C1469" t="str">
        <f t="shared" si="66"/>
        <v>2022-2023</v>
      </c>
      <c r="D1469" t="s">
        <v>147</v>
      </c>
      <c r="E1469" t="s">
        <v>139</v>
      </c>
      <c r="F1469" t="str">
        <f t="shared" si="67"/>
        <v>New South Wales</v>
      </c>
      <c r="G1469" t="s">
        <v>10</v>
      </c>
      <c r="H1469">
        <v>2020</v>
      </c>
      <c r="I1469" t="s">
        <v>11</v>
      </c>
      <c r="J1469" t="s">
        <v>12</v>
      </c>
      <c r="K1469" t="s">
        <v>153</v>
      </c>
      <c r="L1469" t="s">
        <v>16</v>
      </c>
      <c r="M1469" s="5">
        <v>64.95</v>
      </c>
    </row>
    <row r="1470" spans="1:13" x14ac:dyDescent="0.25">
      <c r="A1470" s="2">
        <v>45467</v>
      </c>
      <c r="B1470" s="3">
        <f t="shared" si="68"/>
        <v>2024</v>
      </c>
      <c r="C1470" t="str">
        <f t="shared" si="66"/>
        <v>2023-2024</v>
      </c>
      <c r="D1470" t="s">
        <v>148</v>
      </c>
      <c r="E1470" t="s">
        <v>137</v>
      </c>
      <c r="F1470" t="str">
        <f t="shared" si="67"/>
        <v>New South Wales</v>
      </c>
      <c r="G1470" t="s">
        <v>10</v>
      </c>
      <c r="H1470">
        <v>2031</v>
      </c>
      <c r="I1470" t="s">
        <v>11</v>
      </c>
      <c r="J1470" t="s">
        <v>12</v>
      </c>
      <c r="K1470" t="s">
        <v>153</v>
      </c>
      <c r="L1470" t="s">
        <v>16</v>
      </c>
      <c r="M1470" s="5">
        <v>64.95</v>
      </c>
    </row>
    <row r="1471" spans="1:13" x14ac:dyDescent="0.25">
      <c r="A1471" s="2">
        <v>45103</v>
      </c>
      <c r="B1471" s="3">
        <f t="shared" si="68"/>
        <v>2023</v>
      </c>
      <c r="C1471" t="str">
        <f t="shared" si="66"/>
        <v>2022-2023</v>
      </c>
      <c r="D1471" t="s">
        <v>147</v>
      </c>
      <c r="E1471" t="s">
        <v>66</v>
      </c>
      <c r="F1471" t="str">
        <f t="shared" si="67"/>
        <v>South Australia</v>
      </c>
      <c r="G1471" t="s">
        <v>32</v>
      </c>
      <c r="H1471">
        <v>5169</v>
      </c>
      <c r="I1471" t="s">
        <v>11</v>
      </c>
      <c r="J1471" t="s">
        <v>33</v>
      </c>
      <c r="K1471" t="s">
        <v>153</v>
      </c>
      <c r="L1471" t="s">
        <v>16</v>
      </c>
      <c r="M1471" s="5">
        <v>64.95</v>
      </c>
    </row>
    <row r="1472" spans="1:13" x14ac:dyDescent="0.25">
      <c r="A1472" s="2">
        <v>45162</v>
      </c>
      <c r="B1472" s="3">
        <f t="shared" si="68"/>
        <v>2024</v>
      </c>
      <c r="C1472" t="str">
        <f t="shared" si="66"/>
        <v>2023-2024</v>
      </c>
      <c r="D1472" t="s">
        <v>147</v>
      </c>
      <c r="E1472" t="s">
        <v>75</v>
      </c>
      <c r="F1472" t="str">
        <f t="shared" si="67"/>
        <v>Victoria</v>
      </c>
      <c r="G1472" t="s">
        <v>45</v>
      </c>
      <c r="H1472">
        <v>3630</v>
      </c>
      <c r="I1472" t="s">
        <v>11</v>
      </c>
      <c r="J1472" t="s">
        <v>55</v>
      </c>
      <c r="K1472" t="s">
        <v>150</v>
      </c>
      <c r="L1472" t="s">
        <v>18</v>
      </c>
      <c r="M1472" s="5">
        <v>64.95</v>
      </c>
    </row>
    <row r="1473" spans="1:13" x14ac:dyDescent="0.25">
      <c r="A1473" s="2">
        <v>45261</v>
      </c>
      <c r="B1473" s="3">
        <f t="shared" si="68"/>
        <v>2024</v>
      </c>
      <c r="C1473" t="str">
        <f t="shared" si="66"/>
        <v>2023-2024</v>
      </c>
      <c r="D1473" t="s">
        <v>148</v>
      </c>
      <c r="E1473" t="s">
        <v>50</v>
      </c>
      <c r="F1473" t="str">
        <f t="shared" si="67"/>
        <v>Queensland</v>
      </c>
      <c r="G1473" t="s">
        <v>35</v>
      </c>
      <c r="H1473">
        <v>4703</v>
      </c>
      <c r="I1473" t="s">
        <v>11</v>
      </c>
      <c r="J1473" t="s">
        <v>51</v>
      </c>
      <c r="K1473" t="s">
        <v>154</v>
      </c>
      <c r="L1473" t="s">
        <v>14</v>
      </c>
      <c r="M1473" s="5">
        <v>64.95</v>
      </c>
    </row>
    <row r="1474" spans="1:13" x14ac:dyDescent="0.25">
      <c r="A1474" s="2">
        <v>44980</v>
      </c>
      <c r="B1474" s="3">
        <f t="shared" si="68"/>
        <v>2023</v>
      </c>
      <c r="C1474" t="str">
        <f t="shared" ref="C1474:C1537" si="69">IF(MONTH(A1474) &gt;= 7, YEAR(A1474) &amp; "-" &amp; YEAR(A1474) + 1, YEAR(A1474) - 1 &amp; "-" &amp; YEAR(A1474))</f>
        <v>2022-2023</v>
      </c>
      <c r="D1474" t="s">
        <v>147</v>
      </c>
      <c r="E1474" t="s">
        <v>44</v>
      </c>
      <c r="F1474" t="str">
        <f t="shared" ref="F1474:F1537" si="70">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row>
    <row r="1475" spans="1:13" x14ac:dyDescent="0.25">
      <c r="A1475" s="2">
        <v>45426</v>
      </c>
      <c r="B1475" s="3">
        <f t="shared" ref="B1475:B1538" si="71">IF(MONTH(A1475)&gt;=7,YEAR(A1475)+1,YEAR(A1475))</f>
        <v>2024</v>
      </c>
      <c r="C1475" t="str">
        <f t="shared" si="69"/>
        <v>2023-2024</v>
      </c>
      <c r="D1475" t="s">
        <v>147</v>
      </c>
      <c r="E1475" t="s">
        <v>9</v>
      </c>
      <c r="F1475" t="str">
        <f t="shared" si="70"/>
        <v>New South Wales</v>
      </c>
      <c r="G1475" t="s">
        <v>10</v>
      </c>
      <c r="H1475">
        <v>2067</v>
      </c>
      <c r="I1475" t="s">
        <v>11</v>
      </c>
      <c r="J1475" t="s">
        <v>12</v>
      </c>
      <c r="K1475" t="s">
        <v>149</v>
      </c>
      <c r="L1475" t="s">
        <v>15</v>
      </c>
      <c r="M1475" s="5">
        <v>64.98</v>
      </c>
    </row>
    <row r="1476" spans="1:13" x14ac:dyDescent="0.25">
      <c r="A1476" s="2">
        <v>45534</v>
      </c>
      <c r="B1476" s="3">
        <f t="shared" si="71"/>
        <v>2025</v>
      </c>
      <c r="C1476" t="str">
        <f t="shared" si="69"/>
        <v>2024-2025</v>
      </c>
      <c r="D1476" t="s">
        <v>148</v>
      </c>
      <c r="E1476" t="s">
        <v>103</v>
      </c>
      <c r="F1476" t="str">
        <f t="shared" si="70"/>
        <v>Queensland</v>
      </c>
      <c r="G1476" t="s">
        <v>35</v>
      </c>
      <c r="H1476">
        <v>4509</v>
      </c>
      <c r="I1476" t="s">
        <v>11</v>
      </c>
      <c r="J1476" t="s">
        <v>104</v>
      </c>
      <c r="K1476" t="s">
        <v>149</v>
      </c>
      <c r="L1476" t="s">
        <v>15</v>
      </c>
      <c r="M1476" s="5">
        <v>65.209999999999994</v>
      </c>
    </row>
    <row r="1477" spans="1:13" x14ac:dyDescent="0.25">
      <c r="A1477" s="2">
        <v>45189</v>
      </c>
      <c r="B1477" s="3">
        <f t="shared" si="71"/>
        <v>2024</v>
      </c>
      <c r="C1477" t="str">
        <f t="shared" si="69"/>
        <v>2023-2024</v>
      </c>
      <c r="D1477" t="s">
        <v>147</v>
      </c>
      <c r="E1477" t="s">
        <v>69</v>
      </c>
      <c r="F1477" t="str">
        <f t="shared" si="70"/>
        <v>Tasmania</v>
      </c>
      <c r="G1477" t="s">
        <v>70</v>
      </c>
      <c r="H1477">
        <v>7018</v>
      </c>
      <c r="I1477" t="s">
        <v>11</v>
      </c>
      <c r="J1477" t="s">
        <v>71</v>
      </c>
      <c r="K1477" t="s">
        <v>154</v>
      </c>
      <c r="L1477" t="s">
        <v>14</v>
      </c>
      <c r="M1477" s="5">
        <v>65.490000000000009</v>
      </c>
    </row>
    <row r="1478" spans="1:13" x14ac:dyDescent="0.25">
      <c r="A1478" s="2">
        <v>45097</v>
      </c>
      <c r="B1478" s="3">
        <f t="shared" si="71"/>
        <v>2023</v>
      </c>
      <c r="C1478" t="str">
        <f t="shared" si="69"/>
        <v>2022-2023</v>
      </c>
      <c r="D1478" t="s">
        <v>148</v>
      </c>
      <c r="E1478" t="s">
        <v>42</v>
      </c>
      <c r="F1478" t="str">
        <f t="shared" si="70"/>
        <v>Queensland</v>
      </c>
      <c r="G1478" t="s">
        <v>35</v>
      </c>
      <c r="H1478">
        <v>4053</v>
      </c>
      <c r="I1478" t="s">
        <v>11</v>
      </c>
      <c r="J1478" t="s">
        <v>43</v>
      </c>
      <c r="K1478" t="s">
        <v>154</v>
      </c>
      <c r="L1478" t="s">
        <v>14</v>
      </c>
      <c r="M1478" s="5">
        <v>65.490000000000009</v>
      </c>
    </row>
    <row r="1479" spans="1:13" x14ac:dyDescent="0.25">
      <c r="A1479" s="2">
        <v>45315</v>
      </c>
      <c r="B1479" s="3">
        <f t="shared" si="71"/>
        <v>2024</v>
      </c>
      <c r="C1479" t="str">
        <f t="shared" si="69"/>
        <v>2023-2024</v>
      </c>
      <c r="D1479" t="s">
        <v>148</v>
      </c>
      <c r="E1479" t="s">
        <v>99</v>
      </c>
      <c r="F1479" t="str">
        <f t="shared" si="70"/>
        <v>Victoria</v>
      </c>
      <c r="G1479" t="s">
        <v>45</v>
      </c>
      <c r="H1479">
        <v>3148</v>
      </c>
      <c r="I1479" t="s">
        <v>11</v>
      </c>
      <c r="J1479" t="s">
        <v>63</v>
      </c>
      <c r="K1479" t="s">
        <v>151</v>
      </c>
      <c r="L1479" t="s">
        <v>21</v>
      </c>
      <c r="M1479" s="5">
        <v>65.5</v>
      </c>
    </row>
    <row r="1480" spans="1:13" x14ac:dyDescent="0.25">
      <c r="A1480" s="2">
        <v>45602</v>
      </c>
      <c r="B1480" s="3">
        <f t="shared" si="71"/>
        <v>2025</v>
      </c>
      <c r="C1480" t="str">
        <f t="shared" si="69"/>
        <v>2024-2025</v>
      </c>
      <c r="D1480" t="s">
        <v>148</v>
      </c>
      <c r="E1480" t="s">
        <v>81</v>
      </c>
      <c r="F1480" t="str">
        <f t="shared" si="70"/>
        <v>New South Wales</v>
      </c>
      <c r="G1480" t="s">
        <v>10</v>
      </c>
      <c r="H1480">
        <v>2485</v>
      </c>
      <c r="I1480" t="s">
        <v>11</v>
      </c>
      <c r="J1480" t="s">
        <v>68</v>
      </c>
      <c r="K1480" t="s">
        <v>19</v>
      </c>
      <c r="L1480" t="s">
        <v>23</v>
      </c>
      <c r="M1480" s="5">
        <v>65.56</v>
      </c>
    </row>
    <row r="1481" spans="1:13" x14ac:dyDescent="0.25">
      <c r="A1481" s="2">
        <v>45244</v>
      </c>
      <c r="B1481" s="3">
        <f t="shared" si="71"/>
        <v>2024</v>
      </c>
      <c r="C1481" t="str">
        <f t="shared" si="69"/>
        <v>2023-2024</v>
      </c>
      <c r="D1481" t="s">
        <v>147</v>
      </c>
      <c r="E1481" t="s">
        <v>128</v>
      </c>
      <c r="F1481" t="str">
        <f t="shared" si="70"/>
        <v>Western Australia</v>
      </c>
      <c r="G1481" t="s">
        <v>48</v>
      </c>
      <c r="H1481">
        <v>6027</v>
      </c>
      <c r="I1481" t="s">
        <v>11</v>
      </c>
      <c r="J1481" t="s">
        <v>49</v>
      </c>
      <c r="K1481" t="s">
        <v>156</v>
      </c>
      <c r="L1481" t="s">
        <v>17</v>
      </c>
      <c r="M1481" s="5">
        <v>65.8</v>
      </c>
    </row>
    <row r="1482" spans="1:13" x14ac:dyDescent="0.25">
      <c r="A1482" s="2">
        <v>45420</v>
      </c>
      <c r="B1482" s="3">
        <f t="shared" si="71"/>
        <v>2024</v>
      </c>
      <c r="C1482" t="str">
        <f t="shared" si="69"/>
        <v>2023-2024</v>
      </c>
      <c r="D1482" t="s">
        <v>148</v>
      </c>
      <c r="E1482" t="s">
        <v>74</v>
      </c>
      <c r="F1482" t="str">
        <f t="shared" si="70"/>
        <v>South Australia</v>
      </c>
      <c r="G1482" t="s">
        <v>32</v>
      </c>
      <c r="H1482">
        <v>5043</v>
      </c>
      <c r="I1482" t="s">
        <v>11</v>
      </c>
      <c r="J1482" t="s">
        <v>33</v>
      </c>
      <c r="K1482" t="s">
        <v>19</v>
      </c>
      <c r="L1482" t="s">
        <v>23</v>
      </c>
      <c r="M1482" s="5">
        <v>65.88</v>
      </c>
    </row>
    <row r="1483" spans="1:13" x14ac:dyDescent="0.25">
      <c r="A1483" s="2">
        <v>45269</v>
      </c>
      <c r="B1483" s="3">
        <f t="shared" si="71"/>
        <v>2024</v>
      </c>
      <c r="C1483" t="str">
        <f t="shared" si="69"/>
        <v>2023-2024</v>
      </c>
      <c r="D1483" t="s">
        <v>148</v>
      </c>
      <c r="E1483" t="s">
        <v>101</v>
      </c>
      <c r="F1483" t="str">
        <f t="shared" si="70"/>
        <v>Victoria</v>
      </c>
      <c r="G1483" t="s">
        <v>45</v>
      </c>
      <c r="H1483">
        <v>3131</v>
      </c>
      <c r="I1483" t="s">
        <v>11</v>
      </c>
      <c r="J1483" t="s">
        <v>63</v>
      </c>
      <c r="K1483" t="s">
        <v>156</v>
      </c>
      <c r="L1483" t="s">
        <v>17</v>
      </c>
      <c r="M1483" s="5">
        <v>65.88</v>
      </c>
    </row>
    <row r="1484" spans="1:13" x14ac:dyDescent="0.25">
      <c r="A1484" s="2">
        <v>45421</v>
      </c>
      <c r="B1484" s="3">
        <f t="shared" si="71"/>
        <v>2024</v>
      </c>
      <c r="C1484" t="str">
        <f t="shared" si="69"/>
        <v>2023-2024</v>
      </c>
      <c r="D1484" t="s">
        <v>147</v>
      </c>
      <c r="E1484" t="s">
        <v>146</v>
      </c>
      <c r="F1484" t="str">
        <f t="shared" si="70"/>
        <v>Victoria</v>
      </c>
      <c r="G1484" t="s">
        <v>45</v>
      </c>
      <c r="H1484">
        <v>3353</v>
      </c>
      <c r="I1484" t="s">
        <v>11</v>
      </c>
      <c r="J1484" t="s">
        <v>60</v>
      </c>
      <c r="K1484" t="s">
        <v>149</v>
      </c>
      <c r="L1484" t="s">
        <v>15</v>
      </c>
      <c r="M1484" s="5">
        <v>65.89</v>
      </c>
    </row>
    <row r="1485" spans="1:13" x14ac:dyDescent="0.25">
      <c r="A1485" s="2">
        <v>45535</v>
      </c>
      <c r="B1485" s="3">
        <f t="shared" si="71"/>
        <v>2025</v>
      </c>
      <c r="C1485" t="str">
        <f t="shared" si="69"/>
        <v>2024-2025</v>
      </c>
      <c r="D1485" t="s">
        <v>148</v>
      </c>
      <c r="E1485" t="s">
        <v>57</v>
      </c>
      <c r="F1485" t="str">
        <f t="shared" si="70"/>
        <v>New South Wales</v>
      </c>
      <c r="G1485" t="s">
        <v>10</v>
      </c>
      <c r="H1485">
        <v>2560</v>
      </c>
      <c r="I1485" t="s">
        <v>11</v>
      </c>
      <c r="J1485" t="s">
        <v>58</v>
      </c>
      <c r="K1485" t="s">
        <v>153</v>
      </c>
      <c r="L1485" t="s">
        <v>16</v>
      </c>
      <c r="M1485" s="5">
        <v>65.89</v>
      </c>
    </row>
    <row r="1486" spans="1:13" x14ac:dyDescent="0.25">
      <c r="A1486" s="2">
        <v>45115</v>
      </c>
      <c r="B1486" s="3">
        <f t="shared" si="71"/>
        <v>2024</v>
      </c>
      <c r="C1486" t="str">
        <f t="shared" si="69"/>
        <v>2023-2024</v>
      </c>
      <c r="D1486" t="s">
        <v>147</v>
      </c>
      <c r="E1486" t="s">
        <v>44</v>
      </c>
      <c r="F1486" t="str">
        <f t="shared" si="70"/>
        <v>Victoria</v>
      </c>
      <c r="G1486" t="s">
        <v>45</v>
      </c>
      <c r="H1486">
        <v>3066</v>
      </c>
      <c r="I1486" t="s">
        <v>11</v>
      </c>
      <c r="J1486" t="s">
        <v>46</v>
      </c>
      <c r="K1486" t="s">
        <v>19</v>
      </c>
      <c r="L1486" t="s">
        <v>23</v>
      </c>
      <c r="M1486" s="5">
        <v>65.89</v>
      </c>
    </row>
    <row r="1487" spans="1:13" x14ac:dyDescent="0.25">
      <c r="A1487" s="2">
        <v>44994</v>
      </c>
      <c r="B1487" s="3">
        <f t="shared" si="71"/>
        <v>2023</v>
      </c>
      <c r="C1487" t="str">
        <f t="shared" si="69"/>
        <v>2022-2023</v>
      </c>
      <c r="D1487" t="s">
        <v>148</v>
      </c>
      <c r="E1487" t="s">
        <v>89</v>
      </c>
      <c r="F1487" t="str">
        <f t="shared" si="70"/>
        <v>Queensland</v>
      </c>
      <c r="G1487" t="s">
        <v>35</v>
      </c>
      <c r="H1487">
        <v>4655</v>
      </c>
      <c r="I1487" t="s">
        <v>11</v>
      </c>
      <c r="J1487" t="s">
        <v>51</v>
      </c>
      <c r="K1487" t="s">
        <v>153</v>
      </c>
      <c r="L1487" t="s">
        <v>16</v>
      </c>
      <c r="M1487" s="5">
        <v>65.89</v>
      </c>
    </row>
    <row r="1488" spans="1:13" x14ac:dyDescent="0.25">
      <c r="A1488" s="2">
        <v>45306</v>
      </c>
      <c r="B1488" s="3">
        <f t="shared" si="71"/>
        <v>2024</v>
      </c>
      <c r="C1488" t="str">
        <f t="shared" si="69"/>
        <v>2023-2024</v>
      </c>
      <c r="D1488" t="s">
        <v>148</v>
      </c>
      <c r="E1488" t="s">
        <v>125</v>
      </c>
      <c r="F1488" t="str">
        <f t="shared" si="70"/>
        <v>Victoria</v>
      </c>
      <c r="G1488" t="s">
        <v>45</v>
      </c>
      <c r="H1488">
        <v>3400</v>
      </c>
      <c r="I1488" t="s">
        <v>11</v>
      </c>
      <c r="J1488" t="s">
        <v>60</v>
      </c>
      <c r="K1488" t="s">
        <v>153</v>
      </c>
      <c r="L1488" t="s">
        <v>16</v>
      </c>
      <c r="M1488" s="5">
        <v>65.89</v>
      </c>
    </row>
    <row r="1489" spans="1:13" x14ac:dyDescent="0.25">
      <c r="A1489" s="2">
        <v>44938</v>
      </c>
      <c r="B1489" s="3">
        <f t="shared" si="71"/>
        <v>2023</v>
      </c>
      <c r="C1489" t="str">
        <f t="shared" si="69"/>
        <v>2022-2023</v>
      </c>
      <c r="D1489" t="s">
        <v>147</v>
      </c>
      <c r="E1489" t="s">
        <v>128</v>
      </c>
      <c r="F1489" t="str">
        <f t="shared" si="70"/>
        <v>Western Australia</v>
      </c>
      <c r="G1489" t="s">
        <v>48</v>
      </c>
      <c r="H1489">
        <v>6027</v>
      </c>
      <c r="I1489" t="s">
        <v>11</v>
      </c>
      <c r="J1489" t="s">
        <v>49</v>
      </c>
      <c r="K1489" t="s">
        <v>151</v>
      </c>
      <c r="L1489" t="s">
        <v>21</v>
      </c>
      <c r="M1489" s="5">
        <v>65.89</v>
      </c>
    </row>
    <row r="1490" spans="1:13" x14ac:dyDescent="0.25">
      <c r="A1490" s="2">
        <v>45319</v>
      </c>
      <c r="B1490" s="3">
        <f t="shared" si="71"/>
        <v>2024</v>
      </c>
      <c r="C1490" t="str">
        <f t="shared" si="69"/>
        <v>2023-2024</v>
      </c>
      <c r="D1490" t="s">
        <v>148</v>
      </c>
      <c r="E1490" t="s">
        <v>123</v>
      </c>
      <c r="F1490" t="str">
        <f t="shared" si="70"/>
        <v>Western Australia</v>
      </c>
      <c r="G1490" t="s">
        <v>48</v>
      </c>
      <c r="H1490">
        <v>6109</v>
      </c>
      <c r="I1490" t="s">
        <v>11</v>
      </c>
      <c r="J1490" t="s">
        <v>94</v>
      </c>
      <c r="K1490" t="s">
        <v>151</v>
      </c>
      <c r="L1490" t="s">
        <v>21</v>
      </c>
      <c r="M1490" s="5">
        <v>65.89</v>
      </c>
    </row>
    <row r="1491" spans="1:13" x14ac:dyDescent="0.25">
      <c r="A1491" s="2">
        <v>45288</v>
      </c>
      <c r="B1491" s="3">
        <f t="shared" si="71"/>
        <v>2024</v>
      </c>
      <c r="C1491" t="str">
        <f t="shared" si="69"/>
        <v>2023-2024</v>
      </c>
      <c r="D1491" t="s">
        <v>147</v>
      </c>
      <c r="E1491" t="s">
        <v>139</v>
      </c>
      <c r="F1491" t="str">
        <f t="shared" si="70"/>
        <v>New South Wales</v>
      </c>
      <c r="G1491" t="s">
        <v>10</v>
      </c>
      <c r="H1491">
        <v>2020</v>
      </c>
      <c r="I1491" t="s">
        <v>11</v>
      </c>
      <c r="J1491" t="s">
        <v>12</v>
      </c>
      <c r="K1491" t="s">
        <v>153</v>
      </c>
      <c r="L1491" t="s">
        <v>16</v>
      </c>
      <c r="M1491" s="5">
        <v>65.89</v>
      </c>
    </row>
    <row r="1492" spans="1:13" x14ac:dyDescent="0.25">
      <c r="A1492" s="2">
        <v>45159</v>
      </c>
      <c r="B1492" s="3">
        <f t="shared" si="71"/>
        <v>2024</v>
      </c>
      <c r="C1492" t="str">
        <f t="shared" si="69"/>
        <v>2023-2024</v>
      </c>
      <c r="D1492" t="s">
        <v>147</v>
      </c>
      <c r="E1492" t="s">
        <v>82</v>
      </c>
      <c r="F1492" t="str">
        <f t="shared" si="70"/>
        <v>Queensland</v>
      </c>
      <c r="G1492" t="s">
        <v>35</v>
      </c>
      <c r="H1492">
        <v>4012</v>
      </c>
      <c r="I1492" t="s">
        <v>11</v>
      </c>
      <c r="J1492" t="s">
        <v>43</v>
      </c>
      <c r="K1492" t="s">
        <v>153</v>
      </c>
      <c r="L1492" t="s">
        <v>16</v>
      </c>
      <c r="M1492" s="5">
        <v>65.89</v>
      </c>
    </row>
    <row r="1493" spans="1:13" x14ac:dyDescent="0.25">
      <c r="A1493" s="2">
        <v>45518</v>
      </c>
      <c r="B1493" s="3">
        <f t="shared" si="71"/>
        <v>2025</v>
      </c>
      <c r="C1493" t="str">
        <f t="shared" si="69"/>
        <v>2024-2025</v>
      </c>
      <c r="D1493" t="s">
        <v>148</v>
      </c>
      <c r="E1493" t="s">
        <v>140</v>
      </c>
      <c r="F1493" t="str">
        <f t="shared" si="70"/>
        <v>Tasmania</v>
      </c>
      <c r="G1493" t="s">
        <v>70</v>
      </c>
      <c r="H1493">
        <v>7320</v>
      </c>
      <c r="I1493" t="s">
        <v>11</v>
      </c>
      <c r="J1493" t="s">
        <v>71</v>
      </c>
      <c r="K1493" t="s">
        <v>155</v>
      </c>
      <c r="L1493" t="s">
        <v>20</v>
      </c>
      <c r="M1493" s="5">
        <v>65.900000000000006</v>
      </c>
    </row>
    <row r="1494" spans="1:13" x14ac:dyDescent="0.25">
      <c r="A1494" s="2">
        <v>45572</v>
      </c>
      <c r="B1494" s="3">
        <f t="shared" si="71"/>
        <v>2025</v>
      </c>
      <c r="C1494" t="str">
        <f t="shared" si="69"/>
        <v>2024-2025</v>
      </c>
      <c r="D1494" t="s">
        <v>148</v>
      </c>
      <c r="E1494" t="s">
        <v>81</v>
      </c>
      <c r="F1494" t="str">
        <f t="shared" si="70"/>
        <v>New South Wales</v>
      </c>
      <c r="G1494" t="s">
        <v>10</v>
      </c>
      <c r="H1494">
        <v>2485</v>
      </c>
      <c r="I1494" t="s">
        <v>11</v>
      </c>
      <c r="J1494" t="s">
        <v>68</v>
      </c>
      <c r="K1494" t="s">
        <v>150</v>
      </c>
      <c r="L1494" t="s">
        <v>18</v>
      </c>
      <c r="M1494" s="5">
        <v>65.92</v>
      </c>
    </row>
    <row r="1495" spans="1:13" x14ac:dyDescent="0.25">
      <c r="A1495" s="2">
        <v>45267</v>
      </c>
      <c r="B1495" s="3">
        <f t="shared" si="71"/>
        <v>2024</v>
      </c>
      <c r="C1495" t="str">
        <f t="shared" si="69"/>
        <v>2023-2024</v>
      </c>
      <c r="D1495" t="s">
        <v>148</v>
      </c>
      <c r="E1495" t="s">
        <v>57</v>
      </c>
      <c r="F1495" t="str">
        <f t="shared" si="70"/>
        <v>New South Wales</v>
      </c>
      <c r="G1495" t="s">
        <v>10</v>
      </c>
      <c r="H1495">
        <v>2560</v>
      </c>
      <c r="I1495" t="s">
        <v>11</v>
      </c>
      <c r="J1495" t="s">
        <v>58</v>
      </c>
      <c r="K1495" t="s">
        <v>149</v>
      </c>
      <c r="L1495" t="s">
        <v>15</v>
      </c>
      <c r="M1495" s="5">
        <v>65.930000000000007</v>
      </c>
    </row>
    <row r="1496" spans="1:13" x14ac:dyDescent="0.25">
      <c r="A1496" s="2">
        <v>45385</v>
      </c>
      <c r="B1496" s="3">
        <f t="shared" si="71"/>
        <v>2024</v>
      </c>
      <c r="C1496" t="str">
        <f t="shared" si="69"/>
        <v>2023-2024</v>
      </c>
      <c r="D1496" t="s">
        <v>147</v>
      </c>
      <c r="E1496" t="s">
        <v>119</v>
      </c>
      <c r="F1496" t="str">
        <f t="shared" si="70"/>
        <v>Queensland</v>
      </c>
      <c r="G1496" t="s">
        <v>35</v>
      </c>
      <c r="H1496">
        <v>4570</v>
      </c>
      <c r="I1496" t="s">
        <v>11</v>
      </c>
      <c r="J1496" t="s">
        <v>120</v>
      </c>
      <c r="K1496" t="s">
        <v>150</v>
      </c>
      <c r="L1496" t="s">
        <v>18</v>
      </c>
      <c r="M1496" s="5">
        <v>65.930000000000007</v>
      </c>
    </row>
    <row r="1497" spans="1:13" x14ac:dyDescent="0.25">
      <c r="A1497" s="2">
        <v>45467</v>
      </c>
      <c r="B1497" s="3">
        <f t="shared" si="71"/>
        <v>2024</v>
      </c>
      <c r="C1497" t="str">
        <f t="shared" si="69"/>
        <v>2023-2024</v>
      </c>
      <c r="D1497" t="s">
        <v>147</v>
      </c>
      <c r="E1497" t="s">
        <v>28</v>
      </c>
      <c r="F1497" t="str">
        <f t="shared" si="70"/>
        <v>Northern Territory</v>
      </c>
      <c r="G1497" t="s">
        <v>29</v>
      </c>
      <c r="H1497">
        <v>800</v>
      </c>
      <c r="I1497" t="s">
        <v>11</v>
      </c>
      <c r="J1497" t="s">
        <v>30</v>
      </c>
      <c r="K1497" t="s">
        <v>154</v>
      </c>
      <c r="L1497" t="s">
        <v>14</v>
      </c>
      <c r="M1497" s="5">
        <v>65.960000000000008</v>
      </c>
    </row>
    <row r="1498" spans="1:13" x14ac:dyDescent="0.25">
      <c r="A1498" s="2">
        <v>45105</v>
      </c>
      <c r="B1498" s="3">
        <f t="shared" si="71"/>
        <v>2023</v>
      </c>
      <c r="C1498" t="str">
        <f t="shared" si="69"/>
        <v>2022-2023</v>
      </c>
      <c r="D1498" t="s">
        <v>148</v>
      </c>
      <c r="E1498" t="s">
        <v>116</v>
      </c>
      <c r="F1498" t="str">
        <f t="shared" si="70"/>
        <v>Western Australia</v>
      </c>
      <c r="G1498" t="s">
        <v>48</v>
      </c>
      <c r="H1498">
        <v>6725</v>
      </c>
      <c r="I1498" t="s">
        <v>11</v>
      </c>
      <c r="J1498" t="s">
        <v>77</v>
      </c>
      <c r="K1498" t="s">
        <v>151</v>
      </c>
      <c r="L1498" t="s">
        <v>21</v>
      </c>
      <c r="M1498" s="5">
        <v>66</v>
      </c>
    </row>
    <row r="1499" spans="1:13" x14ac:dyDescent="0.25">
      <c r="A1499" s="2">
        <v>45492</v>
      </c>
      <c r="B1499" s="3">
        <f t="shared" si="71"/>
        <v>2025</v>
      </c>
      <c r="C1499" t="str">
        <f t="shared" si="69"/>
        <v>2024-2025</v>
      </c>
      <c r="D1499" t="s">
        <v>148</v>
      </c>
      <c r="E1499" t="s">
        <v>144</v>
      </c>
      <c r="F1499" t="str">
        <f t="shared" si="70"/>
        <v>Queensland</v>
      </c>
      <c r="G1499" t="s">
        <v>35</v>
      </c>
      <c r="H1499">
        <v>4566</v>
      </c>
      <c r="I1499" t="s">
        <v>11</v>
      </c>
      <c r="J1499" t="s">
        <v>120</v>
      </c>
      <c r="K1499" t="s">
        <v>19</v>
      </c>
      <c r="L1499" t="s">
        <v>23</v>
      </c>
      <c r="M1499" s="5">
        <v>66.11</v>
      </c>
    </row>
    <row r="1500" spans="1:13" x14ac:dyDescent="0.25">
      <c r="A1500" s="2">
        <v>44947</v>
      </c>
      <c r="B1500" s="3">
        <f t="shared" si="71"/>
        <v>2023</v>
      </c>
      <c r="C1500" t="str">
        <f t="shared" si="69"/>
        <v>2022-2023</v>
      </c>
      <c r="D1500" t="s">
        <v>147</v>
      </c>
      <c r="E1500" t="s">
        <v>83</v>
      </c>
      <c r="F1500" t="str">
        <f t="shared" si="70"/>
        <v>New South Wales</v>
      </c>
      <c r="G1500" t="s">
        <v>10</v>
      </c>
      <c r="H1500">
        <v>2750</v>
      </c>
      <c r="I1500" t="s">
        <v>11</v>
      </c>
      <c r="J1500" t="s">
        <v>25</v>
      </c>
      <c r="K1500" t="s">
        <v>156</v>
      </c>
      <c r="L1500" t="s">
        <v>17</v>
      </c>
      <c r="M1500" s="5">
        <v>66.650000000000006</v>
      </c>
    </row>
    <row r="1501" spans="1:13" x14ac:dyDescent="0.25">
      <c r="A1501" s="2">
        <v>45411</v>
      </c>
      <c r="B1501" s="3">
        <f t="shared" si="71"/>
        <v>2024</v>
      </c>
      <c r="C1501" t="str">
        <f t="shared" si="69"/>
        <v>2023-2024</v>
      </c>
      <c r="D1501" t="s">
        <v>147</v>
      </c>
      <c r="E1501" t="s">
        <v>96</v>
      </c>
      <c r="F1501" t="str">
        <f t="shared" si="70"/>
        <v>Western Australia</v>
      </c>
      <c r="G1501" t="s">
        <v>48</v>
      </c>
      <c r="H1501">
        <v>6330</v>
      </c>
      <c r="I1501" t="s">
        <v>11</v>
      </c>
      <c r="J1501" t="s">
        <v>94</v>
      </c>
      <c r="K1501" t="s">
        <v>157</v>
      </c>
      <c r="L1501" t="s">
        <v>22</v>
      </c>
      <c r="M1501" s="5">
        <v>66.87</v>
      </c>
    </row>
    <row r="1502" spans="1:13" x14ac:dyDescent="0.25">
      <c r="A1502" s="2">
        <v>45389</v>
      </c>
      <c r="B1502" s="3">
        <f t="shared" si="71"/>
        <v>2024</v>
      </c>
      <c r="C1502" t="str">
        <f t="shared" si="69"/>
        <v>2023-2024</v>
      </c>
      <c r="D1502" t="s">
        <v>147</v>
      </c>
      <c r="E1502" t="s">
        <v>62</v>
      </c>
      <c r="F1502" t="str">
        <f t="shared" si="70"/>
        <v>Victoria</v>
      </c>
      <c r="G1502" t="s">
        <v>45</v>
      </c>
      <c r="H1502">
        <v>3134</v>
      </c>
      <c r="I1502" t="s">
        <v>11</v>
      </c>
      <c r="J1502" t="s">
        <v>63</v>
      </c>
      <c r="K1502" t="s">
        <v>19</v>
      </c>
      <c r="L1502" t="s">
        <v>23</v>
      </c>
      <c r="M1502" s="5">
        <v>66.87</v>
      </c>
    </row>
    <row r="1503" spans="1:13" x14ac:dyDescent="0.25">
      <c r="A1503" s="2">
        <v>45223</v>
      </c>
      <c r="B1503" s="3">
        <f t="shared" si="71"/>
        <v>2024</v>
      </c>
      <c r="C1503" t="str">
        <f t="shared" si="69"/>
        <v>2023-2024</v>
      </c>
      <c r="D1503" t="s">
        <v>148</v>
      </c>
      <c r="E1503" t="s">
        <v>115</v>
      </c>
      <c r="F1503" t="str">
        <f t="shared" si="70"/>
        <v>Western Australia</v>
      </c>
      <c r="G1503" t="s">
        <v>48</v>
      </c>
      <c r="H1503">
        <v>6280</v>
      </c>
      <c r="I1503" t="s">
        <v>11</v>
      </c>
      <c r="J1503" t="s">
        <v>94</v>
      </c>
      <c r="K1503" t="s">
        <v>157</v>
      </c>
      <c r="L1503" t="s">
        <v>22</v>
      </c>
      <c r="M1503" s="5">
        <v>66.92</v>
      </c>
    </row>
    <row r="1504" spans="1:13" x14ac:dyDescent="0.25">
      <c r="A1504" s="2">
        <v>45004</v>
      </c>
      <c r="B1504" s="3">
        <f t="shared" si="71"/>
        <v>2023</v>
      </c>
      <c r="C1504" t="str">
        <f t="shared" si="69"/>
        <v>2022-2023</v>
      </c>
      <c r="D1504" t="s">
        <v>147</v>
      </c>
      <c r="E1504" t="s">
        <v>41</v>
      </c>
      <c r="F1504" t="str">
        <f t="shared" si="70"/>
        <v>New South Wales</v>
      </c>
      <c r="G1504" t="s">
        <v>10</v>
      </c>
      <c r="H1504">
        <v>2830</v>
      </c>
      <c r="I1504" t="s">
        <v>11</v>
      </c>
      <c r="J1504" t="s">
        <v>25</v>
      </c>
      <c r="K1504" t="s">
        <v>157</v>
      </c>
      <c r="L1504" t="s">
        <v>22</v>
      </c>
      <c r="M1504" s="5">
        <v>66.930000000000007</v>
      </c>
    </row>
    <row r="1505" spans="1:13" x14ac:dyDescent="0.25">
      <c r="A1505" s="2">
        <v>45436</v>
      </c>
      <c r="B1505" s="3">
        <f t="shared" si="71"/>
        <v>2024</v>
      </c>
      <c r="C1505" t="str">
        <f t="shared" si="69"/>
        <v>2023-2024</v>
      </c>
      <c r="D1505" t="s">
        <v>147</v>
      </c>
      <c r="E1505" t="s">
        <v>85</v>
      </c>
      <c r="F1505" t="str">
        <f t="shared" si="70"/>
        <v>Queensland</v>
      </c>
      <c r="G1505" t="s">
        <v>35</v>
      </c>
      <c r="H1505">
        <v>4883</v>
      </c>
      <c r="I1505" t="s">
        <v>11</v>
      </c>
      <c r="J1505" t="s">
        <v>36</v>
      </c>
      <c r="K1505" t="s">
        <v>154</v>
      </c>
      <c r="L1505" t="s">
        <v>14</v>
      </c>
      <c r="M1505" s="5">
        <v>66.94</v>
      </c>
    </row>
    <row r="1506" spans="1:13" x14ac:dyDescent="0.25">
      <c r="A1506" s="2">
        <v>45455</v>
      </c>
      <c r="B1506" s="3">
        <f t="shared" si="71"/>
        <v>2024</v>
      </c>
      <c r="C1506" t="str">
        <f t="shared" si="69"/>
        <v>2023-2024</v>
      </c>
      <c r="D1506" t="s">
        <v>147</v>
      </c>
      <c r="E1506" t="s">
        <v>128</v>
      </c>
      <c r="F1506" t="str">
        <f t="shared" si="70"/>
        <v>Western Australia</v>
      </c>
      <c r="G1506" t="s">
        <v>48</v>
      </c>
      <c r="H1506">
        <v>6027</v>
      </c>
      <c r="I1506" t="s">
        <v>11</v>
      </c>
      <c r="J1506" t="s">
        <v>49</v>
      </c>
      <c r="K1506" t="s">
        <v>154</v>
      </c>
      <c r="L1506" t="s">
        <v>14</v>
      </c>
      <c r="M1506" s="5">
        <v>66.94</v>
      </c>
    </row>
    <row r="1507" spans="1:13" x14ac:dyDescent="0.25">
      <c r="A1507" s="2">
        <v>45449</v>
      </c>
      <c r="B1507" s="3">
        <f t="shared" si="71"/>
        <v>2024</v>
      </c>
      <c r="C1507" t="str">
        <f t="shared" si="69"/>
        <v>2023-2024</v>
      </c>
      <c r="D1507" t="s">
        <v>148</v>
      </c>
      <c r="E1507" t="s">
        <v>74</v>
      </c>
      <c r="F1507" t="str">
        <f t="shared" si="70"/>
        <v>South Australia</v>
      </c>
      <c r="G1507" t="s">
        <v>32</v>
      </c>
      <c r="H1507">
        <v>5043</v>
      </c>
      <c r="I1507" t="s">
        <v>11</v>
      </c>
      <c r="J1507" t="s">
        <v>33</v>
      </c>
      <c r="K1507" t="s">
        <v>154</v>
      </c>
      <c r="L1507" t="s">
        <v>14</v>
      </c>
      <c r="M1507" s="5">
        <v>66.95</v>
      </c>
    </row>
    <row r="1508" spans="1:13" x14ac:dyDescent="0.25">
      <c r="A1508" s="2">
        <v>45389</v>
      </c>
      <c r="B1508" s="3">
        <f t="shared" si="71"/>
        <v>2024</v>
      </c>
      <c r="C1508" t="str">
        <f t="shared" si="69"/>
        <v>2023-2024</v>
      </c>
      <c r="D1508" t="s">
        <v>148</v>
      </c>
      <c r="E1508" t="s">
        <v>69</v>
      </c>
      <c r="F1508" t="str">
        <f t="shared" si="70"/>
        <v>Tasmania</v>
      </c>
      <c r="G1508" t="s">
        <v>70</v>
      </c>
      <c r="H1508">
        <v>7018</v>
      </c>
      <c r="I1508" t="s">
        <v>11</v>
      </c>
      <c r="J1508" t="s">
        <v>71</v>
      </c>
      <c r="K1508" t="s">
        <v>154</v>
      </c>
      <c r="L1508" t="s">
        <v>14</v>
      </c>
      <c r="M1508" s="5">
        <v>66.960000000000008</v>
      </c>
    </row>
    <row r="1509" spans="1:13" x14ac:dyDescent="0.25">
      <c r="A1509" s="2">
        <v>45435</v>
      </c>
      <c r="B1509" s="3">
        <f t="shared" si="71"/>
        <v>2024</v>
      </c>
      <c r="C1509" t="str">
        <f t="shared" si="69"/>
        <v>2023-2024</v>
      </c>
      <c r="D1509" t="s">
        <v>147</v>
      </c>
      <c r="E1509" t="s">
        <v>28</v>
      </c>
      <c r="F1509" t="str">
        <f t="shared" si="70"/>
        <v>Northern Territory</v>
      </c>
      <c r="G1509" t="s">
        <v>29</v>
      </c>
      <c r="H1509">
        <v>800</v>
      </c>
      <c r="I1509" t="s">
        <v>11</v>
      </c>
      <c r="J1509" t="s">
        <v>30</v>
      </c>
      <c r="K1509" t="s">
        <v>152</v>
      </c>
      <c r="L1509" t="s">
        <v>13</v>
      </c>
      <c r="M1509" s="5">
        <v>67.180000000000007</v>
      </c>
    </row>
    <row r="1510" spans="1:13" x14ac:dyDescent="0.25">
      <c r="A1510" s="2">
        <v>45391</v>
      </c>
      <c r="B1510" s="3">
        <f t="shared" si="71"/>
        <v>2024</v>
      </c>
      <c r="C1510" t="str">
        <f t="shared" si="69"/>
        <v>2023-2024</v>
      </c>
      <c r="D1510" t="s">
        <v>147</v>
      </c>
      <c r="E1510" t="s">
        <v>75</v>
      </c>
      <c r="F1510" t="str">
        <f t="shared" si="70"/>
        <v>Victoria</v>
      </c>
      <c r="G1510" t="s">
        <v>45</v>
      </c>
      <c r="H1510">
        <v>3630</v>
      </c>
      <c r="I1510" t="s">
        <v>11</v>
      </c>
      <c r="J1510" t="s">
        <v>55</v>
      </c>
      <c r="K1510" t="s">
        <v>155</v>
      </c>
      <c r="L1510" t="s">
        <v>20</v>
      </c>
      <c r="M1510" s="5">
        <v>67.430000000000007</v>
      </c>
    </row>
    <row r="1511" spans="1:13" x14ac:dyDescent="0.25">
      <c r="A1511" s="2">
        <v>45222</v>
      </c>
      <c r="B1511" s="3">
        <f t="shared" si="71"/>
        <v>2024</v>
      </c>
      <c r="C1511" t="str">
        <f t="shared" si="69"/>
        <v>2023-2024</v>
      </c>
      <c r="D1511" t="s">
        <v>148</v>
      </c>
      <c r="E1511" t="s">
        <v>65</v>
      </c>
      <c r="F1511" t="str">
        <f t="shared" si="70"/>
        <v>New South Wales</v>
      </c>
      <c r="G1511" t="s">
        <v>10</v>
      </c>
      <c r="H1511">
        <v>2541</v>
      </c>
      <c r="I1511" t="s">
        <v>11</v>
      </c>
      <c r="J1511" t="s">
        <v>58</v>
      </c>
      <c r="K1511" t="s">
        <v>157</v>
      </c>
      <c r="L1511" t="s">
        <v>22</v>
      </c>
      <c r="M1511" s="5">
        <v>67.45</v>
      </c>
    </row>
    <row r="1512" spans="1:13" x14ac:dyDescent="0.25">
      <c r="A1512" s="2">
        <v>44962</v>
      </c>
      <c r="B1512" s="3">
        <f t="shared" si="71"/>
        <v>2023</v>
      </c>
      <c r="C1512" t="str">
        <f t="shared" si="69"/>
        <v>2022-2023</v>
      </c>
      <c r="D1512" t="s">
        <v>148</v>
      </c>
      <c r="E1512" t="s">
        <v>62</v>
      </c>
      <c r="F1512" t="str">
        <f t="shared" si="70"/>
        <v>Victoria</v>
      </c>
      <c r="G1512" t="s">
        <v>45</v>
      </c>
      <c r="H1512">
        <v>3134</v>
      </c>
      <c r="I1512" t="s">
        <v>11</v>
      </c>
      <c r="J1512" t="s">
        <v>63</v>
      </c>
      <c r="K1512" t="s">
        <v>154</v>
      </c>
      <c r="L1512" t="s">
        <v>14</v>
      </c>
      <c r="M1512" s="5">
        <v>67.47</v>
      </c>
    </row>
    <row r="1513" spans="1:13" x14ac:dyDescent="0.25">
      <c r="A1513" s="2">
        <v>45625</v>
      </c>
      <c r="B1513" s="3">
        <f t="shared" si="71"/>
        <v>2025</v>
      </c>
      <c r="C1513" t="str">
        <f t="shared" si="69"/>
        <v>2024-2025</v>
      </c>
      <c r="D1513" t="s">
        <v>147</v>
      </c>
      <c r="E1513" t="s">
        <v>108</v>
      </c>
      <c r="F1513" t="str">
        <f t="shared" si="70"/>
        <v>Victoria</v>
      </c>
      <c r="G1513" t="s">
        <v>45</v>
      </c>
      <c r="H1513">
        <v>3018</v>
      </c>
      <c r="I1513" t="s">
        <v>11</v>
      </c>
      <c r="J1513" t="s">
        <v>46</v>
      </c>
      <c r="K1513" t="s">
        <v>149</v>
      </c>
      <c r="L1513" t="s">
        <v>15</v>
      </c>
      <c r="M1513" s="5">
        <v>67.58</v>
      </c>
    </row>
    <row r="1514" spans="1:13" x14ac:dyDescent="0.25">
      <c r="A1514" s="2">
        <v>45134</v>
      </c>
      <c r="B1514" s="3">
        <f t="shared" si="71"/>
        <v>2024</v>
      </c>
      <c r="C1514" t="str">
        <f t="shared" si="69"/>
        <v>2023-2024</v>
      </c>
      <c r="D1514" t="s">
        <v>147</v>
      </c>
      <c r="E1514" t="s">
        <v>64</v>
      </c>
      <c r="F1514" t="str">
        <f t="shared" si="70"/>
        <v>Victoria</v>
      </c>
      <c r="G1514" t="s">
        <v>45</v>
      </c>
      <c r="H1514">
        <v>3199</v>
      </c>
      <c r="I1514" t="s">
        <v>11</v>
      </c>
      <c r="J1514" t="s">
        <v>63</v>
      </c>
      <c r="K1514" t="s">
        <v>154</v>
      </c>
      <c r="L1514" t="s">
        <v>14</v>
      </c>
      <c r="M1514" s="5">
        <v>67.66</v>
      </c>
    </row>
    <row r="1515" spans="1:13" x14ac:dyDescent="0.25">
      <c r="A1515" s="2">
        <v>45481</v>
      </c>
      <c r="B1515" s="3">
        <f t="shared" si="71"/>
        <v>2025</v>
      </c>
      <c r="C1515" t="str">
        <f t="shared" si="69"/>
        <v>2024-2025</v>
      </c>
      <c r="D1515" t="s">
        <v>147</v>
      </c>
      <c r="E1515" t="s">
        <v>41</v>
      </c>
      <c r="F1515" t="str">
        <f t="shared" si="70"/>
        <v>New South Wales</v>
      </c>
      <c r="G1515" t="s">
        <v>10</v>
      </c>
      <c r="H1515">
        <v>2830</v>
      </c>
      <c r="I1515" t="s">
        <v>11</v>
      </c>
      <c r="J1515" t="s">
        <v>25</v>
      </c>
      <c r="K1515" t="s">
        <v>156</v>
      </c>
      <c r="L1515" t="s">
        <v>17</v>
      </c>
      <c r="M1515" s="5">
        <v>67.83</v>
      </c>
    </row>
    <row r="1516" spans="1:13" x14ac:dyDescent="0.25">
      <c r="A1516" s="2">
        <v>44954</v>
      </c>
      <c r="B1516" s="3">
        <f t="shared" si="71"/>
        <v>2023</v>
      </c>
      <c r="C1516" t="str">
        <f t="shared" si="69"/>
        <v>2022-2023</v>
      </c>
      <c r="D1516" t="s">
        <v>148</v>
      </c>
      <c r="E1516" t="s">
        <v>97</v>
      </c>
      <c r="F1516" t="str">
        <f t="shared" si="70"/>
        <v>Tasmania</v>
      </c>
      <c r="G1516" t="s">
        <v>70</v>
      </c>
      <c r="H1516">
        <v>7250</v>
      </c>
      <c r="I1516" t="s">
        <v>11</v>
      </c>
      <c r="J1516" t="s">
        <v>71</v>
      </c>
      <c r="K1516" t="s">
        <v>150</v>
      </c>
      <c r="L1516" t="s">
        <v>18</v>
      </c>
      <c r="M1516" s="5">
        <v>67.83</v>
      </c>
    </row>
    <row r="1517" spans="1:13" x14ac:dyDescent="0.25">
      <c r="A1517" s="2">
        <v>45397</v>
      </c>
      <c r="B1517" s="3">
        <f t="shared" si="71"/>
        <v>2024</v>
      </c>
      <c r="C1517" t="str">
        <f t="shared" si="69"/>
        <v>2023-2024</v>
      </c>
      <c r="D1517" t="s">
        <v>147</v>
      </c>
      <c r="E1517" t="s">
        <v>52</v>
      </c>
      <c r="F1517" t="str">
        <f t="shared" si="70"/>
        <v>Victoria</v>
      </c>
      <c r="G1517" t="s">
        <v>45</v>
      </c>
      <c r="H1517">
        <v>3030</v>
      </c>
      <c r="I1517" t="s">
        <v>11</v>
      </c>
      <c r="J1517" t="s">
        <v>46</v>
      </c>
      <c r="K1517" t="s">
        <v>149</v>
      </c>
      <c r="L1517" t="s">
        <v>15</v>
      </c>
      <c r="M1517" s="5">
        <v>67.83</v>
      </c>
    </row>
    <row r="1518" spans="1:13" x14ac:dyDescent="0.25">
      <c r="A1518" s="2">
        <v>45124</v>
      </c>
      <c r="B1518" s="3">
        <f t="shared" si="71"/>
        <v>2024</v>
      </c>
      <c r="C1518" t="str">
        <f t="shared" si="69"/>
        <v>2023-2024</v>
      </c>
      <c r="D1518" t="s">
        <v>148</v>
      </c>
      <c r="E1518" t="s">
        <v>121</v>
      </c>
      <c r="F1518" t="str">
        <f t="shared" si="70"/>
        <v>Queensland</v>
      </c>
      <c r="G1518" t="s">
        <v>35</v>
      </c>
      <c r="H1518">
        <v>4700</v>
      </c>
      <c r="I1518" t="s">
        <v>11</v>
      </c>
      <c r="J1518" t="s">
        <v>51</v>
      </c>
      <c r="K1518" t="s">
        <v>155</v>
      </c>
      <c r="L1518" t="s">
        <v>20</v>
      </c>
      <c r="M1518" s="5">
        <v>67.849999999999994</v>
      </c>
    </row>
    <row r="1519" spans="1:13" x14ac:dyDescent="0.25">
      <c r="A1519" s="2">
        <v>45018</v>
      </c>
      <c r="B1519" s="3">
        <f t="shared" si="71"/>
        <v>2023</v>
      </c>
      <c r="C1519" t="str">
        <f t="shared" si="69"/>
        <v>2022-2023</v>
      </c>
      <c r="D1519" t="s">
        <v>148</v>
      </c>
      <c r="E1519" t="s">
        <v>92</v>
      </c>
      <c r="F1519" t="str">
        <f t="shared" si="70"/>
        <v>Queensland</v>
      </c>
      <c r="G1519" t="s">
        <v>35</v>
      </c>
      <c r="H1519">
        <v>4068</v>
      </c>
      <c r="I1519" t="s">
        <v>11</v>
      </c>
      <c r="J1519" t="s">
        <v>43</v>
      </c>
      <c r="K1519" t="s">
        <v>157</v>
      </c>
      <c r="L1519" t="s">
        <v>22</v>
      </c>
      <c r="M1519" s="5">
        <v>67.86</v>
      </c>
    </row>
    <row r="1520" spans="1:13" x14ac:dyDescent="0.25">
      <c r="A1520" s="2">
        <v>45548</v>
      </c>
      <c r="B1520" s="3">
        <f t="shared" si="71"/>
        <v>2025</v>
      </c>
      <c r="C1520" t="str">
        <f t="shared" si="69"/>
        <v>2024-2025</v>
      </c>
      <c r="D1520" t="s">
        <v>147</v>
      </c>
      <c r="E1520" t="s">
        <v>52</v>
      </c>
      <c r="F1520" t="str">
        <f t="shared" si="70"/>
        <v>Victoria</v>
      </c>
      <c r="G1520" t="s">
        <v>45</v>
      </c>
      <c r="H1520">
        <v>3030</v>
      </c>
      <c r="I1520" t="s">
        <v>11</v>
      </c>
      <c r="J1520" t="s">
        <v>46</v>
      </c>
      <c r="K1520" t="s">
        <v>19</v>
      </c>
      <c r="L1520" t="s">
        <v>23</v>
      </c>
      <c r="M1520" s="5">
        <v>67.89</v>
      </c>
    </row>
    <row r="1521" spans="1:13" x14ac:dyDescent="0.25">
      <c r="A1521" s="2">
        <v>45120</v>
      </c>
      <c r="B1521" s="3">
        <f t="shared" si="71"/>
        <v>2024</v>
      </c>
      <c r="C1521" t="str">
        <f t="shared" si="69"/>
        <v>2023-2024</v>
      </c>
      <c r="D1521" t="s">
        <v>148</v>
      </c>
      <c r="E1521" t="s">
        <v>52</v>
      </c>
      <c r="F1521" t="str">
        <f t="shared" si="70"/>
        <v>Victoria</v>
      </c>
      <c r="G1521" t="s">
        <v>45</v>
      </c>
      <c r="H1521">
        <v>3030</v>
      </c>
      <c r="I1521" t="s">
        <v>11</v>
      </c>
      <c r="J1521" t="s">
        <v>46</v>
      </c>
      <c r="K1521" t="s">
        <v>153</v>
      </c>
      <c r="L1521" t="s">
        <v>16</v>
      </c>
      <c r="M1521" s="5">
        <v>67.94</v>
      </c>
    </row>
    <row r="1522" spans="1:13" x14ac:dyDescent="0.25">
      <c r="A1522" s="2">
        <v>44973</v>
      </c>
      <c r="B1522" s="3">
        <f t="shared" si="71"/>
        <v>2023</v>
      </c>
      <c r="C1522" t="str">
        <f t="shared" si="69"/>
        <v>2022-2023</v>
      </c>
      <c r="D1522" t="s">
        <v>147</v>
      </c>
      <c r="E1522" t="s">
        <v>111</v>
      </c>
      <c r="F1522" t="str">
        <f t="shared" si="70"/>
        <v>New South Wales</v>
      </c>
      <c r="G1522" t="s">
        <v>10</v>
      </c>
      <c r="H1522">
        <v>2120</v>
      </c>
      <c r="I1522" t="s">
        <v>11</v>
      </c>
      <c r="J1522" t="s">
        <v>27</v>
      </c>
      <c r="K1522" t="s">
        <v>154</v>
      </c>
      <c r="L1522" t="s">
        <v>14</v>
      </c>
      <c r="M1522" s="5">
        <v>68</v>
      </c>
    </row>
    <row r="1523" spans="1:13" x14ac:dyDescent="0.25">
      <c r="A1523" s="2">
        <v>45637</v>
      </c>
      <c r="B1523" s="3">
        <f t="shared" si="71"/>
        <v>2025</v>
      </c>
      <c r="C1523" t="str">
        <f t="shared" si="69"/>
        <v>2024-2025</v>
      </c>
      <c r="D1523" t="s">
        <v>147</v>
      </c>
      <c r="E1523" t="s">
        <v>126</v>
      </c>
      <c r="F1523" t="str">
        <f t="shared" si="70"/>
        <v>Queensland</v>
      </c>
      <c r="G1523" t="s">
        <v>35</v>
      </c>
      <c r="H1523">
        <v>4551</v>
      </c>
      <c r="I1523" t="s">
        <v>11</v>
      </c>
      <c r="J1523" t="s">
        <v>120</v>
      </c>
      <c r="K1523" t="s">
        <v>150</v>
      </c>
      <c r="L1523" t="s">
        <v>18</v>
      </c>
      <c r="M1523" s="5">
        <v>68.290000000000006</v>
      </c>
    </row>
    <row r="1524" spans="1:13" x14ac:dyDescent="0.25">
      <c r="A1524" s="2">
        <v>45395</v>
      </c>
      <c r="B1524" s="3">
        <f t="shared" si="71"/>
        <v>2024</v>
      </c>
      <c r="C1524" t="str">
        <f t="shared" si="69"/>
        <v>2023-2024</v>
      </c>
      <c r="D1524" t="s">
        <v>147</v>
      </c>
      <c r="E1524" t="s">
        <v>79</v>
      </c>
      <c r="F1524" t="str">
        <f t="shared" si="70"/>
        <v>Australian Capital Territory</v>
      </c>
      <c r="G1524" t="s">
        <v>80</v>
      </c>
      <c r="H1524">
        <v>2617</v>
      </c>
      <c r="I1524" t="s">
        <v>11</v>
      </c>
      <c r="J1524" t="s">
        <v>58</v>
      </c>
      <c r="K1524" t="s">
        <v>157</v>
      </c>
      <c r="L1524" t="s">
        <v>22</v>
      </c>
      <c r="M1524" s="5">
        <v>68.419999999999987</v>
      </c>
    </row>
    <row r="1525" spans="1:13" x14ac:dyDescent="0.25">
      <c r="A1525" s="2">
        <v>45520</v>
      </c>
      <c r="B1525" s="3">
        <f t="shared" si="71"/>
        <v>2025</v>
      </c>
      <c r="C1525" t="str">
        <f t="shared" si="69"/>
        <v>2024-2025</v>
      </c>
      <c r="D1525" t="s">
        <v>147</v>
      </c>
      <c r="E1525" t="s">
        <v>111</v>
      </c>
      <c r="F1525" t="str">
        <f t="shared" si="70"/>
        <v>New South Wales</v>
      </c>
      <c r="G1525" t="s">
        <v>10</v>
      </c>
      <c r="H1525">
        <v>2120</v>
      </c>
      <c r="I1525" t="s">
        <v>11</v>
      </c>
      <c r="J1525" t="s">
        <v>27</v>
      </c>
      <c r="K1525" t="s">
        <v>152</v>
      </c>
      <c r="L1525" t="s">
        <v>13</v>
      </c>
      <c r="M1525" s="5">
        <v>68.44</v>
      </c>
    </row>
    <row r="1526" spans="1:13" x14ac:dyDescent="0.25">
      <c r="A1526" s="2">
        <v>45050</v>
      </c>
      <c r="B1526" s="3">
        <f t="shared" si="71"/>
        <v>2023</v>
      </c>
      <c r="C1526" t="str">
        <f t="shared" si="69"/>
        <v>2022-2023</v>
      </c>
      <c r="D1526" t="s">
        <v>148</v>
      </c>
      <c r="E1526" t="s">
        <v>144</v>
      </c>
      <c r="F1526" t="str">
        <f t="shared" si="70"/>
        <v>Queensland</v>
      </c>
      <c r="G1526" t="s">
        <v>35</v>
      </c>
      <c r="H1526">
        <v>4566</v>
      </c>
      <c r="I1526" t="s">
        <v>11</v>
      </c>
      <c r="J1526" t="s">
        <v>120</v>
      </c>
      <c r="K1526" t="s">
        <v>152</v>
      </c>
      <c r="L1526" t="s">
        <v>13</v>
      </c>
      <c r="M1526" s="5">
        <v>69.11</v>
      </c>
    </row>
    <row r="1527" spans="1:13" x14ac:dyDescent="0.25">
      <c r="A1527" s="2">
        <v>45434</v>
      </c>
      <c r="B1527" s="3">
        <f t="shared" si="71"/>
        <v>2024</v>
      </c>
      <c r="C1527" t="str">
        <f t="shared" si="69"/>
        <v>2023-2024</v>
      </c>
      <c r="D1527" t="s">
        <v>148</v>
      </c>
      <c r="E1527" t="s">
        <v>143</v>
      </c>
      <c r="F1527" t="str">
        <f t="shared" si="70"/>
        <v>New South Wales</v>
      </c>
      <c r="G1527" t="s">
        <v>10</v>
      </c>
      <c r="H1527">
        <v>2154</v>
      </c>
      <c r="I1527" t="s">
        <v>11</v>
      </c>
      <c r="J1527" t="s">
        <v>27</v>
      </c>
      <c r="K1527" t="s">
        <v>157</v>
      </c>
      <c r="L1527" t="s">
        <v>22</v>
      </c>
      <c r="M1527" s="5">
        <v>69.2</v>
      </c>
    </row>
    <row r="1528" spans="1:13" x14ac:dyDescent="0.25">
      <c r="A1528" s="2">
        <v>45009</v>
      </c>
      <c r="B1528" s="3">
        <f t="shared" si="71"/>
        <v>2023</v>
      </c>
      <c r="C1528" t="str">
        <f t="shared" si="69"/>
        <v>2022-2023</v>
      </c>
      <c r="D1528" t="s">
        <v>147</v>
      </c>
      <c r="E1528" t="s">
        <v>146</v>
      </c>
      <c r="F1528" t="str">
        <f t="shared" si="70"/>
        <v>Victoria</v>
      </c>
      <c r="G1528" t="s">
        <v>45</v>
      </c>
      <c r="H1528">
        <v>3353</v>
      </c>
      <c r="I1528" t="s">
        <v>11</v>
      </c>
      <c r="J1528" t="s">
        <v>60</v>
      </c>
      <c r="K1528" t="s">
        <v>152</v>
      </c>
      <c r="L1528" t="s">
        <v>13</v>
      </c>
      <c r="M1528" s="5">
        <v>69.27</v>
      </c>
    </row>
    <row r="1529" spans="1:13" x14ac:dyDescent="0.25">
      <c r="A1529" s="2">
        <v>45153</v>
      </c>
      <c r="B1529" s="3">
        <f t="shared" si="71"/>
        <v>2024</v>
      </c>
      <c r="C1529" t="str">
        <f t="shared" si="69"/>
        <v>2023-2024</v>
      </c>
      <c r="D1529" t="s">
        <v>148</v>
      </c>
      <c r="E1529" t="s">
        <v>92</v>
      </c>
      <c r="F1529" t="str">
        <f t="shared" si="70"/>
        <v>Queensland</v>
      </c>
      <c r="G1529" t="s">
        <v>35</v>
      </c>
      <c r="H1529">
        <v>4068</v>
      </c>
      <c r="I1529" t="s">
        <v>11</v>
      </c>
      <c r="J1529" t="s">
        <v>43</v>
      </c>
      <c r="K1529" t="s">
        <v>157</v>
      </c>
      <c r="L1529" t="s">
        <v>22</v>
      </c>
      <c r="M1529" s="5">
        <v>69.3</v>
      </c>
    </row>
    <row r="1530" spans="1:13" x14ac:dyDescent="0.25">
      <c r="A1530" s="2">
        <v>45022</v>
      </c>
      <c r="B1530" s="3">
        <f t="shared" si="71"/>
        <v>2023</v>
      </c>
      <c r="C1530" t="str">
        <f t="shared" si="69"/>
        <v>2022-2023</v>
      </c>
      <c r="D1530" t="s">
        <v>147</v>
      </c>
      <c r="E1530" t="s">
        <v>40</v>
      </c>
      <c r="F1530" t="str">
        <f t="shared" si="70"/>
        <v>New South Wales</v>
      </c>
      <c r="G1530" t="s">
        <v>10</v>
      </c>
      <c r="H1530">
        <v>2116</v>
      </c>
      <c r="I1530" t="s">
        <v>11</v>
      </c>
      <c r="J1530" t="s">
        <v>27</v>
      </c>
      <c r="K1530" t="s">
        <v>149</v>
      </c>
      <c r="L1530" t="s">
        <v>15</v>
      </c>
      <c r="M1530" s="5">
        <v>69.400000000000006</v>
      </c>
    </row>
    <row r="1531" spans="1:13" x14ac:dyDescent="0.25">
      <c r="A1531" s="2">
        <v>45035</v>
      </c>
      <c r="B1531" s="3">
        <f t="shared" si="71"/>
        <v>2023</v>
      </c>
      <c r="C1531" t="str">
        <f t="shared" si="69"/>
        <v>2022-2023</v>
      </c>
      <c r="D1531" t="s">
        <v>147</v>
      </c>
      <c r="E1531" t="s">
        <v>109</v>
      </c>
      <c r="F1531" t="str">
        <f t="shared" si="70"/>
        <v>New South Wales</v>
      </c>
      <c r="G1531" t="s">
        <v>10</v>
      </c>
      <c r="H1531">
        <v>2480</v>
      </c>
      <c r="I1531" t="s">
        <v>11</v>
      </c>
      <c r="J1531" t="s">
        <v>68</v>
      </c>
      <c r="K1531" t="s">
        <v>149</v>
      </c>
      <c r="L1531" t="s">
        <v>15</v>
      </c>
      <c r="M1531" s="5">
        <v>69.86</v>
      </c>
    </row>
    <row r="1532" spans="1:13" x14ac:dyDescent="0.25">
      <c r="A1532" s="2">
        <v>45462</v>
      </c>
      <c r="B1532" s="3">
        <f t="shared" si="71"/>
        <v>2024</v>
      </c>
      <c r="C1532" t="str">
        <f t="shared" si="69"/>
        <v>2023-2024</v>
      </c>
      <c r="D1532" t="s">
        <v>147</v>
      </c>
      <c r="E1532" t="s">
        <v>42</v>
      </c>
      <c r="F1532" t="str">
        <f t="shared" si="70"/>
        <v>Queensland</v>
      </c>
      <c r="G1532" t="s">
        <v>35</v>
      </c>
      <c r="H1532">
        <v>4053</v>
      </c>
      <c r="I1532" t="s">
        <v>11</v>
      </c>
      <c r="J1532" t="s">
        <v>43</v>
      </c>
      <c r="K1532" t="s">
        <v>153</v>
      </c>
      <c r="L1532" t="s">
        <v>16</v>
      </c>
      <c r="M1532" s="5">
        <v>70</v>
      </c>
    </row>
    <row r="1533" spans="1:13" x14ac:dyDescent="0.25">
      <c r="A1533" s="2">
        <v>45072</v>
      </c>
      <c r="B1533" s="3">
        <f t="shared" si="71"/>
        <v>2023</v>
      </c>
      <c r="C1533" t="str">
        <f t="shared" si="69"/>
        <v>2022-2023</v>
      </c>
      <c r="D1533" t="s">
        <v>148</v>
      </c>
      <c r="E1533" t="s">
        <v>81</v>
      </c>
      <c r="F1533" t="str">
        <f t="shared" si="70"/>
        <v>New South Wales</v>
      </c>
      <c r="G1533" t="s">
        <v>10</v>
      </c>
      <c r="H1533">
        <v>2485</v>
      </c>
      <c r="I1533" t="s">
        <v>11</v>
      </c>
      <c r="J1533" t="s">
        <v>68</v>
      </c>
      <c r="K1533" t="s">
        <v>154</v>
      </c>
      <c r="L1533" t="s">
        <v>14</v>
      </c>
      <c r="M1533" s="5">
        <v>70.25</v>
      </c>
    </row>
    <row r="1534" spans="1:13" x14ac:dyDescent="0.25">
      <c r="A1534" s="2">
        <v>45473</v>
      </c>
      <c r="B1534" s="3">
        <f t="shared" si="71"/>
        <v>2024</v>
      </c>
      <c r="C1534" t="str">
        <f t="shared" si="69"/>
        <v>2023-2024</v>
      </c>
      <c r="D1534" t="s">
        <v>147</v>
      </c>
      <c r="E1534" t="s">
        <v>146</v>
      </c>
      <c r="F1534" t="str">
        <f t="shared" si="70"/>
        <v>Victoria</v>
      </c>
      <c r="G1534" t="s">
        <v>45</v>
      </c>
      <c r="H1534">
        <v>3353</v>
      </c>
      <c r="I1534" t="s">
        <v>11</v>
      </c>
      <c r="J1534" t="s">
        <v>60</v>
      </c>
      <c r="K1534" t="s">
        <v>19</v>
      </c>
      <c r="L1534" t="s">
        <v>23</v>
      </c>
      <c r="M1534" s="5">
        <v>70.34</v>
      </c>
    </row>
    <row r="1535" spans="1:13" x14ac:dyDescent="0.25">
      <c r="A1535" s="2">
        <v>45184</v>
      </c>
      <c r="B1535" s="3">
        <f t="shared" si="71"/>
        <v>2024</v>
      </c>
      <c r="C1535" t="str">
        <f t="shared" si="69"/>
        <v>2023-2024</v>
      </c>
      <c r="D1535" t="s">
        <v>148</v>
      </c>
      <c r="E1535" t="s">
        <v>69</v>
      </c>
      <c r="F1535" t="str">
        <f t="shared" si="70"/>
        <v>Tasmania</v>
      </c>
      <c r="G1535" t="s">
        <v>70</v>
      </c>
      <c r="H1535">
        <v>7018</v>
      </c>
      <c r="I1535" t="s">
        <v>11</v>
      </c>
      <c r="J1535" t="s">
        <v>71</v>
      </c>
      <c r="K1535" t="s">
        <v>154</v>
      </c>
      <c r="L1535" t="s">
        <v>14</v>
      </c>
      <c r="M1535" s="5">
        <v>70.45</v>
      </c>
    </row>
    <row r="1536" spans="1:13" x14ac:dyDescent="0.25">
      <c r="A1536" s="2">
        <v>45054</v>
      </c>
      <c r="B1536" s="3">
        <f t="shared" si="71"/>
        <v>2023</v>
      </c>
      <c r="C1536" t="str">
        <f t="shared" si="69"/>
        <v>2022-2023</v>
      </c>
      <c r="D1536" t="s">
        <v>147</v>
      </c>
      <c r="E1536" t="s">
        <v>37</v>
      </c>
      <c r="F1536" t="str">
        <f t="shared" si="70"/>
        <v>South Australia</v>
      </c>
      <c r="G1536" t="s">
        <v>32</v>
      </c>
      <c r="H1536">
        <v>5607</v>
      </c>
      <c r="I1536" t="s">
        <v>11</v>
      </c>
      <c r="J1536" t="s">
        <v>38</v>
      </c>
      <c r="K1536" t="s">
        <v>154</v>
      </c>
      <c r="L1536" t="s">
        <v>14</v>
      </c>
      <c r="M1536" s="5">
        <v>70.5</v>
      </c>
    </row>
    <row r="1537" spans="1:13" x14ac:dyDescent="0.25">
      <c r="A1537" s="2">
        <v>45278</v>
      </c>
      <c r="B1537" s="3">
        <f t="shared" si="71"/>
        <v>2024</v>
      </c>
      <c r="C1537" t="str">
        <f t="shared" si="69"/>
        <v>2023-2024</v>
      </c>
      <c r="D1537" t="s">
        <v>148</v>
      </c>
      <c r="E1537" t="s">
        <v>24</v>
      </c>
      <c r="F1537" t="str">
        <f t="shared" si="70"/>
        <v>New South Wales</v>
      </c>
      <c r="G1537" t="s">
        <v>10</v>
      </c>
      <c r="H1537">
        <v>2795</v>
      </c>
      <c r="I1537" t="s">
        <v>11</v>
      </c>
      <c r="J1537" t="s">
        <v>25</v>
      </c>
      <c r="K1537" t="s">
        <v>157</v>
      </c>
      <c r="L1537" t="s">
        <v>22</v>
      </c>
      <c r="M1537" s="5">
        <v>70.599999999999994</v>
      </c>
    </row>
    <row r="1538" spans="1:13" x14ac:dyDescent="0.25">
      <c r="A1538" s="2">
        <v>45187</v>
      </c>
      <c r="B1538" s="3">
        <f t="shared" si="71"/>
        <v>2024</v>
      </c>
      <c r="C1538" t="str">
        <f t="shared" ref="C1538:C1601" si="72">IF(MONTH(A1538) &gt;= 7, YEAR(A1538) &amp; "-" &amp; YEAR(A1538) + 1, YEAR(A1538) - 1 &amp; "-" &amp; YEAR(A1538))</f>
        <v>2023-2024</v>
      </c>
      <c r="D1538" t="s">
        <v>148</v>
      </c>
      <c r="E1538" t="s">
        <v>98</v>
      </c>
      <c r="F1538" t="str">
        <f t="shared" ref="F1538:F1601" si="73">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row>
    <row r="1539" spans="1:13" x14ac:dyDescent="0.25">
      <c r="A1539" s="2">
        <v>44931</v>
      </c>
      <c r="B1539" s="3">
        <f t="shared" ref="B1539:B1602" si="74">IF(MONTH(A1539)&gt;=7,YEAR(A1539)+1,YEAR(A1539))</f>
        <v>2023</v>
      </c>
      <c r="C1539" t="str">
        <f t="shared" si="72"/>
        <v>2022-2023</v>
      </c>
      <c r="D1539" t="s">
        <v>147</v>
      </c>
      <c r="E1539" t="s">
        <v>146</v>
      </c>
      <c r="F1539" t="str">
        <f t="shared" si="73"/>
        <v>Victoria</v>
      </c>
      <c r="G1539" t="s">
        <v>45</v>
      </c>
      <c r="H1539">
        <v>3353</v>
      </c>
      <c r="I1539" t="s">
        <v>11</v>
      </c>
      <c r="J1539" t="s">
        <v>60</v>
      </c>
      <c r="K1539" t="s">
        <v>155</v>
      </c>
      <c r="L1539" t="s">
        <v>20</v>
      </c>
      <c r="M1539" s="5">
        <v>70.83</v>
      </c>
    </row>
    <row r="1540" spans="1:13" x14ac:dyDescent="0.25">
      <c r="A1540" s="2">
        <v>45095</v>
      </c>
      <c r="B1540" s="3">
        <f t="shared" si="74"/>
        <v>2023</v>
      </c>
      <c r="C1540" t="str">
        <f t="shared" si="72"/>
        <v>2022-2023</v>
      </c>
      <c r="D1540" t="s">
        <v>148</v>
      </c>
      <c r="E1540" t="s">
        <v>139</v>
      </c>
      <c r="F1540" t="str">
        <f t="shared" si="73"/>
        <v>New South Wales</v>
      </c>
      <c r="G1540" t="s">
        <v>10</v>
      </c>
      <c r="H1540">
        <v>2020</v>
      </c>
      <c r="I1540" t="s">
        <v>11</v>
      </c>
      <c r="J1540" t="s">
        <v>12</v>
      </c>
      <c r="K1540" t="s">
        <v>157</v>
      </c>
      <c r="L1540" t="s">
        <v>22</v>
      </c>
      <c r="M1540" s="5">
        <v>70.930000000000007</v>
      </c>
    </row>
    <row r="1541" spans="1:13" x14ac:dyDescent="0.25">
      <c r="A1541" s="2">
        <v>45507</v>
      </c>
      <c r="B1541" s="3">
        <f t="shared" si="74"/>
        <v>2025</v>
      </c>
      <c r="C1541" t="str">
        <f t="shared" si="72"/>
        <v>2024-2025</v>
      </c>
      <c r="D1541" t="s">
        <v>147</v>
      </c>
      <c r="E1541" t="s">
        <v>107</v>
      </c>
      <c r="F1541" t="str">
        <f t="shared" si="73"/>
        <v>Queensland</v>
      </c>
      <c r="G1541" t="s">
        <v>35</v>
      </c>
      <c r="H1541">
        <v>4220</v>
      </c>
      <c r="I1541" t="s">
        <v>11</v>
      </c>
      <c r="J1541" t="s">
        <v>104</v>
      </c>
      <c r="K1541" t="s">
        <v>154</v>
      </c>
      <c r="L1541" t="s">
        <v>14</v>
      </c>
      <c r="M1541" s="5">
        <v>71.14</v>
      </c>
    </row>
    <row r="1542" spans="1:13" x14ac:dyDescent="0.25">
      <c r="A1542" s="2">
        <v>45364</v>
      </c>
      <c r="B1542" s="3">
        <f t="shared" si="74"/>
        <v>2024</v>
      </c>
      <c r="C1542" t="str">
        <f t="shared" si="72"/>
        <v>2023-2024</v>
      </c>
      <c r="D1542" t="s">
        <v>147</v>
      </c>
      <c r="E1542" t="s">
        <v>53</v>
      </c>
      <c r="F1542" t="str">
        <f t="shared" si="73"/>
        <v>South Australia</v>
      </c>
      <c r="G1542" t="s">
        <v>32</v>
      </c>
      <c r="H1542">
        <v>5082</v>
      </c>
      <c r="I1542" t="s">
        <v>11</v>
      </c>
      <c r="J1542" t="s">
        <v>33</v>
      </c>
      <c r="K1542" t="s">
        <v>156</v>
      </c>
      <c r="L1542" t="s">
        <v>17</v>
      </c>
      <c r="M1542" s="5">
        <v>71.39</v>
      </c>
    </row>
    <row r="1543" spans="1:13" x14ac:dyDescent="0.25">
      <c r="A1543" s="2">
        <v>45482</v>
      </c>
      <c r="B1543" s="3">
        <f t="shared" si="74"/>
        <v>2025</v>
      </c>
      <c r="C1543" t="str">
        <f t="shared" si="72"/>
        <v>2024-2025</v>
      </c>
      <c r="D1543" t="s">
        <v>147</v>
      </c>
      <c r="E1543" t="s">
        <v>128</v>
      </c>
      <c r="F1543" t="str">
        <f t="shared" si="73"/>
        <v>Western Australia</v>
      </c>
      <c r="G1543" t="s">
        <v>48</v>
      </c>
      <c r="H1543">
        <v>6027</v>
      </c>
      <c r="I1543" t="s">
        <v>11</v>
      </c>
      <c r="J1543" t="s">
        <v>49</v>
      </c>
      <c r="K1543" t="s">
        <v>19</v>
      </c>
      <c r="L1543" t="s">
        <v>23</v>
      </c>
      <c r="M1543" s="5">
        <v>71.490000000000009</v>
      </c>
    </row>
    <row r="1544" spans="1:13" x14ac:dyDescent="0.25">
      <c r="A1544" s="2">
        <v>45100</v>
      </c>
      <c r="B1544" s="3">
        <f t="shared" si="74"/>
        <v>2023</v>
      </c>
      <c r="C1544" t="str">
        <f t="shared" si="72"/>
        <v>2022-2023</v>
      </c>
      <c r="D1544" t="s">
        <v>147</v>
      </c>
      <c r="E1544" t="s">
        <v>40</v>
      </c>
      <c r="F1544" t="str">
        <f t="shared" si="73"/>
        <v>New South Wales</v>
      </c>
      <c r="G1544" t="s">
        <v>10</v>
      </c>
      <c r="H1544">
        <v>2116</v>
      </c>
      <c r="I1544" t="s">
        <v>11</v>
      </c>
      <c r="J1544" t="s">
        <v>27</v>
      </c>
      <c r="K1544" t="s">
        <v>151</v>
      </c>
      <c r="L1544" t="s">
        <v>21</v>
      </c>
      <c r="M1544" s="5">
        <v>71.5</v>
      </c>
    </row>
    <row r="1545" spans="1:13" x14ac:dyDescent="0.25">
      <c r="A1545" s="2">
        <v>45505</v>
      </c>
      <c r="B1545" s="3">
        <f t="shared" si="74"/>
        <v>2025</v>
      </c>
      <c r="C1545" t="str">
        <f t="shared" si="72"/>
        <v>2024-2025</v>
      </c>
      <c r="D1545" t="s">
        <v>147</v>
      </c>
      <c r="E1545" t="s">
        <v>124</v>
      </c>
      <c r="F1545" t="str">
        <f t="shared" si="73"/>
        <v>New South Wales</v>
      </c>
      <c r="G1545" t="s">
        <v>10</v>
      </c>
      <c r="H1545">
        <v>2015</v>
      </c>
      <c r="I1545" t="s">
        <v>11</v>
      </c>
      <c r="J1545" t="s">
        <v>12</v>
      </c>
      <c r="K1545" t="s">
        <v>152</v>
      </c>
      <c r="L1545" t="s">
        <v>13</v>
      </c>
      <c r="M1545" s="5">
        <v>71.709999999999994</v>
      </c>
    </row>
    <row r="1546" spans="1:13" x14ac:dyDescent="0.25">
      <c r="A1546" s="2">
        <v>45558</v>
      </c>
      <c r="B1546" s="3">
        <f t="shared" si="74"/>
        <v>2025</v>
      </c>
      <c r="C1546" t="str">
        <f t="shared" si="72"/>
        <v>2024-2025</v>
      </c>
      <c r="D1546" t="s">
        <v>147</v>
      </c>
      <c r="E1546" t="s">
        <v>44</v>
      </c>
      <c r="F1546" t="str">
        <f t="shared" si="73"/>
        <v>Victoria</v>
      </c>
      <c r="G1546" t="s">
        <v>45</v>
      </c>
      <c r="H1546">
        <v>3066</v>
      </c>
      <c r="I1546" t="s">
        <v>11</v>
      </c>
      <c r="J1546" t="s">
        <v>46</v>
      </c>
      <c r="K1546" t="s">
        <v>154</v>
      </c>
      <c r="L1546" t="s">
        <v>14</v>
      </c>
      <c r="M1546" s="5">
        <v>71.760000000000005</v>
      </c>
    </row>
    <row r="1547" spans="1:13" x14ac:dyDescent="0.25">
      <c r="A1547" s="2">
        <v>45498</v>
      </c>
      <c r="B1547" s="3">
        <f t="shared" si="74"/>
        <v>2025</v>
      </c>
      <c r="C1547" t="str">
        <f t="shared" si="72"/>
        <v>2024-2025</v>
      </c>
      <c r="D1547" t="s">
        <v>148</v>
      </c>
      <c r="E1547" t="s">
        <v>107</v>
      </c>
      <c r="F1547" t="str">
        <f t="shared" si="73"/>
        <v>Queensland</v>
      </c>
      <c r="G1547" t="s">
        <v>35</v>
      </c>
      <c r="H1547">
        <v>4220</v>
      </c>
      <c r="I1547" t="s">
        <v>11</v>
      </c>
      <c r="J1547" t="s">
        <v>104</v>
      </c>
      <c r="K1547" t="s">
        <v>149</v>
      </c>
      <c r="L1547" t="s">
        <v>15</v>
      </c>
      <c r="M1547" s="5">
        <v>71.819999999999993</v>
      </c>
    </row>
    <row r="1548" spans="1:13" x14ac:dyDescent="0.25">
      <c r="A1548" s="2">
        <v>45164</v>
      </c>
      <c r="B1548" s="3">
        <f t="shared" si="74"/>
        <v>2024</v>
      </c>
      <c r="C1548" t="str">
        <f t="shared" si="72"/>
        <v>2023-2024</v>
      </c>
      <c r="D1548" t="s">
        <v>147</v>
      </c>
      <c r="E1548" t="s">
        <v>114</v>
      </c>
      <c r="F1548" t="str">
        <f t="shared" si="73"/>
        <v>Victoria</v>
      </c>
      <c r="G1548" t="s">
        <v>45</v>
      </c>
      <c r="H1548">
        <v>3551</v>
      </c>
      <c r="I1548" t="s">
        <v>11</v>
      </c>
      <c r="J1548" t="s">
        <v>60</v>
      </c>
      <c r="K1548" t="s">
        <v>149</v>
      </c>
      <c r="L1548" t="s">
        <v>15</v>
      </c>
      <c r="M1548" s="5">
        <v>71.86</v>
      </c>
    </row>
    <row r="1549" spans="1:13" x14ac:dyDescent="0.25">
      <c r="A1549" s="2">
        <v>45250</v>
      </c>
      <c r="B1549" s="3">
        <f t="shared" si="74"/>
        <v>2024</v>
      </c>
      <c r="C1549" t="str">
        <f t="shared" si="72"/>
        <v>2023-2024</v>
      </c>
      <c r="D1549" t="s">
        <v>148</v>
      </c>
      <c r="E1549" t="s">
        <v>26</v>
      </c>
      <c r="F1549" t="str">
        <f t="shared" si="73"/>
        <v>New South Wales</v>
      </c>
      <c r="G1549" t="s">
        <v>10</v>
      </c>
      <c r="H1549">
        <v>2141</v>
      </c>
      <c r="I1549" t="s">
        <v>11</v>
      </c>
      <c r="J1549" t="s">
        <v>27</v>
      </c>
      <c r="K1549" t="s">
        <v>19</v>
      </c>
      <c r="L1549" t="s">
        <v>23</v>
      </c>
      <c r="M1549" s="5">
        <v>71.88</v>
      </c>
    </row>
    <row r="1550" spans="1:13" x14ac:dyDescent="0.25">
      <c r="A1550" s="2">
        <v>45529</v>
      </c>
      <c r="B1550" s="3">
        <f t="shared" si="74"/>
        <v>2025</v>
      </c>
      <c r="C1550" t="str">
        <f t="shared" si="72"/>
        <v>2024-2025</v>
      </c>
      <c r="D1550" t="s">
        <v>148</v>
      </c>
      <c r="E1550" t="s">
        <v>122</v>
      </c>
      <c r="F1550" t="str">
        <f t="shared" si="73"/>
        <v>New South Wales</v>
      </c>
      <c r="G1550" t="s">
        <v>10</v>
      </c>
      <c r="H1550">
        <v>2650</v>
      </c>
      <c r="I1550" t="s">
        <v>11</v>
      </c>
      <c r="J1550" t="s">
        <v>25</v>
      </c>
      <c r="K1550" t="s">
        <v>155</v>
      </c>
      <c r="L1550" t="s">
        <v>20</v>
      </c>
      <c r="M1550" s="5">
        <v>71.88</v>
      </c>
    </row>
    <row r="1551" spans="1:13" x14ac:dyDescent="0.25">
      <c r="A1551" s="2">
        <v>45441</v>
      </c>
      <c r="B1551" s="3">
        <f t="shared" si="74"/>
        <v>2024</v>
      </c>
      <c r="C1551" t="str">
        <f t="shared" si="72"/>
        <v>2023-2024</v>
      </c>
      <c r="D1551" t="s">
        <v>147</v>
      </c>
      <c r="E1551" t="s">
        <v>103</v>
      </c>
      <c r="F1551" t="str">
        <f t="shared" si="73"/>
        <v>Queensland</v>
      </c>
      <c r="G1551" t="s">
        <v>35</v>
      </c>
      <c r="H1551">
        <v>4509</v>
      </c>
      <c r="I1551" t="s">
        <v>11</v>
      </c>
      <c r="J1551" t="s">
        <v>104</v>
      </c>
      <c r="K1551" t="s">
        <v>151</v>
      </c>
      <c r="L1551" t="s">
        <v>21</v>
      </c>
      <c r="M1551" s="5">
        <v>71.91</v>
      </c>
    </row>
    <row r="1552" spans="1:13" x14ac:dyDescent="0.25">
      <c r="A1552" s="2">
        <v>44958</v>
      </c>
      <c r="B1552" s="3">
        <f t="shared" si="74"/>
        <v>2023</v>
      </c>
      <c r="C1552" t="str">
        <f t="shared" si="72"/>
        <v>2022-2023</v>
      </c>
      <c r="D1552" t="s">
        <v>147</v>
      </c>
      <c r="E1552" t="s">
        <v>59</v>
      </c>
      <c r="F1552" t="str">
        <f t="shared" si="73"/>
        <v>Victoria</v>
      </c>
      <c r="G1552" t="s">
        <v>45</v>
      </c>
      <c r="H1552">
        <v>3280</v>
      </c>
      <c r="I1552" t="s">
        <v>11</v>
      </c>
      <c r="J1552" t="s">
        <v>60</v>
      </c>
      <c r="K1552" t="s">
        <v>150</v>
      </c>
      <c r="L1552" t="s">
        <v>18</v>
      </c>
      <c r="M1552" s="5">
        <v>72.84</v>
      </c>
    </row>
    <row r="1553" spans="1:13" x14ac:dyDescent="0.25">
      <c r="A1553" s="2">
        <v>45122</v>
      </c>
      <c r="B1553" s="3">
        <f t="shared" si="74"/>
        <v>2024</v>
      </c>
      <c r="C1553" t="str">
        <f t="shared" si="72"/>
        <v>2023-2024</v>
      </c>
      <c r="D1553" t="s">
        <v>148</v>
      </c>
      <c r="E1553" t="s">
        <v>100</v>
      </c>
      <c r="F1553" t="str">
        <f t="shared" si="73"/>
        <v>Western Australia</v>
      </c>
      <c r="G1553" t="s">
        <v>48</v>
      </c>
      <c r="H1553">
        <v>6021</v>
      </c>
      <c r="I1553" t="s">
        <v>11</v>
      </c>
      <c r="J1553" t="s">
        <v>49</v>
      </c>
      <c r="K1553" t="s">
        <v>150</v>
      </c>
      <c r="L1553" t="s">
        <v>18</v>
      </c>
      <c r="M1553" s="5">
        <v>72.900000000000006</v>
      </c>
    </row>
    <row r="1554" spans="1:13" x14ac:dyDescent="0.25">
      <c r="A1554" s="2">
        <v>45425</v>
      </c>
      <c r="B1554" s="3">
        <f t="shared" si="74"/>
        <v>2024</v>
      </c>
      <c r="C1554" t="str">
        <f t="shared" si="72"/>
        <v>2023-2024</v>
      </c>
      <c r="D1554" t="s">
        <v>148</v>
      </c>
      <c r="E1554" t="s">
        <v>98</v>
      </c>
      <c r="F1554" t="str">
        <f t="shared" si="73"/>
        <v>Victoria</v>
      </c>
      <c r="G1554" t="s">
        <v>45</v>
      </c>
      <c r="H1554">
        <v>3429</v>
      </c>
      <c r="I1554" t="s">
        <v>11</v>
      </c>
      <c r="J1554" t="s">
        <v>60</v>
      </c>
      <c r="K1554" t="s">
        <v>154</v>
      </c>
      <c r="L1554" t="s">
        <v>14</v>
      </c>
      <c r="M1554" s="5">
        <v>72.94</v>
      </c>
    </row>
    <row r="1555" spans="1:13" x14ac:dyDescent="0.25">
      <c r="A1555" s="2">
        <v>45489</v>
      </c>
      <c r="B1555" s="3">
        <f t="shared" si="74"/>
        <v>2025</v>
      </c>
      <c r="C1555" t="str">
        <f t="shared" si="72"/>
        <v>2024-2025</v>
      </c>
      <c r="D1555" t="s">
        <v>147</v>
      </c>
      <c r="E1555" t="s">
        <v>28</v>
      </c>
      <c r="F1555" t="str">
        <f t="shared" si="73"/>
        <v>Northern Territory</v>
      </c>
      <c r="G1555" t="s">
        <v>29</v>
      </c>
      <c r="H1555">
        <v>800</v>
      </c>
      <c r="I1555" t="s">
        <v>11</v>
      </c>
      <c r="J1555" t="s">
        <v>30</v>
      </c>
      <c r="K1555" t="s">
        <v>154</v>
      </c>
      <c r="L1555" t="s">
        <v>14</v>
      </c>
      <c r="M1555" s="5">
        <v>73.12</v>
      </c>
    </row>
    <row r="1556" spans="1:13" x14ac:dyDescent="0.25">
      <c r="A1556" s="2">
        <v>45056</v>
      </c>
      <c r="B1556" s="3">
        <f t="shared" si="74"/>
        <v>2023</v>
      </c>
      <c r="C1556" t="str">
        <f t="shared" si="72"/>
        <v>2022-2023</v>
      </c>
      <c r="D1556" t="s">
        <v>147</v>
      </c>
      <c r="E1556" t="s">
        <v>92</v>
      </c>
      <c r="F1556" t="str">
        <f t="shared" si="73"/>
        <v>Queensland</v>
      </c>
      <c r="G1556" t="s">
        <v>35</v>
      </c>
      <c r="H1556">
        <v>4068</v>
      </c>
      <c r="I1556" t="s">
        <v>11</v>
      </c>
      <c r="J1556" t="s">
        <v>43</v>
      </c>
      <c r="K1556" t="s">
        <v>19</v>
      </c>
      <c r="L1556" t="s">
        <v>23</v>
      </c>
      <c r="M1556" s="5">
        <v>73.22</v>
      </c>
    </row>
    <row r="1557" spans="1:13" x14ac:dyDescent="0.25">
      <c r="A1557" s="2">
        <v>45041</v>
      </c>
      <c r="B1557" s="3">
        <f t="shared" si="74"/>
        <v>2023</v>
      </c>
      <c r="C1557" t="str">
        <f t="shared" si="72"/>
        <v>2022-2023</v>
      </c>
      <c r="D1557" t="s">
        <v>147</v>
      </c>
      <c r="E1557" t="s">
        <v>96</v>
      </c>
      <c r="F1557" t="str">
        <f t="shared" si="73"/>
        <v>Western Australia</v>
      </c>
      <c r="G1557" t="s">
        <v>48</v>
      </c>
      <c r="H1557">
        <v>6330</v>
      </c>
      <c r="I1557" t="s">
        <v>11</v>
      </c>
      <c r="J1557" t="s">
        <v>94</v>
      </c>
      <c r="K1557" t="s">
        <v>154</v>
      </c>
      <c r="L1557" t="s">
        <v>14</v>
      </c>
      <c r="M1557" s="5">
        <v>73.490000000000009</v>
      </c>
    </row>
    <row r="1558" spans="1:13" x14ac:dyDescent="0.25">
      <c r="A1558" s="2">
        <v>45141</v>
      </c>
      <c r="B1558" s="3">
        <f t="shared" si="74"/>
        <v>2024</v>
      </c>
      <c r="C1558" t="str">
        <f t="shared" si="72"/>
        <v>2023-2024</v>
      </c>
      <c r="D1558" t="s">
        <v>147</v>
      </c>
      <c r="E1558" t="s">
        <v>31</v>
      </c>
      <c r="F1558" t="str">
        <f t="shared" si="73"/>
        <v>South Australia</v>
      </c>
      <c r="G1558" t="s">
        <v>32</v>
      </c>
      <c r="H1558">
        <v>5168</v>
      </c>
      <c r="I1558" t="s">
        <v>11</v>
      </c>
      <c r="J1558" t="s">
        <v>33</v>
      </c>
      <c r="K1558" t="s">
        <v>154</v>
      </c>
      <c r="L1558" t="s">
        <v>14</v>
      </c>
      <c r="M1558" s="5">
        <v>73.5</v>
      </c>
    </row>
    <row r="1559" spans="1:13" x14ac:dyDescent="0.25">
      <c r="A1559" s="2">
        <v>45197</v>
      </c>
      <c r="B1559" s="3">
        <f t="shared" si="74"/>
        <v>2024</v>
      </c>
      <c r="C1559" t="str">
        <f t="shared" si="72"/>
        <v>2023-2024</v>
      </c>
      <c r="D1559" t="s">
        <v>148</v>
      </c>
      <c r="E1559" t="s">
        <v>101</v>
      </c>
      <c r="F1559" t="str">
        <f t="shared" si="73"/>
        <v>Victoria</v>
      </c>
      <c r="G1559" t="s">
        <v>45</v>
      </c>
      <c r="H1559">
        <v>3131</v>
      </c>
      <c r="I1559" t="s">
        <v>11</v>
      </c>
      <c r="J1559" t="s">
        <v>63</v>
      </c>
      <c r="K1559" t="s">
        <v>152</v>
      </c>
      <c r="L1559" t="s">
        <v>13</v>
      </c>
      <c r="M1559" s="5">
        <v>73.59</v>
      </c>
    </row>
    <row r="1560" spans="1:13" x14ac:dyDescent="0.25">
      <c r="A1560" s="2">
        <v>45405</v>
      </c>
      <c r="B1560" s="3">
        <f t="shared" si="74"/>
        <v>2024</v>
      </c>
      <c r="C1560" t="str">
        <f t="shared" si="72"/>
        <v>2023-2024</v>
      </c>
      <c r="D1560" t="s">
        <v>148</v>
      </c>
      <c r="E1560" t="s">
        <v>26</v>
      </c>
      <c r="F1560" t="str">
        <f t="shared" si="73"/>
        <v>New South Wales</v>
      </c>
      <c r="G1560" t="s">
        <v>10</v>
      </c>
      <c r="H1560">
        <v>2141</v>
      </c>
      <c r="I1560" t="s">
        <v>11</v>
      </c>
      <c r="J1560" t="s">
        <v>27</v>
      </c>
      <c r="K1560" t="s">
        <v>156</v>
      </c>
      <c r="L1560" t="s">
        <v>17</v>
      </c>
      <c r="M1560" s="5">
        <v>73.830000000000013</v>
      </c>
    </row>
    <row r="1561" spans="1:13" x14ac:dyDescent="0.25">
      <c r="A1561" s="2">
        <v>45031</v>
      </c>
      <c r="B1561" s="3">
        <f t="shared" si="74"/>
        <v>2023</v>
      </c>
      <c r="C1561" t="str">
        <f t="shared" si="72"/>
        <v>2022-2023</v>
      </c>
      <c r="D1561" t="s">
        <v>148</v>
      </c>
      <c r="E1561" t="s">
        <v>138</v>
      </c>
      <c r="F1561" t="str">
        <f t="shared" si="73"/>
        <v>Queensland</v>
      </c>
      <c r="G1561" t="s">
        <v>35</v>
      </c>
      <c r="H1561">
        <v>4558</v>
      </c>
      <c r="I1561" t="s">
        <v>11</v>
      </c>
      <c r="J1561" t="s">
        <v>120</v>
      </c>
      <c r="K1561" t="s">
        <v>157</v>
      </c>
      <c r="L1561" t="s">
        <v>22</v>
      </c>
      <c r="M1561" s="5">
        <v>73.89</v>
      </c>
    </row>
    <row r="1562" spans="1:13" x14ac:dyDescent="0.25">
      <c r="A1562" s="2">
        <v>45597</v>
      </c>
      <c r="B1562" s="3">
        <f t="shared" si="74"/>
        <v>2025</v>
      </c>
      <c r="C1562" t="str">
        <f t="shared" si="72"/>
        <v>2024-2025</v>
      </c>
      <c r="D1562" t="s">
        <v>147</v>
      </c>
      <c r="E1562" t="s">
        <v>86</v>
      </c>
      <c r="F1562" t="str">
        <f t="shared" si="73"/>
        <v>New South Wales</v>
      </c>
      <c r="G1562" t="s">
        <v>10</v>
      </c>
      <c r="H1562">
        <v>2064</v>
      </c>
      <c r="I1562" t="s">
        <v>11</v>
      </c>
      <c r="J1562" t="s">
        <v>12</v>
      </c>
      <c r="K1562" t="s">
        <v>150</v>
      </c>
      <c r="L1562" t="s">
        <v>18</v>
      </c>
      <c r="M1562" s="5">
        <v>73.930000000000007</v>
      </c>
    </row>
    <row r="1563" spans="1:13" x14ac:dyDescent="0.25">
      <c r="A1563" s="2">
        <v>45624</v>
      </c>
      <c r="B1563" s="3">
        <f t="shared" si="74"/>
        <v>2025</v>
      </c>
      <c r="C1563" t="str">
        <f t="shared" si="72"/>
        <v>2024-2025</v>
      </c>
      <c r="D1563" t="s">
        <v>148</v>
      </c>
      <c r="E1563" t="s">
        <v>31</v>
      </c>
      <c r="F1563" t="str">
        <f t="shared" si="73"/>
        <v>South Australia</v>
      </c>
      <c r="G1563" t="s">
        <v>32</v>
      </c>
      <c r="H1563">
        <v>5168</v>
      </c>
      <c r="I1563" t="s">
        <v>11</v>
      </c>
      <c r="J1563" t="s">
        <v>33</v>
      </c>
      <c r="K1563" t="s">
        <v>154</v>
      </c>
      <c r="L1563" t="s">
        <v>14</v>
      </c>
      <c r="M1563" s="5">
        <v>74</v>
      </c>
    </row>
    <row r="1564" spans="1:13" x14ac:dyDescent="0.25">
      <c r="A1564" s="2">
        <v>45608</v>
      </c>
      <c r="B1564" s="3">
        <f t="shared" si="74"/>
        <v>2025</v>
      </c>
      <c r="C1564" t="str">
        <f t="shared" si="72"/>
        <v>2024-2025</v>
      </c>
      <c r="D1564" t="s">
        <v>147</v>
      </c>
      <c r="E1564" t="s">
        <v>113</v>
      </c>
      <c r="F1564" t="str">
        <f t="shared" si="73"/>
        <v>Queensland</v>
      </c>
      <c r="G1564" t="s">
        <v>35</v>
      </c>
      <c r="H1564">
        <v>4215</v>
      </c>
      <c r="I1564" t="s">
        <v>11</v>
      </c>
      <c r="J1564" t="s">
        <v>104</v>
      </c>
      <c r="K1564" t="s">
        <v>152</v>
      </c>
      <c r="L1564" t="s">
        <v>13</v>
      </c>
      <c r="M1564" s="5">
        <v>74.16</v>
      </c>
    </row>
    <row r="1565" spans="1:13" x14ac:dyDescent="0.25">
      <c r="A1565" s="2">
        <v>45294</v>
      </c>
      <c r="B1565" s="3">
        <f t="shared" si="74"/>
        <v>2024</v>
      </c>
      <c r="C1565" t="str">
        <f t="shared" si="72"/>
        <v>2023-2024</v>
      </c>
      <c r="D1565" t="s">
        <v>148</v>
      </c>
      <c r="E1565" t="s">
        <v>138</v>
      </c>
      <c r="F1565" t="str">
        <f t="shared" si="73"/>
        <v>Queensland</v>
      </c>
      <c r="G1565" t="s">
        <v>35</v>
      </c>
      <c r="H1565">
        <v>4558</v>
      </c>
      <c r="I1565" t="s">
        <v>11</v>
      </c>
      <c r="J1565" t="s">
        <v>120</v>
      </c>
      <c r="K1565" t="s">
        <v>157</v>
      </c>
      <c r="L1565" t="s">
        <v>22</v>
      </c>
      <c r="M1565" s="5">
        <v>74.169999999999987</v>
      </c>
    </row>
    <row r="1566" spans="1:13" x14ac:dyDescent="0.25">
      <c r="A1566" s="2">
        <v>45010</v>
      </c>
      <c r="B1566" s="3">
        <f t="shared" si="74"/>
        <v>2023</v>
      </c>
      <c r="C1566" t="str">
        <f t="shared" si="72"/>
        <v>2022-2023</v>
      </c>
      <c r="D1566" t="s">
        <v>147</v>
      </c>
      <c r="E1566" t="s">
        <v>121</v>
      </c>
      <c r="F1566" t="str">
        <f t="shared" si="73"/>
        <v>Queensland</v>
      </c>
      <c r="G1566" t="s">
        <v>35</v>
      </c>
      <c r="H1566">
        <v>4700</v>
      </c>
      <c r="I1566" t="s">
        <v>11</v>
      </c>
      <c r="J1566" t="s">
        <v>51</v>
      </c>
      <c r="K1566" t="s">
        <v>156</v>
      </c>
      <c r="L1566" t="s">
        <v>17</v>
      </c>
      <c r="M1566" s="5">
        <v>74.34</v>
      </c>
    </row>
    <row r="1567" spans="1:13" x14ac:dyDescent="0.25">
      <c r="A1567" s="2">
        <v>45439</v>
      </c>
      <c r="B1567" s="3">
        <f t="shared" si="74"/>
        <v>2024</v>
      </c>
      <c r="C1567" t="str">
        <f t="shared" si="72"/>
        <v>2023-2024</v>
      </c>
      <c r="D1567" t="s">
        <v>148</v>
      </c>
      <c r="E1567" t="s">
        <v>97</v>
      </c>
      <c r="F1567" t="str">
        <f t="shared" si="73"/>
        <v>Tasmania</v>
      </c>
      <c r="G1567" t="s">
        <v>70</v>
      </c>
      <c r="H1567">
        <v>7250</v>
      </c>
      <c r="I1567" t="s">
        <v>11</v>
      </c>
      <c r="J1567" t="s">
        <v>71</v>
      </c>
      <c r="K1567" t="s">
        <v>19</v>
      </c>
      <c r="L1567" t="s">
        <v>23</v>
      </c>
      <c r="M1567" s="5">
        <v>74.5</v>
      </c>
    </row>
    <row r="1568" spans="1:13" x14ac:dyDescent="0.25">
      <c r="A1568" s="2">
        <v>45554</v>
      </c>
      <c r="B1568" s="3">
        <f t="shared" si="74"/>
        <v>2025</v>
      </c>
      <c r="C1568" t="str">
        <f t="shared" si="72"/>
        <v>2024-2025</v>
      </c>
      <c r="D1568" t="s">
        <v>147</v>
      </c>
      <c r="E1568" t="s">
        <v>113</v>
      </c>
      <c r="F1568" t="str">
        <f t="shared" si="73"/>
        <v>Queensland</v>
      </c>
      <c r="G1568" t="s">
        <v>35</v>
      </c>
      <c r="H1568">
        <v>4215</v>
      </c>
      <c r="I1568" t="s">
        <v>11</v>
      </c>
      <c r="J1568" t="s">
        <v>104</v>
      </c>
      <c r="K1568" t="s">
        <v>156</v>
      </c>
      <c r="L1568" t="s">
        <v>17</v>
      </c>
      <c r="M1568" s="5">
        <v>74.75</v>
      </c>
    </row>
    <row r="1569" spans="1:13" x14ac:dyDescent="0.25">
      <c r="A1569" s="2">
        <v>45197</v>
      </c>
      <c r="B1569" s="3">
        <f t="shared" si="74"/>
        <v>2024</v>
      </c>
      <c r="C1569" t="str">
        <f t="shared" si="72"/>
        <v>2023-2024</v>
      </c>
      <c r="D1569" t="s">
        <v>147</v>
      </c>
      <c r="E1569" t="s">
        <v>66</v>
      </c>
      <c r="F1569" t="str">
        <f t="shared" si="73"/>
        <v>South Australia</v>
      </c>
      <c r="G1569" t="s">
        <v>32</v>
      </c>
      <c r="H1569">
        <v>5169</v>
      </c>
      <c r="I1569" t="s">
        <v>11</v>
      </c>
      <c r="J1569" t="s">
        <v>33</v>
      </c>
      <c r="K1569" t="s">
        <v>19</v>
      </c>
      <c r="L1569" t="s">
        <v>23</v>
      </c>
      <c r="M1569" s="5">
        <v>74.789999999999992</v>
      </c>
    </row>
    <row r="1570" spans="1:13" x14ac:dyDescent="0.25">
      <c r="A1570" s="2">
        <v>45549</v>
      </c>
      <c r="B1570" s="3">
        <f t="shared" si="74"/>
        <v>2025</v>
      </c>
      <c r="C1570" t="str">
        <f t="shared" si="72"/>
        <v>2024-2025</v>
      </c>
      <c r="D1570" t="s">
        <v>147</v>
      </c>
      <c r="E1570" t="s">
        <v>135</v>
      </c>
      <c r="F1570" t="str">
        <f t="shared" si="73"/>
        <v>Victoria</v>
      </c>
      <c r="G1570" t="s">
        <v>45</v>
      </c>
      <c r="H1570">
        <v>3550</v>
      </c>
      <c r="I1570" t="s">
        <v>11</v>
      </c>
      <c r="J1570" t="s">
        <v>60</v>
      </c>
      <c r="K1570" t="s">
        <v>156</v>
      </c>
      <c r="L1570" t="s">
        <v>17</v>
      </c>
      <c r="M1570" s="5">
        <v>74.86</v>
      </c>
    </row>
    <row r="1571" spans="1:13" x14ac:dyDescent="0.25">
      <c r="A1571" s="2">
        <v>44948</v>
      </c>
      <c r="B1571" s="3">
        <f t="shared" si="74"/>
        <v>2023</v>
      </c>
      <c r="C1571" t="str">
        <f t="shared" si="72"/>
        <v>2022-2023</v>
      </c>
      <c r="D1571" t="s">
        <v>147</v>
      </c>
      <c r="E1571" t="s">
        <v>126</v>
      </c>
      <c r="F1571" t="str">
        <f t="shared" si="73"/>
        <v>Queensland</v>
      </c>
      <c r="G1571" t="s">
        <v>35</v>
      </c>
      <c r="H1571">
        <v>4551</v>
      </c>
      <c r="I1571" t="s">
        <v>11</v>
      </c>
      <c r="J1571" t="s">
        <v>120</v>
      </c>
      <c r="K1571" t="s">
        <v>149</v>
      </c>
      <c r="L1571" t="s">
        <v>15</v>
      </c>
      <c r="M1571" s="5">
        <v>74.88</v>
      </c>
    </row>
    <row r="1572" spans="1:13" x14ac:dyDescent="0.25">
      <c r="A1572" s="2">
        <v>45239</v>
      </c>
      <c r="B1572" s="3">
        <f t="shared" si="74"/>
        <v>2024</v>
      </c>
      <c r="C1572" t="str">
        <f t="shared" si="72"/>
        <v>2023-2024</v>
      </c>
      <c r="D1572" t="s">
        <v>147</v>
      </c>
      <c r="E1572" t="s">
        <v>136</v>
      </c>
      <c r="F1572" t="str">
        <f t="shared" si="73"/>
        <v>Victoria</v>
      </c>
      <c r="G1572" t="s">
        <v>45</v>
      </c>
      <c r="H1572">
        <v>3175</v>
      </c>
      <c r="I1572" t="s">
        <v>11</v>
      </c>
      <c r="J1572" t="s">
        <v>63</v>
      </c>
      <c r="K1572" t="s">
        <v>154</v>
      </c>
      <c r="L1572" t="s">
        <v>14</v>
      </c>
      <c r="M1572" s="5">
        <v>74.91</v>
      </c>
    </row>
    <row r="1573" spans="1:13" x14ac:dyDescent="0.25">
      <c r="A1573" s="2">
        <v>45514</v>
      </c>
      <c r="B1573" s="3">
        <f t="shared" si="74"/>
        <v>2025</v>
      </c>
      <c r="C1573" t="str">
        <f t="shared" si="72"/>
        <v>2024-2025</v>
      </c>
      <c r="D1573" t="s">
        <v>147</v>
      </c>
      <c r="E1573" t="s">
        <v>103</v>
      </c>
      <c r="F1573" t="str">
        <f t="shared" si="73"/>
        <v>Queensland</v>
      </c>
      <c r="G1573" t="s">
        <v>35</v>
      </c>
      <c r="H1573">
        <v>4509</v>
      </c>
      <c r="I1573" t="s">
        <v>11</v>
      </c>
      <c r="J1573" t="s">
        <v>104</v>
      </c>
      <c r="K1573" t="s">
        <v>154</v>
      </c>
      <c r="L1573" t="s">
        <v>14</v>
      </c>
      <c r="M1573" s="5">
        <v>74.910000000000011</v>
      </c>
    </row>
    <row r="1574" spans="1:13" x14ac:dyDescent="0.25">
      <c r="A1574" s="2">
        <v>45539</v>
      </c>
      <c r="B1574" s="3">
        <f t="shared" si="74"/>
        <v>2025</v>
      </c>
      <c r="C1574" t="str">
        <f t="shared" si="72"/>
        <v>2024-2025</v>
      </c>
      <c r="D1574" t="s">
        <v>147</v>
      </c>
      <c r="E1574" t="s">
        <v>66</v>
      </c>
      <c r="F1574" t="str">
        <f t="shared" si="73"/>
        <v>South Australia</v>
      </c>
      <c r="G1574" t="s">
        <v>32</v>
      </c>
      <c r="H1574">
        <v>5169</v>
      </c>
      <c r="I1574" t="s">
        <v>11</v>
      </c>
      <c r="J1574" t="s">
        <v>33</v>
      </c>
      <c r="K1574" t="s">
        <v>154</v>
      </c>
      <c r="L1574" t="s">
        <v>14</v>
      </c>
      <c r="M1574" s="5">
        <v>74.930000000000007</v>
      </c>
    </row>
    <row r="1575" spans="1:13" x14ac:dyDescent="0.25">
      <c r="A1575" s="2">
        <v>45550</v>
      </c>
      <c r="B1575" s="3">
        <f t="shared" si="74"/>
        <v>2025</v>
      </c>
      <c r="C1575" t="str">
        <f t="shared" si="72"/>
        <v>2024-2025</v>
      </c>
      <c r="D1575" t="s">
        <v>147</v>
      </c>
      <c r="E1575" t="s">
        <v>34</v>
      </c>
      <c r="F1575" t="str">
        <f t="shared" si="73"/>
        <v>Queensland</v>
      </c>
      <c r="G1575" t="s">
        <v>35</v>
      </c>
      <c r="H1575">
        <v>4802</v>
      </c>
      <c r="I1575" t="s">
        <v>11</v>
      </c>
      <c r="J1575" t="s">
        <v>36</v>
      </c>
      <c r="K1575" t="s">
        <v>150</v>
      </c>
      <c r="L1575" t="s">
        <v>18</v>
      </c>
      <c r="M1575" s="5">
        <v>74.95</v>
      </c>
    </row>
    <row r="1576" spans="1:13" x14ac:dyDescent="0.25">
      <c r="A1576" s="2">
        <v>45308</v>
      </c>
      <c r="B1576" s="3">
        <f t="shared" si="74"/>
        <v>2024</v>
      </c>
      <c r="C1576" t="str">
        <f t="shared" si="72"/>
        <v>2023-2024</v>
      </c>
      <c r="D1576" t="s">
        <v>148</v>
      </c>
      <c r="E1576" t="s">
        <v>67</v>
      </c>
      <c r="F1576" t="str">
        <f t="shared" si="73"/>
        <v>New South Wales</v>
      </c>
      <c r="G1576" t="s">
        <v>10</v>
      </c>
      <c r="H1576">
        <v>2478</v>
      </c>
      <c r="I1576" t="s">
        <v>11</v>
      </c>
      <c r="J1576" t="s">
        <v>68</v>
      </c>
      <c r="K1576" t="s">
        <v>152</v>
      </c>
      <c r="L1576" t="s">
        <v>13</v>
      </c>
      <c r="M1576" s="5">
        <v>74.95</v>
      </c>
    </row>
    <row r="1577" spans="1:13" x14ac:dyDescent="0.25">
      <c r="A1577" s="2">
        <v>44953</v>
      </c>
      <c r="B1577" s="3">
        <f t="shared" si="74"/>
        <v>2023</v>
      </c>
      <c r="C1577" t="str">
        <f t="shared" si="72"/>
        <v>2022-2023</v>
      </c>
      <c r="D1577" t="s">
        <v>147</v>
      </c>
      <c r="E1577" t="s">
        <v>73</v>
      </c>
      <c r="F1577" t="str">
        <f t="shared" si="73"/>
        <v>Victoria</v>
      </c>
      <c r="G1577" t="s">
        <v>45</v>
      </c>
      <c r="H1577">
        <v>3136</v>
      </c>
      <c r="I1577" t="s">
        <v>11</v>
      </c>
      <c r="J1577" t="s">
        <v>63</v>
      </c>
      <c r="K1577" t="s">
        <v>154</v>
      </c>
      <c r="L1577" t="s">
        <v>14</v>
      </c>
      <c r="M1577" s="5">
        <v>74.95</v>
      </c>
    </row>
    <row r="1578" spans="1:13" x14ac:dyDescent="0.25">
      <c r="A1578" s="2">
        <v>45344</v>
      </c>
      <c r="B1578" s="3">
        <f t="shared" si="74"/>
        <v>2024</v>
      </c>
      <c r="C1578" t="str">
        <f t="shared" si="72"/>
        <v>2023-2024</v>
      </c>
      <c r="D1578" t="s">
        <v>147</v>
      </c>
      <c r="E1578" t="s">
        <v>39</v>
      </c>
      <c r="F1578" t="str">
        <f t="shared" si="73"/>
        <v>South Australia</v>
      </c>
      <c r="G1578" t="s">
        <v>32</v>
      </c>
      <c r="H1578">
        <v>5343</v>
      </c>
      <c r="I1578" t="s">
        <v>11</v>
      </c>
      <c r="J1578" t="s">
        <v>38</v>
      </c>
      <c r="K1578" t="s">
        <v>19</v>
      </c>
      <c r="L1578" t="s">
        <v>23</v>
      </c>
      <c r="M1578" s="5">
        <v>75.05</v>
      </c>
    </row>
    <row r="1579" spans="1:13" x14ac:dyDescent="0.25">
      <c r="A1579" s="2">
        <v>45060</v>
      </c>
      <c r="B1579" s="3">
        <f t="shared" si="74"/>
        <v>2023</v>
      </c>
      <c r="C1579" t="str">
        <f t="shared" si="72"/>
        <v>2022-2023</v>
      </c>
      <c r="D1579" t="s">
        <v>148</v>
      </c>
      <c r="E1579" t="s">
        <v>119</v>
      </c>
      <c r="F1579" t="str">
        <f t="shared" si="73"/>
        <v>Queensland</v>
      </c>
      <c r="G1579" t="s">
        <v>35</v>
      </c>
      <c r="H1579">
        <v>4570</v>
      </c>
      <c r="I1579" t="s">
        <v>11</v>
      </c>
      <c r="J1579" t="s">
        <v>120</v>
      </c>
      <c r="K1579" t="s">
        <v>150</v>
      </c>
      <c r="L1579" t="s">
        <v>18</v>
      </c>
      <c r="M1579" s="5">
        <v>75.41</v>
      </c>
    </row>
    <row r="1580" spans="1:13" x14ac:dyDescent="0.25">
      <c r="A1580" s="2">
        <v>45149</v>
      </c>
      <c r="B1580" s="3">
        <f t="shared" si="74"/>
        <v>2024</v>
      </c>
      <c r="C1580" t="str">
        <f t="shared" si="72"/>
        <v>2023-2024</v>
      </c>
      <c r="D1580" t="s">
        <v>147</v>
      </c>
      <c r="E1580" t="s">
        <v>146</v>
      </c>
      <c r="F1580" t="str">
        <f t="shared" si="73"/>
        <v>Victoria</v>
      </c>
      <c r="G1580" t="s">
        <v>45</v>
      </c>
      <c r="H1580">
        <v>3353</v>
      </c>
      <c r="I1580" t="s">
        <v>11</v>
      </c>
      <c r="J1580" t="s">
        <v>60</v>
      </c>
      <c r="K1580" t="s">
        <v>153</v>
      </c>
      <c r="L1580" t="s">
        <v>16</v>
      </c>
      <c r="M1580" s="5">
        <v>75.5</v>
      </c>
    </row>
    <row r="1581" spans="1:13" x14ac:dyDescent="0.25">
      <c r="A1581" s="2">
        <v>45404</v>
      </c>
      <c r="B1581" s="3">
        <f t="shared" si="74"/>
        <v>2024</v>
      </c>
      <c r="C1581" t="str">
        <f t="shared" si="72"/>
        <v>2023-2024</v>
      </c>
      <c r="D1581" t="s">
        <v>148</v>
      </c>
      <c r="E1581" t="s">
        <v>93</v>
      </c>
      <c r="F1581" t="str">
        <f t="shared" si="73"/>
        <v>Western Australia</v>
      </c>
      <c r="G1581" t="s">
        <v>48</v>
      </c>
      <c r="H1581">
        <v>6112</v>
      </c>
      <c r="I1581" t="s">
        <v>11</v>
      </c>
      <c r="J1581" t="s">
        <v>94</v>
      </c>
      <c r="K1581" t="s">
        <v>150</v>
      </c>
      <c r="L1581" t="s">
        <v>18</v>
      </c>
      <c r="M1581" s="5">
        <v>75.89</v>
      </c>
    </row>
    <row r="1582" spans="1:13" x14ac:dyDescent="0.25">
      <c r="A1582" s="2">
        <v>45408</v>
      </c>
      <c r="B1582" s="3">
        <f t="shared" si="74"/>
        <v>2024</v>
      </c>
      <c r="C1582" t="str">
        <f t="shared" si="72"/>
        <v>2023-2024</v>
      </c>
      <c r="D1582" t="s">
        <v>147</v>
      </c>
      <c r="E1582" t="s">
        <v>54</v>
      </c>
      <c r="F1582" t="str">
        <f t="shared" si="73"/>
        <v>Victoria</v>
      </c>
      <c r="G1582" t="s">
        <v>45</v>
      </c>
      <c r="H1582">
        <v>3977</v>
      </c>
      <c r="I1582" t="s">
        <v>11</v>
      </c>
      <c r="J1582" t="s">
        <v>55</v>
      </c>
      <c r="K1582" t="s">
        <v>150</v>
      </c>
      <c r="L1582" t="s">
        <v>18</v>
      </c>
      <c r="M1582" s="5">
        <v>75.959999999999994</v>
      </c>
    </row>
    <row r="1583" spans="1:13" x14ac:dyDescent="0.25">
      <c r="A1583" s="2">
        <v>45433</v>
      </c>
      <c r="B1583" s="3">
        <f t="shared" si="74"/>
        <v>2024</v>
      </c>
      <c r="C1583" t="str">
        <f t="shared" si="72"/>
        <v>2023-2024</v>
      </c>
      <c r="D1583" t="s">
        <v>148</v>
      </c>
      <c r="E1583" t="s">
        <v>145</v>
      </c>
      <c r="F1583" t="str">
        <f t="shared" si="73"/>
        <v>New South Wales</v>
      </c>
      <c r="G1583" t="s">
        <v>10</v>
      </c>
      <c r="H1583">
        <v>2101</v>
      </c>
      <c r="I1583" t="s">
        <v>11</v>
      </c>
      <c r="J1583" t="s">
        <v>27</v>
      </c>
      <c r="K1583" t="s">
        <v>149</v>
      </c>
      <c r="L1583" t="s">
        <v>15</v>
      </c>
      <c r="M1583" s="5">
        <v>75.960000000000008</v>
      </c>
    </row>
    <row r="1584" spans="1:13" x14ac:dyDescent="0.25">
      <c r="A1584" s="2">
        <v>45577</v>
      </c>
      <c r="B1584" s="3">
        <f t="shared" si="74"/>
        <v>2025</v>
      </c>
      <c r="C1584" t="str">
        <f t="shared" si="72"/>
        <v>2024-2025</v>
      </c>
      <c r="D1584" t="s">
        <v>148</v>
      </c>
      <c r="E1584" t="s">
        <v>90</v>
      </c>
      <c r="F1584" t="str">
        <f t="shared" si="73"/>
        <v>Victoria</v>
      </c>
      <c r="G1584" t="s">
        <v>45</v>
      </c>
      <c r="H1584">
        <v>3179</v>
      </c>
      <c r="I1584" t="s">
        <v>11</v>
      </c>
      <c r="J1584" t="s">
        <v>63</v>
      </c>
      <c r="K1584" t="s">
        <v>19</v>
      </c>
      <c r="L1584" t="s">
        <v>23</v>
      </c>
      <c r="M1584" s="5">
        <v>76.210000000000008</v>
      </c>
    </row>
    <row r="1585" spans="1:13" x14ac:dyDescent="0.25">
      <c r="A1585" s="2">
        <v>45136</v>
      </c>
      <c r="B1585" s="3">
        <f t="shared" si="74"/>
        <v>2024</v>
      </c>
      <c r="C1585" t="str">
        <f t="shared" si="72"/>
        <v>2023-2024</v>
      </c>
      <c r="D1585" t="s">
        <v>147</v>
      </c>
      <c r="E1585" t="s">
        <v>121</v>
      </c>
      <c r="F1585" t="str">
        <f t="shared" si="73"/>
        <v>Queensland</v>
      </c>
      <c r="G1585" t="s">
        <v>35</v>
      </c>
      <c r="H1585">
        <v>4700</v>
      </c>
      <c r="I1585" t="s">
        <v>11</v>
      </c>
      <c r="J1585" t="s">
        <v>51</v>
      </c>
      <c r="K1585" t="s">
        <v>152</v>
      </c>
      <c r="L1585" t="s">
        <v>13</v>
      </c>
      <c r="M1585" s="5">
        <v>76.66</v>
      </c>
    </row>
    <row r="1586" spans="1:13" x14ac:dyDescent="0.25">
      <c r="A1586" s="2">
        <v>45567</v>
      </c>
      <c r="B1586" s="3">
        <f t="shared" si="74"/>
        <v>2025</v>
      </c>
      <c r="C1586" t="str">
        <f t="shared" si="72"/>
        <v>2024-2025</v>
      </c>
      <c r="D1586" t="s">
        <v>147</v>
      </c>
      <c r="E1586" t="s">
        <v>76</v>
      </c>
      <c r="F1586" t="str">
        <f t="shared" si="73"/>
        <v>Western Australia</v>
      </c>
      <c r="G1586" t="s">
        <v>48</v>
      </c>
      <c r="H1586">
        <v>6450</v>
      </c>
      <c r="I1586" t="s">
        <v>11</v>
      </c>
      <c r="J1586" t="s">
        <v>77</v>
      </c>
      <c r="K1586" t="s">
        <v>156</v>
      </c>
      <c r="L1586" t="s">
        <v>17</v>
      </c>
      <c r="M1586" s="5">
        <v>76.86999999999999</v>
      </c>
    </row>
    <row r="1587" spans="1:13" x14ac:dyDescent="0.25">
      <c r="A1587" s="2">
        <v>45379</v>
      </c>
      <c r="B1587" s="3">
        <f t="shared" si="74"/>
        <v>2024</v>
      </c>
      <c r="C1587" t="str">
        <f t="shared" si="72"/>
        <v>2023-2024</v>
      </c>
      <c r="D1587" t="s">
        <v>148</v>
      </c>
      <c r="E1587" t="s">
        <v>57</v>
      </c>
      <c r="F1587" t="str">
        <f t="shared" si="73"/>
        <v>New South Wales</v>
      </c>
      <c r="G1587" t="s">
        <v>10</v>
      </c>
      <c r="H1587">
        <v>2560</v>
      </c>
      <c r="I1587" t="s">
        <v>11</v>
      </c>
      <c r="J1587" t="s">
        <v>58</v>
      </c>
      <c r="K1587" t="s">
        <v>19</v>
      </c>
      <c r="L1587" t="s">
        <v>23</v>
      </c>
      <c r="M1587" s="5">
        <v>76.88</v>
      </c>
    </row>
    <row r="1588" spans="1:13" x14ac:dyDescent="0.25">
      <c r="A1588" s="2">
        <v>45339</v>
      </c>
      <c r="B1588" s="3">
        <f t="shared" si="74"/>
        <v>2024</v>
      </c>
      <c r="C1588" t="str">
        <f t="shared" si="72"/>
        <v>2023-2024</v>
      </c>
      <c r="D1588" t="s">
        <v>147</v>
      </c>
      <c r="E1588" t="s">
        <v>83</v>
      </c>
      <c r="F1588" t="str">
        <f t="shared" si="73"/>
        <v>New South Wales</v>
      </c>
      <c r="G1588" t="s">
        <v>10</v>
      </c>
      <c r="H1588">
        <v>2750</v>
      </c>
      <c r="I1588" t="s">
        <v>11</v>
      </c>
      <c r="J1588" t="s">
        <v>25</v>
      </c>
      <c r="K1588" t="s">
        <v>152</v>
      </c>
      <c r="L1588" t="s">
        <v>13</v>
      </c>
      <c r="M1588" s="5">
        <v>76.899999999999991</v>
      </c>
    </row>
    <row r="1589" spans="1:13" x14ac:dyDescent="0.25">
      <c r="A1589" s="2">
        <v>44963</v>
      </c>
      <c r="B1589" s="3">
        <f t="shared" si="74"/>
        <v>2023</v>
      </c>
      <c r="C1589" t="str">
        <f t="shared" si="72"/>
        <v>2022-2023</v>
      </c>
      <c r="D1589" t="s">
        <v>148</v>
      </c>
      <c r="E1589" t="s">
        <v>141</v>
      </c>
      <c r="F1589" t="str">
        <f t="shared" si="73"/>
        <v>Western Australia</v>
      </c>
      <c r="G1589" t="s">
        <v>48</v>
      </c>
      <c r="H1589">
        <v>6052</v>
      </c>
      <c r="I1589" t="s">
        <v>11</v>
      </c>
      <c r="J1589" t="s">
        <v>49</v>
      </c>
      <c r="K1589" t="s">
        <v>154</v>
      </c>
      <c r="L1589" t="s">
        <v>14</v>
      </c>
      <c r="M1589" s="5">
        <v>76.92</v>
      </c>
    </row>
    <row r="1590" spans="1:13" x14ac:dyDescent="0.25">
      <c r="A1590" s="2">
        <v>45072</v>
      </c>
      <c r="B1590" s="3">
        <f t="shared" si="74"/>
        <v>2023</v>
      </c>
      <c r="C1590" t="str">
        <f t="shared" si="72"/>
        <v>2022-2023</v>
      </c>
      <c r="D1590" t="s">
        <v>148</v>
      </c>
      <c r="E1590" t="s">
        <v>145</v>
      </c>
      <c r="F1590" t="str">
        <f t="shared" si="73"/>
        <v>New South Wales</v>
      </c>
      <c r="G1590" t="s">
        <v>10</v>
      </c>
      <c r="H1590">
        <v>2101</v>
      </c>
      <c r="I1590" t="s">
        <v>11</v>
      </c>
      <c r="J1590" t="s">
        <v>27</v>
      </c>
      <c r="K1590" t="s">
        <v>151</v>
      </c>
      <c r="L1590" t="s">
        <v>21</v>
      </c>
      <c r="M1590" s="5">
        <v>76.95</v>
      </c>
    </row>
    <row r="1591" spans="1:13" x14ac:dyDescent="0.25">
      <c r="A1591" s="2">
        <v>45240</v>
      </c>
      <c r="B1591" s="3">
        <f t="shared" si="74"/>
        <v>2024</v>
      </c>
      <c r="C1591" t="str">
        <f t="shared" si="72"/>
        <v>2023-2024</v>
      </c>
      <c r="D1591" t="s">
        <v>147</v>
      </c>
      <c r="E1591" t="s">
        <v>76</v>
      </c>
      <c r="F1591" t="str">
        <f t="shared" si="73"/>
        <v>Western Australia</v>
      </c>
      <c r="G1591" t="s">
        <v>48</v>
      </c>
      <c r="H1591">
        <v>6450</v>
      </c>
      <c r="I1591" t="s">
        <v>11</v>
      </c>
      <c r="J1591" t="s">
        <v>77</v>
      </c>
      <c r="K1591" t="s">
        <v>154</v>
      </c>
      <c r="L1591" t="s">
        <v>14</v>
      </c>
      <c r="M1591" s="5">
        <v>77</v>
      </c>
    </row>
    <row r="1592" spans="1:13" x14ac:dyDescent="0.25">
      <c r="A1592" s="2">
        <v>45521</v>
      </c>
      <c r="B1592" s="3">
        <f t="shared" si="74"/>
        <v>2025</v>
      </c>
      <c r="C1592" t="str">
        <f t="shared" si="72"/>
        <v>2024-2025</v>
      </c>
      <c r="D1592" t="s">
        <v>147</v>
      </c>
      <c r="E1592" t="s">
        <v>126</v>
      </c>
      <c r="F1592" t="str">
        <f t="shared" si="73"/>
        <v>Queensland</v>
      </c>
      <c r="G1592" t="s">
        <v>35</v>
      </c>
      <c r="H1592">
        <v>4551</v>
      </c>
      <c r="I1592" t="s">
        <v>11</v>
      </c>
      <c r="J1592" t="s">
        <v>120</v>
      </c>
      <c r="K1592" t="s">
        <v>154</v>
      </c>
      <c r="L1592" t="s">
        <v>14</v>
      </c>
      <c r="M1592" s="5">
        <v>77.12</v>
      </c>
    </row>
    <row r="1593" spans="1:13" x14ac:dyDescent="0.25">
      <c r="A1593" s="2">
        <v>45436</v>
      </c>
      <c r="B1593" s="3">
        <f t="shared" si="74"/>
        <v>2024</v>
      </c>
      <c r="C1593" t="str">
        <f t="shared" si="72"/>
        <v>2023-2024</v>
      </c>
      <c r="D1593" t="s">
        <v>148</v>
      </c>
      <c r="E1593" t="s">
        <v>90</v>
      </c>
      <c r="F1593" t="str">
        <f t="shared" si="73"/>
        <v>Victoria</v>
      </c>
      <c r="G1593" t="s">
        <v>45</v>
      </c>
      <c r="H1593">
        <v>3179</v>
      </c>
      <c r="I1593" t="s">
        <v>11</v>
      </c>
      <c r="J1593" t="s">
        <v>63</v>
      </c>
      <c r="K1593" t="s">
        <v>156</v>
      </c>
      <c r="L1593" t="s">
        <v>17</v>
      </c>
      <c r="M1593" s="5">
        <v>77.14</v>
      </c>
    </row>
    <row r="1594" spans="1:13" x14ac:dyDescent="0.25">
      <c r="A1594" s="2">
        <v>45266</v>
      </c>
      <c r="B1594" s="3">
        <f t="shared" si="74"/>
        <v>2024</v>
      </c>
      <c r="C1594" t="str">
        <f t="shared" si="72"/>
        <v>2023-2024</v>
      </c>
      <c r="D1594" t="s">
        <v>147</v>
      </c>
      <c r="E1594" t="s">
        <v>82</v>
      </c>
      <c r="F1594" t="str">
        <f t="shared" si="73"/>
        <v>Queensland</v>
      </c>
      <c r="G1594" t="s">
        <v>35</v>
      </c>
      <c r="H1594">
        <v>4012</v>
      </c>
      <c r="I1594" t="s">
        <v>11</v>
      </c>
      <c r="J1594" t="s">
        <v>43</v>
      </c>
      <c r="K1594" t="s">
        <v>156</v>
      </c>
      <c r="L1594" t="s">
        <v>17</v>
      </c>
      <c r="M1594" s="5">
        <v>77.350000000000009</v>
      </c>
    </row>
    <row r="1595" spans="1:13" x14ac:dyDescent="0.25">
      <c r="A1595" s="2">
        <v>45548</v>
      </c>
      <c r="B1595" s="3">
        <f t="shared" si="74"/>
        <v>2025</v>
      </c>
      <c r="C1595" t="str">
        <f t="shared" si="72"/>
        <v>2024-2025</v>
      </c>
      <c r="D1595" t="s">
        <v>147</v>
      </c>
      <c r="E1595" t="s">
        <v>109</v>
      </c>
      <c r="F1595" t="str">
        <f t="shared" si="73"/>
        <v>New South Wales</v>
      </c>
      <c r="G1595" t="s">
        <v>10</v>
      </c>
      <c r="H1595">
        <v>2480</v>
      </c>
      <c r="I1595" t="s">
        <v>11</v>
      </c>
      <c r="J1595" t="s">
        <v>68</v>
      </c>
      <c r="K1595" t="s">
        <v>19</v>
      </c>
      <c r="L1595" t="s">
        <v>23</v>
      </c>
      <c r="M1595" s="5">
        <v>77.87</v>
      </c>
    </row>
    <row r="1596" spans="1:13" x14ac:dyDescent="0.25">
      <c r="A1596" s="2">
        <v>45283</v>
      </c>
      <c r="B1596" s="3">
        <f t="shared" si="74"/>
        <v>2024</v>
      </c>
      <c r="C1596" t="str">
        <f t="shared" si="72"/>
        <v>2023-2024</v>
      </c>
      <c r="D1596" t="s">
        <v>148</v>
      </c>
      <c r="E1596" t="s">
        <v>87</v>
      </c>
      <c r="F1596" t="str">
        <f t="shared" si="73"/>
        <v>New South Wales</v>
      </c>
      <c r="G1596" t="s">
        <v>10</v>
      </c>
      <c r="H1596">
        <v>2790</v>
      </c>
      <c r="I1596" t="s">
        <v>11</v>
      </c>
      <c r="J1596" t="s">
        <v>25</v>
      </c>
      <c r="K1596" t="s">
        <v>19</v>
      </c>
      <c r="L1596" t="s">
        <v>23</v>
      </c>
      <c r="M1596" s="5">
        <v>77.87</v>
      </c>
    </row>
    <row r="1597" spans="1:13" x14ac:dyDescent="0.25">
      <c r="A1597" s="2">
        <v>45467</v>
      </c>
      <c r="B1597" s="3">
        <f t="shared" si="74"/>
        <v>2024</v>
      </c>
      <c r="C1597" t="str">
        <f t="shared" si="72"/>
        <v>2023-2024</v>
      </c>
      <c r="D1597" t="s">
        <v>148</v>
      </c>
      <c r="E1597" t="s">
        <v>130</v>
      </c>
      <c r="F1597" t="str">
        <f t="shared" si="73"/>
        <v>South Australia</v>
      </c>
      <c r="G1597" t="s">
        <v>32</v>
      </c>
      <c r="H1597">
        <v>5290</v>
      </c>
      <c r="I1597" t="s">
        <v>11</v>
      </c>
      <c r="J1597" t="s">
        <v>38</v>
      </c>
      <c r="K1597" t="s">
        <v>151</v>
      </c>
      <c r="L1597" t="s">
        <v>21</v>
      </c>
      <c r="M1597" s="5">
        <v>77.87</v>
      </c>
    </row>
    <row r="1598" spans="1:13" x14ac:dyDescent="0.25">
      <c r="A1598" s="2">
        <v>45379</v>
      </c>
      <c r="B1598" s="3">
        <f t="shared" si="74"/>
        <v>2024</v>
      </c>
      <c r="C1598" t="str">
        <f t="shared" si="72"/>
        <v>2023-2024</v>
      </c>
      <c r="D1598" t="s">
        <v>148</v>
      </c>
      <c r="E1598" t="s">
        <v>101</v>
      </c>
      <c r="F1598" t="str">
        <f t="shared" si="73"/>
        <v>Victoria</v>
      </c>
      <c r="G1598" t="s">
        <v>45</v>
      </c>
      <c r="H1598">
        <v>3131</v>
      </c>
      <c r="I1598" t="s">
        <v>11</v>
      </c>
      <c r="J1598" t="s">
        <v>63</v>
      </c>
      <c r="K1598" t="s">
        <v>153</v>
      </c>
      <c r="L1598" t="s">
        <v>16</v>
      </c>
      <c r="M1598" s="5">
        <v>77.87</v>
      </c>
    </row>
    <row r="1599" spans="1:13" x14ac:dyDescent="0.25">
      <c r="A1599" s="2">
        <v>45151</v>
      </c>
      <c r="B1599" s="3">
        <f t="shared" si="74"/>
        <v>2024</v>
      </c>
      <c r="C1599" t="str">
        <f t="shared" si="72"/>
        <v>2023-2024</v>
      </c>
      <c r="D1599" t="s">
        <v>148</v>
      </c>
      <c r="E1599" t="s">
        <v>122</v>
      </c>
      <c r="F1599" t="str">
        <f t="shared" si="73"/>
        <v>New South Wales</v>
      </c>
      <c r="G1599" t="s">
        <v>10</v>
      </c>
      <c r="H1599">
        <v>2650</v>
      </c>
      <c r="I1599" t="s">
        <v>11</v>
      </c>
      <c r="J1599" t="s">
        <v>25</v>
      </c>
      <c r="K1599" t="s">
        <v>153</v>
      </c>
      <c r="L1599" t="s">
        <v>16</v>
      </c>
      <c r="M1599" s="5">
        <v>77.87</v>
      </c>
    </row>
    <row r="1600" spans="1:13" x14ac:dyDescent="0.25">
      <c r="A1600" s="2">
        <v>45388</v>
      </c>
      <c r="B1600" s="3">
        <f t="shared" si="74"/>
        <v>2024</v>
      </c>
      <c r="C1600" t="str">
        <f t="shared" si="72"/>
        <v>2023-2024</v>
      </c>
      <c r="D1600" t="s">
        <v>147</v>
      </c>
      <c r="E1600" t="s">
        <v>62</v>
      </c>
      <c r="F1600" t="str">
        <f t="shared" si="73"/>
        <v>Victoria</v>
      </c>
      <c r="G1600" t="s">
        <v>45</v>
      </c>
      <c r="H1600">
        <v>3134</v>
      </c>
      <c r="I1600" t="s">
        <v>11</v>
      </c>
      <c r="J1600" t="s">
        <v>63</v>
      </c>
      <c r="K1600" t="s">
        <v>154</v>
      </c>
      <c r="L1600" t="s">
        <v>14</v>
      </c>
      <c r="M1600" s="5">
        <v>77.92</v>
      </c>
    </row>
    <row r="1601" spans="1:13" x14ac:dyDescent="0.25">
      <c r="A1601" s="2">
        <v>45167</v>
      </c>
      <c r="B1601" s="3">
        <f t="shared" si="74"/>
        <v>2024</v>
      </c>
      <c r="C1601" t="str">
        <f t="shared" si="72"/>
        <v>2023-2024</v>
      </c>
      <c r="D1601" t="s">
        <v>147</v>
      </c>
      <c r="E1601" t="s">
        <v>39</v>
      </c>
      <c r="F1601" t="str">
        <f t="shared" si="73"/>
        <v>South Australia</v>
      </c>
      <c r="G1601" t="s">
        <v>32</v>
      </c>
      <c r="H1601">
        <v>5343</v>
      </c>
      <c r="I1601" t="s">
        <v>11</v>
      </c>
      <c r="J1601" t="s">
        <v>38</v>
      </c>
      <c r="K1601" t="s">
        <v>153</v>
      </c>
      <c r="L1601" t="s">
        <v>16</v>
      </c>
      <c r="M1601" s="5">
        <v>77.94</v>
      </c>
    </row>
    <row r="1602" spans="1:13" x14ac:dyDescent="0.25">
      <c r="A1602" s="2">
        <v>45303</v>
      </c>
      <c r="B1602" s="3">
        <f t="shared" si="74"/>
        <v>2024</v>
      </c>
      <c r="C1602" t="str">
        <f t="shared" ref="C1602:C1665" si="75">IF(MONTH(A1602) &gt;= 7, YEAR(A1602) &amp; "-" &amp; YEAR(A1602) + 1, YEAR(A1602) - 1 &amp; "-" &amp; YEAR(A1602))</f>
        <v>2023-2024</v>
      </c>
      <c r="D1602" t="s">
        <v>148</v>
      </c>
      <c r="E1602" t="s">
        <v>57</v>
      </c>
      <c r="F1602" t="str">
        <f t="shared" ref="F1602:F1665" si="76">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row>
    <row r="1603" spans="1:13" x14ac:dyDescent="0.25">
      <c r="A1603" s="2">
        <v>45490</v>
      </c>
      <c r="B1603" s="3">
        <f t="shared" ref="B1603:B1666" si="77">IF(MONTH(A1603)&gt;=7,YEAR(A1603)+1,YEAR(A1603))</f>
        <v>2025</v>
      </c>
      <c r="C1603" t="str">
        <f t="shared" si="75"/>
        <v>2024-2025</v>
      </c>
      <c r="D1603" t="s">
        <v>148</v>
      </c>
      <c r="E1603" t="s">
        <v>143</v>
      </c>
      <c r="F1603" t="str">
        <f t="shared" si="76"/>
        <v>New South Wales</v>
      </c>
      <c r="G1603" t="s">
        <v>10</v>
      </c>
      <c r="H1603">
        <v>2154</v>
      </c>
      <c r="I1603" t="s">
        <v>11</v>
      </c>
      <c r="J1603" t="s">
        <v>27</v>
      </c>
      <c r="K1603" t="s">
        <v>151</v>
      </c>
      <c r="L1603" t="s">
        <v>21</v>
      </c>
      <c r="M1603" s="5">
        <v>77.94</v>
      </c>
    </row>
    <row r="1604" spans="1:13" x14ac:dyDescent="0.25">
      <c r="A1604" s="2">
        <v>45371</v>
      </c>
      <c r="B1604" s="3">
        <f t="shared" si="77"/>
        <v>2024</v>
      </c>
      <c r="C1604" t="str">
        <f t="shared" si="75"/>
        <v>2023-2024</v>
      </c>
      <c r="D1604" t="s">
        <v>147</v>
      </c>
      <c r="E1604" t="s">
        <v>129</v>
      </c>
      <c r="F1604" t="str">
        <f t="shared" si="76"/>
        <v>Tasmania</v>
      </c>
      <c r="G1604" t="s">
        <v>70</v>
      </c>
      <c r="H1604">
        <v>7010</v>
      </c>
      <c r="I1604" t="s">
        <v>11</v>
      </c>
      <c r="J1604" t="s">
        <v>71</v>
      </c>
      <c r="K1604" t="s">
        <v>153</v>
      </c>
      <c r="L1604" t="s">
        <v>16</v>
      </c>
      <c r="M1604" s="5">
        <v>77.94</v>
      </c>
    </row>
    <row r="1605" spans="1:13" x14ac:dyDescent="0.25">
      <c r="A1605" s="2">
        <v>45200</v>
      </c>
      <c r="B1605" s="3">
        <f t="shared" si="77"/>
        <v>2024</v>
      </c>
      <c r="C1605" t="str">
        <f t="shared" si="75"/>
        <v>2023-2024</v>
      </c>
      <c r="D1605" t="s">
        <v>148</v>
      </c>
      <c r="E1605" t="s">
        <v>89</v>
      </c>
      <c r="F1605" t="str">
        <f t="shared" si="76"/>
        <v>Queensland</v>
      </c>
      <c r="G1605" t="s">
        <v>35</v>
      </c>
      <c r="H1605">
        <v>4655</v>
      </c>
      <c r="I1605" t="s">
        <v>11</v>
      </c>
      <c r="J1605" t="s">
        <v>51</v>
      </c>
      <c r="K1605" t="s">
        <v>153</v>
      </c>
      <c r="L1605" t="s">
        <v>16</v>
      </c>
      <c r="M1605" s="5">
        <v>77.94</v>
      </c>
    </row>
    <row r="1606" spans="1:13" x14ac:dyDescent="0.25">
      <c r="A1606" s="2">
        <v>45179</v>
      </c>
      <c r="B1606" s="3">
        <f t="shared" si="77"/>
        <v>2024</v>
      </c>
      <c r="C1606" t="str">
        <f t="shared" si="75"/>
        <v>2023-2024</v>
      </c>
      <c r="D1606" t="s">
        <v>148</v>
      </c>
      <c r="E1606" t="s">
        <v>98</v>
      </c>
      <c r="F1606" t="str">
        <f t="shared" si="76"/>
        <v>Victoria</v>
      </c>
      <c r="G1606" t="s">
        <v>45</v>
      </c>
      <c r="H1606">
        <v>3429</v>
      </c>
      <c r="I1606" t="s">
        <v>11</v>
      </c>
      <c r="J1606" t="s">
        <v>60</v>
      </c>
      <c r="K1606" t="s">
        <v>154</v>
      </c>
      <c r="L1606" t="s">
        <v>14</v>
      </c>
      <c r="M1606" s="5">
        <v>77.94</v>
      </c>
    </row>
    <row r="1607" spans="1:13" x14ac:dyDescent="0.25">
      <c r="A1607" s="2">
        <v>45469</v>
      </c>
      <c r="B1607" s="3">
        <f t="shared" si="77"/>
        <v>2024</v>
      </c>
      <c r="C1607" t="str">
        <f t="shared" si="75"/>
        <v>2023-2024</v>
      </c>
      <c r="D1607" t="s">
        <v>147</v>
      </c>
      <c r="E1607" t="s">
        <v>82</v>
      </c>
      <c r="F1607" t="str">
        <f t="shared" si="76"/>
        <v>Queensland</v>
      </c>
      <c r="G1607" t="s">
        <v>35</v>
      </c>
      <c r="H1607">
        <v>4012</v>
      </c>
      <c r="I1607" t="s">
        <v>11</v>
      </c>
      <c r="J1607" t="s">
        <v>43</v>
      </c>
      <c r="K1607" t="s">
        <v>153</v>
      </c>
      <c r="L1607" t="s">
        <v>16</v>
      </c>
      <c r="M1607" s="5">
        <v>77.94</v>
      </c>
    </row>
    <row r="1608" spans="1:13" x14ac:dyDescent="0.25">
      <c r="A1608" s="2">
        <v>45056</v>
      </c>
      <c r="B1608" s="3">
        <f t="shared" si="77"/>
        <v>2023</v>
      </c>
      <c r="C1608" t="str">
        <f t="shared" si="75"/>
        <v>2022-2023</v>
      </c>
      <c r="D1608" t="s">
        <v>147</v>
      </c>
      <c r="E1608" t="s">
        <v>91</v>
      </c>
      <c r="F1608" t="str">
        <f t="shared" si="76"/>
        <v>Victoria</v>
      </c>
      <c r="G1608" t="s">
        <v>45</v>
      </c>
      <c r="H1608">
        <v>3690</v>
      </c>
      <c r="I1608" t="s">
        <v>11</v>
      </c>
      <c r="J1608" t="s">
        <v>55</v>
      </c>
      <c r="K1608" t="s">
        <v>153</v>
      </c>
      <c r="L1608" t="s">
        <v>16</v>
      </c>
      <c r="M1608" s="5">
        <v>77.94</v>
      </c>
    </row>
    <row r="1609" spans="1:13" x14ac:dyDescent="0.25">
      <c r="A1609" s="2">
        <v>45009</v>
      </c>
      <c r="B1609" s="3">
        <f t="shared" si="77"/>
        <v>2023</v>
      </c>
      <c r="C1609" t="str">
        <f t="shared" si="75"/>
        <v>2022-2023</v>
      </c>
      <c r="D1609" t="s">
        <v>147</v>
      </c>
      <c r="E1609" t="s">
        <v>135</v>
      </c>
      <c r="F1609" t="str">
        <f t="shared" si="76"/>
        <v>Victoria</v>
      </c>
      <c r="G1609" t="s">
        <v>45</v>
      </c>
      <c r="H1609">
        <v>3550</v>
      </c>
      <c r="I1609" t="s">
        <v>11</v>
      </c>
      <c r="J1609" t="s">
        <v>60</v>
      </c>
      <c r="K1609" t="s">
        <v>152</v>
      </c>
      <c r="L1609" t="s">
        <v>13</v>
      </c>
      <c r="M1609" s="5">
        <v>78.62</v>
      </c>
    </row>
    <row r="1610" spans="1:13" x14ac:dyDescent="0.25">
      <c r="A1610" s="2">
        <v>45537</v>
      </c>
      <c r="B1610" s="3">
        <f t="shared" si="77"/>
        <v>2025</v>
      </c>
      <c r="C1610" t="str">
        <f t="shared" si="75"/>
        <v>2024-2025</v>
      </c>
      <c r="D1610" t="s">
        <v>148</v>
      </c>
      <c r="E1610" t="s">
        <v>134</v>
      </c>
      <c r="F1610" t="str">
        <f t="shared" si="76"/>
        <v>Queensland</v>
      </c>
      <c r="G1610" t="s">
        <v>35</v>
      </c>
      <c r="H1610">
        <v>4825</v>
      </c>
      <c r="I1610" t="s">
        <v>11</v>
      </c>
      <c r="J1610" t="s">
        <v>36</v>
      </c>
      <c r="K1610" t="s">
        <v>149</v>
      </c>
      <c r="L1610" t="s">
        <v>15</v>
      </c>
      <c r="M1610" s="5">
        <v>78.89</v>
      </c>
    </row>
    <row r="1611" spans="1:13" x14ac:dyDescent="0.25">
      <c r="A1611" s="2">
        <v>45248</v>
      </c>
      <c r="B1611" s="3">
        <f t="shared" si="77"/>
        <v>2024</v>
      </c>
      <c r="C1611" t="str">
        <f t="shared" si="75"/>
        <v>2023-2024</v>
      </c>
      <c r="D1611" t="s">
        <v>147</v>
      </c>
      <c r="E1611" t="s">
        <v>134</v>
      </c>
      <c r="F1611" t="str">
        <f t="shared" si="76"/>
        <v>Queensland</v>
      </c>
      <c r="G1611" t="s">
        <v>35</v>
      </c>
      <c r="H1611">
        <v>4825</v>
      </c>
      <c r="I1611" t="s">
        <v>11</v>
      </c>
      <c r="J1611" t="s">
        <v>36</v>
      </c>
      <c r="K1611" t="s">
        <v>154</v>
      </c>
      <c r="L1611" t="s">
        <v>14</v>
      </c>
      <c r="M1611" s="5">
        <v>78.97</v>
      </c>
    </row>
    <row r="1612" spans="1:13" x14ac:dyDescent="0.25">
      <c r="A1612" s="2">
        <v>45328</v>
      </c>
      <c r="B1612" s="3">
        <f t="shared" si="77"/>
        <v>2024</v>
      </c>
      <c r="C1612" t="str">
        <f t="shared" si="75"/>
        <v>2023-2024</v>
      </c>
      <c r="D1612" t="s">
        <v>148</v>
      </c>
      <c r="E1612" t="s">
        <v>75</v>
      </c>
      <c r="F1612" t="str">
        <f t="shared" si="76"/>
        <v>Victoria</v>
      </c>
      <c r="G1612" t="s">
        <v>45</v>
      </c>
      <c r="H1612">
        <v>3630</v>
      </c>
      <c r="I1612" t="s">
        <v>11</v>
      </c>
      <c r="J1612" t="s">
        <v>55</v>
      </c>
      <c r="K1612" t="s">
        <v>154</v>
      </c>
      <c r="L1612" t="s">
        <v>14</v>
      </c>
      <c r="M1612" s="5">
        <v>78.97</v>
      </c>
    </row>
    <row r="1613" spans="1:13" x14ac:dyDescent="0.25">
      <c r="A1613" s="2">
        <v>45516</v>
      </c>
      <c r="B1613" s="3">
        <f t="shared" si="77"/>
        <v>2025</v>
      </c>
      <c r="C1613" t="str">
        <f t="shared" si="75"/>
        <v>2024-2025</v>
      </c>
      <c r="D1613" t="s">
        <v>147</v>
      </c>
      <c r="E1613" t="s">
        <v>107</v>
      </c>
      <c r="F1613" t="str">
        <f t="shared" si="76"/>
        <v>Queensland</v>
      </c>
      <c r="G1613" t="s">
        <v>35</v>
      </c>
      <c r="H1613">
        <v>4220</v>
      </c>
      <c r="I1613" t="s">
        <v>11</v>
      </c>
      <c r="J1613" t="s">
        <v>104</v>
      </c>
      <c r="K1613" t="s">
        <v>153</v>
      </c>
      <c r="L1613" t="s">
        <v>16</v>
      </c>
      <c r="M1613" s="5">
        <v>79</v>
      </c>
    </row>
    <row r="1614" spans="1:13" x14ac:dyDescent="0.25">
      <c r="A1614" s="2">
        <v>45546</v>
      </c>
      <c r="B1614" s="3">
        <f t="shared" si="77"/>
        <v>2025</v>
      </c>
      <c r="C1614" t="str">
        <f t="shared" si="75"/>
        <v>2024-2025</v>
      </c>
      <c r="D1614" t="s">
        <v>147</v>
      </c>
      <c r="E1614" t="s">
        <v>96</v>
      </c>
      <c r="F1614" t="str">
        <f t="shared" si="76"/>
        <v>Western Australia</v>
      </c>
      <c r="G1614" t="s">
        <v>48</v>
      </c>
      <c r="H1614">
        <v>6330</v>
      </c>
      <c r="I1614" t="s">
        <v>11</v>
      </c>
      <c r="J1614" t="s">
        <v>94</v>
      </c>
      <c r="K1614" t="s">
        <v>149</v>
      </c>
      <c r="L1614" t="s">
        <v>15</v>
      </c>
      <c r="M1614" s="5">
        <v>79.099999999999994</v>
      </c>
    </row>
    <row r="1615" spans="1:13" x14ac:dyDescent="0.25">
      <c r="A1615" s="2">
        <v>45022</v>
      </c>
      <c r="B1615" s="3">
        <f t="shared" si="77"/>
        <v>2023</v>
      </c>
      <c r="C1615" t="str">
        <f t="shared" si="75"/>
        <v>2022-2023</v>
      </c>
      <c r="D1615" t="s">
        <v>148</v>
      </c>
      <c r="E1615" t="s">
        <v>90</v>
      </c>
      <c r="F1615" t="str">
        <f t="shared" si="76"/>
        <v>Victoria</v>
      </c>
      <c r="G1615" t="s">
        <v>45</v>
      </c>
      <c r="H1615">
        <v>3179</v>
      </c>
      <c r="I1615" t="s">
        <v>11</v>
      </c>
      <c r="J1615" t="s">
        <v>63</v>
      </c>
      <c r="K1615" t="s">
        <v>153</v>
      </c>
      <c r="L1615" t="s">
        <v>16</v>
      </c>
      <c r="M1615" s="5">
        <v>79.289999999999992</v>
      </c>
    </row>
    <row r="1616" spans="1:13" x14ac:dyDescent="0.25">
      <c r="A1616" s="2">
        <v>44952</v>
      </c>
      <c r="B1616" s="3">
        <f t="shared" si="77"/>
        <v>2023</v>
      </c>
      <c r="C1616" t="str">
        <f t="shared" si="75"/>
        <v>2022-2023</v>
      </c>
      <c r="D1616" t="s">
        <v>148</v>
      </c>
      <c r="E1616" t="s">
        <v>102</v>
      </c>
      <c r="F1616" t="str">
        <f t="shared" si="76"/>
        <v>Queensland</v>
      </c>
      <c r="G1616" t="s">
        <v>35</v>
      </c>
      <c r="H1616">
        <v>4870</v>
      </c>
      <c r="I1616" t="s">
        <v>11</v>
      </c>
      <c r="J1616" t="s">
        <v>36</v>
      </c>
      <c r="K1616" t="s">
        <v>156</v>
      </c>
      <c r="L1616" t="s">
        <v>17</v>
      </c>
      <c r="M1616" s="5">
        <v>79.62</v>
      </c>
    </row>
    <row r="1617" spans="1:13" x14ac:dyDescent="0.25">
      <c r="A1617" s="2">
        <v>44977</v>
      </c>
      <c r="B1617" s="3">
        <f t="shared" si="77"/>
        <v>2023</v>
      </c>
      <c r="C1617" t="str">
        <f t="shared" si="75"/>
        <v>2022-2023</v>
      </c>
      <c r="D1617" t="s">
        <v>147</v>
      </c>
      <c r="E1617" t="s">
        <v>146</v>
      </c>
      <c r="F1617" t="str">
        <f t="shared" si="76"/>
        <v>Victoria</v>
      </c>
      <c r="G1617" t="s">
        <v>45</v>
      </c>
      <c r="H1617">
        <v>3353</v>
      </c>
      <c r="I1617" t="s">
        <v>11</v>
      </c>
      <c r="J1617" t="s">
        <v>60</v>
      </c>
      <c r="K1617" t="s">
        <v>156</v>
      </c>
      <c r="L1617" t="s">
        <v>17</v>
      </c>
      <c r="M1617" s="5">
        <v>79.72</v>
      </c>
    </row>
    <row r="1618" spans="1:13" x14ac:dyDescent="0.25">
      <c r="A1618" s="2">
        <v>45219</v>
      </c>
      <c r="B1618" s="3">
        <f t="shared" si="77"/>
        <v>2024</v>
      </c>
      <c r="C1618" t="str">
        <f t="shared" si="75"/>
        <v>2023-2024</v>
      </c>
      <c r="D1618" t="s">
        <v>148</v>
      </c>
      <c r="E1618" t="s">
        <v>132</v>
      </c>
      <c r="F1618" t="str">
        <f t="shared" si="76"/>
        <v>New South Wales</v>
      </c>
      <c r="G1618" t="s">
        <v>10</v>
      </c>
      <c r="H1618">
        <v>2800</v>
      </c>
      <c r="I1618" t="s">
        <v>11</v>
      </c>
      <c r="J1618" t="s">
        <v>25</v>
      </c>
      <c r="K1618" t="s">
        <v>150</v>
      </c>
      <c r="L1618" t="s">
        <v>18</v>
      </c>
      <c r="M1618" s="5">
        <v>79.900000000000006</v>
      </c>
    </row>
    <row r="1619" spans="1:13" x14ac:dyDescent="0.25">
      <c r="A1619" s="2">
        <v>45461</v>
      </c>
      <c r="B1619" s="3">
        <f t="shared" si="77"/>
        <v>2024</v>
      </c>
      <c r="C1619" t="str">
        <f t="shared" si="75"/>
        <v>2023-2024</v>
      </c>
      <c r="D1619" t="s">
        <v>148</v>
      </c>
      <c r="E1619" t="s">
        <v>110</v>
      </c>
      <c r="F1619" t="str">
        <f t="shared" si="76"/>
        <v>Queensland</v>
      </c>
      <c r="G1619" t="s">
        <v>35</v>
      </c>
      <c r="H1619">
        <v>4680</v>
      </c>
      <c r="I1619" t="s">
        <v>11</v>
      </c>
      <c r="J1619" t="s">
        <v>51</v>
      </c>
      <c r="K1619" t="s">
        <v>152</v>
      </c>
      <c r="L1619" t="s">
        <v>13</v>
      </c>
      <c r="M1619" s="5">
        <v>79.910000000000011</v>
      </c>
    </row>
    <row r="1620" spans="1:13" x14ac:dyDescent="0.25">
      <c r="A1620" s="2">
        <v>45225</v>
      </c>
      <c r="B1620" s="3">
        <f t="shared" si="77"/>
        <v>2024</v>
      </c>
      <c r="C1620" t="str">
        <f t="shared" si="75"/>
        <v>2023-2024</v>
      </c>
      <c r="D1620" t="s">
        <v>148</v>
      </c>
      <c r="E1620" t="s">
        <v>107</v>
      </c>
      <c r="F1620" t="str">
        <f t="shared" si="76"/>
        <v>Queensland</v>
      </c>
      <c r="G1620" t="s">
        <v>35</v>
      </c>
      <c r="H1620">
        <v>4220</v>
      </c>
      <c r="I1620" t="s">
        <v>11</v>
      </c>
      <c r="J1620" t="s">
        <v>104</v>
      </c>
      <c r="K1620" t="s">
        <v>150</v>
      </c>
      <c r="L1620" t="s">
        <v>18</v>
      </c>
      <c r="M1620" s="5">
        <v>79.92</v>
      </c>
    </row>
    <row r="1621" spans="1:13" x14ac:dyDescent="0.25">
      <c r="A1621" s="2">
        <v>45627</v>
      </c>
      <c r="B1621" s="3">
        <f t="shared" si="77"/>
        <v>2025</v>
      </c>
      <c r="C1621" t="str">
        <f t="shared" si="75"/>
        <v>2024-2025</v>
      </c>
      <c r="D1621" t="s">
        <v>147</v>
      </c>
      <c r="E1621" t="s">
        <v>28</v>
      </c>
      <c r="F1621" t="str">
        <f t="shared" si="76"/>
        <v>Northern Territory</v>
      </c>
      <c r="G1621" t="s">
        <v>29</v>
      </c>
      <c r="H1621">
        <v>800</v>
      </c>
      <c r="I1621" t="s">
        <v>11</v>
      </c>
      <c r="J1621" t="s">
        <v>30</v>
      </c>
      <c r="K1621" t="s">
        <v>157</v>
      </c>
      <c r="L1621" t="s">
        <v>22</v>
      </c>
      <c r="M1621" s="5">
        <v>79.94</v>
      </c>
    </row>
    <row r="1622" spans="1:13" x14ac:dyDescent="0.25">
      <c r="A1622" s="2">
        <v>45153</v>
      </c>
      <c r="B1622" s="3">
        <f t="shared" si="77"/>
        <v>2024</v>
      </c>
      <c r="C1622" t="str">
        <f t="shared" si="75"/>
        <v>2023-2024</v>
      </c>
      <c r="D1622" t="s">
        <v>148</v>
      </c>
      <c r="E1622" t="s">
        <v>141</v>
      </c>
      <c r="F1622" t="str">
        <f t="shared" si="76"/>
        <v>Western Australia</v>
      </c>
      <c r="G1622" t="s">
        <v>48</v>
      </c>
      <c r="H1622">
        <v>6052</v>
      </c>
      <c r="I1622" t="s">
        <v>11</v>
      </c>
      <c r="J1622" t="s">
        <v>49</v>
      </c>
      <c r="K1622" t="s">
        <v>19</v>
      </c>
      <c r="L1622" t="s">
        <v>23</v>
      </c>
      <c r="M1622" s="5">
        <v>79.94</v>
      </c>
    </row>
    <row r="1623" spans="1:13" x14ac:dyDescent="0.25">
      <c r="A1623" s="2">
        <v>45633</v>
      </c>
      <c r="B1623" s="3">
        <f t="shared" si="77"/>
        <v>2025</v>
      </c>
      <c r="C1623" t="str">
        <f t="shared" si="75"/>
        <v>2024-2025</v>
      </c>
      <c r="D1623" t="s">
        <v>148</v>
      </c>
      <c r="E1623" t="s">
        <v>84</v>
      </c>
      <c r="F1623" t="str">
        <f t="shared" si="76"/>
        <v>Queensland</v>
      </c>
      <c r="G1623" t="s">
        <v>35</v>
      </c>
      <c r="H1623">
        <v>4740</v>
      </c>
      <c r="I1623" t="s">
        <v>11</v>
      </c>
      <c r="J1623" t="s">
        <v>51</v>
      </c>
      <c r="K1623" t="s">
        <v>152</v>
      </c>
      <c r="L1623" t="s">
        <v>13</v>
      </c>
      <c r="M1623" s="5">
        <v>79.94</v>
      </c>
    </row>
    <row r="1624" spans="1:13" x14ac:dyDescent="0.25">
      <c r="A1624" s="2">
        <v>45340</v>
      </c>
      <c r="B1624" s="3">
        <f t="shared" si="77"/>
        <v>2024</v>
      </c>
      <c r="C1624" t="str">
        <f t="shared" si="75"/>
        <v>2023-2024</v>
      </c>
      <c r="D1624" t="s">
        <v>148</v>
      </c>
      <c r="E1624" t="s">
        <v>136</v>
      </c>
      <c r="F1624" t="str">
        <f t="shared" si="76"/>
        <v>Victoria</v>
      </c>
      <c r="G1624" t="s">
        <v>45</v>
      </c>
      <c r="H1624">
        <v>3175</v>
      </c>
      <c r="I1624" t="s">
        <v>11</v>
      </c>
      <c r="J1624" t="s">
        <v>63</v>
      </c>
      <c r="K1624" t="s">
        <v>152</v>
      </c>
      <c r="L1624" t="s">
        <v>13</v>
      </c>
      <c r="M1624" s="5">
        <v>79.95</v>
      </c>
    </row>
    <row r="1625" spans="1:13" x14ac:dyDescent="0.25">
      <c r="A1625" s="2">
        <v>45038</v>
      </c>
      <c r="B1625" s="3">
        <f t="shared" si="77"/>
        <v>2023</v>
      </c>
      <c r="C1625" t="str">
        <f t="shared" si="75"/>
        <v>2022-2023</v>
      </c>
      <c r="D1625" t="s">
        <v>148</v>
      </c>
      <c r="E1625" t="s">
        <v>95</v>
      </c>
      <c r="F1625" t="str">
        <f t="shared" si="76"/>
        <v>Victoria</v>
      </c>
      <c r="G1625" t="s">
        <v>45</v>
      </c>
      <c r="H1625">
        <v>3931</v>
      </c>
      <c r="I1625" t="s">
        <v>11</v>
      </c>
      <c r="J1625" t="s">
        <v>55</v>
      </c>
      <c r="K1625" t="s">
        <v>154</v>
      </c>
      <c r="L1625" t="s">
        <v>14</v>
      </c>
      <c r="M1625" s="5">
        <v>79.95</v>
      </c>
    </row>
    <row r="1626" spans="1:13" x14ac:dyDescent="0.25">
      <c r="A1626" s="2">
        <v>44941</v>
      </c>
      <c r="B1626" s="3">
        <f t="shared" si="77"/>
        <v>2023</v>
      </c>
      <c r="C1626" t="str">
        <f t="shared" si="75"/>
        <v>2022-2023</v>
      </c>
      <c r="D1626" t="s">
        <v>148</v>
      </c>
      <c r="E1626" t="s">
        <v>89</v>
      </c>
      <c r="F1626" t="str">
        <f t="shared" si="76"/>
        <v>Queensland</v>
      </c>
      <c r="G1626" t="s">
        <v>35</v>
      </c>
      <c r="H1626">
        <v>4655</v>
      </c>
      <c r="I1626" t="s">
        <v>11</v>
      </c>
      <c r="J1626" t="s">
        <v>51</v>
      </c>
      <c r="K1626" t="s">
        <v>151</v>
      </c>
      <c r="L1626" t="s">
        <v>21</v>
      </c>
      <c r="M1626" s="5">
        <v>79.98</v>
      </c>
    </row>
    <row r="1627" spans="1:13" x14ac:dyDescent="0.25">
      <c r="A1627" s="2">
        <v>45547</v>
      </c>
      <c r="B1627" s="3">
        <f t="shared" si="77"/>
        <v>2025</v>
      </c>
      <c r="C1627" t="str">
        <f t="shared" si="75"/>
        <v>2024-2025</v>
      </c>
      <c r="D1627" t="s">
        <v>148</v>
      </c>
      <c r="E1627" t="s">
        <v>87</v>
      </c>
      <c r="F1627" t="str">
        <f t="shared" si="76"/>
        <v>New South Wales</v>
      </c>
      <c r="G1627" t="s">
        <v>10</v>
      </c>
      <c r="H1627">
        <v>2790</v>
      </c>
      <c r="I1627" t="s">
        <v>11</v>
      </c>
      <c r="J1627" t="s">
        <v>25</v>
      </c>
      <c r="K1627" t="s">
        <v>151</v>
      </c>
      <c r="L1627" t="s">
        <v>21</v>
      </c>
      <c r="M1627" s="5">
        <v>79.98</v>
      </c>
    </row>
    <row r="1628" spans="1:13" x14ac:dyDescent="0.25">
      <c r="A1628" s="2">
        <v>45007</v>
      </c>
      <c r="B1628" s="3">
        <f t="shared" si="77"/>
        <v>2023</v>
      </c>
      <c r="C1628" t="str">
        <f t="shared" si="75"/>
        <v>2022-2023</v>
      </c>
      <c r="D1628" t="s">
        <v>148</v>
      </c>
      <c r="E1628" t="s">
        <v>102</v>
      </c>
      <c r="F1628" t="str">
        <f t="shared" si="76"/>
        <v>Queensland</v>
      </c>
      <c r="G1628" t="s">
        <v>35</v>
      </c>
      <c r="H1628">
        <v>4870</v>
      </c>
      <c r="I1628" t="s">
        <v>11</v>
      </c>
      <c r="J1628" t="s">
        <v>36</v>
      </c>
      <c r="K1628" t="s">
        <v>154</v>
      </c>
      <c r="L1628" t="s">
        <v>14</v>
      </c>
      <c r="M1628" s="5">
        <v>80.45</v>
      </c>
    </row>
    <row r="1629" spans="1:13" x14ac:dyDescent="0.25">
      <c r="A1629" s="2">
        <v>45091</v>
      </c>
      <c r="B1629" s="3">
        <f t="shared" si="77"/>
        <v>2023</v>
      </c>
      <c r="C1629" t="str">
        <f t="shared" si="75"/>
        <v>2022-2023</v>
      </c>
      <c r="D1629" t="s">
        <v>148</v>
      </c>
      <c r="E1629" t="s">
        <v>122</v>
      </c>
      <c r="F1629" t="str">
        <f t="shared" si="76"/>
        <v>New South Wales</v>
      </c>
      <c r="G1629" t="s">
        <v>10</v>
      </c>
      <c r="H1629">
        <v>2650</v>
      </c>
      <c r="I1629" t="s">
        <v>11</v>
      </c>
      <c r="J1629" t="s">
        <v>25</v>
      </c>
      <c r="K1629" t="s">
        <v>19</v>
      </c>
      <c r="L1629" t="s">
        <v>23</v>
      </c>
      <c r="M1629" s="5">
        <v>80.45</v>
      </c>
    </row>
    <row r="1630" spans="1:13" x14ac:dyDescent="0.25">
      <c r="A1630" s="2">
        <v>45116</v>
      </c>
      <c r="B1630" s="3">
        <f t="shared" si="77"/>
        <v>2024</v>
      </c>
      <c r="C1630" t="str">
        <f t="shared" si="75"/>
        <v>2023-2024</v>
      </c>
      <c r="D1630" t="s">
        <v>148</v>
      </c>
      <c r="E1630" t="s">
        <v>100</v>
      </c>
      <c r="F1630" t="str">
        <f t="shared" si="76"/>
        <v>Western Australia</v>
      </c>
      <c r="G1630" t="s">
        <v>48</v>
      </c>
      <c r="H1630">
        <v>6021</v>
      </c>
      <c r="I1630" t="s">
        <v>11</v>
      </c>
      <c r="J1630" t="s">
        <v>49</v>
      </c>
      <c r="K1630" t="s">
        <v>19</v>
      </c>
      <c r="L1630" t="s">
        <v>23</v>
      </c>
      <c r="M1630" s="5">
        <v>80.460000000000008</v>
      </c>
    </row>
    <row r="1631" spans="1:13" x14ac:dyDescent="0.25">
      <c r="A1631" s="2">
        <v>45003</v>
      </c>
      <c r="B1631" s="3">
        <f t="shared" si="77"/>
        <v>2023</v>
      </c>
      <c r="C1631" t="str">
        <f t="shared" si="75"/>
        <v>2022-2023</v>
      </c>
      <c r="D1631" t="s">
        <v>147</v>
      </c>
      <c r="E1631" t="s">
        <v>101</v>
      </c>
      <c r="F1631" t="str">
        <f t="shared" si="76"/>
        <v>Victoria</v>
      </c>
      <c r="G1631" t="s">
        <v>45</v>
      </c>
      <c r="H1631">
        <v>3131</v>
      </c>
      <c r="I1631" t="s">
        <v>11</v>
      </c>
      <c r="J1631" t="s">
        <v>63</v>
      </c>
      <c r="K1631" t="s">
        <v>154</v>
      </c>
      <c r="L1631" t="s">
        <v>14</v>
      </c>
      <c r="M1631" s="5">
        <v>80.5</v>
      </c>
    </row>
    <row r="1632" spans="1:13" x14ac:dyDescent="0.25">
      <c r="A1632" s="2">
        <v>45147</v>
      </c>
      <c r="B1632" s="3">
        <f t="shared" si="77"/>
        <v>2024</v>
      </c>
      <c r="C1632" t="str">
        <f t="shared" si="75"/>
        <v>2023-2024</v>
      </c>
      <c r="D1632" t="s">
        <v>148</v>
      </c>
      <c r="E1632" t="s">
        <v>123</v>
      </c>
      <c r="F1632" t="str">
        <f t="shared" si="76"/>
        <v>Western Australia</v>
      </c>
      <c r="G1632" t="s">
        <v>48</v>
      </c>
      <c r="H1632">
        <v>6109</v>
      </c>
      <c r="I1632" t="s">
        <v>11</v>
      </c>
      <c r="J1632" t="s">
        <v>94</v>
      </c>
      <c r="K1632" t="s">
        <v>155</v>
      </c>
      <c r="L1632" t="s">
        <v>20</v>
      </c>
      <c r="M1632" s="5">
        <v>80.92</v>
      </c>
    </row>
    <row r="1633" spans="1:13" x14ac:dyDescent="0.25">
      <c r="A1633" s="2">
        <v>45182</v>
      </c>
      <c r="B1633" s="3">
        <f t="shared" si="77"/>
        <v>2024</v>
      </c>
      <c r="C1633" t="str">
        <f t="shared" si="75"/>
        <v>2023-2024</v>
      </c>
      <c r="D1633" t="s">
        <v>148</v>
      </c>
      <c r="E1633" t="s">
        <v>90</v>
      </c>
      <c r="F1633" t="str">
        <f t="shared" si="76"/>
        <v>Victoria</v>
      </c>
      <c r="G1633" t="s">
        <v>45</v>
      </c>
      <c r="H1633">
        <v>3179</v>
      </c>
      <c r="I1633" t="s">
        <v>11</v>
      </c>
      <c r="J1633" t="s">
        <v>63</v>
      </c>
      <c r="K1633" t="s">
        <v>156</v>
      </c>
      <c r="L1633" t="s">
        <v>17</v>
      </c>
      <c r="M1633" s="5">
        <v>80.92</v>
      </c>
    </row>
    <row r="1634" spans="1:13" x14ac:dyDescent="0.25">
      <c r="A1634" s="2">
        <v>45040</v>
      </c>
      <c r="B1634" s="3">
        <f t="shared" si="77"/>
        <v>2023</v>
      </c>
      <c r="C1634" t="str">
        <f t="shared" si="75"/>
        <v>2022-2023</v>
      </c>
      <c r="D1634" t="s">
        <v>148</v>
      </c>
      <c r="E1634" t="s">
        <v>50</v>
      </c>
      <c r="F1634" t="str">
        <f t="shared" si="76"/>
        <v>Queensland</v>
      </c>
      <c r="G1634" t="s">
        <v>35</v>
      </c>
      <c r="H1634">
        <v>4703</v>
      </c>
      <c r="I1634" t="s">
        <v>11</v>
      </c>
      <c r="J1634" t="s">
        <v>51</v>
      </c>
      <c r="K1634" t="s">
        <v>150</v>
      </c>
      <c r="L1634" t="s">
        <v>18</v>
      </c>
      <c r="M1634" s="5">
        <v>80.94</v>
      </c>
    </row>
    <row r="1635" spans="1:13" x14ac:dyDescent="0.25">
      <c r="A1635" s="2">
        <v>45347</v>
      </c>
      <c r="B1635" s="3">
        <f t="shared" si="77"/>
        <v>2024</v>
      </c>
      <c r="C1635" t="str">
        <f t="shared" si="75"/>
        <v>2023-2024</v>
      </c>
      <c r="D1635" t="s">
        <v>147</v>
      </c>
      <c r="E1635" t="s">
        <v>129</v>
      </c>
      <c r="F1635" t="str">
        <f t="shared" si="76"/>
        <v>Tasmania</v>
      </c>
      <c r="G1635" t="s">
        <v>70</v>
      </c>
      <c r="H1635">
        <v>7010</v>
      </c>
      <c r="I1635" t="s">
        <v>11</v>
      </c>
      <c r="J1635" t="s">
        <v>71</v>
      </c>
      <c r="K1635" t="s">
        <v>19</v>
      </c>
      <c r="L1635" t="s">
        <v>23</v>
      </c>
      <c r="M1635" s="5">
        <v>80.95</v>
      </c>
    </row>
    <row r="1636" spans="1:13" x14ac:dyDescent="0.25">
      <c r="A1636" s="2">
        <v>45527</v>
      </c>
      <c r="B1636" s="3">
        <f t="shared" si="77"/>
        <v>2025</v>
      </c>
      <c r="C1636" t="str">
        <f t="shared" si="75"/>
        <v>2024-2025</v>
      </c>
      <c r="D1636" t="s">
        <v>148</v>
      </c>
      <c r="E1636" t="s">
        <v>62</v>
      </c>
      <c r="F1636" t="str">
        <f t="shared" si="76"/>
        <v>Victoria</v>
      </c>
      <c r="G1636" t="s">
        <v>45</v>
      </c>
      <c r="H1636">
        <v>3134</v>
      </c>
      <c r="I1636" t="s">
        <v>11</v>
      </c>
      <c r="J1636" t="s">
        <v>63</v>
      </c>
      <c r="K1636" t="s">
        <v>156</v>
      </c>
      <c r="L1636" t="s">
        <v>17</v>
      </c>
      <c r="M1636" s="5">
        <v>80.95</v>
      </c>
    </row>
    <row r="1637" spans="1:13" x14ac:dyDescent="0.25">
      <c r="A1637" s="2">
        <v>45546</v>
      </c>
      <c r="B1637" s="3">
        <f t="shared" si="77"/>
        <v>2025</v>
      </c>
      <c r="C1637" t="str">
        <f t="shared" si="75"/>
        <v>2024-2025</v>
      </c>
      <c r="D1637" t="s">
        <v>148</v>
      </c>
      <c r="E1637" t="s">
        <v>122</v>
      </c>
      <c r="F1637" t="str">
        <f t="shared" si="76"/>
        <v>New South Wales</v>
      </c>
      <c r="G1637" t="s">
        <v>10</v>
      </c>
      <c r="H1637">
        <v>2650</v>
      </c>
      <c r="I1637" t="s">
        <v>11</v>
      </c>
      <c r="J1637" t="s">
        <v>25</v>
      </c>
      <c r="K1637" t="s">
        <v>154</v>
      </c>
      <c r="L1637" t="s">
        <v>14</v>
      </c>
      <c r="M1637" s="5">
        <v>81.25</v>
      </c>
    </row>
    <row r="1638" spans="1:13" x14ac:dyDescent="0.25">
      <c r="A1638" s="2">
        <v>45614</v>
      </c>
      <c r="B1638" s="3">
        <f t="shared" si="77"/>
        <v>2025</v>
      </c>
      <c r="C1638" t="str">
        <f t="shared" si="75"/>
        <v>2024-2025</v>
      </c>
      <c r="D1638" t="s">
        <v>148</v>
      </c>
      <c r="E1638" t="s">
        <v>99</v>
      </c>
      <c r="F1638" t="str">
        <f t="shared" si="76"/>
        <v>Victoria</v>
      </c>
      <c r="G1638" t="s">
        <v>45</v>
      </c>
      <c r="H1638">
        <v>3148</v>
      </c>
      <c r="I1638" t="s">
        <v>11</v>
      </c>
      <c r="J1638" t="s">
        <v>63</v>
      </c>
      <c r="K1638" t="s">
        <v>151</v>
      </c>
      <c r="L1638" t="s">
        <v>21</v>
      </c>
      <c r="M1638" s="5">
        <v>81.510000000000005</v>
      </c>
    </row>
    <row r="1639" spans="1:13" x14ac:dyDescent="0.25">
      <c r="A1639" s="2">
        <v>45127</v>
      </c>
      <c r="B1639" s="3">
        <f t="shared" si="77"/>
        <v>2024</v>
      </c>
      <c r="C1639" t="str">
        <f t="shared" si="75"/>
        <v>2023-2024</v>
      </c>
      <c r="D1639" t="s">
        <v>147</v>
      </c>
      <c r="E1639" t="s">
        <v>56</v>
      </c>
      <c r="F1639" t="str">
        <f t="shared" si="76"/>
        <v>Northern Territory</v>
      </c>
      <c r="G1639" t="s">
        <v>29</v>
      </c>
      <c r="H1639">
        <v>870</v>
      </c>
      <c r="I1639" t="s">
        <v>11</v>
      </c>
      <c r="J1639" t="s">
        <v>30</v>
      </c>
      <c r="K1639" t="s">
        <v>156</v>
      </c>
      <c r="L1639" t="s">
        <v>17</v>
      </c>
      <c r="M1639" s="5">
        <v>81.540000000000006</v>
      </c>
    </row>
    <row r="1640" spans="1:13" x14ac:dyDescent="0.25">
      <c r="A1640" s="2">
        <v>45237</v>
      </c>
      <c r="B1640" s="3">
        <f t="shared" si="77"/>
        <v>2024</v>
      </c>
      <c r="C1640" t="str">
        <f t="shared" si="75"/>
        <v>2023-2024</v>
      </c>
      <c r="D1640" t="s">
        <v>148</v>
      </c>
      <c r="E1640" t="s">
        <v>24</v>
      </c>
      <c r="F1640" t="str">
        <f t="shared" si="76"/>
        <v>New South Wales</v>
      </c>
      <c r="G1640" t="s">
        <v>10</v>
      </c>
      <c r="H1640">
        <v>2795</v>
      </c>
      <c r="I1640" t="s">
        <v>11</v>
      </c>
      <c r="J1640" t="s">
        <v>25</v>
      </c>
      <c r="K1640" t="s">
        <v>156</v>
      </c>
      <c r="L1640" t="s">
        <v>17</v>
      </c>
      <c r="M1640" s="5">
        <v>81.59</v>
      </c>
    </row>
    <row r="1641" spans="1:13" x14ac:dyDescent="0.25">
      <c r="A1641" s="2">
        <v>45522</v>
      </c>
      <c r="B1641" s="3">
        <f t="shared" si="77"/>
        <v>2025</v>
      </c>
      <c r="C1641" t="str">
        <f t="shared" si="75"/>
        <v>2024-2025</v>
      </c>
      <c r="D1641" t="s">
        <v>148</v>
      </c>
      <c r="E1641" t="s">
        <v>117</v>
      </c>
      <c r="F1641" t="str">
        <f t="shared" si="76"/>
        <v>Queensland</v>
      </c>
      <c r="G1641" t="s">
        <v>35</v>
      </c>
      <c r="H1641">
        <v>4119</v>
      </c>
      <c r="I1641" t="s">
        <v>11</v>
      </c>
      <c r="J1641" t="s">
        <v>43</v>
      </c>
      <c r="K1641" t="s">
        <v>157</v>
      </c>
      <c r="L1641" t="s">
        <v>22</v>
      </c>
      <c r="M1641" s="5">
        <v>81.73</v>
      </c>
    </row>
    <row r="1642" spans="1:13" x14ac:dyDescent="0.25">
      <c r="A1642" s="2">
        <v>45318</v>
      </c>
      <c r="B1642" s="3">
        <f t="shared" si="77"/>
        <v>2024</v>
      </c>
      <c r="C1642" t="str">
        <f t="shared" si="75"/>
        <v>2023-2024</v>
      </c>
      <c r="D1642" t="s">
        <v>147</v>
      </c>
      <c r="E1642" t="s">
        <v>142</v>
      </c>
      <c r="F1642" t="str">
        <f t="shared" si="76"/>
        <v>Australian Capital Territory</v>
      </c>
      <c r="G1642" t="s">
        <v>80</v>
      </c>
      <c r="H1642">
        <v>2609</v>
      </c>
      <c r="I1642" t="s">
        <v>11</v>
      </c>
      <c r="J1642" t="s">
        <v>58</v>
      </c>
      <c r="K1642" t="s">
        <v>152</v>
      </c>
      <c r="L1642" t="s">
        <v>13</v>
      </c>
      <c r="M1642" s="5">
        <v>81.800000000000011</v>
      </c>
    </row>
    <row r="1643" spans="1:13" x14ac:dyDescent="0.25">
      <c r="A1643" s="2">
        <v>44950</v>
      </c>
      <c r="B1643" s="3">
        <f t="shared" si="77"/>
        <v>2023</v>
      </c>
      <c r="C1643" t="str">
        <f t="shared" si="75"/>
        <v>2022-2023</v>
      </c>
      <c r="D1643" t="s">
        <v>148</v>
      </c>
      <c r="E1643" t="s">
        <v>136</v>
      </c>
      <c r="F1643" t="str">
        <f t="shared" si="76"/>
        <v>Victoria</v>
      </c>
      <c r="G1643" t="s">
        <v>45</v>
      </c>
      <c r="H1643">
        <v>3175</v>
      </c>
      <c r="I1643" t="s">
        <v>11</v>
      </c>
      <c r="J1643" t="s">
        <v>63</v>
      </c>
      <c r="K1643" t="s">
        <v>155</v>
      </c>
      <c r="L1643" t="s">
        <v>20</v>
      </c>
      <c r="M1643" s="5">
        <v>81.81</v>
      </c>
    </row>
    <row r="1644" spans="1:13" x14ac:dyDescent="0.25">
      <c r="A1644" s="2">
        <v>45108</v>
      </c>
      <c r="B1644" s="3">
        <f t="shared" si="77"/>
        <v>2024</v>
      </c>
      <c r="C1644" t="str">
        <f t="shared" si="75"/>
        <v>2023-2024</v>
      </c>
      <c r="D1644" t="s">
        <v>147</v>
      </c>
      <c r="E1644" t="s">
        <v>118</v>
      </c>
      <c r="F1644" t="str">
        <f t="shared" si="76"/>
        <v>New South Wales</v>
      </c>
      <c r="G1644" t="s">
        <v>10</v>
      </c>
      <c r="H1644">
        <v>2158</v>
      </c>
      <c r="I1644" t="s">
        <v>11</v>
      </c>
      <c r="J1644" t="s">
        <v>27</v>
      </c>
      <c r="K1644" t="s">
        <v>19</v>
      </c>
      <c r="L1644" t="s">
        <v>23</v>
      </c>
      <c r="M1644" s="5">
        <v>81.86</v>
      </c>
    </row>
    <row r="1645" spans="1:13" x14ac:dyDescent="0.25">
      <c r="A1645" s="2">
        <v>44968</v>
      </c>
      <c r="B1645" s="3">
        <f t="shared" si="77"/>
        <v>2023</v>
      </c>
      <c r="C1645" t="str">
        <f t="shared" si="75"/>
        <v>2022-2023</v>
      </c>
      <c r="D1645" t="s">
        <v>148</v>
      </c>
      <c r="E1645" t="s">
        <v>84</v>
      </c>
      <c r="F1645" t="str">
        <f t="shared" si="76"/>
        <v>Queensland</v>
      </c>
      <c r="G1645" t="s">
        <v>35</v>
      </c>
      <c r="H1645">
        <v>4740</v>
      </c>
      <c r="I1645" t="s">
        <v>11</v>
      </c>
      <c r="J1645" t="s">
        <v>51</v>
      </c>
      <c r="K1645" t="s">
        <v>150</v>
      </c>
      <c r="L1645" t="s">
        <v>18</v>
      </c>
      <c r="M1645" s="5">
        <v>81.95</v>
      </c>
    </row>
    <row r="1646" spans="1:13" x14ac:dyDescent="0.25">
      <c r="A1646" s="2">
        <v>45578</v>
      </c>
      <c r="B1646" s="3">
        <f t="shared" si="77"/>
        <v>2025</v>
      </c>
      <c r="C1646" t="str">
        <f t="shared" si="75"/>
        <v>2024-2025</v>
      </c>
      <c r="D1646" t="s">
        <v>147</v>
      </c>
      <c r="E1646" t="s">
        <v>65</v>
      </c>
      <c r="F1646" t="str">
        <f t="shared" si="76"/>
        <v>New South Wales</v>
      </c>
      <c r="G1646" t="s">
        <v>10</v>
      </c>
      <c r="H1646">
        <v>2541</v>
      </c>
      <c r="I1646" t="s">
        <v>11</v>
      </c>
      <c r="J1646" t="s">
        <v>58</v>
      </c>
      <c r="K1646" t="s">
        <v>149</v>
      </c>
      <c r="L1646" t="s">
        <v>15</v>
      </c>
      <c r="M1646" s="5">
        <v>82.16</v>
      </c>
    </row>
    <row r="1647" spans="1:13" x14ac:dyDescent="0.25">
      <c r="A1647" s="2">
        <v>45587</v>
      </c>
      <c r="B1647" s="3">
        <f t="shared" si="77"/>
        <v>2025</v>
      </c>
      <c r="C1647" t="str">
        <f t="shared" si="75"/>
        <v>2024-2025</v>
      </c>
      <c r="D1647" t="s">
        <v>147</v>
      </c>
      <c r="E1647" t="s">
        <v>44</v>
      </c>
      <c r="F1647" t="str">
        <f t="shared" si="76"/>
        <v>Victoria</v>
      </c>
      <c r="G1647" t="s">
        <v>45</v>
      </c>
      <c r="H1647">
        <v>3066</v>
      </c>
      <c r="I1647" t="s">
        <v>11</v>
      </c>
      <c r="J1647" t="s">
        <v>46</v>
      </c>
      <c r="K1647" t="s">
        <v>152</v>
      </c>
      <c r="L1647" t="s">
        <v>13</v>
      </c>
      <c r="M1647" s="5">
        <v>82.169999999999987</v>
      </c>
    </row>
    <row r="1648" spans="1:13" x14ac:dyDescent="0.25">
      <c r="A1648" s="2">
        <v>45427</v>
      </c>
      <c r="B1648" s="3">
        <f t="shared" si="77"/>
        <v>2024</v>
      </c>
      <c r="C1648" t="str">
        <f t="shared" si="75"/>
        <v>2023-2024</v>
      </c>
      <c r="D1648" t="s">
        <v>147</v>
      </c>
      <c r="E1648" t="s">
        <v>113</v>
      </c>
      <c r="F1648" t="str">
        <f t="shared" si="76"/>
        <v>Queensland</v>
      </c>
      <c r="G1648" t="s">
        <v>35</v>
      </c>
      <c r="H1648">
        <v>4215</v>
      </c>
      <c r="I1648" t="s">
        <v>11</v>
      </c>
      <c r="J1648" t="s">
        <v>104</v>
      </c>
      <c r="K1648" t="s">
        <v>154</v>
      </c>
      <c r="L1648" t="s">
        <v>14</v>
      </c>
      <c r="M1648" s="5">
        <v>82.21</v>
      </c>
    </row>
    <row r="1649" spans="1:13" x14ac:dyDescent="0.25">
      <c r="A1649" s="2">
        <v>45541</v>
      </c>
      <c r="B1649" s="3">
        <f t="shared" si="77"/>
        <v>2025</v>
      </c>
      <c r="C1649" t="str">
        <f t="shared" si="75"/>
        <v>2024-2025</v>
      </c>
      <c r="D1649" t="s">
        <v>148</v>
      </c>
      <c r="E1649" t="s">
        <v>117</v>
      </c>
      <c r="F1649" t="str">
        <f t="shared" si="76"/>
        <v>Queensland</v>
      </c>
      <c r="G1649" t="s">
        <v>35</v>
      </c>
      <c r="H1649">
        <v>4119</v>
      </c>
      <c r="I1649" t="s">
        <v>11</v>
      </c>
      <c r="J1649" t="s">
        <v>43</v>
      </c>
      <c r="K1649" t="s">
        <v>154</v>
      </c>
      <c r="L1649" t="s">
        <v>14</v>
      </c>
      <c r="M1649" s="5">
        <v>82.3</v>
      </c>
    </row>
    <row r="1650" spans="1:13" x14ac:dyDescent="0.25">
      <c r="A1650" s="2">
        <v>45105</v>
      </c>
      <c r="B1650" s="3">
        <f t="shared" si="77"/>
        <v>2023</v>
      </c>
      <c r="C1650" t="str">
        <f t="shared" si="75"/>
        <v>2022-2023</v>
      </c>
      <c r="D1650" t="s">
        <v>147</v>
      </c>
      <c r="E1650" t="s">
        <v>54</v>
      </c>
      <c r="F1650" t="str">
        <f t="shared" si="76"/>
        <v>Victoria</v>
      </c>
      <c r="G1650" t="s">
        <v>45</v>
      </c>
      <c r="H1650">
        <v>3977</v>
      </c>
      <c r="I1650" t="s">
        <v>11</v>
      </c>
      <c r="J1650" t="s">
        <v>55</v>
      </c>
      <c r="K1650" t="s">
        <v>156</v>
      </c>
      <c r="L1650" t="s">
        <v>17</v>
      </c>
      <c r="M1650" s="5">
        <v>82.7</v>
      </c>
    </row>
    <row r="1651" spans="1:13" x14ac:dyDescent="0.25">
      <c r="A1651" s="2">
        <v>45596</v>
      </c>
      <c r="B1651" s="3">
        <f t="shared" si="77"/>
        <v>2025</v>
      </c>
      <c r="C1651" t="str">
        <f t="shared" si="75"/>
        <v>2024-2025</v>
      </c>
      <c r="D1651" t="s">
        <v>147</v>
      </c>
      <c r="E1651" t="s">
        <v>83</v>
      </c>
      <c r="F1651" t="str">
        <f t="shared" si="76"/>
        <v>New South Wales</v>
      </c>
      <c r="G1651" t="s">
        <v>10</v>
      </c>
      <c r="H1651">
        <v>2750</v>
      </c>
      <c r="I1651" t="s">
        <v>11</v>
      </c>
      <c r="J1651" t="s">
        <v>25</v>
      </c>
      <c r="K1651" t="s">
        <v>154</v>
      </c>
      <c r="L1651" t="s">
        <v>14</v>
      </c>
      <c r="M1651" s="5">
        <v>82.92</v>
      </c>
    </row>
    <row r="1652" spans="1:13" x14ac:dyDescent="0.25">
      <c r="A1652" s="2">
        <v>45021</v>
      </c>
      <c r="B1652" s="3">
        <f t="shared" si="77"/>
        <v>2023</v>
      </c>
      <c r="C1652" t="str">
        <f t="shared" si="75"/>
        <v>2022-2023</v>
      </c>
      <c r="D1652" t="s">
        <v>147</v>
      </c>
      <c r="E1652" t="s">
        <v>40</v>
      </c>
      <c r="F1652" t="str">
        <f t="shared" si="76"/>
        <v>New South Wales</v>
      </c>
      <c r="G1652" t="s">
        <v>10</v>
      </c>
      <c r="H1652">
        <v>2116</v>
      </c>
      <c r="I1652" t="s">
        <v>11</v>
      </c>
      <c r="J1652" t="s">
        <v>27</v>
      </c>
      <c r="K1652" t="s">
        <v>157</v>
      </c>
      <c r="L1652" t="s">
        <v>22</v>
      </c>
      <c r="M1652" s="5">
        <v>83.02</v>
      </c>
    </row>
    <row r="1653" spans="1:13" x14ac:dyDescent="0.25">
      <c r="A1653" s="2">
        <v>45350</v>
      </c>
      <c r="B1653" s="3">
        <f t="shared" si="77"/>
        <v>2024</v>
      </c>
      <c r="C1653" t="str">
        <f t="shared" si="75"/>
        <v>2023-2024</v>
      </c>
      <c r="D1653" t="s">
        <v>147</v>
      </c>
      <c r="E1653" t="s">
        <v>57</v>
      </c>
      <c r="F1653" t="str">
        <f t="shared" si="76"/>
        <v>New South Wales</v>
      </c>
      <c r="G1653" t="s">
        <v>10</v>
      </c>
      <c r="H1653">
        <v>2560</v>
      </c>
      <c r="I1653" t="s">
        <v>11</v>
      </c>
      <c r="J1653" t="s">
        <v>58</v>
      </c>
      <c r="K1653" t="s">
        <v>156</v>
      </c>
      <c r="L1653" t="s">
        <v>17</v>
      </c>
      <c r="M1653" s="5">
        <v>83.18</v>
      </c>
    </row>
    <row r="1654" spans="1:13" x14ac:dyDescent="0.25">
      <c r="A1654" s="2">
        <v>45517</v>
      </c>
      <c r="B1654" s="3">
        <f t="shared" si="77"/>
        <v>2025</v>
      </c>
      <c r="C1654" t="str">
        <f t="shared" si="75"/>
        <v>2024-2025</v>
      </c>
      <c r="D1654" t="s">
        <v>148</v>
      </c>
      <c r="E1654" t="s">
        <v>99</v>
      </c>
      <c r="F1654" t="str">
        <f t="shared" si="76"/>
        <v>Victoria</v>
      </c>
      <c r="G1654" t="s">
        <v>45</v>
      </c>
      <c r="H1654">
        <v>3148</v>
      </c>
      <c r="I1654" t="s">
        <v>11</v>
      </c>
      <c r="J1654" t="s">
        <v>63</v>
      </c>
      <c r="K1654" t="s">
        <v>156</v>
      </c>
      <c r="L1654" t="s">
        <v>17</v>
      </c>
      <c r="M1654" s="5">
        <v>83.39</v>
      </c>
    </row>
    <row r="1655" spans="1:13" x14ac:dyDescent="0.25">
      <c r="A1655" s="2">
        <v>45228</v>
      </c>
      <c r="B1655" s="3">
        <f t="shared" si="77"/>
        <v>2024</v>
      </c>
      <c r="C1655" t="str">
        <f t="shared" si="75"/>
        <v>2023-2024</v>
      </c>
      <c r="D1655" t="s">
        <v>148</v>
      </c>
      <c r="E1655" t="s">
        <v>74</v>
      </c>
      <c r="F1655" t="str">
        <f t="shared" si="76"/>
        <v>South Australia</v>
      </c>
      <c r="G1655" t="s">
        <v>32</v>
      </c>
      <c r="H1655">
        <v>5043</v>
      </c>
      <c r="I1655" t="s">
        <v>11</v>
      </c>
      <c r="J1655" t="s">
        <v>33</v>
      </c>
      <c r="K1655" t="s">
        <v>151</v>
      </c>
      <c r="L1655" t="s">
        <v>21</v>
      </c>
      <c r="M1655" s="5">
        <v>83.47999999999999</v>
      </c>
    </row>
    <row r="1656" spans="1:13" x14ac:dyDescent="0.25">
      <c r="A1656" s="2">
        <v>45588</v>
      </c>
      <c r="B1656" s="3">
        <f t="shared" si="77"/>
        <v>2025</v>
      </c>
      <c r="C1656" t="str">
        <f t="shared" si="75"/>
        <v>2024-2025</v>
      </c>
      <c r="D1656" t="s">
        <v>147</v>
      </c>
      <c r="E1656" t="s">
        <v>44</v>
      </c>
      <c r="F1656" t="str">
        <f t="shared" si="76"/>
        <v>Victoria</v>
      </c>
      <c r="G1656" t="s">
        <v>45</v>
      </c>
      <c r="H1656">
        <v>3066</v>
      </c>
      <c r="I1656" t="s">
        <v>11</v>
      </c>
      <c r="J1656" t="s">
        <v>46</v>
      </c>
      <c r="K1656" t="s">
        <v>156</v>
      </c>
      <c r="L1656" t="s">
        <v>17</v>
      </c>
      <c r="M1656" s="5">
        <v>83.789999999999992</v>
      </c>
    </row>
    <row r="1657" spans="1:13" x14ac:dyDescent="0.25">
      <c r="A1657" s="2">
        <v>45541</v>
      </c>
      <c r="B1657" s="3">
        <f t="shared" si="77"/>
        <v>2025</v>
      </c>
      <c r="C1657" t="str">
        <f t="shared" si="75"/>
        <v>2024-2025</v>
      </c>
      <c r="D1657" t="s">
        <v>147</v>
      </c>
      <c r="E1657" t="s">
        <v>108</v>
      </c>
      <c r="F1657" t="str">
        <f t="shared" si="76"/>
        <v>Victoria</v>
      </c>
      <c r="G1657" t="s">
        <v>45</v>
      </c>
      <c r="H1657">
        <v>3018</v>
      </c>
      <c r="I1657" t="s">
        <v>11</v>
      </c>
      <c r="J1657" t="s">
        <v>46</v>
      </c>
      <c r="K1657" t="s">
        <v>154</v>
      </c>
      <c r="L1657" t="s">
        <v>14</v>
      </c>
      <c r="M1657" s="5">
        <v>83.86</v>
      </c>
    </row>
    <row r="1658" spans="1:13" x14ac:dyDescent="0.25">
      <c r="A1658" s="2">
        <v>45095</v>
      </c>
      <c r="B1658" s="3">
        <f t="shared" si="77"/>
        <v>2023</v>
      </c>
      <c r="C1658" t="str">
        <f t="shared" si="75"/>
        <v>2022-2023</v>
      </c>
      <c r="D1658" t="s">
        <v>148</v>
      </c>
      <c r="E1658" t="s">
        <v>123</v>
      </c>
      <c r="F1658" t="str">
        <f t="shared" si="76"/>
        <v>Western Australia</v>
      </c>
      <c r="G1658" t="s">
        <v>48</v>
      </c>
      <c r="H1658">
        <v>6109</v>
      </c>
      <c r="I1658" t="s">
        <v>11</v>
      </c>
      <c r="J1658" t="s">
        <v>94</v>
      </c>
      <c r="K1658" t="s">
        <v>156</v>
      </c>
      <c r="L1658" t="s">
        <v>17</v>
      </c>
      <c r="M1658" s="5">
        <v>83.86</v>
      </c>
    </row>
    <row r="1659" spans="1:13" x14ac:dyDescent="0.25">
      <c r="A1659" s="2">
        <v>45451</v>
      </c>
      <c r="B1659" s="3">
        <f t="shared" si="77"/>
        <v>2024</v>
      </c>
      <c r="C1659" t="str">
        <f t="shared" si="75"/>
        <v>2023-2024</v>
      </c>
      <c r="D1659" t="s">
        <v>147</v>
      </c>
      <c r="E1659" t="s">
        <v>133</v>
      </c>
      <c r="F1659" t="str">
        <f t="shared" si="76"/>
        <v>Queensland</v>
      </c>
      <c r="G1659" t="s">
        <v>35</v>
      </c>
      <c r="H1659">
        <v>4305</v>
      </c>
      <c r="I1659" t="s">
        <v>11</v>
      </c>
      <c r="J1659" t="s">
        <v>104</v>
      </c>
      <c r="K1659" t="s">
        <v>154</v>
      </c>
      <c r="L1659" t="s">
        <v>14</v>
      </c>
      <c r="M1659" s="5">
        <v>83.89</v>
      </c>
    </row>
    <row r="1660" spans="1:13" x14ac:dyDescent="0.25">
      <c r="A1660" s="2">
        <v>44951</v>
      </c>
      <c r="B1660" s="3">
        <f t="shared" si="77"/>
        <v>2023</v>
      </c>
      <c r="C1660" t="str">
        <f t="shared" si="75"/>
        <v>2022-2023</v>
      </c>
      <c r="D1660" t="s">
        <v>147</v>
      </c>
      <c r="E1660" t="s">
        <v>72</v>
      </c>
      <c r="F1660" t="str">
        <f t="shared" si="76"/>
        <v>Western Australia</v>
      </c>
      <c r="G1660" t="s">
        <v>48</v>
      </c>
      <c r="H1660">
        <v>6010</v>
      </c>
      <c r="I1660" t="s">
        <v>11</v>
      </c>
      <c r="J1660" t="s">
        <v>49</v>
      </c>
      <c r="K1660" t="s">
        <v>150</v>
      </c>
      <c r="L1660" t="s">
        <v>18</v>
      </c>
      <c r="M1660" s="5">
        <v>83.93</v>
      </c>
    </row>
    <row r="1661" spans="1:13" x14ac:dyDescent="0.25">
      <c r="A1661" s="2">
        <v>45403</v>
      </c>
      <c r="B1661" s="3">
        <f t="shared" si="77"/>
        <v>2024</v>
      </c>
      <c r="C1661" t="str">
        <f t="shared" si="75"/>
        <v>2023-2024</v>
      </c>
      <c r="D1661" t="s">
        <v>148</v>
      </c>
      <c r="E1661" t="s">
        <v>69</v>
      </c>
      <c r="F1661" t="str">
        <f t="shared" si="76"/>
        <v>Tasmania</v>
      </c>
      <c r="G1661" t="s">
        <v>70</v>
      </c>
      <c r="H1661">
        <v>7018</v>
      </c>
      <c r="I1661" t="s">
        <v>11</v>
      </c>
      <c r="J1661" t="s">
        <v>71</v>
      </c>
      <c r="K1661" t="s">
        <v>150</v>
      </c>
      <c r="L1661" t="s">
        <v>18</v>
      </c>
      <c r="M1661" s="5">
        <v>83.949999999999989</v>
      </c>
    </row>
    <row r="1662" spans="1:13" x14ac:dyDescent="0.25">
      <c r="A1662" s="2">
        <v>45259</v>
      </c>
      <c r="B1662" s="3">
        <f t="shared" si="77"/>
        <v>2024</v>
      </c>
      <c r="C1662" t="str">
        <f t="shared" si="75"/>
        <v>2023-2024</v>
      </c>
      <c r="D1662" t="s">
        <v>147</v>
      </c>
      <c r="E1662" t="s">
        <v>73</v>
      </c>
      <c r="F1662" t="str">
        <f t="shared" si="76"/>
        <v>Victoria</v>
      </c>
      <c r="G1662" t="s">
        <v>45</v>
      </c>
      <c r="H1662">
        <v>3136</v>
      </c>
      <c r="I1662" t="s">
        <v>11</v>
      </c>
      <c r="J1662" t="s">
        <v>63</v>
      </c>
      <c r="K1662" t="s">
        <v>152</v>
      </c>
      <c r="L1662" t="s">
        <v>13</v>
      </c>
      <c r="M1662" s="5">
        <v>84.16</v>
      </c>
    </row>
    <row r="1663" spans="1:13" x14ac:dyDescent="0.25">
      <c r="A1663" s="2">
        <v>45646</v>
      </c>
      <c r="B1663" s="3">
        <f t="shared" si="77"/>
        <v>2025</v>
      </c>
      <c r="C1663" t="str">
        <f t="shared" si="75"/>
        <v>2024-2025</v>
      </c>
      <c r="D1663" t="s">
        <v>147</v>
      </c>
      <c r="E1663" t="s">
        <v>61</v>
      </c>
      <c r="F1663" t="str">
        <f t="shared" si="76"/>
        <v>New South Wales</v>
      </c>
      <c r="G1663" t="s">
        <v>10</v>
      </c>
      <c r="H1663">
        <v>2539</v>
      </c>
      <c r="I1663" t="s">
        <v>11</v>
      </c>
      <c r="J1663" t="s">
        <v>58</v>
      </c>
      <c r="K1663" t="s">
        <v>154</v>
      </c>
      <c r="L1663" t="s">
        <v>14</v>
      </c>
      <c r="M1663" s="5">
        <v>84.44</v>
      </c>
    </row>
    <row r="1664" spans="1:13" x14ac:dyDescent="0.25">
      <c r="A1664" s="2">
        <v>45617</v>
      </c>
      <c r="B1664" s="3">
        <f t="shared" si="77"/>
        <v>2025</v>
      </c>
      <c r="C1664" t="str">
        <f t="shared" si="75"/>
        <v>2024-2025</v>
      </c>
      <c r="D1664" t="s">
        <v>148</v>
      </c>
      <c r="E1664" t="s">
        <v>61</v>
      </c>
      <c r="F1664" t="str">
        <f t="shared" si="76"/>
        <v>New South Wales</v>
      </c>
      <c r="G1664" t="s">
        <v>10</v>
      </c>
      <c r="H1664">
        <v>2539</v>
      </c>
      <c r="I1664" t="s">
        <v>11</v>
      </c>
      <c r="J1664" t="s">
        <v>58</v>
      </c>
      <c r="K1664" t="s">
        <v>154</v>
      </c>
      <c r="L1664" t="s">
        <v>14</v>
      </c>
      <c r="M1664" s="5">
        <v>84.93</v>
      </c>
    </row>
    <row r="1665" spans="1:13" x14ac:dyDescent="0.25">
      <c r="A1665" s="2">
        <v>44936</v>
      </c>
      <c r="B1665" s="3">
        <f t="shared" si="77"/>
        <v>2023</v>
      </c>
      <c r="C1665" t="str">
        <f t="shared" si="75"/>
        <v>2022-2023</v>
      </c>
      <c r="D1665" t="s">
        <v>147</v>
      </c>
      <c r="E1665" t="s">
        <v>88</v>
      </c>
      <c r="F1665" t="str">
        <f t="shared" si="76"/>
        <v>South Australia</v>
      </c>
      <c r="G1665" t="s">
        <v>32</v>
      </c>
      <c r="H1665">
        <v>5011</v>
      </c>
      <c r="I1665" t="s">
        <v>11</v>
      </c>
      <c r="J1665" t="s">
        <v>33</v>
      </c>
      <c r="K1665" t="s">
        <v>150</v>
      </c>
      <c r="L1665" t="s">
        <v>18</v>
      </c>
      <c r="M1665" s="5">
        <v>84.94</v>
      </c>
    </row>
    <row r="1666" spans="1:13" x14ac:dyDescent="0.25">
      <c r="A1666" s="2">
        <v>45124</v>
      </c>
      <c r="B1666" s="3">
        <f t="shared" si="77"/>
        <v>2024</v>
      </c>
      <c r="C1666" t="str">
        <f t="shared" ref="C1666:C1729" si="78">IF(MONTH(A1666) &gt;= 7, YEAR(A1666) &amp; "-" &amp; YEAR(A1666) + 1, YEAR(A1666) - 1 &amp; "-" &amp; YEAR(A1666))</f>
        <v>2023-2024</v>
      </c>
      <c r="D1666" t="s">
        <v>148</v>
      </c>
      <c r="E1666" t="s">
        <v>122</v>
      </c>
      <c r="F1666" t="str">
        <f t="shared" ref="F1666:F1729" si="79">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row>
    <row r="1667" spans="1:13" x14ac:dyDescent="0.25">
      <c r="A1667" s="2">
        <v>45597</v>
      </c>
      <c r="B1667" s="3">
        <f t="shared" ref="B1667:B1730" si="80">IF(MONTH(A1667)&gt;=7,YEAR(A1667)+1,YEAR(A1667))</f>
        <v>2025</v>
      </c>
      <c r="C1667" t="str">
        <f t="shared" si="78"/>
        <v>2024-2025</v>
      </c>
      <c r="D1667" t="s">
        <v>148</v>
      </c>
      <c r="E1667" t="s">
        <v>137</v>
      </c>
      <c r="F1667" t="str">
        <f t="shared" si="79"/>
        <v>New South Wales</v>
      </c>
      <c r="G1667" t="s">
        <v>10</v>
      </c>
      <c r="H1667">
        <v>2031</v>
      </c>
      <c r="I1667" t="s">
        <v>11</v>
      </c>
      <c r="J1667" t="s">
        <v>12</v>
      </c>
      <c r="K1667" t="s">
        <v>157</v>
      </c>
      <c r="L1667" t="s">
        <v>22</v>
      </c>
      <c r="M1667" s="5">
        <v>85.65</v>
      </c>
    </row>
    <row r="1668" spans="1:13" x14ac:dyDescent="0.25">
      <c r="A1668" s="2">
        <v>45050</v>
      </c>
      <c r="B1668" s="3">
        <f t="shared" si="80"/>
        <v>2023</v>
      </c>
      <c r="C1668" t="str">
        <f t="shared" si="78"/>
        <v>2022-2023</v>
      </c>
      <c r="D1668" t="s">
        <v>148</v>
      </c>
      <c r="E1668" t="s">
        <v>141</v>
      </c>
      <c r="F1668" t="str">
        <f t="shared" si="79"/>
        <v>Western Australia</v>
      </c>
      <c r="G1668" t="s">
        <v>48</v>
      </c>
      <c r="H1668">
        <v>6052</v>
      </c>
      <c r="I1668" t="s">
        <v>11</v>
      </c>
      <c r="J1668" t="s">
        <v>49</v>
      </c>
      <c r="K1668" t="s">
        <v>156</v>
      </c>
      <c r="L1668" t="s">
        <v>17</v>
      </c>
      <c r="M1668" s="5">
        <v>85.82</v>
      </c>
    </row>
    <row r="1669" spans="1:13" x14ac:dyDescent="0.25">
      <c r="A1669" s="2">
        <v>45045</v>
      </c>
      <c r="B1669" s="3">
        <f t="shared" si="80"/>
        <v>2023</v>
      </c>
      <c r="C1669" t="str">
        <f t="shared" si="78"/>
        <v>2022-2023</v>
      </c>
      <c r="D1669" t="s">
        <v>148</v>
      </c>
      <c r="E1669" t="s">
        <v>90</v>
      </c>
      <c r="F1669" t="str">
        <f t="shared" si="79"/>
        <v>Victoria</v>
      </c>
      <c r="G1669" t="s">
        <v>45</v>
      </c>
      <c r="H1669">
        <v>3179</v>
      </c>
      <c r="I1669" t="s">
        <v>11</v>
      </c>
      <c r="J1669" t="s">
        <v>63</v>
      </c>
      <c r="K1669" t="s">
        <v>152</v>
      </c>
      <c r="L1669" t="s">
        <v>13</v>
      </c>
      <c r="M1669" s="5">
        <v>85.84</v>
      </c>
    </row>
    <row r="1670" spans="1:13" x14ac:dyDescent="0.25">
      <c r="A1670" s="2">
        <v>45272</v>
      </c>
      <c r="B1670" s="3">
        <f t="shared" si="80"/>
        <v>2024</v>
      </c>
      <c r="C1670" t="str">
        <f t="shared" si="78"/>
        <v>2023-2024</v>
      </c>
      <c r="D1670" t="s">
        <v>147</v>
      </c>
      <c r="E1670" t="s">
        <v>88</v>
      </c>
      <c r="F1670" t="str">
        <f t="shared" si="79"/>
        <v>South Australia</v>
      </c>
      <c r="G1670" t="s">
        <v>32</v>
      </c>
      <c r="H1670">
        <v>5011</v>
      </c>
      <c r="I1670" t="s">
        <v>11</v>
      </c>
      <c r="J1670" t="s">
        <v>33</v>
      </c>
      <c r="K1670" t="s">
        <v>152</v>
      </c>
      <c r="L1670" t="s">
        <v>13</v>
      </c>
      <c r="M1670" s="5">
        <v>85.86</v>
      </c>
    </row>
    <row r="1671" spans="1:13" x14ac:dyDescent="0.25">
      <c r="A1671" s="2">
        <v>45116</v>
      </c>
      <c r="B1671" s="3">
        <f t="shared" si="80"/>
        <v>2024</v>
      </c>
      <c r="C1671" t="str">
        <f t="shared" si="78"/>
        <v>2023-2024</v>
      </c>
      <c r="D1671" t="s">
        <v>148</v>
      </c>
      <c r="E1671" t="s">
        <v>31</v>
      </c>
      <c r="F1671" t="str">
        <f t="shared" si="79"/>
        <v>South Australia</v>
      </c>
      <c r="G1671" t="s">
        <v>32</v>
      </c>
      <c r="H1671">
        <v>5168</v>
      </c>
      <c r="I1671" t="s">
        <v>11</v>
      </c>
      <c r="J1671" t="s">
        <v>33</v>
      </c>
      <c r="K1671" t="s">
        <v>156</v>
      </c>
      <c r="L1671" t="s">
        <v>17</v>
      </c>
      <c r="M1671" s="5">
        <v>85.88</v>
      </c>
    </row>
    <row r="1672" spans="1:13" x14ac:dyDescent="0.25">
      <c r="A1672" s="2">
        <v>45568</v>
      </c>
      <c r="B1672" s="3">
        <f t="shared" si="80"/>
        <v>2025</v>
      </c>
      <c r="C1672" t="str">
        <f t="shared" si="78"/>
        <v>2024-2025</v>
      </c>
      <c r="D1672" t="s">
        <v>147</v>
      </c>
      <c r="E1672" t="s">
        <v>56</v>
      </c>
      <c r="F1672" t="str">
        <f t="shared" si="79"/>
        <v>Northern Territory</v>
      </c>
      <c r="G1672" t="s">
        <v>29</v>
      </c>
      <c r="H1672">
        <v>870</v>
      </c>
      <c r="I1672" t="s">
        <v>11</v>
      </c>
      <c r="J1672" t="s">
        <v>30</v>
      </c>
      <c r="K1672" t="s">
        <v>154</v>
      </c>
      <c r="L1672" t="s">
        <v>14</v>
      </c>
      <c r="M1672" s="5">
        <v>85.92</v>
      </c>
    </row>
    <row r="1673" spans="1:13" x14ac:dyDescent="0.25">
      <c r="A1673" s="2">
        <v>45468</v>
      </c>
      <c r="B1673" s="3">
        <f t="shared" si="80"/>
        <v>2024</v>
      </c>
      <c r="C1673" t="str">
        <f t="shared" si="78"/>
        <v>2023-2024</v>
      </c>
      <c r="D1673" t="s">
        <v>147</v>
      </c>
      <c r="E1673" t="s">
        <v>109</v>
      </c>
      <c r="F1673" t="str">
        <f t="shared" si="79"/>
        <v>New South Wales</v>
      </c>
      <c r="G1673" t="s">
        <v>10</v>
      </c>
      <c r="H1673">
        <v>2480</v>
      </c>
      <c r="I1673" t="s">
        <v>11</v>
      </c>
      <c r="J1673" t="s">
        <v>68</v>
      </c>
      <c r="K1673" t="s">
        <v>154</v>
      </c>
      <c r="L1673" t="s">
        <v>14</v>
      </c>
      <c r="M1673" s="5">
        <v>85.949999999999989</v>
      </c>
    </row>
    <row r="1674" spans="1:13" x14ac:dyDescent="0.25">
      <c r="A1674" s="2">
        <v>45617</v>
      </c>
      <c r="B1674" s="3">
        <f t="shared" si="80"/>
        <v>2025</v>
      </c>
      <c r="C1674" t="str">
        <f t="shared" si="78"/>
        <v>2024-2025</v>
      </c>
      <c r="D1674" t="s">
        <v>147</v>
      </c>
      <c r="E1674" t="s">
        <v>9</v>
      </c>
      <c r="F1674" t="str">
        <f t="shared" si="79"/>
        <v>New South Wales</v>
      </c>
      <c r="G1674" t="s">
        <v>10</v>
      </c>
      <c r="H1674">
        <v>2067</v>
      </c>
      <c r="I1674" t="s">
        <v>11</v>
      </c>
      <c r="J1674" t="s">
        <v>12</v>
      </c>
      <c r="K1674" t="s">
        <v>149</v>
      </c>
      <c r="L1674" t="s">
        <v>15</v>
      </c>
      <c r="M1674" s="5">
        <v>86.29</v>
      </c>
    </row>
    <row r="1675" spans="1:13" x14ac:dyDescent="0.25">
      <c r="A1675" s="2">
        <v>45072</v>
      </c>
      <c r="B1675" s="3">
        <f t="shared" si="80"/>
        <v>2023</v>
      </c>
      <c r="C1675" t="str">
        <f t="shared" si="78"/>
        <v>2022-2023</v>
      </c>
      <c r="D1675" t="s">
        <v>147</v>
      </c>
      <c r="E1675" t="s">
        <v>76</v>
      </c>
      <c r="F1675" t="str">
        <f t="shared" si="79"/>
        <v>Western Australia</v>
      </c>
      <c r="G1675" t="s">
        <v>48</v>
      </c>
      <c r="H1675">
        <v>6450</v>
      </c>
      <c r="I1675" t="s">
        <v>11</v>
      </c>
      <c r="J1675" t="s">
        <v>77</v>
      </c>
      <c r="K1675" t="s">
        <v>151</v>
      </c>
      <c r="L1675" t="s">
        <v>21</v>
      </c>
      <c r="M1675" s="5">
        <v>86.43</v>
      </c>
    </row>
    <row r="1676" spans="1:13" x14ac:dyDescent="0.25">
      <c r="A1676" s="2">
        <v>45331</v>
      </c>
      <c r="B1676" s="3">
        <f t="shared" si="80"/>
        <v>2024</v>
      </c>
      <c r="C1676" t="str">
        <f t="shared" si="78"/>
        <v>2023-2024</v>
      </c>
      <c r="D1676" t="s">
        <v>147</v>
      </c>
      <c r="E1676" t="s">
        <v>74</v>
      </c>
      <c r="F1676" t="str">
        <f t="shared" si="79"/>
        <v>South Australia</v>
      </c>
      <c r="G1676" t="s">
        <v>32</v>
      </c>
      <c r="H1676">
        <v>5043</v>
      </c>
      <c r="I1676" t="s">
        <v>11</v>
      </c>
      <c r="J1676" t="s">
        <v>33</v>
      </c>
      <c r="K1676" t="s">
        <v>152</v>
      </c>
      <c r="L1676" t="s">
        <v>13</v>
      </c>
      <c r="M1676" s="5">
        <v>86.48</v>
      </c>
    </row>
    <row r="1677" spans="1:13" x14ac:dyDescent="0.25">
      <c r="A1677" s="2">
        <v>45021</v>
      </c>
      <c r="B1677" s="3">
        <f t="shared" si="80"/>
        <v>2023</v>
      </c>
      <c r="C1677" t="str">
        <f t="shared" si="78"/>
        <v>2022-2023</v>
      </c>
      <c r="D1677" t="s">
        <v>147</v>
      </c>
      <c r="E1677" t="s">
        <v>92</v>
      </c>
      <c r="F1677" t="str">
        <f t="shared" si="79"/>
        <v>Queensland</v>
      </c>
      <c r="G1677" t="s">
        <v>35</v>
      </c>
      <c r="H1677">
        <v>4068</v>
      </c>
      <c r="I1677" t="s">
        <v>11</v>
      </c>
      <c r="J1677" t="s">
        <v>43</v>
      </c>
      <c r="K1677" t="s">
        <v>156</v>
      </c>
      <c r="L1677" t="s">
        <v>17</v>
      </c>
      <c r="M1677" s="5">
        <v>86.77</v>
      </c>
    </row>
    <row r="1678" spans="1:13" x14ac:dyDescent="0.25">
      <c r="A1678" s="2">
        <v>45635</v>
      </c>
      <c r="B1678" s="3">
        <f t="shared" si="80"/>
        <v>2025</v>
      </c>
      <c r="C1678" t="str">
        <f t="shared" si="78"/>
        <v>2024-2025</v>
      </c>
      <c r="D1678" t="s">
        <v>148</v>
      </c>
      <c r="E1678" t="s">
        <v>130</v>
      </c>
      <c r="F1678" t="str">
        <f t="shared" si="79"/>
        <v>South Australia</v>
      </c>
      <c r="G1678" t="s">
        <v>32</v>
      </c>
      <c r="H1678">
        <v>5290</v>
      </c>
      <c r="I1678" t="s">
        <v>11</v>
      </c>
      <c r="J1678" t="s">
        <v>38</v>
      </c>
      <c r="K1678" t="s">
        <v>154</v>
      </c>
      <c r="L1678" t="s">
        <v>14</v>
      </c>
      <c r="M1678" s="5">
        <v>86.789999999999992</v>
      </c>
    </row>
    <row r="1679" spans="1:13" x14ac:dyDescent="0.25">
      <c r="A1679" s="2">
        <v>45070</v>
      </c>
      <c r="B1679" s="3">
        <f t="shared" si="80"/>
        <v>2023</v>
      </c>
      <c r="C1679" t="str">
        <f t="shared" si="78"/>
        <v>2022-2023</v>
      </c>
      <c r="D1679" t="s">
        <v>148</v>
      </c>
      <c r="E1679" t="s">
        <v>121</v>
      </c>
      <c r="F1679" t="str">
        <f t="shared" si="79"/>
        <v>Queensland</v>
      </c>
      <c r="G1679" t="s">
        <v>35</v>
      </c>
      <c r="H1679">
        <v>4700</v>
      </c>
      <c r="I1679" t="s">
        <v>11</v>
      </c>
      <c r="J1679" t="s">
        <v>51</v>
      </c>
      <c r="K1679" t="s">
        <v>19</v>
      </c>
      <c r="L1679" t="s">
        <v>23</v>
      </c>
      <c r="M1679" s="5">
        <v>86.88000000000001</v>
      </c>
    </row>
    <row r="1680" spans="1:13" x14ac:dyDescent="0.25">
      <c r="A1680" s="2">
        <v>45172</v>
      </c>
      <c r="B1680" s="3">
        <f t="shared" si="80"/>
        <v>2024</v>
      </c>
      <c r="C1680" t="str">
        <f t="shared" si="78"/>
        <v>2023-2024</v>
      </c>
      <c r="D1680" t="s">
        <v>148</v>
      </c>
      <c r="E1680" t="s">
        <v>130</v>
      </c>
      <c r="F1680" t="str">
        <f t="shared" si="79"/>
        <v>South Australia</v>
      </c>
      <c r="G1680" t="s">
        <v>32</v>
      </c>
      <c r="H1680">
        <v>5290</v>
      </c>
      <c r="I1680" t="s">
        <v>11</v>
      </c>
      <c r="J1680" t="s">
        <v>38</v>
      </c>
      <c r="K1680" t="s">
        <v>150</v>
      </c>
      <c r="L1680" t="s">
        <v>18</v>
      </c>
      <c r="M1680" s="5">
        <v>86.91</v>
      </c>
    </row>
    <row r="1681" spans="1:13" x14ac:dyDescent="0.25">
      <c r="A1681" s="2">
        <v>45055</v>
      </c>
      <c r="B1681" s="3">
        <f t="shared" si="80"/>
        <v>2023</v>
      </c>
      <c r="C1681" t="str">
        <f t="shared" si="78"/>
        <v>2022-2023</v>
      </c>
      <c r="D1681" t="s">
        <v>148</v>
      </c>
      <c r="E1681" t="s">
        <v>24</v>
      </c>
      <c r="F1681" t="str">
        <f t="shared" si="79"/>
        <v>New South Wales</v>
      </c>
      <c r="G1681" t="s">
        <v>10</v>
      </c>
      <c r="H1681">
        <v>2795</v>
      </c>
      <c r="I1681" t="s">
        <v>11</v>
      </c>
      <c r="J1681" t="s">
        <v>25</v>
      </c>
      <c r="K1681" t="s">
        <v>153</v>
      </c>
      <c r="L1681" t="s">
        <v>16</v>
      </c>
      <c r="M1681" s="5">
        <v>86.940000000000012</v>
      </c>
    </row>
    <row r="1682" spans="1:13" x14ac:dyDescent="0.25">
      <c r="A1682" s="2">
        <v>45484</v>
      </c>
      <c r="B1682" s="3">
        <f t="shared" si="80"/>
        <v>2025</v>
      </c>
      <c r="C1682" t="str">
        <f t="shared" si="78"/>
        <v>2024-2025</v>
      </c>
      <c r="D1682" t="s">
        <v>148</v>
      </c>
      <c r="E1682" t="s">
        <v>115</v>
      </c>
      <c r="F1682" t="str">
        <f t="shared" si="79"/>
        <v>Western Australia</v>
      </c>
      <c r="G1682" t="s">
        <v>48</v>
      </c>
      <c r="H1682">
        <v>6280</v>
      </c>
      <c r="I1682" t="s">
        <v>11</v>
      </c>
      <c r="J1682" t="s">
        <v>94</v>
      </c>
      <c r="K1682" t="s">
        <v>154</v>
      </c>
      <c r="L1682" t="s">
        <v>14</v>
      </c>
      <c r="M1682" s="5">
        <v>87.410000000000011</v>
      </c>
    </row>
    <row r="1683" spans="1:13" x14ac:dyDescent="0.25">
      <c r="A1683" s="2">
        <v>45361</v>
      </c>
      <c r="B1683" s="3">
        <f t="shared" si="80"/>
        <v>2024</v>
      </c>
      <c r="C1683" t="str">
        <f t="shared" si="78"/>
        <v>2023-2024</v>
      </c>
      <c r="D1683" t="s">
        <v>147</v>
      </c>
      <c r="E1683" t="s">
        <v>65</v>
      </c>
      <c r="F1683" t="str">
        <f t="shared" si="79"/>
        <v>New South Wales</v>
      </c>
      <c r="G1683" t="s">
        <v>10</v>
      </c>
      <c r="H1683">
        <v>2541</v>
      </c>
      <c r="I1683" t="s">
        <v>11</v>
      </c>
      <c r="J1683" t="s">
        <v>58</v>
      </c>
      <c r="K1683" t="s">
        <v>155</v>
      </c>
      <c r="L1683" t="s">
        <v>20</v>
      </c>
      <c r="M1683" s="5">
        <v>87.63000000000001</v>
      </c>
    </row>
    <row r="1684" spans="1:13" x14ac:dyDescent="0.25">
      <c r="A1684" s="2">
        <v>45046</v>
      </c>
      <c r="B1684" s="3">
        <f t="shared" si="80"/>
        <v>2023</v>
      </c>
      <c r="C1684" t="str">
        <f t="shared" si="78"/>
        <v>2022-2023</v>
      </c>
      <c r="D1684" t="s">
        <v>148</v>
      </c>
      <c r="E1684" t="s">
        <v>42</v>
      </c>
      <c r="F1684" t="str">
        <f t="shared" si="79"/>
        <v>Queensland</v>
      </c>
      <c r="G1684" t="s">
        <v>35</v>
      </c>
      <c r="H1684">
        <v>4053</v>
      </c>
      <c r="I1684" t="s">
        <v>11</v>
      </c>
      <c r="J1684" t="s">
        <v>43</v>
      </c>
      <c r="K1684" t="s">
        <v>152</v>
      </c>
      <c r="L1684" t="s">
        <v>13</v>
      </c>
      <c r="M1684" s="5">
        <v>87.679999999999993</v>
      </c>
    </row>
    <row r="1685" spans="1:13" x14ac:dyDescent="0.25">
      <c r="A1685" s="2">
        <v>45651</v>
      </c>
      <c r="B1685" s="3">
        <f t="shared" si="80"/>
        <v>2025</v>
      </c>
      <c r="C1685" t="str">
        <f t="shared" si="78"/>
        <v>2024-2025</v>
      </c>
      <c r="D1685" t="s">
        <v>148</v>
      </c>
      <c r="E1685" t="s">
        <v>123</v>
      </c>
      <c r="F1685" t="str">
        <f t="shared" si="79"/>
        <v>Western Australia</v>
      </c>
      <c r="G1685" t="s">
        <v>48</v>
      </c>
      <c r="H1685">
        <v>6109</v>
      </c>
      <c r="I1685" t="s">
        <v>11</v>
      </c>
      <c r="J1685" t="s">
        <v>94</v>
      </c>
      <c r="K1685" t="s">
        <v>149</v>
      </c>
      <c r="L1685" t="s">
        <v>15</v>
      </c>
      <c r="M1685" s="5">
        <v>87.78</v>
      </c>
    </row>
    <row r="1686" spans="1:13" x14ac:dyDescent="0.25">
      <c r="A1686" s="2">
        <v>44947</v>
      </c>
      <c r="B1686" s="3">
        <f t="shared" si="80"/>
        <v>2023</v>
      </c>
      <c r="C1686" t="str">
        <f t="shared" si="78"/>
        <v>2022-2023</v>
      </c>
      <c r="D1686" t="s">
        <v>147</v>
      </c>
      <c r="E1686" t="s">
        <v>138</v>
      </c>
      <c r="F1686" t="str">
        <f t="shared" si="79"/>
        <v>Queensland</v>
      </c>
      <c r="G1686" t="s">
        <v>35</v>
      </c>
      <c r="H1686">
        <v>4558</v>
      </c>
      <c r="I1686" t="s">
        <v>11</v>
      </c>
      <c r="J1686" t="s">
        <v>120</v>
      </c>
      <c r="K1686" t="s">
        <v>149</v>
      </c>
      <c r="L1686" t="s">
        <v>15</v>
      </c>
      <c r="M1686" s="5">
        <v>87.78</v>
      </c>
    </row>
    <row r="1687" spans="1:13" x14ac:dyDescent="0.25">
      <c r="A1687" s="2">
        <v>45417</v>
      </c>
      <c r="B1687" s="3">
        <f t="shared" si="80"/>
        <v>2024</v>
      </c>
      <c r="C1687" t="str">
        <f t="shared" si="78"/>
        <v>2023-2024</v>
      </c>
      <c r="D1687" t="s">
        <v>147</v>
      </c>
      <c r="E1687" t="s">
        <v>121</v>
      </c>
      <c r="F1687" t="str">
        <f t="shared" si="79"/>
        <v>Queensland</v>
      </c>
      <c r="G1687" t="s">
        <v>35</v>
      </c>
      <c r="H1687">
        <v>4700</v>
      </c>
      <c r="I1687" t="s">
        <v>11</v>
      </c>
      <c r="J1687" t="s">
        <v>51</v>
      </c>
      <c r="K1687" t="s">
        <v>150</v>
      </c>
      <c r="L1687" t="s">
        <v>18</v>
      </c>
      <c r="M1687" s="5">
        <v>87.83</v>
      </c>
    </row>
    <row r="1688" spans="1:13" x14ac:dyDescent="0.25">
      <c r="A1688" s="2">
        <v>44984</v>
      </c>
      <c r="B1688" s="3">
        <f t="shared" si="80"/>
        <v>2023</v>
      </c>
      <c r="C1688" t="str">
        <f t="shared" si="78"/>
        <v>2022-2023</v>
      </c>
      <c r="D1688" t="s">
        <v>147</v>
      </c>
      <c r="E1688" t="s">
        <v>124</v>
      </c>
      <c r="F1688" t="str">
        <f t="shared" si="79"/>
        <v>New South Wales</v>
      </c>
      <c r="G1688" t="s">
        <v>10</v>
      </c>
      <c r="H1688">
        <v>2015</v>
      </c>
      <c r="I1688" t="s">
        <v>11</v>
      </c>
      <c r="J1688" t="s">
        <v>12</v>
      </c>
      <c r="K1688" t="s">
        <v>153</v>
      </c>
      <c r="L1688" t="s">
        <v>16</v>
      </c>
      <c r="M1688" s="5">
        <v>87.85</v>
      </c>
    </row>
    <row r="1689" spans="1:13" x14ac:dyDescent="0.25">
      <c r="A1689" s="2">
        <v>45444</v>
      </c>
      <c r="B1689" s="3">
        <f t="shared" si="80"/>
        <v>2024</v>
      </c>
      <c r="C1689" t="str">
        <f t="shared" si="78"/>
        <v>2023-2024</v>
      </c>
      <c r="D1689" t="s">
        <v>148</v>
      </c>
      <c r="E1689" t="s">
        <v>69</v>
      </c>
      <c r="F1689" t="str">
        <f t="shared" si="79"/>
        <v>Tasmania</v>
      </c>
      <c r="G1689" t="s">
        <v>70</v>
      </c>
      <c r="H1689">
        <v>7018</v>
      </c>
      <c r="I1689" t="s">
        <v>11</v>
      </c>
      <c r="J1689" t="s">
        <v>71</v>
      </c>
      <c r="K1689" t="s">
        <v>154</v>
      </c>
      <c r="L1689" t="s">
        <v>14</v>
      </c>
      <c r="M1689" s="5">
        <v>87.96</v>
      </c>
    </row>
    <row r="1690" spans="1:13" x14ac:dyDescent="0.25">
      <c r="A1690" s="2">
        <v>45180</v>
      </c>
      <c r="B1690" s="3">
        <f t="shared" si="80"/>
        <v>2024</v>
      </c>
      <c r="C1690" t="str">
        <f t="shared" si="78"/>
        <v>2023-2024</v>
      </c>
      <c r="D1690" t="s">
        <v>147</v>
      </c>
      <c r="E1690" t="s">
        <v>88</v>
      </c>
      <c r="F1690" t="str">
        <f t="shared" si="79"/>
        <v>South Australia</v>
      </c>
      <c r="G1690" t="s">
        <v>32</v>
      </c>
      <c r="H1690">
        <v>5011</v>
      </c>
      <c r="I1690" t="s">
        <v>11</v>
      </c>
      <c r="J1690" t="s">
        <v>33</v>
      </c>
      <c r="K1690" t="s">
        <v>154</v>
      </c>
      <c r="L1690" t="s">
        <v>14</v>
      </c>
      <c r="M1690" s="5">
        <v>88.42</v>
      </c>
    </row>
    <row r="1691" spans="1:13" x14ac:dyDescent="0.25">
      <c r="A1691" s="2">
        <v>45281</v>
      </c>
      <c r="B1691" s="3">
        <f t="shared" si="80"/>
        <v>2024</v>
      </c>
      <c r="C1691" t="str">
        <f t="shared" si="78"/>
        <v>2023-2024</v>
      </c>
      <c r="D1691" t="s">
        <v>148</v>
      </c>
      <c r="E1691" t="s">
        <v>95</v>
      </c>
      <c r="F1691" t="str">
        <f t="shared" si="79"/>
        <v>Victoria</v>
      </c>
      <c r="G1691" t="s">
        <v>45</v>
      </c>
      <c r="H1691">
        <v>3931</v>
      </c>
      <c r="I1691" t="s">
        <v>11</v>
      </c>
      <c r="J1691" t="s">
        <v>55</v>
      </c>
      <c r="K1691" t="s">
        <v>152</v>
      </c>
      <c r="L1691" t="s">
        <v>13</v>
      </c>
      <c r="M1691" s="5">
        <v>88.460000000000008</v>
      </c>
    </row>
    <row r="1692" spans="1:13" x14ac:dyDescent="0.25">
      <c r="A1692" s="2">
        <v>45299</v>
      </c>
      <c r="B1692" s="3">
        <f t="shared" si="80"/>
        <v>2024</v>
      </c>
      <c r="C1692" t="str">
        <f t="shared" si="78"/>
        <v>2023-2024</v>
      </c>
      <c r="D1692" t="s">
        <v>147</v>
      </c>
      <c r="E1692" t="s">
        <v>61</v>
      </c>
      <c r="F1692" t="str">
        <f t="shared" si="79"/>
        <v>New South Wales</v>
      </c>
      <c r="G1692" t="s">
        <v>10</v>
      </c>
      <c r="H1692">
        <v>2539</v>
      </c>
      <c r="I1692" t="s">
        <v>11</v>
      </c>
      <c r="J1692" t="s">
        <v>58</v>
      </c>
      <c r="K1692" t="s">
        <v>154</v>
      </c>
      <c r="L1692" t="s">
        <v>14</v>
      </c>
      <c r="M1692" s="5">
        <v>88.5</v>
      </c>
    </row>
    <row r="1693" spans="1:13" x14ac:dyDescent="0.25">
      <c r="A1693" s="2">
        <v>45010</v>
      </c>
      <c r="B1693" s="3">
        <f t="shared" si="80"/>
        <v>2023</v>
      </c>
      <c r="C1693" t="str">
        <f t="shared" si="78"/>
        <v>2022-2023</v>
      </c>
      <c r="D1693" t="s">
        <v>147</v>
      </c>
      <c r="E1693" t="s">
        <v>118</v>
      </c>
      <c r="F1693" t="str">
        <f t="shared" si="79"/>
        <v>New South Wales</v>
      </c>
      <c r="G1693" t="s">
        <v>10</v>
      </c>
      <c r="H1693">
        <v>2158</v>
      </c>
      <c r="I1693" t="s">
        <v>11</v>
      </c>
      <c r="J1693" t="s">
        <v>27</v>
      </c>
      <c r="K1693" t="s">
        <v>152</v>
      </c>
      <c r="L1693" t="s">
        <v>13</v>
      </c>
      <c r="M1693" s="5">
        <v>88.859999999999985</v>
      </c>
    </row>
    <row r="1694" spans="1:13" x14ac:dyDescent="0.25">
      <c r="A1694" s="2">
        <v>45624</v>
      </c>
      <c r="B1694" s="3">
        <f t="shared" si="80"/>
        <v>2025</v>
      </c>
      <c r="C1694" t="str">
        <f t="shared" si="78"/>
        <v>2024-2025</v>
      </c>
      <c r="D1694" t="s">
        <v>148</v>
      </c>
      <c r="E1694" t="s">
        <v>53</v>
      </c>
      <c r="F1694" t="str">
        <f t="shared" si="79"/>
        <v>South Australia</v>
      </c>
      <c r="G1694" t="s">
        <v>32</v>
      </c>
      <c r="H1694">
        <v>5082</v>
      </c>
      <c r="I1694" t="s">
        <v>11</v>
      </c>
      <c r="J1694" t="s">
        <v>33</v>
      </c>
      <c r="K1694" t="s">
        <v>149</v>
      </c>
      <c r="L1694" t="s">
        <v>15</v>
      </c>
      <c r="M1694" s="5">
        <v>88.88</v>
      </c>
    </row>
    <row r="1695" spans="1:13" x14ac:dyDescent="0.25">
      <c r="A1695" s="2">
        <v>44948</v>
      </c>
      <c r="B1695" s="3">
        <f t="shared" si="80"/>
        <v>2023</v>
      </c>
      <c r="C1695" t="str">
        <f t="shared" si="78"/>
        <v>2022-2023</v>
      </c>
      <c r="D1695" t="s">
        <v>147</v>
      </c>
      <c r="E1695" t="s">
        <v>136</v>
      </c>
      <c r="F1695" t="str">
        <f t="shared" si="79"/>
        <v>Victoria</v>
      </c>
      <c r="G1695" t="s">
        <v>45</v>
      </c>
      <c r="H1695">
        <v>3175</v>
      </c>
      <c r="I1695" t="s">
        <v>11</v>
      </c>
      <c r="J1695" t="s">
        <v>63</v>
      </c>
      <c r="K1695" t="s">
        <v>149</v>
      </c>
      <c r="L1695" t="s">
        <v>15</v>
      </c>
      <c r="M1695" s="5">
        <v>88.92</v>
      </c>
    </row>
    <row r="1696" spans="1:13" x14ac:dyDescent="0.25">
      <c r="A1696" s="2">
        <v>45404</v>
      </c>
      <c r="B1696" s="3">
        <f t="shared" si="80"/>
        <v>2024</v>
      </c>
      <c r="C1696" t="str">
        <f t="shared" si="78"/>
        <v>2023-2024</v>
      </c>
      <c r="D1696" t="s">
        <v>148</v>
      </c>
      <c r="E1696" t="s">
        <v>141</v>
      </c>
      <c r="F1696" t="str">
        <f t="shared" si="79"/>
        <v>Western Australia</v>
      </c>
      <c r="G1696" t="s">
        <v>48</v>
      </c>
      <c r="H1696">
        <v>6052</v>
      </c>
      <c r="I1696" t="s">
        <v>11</v>
      </c>
      <c r="J1696" t="s">
        <v>49</v>
      </c>
      <c r="K1696" t="s">
        <v>152</v>
      </c>
      <c r="L1696" t="s">
        <v>13</v>
      </c>
      <c r="M1696" s="5">
        <v>88.95</v>
      </c>
    </row>
    <row r="1697" spans="1:13" x14ac:dyDescent="0.25">
      <c r="A1697" s="2">
        <v>45386</v>
      </c>
      <c r="B1697" s="3">
        <f t="shared" si="80"/>
        <v>2024</v>
      </c>
      <c r="C1697" t="str">
        <f t="shared" si="78"/>
        <v>2023-2024</v>
      </c>
      <c r="D1697" t="s">
        <v>148</v>
      </c>
      <c r="E1697" t="s">
        <v>90</v>
      </c>
      <c r="F1697" t="str">
        <f t="shared" si="79"/>
        <v>Victoria</v>
      </c>
      <c r="G1697" t="s">
        <v>45</v>
      </c>
      <c r="H1697">
        <v>3179</v>
      </c>
      <c r="I1697" t="s">
        <v>11</v>
      </c>
      <c r="J1697" t="s">
        <v>63</v>
      </c>
      <c r="K1697" t="s">
        <v>155</v>
      </c>
      <c r="L1697" t="s">
        <v>20</v>
      </c>
      <c r="M1697" s="5">
        <v>89.19</v>
      </c>
    </row>
    <row r="1698" spans="1:13" x14ac:dyDescent="0.25">
      <c r="A1698" s="2">
        <v>45296</v>
      </c>
      <c r="B1698" s="3">
        <f t="shared" si="80"/>
        <v>2024</v>
      </c>
      <c r="C1698" t="str">
        <f t="shared" si="78"/>
        <v>2023-2024</v>
      </c>
      <c r="D1698" t="s">
        <v>148</v>
      </c>
      <c r="E1698" t="s">
        <v>143</v>
      </c>
      <c r="F1698" t="str">
        <f t="shared" si="79"/>
        <v>New South Wales</v>
      </c>
      <c r="G1698" t="s">
        <v>10</v>
      </c>
      <c r="H1698">
        <v>2154</v>
      </c>
      <c r="I1698" t="s">
        <v>11</v>
      </c>
      <c r="J1698" t="s">
        <v>27</v>
      </c>
      <c r="K1698" t="s">
        <v>149</v>
      </c>
      <c r="L1698" t="s">
        <v>15</v>
      </c>
      <c r="M1698" s="5">
        <v>89.32</v>
      </c>
    </row>
    <row r="1699" spans="1:13" x14ac:dyDescent="0.25">
      <c r="A1699" s="2">
        <v>45473</v>
      </c>
      <c r="B1699" s="3">
        <f t="shared" si="80"/>
        <v>2024</v>
      </c>
      <c r="C1699" t="str">
        <f t="shared" si="78"/>
        <v>2023-2024</v>
      </c>
      <c r="D1699" t="s">
        <v>147</v>
      </c>
      <c r="E1699" t="s">
        <v>9</v>
      </c>
      <c r="F1699" t="str">
        <f t="shared" si="79"/>
        <v>New South Wales</v>
      </c>
      <c r="G1699" t="s">
        <v>10</v>
      </c>
      <c r="H1699">
        <v>2067</v>
      </c>
      <c r="I1699" t="s">
        <v>11</v>
      </c>
      <c r="J1699" t="s">
        <v>12</v>
      </c>
      <c r="K1699" t="s">
        <v>19</v>
      </c>
      <c r="L1699" t="s">
        <v>23</v>
      </c>
      <c r="M1699" s="5">
        <v>89.36</v>
      </c>
    </row>
    <row r="1700" spans="1:13" x14ac:dyDescent="0.25">
      <c r="A1700" s="2">
        <v>45651</v>
      </c>
      <c r="B1700" s="3">
        <f t="shared" si="80"/>
        <v>2025</v>
      </c>
      <c r="C1700" t="str">
        <f t="shared" si="78"/>
        <v>2024-2025</v>
      </c>
      <c r="D1700" t="s">
        <v>147</v>
      </c>
      <c r="E1700" t="s">
        <v>9</v>
      </c>
      <c r="F1700" t="str">
        <f t="shared" si="79"/>
        <v>New South Wales</v>
      </c>
      <c r="G1700" t="s">
        <v>10</v>
      </c>
      <c r="H1700">
        <v>2067</v>
      </c>
      <c r="I1700" t="s">
        <v>11</v>
      </c>
      <c r="J1700" t="s">
        <v>12</v>
      </c>
      <c r="K1700" t="s">
        <v>154</v>
      </c>
      <c r="L1700" t="s">
        <v>14</v>
      </c>
      <c r="M1700" s="5">
        <v>89.41</v>
      </c>
    </row>
    <row r="1701" spans="1:13" x14ac:dyDescent="0.25">
      <c r="A1701" s="2">
        <v>45593</v>
      </c>
      <c r="B1701" s="3">
        <f t="shared" si="80"/>
        <v>2025</v>
      </c>
      <c r="C1701" t="str">
        <f t="shared" si="78"/>
        <v>2024-2025</v>
      </c>
      <c r="D1701" t="s">
        <v>147</v>
      </c>
      <c r="E1701" t="s">
        <v>126</v>
      </c>
      <c r="F1701" t="str">
        <f t="shared" si="79"/>
        <v>Queensland</v>
      </c>
      <c r="G1701" t="s">
        <v>35</v>
      </c>
      <c r="H1701">
        <v>4551</v>
      </c>
      <c r="I1701" t="s">
        <v>11</v>
      </c>
      <c r="J1701" t="s">
        <v>120</v>
      </c>
      <c r="K1701" t="s">
        <v>154</v>
      </c>
      <c r="L1701" t="s">
        <v>14</v>
      </c>
      <c r="M1701" s="5">
        <v>89.539999999999992</v>
      </c>
    </row>
    <row r="1702" spans="1:13" x14ac:dyDescent="0.25">
      <c r="A1702" s="2">
        <v>45136</v>
      </c>
      <c r="B1702" s="3">
        <f t="shared" si="80"/>
        <v>2024</v>
      </c>
      <c r="C1702" t="str">
        <f t="shared" si="78"/>
        <v>2023-2024</v>
      </c>
      <c r="D1702" t="s">
        <v>147</v>
      </c>
      <c r="E1702" t="s">
        <v>118</v>
      </c>
      <c r="F1702" t="str">
        <f t="shared" si="79"/>
        <v>New South Wales</v>
      </c>
      <c r="G1702" t="s">
        <v>10</v>
      </c>
      <c r="H1702">
        <v>2158</v>
      </c>
      <c r="I1702" t="s">
        <v>11</v>
      </c>
      <c r="J1702" t="s">
        <v>27</v>
      </c>
      <c r="K1702" t="s">
        <v>149</v>
      </c>
      <c r="L1702" t="s">
        <v>15</v>
      </c>
      <c r="M1702" s="5">
        <v>89.82</v>
      </c>
    </row>
    <row r="1703" spans="1:13" x14ac:dyDescent="0.25">
      <c r="A1703" s="2">
        <v>45436</v>
      </c>
      <c r="B1703" s="3">
        <f t="shared" si="80"/>
        <v>2024</v>
      </c>
      <c r="C1703" t="str">
        <f t="shared" si="78"/>
        <v>2023-2024</v>
      </c>
      <c r="D1703" t="s">
        <v>147</v>
      </c>
      <c r="E1703" t="s">
        <v>103</v>
      </c>
      <c r="F1703" t="str">
        <f t="shared" si="79"/>
        <v>Queensland</v>
      </c>
      <c r="G1703" t="s">
        <v>35</v>
      </c>
      <c r="H1703">
        <v>4509</v>
      </c>
      <c r="I1703" t="s">
        <v>11</v>
      </c>
      <c r="J1703" t="s">
        <v>104</v>
      </c>
      <c r="K1703" t="s">
        <v>149</v>
      </c>
      <c r="L1703" t="s">
        <v>15</v>
      </c>
      <c r="M1703" s="5">
        <v>89.82</v>
      </c>
    </row>
    <row r="1704" spans="1:13" x14ac:dyDescent="0.25">
      <c r="A1704" s="2">
        <v>45064</v>
      </c>
      <c r="B1704" s="3">
        <f t="shared" si="80"/>
        <v>2023</v>
      </c>
      <c r="C1704" t="str">
        <f t="shared" si="78"/>
        <v>2022-2023</v>
      </c>
      <c r="D1704" t="s">
        <v>148</v>
      </c>
      <c r="E1704" t="s">
        <v>59</v>
      </c>
      <c r="F1704" t="str">
        <f t="shared" si="79"/>
        <v>Victoria</v>
      </c>
      <c r="G1704" t="s">
        <v>45</v>
      </c>
      <c r="H1704">
        <v>3280</v>
      </c>
      <c r="I1704" t="s">
        <v>11</v>
      </c>
      <c r="J1704" t="s">
        <v>60</v>
      </c>
      <c r="K1704" t="s">
        <v>151</v>
      </c>
      <c r="L1704" t="s">
        <v>21</v>
      </c>
      <c r="M1704" s="5">
        <v>89.82</v>
      </c>
    </row>
    <row r="1705" spans="1:13" x14ac:dyDescent="0.25">
      <c r="A1705" s="2">
        <v>45488</v>
      </c>
      <c r="B1705" s="3">
        <f t="shared" si="80"/>
        <v>2025</v>
      </c>
      <c r="C1705" t="str">
        <f t="shared" si="78"/>
        <v>2024-2025</v>
      </c>
      <c r="D1705" t="s">
        <v>148</v>
      </c>
      <c r="E1705" t="s">
        <v>31</v>
      </c>
      <c r="F1705" t="str">
        <f t="shared" si="79"/>
        <v>South Australia</v>
      </c>
      <c r="G1705" t="s">
        <v>32</v>
      </c>
      <c r="H1705">
        <v>5168</v>
      </c>
      <c r="I1705" t="s">
        <v>11</v>
      </c>
      <c r="J1705" t="s">
        <v>33</v>
      </c>
      <c r="K1705" t="s">
        <v>150</v>
      </c>
      <c r="L1705" t="s">
        <v>18</v>
      </c>
      <c r="M1705" s="5">
        <v>89.9</v>
      </c>
    </row>
    <row r="1706" spans="1:13" x14ac:dyDescent="0.25">
      <c r="A1706" s="2">
        <v>45038</v>
      </c>
      <c r="B1706" s="3">
        <f t="shared" si="80"/>
        <v>2023</v>
      </c>
      <c r="C1706" t="str">
        <f t="shared" si="78"/>
        <v>2022-2023</v>
      </c>
      <c r="D1706" t="s">
        <v>148</v>
      </c>
      <c r="E1706" t="s">
        <v>102</v>
      </c>
      <c r="F1706" t="str">
        <f t="shared" si="79"/>
        <v>Queensland</v>
      </c>
      <c r="G1706" t="s">
        <v>35</v>
      </c>
      <c r="H1706">
        <v>4870</v>
      </c>
      <c r="I1706" t="s">
        <v>11</v>
      </c>
      <c r="J1706" t="s">
        <v>36</v>
      </c>
      <c r="K1706" t="s">
        <v>150</v>
      </c>
      <c r="L1706" t="s">
        <v>18</v>
      </c>
      <c r="M1706" s="5">
        <v>89.91</v>
      </c>
    </row>
    <row r="1707" spans="1:13" x14ac:dyDescent="0.25">
      <c r="A1707" s="2">
        <v>45242</v>
      </c>
      <c r="B1707" s="3">
        <f t="shared" si="80"/>
        <v>2024</v>
      </c>
      <c r="C1707" t="str">
        <f t="shared" si="78"/>
        <v>2023-2024</v>
      </c>
      <c r="D1707" t="s">
        <v>148</v>
      </c>
      <c r="E1707" t="s">
        <v>101</v>
      </c>
      <c r="F1707" t="str">
        <f t="shared" si="79"/>
        <v>Victoria</v>
      </c>
      <c r="G1707" t="s">
        <v>45</v>
      </c>
      <c r="H1707">
        <v>3131</v>
      </c>
      <c r="I1707" t="s">
        <v>11</v>
      </c>
      <c r="J1707" t="s">
        <v>63</v>
      </c>
      <c r="K1707" t="s">
        <v>150</v>
      </c>
      <c r="L1707" t="s">
        <v>18</v>
      </c>
      <c r="M1707" s="5">
        <v>89.91</v>
      </c>
    </row>
    <row r="1708" spans="1:13" x14ac:dyDescent="0.25">
      <c r="A1708" s="2">
        <v>45127</v>
      </c>
      <c r="B1708" s="3">
        <f t="shared" si="80"/>
        <v>2024</v>
      </c>
      <c r="C1708" t="str">
        <f t="shared" si="78"/>
        <v>2023-2024</v>
      </c>
      <c r="D1708" t="s">
        <v>147</v>
      </c>
      <c r="E1708" t="s">
        <v>105</v>
      </c>
      <c r="F1708" t="str">
        <f t="shared" si="79"/>
        <v>Victoria</v>
      </c>
      <c r="G1708" t="s">
        <v>45</v>
      </c>
      <c r="H1708">
        <v>3500</v>
      </c>
      <c r="I1708" t="s">
        <v>11</v>
      </c>
      <c r="J1708" t="s">
        <v>60</v>
      </c>
      <c r="K1708" t="s">
        <v>152</v>
      </c>
      <c r="L1708" t="s">
        <v>13</v>
      </c>
      <c r="M1708" s="5">
        <v>89.919999999999987</v>
      </c>
    </row>
    <row r="1709" spans="1:13" x14ac:dyDescent="0.25">
      <c r="A1709" s="2">
        <v>45008</v>
      </c>
      <c r="B1709" s="3">
        <f t="shared" si="80"/>
        <v>2023</v>
      </c>
      <c r="C1709" t="str">
        <f t="shared" si="78"/>
        <v>2022-2023</v>
      </c>
      <c r="D1709" t="s">
        <v>148</v>
      </c>
      <c r="E1709" t="s">
        <v>105</v>
      </c>
      <c r="F1709" t="str">
        <f t="shared" si="79"/>
        <v>Victoria</v>
      </c>
      <c r="G1709" t="s">
        <v>45</v>
      </c>
      <c r="H1709">
        <v>3500</v>
      </c>
      <c r="I1709" t="s">
        <v>11</v>
      </c>
      <c r="J1709" t="s">
        <v>60</v>
      </c>
      <c r="K1709" t="s">
        <v>19</v>
      </c>
      <c r="L1709" t="s">
        <v>23</v>
      </c>
      <c r="M1709" s="5">
        <v>89.93</v>
      </c>
    </row>
    <row r="1710" spans="1:13" x14ac:dyDescent="0.25">
      <c r="A1710" s="2">
        <v>45442</v>
      </c>
      <c r="B1710" s="3">
        <f t="shared" si="80"/>
        <v>2024</v>
      </c>
      <c r="C1710" t="str">
        <f t="shared" si="78"/>
        <v>2023-2024</v>
      </c>
      <c r="D1710" t="s">
        <v>147</v>
      </c>
      <c r="E1710" t="s">
        <v>83</v>
      </c>
      <c r="F1710" t="str">
        <f t="shared" si="79"/>
        <v>New South Wales</v>
      </c>
      <c r="G1710" t="s">
        <v>10</v>
      </c>
      <c r="H1710">
        <v>2750</v>
      </c>
      <c r="I1710" t="s">
        <v>11</v>
      </c>
      <c r="J1710" t="s">
        <v>25</v>
      </c>
      <c r="K1710" t="s">
        <v>154</v>
      </c>
      <c r="L1710" t="s">
        <v>14</v>
      </c>
      <c r="M1710" s="5">
        <v>89.94</v>
      </c>
    </row>
    <row r="1711" spans="1:13" x14ac:dyDescent="0.25">
      <c r="A1711" s="2">
        <v>45239</v>
      </c>
      <c r="B1711" s="3">
        <f t="shared" si="80"/>
        <v>2024</v>
      </c>
      <c r="C1711" t="str">
        <f t="shared" si="78"/>
        <v>2023-2024</v>
      </c>
      <c r="D1711" t="s">
        <v>148</v>
      </c>
      <c r="E1711" t="s">
        <v>98</v>
      </c>
      <c r="F1711" t="str">
        <f t="shared" si="79"/>
        <v>Victoria</v>
      </c>
      <c r="G1711" t="s">
        <v>45</v>
      </c>
      <c r="H1711">
        <v>3429</v>
      </c>
      <c r="I1711" t="s">
        <v>11</v>
      </c>
      <c r="J1711" t="s">
        <v>60</v>
      </c>
      <c r="K1711" t="s">
        <v>154</v>
      </c>
      <c r="L1711" t="s">
        <v>14</v>
      </c>
      <c r="M1711" s="5">
        <v>89.95</v>
      </c>
    </row>
    <row r="1712" spans="1:13" x14ac:dyDescent="0.25">
      <c r="A1712" s="2">
        <v>45615</v>
      </c>
      <c r="B1712" s="3">
        <f t="shared" si="80"/>
        <v>2025</v>
      </c>
      <c r="C1712" t="str">
        <f t="shared" si="78"/>
        <v>2024-2025</v>
      </c>
      <c r="D1712" t="s">
        <v>147</v>
      </c>
      <c r="E1712" t="s">
        <v>126</v>
      </c>
      <c r="F1712" t="str">
        <f t="shared" si="79"/>
        <v>Queensland</v>
      </c>
      <c r="G1712" t="s">
        <v>35</v>
      </c>
      <c r="H1712">
        <v>4551</v>
      </c>
      <c r="I1712" t="s">
        <v>11</v>
      </c>
      <c r="J1712" t="s">
        <v>120</v>
      </c>
      <c r="K1712" t="s">
        <v>151</v>
      </c>
      <c r="L1712" t="s">
        <v>21</v>
      </c>
      <c r="M1712" s="5">
        <v>89.97</v>
      </c>
    </row>
    <row r="1713" spans="1:13" x14ac:dyDescent="0.25">
      <c r="A1713" s="2">
        <v>45195</v>
      </c>
      <c r="B1713" s="3">
        <f t="shared" si="80"/>
        <v>2024</v>
      </c>
      <c r="C1713" t="str">
        <f t="shared" si="78"/>
        <v>2023-2024</v>
      </c>
      <c r="D1713" t="s">
        <v>147</v>
      </c>
      <c r="E1713" t="s">
        <v>76</v>
      </c>
      <c r="F1713" t="str">
        <f t="shared" si="79"/>
        <v>Western Australia</v>
      </c>
      <c r="G1713" t="s">
        <v>48</v>
      </c>
      <c r="H1713">
        <v>6450</v>
      </c>
      <c r="I1713" t="s">
        <v>11</v>
      </c>
      <c r="J1713" t="s">
        <v>77</v>
      </c>
      <c r="K1713" t="s">
        <v>151</v>
      </c>
      <c r="L1713" t="s">
        <v>21</v>
      </c>
      <c r="M1713" s="5">
        <v>89.97</v>
      </c>
    </row>
    <row r="1714" spans="1:13" x14ac:dyDescent="0.25">
      <c r="A1714" s="2">
        <v>45118</v>
      </c>
      <c r="B1714" s="3">
        <f t="shared" si="80"/>
        <v>2024</v>
      </c>
      <c r="C1714" t="str">
        <f t="shared" si="78"/>
        <v>2023-2024</v>
      </c>
      <c r="D1714" t="s">
        <v>147</v>
      </c>
      <c r="E1714" t="s">
        <v>40</v>
      </c>
      <c r="F1714" t="str">
        <f t="shared" si="79"/>
        <v>New South Wales</v>
      </c>
      <c r="G1714" t="s">
        <v>10</v>
      </c>
      <c r="H1714">
        <v>2116</v>
      </c>
      <c r="I1714" t="s">
        <v>11</v>
      </c>
      <c r="J1714" t="s">
        <v>27</v>
      </c>
      <c r="K1714" t="s">
        <v>149</v>
      </c>
      <c r="L1714" t="s">
        <v>15</v>
      </c>
      <c r="M1714" s="5">
        <v>90.22</v>
      </c>
    </row>
    <row r="1715" spans="1:13" x14ac:dyDescent="0.25">
      <c r="A1715" s="2">
        <v>45574</v>
      </c>
      <c r="B1715" s="3">
        <f t="shared" si="80"/>
        <v>2025</v>
      </c>
      <c r="C1715" t="str">
        <f t="shared" si="78"/>
        <v>2024-2025</v>
      </c>
      <c r="D1715" t="s">
        <v>148</v>
      </c>
      <c r="E1715" t="s">
        <v>111</v>
      </c>
      <c r="F1715" t="str">
        <f t="shared" si="79"/>
        <v>New South Wales</v>
      </c>
      <c r="G1715" t="s">
        <v>10</v>
      </c>
      <c r="H1715">
        <v>2120</v>
      </c>
      <c r="I1715" t="s">
        <v>11</v>
      </c>
      <c r="J1715" t="s">
        <v>27</v>
      </c>
      <c r="K1715" t="s">
        <v>154</v>
      </c>
      <c r="L1715" t="s">
        <v>14</v>
      </c>
      <c r="M1715" s="5">
        <v>90.43</v>
      </c>
    </row>
    <row r="1716" spans="1:13" x14ac:dyDescent="0.25">
      <c r="A1716" s="2">
        <v>45366</v>
      </c>
      <c r="B1716" s="3">
        <f t="shared" si="80"/>
        <v>2024</v>
      </c>
      <c r="C1716" t="str">
        <f t="shared" si="78"/>
        <v>2023-2024</v>
      </c>
      <c r="D1716" t="s">
        <v>147</v>
      </c>
      <c r="E1716" t="s">
        <v>73</v>
      </c>
      <c r="F1716" t="str">
        <f t="shared" si="79"/>
        <v>Victoria</v>
      </c>
      <c r="G1716" t="s">
        <v>45</v>
      </c>
      <c r="H1716">
        <v>3136</v>
      </c>
      <c r="I1716" t="s">
        <v>11</v>
      </c>
      <c r="J1716" t="s">
        <v>63</v>
      </c>
      <c r="K1716" t="s">
        <v>154</v>
      </c>
      <c r="L1716" t="s">
        <v>14</v>
      </c>
      <c r="M1716" s="5">
        <v>90.44</v>
      </c>
    </row>
    <row r="1717" spans="1:13" x14ac:dyDescent="0.25">
      <c r="A1717" s="2">
        <v>45622</v>
      </c>
      <c r="B1717" s="3">
        <f t="shared" si="80"/>
        <v>2025</v>
      </c>
      <c r="C1717" t="str">
        <f t="shared" si="78"/>
        <v>2024-2025</v>
      </c>
      <c r="D1717" t="s">
        <v>148</v>
      </c>
      <c r="E1717" t="s">
        <v>84</v>
      </c>
      <c r="F1717" t="str">
        <f t="shared" si="79"/>
        <v>Queensland</v>
      </c>
      <c r="G1717" t="s">
        <v>35</v>
      </c>
      <c r="H1717">
        <v>4740</v>
      </c>
      <c r="I1717" t="s">
        <v>11</v>
      </c>
      <c r="J1717" t="s">
        <v>51</v>
      </c>
      <c r="K1717" t="s">
        <v>150</v>
      </c>
      <c r="L1717" t="s">
        <v>18</v>
      </c>
      <c r="M1717" s="5">
        <v>90.850000000000009</v>
      </c>
    </row>
    <row r="1718" spans="1:13" x14ac:dyDescent="0.25">
      <c r="A1718" s="2">
        <v>45574</v>
      </c>
      <c r="B1718" s="3">
        <f t="shared" si="80"/>
        <v>2025</v>
      </c>
      <c r="C1718" t="str">
        <f t="shared" si="78"/>
        <v>2024-2025</v>
      </c>
      <c r="D1718" t="s">
        <v>147</v>
      </c>
      <c r="E1718" t="s">
        <v>9</v>
      </c>
      <c r="F1718" t="str">
        <f t="shared" si="79"/>
        <v>New South Wales</v>
      </c>
      <c r="G1718" t="s">
        <v>10</v>
      </c>
      <c r="H1718">
        <v>2067</v>
      </c>
      <c r="I1718" t="s">
        <v>11</v>
      </c>
      <c r="J1718" t="s">
        <v>12</v>
      </c>
      <c r="K1718" t="s">
        <v>19</v>
      </c>
      <c r="L1718" t="s">
        <v>23</v>
      </c>
      <c r="M1718" s="5">
        <v>90.87</v>
      </c>
    </row>
    <row r="1719" spans="1:13" x14ac:dyDescent="0.25">
      <c r="A1719" s="2">
        <v>45418</v>
      </c>
      <c r="B1719" s="3">
        <f t="shared" si="80"/>
        <v>2024</v>
      </c>
      <c r="C1719" t="str">
        <f t="shared" si="78"/>
        <v>2023-2024</v>
      </c>
      <c r="D1719" t="s">
        <v>147</v>
      </c>
      <c r="E1719" t="s">
        <v>108</v>
      </c>
      <c r="F1719" t="str">
        <f t="shared" si="79"/>
        <v>Victoria</v>
      </c>
      <c r="G1719" t="s">
        <v>45</v>
      </c>
      <c r="H1719">
        <v>3018</v>
      </c>
      <c r="I1719" t="s">
        <v>11</v>
      </c>
      <c r="J1719" t="s">
        <v>46</v>
      </c>
      <c r="K1719" t="s">
        <v>153</v>
      </c>
      <c r="L1719" t="s">
        <v>16</v>
      </c>
      <c r="M1719" s="5">
        <v>90.93</v>
      </c>
    </row>
    <row r="1720" spans="1:13" x14ac:dyDescent="0.25">
      <c r="A1720" s="2">
        <v>45141</v>
      </c>
      <c r="B1720" s="3">
        <f t="shared" si="80"/>
        <v>2024</v>
      </c>
      <c r="C1720" t="str">
        <f t="shared" si="78"/>
        <v>2023-2024</v>
      </c>
      <c r="D1720" t="s">
        <v>147</v>
      </c>
      <c r="E1720" t="s">
        <v>72</v>
      </c>
      <c r="F1720" t="str">
        <f t="shared" si="79"/>
        <v>Western Australia</v>
      </c>
      <c r="G1720" t="s">
        <v>48</v>
      </c>
      <c r="H1720">
        <v>6010</v>
      </c>
      <c r="I1720" t="s">
        <v>11</v>
      </c>
      <c r="J1720" t="s">
        <v>49</v>
      </c>
      <c r="K1720" t="s">
        <v>153</v>
      </c>
      <c r="L1720" t="s">
        <v>16</v>
      </c>
      <c r="M1720" s="5">
        <v>90.93</v>
      </c>
    </row>
    <row r="1721" spans="1:13" x14ac:dyDescent="0.25">
      <c r="A1721" s="2">
        <v>45575</v>
      </c>
      <c r="B1721" s="3">
        <f t="shared" si="80"/>
        <v>2025</v>
      </c>
      <c r="C1721" t="str">
        <f t="shared" si="78"/>
        <v>2024-2025</v>
      </c>
      <c r="D1721" t="s">
        <v>148</v>
      </c>
      <c r="E1721" t="s">
        <v>106</v>
      </c>
      <c r="F1721" t="str">
        <f t="shared" si="79"/>
        <v>Victoria</v>
      </c>
      <c r="G1721" t="s">
        <v>45</v>
      </c>
      <c r="H1721">
        <v>3915</v>
      </c>
      <c r="I1721" t="s">
        <v>11</v>
      </c>
      <c r="J1721" t="s">
        <v>55</v>
      </c>
      <c r="K1721" t="s">
        <v>150</v>
      </c>
      <c r="L1721" t="s">
        <v>18</v>
      </c>
      <c r="M1721" s="5">
        <v>90.93</v>
      </c>
    </row>
    <row r="1722" spans="1:13" x14ac:dyDescent="0.25">
      <c r="A1722" s="2">
        <v>45412</v>
      </c>
      <c r="B1722" s="3">
        <f t="shared" si="80"/>
        <v>2024</v>
      </c>
      <c r="C1722" t="str">
        <f t="shared" si="78"/>
        <v>2023-2024</v>
      </c>
      <c r="D1722" t="s">
        <v>147</v>
      </c>
      <c r="E1722" t="s">
        <v>128</v>
      </c>
      <c r="F1722" t="str">
        <f t="shared" si="79"/>
        <v>Western Australia</v>
      </c>
      <c r="G1722" t="s">
        <v>48</v>
      </c>
      <c r="H1722">
        <v>6027</v>
      </c>
      <c r="I1722" t="s">
        <v>11</v>
      </c>
      <c r="J1722" t="s">
        <v>49</v>
      </c>
      <c r="K1722" t="s">
        <v>153</v>
      </c>
      <c r="L1722" t="s">
        <v>16</v>
      </c>
      <c r="M1722" s="5">
        <v>90.93</v>
      </c>
    </row>
    <row r="1723" spans="1:13" x14ac:dyDescent="0.25">
      <c r="A1723" s="2">
        <v>45161</v>
      </c>
      <c r="B1723" s="3">
        <f t="shared" si="80"/>
        <v>2024</v>
      </c>
      <c r="C1723" t="str">
        <f t="shared" si="78"/>
        <v>2023-2024</v>
      </c>
      <c r="D1723" t="s">
        <v>148</v>
      </c>
      <c r="E1723" t="s">
        <v>65</v>
      </c>
      <c r="F1723" t="str">
        <f t="shared" si="79"/>
        <v>New South Wales</v>
      </c>
      <c r="G1723" t="s">
        <v>10</v>
      </c>
      <c r="H1723">
        <v>2541</v>
      </c>
      <c r="I1723" t="s">
        <v>11</v>
      </c>
      <c r="J1723" t="s">
        <v>58</v>
      </c>
      <c r="K1723" t="s">
        <v>153</v>
      </c>
      <c r="L1723" t="s">
        <v>16</v>
      </c>
      <c r="M1723" s="5">
        <v>90.93</v>
      </c>
    </row>
    <row r="1724" spans="1:13" x14ac:dyDescent="0.25">
      <c r="A1724" s="2">
        <v>45623</v>
      </c>
      <c r="B1724" s="3">
        <f t="shared" si="80"/>
        <v>2025</v>
      </c>
      <c r="C1724" t="str">
        <f t="shared" si="78"/>
        <v>2024-2025</v>
      </c>
      <c r="D1724" t="s">
        <v>148</v>
      </c>
      <c r="E1724" t="s">
        <v>111</v>
      </c>
      <c r="F1724" t="str">
        <f t="shared" si="79"/>
        <v>New South Wales</v>
      </c>
      <c r="G1724" t="s">
        <v>10</v>
      </c>
      <c r="H1724">
        <v>2120</v>
      </c>
      <c r="I1724" t="s">
        <v>11</v>
      </c>
      <c r="J1724" t="s">
        <v>27</v>
      </c>
      <c r="K1724" t="s">
        <v>154</v>
      </c>
      <c r="L1724" t="s">
        <v>14</v>
      </c>
      <c r="M1724" s="5">
        <v>90.93</v>
      </c>
    </row>
    <row r="1725" spans="1:13" x14ac:dyDescent="0.25">
      <c r="A1725" s="2">
        <v>45395</v>
      </c>
      <c r="B1725" s="3">
        <f t="shared" si="80"/>
        <v>2024</v>
      </c>
      <c r="C1725" t="str">
        <f t="shared" si="78"/>
        <v>2023-2024</v>
      </c>
      <c r="D1725" t="s">
        <v>148</v>
      </c>
      <c r="E1725" t="s">
        <v>50</v>
      </c>
      <c r="F1725" t="str">
        <f t="shared" si="79"/>
        <v>Queensland</v>
      </c>
      <c r="G1725" t="s">
        <v>35</v>
      </c>
      <c r="H1725">
        <v>4703</v>
      </c>
      <c r="I1725" t="s">
        <v>11</v>
      </c>
      <c r="J1725" t="s">
        <v>51</v>
      </c>
      <c r="K1725" t="s">
        <v>153</v>
      </c>
      <c r="L1725" t="s">
        <v>16</v>
      </c>
      <c r="M1725" s="5">
        <v>90.93</v>
      </c>
    </row>
    <row r="1726" spans="1:13" x14ac:dyDescent="0.25">
      <c r="A1726" s="2">
        <v>45349</v>
      </c>
      <c r="B1726" s="3">
        <f t="shared" si="80"/>
        <v>2024</v>
      </c>
      <c r="C1726" t="str">
        <f t="shared" si="78"/>
        <v>2023-2024</v>
      </c>
      <c r="D1726" t="s">
        <v>148</v>
      </c>
      <c r="E1726" t="s">
        <v>134</v>
      </c>
      <c r="F1726" t="str">
        <f t="shared" si="79"/>
        <v>Queensland</v>
      </c>
      <c r="G1726" t="s">
        <v>35</v>
      </c>
      <c r="H1726">
        <v>4825</v>
      </c>
      <c r="I1726" t="s">
        <v>11</v>
      </c>
      <c r="J1726" t="s">
        <v>36</v>
      </c>
      <c r="K1726" t="s">
        <v>152</v>
      </c>
      <c r="L1726" t="s">
        <v>13</v>
      </c>
      <c r="M1726" s="5">
        <v>90.95</v>
      </c>
    </row>
    <row r="1727" spans="1:13" x14ac:dyDescent="0.25">
      <c r="A1727" s="2">
        <v>45567</v>
      </c>
      <c r="B1727" s="3">
        <f t="shared" si="80"/>
        <v>2025</v>
      </c>
      <c r="C1727" t="str">
        <f t="shared" si="78"/>
        <v>2024-2025</v>
      </c>
      <c r="D1727" t="s">
        <v>148</v>
      </c>
      <c r="E1727" t="s">
        <v>112</v>
      </c>
      <c r="F1727" t="str">
        <f t="shared" si="79"/>
        <v>Victoria</v>
      </c>
      <c r="G1727" t="s">
        <v>45</v>
      </c>
      <c r="H1727">
        <v>3076</v>
      </c>
      <c r="I1727" t="s">
        <v>11</v>
      </c>
      <c r="J1727" t="s">
        <v>46</v>
      </c>
      <c r="K1727" t="s">
        <v>154</v>
      </c>
      <c r="L1727" t="s">
        <v>14</v>
      </c>
      <c r="M1727" s="5">
        <v>90.97</v>
      </c>
    </row>
    <row r="1728" spans="1:13" x14ac:dyDescent="0.25">
      <c r="A1728" s="2">
        <v>45097</v>
      </c>
      <c r="B1728" s="3">
        <f t="shared" si="80"/>
        <v>2023</v>
      </c>
      <c r="C1728" t="str">
        <f t="shared" si="78"/>
        <v>2022-2023</v>
      </c>
      <c r="D1728" t="s">
        <v>148</v>
      </c>
      <c r="E1728" t="s">
        <v>74</v>
      </c>
      <c r="F1728" t="str">
        <f t="shared" si="79"/>
        <v>South Australia</v>
      </c>
      <c r="G1728" t="s">
        <v>32</v>
      </c>
      <c r="H1728">
        <v>5043</v>
      </c>
      <c r="I1728" t="s">
        <v>11</v>
      </c>
      <c r="J1728" t="s">
        <v>33</v>
      </c>
      <c r="K1728" t="s">
        <v>149</v>
      </c>
      <c r="L1728" t="s">
        <v>15</v>
      </c>
      <c r="M1728" s="5">
        <v>91.009999999999991</v>
      </c>
    </row>
    <row r="1729" spans="1:13" x14ac:dyDescent="0.25">
      <c r="A1729" s="2">
        <v>45133</v>
      </c>
      <c r="B1729" s="3">
        <f t="shared" si="80"/>
        <v>2024</v>
      </c>
      <c r="C1729" t="str">
        <f t="shared" si="78"/>
        <v>2023-2024</v>
      </c>
      <c r="D1729" t="s">
        <v>147</v>
      </c>
      <c r="E1729" t="s">
        <v>44</v>
      </c>
      <c r="F1729" t="str">
        <f t="shared" si="79"/>
        <v>Victoria</v>
      </c>
      <c r="G1729" t="s">
        <v>45</v>
      </c>
      <c r="H1729">
        <v>3066</v>
      </c>
      <c r="I1729" t="s">
        <v>11</v>
      </c>
      <c r="J1729" t="s">
        <v>46</v>
      </c>
      <c r="K1729" t="s">
        <v>154</v>
      </c>
      <c r="L1729" t="s">
        <v>14</v>
      </c>
      <c r="M1729" s="5">
        <v>91.1</v>
      </c>
    </row>
    <row r="1730" spans="1:13" x14ac:dyDescent="0.25">
      <c r="A1730" s="2">
        <v>45330</v>
      </c>
      <c r="B1730" s="3">
        <f t="shared" si="80"/>
        <v>2024</v>
      </c>
      <c r="C1730" t="str">
        <f t="shared" ref="C1730:C1793" si="81">IF(MONTH(A1730) &gt;= 7, YEAR(A1730) &amp; "-" &amp; YEAR(A1730) + 1, YEAR(A1730) - 1 &amp; "-" &amp; YEAR(A1730))</f>
        <v>2023-2024</v>
      </c>
      <c r="D1730" t="s">
        <v>148</v>
      </c>
      <c r="E1730" t="s">
        <v>42</v>
      </c>
      <c r="F1730" t="str">
        <f t="shared" ref="F1730:F1793" si="82">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row>
    <row r="1731" spans="1:13" x14ac:dyDescent="0.25">
      <c r="A1731" s="2">
        <v>45049</v>
      </c>
      <c r="B1731" s="3">
        <f t="shared" ref="B1731:B1794" si="83">IF(MONTH(A1731)&gt;=7,YEAR(A1731)+1,YEAR(A1731))</f>
        <v>2023</v>
      </c>
      <c r="C1731" t="str">
        <f t="shared" si="81"/>
        <v>2022-2023</v>
      </c>
      <c r="D1731" t="s">
        <v>148</v>
      </c>
      <c r="E1731" t="s">
        <v>116</v>
      </c>
      <c r="F1731" t="str">
        <f t="shared" si="82"/>
        <v>Western Australia</v>
      </c>
      <c r="G1731" t="s">
        <v>48</v>
      </c>
      <c r="H1731">
        <v>6725</v>
      </c>
      <c r="I1731" t="s">
        <v>11</v>
      </c>
      <c r="J1731" t="s">
        <v>77</v>
      </c>
      <c r="K1731" t="s">
        <v>149</v>
      </c>
      <c r="L1731" t="s">
        <v>15</v>
      </c>
      <c r="M1731" s="5">
        <v>91.37</v>
      </c>
    </row>
    <row r="1732" spans="1:13" x14ac:dyDescent="0.25">
      <c r="A1732" s="2">
        <v>45064</v>
      </c>
      <c r="B1732" s="3">
        <f t="shared" si="83"/>
        <v>2023</v>
      </c>
      <c r="C1732" t="str">
        <f t="shared" si="81"/>
        <v>2022-2023</v>
      </c>
      <c r="D1732" t="s">
        <v>147</v>
      </c>
      <c r="E1732" t="s">
        <v>28</v>
      </c>
      <c r="F1732" t="str">
        <f t="shared" si="82"/>
        <v>Northern Territory</v>
      </c>
      <c r="G1732" t="s">
        <v>29</v>
      </c>
      <c r="H1732">
        <v>800</v>
      </c>
      <c r="I1732" t="s">
        <v>11</v>
      </c>
      <c r="J1732" t="s">
        <v>30</v>
      </c>
      <c r="K1732" t="s">
        <v>154</v>
      </c>
      <c r="L1732" t="s">
        <v>14</v>
      </c>
      <c r="M1732" s="5">
        <v>91.7</v>
      </c>
    </row>
    <row r="1733" spans="1:13" x14ac:dyDescent="0.25">
      <c r="A1733" s="2">
        <v>45441</v>
      </c>
      <c r="B1733" s="3">
        <f t="shared" si="83"/>
        <v>2024</v>
      </c>
      <c r="C1733" t="str">
        <f t="shared" si="81"/>
        <v>2023-2024</v>
      </c>
      <c r="D1733" t="s">
        <v>148</v>
      </c>
      <c r="E1733" t="s">
        <v>26</v>
      </c>
      <c r="F1733" t="str">
        <f t="shared" si="82"/>
        <v>New South Wales</v>
      </c>
      <c r="G1733" t="s">
        <v>10</v>
      </c>
      <c r="H1733">
        <v>2141</v>
      </c>
      <c r="I1733" t="s">
        <v>11</v>
      </c>
      <c r="J1733" t="s">
        <v>27</v>
      </c>
      <c r="K1733" t="s">
        <v>155</v>
      </c>
      <c r="L1733" t="s">
        <v>20</v>
      </c>
      <c r="M1733" s="5">
        <v>91.77</v>
      </c>
    </row>
    <row r="1734" spans="1:13" x14ac:dyDescent="0.25">
      <c r="A1734" s="2">
        <v>45028</v>
      </c>
      <c r="B1734" s="3">
        <f t="shared" si="83"/>
        <v>2023</v>
      </c>
      <c r="C1734" t="str">
        <f t="shared" si="81"/>
        <v>2022-2023</v>
      </c>
      <c r="D1734" t="s">
        <v>147</v>
      </c>
      <c r="E1734" t="s">
        <v>88</v>
      </c>
      <c r="F1734" t="str">
        <f t="shared" si="82"/>
        <v>South Australia</v>
      </c>
      <c r="G1734" t="s">
        <v>32</v>
      </c>
      <c r="H1734">
        <v>5011</v>
      </c>
      <c r="I1734" t="s">
        <v>11</v>
      </c>
      <c r="J1734" t="s">
        <v>33</v>
      </c>
      <c r="K1734" t="s">
        <v>149</v>
      </c>
      <c r="L1734" t="s">
        <v>15</v>
      </c>
      <c r="M1734" s="5">
        <v>91.77</v>
      </c>
    </row>
    <row r="1735" spans="1:13" x14ac:dyDescent="0.25">
      <c r="A1735" s="2">
        <v>45373</v>
      </c>
      <c r="B1735" s="3">
        <f t="shared" si="83"/>
        <v>2024</v>
      </c>
      <c r="C1735" t="str">
        <f t="shared" si="81"/>
        <v>2023-2024</v>
      </c>
      <c r="D1735" t="s">
        <v>148</v>
      </c>
      <c r="E1735" t="s">
        <v>61</v>
      </c>
      <c r="F1735" t="str">
        <f t="shared" si="82"/>
        <v>New South Wales</v>
      </c>
      <c r="G1735" t="s">
        <v>10</v>
      </c>
      <c r="H1735">
        <v>2539</v>
      </c>
      <c r="I1735" t="s">
        <v>11</v>
      </c>
      <c r="J1735" t="s">
        <v>58</v>
      </c>
      <c r="K1735" t="s">
        <v>150</v>
      </c>
      <c r="L1735" t="s">
        <v>18</v>
      </c>
      <c r="M1735" s="5">
        <v>91.83</v>
      </c>
    </row>
    <row r="1736" spans="1:13" x14ac:dyDescent="0.25">
      <c r="A1736" s="2">
        <v>45476</v>
      </c>
      <c r="B1736" s="3">
        <f t="shared" si="83"/>
        <v>2025</v>
      </c>
      <c r="C1736" t="str">
        <f t="shared" si="81"/>
        <v>2024-2025</v>
      </c>
      <c r="D1736" t="s">
        <v>148</v>
      </c>
      <c r="E1736" t="s">
        <v>99</v>
      </c>
      <c r="F1736" t="str">
        <f t="shared" si="82"/>
        <v>Victoria</v>
      </c>
      <c r="G1736" t="s">
        <v>45</v>
      </c>
      <c r="H1736">
        <v>3148</v>
      </c>
      <c r="I1736" t="s">
        <v>11</v>
      </c>
      <c r="J1736" t="s">
        <v>63</v>
      </c>
      <c r="K1736" t="s">
        <v>157</v>
      </c>
      <c r="L1736" t="s">
        <v>22</v>
      </c>
      <c r="M1736" s="5">
        <v>91.87</v>
      </c>
    </row>
    <row r="1737" spans="1:13" x14ac:dyDescent="0.25">
      <c r="A1737" s="2">
        <v>45507</v>
      </c>
      <c r="B1737" s="3">
        <f t="shared" si="83"/>
        <v>2025</v>
      </c>
      <c r="C1737" t="str">
        <f t="shared" si="81"/>
        <v>2024-2025</v>
      </c>
      <c r="D1737" t="s">
        <v>148</v>
      </c>
      <c r="E1737" t="s">
        <v>59</v>
      </c>
      <c r="F1737" t="str">
        <f t="shared" si="82"/>
        <v>Victoria</v>
      </c>
      <c r="G1737" t="s">
        <v>45</v>
      </c>
      <c r="H1737">
        <v>3280</v>
      </c>
      <c r="I1737" t="s">
        <v>11</v>
      </c>
      <c r="J1737" t="s">
        <v>60</v>
      </c>
      <c r="K1737" t="s">
        <v>150</v>
      </c>
      <c r="L1737" t="s">
        <v>18</v>
      </c>
      <c r="M1737" s="5">
        <v>91.91</v>
      </c>
    </row>
    <row r="1738" spans="1:13" x14ac:dyDescent="0.25">
      <c r="A1738" s="2">
        <v>44970</v>
      </c>
      <c r="B1738" s="3">
        <f t="shared" si="83"/>
        <v>2023</v>
      </c>
      <c r="C1738" t="str">
        <f t="shared" si="81"/>
        <v>2022-2023</v>
      </c>
      <c r="D1738" t="s">
        <v>147</v>
      </c>
      <c r="E1738" t="s">
        <v>114</v>
      </c>
      <c r="F1738" t="str">
        <f t="shared" si="82"/>
        <v>Victoria</v>
      </c>
      <c r="G1738" t="s">
        <v>45</v>
      </c>
      <c r="H1738">
        <v>3551</v>
      </c>
      <c r="I1738" t="s">
        <v>11</v>
      </c>
      <c r="J1738" t="s">
        <v>60</v>
      </c>
      <c r="K1738" t="s">
        <v>154</v>
      </c>
      <c r="L1738" t="s">
        <v>14</v>
      </c>
      <c r="M1738" s="5">
        <v>91.950000000000017</v>
      </c>
    </row>
    <row r="1739" spans="1:13" x14ac:dyDescent="0.25">
      <c r="A1739" s="2">
        <v>45270</v>
      </c>
      <c r="B1739" s="3">
        <f t="shared" si="83"/>
        <v>2024</v>
      </c>
      <c r="C1739" t="str">
        <f t="shared" si="81"/>
        <v>2023-2024</v>
      </c>
      <c r="D1739" t="s">
        <v>147</v>
      </c>
      <c r="E1739" t="s">
        <v>127</v>
      </c>
      <c r="F1739" t="str">
        <f t="shared" si="82"/>
        <v>New South Wales</v>
      </c>
      <c r="G1739" t="s">
        <v>10</v>
      </c>
      <c r="H1739">
        <v>2131</v>
      </c>
      <c r="I1739" t="s">
        <v>11</v>
      </c>
      <c r="J1739" t="s">
        <v>27</v>
      </c>
      <c r="K1739" t="s">
        <v>19</v>
      </c>
      <c r="L1739" t="s">
        <v>23</v>
      </c>
      <c r="M1739" s="5">
        <v>92.39</v>
      </c>
    </row>
    <row r="1740" spans="1:13" x14ac:dyDescent="0.25">
      <c r="A1740" s="2">
        <v>45570</v>
      </c>
      <c r="B1740" s="3">
        <f t="shared" si="83"/>
        <v>2025</v>
      </c>
      <c r="C1740" t="str">
        <f t="shared" si="81"/>
        <v>2024-2025</v>
      </c>
      <c r="D1740" t="s">
        <v>147</v>
      </c>
      <c r="E1740" t="s">
        <v>108</v>
      </c>
      <c r="F1740" t="str">
        <f t="shared" si="82"/>
        <v>Victoria</v>
      </c>
      <c r="G1740" t="s">
        <v>45</v>
      </c>
      <c r="H1740">
        <v>3018</v>
      </c>
      <c r="I1740" t="s">
        <v>11</v>
      </c>
      <c r="J1740" t="s">
        <v>46</v>
      </c>
      <c r="K1740" t="s">
        <v>157</v>
      </c>
      <c r="L1740" t="s">
        <v>22</v>
      </c>
      <c r="M1740" s="5">
        <v>92.61</v>
      </c>
    </row>
    <row r="1741" spans="1:13" x14ac:dyDescent="0.25">
      <c r="A1741" s="2">
        <v>44993</v>
      </c>
      <c r="B1741" s="3">
        <f t="shared" si="83"/>
        <v>2023</v>
      </c>
      <c r="C1741" t="str">
        <f t="shared" si="81"/>
        <v>2022-2023</v>
      </c>
      <c r="D1741" t="s">
        <v>148</v>
      </c>
      <c r="E1741" t="s">
        <v>130</v>
      </c>
      <c r="F1741" t="str">
        <f t="shared" si="82"/>
        <v>South Australia</v>
      </c>
      <c r="G1741" t="s">
        <v>32</v>
      </c>
      <c r="H1741">
        <v>5290</v>
      </c>
      <c r="I1741" t="s">
        <v>11</v>
      </c>
      <c r="J1741" t="s">
        <v>38</v>
      </c>
      <c r="K1741" t="s">
        <v>19</v>
      </c>
      <c r="L1741" t="s">
        <v>23</v>
      </c>
      <c r="M1741" s="5">
        <v>92.82</v>
      </c>
    </row>
    <row r="1742" spans="1:13" x14ac:dyDescent="0.25">
      <c r="A1742" s="2">
        <v>45192</v>
      </c>
      <c r="B1742" s="3">
        <f t="shared" si="83"/>
        <v>2024</v>
      </c>
      <c r="C1742" t="str">
        <f t="shared" si="81"/>
        <v>2023-2024</v>
      </c>
      <c r="D1742" t="s">
        <v>147</v>
      </c>
      <c r="E1742" t="s">
        <v>75</v>
      </c>
      <c r="F1742" t="str">
        <f t="shared" si="82"/>
        <v>Victoria</v>
      </c>
      <c r="G1742" t="s">
        <v>45</v>
      </c>
      <c r="H1742">
        <v>3630</v>
      </c>
      <c r="I1742" t="s">
        <v>11</v>
      </c>
      <c r="J1742" t="s">
        <v>55</v>
      </c>
      <c r="K1742" t="s">
        <v>150</v>
      </c>
      <c r="L1742" t="s">
        <v>18</v>
      </c>
      <c r="M1742" s="5">
        <v>92.88</v>
      </c>
    </row>
    <row r="1743" spans="1:13" x14ac:dyDescent="0.25">
      <c r="A1743" s="2">
        <v>45374</v>
      </c>
      <c r="B1743" s="3">
        <f t="shared" si="83"/>
        <v>2024</v>
      </c>
      <c r="C1743" t="str">
        <f t="shared" si="81"/>
        <v>2023-2024</v>
      </c>
      <c r="D1743" t="s">
        <v>147</v>
      </c>
      <c r="E1743" t="s">
        <v>9</v>
      </c>
      <c r="F1743" t="str">
        <f t="shared" si="82"/>
        <v>New South Wales</v>
      </c>
      <c r="G1743" t="s">
        <v>10</v>
      </c>
      <c r="H1743">
        <v>2067</v>
      </c>
      <c r="I1743" t="s">
        <v>11</v>
      </c>
      <c r="J1743" t="s">
        <v>12</v>
      </c>
      <c r="K1743" t="s">
        <v>154</v>
      </c>
      <c r="L1743" t="s">
        <v>14</v>
      </c>
      <c r="M1743" s="5">
        <v>92.89</v>
      </c>
    </row>
    <row r="1744" spans="1:13" x14ac:dyDescent="0.25">
      <c r="A1744" s="2">
        <v>45404</v>
      </c>
      <c r="B1744" s="3">
        <f t="shared" si="83"/>
        <v>2024</v>
      </c>
      <c r="C1744" t="str">
        <f t="shared" si="81"/>
        <v>2023-2024</v>
      </c>
      <c r="D1744" t="s">
        <v>147</v>
      </c>
      <c r="E1744" t="s">
        <v>79</v>
      </c>
      <c r="F1744" t="str">
        <f t="shared" si="82"/>
        <v>Australian Capital Territory</v>
      </c>
      <c r="G1744" t="s">
        <v>80</v>
      </c>
      <c r="H1744">
        <v>2617</v>
      </c>
      <c r="I1744" t="s">
        <v>11</v>
      </c>
      <c r="J1744" t="s">
        <v>58</v>
      </c>
      <c r="K1744" t="s">
        <v>153</v>
      </c>
      <c r="L1744" t="s">
        <v>16</v>
      </c>
      <c r="M1744" s="5">
        <v>93</v>
      </c>
    </row>
    <row r="1745" spans="1:13" x14ac:dyDescent="0.25">
      <c r="A1745" s="2">
        <v>45232</v>
      </c>
      <c r="B1745" s="3">
        <f t="shared" si="83"/>
        <v>2024</v>
      </c>
      <c r="C1745" t="str">
        <f t="shared" si="81"/>
        <v>2023-2024</v>
      </c>
      <c r="D1745" t="s">
        <v>148</v>
      </c>
      <c r="E1745" t="s">
        <v>90</v>
      </c>
      <c r="F1745" t="str">
        <f t="shared" si="82"/>
        <v>Victoria</v>
      </c>
      <c r="G1745" t="s">
        <v>45</v>
      </c>
      <c r="H1745">
        <v>3179</v>
      </c>
      <c r="I1745" t="s">
        <v>11</v>
      </c>
      <c r="J1745" t="s">
        <v>63</v>
      </c>
      <c r="K1745" t="s">
        <v>150</v>
      </c>
      <c r="L1745" t="s">
        <v>18</v>
      </c>
      <c r="M1745" s="5">
        <v>93.31</v>
      </c>
    </row>
    <row r="1746" spans="1:13" x14ac:dyDescent="0.25">
      <c r="A1746" s="2">
        <v>45107</v>
      </c>
      <c r="B1746" s="3">
        <f t="shared" si="83"/>
        <v>2023</v>
      </c>
      <c r="C1746" t="str">
        <f t="shared" si="81"/>
        <v>2022-2023</v>
      </c>
      <c r="D1746" t="s">
        <v>147</v>
      </c>
      <c r="E1746" t="s">
        <v>79</v>
      </c>
      <c r="F1746" t="str">
        <f t="shared" si="82"/>
        <v>Australian Capital Territory</v>
      </c>
      <c r="G1746" t="s">
        <v>80</v>
      </c>
      <c r="H1746">
        <v>2617</v>
      </c>
      <c r="I1746" t="s">
        <v>11</v>
      </c>
      <c r="J1746" t="s">
        <v>58</v>
      </c>
      <c r="K1746" t="s">
        <v>150</v>
      </c>
      <c r="L1746" t="s">
        <v>18</v>
      </c>
      <c r="M1746" s="5">
        <v>93.81</v>
      </c>
    </row>
    <row r="1747" spans="1:13" x14ac:dyDescent="0.25">
      <c r="A1747" s="2">
        <v>45200</v>
      </c>
      <c r="B1747" s="3">
        <f t="shared" si="83"/>
        <v>2024</v>
      </c>
      <c r="C1747" t="str">
        <f t="shared" si="81"/>
        <v>2023-2024</v>
      </c>
      <c r="D1747" t="s">
        <v>148</v>
      </c>
      <c r="E1747" t="s">
        <v>89</v>
      </c>
      <c r="F1747" t="str">
        <f t="shared" si="82"/>
        <v>Queensland</v>
      </c>
      <c r="G1747" t="s">
        <v>35</v>
      </c>
      <c r="H1747">
        <v>4655</v>
      </c>
      <c r="I1747" t="s">
        <v>11</v>
      </c>
      <c r="J1747" t="s">
        <v>51</v>
      </c>
      <c r="K1747" t="s">
        <v>152</v>
      </c>
      <c r="L1747" t="s">
        <v>13</v>
      </c>
      <c r="M1747" s="5">
        <v>93.810000000000016</v>
      </c>
    </row>
    <row r="1748" spans="1:13" x14ac:dyDescent="0.25">
      <c r="A1748" s="2">
        <v>45275</v>
      </c>
      <c r="B1748" s="3">
        <f t="shared" si="83"/>
        <v>2024</v>
      </c>
      <c r="C1748" t="str">
        <f t="shared" si="81"/>
        <v>2023-2024</v>
      </c>
      <c r="D1748" t="s">
        <v>147</v>
      </c>
      <c r="E1748" t="s">
        <v>107</v>
      </c>
      <c r="F1748" t="str">
        <f t="shared" si="82"/>
        <v>Queensland</v>
      </c>
      <c r="G1748" t="s">
        <v>35</v>
      </c>
      <c r="H1748">
        <v>4220</v>
      </c>
      <c r="I1748" t="s">
        <v>11</v>
      </c>
      <c r="J1748" t="s">
        <v>104</v>
      </c>
      <c r="K1748" t="s">
        <v>152</v>
      </c>
      <c r="L1748" t="s">
        <v>13</v>
      </c>
      <c r="M1748" s="5">
        <v>93.85</v>
      </c>
    </row>
    <row r="1749" spans="1:13" x14ac:dyDescent="0.25">
      <c r="A1749" s="2">
        <v>45148</v>
      </c>
      <c r="B1749" s="3">
        <f t="shared" si="83"/>
        <v>2024</v>
      </c>
      <c r="C1749" t="str">
        <f t="shared" si="81"/>
        <v>2023-2024</v>
      </c>
      <c r="D1749" t="s">
        <v>148</v>
      </c>
      <c r="E1749" t="s">
        <v>101</v>
      </c>
      <c r="F1749" t="str">
        <f t="shared" si="82"/>
        <v>Victoria</v>
      </c>
      <c r="G1749" t="s">
        <v>45</v>
      </c>
      <c r="H1749">
        <v>3131</v>
      </c>
      <c r="I1749" t="s">
        <v>11</v>
      </c>
      <c r="J1749" t="s">
        <v>63</v>
      </c>
      <c r="K1749" t="s">
        <v>152</v>
      </c>
      <c r="L1749" t="s">
        <v>13</v>
      </c>
      <c r="M1749" s="5">
        <v>93.850000000000009</v>
      </c>
    </row>
    <row r="1750" spans="1:13" x14ac:dyDescent="0.25">
      <c r="A1750" s="2">
        <v>45621</v>
      </c>
      <c r="B1750" s="3">
        <f t="shared" si="83"/>
        <v>2025</v>
      </c>
      <c r="C1750" t="str">
        <f t="shared" si="81"/>
        <v>2024-2025</v>
      </c>
      <c r="D1750" t="s">
        <v>147</v>
      </c>
      <c r="E1750" t="s">
        <v>121</v>
      </c>
      <c r="F1750" t="str">
        <f t="shared" si="82"/>
        <v>Queensland</v>
      </c>
      <c r="G1750" t="s">
        <v>35</v>
      </c>
      <c r="H1750">
        <v>4700</v>
      </c>
      <c r="I1750" t="s">
        <v>11</v>
      </c>
      <c r="J1750" t="s">
        <v>51</v>
      </c>
      <c r="K1750" t="s">
        <v>154</v>
      </c>
      <c r="L1750" t="s">
        <v>14</v>
      </c>
      <c r="M1750" s="5">
        <v>93.95</v>
      </c>
    </row>
    <row r="1751" spans="1:13" x14ac:dyDescent="0.25">
      <c r="A1751" s="2">
        <v>45505</v>
      </c>
      <c r="B1751" s="3">
        <f t="shared" si="83"/>
        <v>2025</v>
      </c>
      <c r="C1751" t="str">
        <f t="shared" si="81"/>
        <v>2024-2025</v>
      </c>
      <c r="D1751" t="s">
        <v>147</v>
      </c>
      <c r="E1751" t="s">
        <v>41</v>
      </c>
      <c r="F1751" t="str">
        <f t="shared" si="82"/>
        <v>New South Wales</v>
      </c>
      <c r="G1751" t="s">
        <v>10</v>
      </c>
      <c r="H1751">
        <v>2830</v>
      </c>
      <c r="I1751" t="s">
        <v>11</v>
      </c>
      <c r="J1751" t="s">
        <v>25</v>
      </c>
      <c r="K1751" t="s">
        <v>155</v>
      </c>
      <c r="L1751" t="s">
        <v>20</v>
      </c>
      <c r="M1751" s="5">
        <v>94</v>
      </c>
    </row>
    <row r="1752" spans="1:13" x14ac:dyDescent="0.25">
      <c r="A1752" s="2">
        <v>45253</v>
      </c>
      <c r="B1752" s="3">
        <f t="shared" si="83"/>
        <v>2024</v>
      </c>
      <c r="C1752" t="str">
        <f t="shared" si="81"/>
        <v>2023-2024</v>
      </c>
      <c r="D1752" t="s">
        <v>147</v>
      </c>
      <c r="E1752" t="s">
        <v>64</v>
      </c>
      <c r="F1752" t="str">
        <f t="shared" si="82"/>
        <v>Victoria</v>
      </c>
      <c r="G1752" t="s">
        <v>45</v>
      </c>
      <c r="H1752">
        <v>3199</v>
      </c>
      <c r="I1752" t="s">
        <v>11</v>
      </c>
      <c r="J1752" t="s">
        <v>63</v>
      </c>
      <c r="K1752" t="s">
        <v>155</v>
      </c>
      <c r="L1752" t="s">
        <v>20</v>
      </c>
      <c r="M1752" s="5">
        <v>94.23</v>
      </c>
    </row>
    <row r="1753" spans="1:13" x14ac:dyDescent="0.25">
      <c r="A1753" s="2">
        <v>45434</v>
      </c>
      <c r="B1753" s="3">
        <f t="shared" si="83"/>
        <v>2024</v>
      </c>
      <c r="C1753" t="str">
        <f t="shared" si="81"/>
        <v>2023-2024</v>
      </c>
      <c r="D1753" t="s">
        <v>148</v>
      </c>
      <c r="E1753" t="s">
        <v>50</v>
      </c>
      <c r="F1753" t="str">
        <f t="shared" si="82"/>
        <v>Queensland</v>
      </c>
      <c r="G1753" t="s">
        <v>35</v>
      </c>
      <c r="H1753">
        <v>4703</v>
      </c>
      <c r="I1753" t="s">
        <v>11</v>
      </c>
      <c r="J1753" t="s">
        <v>51</v>
      </c>
      <c r="K1753" t="s">
        <v>154</v>
      </c>
      <c r="L1753" t="s">
        <v>14</v>
      </c>
      <c r="M1753" s="5">
        <v>94.44</v>
      </c>
    </row>
    <row r="1754" spans="1:13" x14ac:dyDescent="0.25">
      <c r="A1754" s="2">
        <v>45568</v>
      </c>
      <c r="B1754" s="3">
        <f t="shared" si="83"/>
        <v>2025</v>
      </c>
      <c r="C1754" t="str">
        <f t="shared" si="81"/>
        <v>2024-2025</v>
      </c>
      <c r="D1754" t="s">
        <v>148</v>
      </c>
      <c r="E1754" t="s">
        <v>54</v>
      </c>
      <c r="F1754" t="str">
        <f t="shared" si="82"/>
        <v>Victoria</v>
      </c>
      <c r="G1754" t="s">
        <v>45</v>
      </c>
      <c r="H1754">
        <v>3977</v>
      </c>
      <c r="I1754" t="s">
        <v>11</v>
      </c>
      <c r="J1754" t="s">
        <v>55</v>
      </c>
      <c r="K1754" t="s">
        <v>154</v>
      </c>
      <c r="L1754" t="s">
        <v>14</v>
      </c>
      <c r="M1754" s="5">
        <v>94.5</v>
      </c>
    </row>
    <row r="1755" spans="1:13" x14ac:dyDescent="0.25">
      <c r="A1755" s="2">
        <v>45125</v>
      </c>
      <c r="B1755" s="3">
        <f t="shared" si="83"/>
        <v>2024</v>
      </c>
      <c r="C1755" t="str">
        <f t="shared" si="81"/>
        <v>2023-2024</v>
      </c>
      <c r="D1755" t="s">
        <v>147</v>
      </c>
      <c r="E1755" t="s">
        <v>39</v>
      </c>
      <c r="F1755" t="str">
        <f t="shared" si="82"/>
        <v>South Australia</v>
      </c>
      <c r="G1755" t="s">
        <v>32</v>
      </c>
      <c r="H1755">
        <v>5343</v>
      </c>
      <c r="I1755" t="s">
        <v>11</v>
      </c>
      <c r="J1755" t="s">
        <v>38</v>
      </c>
      <c r="K1755" t="s">
        <v>155</v>
      </c>
      <c r="L1755" t="s">
        <v>20</v>
      </c>
      <c r="M1755" s="5">
        <v>94.740000000000009</v>
      </c>
    </row>
    <row r="1756" spans="1:13" x14ac:dyDescent="0.25">
      <c r="A1756" s="2">
        <v>45341</v>
      </c>
      <c r="B1756" s="3">
        <f t="shared" si="83"/>
        <v>2024</v>
      </c>
      <c r="C1756" t="str">
        <f t="shared" si="81"/>
        <v>2023-2024</v>
      </c>
      <c r="D1756" t="s">
        <v>148</v>
      </c>
      <c r="E1756" t="s">
        <v>98</v>
      </c>
      <c r="F1756" t="str">
        <f t="shared" si="82"/>
        <v>Victoria</v>
      </c>
      <c r="G1756" t="s">
        <v>45</v>
      </c>
      <c r="H1756">
        <v>3429</v>
      </c>
      <c r="I1756" t="s">
        <v>11</v>
      </c>
      <c r="J1756" t="s">
        <v>60</v>
      </c>
      <c r="K1756" t="s">
        <v>149</v>
      </c>
      <c r="L1756" t="s">
        <v>15</v>
      </c>
      <c r="M1756" s="5">
        <v>94.81</v>
      </c>
    </row>
    <row r="1757" spans="1:13" x14ac:dyDescent="0.25">
      <c r="A1757" s="2">
        <v>45050</v>
      </c>
      <c r="B1757" s="3">
        <f t="shared" si="83"/>
        <v>2023</v>
      </c>
      <c r="C1757" t="str">
        <f t="shared" si="81"/>
        <v>2022-2023</v>
      </c>
      <c r="D1757" t="s">
        <v>148</v>
      </c>
      <c r="E1757" t="s">
        <v>134</v>
      </c>
      <c r="F1757" t="str">
        <f t="shared" si="82"/>
        <v>Queensland</v>
      </c>
      <c r="G1757" t="s">
        <v>35</v>
      </c>
      <c r="H1757">
        <v>4825</v>
      </c>
      <c r="I1757" t="s">
        <v>11</v>
      </c>
      <c r="J1757" t="s">
        <v>36</v>
      </c>
      <c r="K1757" t="s">
        <v>153</v>
      </c>
      <c r="L1757" t="s">
        <v>16</v>
      </c>
      <c r="M1757" s="5">
        <v>94.91</v>
      </c>
    </row>
    <row r="1758" spans="1:13" x14ac:dyDescent="0.25">
      <c r="A1758" s="2">
        <v>45420</v>
      </c>
      <c r="B1758" s="3">
        <f t="shared" si="83"/>
        <v>2024</v>
      </c>
      <c r="C1758" t="str">
        <f t="shared" si="81"/>
        <v>2023-2024</v>
      </c>
      <c r="D1758" t="s">
        <v>148</v>
      </c>
      <c r="E1758" t="s">
        <v>100</v>
      </c>
      <c r="F1758" t="str">
        <f t="shared" si="82"/>
        <v>Western Australia</v>
      </c>
      <c r="G1758" t="s">
        <v>48</v>
      </c>
      <c r="H1758">
        <v>6021</v>
      </c>
      <c r="I1758" t="s">
        <v>11</v>
      </c>
      <c r="J1758" t="s">
        <v>49</v>
      </c>
      <c r="K1758" t="s">
        <v>152</v>
      </c>
      <c r="L1758" t="s">
        <v>13</v>
      </c>
      <c r="M1758" s="5">
        <v>94.93</v>
      </c>
    </row>
    <row r="1759" spans="1:13" x14ac:dyDescent="0.25">
      <c r="A1759" s="2">
        <v>45201</v>
      </c>
      <c r="B1759" s="3">
        <f t="shared" si="83"/>
        <v>2024</v>
      </c>
      <c r="C1759" t="str">
        <f t="shared" si="81"/>
        <v>2023-2024</v>
      </c>
      <c r="D1759" t="s">
        <v>148</v>
      </c>
      <c r="E1759" t="s">
        <v>31</v>
      </c>
      <c r="F1759" t="str">
        <f t="shared" si="82"/>
        <v>South Australia</v>
      </c>
      <c r="G1759" t="s">
        <v>32</v>
      </c>
      <c r="H1759">
        <v>5168</v>
      </c>
      <c r="I1759" t="s">
        <v>11</v>
      </c>
      <c r="J1759" t="s">
        <v>33</v>
      </c>
      <c r="K1759" t="s">
        <v>19</v>
      </c>
      <c r="L1759" t="s">
        <v>23</v>
      </c>
      <c r="M1759" s="5">
        <v>95.04</v>
      </c>
    </row>
    <row r="1760" spans="1:13" x14ac:dyDescent="0.25">
      <c r="A1760" s="2">
        <v>45298</v>
      </c>
      <c r="B1760" s="3">
        <f t="shared" si="83"/>
        <v>2024</v>
      </c>
      <c r="C1760" t="str">
        <f t="shared" si="81"/>
        <v>2023-2024</v>
      </c>
      <c r="D1760" t="s">
        <v>148</v>
      </c>
      <c r="E1760" t="s">
        <v>117</v>
      </c>
      <c r="F1760" t="str">
        <f t="shared" si="82"/>
        <v>Queensland</v>
      </c>
      <c r="G1760" t="s">
        <v>35</v>
      </c>
      <c r="H1760">
        <v>4119</v>
      </c>
      <c r="I1760" t="s">
        <v>11</v>
      </c>
      <c r="J1760" t="s">
        <v>43</v>
      </c>
      <c r="K1760" t="s">
        <v>150</v>
      </c>
      <c r="L1760" t="s">
        <v>18</v>
      </c>
      <c r="M1760" s="5">
        <v>95.27</v>
      </c>
    </row>
    <row r="1761" spans="1:13" x14ac:dyDescent="0.25">
      <c r="A1761" s="2">
        <v>45392</v>
      </c>
      <c r="B1761" s="3">
        <f t="shared" si="83"/>
        <v>2024</v>
      </c>
      <c r="C1761" t="str">
        <f t="shared" si="81"/>
        <v>2023-2024</v>
      </c>
      <c r="D1761" t="s">
        <v>148</v>
      </c>
      <c r="E1761" t="s">
        <v>107</v>
      </c>
      <c r="F1761" t="str">
        <f t="shared" si="82"/>
        <v>Queensland</v>
      </c>
      <c r="G1761" t="s">
        <v>35</v>
      </c>
      <c r="H1761">
        <v>4220</v>
      </c>
      <c r="I1761" t="s">
        <v>11</v>
      </c>
      <c r="J1761" t="s">
        <v>104</v>
      </c>
      <c r="K1761" t="s">
        <v>151</v>
      </c>
      <c r="L1761" t="s">
        <v>21</v>
      </c>
      <c r="M1761" s="5">
        <v>95.32</v>
      </c>
    </row>
    <row r="1762" spans="1:13" x14ac:dyDescent="0.25">
      <c r="A1762" s="2">
        <v>45655</v>
      </c>
      <c r="B1762" s="3">
        <f t="shared" si="83"/>
        <v>2025</v>
      </c>
      <c r="C1762" t="str">
        <f t="shared" si="81"/>
        <v>2024-2025</v>
      </c>
      <c r="D1762" t="s">
        <v>148</v>
      </c>
      <c r="E1762" t="s">
        <v>117</v>
      </c>
      <c r="F1762" t="str">
        <f t="shared" si="82"/>
        <v>Queensland</v>
      </c>
      <c r="G1762" t="s">
        <v>35</v>
      </c>
      <c r="H1762">
        <v>4119</v>
      </c>
      <c r="I1762" t="s">
        <v>11</v>
      </c>
      <c r="J1762" t="s">
        <v>43</v>
      </c>
      <c r="K1762" t="s">
        <v>157</v>
      </c>
      <c r="L1762" t="s">
        <v>22</v>
      </c>
      <c r="M1762" s="5">
        <v>95.32</v>
      </c>
    </row>
    <row r="1763" spans="1:13" x14ac:dyDescent="0.25">
      <c r="A1763" s="2">
        <v>45131</v>
      </c>
      <c r="B1763" s="3">
        <f t="shared" si="83"/>
        <v>2024</v>
      </c>
      <c r="C1763" t="str">
        <f t="shared" si="81"/>
        <v>2023-2024</v>
      </c>
      <c r="D1763" t="s">
        <v>148</v>
      </c>
      <c r="E1763" t="s">
        <v>52</v>
      </c>
      <c r="F1763" t="str">
        <f t="shared" si="82"/>
        <v>Victoria</v>
      </c>
      <c r="G1763" t="s">
        <v>45</v>
      </c>
      <c r="H1763">
        <v>3030</v>
      </c>
      <c r="I1763" t="s">
        <v>11</v>
      </c>
      <c r="J1763" t="s">
        <v>46</v>
      </c>
      <c r="K1763" t="s">
        <v>152</v>
      </c>
      <c r="L1763" t="s">
        <v>13</v>
      </c>
      <c r="M1763" s="5">
        <v>95.38000000000001</v>
      </c>
    </row>
    <row r="1764" spans="1:13" x14ac:dyDescent="0.25">
      <c r="A1764" s="2">
        <v>45071</v>
      </c>
      <c r="B1764" s="3">
        <f t="shared" si="83"/>
        <v>2023</v>
      </c>
      <c r="C1764" t="str">
        <f t="shared" si="81"/>
        <v>2022-2023</v>
      </c>
      <c r="D1764" t="s">
        <v>148</v>
      </c>
      <c r="E1764" t="s">
        <v>138</v>
      </c>
      <c r="F1764" t="str">
        <f t="shared" si="82"/>
        <v>Queensland</v>
      </c>
      <c r="G1764" t="s">
        <v>35</v>
      </c>
      <c r="H1764">
        <v>4558</v>
      </c>
      <c r="I1764" t="s">
        <v>11</v>
      </c>
      <c r="J1764" t="s">
        <v>120</v>
      </c>
      <c r="K1764" t="s">
        <v>154</v>
      </c>
      <c r="L1764" t="s">
        <v>14</v>
      </c>
      <c r="M1764" s="5">
        <v>95.559999999999988</v>
      </c>
    </row>
    <row r="1765" spans="1:13" x14ac:dyDescent="0.25">
      <c r="A1765" s="2">
        <v>45360</v>
      </c>
      <c r="B1765" s="3">
        <f t="shared" si="83"/>
        <v>2024</v>
      </c>
      <c r="C1765" t="str">
        <f t="shared" si="81"/>
        <v>2023-2024</v>
      </c>
      <c r="D1765" t="s">
        <v>147</v>
      </c>
      <c r="E1765" t="s">
        <v>127</v>
      </c>
      <c r="F1765" t="str">
        <f t="shared" si="82"/>
        <v>New South Wales</v>
      </c>
      <c r="G1765" t="s">
        <v>10</v>
      </c>
      <c r="H1765">
        <v>2131</v>
      </c>
      <c r="I1765" t="s">
        <v>11</v>
      </c>
      <c r="J1765" t="s">
        <v>27</v>
      </c>
      <c r="K1765" t="s">
        <v>19</v>
      </c>
      <c r="L1765" t="s">
        <v>23</v>
      </c>
      <c r="M1765" s="5">
        <v>95.72999999999999</v>
      </c>
    </row>
    <row r="1766" spans="1:13" x14ac:dyDescent="0.25">
      <c r="A1766" s="2">
        <v>45362</v>
      </c>
      <c r="B1766" s="3">
        <f t="shared" si="83"/>
        <v>2024</v>
      </c>
      <c r="C1766" t="str">
        <f t="shared" si="81"/>
        <v>2023-2024</v>
      </c>
      <c r="D1766" t="s">
        <v>148</v>
      </c>
      <c r="E1766" t="s">
        <v>111</v>
      </c>
      <c r="F1766" t="str">
        <f t="shared" si="82"/>
        <v>New South Wales</v>
      </c>
      <c r="G1766" t="s">
        <v>10</v>
      </c>
      <c r="H1766">
        <v>2120</v>
      </c>
      <c r="I1766" t="s">
        <v>11</v>
      </c>
      <c r="J1766" t="s">
        <v>27</v>
      </c>
      <c r="K1766" t="s">
        <v>155</v>
      </c>
      <c r="L1766" t="s">
        <v>20</v>
      </c>
      <c r="M1766" s="5">
        <v>95.759999999999991</v>
      </c>
    </row>
    <row r="1767" spans="1:13" x14ac:dyDescent="0.25">
      <c r="A1767" s="2">
        <v>45127</v>
      </c>
      <c r="B1767" s="3">
        <f t="shared" si="83"/>
        <v>2024</v>
      </c>
      <c r="C1767" t="str">
        <f t="shared" si="81"/>
        <v>2023-2024</v>
      </c>
      <c r="D1767" t="s">
        <v>147</v>
      </c>
      <c r="E1767" t="s">
        <v>44</v>
      </c>
      <c r="F1767" t="str">
        <f t="shared" si="82"/>
        <v>Victoria</v>
      </c>
      <c r="G1767" t="s">
        <v>45</v>
      </c>
      <c r="H1767">
        <v>3066</v>
      </c>
      <c r="I1767" t="s">
        <v>11</v>
      </c>
      <c r="J1767" t="s">
        <v>46</v>
      </c>
      <c r="K1767" t="s">
        <v>156</v>
      </c>
      <c r="L1767" t="s">
        <v>17</v>
      </c>
      <c r="M1767" s="5">
        <v>95.8</v>
      </c>
    </row>
    <row r="1768" spans="1:13" x14ac:dyDescent="0.25">
      <c r="A1768" s="2">
        <v>45055</v>
      </c>
      <c r="B1768" s="3">
        <f t="shared" si="83"/>
        <v>2023</v>
      </c>
      <c r="C1768" t="str">
        <f t="shared" si="81"/>
        <v>2022-2023</v>
      </c>
      <c r="D1768" t="s">
        <v>148</v>
      </c>
      <c r="E1768" t="s">
        <v>87</v>
      </c>
      <c r="F1768" t="str">
        <f t="shared" si="82"/>
        <v>New South Wales</v>
      </c>
      <c r="G1768" t="s">
        <v>10</v>
      </c>
      <c r="H1768">
        <v>2790</v>
      </c>
      <c r="I1768" t="s">
        <v>11</v>
      </c>
      <c r="J1768" t="s">
        <v>25</v>
      </c>
      <c r="K1768" t="s">
        <v>156</v>
      </c>
      <c r="L1768" t="s">
        <v>17</v>
      </c>
      <c r="M1768" s="5">
        <v>95.84</v>
      </c>
    </row>
    <row r="1769" spans="1:13" x14ac:dyDescent="0.25">
      <c r="A1769" s="2">
        <v>45000</v>
      </c>
      <c r="B1769" s="3">
        <f t="shared" si="83"/>
        <v>2023</v>
      </c>
      <c r="C1769" t="str">
        <f t="shared" si="81"/>
        <v>2022-2023</v>
      </c>
      <c r="D1769" t="s">
        <v>148</v>
      </c>
      <c r="E1769" t="s">
        <v>138</v>
      </c>
      <c r="F1769" t="str">
        <f t="shared" si="82"/>
        <v>Queensland</v>
      </c>
      <c r="G1769" t="s">
        <v>35</v>
      </c>
      <c r="H1769">
        <v>4558</v>
      </c>
      <c r="I1769" t="s">
        <v>11</v>
      </c>
      <c r="J1769" t="s">
        <v>120</v>
      </c>
      <c r="K1769" t="s">
        <v>156</v>
      </c>
      <c r="L1769" t="s">
        <v>17</v>
      </c>
      <c r="M1769" s="5">
        <v>95.84</v>
      </c>
    </row>
    <row r="1770" spans="1:13" x14ac:dyDescent="0.25">
      <c r="A1770" s="2">
        <v>45308</v>
      </c>
      <c r="B1770" s="3">
        <f t="shared" si="83"/>
        <v>2024</v>
      </c>
      <c r="C1770" t="str">
        <f t="shared" si="81"/>
        <v>2023-2024</v>
      </c>
      <c r="D1770" t="s">
        <v>147</v>
      </c>
      <c r="E1770" t="s">
        <v>62</v>
      </c>
      <c r="F1770" t="str">
        <f t="shared" si="82"/>
        <v>Victoria</v>
      </c>
      <c r="G1770" t="s">
        <v>45</v>
      </c>
      <c r="H1770">
        <v>3134</v>
      </c>
      <c r="I1770" t="s">
        <v>11</v>
      </c>
      <c r="J1770" t="s">
        <v>63</v>
      </c>
      <c r="K1770" t="s">
        <v>155</v>
      </c>
      <c r="L1770" t="s">
        <v>20</v>
      </c>
      <c r="M1770" s="5">
        <v>95.85</v>
      </c>
    </row>
    <row r="1771" spans="1:13" x14ac:dyDescent="0.25">
      <c r="A1771" s="2">
        <v>45409</v>
      </c>
      <c r="B1771" s="3">
        <f t="shared" si="83"/>
        <v>2024</v>
      </c>
      <c r="C1771" t="str">
        <f t="shared" si="81"/>
        <v>2023-2024</v>
      </c>
      <c r="D1771" t="s">
        <v>148</v>
      </c>
      <c r="E1771" t="s">
        <v>52</v>
      </c>
      <c r="F1771" t="str">
        <f t="shared" si="82"/>
        <v>Victoria</v>
      </c>
      <c r="G1771" t="s">
        <v>45</v>
      </c>
      <c r="H1771">
        <v>3030</v>
      </c>
      <c r="I1771" t="s">
        <v>11</v>
      </c>
      <c r="J1771" t="s">
        <v>46</v>
      </c>
      <c r="K1771" t="s">
        <v>150</v>
      </c>
      <c r="L1771" t="s">
        <v>18</v>
      </c>
      <c r="M1771" s="5">
        <v>95.85</v>
      </c>
    </row>
    <row r="1772" spans="1:13" x14ac:dyDescent="0.25">
      <c r="A1772" s="2">
        <v>45480</v>
      </c>
      <c r="B1772" s="3">
        <f t="shared" si="83"/>
        <v>2025</v>
      </c>
      <c r="C1772" t="str">
        <f t="shared" si="81"/>
        <v>2024-2025</v>
      </c>
      <c r="D1772" t="s">
        <v>148</v>
      </c>
      <c r="E1772" t="s">
        <v>119</v>
      </c>
      <c r="F1772" t="str">
        <f t="shared" si="82"/>
        <v>Queensland</v>
      </c>
      <c r="G1772" t="s">
        <v>35</v>
      </c>
      <c r="H1772">
        <v>4570</v>
      </c>
      <c r="I1772" t="s">
        <v>11</v>
      </c>
      <c r="J1772" t="s">
        <v>120</v>
      </c>
      <c r="K1772" t="s">
        <v>149</v>
      </c>
      <c r="L1772" t="s">
        <v>15</v>
      </c>
      <c r="M1772" s="5">
        <v>95.87</v>
      </c>
    </row>
    <row r="1773" spans="1:13" x14ac:dyDescent="0.25">
      <c r="A1773" s="2">
        <v>45388</v>
      </c>
      <c r="B1773" s="3">
        <f t="shared" si="83"/>
        <v>2024</v>
      </c>
      <c r="C1773" t="str">
        <f t="shared" si="81"/>
        <v>2023-2024</v>
      </c>
      <c r="D1773" t="s">
        <v>148</v>
      </c>
      <c r="E1773" t="s">
        <v>135</v>
      </c>
      <c r="F1773" t="str">
        <f t="shared" si="82"/>
        <v>Victoria</v>
      </c>
      <c r="G1773" t="s">
        <v>45</v>
      </c>
      <c r="H1773">
        <v>3550</v>
      </c>
      <c r="I1773" t="s">
        <v>11</v>
      </c>
      <c r="J1773" t="s">
        <v>60</v>
      </c>
      <c r="K1773" t="s">
        <v>149</v>
      </c>
      <c r="L1773" t="s">
        <v>15</v>
      </c>
      <c r="M1773" s="5">
        <v>95.88</v>
      </c>
    </row>
    <row r="1774" spans="1:13" x14ac:dyDescent="0.25">
      <c r="A1774" s="2">
        <v>45125</v>
      </c>
      <c r="B1774" s="3">
        <f t="shared" si="83"/>
        <v>2024</v>
      </c>
      <c r="C1774" t="str">
        <f t="shared" si="81"/>
        <v>2023-2024</v>
      </c>
      <c r="D1774" t="s">
        <v>147</v>
      </c>
      <c r="E1774" t="s">
        <v>137</v>
      </c>
      <c r="F1774" t="str">
        <f t="shared" si="82"/>
        <v>New South Wales</v>
      </c>
      <c r="G1774" t="s">
        <v>10</v>
      </c>
      <c r="H1774">
        <v>2031</v>
      </c>
      <c r="I1774" t="s">
        <v>11</v>
      </c>
      <c r="J1774" t="s">
        <v>12</v>
      </c>
      <c r="K1774" t="s">
        <v>149</v>
      </c>
      <c r="L1774" t="s">
        <v>15</v>
      </c>
      <c r="M1774" s="5">
        <v>95.88</v>
      </c>
    </row>
    <row r="1775" spans="1:13" x14ac:dyDescent="0.25">
      <c r="A1775" s="2">
        <v>45553</v>
      </c>
      <c r="B1775" s="3">
        <f t="shared" si="83"/>
        <v>2025</v>
      </c>
      <c r="C1775" t="str">
        <f t="shared" si="81"/>
        <v>2024-2025</v>
      </c>
      <c r="D1775" t="s">
        <v>148</v>
      </c>
      <c r="E1775" t="s">
        <v>119</v>
      </c>
      <c r="F1775" t="str">
        <f t="shared" si="82"/>
        <v>Queensland</v>
      </c>
      <c r="G1775" t="s">
        <v>35</v>
      </c>
      <c r="H1775">
        <v>4570</v>
      </c>
      <c r="I1775" t="s">
        <v>11</v>
      </c>
      <c r="J1775" t="s">
        <v>120</v>
      </c>
      <c r="K1775" t="s">
        <v>154</v>
      </c>
      <c r="L1775" t="s">
        <v>14</v>
      </c>
      <c r="M1775" s="5">
        <v>95.94</v>
      </c>
    </row>
    <row r="1776" spans="1:13" x14ac:dyDescent="0.25">
      <c r="A1776" s="2">
        <v>44941</v>
      </c>
      <c r="B1776" s="3">
        <f t="shared" si="83"/>
        <v>2023</v>
      </c>
      <c r="C1776" t="str">
        <f t="shared" si="81"/>
        <v>2022-2023</v>
      </c>
      <c r="D1776" t="s">
        <v>147</v>
      </c>
      <c r="E1776" t="s">
        <v>119</v>
      </c>
      <c r="F1776" t="str">
        <f t="shared" si="82"/>
        <v>Queensland</v>
      </c>
      <c r="G1776" t="s">
        <v>35</v>
      </c>
      <c r="H1776">
        <v>4570</v>
      </c>
      <c r="I1776" t="s">
        <v>11</v>
      </c>
      <c r="J1776" t="s">
        <v>120</v>
      </c>
      <c r="K1776" t="s">
        <v>154</v>
      </c>
      <c r="L1776" t="s">
        <v>14</v>
      </c>
      <c r="M1776" s="5">
        <v>96.53</v>
      </c>
    </row>
    <row r="1777" spans="1:13" x14ac:dyDescent="0.25">
      <c r="A1777" s="2">
        <v>45342</v>
      </c>
      <c r="B1777" s="3">
        <f t="shared" si="83"/>
        <v>2024</v>
      </c>
      <c r="C1777" t="str">
        <f t="shared" si="81"/>
        <v>2023-2024</v>
      </c>
      <c r="D1777" t="s">
        <v>148</v>
      </c>
      <c r="E1777" t="s">
        <v>26</v>
      </c>
      <c r="F1777" t="str">
        <f t="shared" si="82"/>
        <v>New South Wales</v>
      </c>
      <c r="G1777" t="s">
        <v>10</v>
      </c>
      <c r="H1777">
        <v>2141</v>
      </c>
      <c r="I1777" t="s">
        <v>11</v>
      </c>
      <c r="J1777" t="s">
        <v>27</v>
      </c>
      <c r="K1777" t="s">
        <v>152</v>
      </c>
      <c r="L1777" t="s">
        <v>13</v>
      </c>
      <c r="M1777" s="5">
        <v>96.81</v>
      </c>
    </row>
    <row r="1778" spans="1:13" x14ac:dyDescent="0.25">
      <c r="A1778" s="2">
        <v>44931</v>
      </c>
      <c r="B1778" s="3">
        <f t="shared" si="83"/>
        <v>2023</v>
      </c>
      <c r="C1778" t="str">
        <f t="shared" si="81"/>
        <v>2022-2023</v>
      </c>
      <c r="D1778" t="s">
        <v>148</v>
      </c>
      <c r="E1778" t="s">
        <v>69</v>
      </c>
      <c r="F1778" t="str">
        <f t="shared" si="82"/>
        <v>Tasmania</v>
      </c>
      <c r="G1778" t="s">
        <v>70</v>
      </c>
      <c r="H1778">
        <v>7018</v>
      </c>
      <c r="I1778" t="s">
        <v>11</v>
      </c>
      <c r="J1778" t="s">
        <v>71</v>
      </c>
      <c r="K1778" t="s">
        <v>155</v>
      </c>
      <c r="L1778" t="s">
        <v>20</v>
      </c>
      <c r="M1778" s="5">
        <v>96.820000000000007</v>
      </c>
    </row>
    <row r="1779" spans="1:13" x14ac:dyDescent="0.25">
      <c r="A1779" s="2">
        <v>45373</v>
      </c>
      <c r="B1779" s="3">
        <f t="shared" si="83"/>
        <v>2024</v>
      </c>
      <c r="C1779" t="str">
        <f t="shared" si="81"/>
        <v>2023-2024</v>
      </c>
      <c r="D1779" t="s">
        <v>148</v>
      </c>
      <c r="E1779" t="s">
        <v>95</v>
      </c>
      <c r="F1779" t="str">
        <f t="shared" si="82"/>
        <v>Victoria</v>
      </c>
      <c r="G1779" t="s">
        <v>45</v>
      </c>
      <c r="H1779">
        <v>3931</v>
      </c>
      <c r="I1779" t="s">
        <v>11</v>
      </c>
      <c r="J1779" t="s">
        <v>55</v>
      </c>
      <c r="K1779" t="s">
        <v>150</v>
      </c>
      <c r="L1779" t="s">
        <v>18</v>
      </c>
      <c r="M1779" s="5">
        <v>96.830000000000013</v>
      </c>
    </row>
    <row r="1780" spans="1:13" x14ac:dyDescent="0.25">
      <c r="A1780" s="2">
        <v>45227</v>
      </c>
      <c r="B1780" s="3">
        <f t="shared" si="83"/>
        <v>2024</v>
      </c>
      <c r="C1780" t="str">
        <f t="shared" si="81"/>
        <v>2023-2024</v>
      </c>
      <c r="D1780" t="s">
        <v>148</v>
      </c>
      <c r="E1780" t="s">
        <v>143</v>
      </c>
      <c r="F1780" t="str">
        <f t="shared" si="82"/>
        <v>New South Wales</v>
      </c>
      <c r="G1780" t="s">
        <v>10</v>
      </c>
      <c r="H1780">
        <v>2154</v>
      </c>
      <c r="I1780" t="s">
        <v>11</v>
      </c>
      <c r="J1780" t="s">
        <v>27</v>
      </c>
      <c r="K1780" t="s">
        <v>154</v>
      </c>
      <c r="L1780" t="s">
        <v>14</v>
      </c>
      <c r="M1780" s="5">
        <v>96.91</v>
      </c>
    </row>
    <row r="1781" spans="1:13" x14ac:dyDescent="0.25">
      <c r="A1781" s="2">
        <v>45538</v>
      </c>
      <c r="B1781" s="3">
        <f t="shared" si="83"/>
        <v>2025</v>
      </c>
      <c r="C1781" t="str">
        <f t="shared" si="81"/>
        <v>2024-2025</v>
      </c>
      <c r="D1781" t="s">
        <v>148</v>
      </c>
      <c r="E1781" t="s">
        <v>81</v>
      </c>
      <c r="F1781" t="str">
        <f t="shared" si="82"/>
        <v>New South Wales</v>
      </c>
      <c r="G1781" t="s">
        <v>10</v>
      </c>
      <c r="H1781">
        <v>2485</v>
      </c>
      <c r="I1781" t="s">
        <v>11</v>
      </c>
      <c r="J1781" t="s">
        <v>68</v>
      </c>
      <c r="K1781" t="s">
        <v>150</v>
      </c>
      <c r="L1781" t="s">
        <v>18</v>
      </c>
      <c r="M1781" s="5">
        <v>96.93</v>
      </c>
    </row>
    <row r="1782" spans="1:13" x14ac:dyDescent="0.25">
      <c r="A1782" s="2">
        <v>45444</v>
      </c>
      <c r="B1782" s="3">
        <f t="shared" si="83"/>
        <v>2024</v>
      </c>
      <c r="C1782" t="str">
        <f t="shared" si="81"/>
        <v>2023-2024</v>
      </c>
      <c r="D1782" t="s">
        <v>148</v>
      </c>
      <c r="E1782" t="s">
        <v>47</v>
      </c>
      <c r="F1782" t="str">
        <f t="shared" si="82"/>
        <v>Western Australia</v>
      </c>
      <c r="G1782" t="s">
        <v>48</v>
      </c>
      <c r="H1782">
        <v>6030</v>
      </c>
      <c r="I1782" t="s">
        <v>11</v>
      </c>
      <c r="J1782" t="s">
        <v>49</v>
      </c>
      <c r="K1782" t="s">
        <v>154</v>
      </c>
      <c r="L1782" t="s">
        <v>14</v>
      </c>
      <c r="M1782" s="5">
        <v>96.97</v>
      </c>
    </row>
    <row r="1783" spans="1:13" x14ac:dyDescent="0.25">
      <c r="A1783" s="2">
        <v>45004</v>
      </c>
      <c r="B1783" s="3">
        <f t="shared" si="83"/>
        <v>2023</v>
      </c>
      <c r="C1783" t="str">
        <f t="shared" si="81"/>
        <v>2022-2023</v>
      </c>
      <c r="D1783" t="s">
        <v>147</v>
      </c>
      <c r="E1783" t="s">
        <v>42</v>
      </c>
      <c r="F1783" t="str">
        <f t="shared" si="82"/>
        <v>Queensland</v>
      </c>
      <c r="G1783" t="s">
        <v>35</v>
      </c>
      <c r="H1783">
        <v>4053</v>
      </c>
      <c r="I1783" t="s">
        <v>11</v>
      </c>
      <c r="J1783" t="s">
        <v>43</v>
      </c>
      <c r="K1783" t="s">
        <v>153</v>
      </c>
      <c r="L1783" t="s">
        <v>16</v>
      </c>
      <c r="M1783" s="5">
        <v>97</v>
      </c>
    </row>
    <row r="1784" spans="1:13" x14ac:dyDescent="0.25">
      <c r="A1784" s="2">
        <v>45381</v>
      </c>
      <c r="B1784" s="3">
        <f t="shared" si="83"/>
        <v>2024</v>
      </c>
      <c r="C1784" t="str">
        <f t="shared" si="81"/>
        <v>2023-2024</v>
      </c>
      <c r="D1784" t="s">
        <v>147</v>
      </c>
      <c r="E1784" t="s">
        <v>138</v>
      </c>
      <c r="F1784" t="str">
        <f t="shared" si="82"/>
        <v>Queensland</v>
      </c>
      <c r="G1784" t="s">
        <v>35</v>
      </c>
      <c r="H1784">
        <v>4558</v>
      </c>
      <c r="I1784" t="s">
        <v>11</v>
      </c>
      <c r="J1784" t="s">
        <v>120</v>
      </c>
      <c r="K1784" t="s">
        <v>153</v>
      </c>
      <c r="L1784" t="s">
        <v>16</v>
      </c>
      <c r="M1784" s="5">
        <v>97</v>
      </c>
    </row>
    <row r="1785" spans="1:13" x14ac:dyDescent="0.25">
      <c r="A1785" s="2">
        <v>45560</v>
      </c>
      <c r="B1785" s="3">
        <f t="shared" si="83"/>
        <v>2025</v>
      </c>
      <c r="C1785" t="str">
        <f t="shared" si="81"/>
        <v>2024-2025</v>
      </c>
      <c r="D1785" t="s">
        <v>148</v>
      </c>
      <c r="E1785" t="s">
        <v>31</v>
      </c>
      <c r="F1785" t="str">
        <f t="shared" si="82"/>
        <v>South Australia</v>
      </c>
      <c r="G1785" t="s">
        <v>32</v>
      </c>
      <c r="H1785">
        <v>5168</v>
      </c>
      <c r="I1785" t="s">
        <v>11</v>
      </c>
      <c r="J1785" t="s">
        <v>33</v>
      </c>
      <c r="K1785" t="s">
        <v>154</v>
      </c>
      <c r="L1785" t="s">
        <v>14</v>
      </c>
      <c r="M1785" s="5">
        <v>97.41</v>
      </c>
    </row>
    <row r="1786" spans="1:13" x14ac:dyDescent="0.25">
      <c r="A1786" s="2">
        <v>45614</v>
      </c>
      <c r="B1786" s="3">
        <f t="shared" si="83"/>
        <v>2025</v>
      </c>
      <c r="C1786" t="str">
        <f t="shared" si="81"/>
        <v>2024-2025</v>
      </c>
      <c r="D1786" t="s">
        <v>148</v>
      </c>
      <c r="E1786" t="s">
        <v>139</v>
      </c>
      <c r="F1786" t="str">
        <f t="shared" si="82"/>
        <v>New South Wales</v>
      </c>
      <c r="G1786" t="s">
        <v>10</v>
      </c>
      <c r="H1786">
        <v>2020</v>
      </c>
      <c r="I1786" t="s">
        <v>11</v>
      </c>
      <c r="J1786" t="s">
        <v>12</v>
      </c>
      <c r="K1786" t="s">
        <v>156</v>
      </c>
      <c r="L1786" t="s">
        <v>17</v>
      </c>
      <c r="M1786" s="5">
        <v>97.51</v>
      </c>
    </row>
    <row r="1787" spans="1:13" x14ac:dyDescent="0.25">
      <c r="A1787" s="2">
        <v>45001</v>
      </c>
      <c r="B1787" s="3">
        <f t="shared" si="83"/>
        <v>2023</v>
      </c>
      <c r="C1787" t="str">
        <f t="shared" si="81"/>
        <v>2022-2023</v>
      </c>
      <c r="D1787" t="s">
        <v>147</v>
      </c>
      <c r="E1787" t="s">
        <v>112</v>
      </c>
      <c r="F1787" t="str">
        <f t="shared" si="82"/>
        <v>Victoria</v>
      </c>
      <c r="G1787" t="s">
        <v>45</v>
      </c>
      <c r="H1787">
        <v>3076</v>
      </c>
      <c r="I1787" t="s">
        <v>11</v>
      </c>
      <c r="J1787" t="s">
        <v>46</v>
      </c>
      <c r="K1787" t="s">
        <v>151</v>
      </c>
      <c r="L1787" t="s">
        <v>21</v>
      </c>
      <c r="M1787" s="5">
        <v>97.74</v>
      </c>
    </row>
    <row r="1788" spans="1:13" x14ac:dyDescent="0.25">
      <c r="A1788" s="2">
        <v>45262</v>
      </c>
      <c r="B1788" s="3">
        <f t="shared" si="83"/>
        <v>2024</v>
      </c>
      <c r="C1788" t="str">
        <f t="shared" si="81"/>
        <v>2023-2024</v>
      </c>
      <c r="D1788" t="s">
        <v>147</v>
      </c>
      <c r="E1788" t="s">
        <v>44</v>
      </c>
      <c r="F1788" t="str">
        <f t="shared" si="82"/>
        <v>Victoria</v>
      </c>
      <c r="G1788" t="s">
        <v>45</v>
      </c>
      <c r="H1788">
        <v>3066</v>
      </c>
      <c r="I1788" t="s">
        <v>11</v>
      </c>
      <c r="J1788" t="s">
        <v>46</v>
      </c>
      <c r="K1788" t="s">
        <v>19</v>
      </c>
      <c r="L1788" t="s">
        <v>23</v>
      </c>
      <c r="M1788" s="5">
        <v>97.81</v>
      </c>
    </row>
    <row r="1789" spans="1:13" x14ac:dyDescent="0.25">
      <c r="A1789" s="2">
        <v>45111</v>
      </c>
      <c r="B1789" s="3">
        <f t="shared" si="83"/>
        <v>2024</v>
      </c>
      <c r="C1789" t="str">
        <f t="shared" si="81"/>
        <v>2023-2024</v>
      </c>
      <c r="D1789" t="s">
        <v>148</v>
      </c>
      <c r="E1789" t="s">
        <v>95</v>
      </c>
      <c r="F1789" t="str">
        <f t="shared" si="82"/>
        <v>Victoria</v>
      </c>
      <c r="G1789" t="s">
        <v>45</v>
      </c>
      <c r="H1789">
        <v>3931</v>
      </c>
      <c r="I1789" t="s">
        <v>11</v>
      </c>
      <c r="J1789" t="s">
        <v>55</v>
      </c>
      <c r="K1789" t="s">
        <v>19</v>
      </c>
      <c r="L1789" t="s">
        <v>23</v>
      </c>
      <c r="M1789" s="5">
        <v>97.83</v>
      </c>
    </row>
    <row r="1790" spans="1:13" x14ac:dyDescent="0.25">
      <c r="A1790" s="2">
        <v>45233</v>
      </c>
      <c r="B1790" s="3">
        <f t="shared" si="83"/>
        <v>2024</v>
      </c>
      <c r="C1790" t="str">
        <f t="shared" si="81"/>
        <v>2023-2024</v>
      </c>
      <c r="D1790" t="s">
        <v>147</v>
      </c>
      <c r="E1790" t="s">
        <v>146</v>
      </c>
      <c r="F1790" t="str">
        <f t="shared" si="82"/>
        <v>Victoria</v>
      </c>
      <c r="G1790" t="s">
        <v>45</v>
      </c>
      <c r="H1790">
        <v>3353</v>
      </c>
      <c r="I1790" t="s">
        <v>11</v>
      </c>
      <c r="J1790" t="s">
        <v>60</v>
      </c>
      <c r="K1790" t="s">
        <v>156</v>
      </c>
      <c r="L1790" t="s">
        <v>17</v>
      </c>
      <c r="M1790" s="5">
        <v>97.84</v>
      </c>
    </row>
    <row r="1791" spans="1:13" x14ac:dyDescent="0.25">
      <c r="A1791" s="2">
        <v>45561</v>
      </c>
      <c r="B1791" s="3">
        <f t="shared" si="83"/>
        <v>2025</v>
      </c>
      <c r="C1791" t="str">
        <f t="shared" si="81"/>
        <v>2024-2025</v>
      </c>
      <c r="D1791" t="s">
        <v>148</v>
      </c>
      <c r="E1791" t="s">
        <v>53</v>
      </c>
      <c r="F1791" t="str">
        <f t="shared" si="82"/>
        <v>South Australia</v>
      </c>
      <c r="G1791" t="s">
        <v>32</v>
      </c>
      <c r="H1791">
        <v>5082</v>
      </c>
      <c r="I1791" t="s">
        <v>11</v>
      </c>
      <c r="J1791" t="s">
        <v>33</v>
      </c>
      <c r="K1791" t="s">
        <v>19</v>
      </c>
      <c r="L1791" t="s">
        <v>23</v>
      </c>
      <c r="M1791" s="5">
        <v>97.86</v>
      </c>
    </row>
    <row r="1792" spans="1:13" x14ac:dyDescent="0.25">
      <c r="A1792" s="2">
        <v>45019</v>
      </c>
      <c r="B1792" s="3">
        <f t="shared" si="83"/>
        <v>2023</v>
      </c>
      <c r="C1792" t="str">
        <f t="shared" si="81"/>
        <v>2022-2023</v>
      </c>
      <c r="D1792" t="s">
        <v>147</v>
      </c>
      <c r="E1792" t="s">
        <v>113</v>
      </c>
      <c r="F1792" t="str">
        <f t="shared" si="82"/>
        <v>Queensland</v>
      </c>
      <c r="G1792" t="s">
        <v>35</v>
      </c>
      <c r="H1792">
        <v>4215</v>
      </c>
      <c r="I1792" t="s">
        <v>11</v>
      </c>
      <c r="J1792" t="s">
        <v>104</v>
      </c>
      <c r="K1792" t="s">
        <v>149</v>
      </c>
      <c r="L1792" t="s">
        <v>15</v>
      </c>
      <c r="M1792" s="5">
        <v>97.86</v>
      </c>
    </row>
    <row r="1793" spans="1:13" x14ac:dyDescent="0.25">
      <c r="A1793" s="2">
        <v>45006</v>
      </c>
      <c r="B1793" s="3">
        <f t="shared" si="83"/>
        <v>2023</v>
      </c>
      <c r="C1793" t="str">
        <f t="shared" si="81"/>
        <v>2022-2023</v>
      </c>
      <c r="D1793" t="s">
        <v>148</v>
      </c>
      <c r="E1793" t="s">
        <v>90</v>
      </c>
      <c r="F1793" t="str">
        <f t="shared" si="82"/>
        <v>Victoria</v>
      </c>
      <c r="G1793" t="s">
        <v>45</v>
      </c>
      <c r="H1793">
        <v>3179</v>
      </c>
      <c r="I1793" t="s">
        <v>11</v>
      </c>
      <c r="J1793" t="s">
        <v>63</v>
      </c>
      <c r="K1793" t="s">
        <v>154</v>
      </c>
      <c r="L1793" t="s">
        <v>14</v>
      </c>
      <c r="M1793" s="5">
        <v>97.92</v>
      </c>
    </row>
    <row r="1794" spans="1:13" x14ac:dyDescent="0.25">
      <c r="A1794" s="2">
        <v>45413</v>
      </c>
      <c r="B1794" s="3">
        <f t="shared" si="83"/>
        <v>2024</v>
      </c>
      <c r="C1794" t="str">
        <f t="shared" ref="C1794:C1857" si="84">IF(MONTH(A1794) &gt;= 7, YEAR(A1794) &amp; "-" &amp; YEAR(A1794) + 1, YEAR(A1794) - 1 &amp; "-" &amp; YEAR(A1794))</f>
        <v>2023-2024</v>
      </c>
      <c r="D1794" t="s">
        <v>148</v>
      </c>
      <c r="E1794" t="s">
        <v>134</v>
      </c>
      <c r="F1794" t="str">
        <f t="shared" ref="F1794:F1857" si="85">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row>
    <row r="1795" spans="1:13" x14ac:dyDescent="0.25">
      <c r="A1795" s="2">
        <v>45268</v>
      </c>
      <c r="B1795" s="3">
        <f t="shared" ref="B1795:B1858" si="86">IF(MONTH(A1795)&gt;=7,YEAR(A1795)+1,YEAR(A1795))</f>
        <v>2024</v>
      </c>
      <c r="C1795" t="str">
        <f t="shared" si="84"/>
        <v>2023-2024</v>
      </c>
      <c r="D1795" t="s">
        <v>148</v>
      </c>
      <c r="E1795" t="s">
        <v>95</v>
      </c>
      <c r="F1795" t="str">
        <f t="shared" si="85"/>
        <v>Victoria</v>
      </c>
      <c r="G1795" t="s">
        <v>45</v>
      </c>
      <c r="H1795">
        <v>3931</v>
      </c>
      <c r="I1795" t="s">
        <v>11</v>
      </c>
      <c r="J1795" t="s">
        <v>55</v>
      </c>
      <c r="K1795" t="s">
        <v>152</v>
      </c>
      <c r="L1795" t="s">
        <v>13</v>
      </c>
      <c r="M1795" s="5">
        <v>98.13</v>
      </c>
    </row>
    <row r="1796" spans="1:13" x14ac:dyDescent="0.25">
      <c r="A1796" s="2">
        <v>45446</v>
      </c>
      <c r="B1796" s="3">
        <f t="shared" si="86"/>
        <v>2024</v>
      </c>
      <c r="C1796" t="str">
        <f t="shared" si="84"/>
        <v>2023-2024</v>
      </c>
      <c r="D1796" t="s">
        <v>148</v>
      </c>
      <c r="E1796" t="s">
        <v>91</v>
      </c>
      <c r="F1796" t="str">
        <f t="shared" si="85"/>
        <v>Victoria</v>
      </c>
      <c r="G1796" t="s">
        <v>45</v>
      </c>
      <c r="H1796">
        <v>3690</v>
      </c>
      <c r="I1796" t="s">
        <v>11</v>
      </c>
      <c r="J1796" t="s">
        <v>55</v>
      </c>
      <c r="K1796" t="s">
        <v>154</v>
      </c>
      <c r="L1796" t="s">
        <v>14</v>
      </c>
      <c r="M1796" s="5">
        <v>98.14</v>
      </c>
    </row>
    <row r="1797" spans="1:13" x14ac:dyDescent="0.25">
      <c r="A1797" s="2">
        <v>45600</v>
      </c>
      <c r="B1797" s="3">
        <f t="shared" si="86"/>
        <v>2025</v>
      </c>
      <c r="C1797" t="str">
        <f t="shared" si="84"/>
        <v>2024-2025</v>
      </c>
      <c r="D1797" t="s">
        <v>147</v>
      </c>
      <c r="E1797" t="s">
        <v>64</v>
      </c>
      <c r="F1797" t="str">
        <f t="shared" si="85"/>
        <v>Victoria</v>
      </c>
      <c r="G1797" t="s">
        <v>45</v>
      </c>
      <c r="H1797">
        <v>3199</v>
      </c>
      <c r="I1797" t="s">
        <v>11</v>
      </c>
      <c r="J1797" t="s">
        <v>63</v>
      </c>
      <c r="K1797" t="s">
        <v>150</v>
      </c>
      <c r="L1797" t="s">
        <v>18</v>
      </c>
      <c r="M1797" s="5">
        <v>98.41</v>
      </c>
    </row>
    <row r="1798" spans="1:13" x14ac:dyDescent="0.25">
      <c r="A1798" s="2">
        <v>45178</v>
      </c>
      <c r="B1798" s="3">
        <f t="shared" si="86"/>
        <v>2024</v>
      </c>
      <c r="C1798" t="str">
        <f t="shared" si="84"/>
        <v>2023-2024</v>
      </c>
      <c r="D1798" t="s">
        <v>147</v>
      </c>
      <c r="E1798" t="s">
        <v>96</v>
      </c>
      <c r="F1798" t="str">
        <f t="shared" si="85"/>
        <v>Western Australia</v>
      </c>
      <c r="G1798" t="s">
        <v>48</v>
      </c>
      <c r="H1798">
        <v>6330</v>
      </c>
      <c r="I1798" t="s">
        <v>11</v>
      </c>
      <c r="J1798" t="s">
        <v>94</v>
      </c>
      <c r="K1798" t="s">
        <v>149</v>
      </c>
      <c r="L1798" t="s">
        <v>15</v>
      </c>
      <c r="M1798" s="5">
        <v>98.740000000000009</v>
      </c>
    </row>
    <row r="1799" spans="1:13" x14ac:dyDescent="0.25">
      <c r="A1799" s="2">
        <v>45267</v>
      </c>
      <c r="B1799" s="3">
        <f t="shared" si="86"/>
        <v>2024</v>
      </c>
      <c r="C1799" t="str">
        <f t="shared" si="84"/>
        <v>2023-2024</v>
      </c>
      <c r="D1799" t="s">
        <v>148</v>
      </c>
      <c r="E1799" t="s">
        <v>106</v>
      </c>
      <c r="F1799" t="str">
        <f t="shared" si="85"/>
        <v>Victoria</v>
      </c>
      <c r="G1799" t="s">
        <v>45</v>
      </c>
      <c r="H1799">
        <v>3915</v>
      </c>
      <c r="I1799" t="s">
        <v>11</v>
      </c>
      <c r="J1799" t="s">
        <v>55</v>
      </c>
      <c r="K1799" t="s">
        <v>153</v>
      </c>
      <c r="L1799" t="s">
        <v>16</v>
      </c>
      <c r="M1799" s="5">
        <v>98.9</v>
      </c>
    </row>
    <row r="1800" spans="1:13" x14ac:dyDescent="0.25">
      <c r="A1800" s="2">
        <v>45552</v>
      </c>
      <c r="B1800" s="3">
        <f t="shared" si="86"/>
        <v>2025</v>
      </c>
      <c r="C1800" t="str">
        <f t="shared" si="84"/>
        <v>2024-2025</v>
      </c>
      <c r="D1800" t="s">
        <v>148</v>
      </c>
      <c r="E1800" t="s">
        <v>95</v>
      </c>
      <c r="F1800" t="str">
        <f t="shared" si="85"/>
        <v>Victoria</v>
      </c>
      <c r="G1800" t="s">
        <v>45</v>
      </c>
      <c r="H1800">
        <v>3931</v>
      </c>
      <c r="I1800" t="s">
        <v>11</v>
      </c>
      <c r="J1800" t="s">
        <v>55</v>
      </c>
      <c r="K1800" t="s">
        <v>19</v>
      </c>
      <c r="L1800" t="s">
        <v>23</v>
      </c>
      <c r="M1800" s="5">
        <v>98.93</v>
      </c>
    </row>
    <row r="1801" spans="1:13" x14ac:dyDescent="0.25">
      <c r="A1801" s="2">
        <v>45329</v>
      </c>
      <c r="B1801" s="3">
        <f t="shared" si="86"/>
        <v>2024</v>
      </c>
      <c r="C1801" t="str">
        <f t="shared" si="84"/>
        <v>2023-2024</v>
      </c>
      <c r="D1801" t="s">
        <v>148</v>
      </c>
      <c r="E1801" t="s">
        <v>125</v>
      </c>
      <c r="F1801" t="str">
        <f t="shared" si="85"/>
        <v>Victoria</v>
      </c>
      <c r="G1801" t="s">
        <v>45</v>
      </c>
      <c r="H1801">
        <v>3400</v>
      </c>
      <c r="I1801" t="s">
        <v>11</v>
      </c>
      <c r="J1801" t="s">
        <v>60</v>
      </c>
      <c r="K1801" t="s">
        <v>155</v>
      </c>
      <c r="L1801" t="s">
        <v>20</v>
      </c>
      <c r="M1801" s="5">
        <v>98.95</v>
      </c>
    </row>
    <row r="1802" spans="1:13" x14ac:dyDescent="0.25">
      <c r="A1802" s="2">
        <v>45046</v>
      </c>
      <c r="B1802" s="3">
        <f t="shared" si="86"/>
        <v>2023</v>
      </c>
      <c r="C1802" t="str">
        <f t="shared" si="84"/>
        <v>2022-2023</v>
      </c>
      <c r="D1802" t="s">
        <v>147</v>
      </c>
      <c r="E1802" t="s">
        <v>91</v>
      </c>
      <c r="F1802" t="str">
        <f t="shared" si="85"/>
        <v>Victoria</v>
      </c>
      <c r="G1802" t="s">
        <v>45</v>
      </c>
      <c r="H1802">
        <v>3690</v>
      </c>
      <c r="I1802" t="s">
        <v>11</v>
      </c>
      <c r="J1802" t="s">
        <v>55</v>
      </c>
      <c r="K1802" t="s">
        <v>154</v>
      </c>
      <c r="L1802" t="s">
        <v>14</v>
      </c>
      <c r="M1802" s="5">
        <v>98.990000000000009</v>
      </c>
    </row>
    <row r="1803" spans="1:13" x14ac:dyDescent="0.25">
      <c r="A1803" s="2">
        <v>44987</v>
      </c>
      <c r="B1803" s="3">
        <f t="shared" si="86"/>
        <v>2023</v>
      </c>
      <c r="C1803" t="str">
        <f t="shared" si="84"/>
        <v>2022-2023</v>
      </c>
      <c r="D1803" t="s">
        <v>147</v>
      </c>
      <c r="E1803" t="s">
        <v>116</v>
      </c>
      <c r="F1803" t="str">
        <f t="shared" si="85"/>
        <v>Western Australia</v>
      </c>
      <c r="G1803" t="s">
        <v>48</v>
      </c>
      <c r="H1803">
        <v>6725</v>
      </c>
      <c r="I1803" t="s">
        <v>11</v>
      </c>
      <c r="J1803" t="s">
        <v>77</v>
      </c>
      <c r="K1803" t="s">
        <v>154</v>
      </c>
      <c r="L1803" t="s">
        <v>14</v>
      </c>
      <c r="M1803" s="5">
        <v>99.39</v>
      </c>
    </row>
    <row r="1804" spans="1:13" x14ac:dyDescent="0.25">
      <c r="A1804" s="2">
        <v>45311</v>
      </c>
      <c r="B1804" s="3">
        <f t="shared" si="86"/>
        <v>2024</v>
      </c>
      <c r="C1804" t="str">
        <f t="shared" si="84"/>
        <v>2023-2024</v>
      </c>
      <c r="D1804" t="s">
        <v>148</v>
      </c>
      <c r="E1804" t="s">
        <v>24</v>
      </c>
      <c r="F1804" t="str">
        <f t="shared" si="85"/>
        <v>New South Wales</v>
      </c>
      <c r="G1804" t="s">
        <v>10</v>
      </c>
      <c r="H1804">
        <v>2795</v>
      </c>
      <c r="I1804" t="s">
        <v>11</v>
      </c>
      <c r="J1804" t="s">
        <v>25</v>
      </c>
      <c r="K1804" t="s">
        <v>156</v>
      </c>
      <c r="L1804" t="s">
        <v>17</v>
      </c>
      <c r="M1804" s="5">
        <v>99.440000000000012</v>
      </c>
    </row>
    <row r="1805" spans="1:13" x14ac:dyDescent="0.25">
      <c r="A1805" s="2">
        <v>45573</v>
      </c>
      <c r="B1805" s="3">
        <f t="shared" si="86"/>
        <v>2025</v>
      </c>
      <c r="C1805" t="str">
        <f t="shared" si="84"/>
        <v>2024-2025</v>
      </c>
      <c r="D1805" t="s">
        <v>147</v>
      </c>
      <c r="E1805" t="s">
        <v>127</v>
      </c>
      <c r="F1805" t="str">
        <f t="shared" si="85"/>
        <v>New South Wales</v>
      </c>
      <c r="G1805" t="s">
        <v>10</v>
      </c>
      <c r="H1805">
        <v>2131</v>
      </c>
      <c r="I1805" t="s">
        <v>11</v>
      </c>
      <c r="J1805" t="s">
        <v>27</v>
      </c>
      <c r="K1805" t="s">
        <v>150</v>
      </c>
      <c r="L1805" t="s">
        <v>18</v>
      </c>
      <c r="M1805" s="5">
        <v>99.48</v>
      </c>
    </row>
    <row r="1806" spans="1:13" x14ac:dyDescent="0.25">
      <c r="A1806" s="2">
        <v>45148</v>
      </c>
      <c r="B1806" s="3">
        <f t="shared" si="86"/>
        <v>2024</v>
      </c>
      <c r="C1806" t="str">
        <f t="shared" si="84"/>
        <v>2023-2024</v>
      </c>
      <c r="D1806" t="s">
        <v>147</v>
      </c>
      <c r="E1806" t="s">
        <v>137</v>
      </c>
      <c r="F1806" t="str">
        <f t="shared" si="85"/>
        <v>New South Wales</v>
      </c>
      <c r="G1806" t="s">
        <v>10</v>
      </c>
      <c r="H1806">
        <v>2031</v>
      </c>
      <c r="I1806" t="s">
        <v>11</v>
      </c>
      <c r="J1806" t="s">
        <v>12</v>
      </c>
      <c r="K1806" t="s">
        <v>155</v>
      </c>
      <c r="L1806" t="s">
        <v>20</v>
      </c>
      <c r="M1806" s="5">
        <v>99.77000000000001</v>
      </c>
    </row>
    <row r="1807" spans="1:13" x14ac:dyDescent="0.25">
      <c r="A1807" s="2">
        <v>45102</v>
      </c>
      <c r="B1807" s="3">
        <f t="shared" si="86"/>
        <v>2023</v>
      </c>
      <c r="C1807" t="str">
        <f t="shared" si="84"/>
        <v>2022-2023</v>
      </c>
      <c r="D1807" t="s">
        <v>147</v>
      </c>
      <c r="E1807" t="s">
        <v>9</v>
      </c>
      <c r="F1807" t="str">
        <f t="shared" si="85"/>
        <v>New South Wales</v>
      </c>
      <c r="G1807" t="s">
        <v>10</v>
      </c>
      <c r="H1807">
        <v>2067</v>
      </c>
      <c r="I1807" t="s">
        <v>11</v>
      </c>
      <c r="J1807" t="s">
        <v>12</v>
      </c>
      <c r="K1807" t="s">
        <v>149</v>
      </c>
      <c r="L1807" t="s">
        <v>15</v>
      </c>
      <c r="M1807" s="5">
        <v>99.8</v>
      </c>
    </row>
    <row r="1808" spans="1:13" x14ac:dyDescent="0.25">
      <c r="A1808" s="2">
        <v>45455</v>
      </c>
      <c r="B1808" s="3">
        <f t="shared" si="86"/>
        <v>2024</v>
      </c>
      <c r="C1808" t="str">
        <f t="shared" si="84"/>
        <v>2023-2024</v>
      </c>
      <c r="D1808" t="s">
        <v>148</v>
      </c>
      <c r="E1808" t="s">
        <v>145</v>
      </c>
      <c r="F1808" t="str">
        <f t="shared" si="85"/>
        <v>New South Wales</v>
      </c>
      <c r="G1808" t="s">
        <v>10</v>
      </c>
      <c r="H1808">
        <v>2101</v>
      </c>
      <c r="I1808" t="s">
        <v>11</v>
      </c>
      <c r="J1808" t="s">
        <v>27</v>
      </c>
      <c r="K1808" t="s">
        <v>149</v>
      </c>
      <c r="L1808" t="s">
        <v>15</v>
      </c>
      <c r="M1808" s="5">
        <v>99.8</v>
      </c>
    </row>
    <row r="1809" spans="1:13" x14ac:dyDescent="0.25">
      <c r="A1809" s="2">
        <v>45237</v>
      </c>
      <c r="B1809" s="3">
        <f t="shared" si="86"/>
        <v>2024</v>
      </c>
      <c r="C1809" t="str">
        <f t="shared" si="84"/>
        <v>2023-2024</v>
      </c>
      <c r="D1809" t="s">
        <v>147</v>
      </c>
      <c r="E1809" t="s">
        <v>146</v>
      </c>
      <c r="F1809" t="str">
        <f t="shared" si="85"/>
        <v>Victoria</v>
      </c>
      <c r="G1809" t="s">
        <v>45</v>
      </c>
      <c r="H1809">
        <v>3353</v>
      </c>
      <c r="I1809" t="s">
        <v>11</v>
      </c>
      <c r="J1809" t="s">
        <v>60</v>
      </c>
      <c r="K1809" t="s">
        <v>150</v>
      </c>
      <c r="L1809" t="s">
        <v>18</v>
      </c>
      <c r="M1809" s="5">
        <v>99.95</v>
      </c>
    </row>
    <row r="1810" spans="1:13" x14ac:dyDescent="0.25">
      <c r="A1810" s="2">
        <v>45164</v>
      </c>
      <c r="B1810" s="3">
        <f t="shared" si="86"/>
        <v>2024</v>
      </c>
      <c r="C1810" t="str">
        <f t="shared" si="84"/>
        <v>2023-2024</v>
      </c>
      <c r="D1810" t="s">
        <v>147</v>
      </c>
      <c r="E1810" t="s">
        <v>144</v>
      </c>
      <c r="F1810" t="str">
        <f t="shared" si="85"/>
        <v>Queensland</v>
      </c>
      <c r="G1810" t="s">
        <v>35</v>
      </c>
      <c r="H1810">
        <v>4566</v>
      </c>
      <c r="I1810" t="s">
        <v>11</v>
      </c>
      <c r="J1810" t="s">
        <v>120</v>
      </c>
      <c r="K1810" t="s">
        <v>149</v>
      </c>
      <c r="L1810" t="s">
        <v>15</v>
      </c>
      <c r="M1810" s="5">
        <v>100</v>
      </c>
    </row>
    <row r="1811" spans="1:13" x14ac:dyDescent="0.25">
      <c r="A1811" s="2">
        <v>45349</v>
      </c>
      <c r="B1811" s="3">
        <f t="shared" si="86"/>
        <v>2024</v>
      </c>
      <c r="C1811" t="str">
        <f t="shared" si="84"/>
        <v>2023-2024</v>
      </c>
      <c r="D1811" t="s">
        <v>147</v>
      </c>
      <c r="E1811" t="s">
        <v>78</v>
      </c>
      <c r="F1811" t="str">
        <f t="shared" si="85"/>
        <v>New South Wales</v>
      </c>
      <c r="G1811" t="s">
        <v>10</v>
      </c>
      <c r="H1811">
        <v>2350</v>
      </c>
      <c r="I1811" t="s">
        <v>11</v>
      </c>
      <c r="J1811" t="s">
        <v>68</v>
      </c>
      <c r="K1811" t="s">
        <v>157</v>
      </c>
      <c r="L1811" t="s">
        <v>22</v>
      </c>
      <c r="M1811" s="5">
        <v>100.38</v>
      </c>
    </row>
    <row r="1812" spans="1:13" x14ac:dyDescent="0.25">
      <c r="A1812" s="2">
        <v>45567</v>
      </c>
      <c r="B1812" s="3">
        <f t="shared" si="86"/>
        <v>2025</v>
      </c>
      <c r="C1812" t="str">
        <f t="shared" si="84"/>
        <v>2024-2025</v>
      </c>
      <c r="D1812" t="s">
        <v>147</v>
      </c>
      <c r="E1812" t="s">
        <v>39</v>
      </c>
      <c r="F1812" t="str">
        <f t="shared" si="85"/>
        <v>South Australia</v>
      </c>
      <c r="G1812" t="s">
        <v>32</v>
      </c>
      <c r="H1812">
        <v>5343</v>
      </c>
      <c r="I1812" t="s">
        <v>11</v>
      </c>
      <c r="J1812" t="s">
        <v>38</v>
      </c>
      <c r="K1812" t="s">
        <v>154</v>
      </c>
      <c r="L1812" t="s">
        <v>14</v>
      </c>
      <c r="M1812" s="5">
        <v>100.6</v>
      </c>
    </row>
    <row r="1813" spans="1:13" x14ac:dyDescent="0.25">
      <c r="A1813" s="2">
        <v>45049</v>
      </c>
      <c r="B1813" s="3">
        <f t="shared" si="86"/>
        <v>2023</v>
      </c>
      <c r="C1813" t="str">
        <f t="shared" si="84"/>
        <v>2022-2023</v>
      </c>
      <c r="D1813" t="s">
        <v>147</v>
      </c>
      <c r="E1813" t="s">
        <v>64</v>
      </c>
      <c r="F1813" t="str">
        <f t="shared" si="85"/>
        <v>Victoria</v>
      </c>
      <c r="G1813" t="s">
        <v>45</v>
      </c>
      <c r="H1813">
        <v>3199</v>
      </c>
      <c r="I1813" t="s">
        <v>11</v>
      </c>
      <c r="J1813" t="s">
        <v>63</v>
      </c>
      <c r="K1813" t="s">
        <v>157</v>
      </c>
      <c r="L1813" t="s">
        <v>22</v>
      </c>
      <c r="M1813" s="5">
        <v>100.77</v>
      </c>
    </row>
    <row r="1814" spans="1:13" x14ac:dyDescent="0.25">
      <c r="A1814" s="2">
        <v>45321</v>
      </c>
      <c r="B1814" s="3">
        <f t="shared" si="86"/>
        <v>2024</v>
      </c>
      <c r="C1814" t="str">
        <f t="shared" si="84"/>
        <v>2023-2024</v>
      </c>
      <c r="D1814" t="s">
        <v>147</v>
      </c>
      <c r="E1814" t="s">
        <v>115</v>
      </c>
      <c r="F1814" t="str">
        <f t="shared" si="85"/>
        <v>Western Australia</v>
      </c>
      <c r="G1814" t="s">
        <v>48</v>
      </c>
      <c r="H1814">
        <v>6280</v>
      </c>
      <c r="I1814" t="s">
        <v>11</v>
      </c>
      <c r="J1814" t="s">
        <v>94</v>
      </c>
      <c r="K1814" t="s">
        <v>152</v>
      </c>
      <c r="L1814" t="s">
        <v>13</v>
      </c>
      <c r="M1814" s="5">
        <v>100.83000000000001</v>
      </c>
    </row>
    <row r="1815" spans="1:13" x14ac:dyDescent="0.25">
      <c r="A1815" s="2">
        <v>45589</v>
      </c>
      <c r="B1815" s="3">
        <f t="shared" si="86"/>
        <v>2025</v>
      </c>
      <c r="C1815" t="str">
        <f t="shared" si="84"/>
        <v>2024-2025</v>
      </c>
      <c r="D1815" t="s">
        <v>148</v>
      </c>
      <c r="E1815" t="s">
        <v>139</v>
      </c>
      <c r="F1815" t="str">
        <f t="shared" si="85"/>
        <v>New South Wales</v>
      </c>
      <c r="G1815" t="s">
        <v>10</v>
      </c>
      <c r="H1815">
        <v>2020</v>
      </c>
      <c r="I1815" t="s">
        <v>11</v>
      </c>
      <c r="J1815" t="s">
        <v>12</v>
      </c>
      <c r="K1815" t="s">
        <v>150</v>
      </c>
      <c r="L1815" t="s">
        <v>18</v>
      </c>
      <c r="M1815" s="5">
        <v>101.5</v>
      </c>
    </row>
    <row r="1816" spans="1:13" x14ac:dyDescent="0.25">
      <c r="A1816" s="2">
        <v>45585</v>
      </c>
      <c r="B1816" s="3">
        <f t="shared" si="86"/>
        <v>2025</v>
      </c>
      <c r="C1816" t="str">
        <f t="shared" si="84"/>
        <v>2024-2025</v>
      </c>
      <c r="D1816" t="s">
        <v>148</v>
      </c>
      <c r="E1816" t="s">
        <v>42</v>
      </c>
      <c r="F1816" t="str">
        <f t="shared" si="85"/>
        <v>Queensland</v>
      </c>
      <c r="G1816" t="s">
        <v>35</v>
      </c>
      <c r="H1816">
        <v>4053</v>
      </c>
      <c r="I1816" t="s">
        <v>11</v>
      </c>
      <c r="J1816" t="s">
        <v>43</v>
      </c>
      <c r="K1816" t="s">
        <v>149</v>
      </c>
      <c r="L1816" t="s">
        <v>15</v>
      </c>
      <c r="M1816" s="5">
        <v>101.55</v>
      </c>
    </row>
    <row r="1817" spans="1:13" x14ac:dyDescent="0.25">
      <c r="A1817" s="2">
        <v>45633</v>
      </c>
      <c r="B1817" s="3">
        <f t="shared" si="86"/>
        <v>2025</v>
      </c>
      <c r="C1817" t="str">
        <f t="shared" si="84"/>
        <v>2024-2025</v>
      </c>
      <c r="D1817" t="s">
        <v>147</v>
      </c>
      <c r="E1817" t="s">
        <v>53</v>
      </c>
      <c r="F1817" t="str">
        <f t="shared" si="85"/>
        <v>South Australia</v>
      </c>
      <c r="G1817" t="s">
        <v>32</v>
      </c>
      <c r="H1817">
        <v>5082</v>
      </c>
      <c r="I1817" t="s">
        <v>11</v>
      </c>
      <c r="J1817" t="s">
        <v>33</v>
      </c>
      <c r="K1817" t="s">
        <v>156</v>
      </c>
      <c r="L1817" t="s">
        <v>17</v>
      </c>
      <c r="M1817" s="5">
        <v>101.66</v>
      </c>
    </row>
    <row r="1818" spans="1:13" x14ac:dyDescent="0.25">
      <c r="A1818" s="2">
        <v>45612</v>
      </c>
      <c r="B1818" s="3">
        <f t="shared" si="86"/>
        <v>2025</v>
      </c>
      <c r="C1818" t="str">
        <f t="shared" si="84"/>
        <v>2024-2025</v>
      </c>
      <c r="D1818" t="s">
        <v>147</v>
      </c>
      <c r="E1818" t="s">
        <v>82</v>
      </c>
      <c r="F1818" t="str">
        <f t="shared" si="85"/>
        <v>Queensland</v>
      </c>
      <c r="G1818" t="s">
        <v>35</v>
      </c>
      <c r="H1818">
        <v>4012</v>
      </c>
      <c r="I1818" t="s">
        <v>11</v>
      </c>
      <c r="J1818" t="s">
        <v>43</v>
      </c>
      <c r="K1818" t="s">
        <v>19</v>
      </c>
      <c r="L1818" t="s">
        <v>23</v>
      </c>
      <c r="M1818" s="5">
        <v>101.87</v>
      </c>
    </row>
    <row r="1819" spans="1:13" x14ac:dyDescent="0.25">
      <c r="A1819" s="2">
        <v>45527</v>
      </c>
      <c r="B1819" s="3">
        <f t="shared" si="86"/>
        <v>2025</v>
      </c>
      <c r="C1819" t="str">
        <f t="shared" si="84"/>
        <v>2024-2025</v>
      </c>
      <c r="D1819" t="s">
        <v>148</v>
      </c>
      <c r="E1819" t="s">
        <v>138</v>
      </c>
      <c r="F1819" t="str">
        <f t="shared" si="85"/>
        <v>Queensland</v>
      </c>
      <c r="G1819" t="s">
        <v>35</v>
      </c>
      <c r="H1819">
        <v>4558</v>
      </c>
      <c r="I1819" t="s">
        <v>11</v>
      </c>
      <c r="J1819" t="s">
        <v>120</v>
      </c>
      <c r="K1819" t="s">
        <v>151</v>
      </c>
      <c r="L1819" t="s">
        <v>21</v>
      </c>
      <c r="M1819" s="5">
        <v>101.88</v>
      </c>
    </row>
    <row r="1820" spans="1:13" x14ac:dyDescent="0.25">
      <c r="A1820" s="2">
        <v>45181</v>
      </c>
      <c r="B1820" s="3">
        <f t="shared" si="86"/>
        <v>2024</v>
      </c>
      <c r="C1820" t="str">
        <f t="shared" si="84"/>
        <v>2023-2024</v>
      </c>
      <c r="D1820" t="s">
        <v>147</v>
      </c>
      <c r="E1820" t="s">
        <v>73</v>
      </c>
      <c r="F1820" t="str">
        <f t="shared" si="85"/>
        <v>Victoria</v>
      </c>
      <c r="G1820" t="s">
        <v>45</v>
      </c>
      <c r="H1820">
        <v>3136</v>
      </c>
      <c r="I1820" t="s">
        <v>11</v>
      </c>
      <c r="J1820" t="s">
        <v>63</v>
      </c>
      <c r="K1820" t="s">
        <v>154</v>
      </c>
      <c r="L1820" t="s">
        <v>14</v>
      </c>
      <c r="M1820" s="5">
        <v>101.89000000000001</v>
      </c>
    </row>
    <row r="1821" spans="1:13" x14ac:dyDescent="0.25">
      <c r="A1821" s="2">
        <v>45144</v>
      </c>
      <c r="B1821" s="3">
        <f t="shared" si="86"/>
        <v>2024</v>
      </c>
      <c r="C1821" t="str">
        <f t="shared" si="84"/>
        <v>2023-2024</v>
      </c>
      <c r="D1821" t="s">
        <v>148</v>
      </c>
      <c r="E1821" t="s">
        <v>111</v>
      </c>
      <c r="F1821" t="str">
        <f t="shared" si="85"/>
        <v>New South Wales</v>
      </c>
      <c r="G1821" t="s">
        <v>10</v>
      </c>
      <c r="H1821">
        <v>2120</v>
      </c>
      <c r="I1821" t="s">
        <v>11</v>
      </c>
      <c r="J1821" t="s">
        <v>27</v>
      </c>
      <c r="K1821" t="s">
        <v>156</v>
      </c>
      <c r="L1821" t="s">
        <v>17</v>
      </c>
      <c r="M1821" s="5">
        <v>102.33000000000001</v>
      </c>
    </row>
    <row r="1822" spans="1:13" x14ac:dyDescent="0.25">
      <c r="A1822" s="2">
        <v>44957</v>
      </c>
      <c r="B1822" s="3">
        <f t="shared" si="86"/>
        <v>2023</v>
      </c>
      <c r="C1822" t="str">
        <f t="shared" si="84"/>
        <v>2022-2023</v>
      </c>
      <c r="D1822" t="s">
        <v>147</v>
      </c>
      <c r="E1822" t="s">
        <v>111</v>
      </c>
      <c r="F1822" t="str">
        <f t="shared" si="85"/>
        <v>New South Wales</v>
      </c>
      <c r="G1822" t="s">
        <v>10</v>
      </c>
      <c r="H1822">
        <v>2120</v>
      </c>
      <c r="I1822" t="s">
        <v>11</v>
      </c>
      <c r="J1822" t="s">
        <v>27</v>
      </c>
      <c r="K1822" t="s">
        <v>19</v>
      </c>
      <c r="L1822" t="s">
        <v>23</v>
      </c>
      <c r="M1822" s="5">
        <v>102.43</v>
      </c>
    </row>
    <row r="1823" spans="1:13" x14ac:dyDescent="0.25">
      <c r="A1823" s="2">
        <v>45525</v>
      </c>
      <c r="B1823" s="3">
        <f t="shared" si="86"/>
        <v>2025</v>
      </c>
      <c r="C1823" t="str">
        <f t="shared" si="84"/>
        <v>2024-2025</v>
      </c>
      <c r="D1823" t="s">
        <v>148</v>
      </c>
      <c r="E1823" t="s">
        <v>123</v>
      </c>
      <c r="F1823" t="str">
        <f t="shared" si="85"/>
        <v>Western Australia</v>
      </c>
      <c r="G1823" t="s">
        <v>48</v>
      </c>
      <c r="H1823">
        <v>6109</v>
      </c>
      <c r="I1823" t="s">
        <v>11</v>
      </c>
      <c r="J1823" t="s">
        <v>94</v>
      </c>
      <c r="K1823" t="s">
        <v>153</v>
      </c>
      <c r="L1823" t="s">
        <v>16</v>
      </c>
      <c r="M1823" s="5">
        <v>102.62</v>
      </c>
    </row>
    <row r="1824" spans="1:13" x14ac:dyDescent="0.25">
      <c r="A1824" s="2">
        <v>45088</v>
      </c>
      <c r="B1824" s="3">
        <f t="shared" si="86"/>
        <v>2023</v>
      </c>
      <c r="C1824" t="str">
        <f t="shared" si="84"/>
        <v>2022-2023</v>
      </c>
      <c r="D1824" t="s">
        <v>147</v>
      </c>
      <c r="E1824" t="s">
        <v>97</v>
      </c>
      <c r="F1824" t="str">
        <f t="shared" si="85"/>
        <v>Tasmania</v>
      </c>
      <c r="G1824" t="s">
        <v>70</v>
      </c>
      <c r="H1824">
        <v>7250</v>
      </c>
      <c r="I1824" t="s">
        <v>11</v>
      </c>
      <c r="J1824" t="s">
        <v>71</v>
      </c>
      <c r="K1824" t="s">
        <v>19</v>
      </c>
      <c r="L1824" t="s">
        <v>23</v>
      </c>
      <c r="M1824" s="5">
        <v>102.77</v>
      </c>
    </row>
    <row r="1825" spans="1:13" x14ac:dyDescent="0.25">
      <c r="A1825" s="2">
        <v>45069</v>
      </c>
      <c r="B1825" s="3">
        <f t="shared" si="86"/>
        <v>2023</v>
      </c>
      <c r="C1825" t="str">
        <f t="shared" si="84"/>
        <v>2022-2023</v>
      </c>
      <c r="D1825" t="s">
        <v>147</v>
      </c>
      <c r="E1825" t="s">
        <v>129</v>
      </c>
      <c r="F1825" t="str">
        <f t="shared" si="85"/>
        <v>Tasmania</v>
      </c>
      <c r="G1825" t="s">
        <v>70</v>
      </c>
      <c r="H1825">
        <v>7010</v>
      </c>
      <c r="I1825" t="s">
        <v>11</v>
      </c>
      <c r="J1825" t="s">
        <v>71</v>
      </c>
      <c r="K1825" t="s">
        <v>150</v>
      </c>
      <c r="L1825" t="s">
        <v>18</v>
      </c>
      <c r="M1825" s="5">
        <v>102.81</v>
      </c>
    </row>
    <row r="1826" spans="1:13" x14ac:dyDescent="0.25">
      <c r="A1826" s="2">
        <v>45006</v>
      </c>
      <c r="B1826" s="3">
        <f t="shared" si="86"/>
        <v>2023</v>
      </c>
      <c r="C1826" t="str">
        <f t="shared" si="84"/>
        <v>2022-2023</v>
      </c>
      <c r="D1826" t="s">
        <v>147</v>
      </c>
      <c r="E1826" t="s">
        <v>53</v>
      </c>
      <c r="F1826" t="str">
        <f t="shared" si="85"/>
        <v>South Australia</v>
      </c>
      <c r="G1826" t="s">
        <v>32</v>
      </c>
      <c r="H1826">
        <v>5082</v>
      </c>
      <c r="I1826" t="s">
        <v>11</v>
      </c>
      <c r="J1826" t="s">
        <v>33</v>
      </c>
      <c r="K1826" t="s">
        <v>154</v>
      </c>
      <c r="L1826" t="s">
        <v>14</v>
      </c>
      <c r="M1826" s="5">
        <v>102.89999999999999</v>
      </c>
    </row>
    <row r="1827" spans="1:13" x14ac:dyDescent="0.25">
      <c r="A1827" s="2">
        <v>45635</v>
      </c>
      <c r="B1827" s="3">
        <f t="shared" si="86"/>
        <v>2025</v>
      </c>
      <c r="C1827" t="str">
        <f t="shared" si="84"/>
        <v>2024-2025</v>
      </c>
      <c r="D1827" t="s">
        <v>147</v>
      </c>
      <c r="E1827" t="s">
        <v>82</v>
      </c>
      <c r="F1827" t="str">
        <f t="shared" si="85"/>
        <v>Queensland</v>
      </c>
      <c r="G1827" t="s">
        <v>35</v>
      </c>
      <c r="H1827">
        <v>4012</v>
      </c>
      <c r="I1827" t="s">
        <v>11</v>
      </c>
      <c r="J1827" t="s">
        <v>43</v>
      </c>
      <c r="K1827" t="s">
        <v>153</v>
      </c>
      <c r="L1827" t="s">
        <v>16</v>
      </c>
      <c r="M1827" s="5">
        <v>102.93</v>
      </c>
    </row>
    <row r="1828" spans="1:13" x14ac:dyDescent="0.25">
      <c r="A1828" s="2">
        <v>44971</v>
      </c>
      <c r="B1828" s="3">
        <f t="shared" si="86"/>
        <v>2023</v>
      </c>
      <c r="C1828" t="str">
        <f t="shared" si="84"/>
        <v>2022-2023</v>
      </c>
      <c r="D1828" t="s">
        <v>147</v>
      </c>
      <c r="E1828" t="s">
        <v>103</v>
      </c>
      <c r="F1828" t="str">
        <f t="shared" si="85"/>
        <v>Queensland</v>
      </c>
      <c r="G1828" t="s">
        <v>35</v>
      </c>
      <c r="H1828">
        <v>4509</v>
      </c>
      <c r="I1828" t="s">
        <v>11</v>
      </c>
      <c r="J1828" t="s">
        <v>104</v>
      </c>
      <c r="K1828" t="s">
        <v>149</v>
      </c>
      <c r="L1828" t="s">
        <v>15</v>
      </c>
      <c r="M1828" s="5">
        <v>103</v>
      </c>
    </row>
    <row r="1829" spans="1:13" x14ac:dyDescent="0.25">
      <c r="A1829" s="2">
        <v>45388</v>
      </c>
      <c r="B1829" s="3">
        <f t="shared" si="86"/>
        <v>2024</v>
      </c>
      <c r="C1829" t="str">
        <f t="shared" si="84"/>
        <v>2023-2024</v>
      </c>
      <c r="D1829" t="s">
        <v>147</v>
      </c>
      <c r="E1829" t="s">
        <v>40</v>
      </c>
      <c r="F1829" t="str">
        <f t="shared" si="85"/>
        <v>New South Wales</v>
      </c>
      <c r="G1829" t="s">
        <v>10</v>
      </c>
      <c r="H1829">
        <v>2116</v>
      </c>
      <c r="I1829" t="s">
        <v>11</v>
      </c>
      <c r="J1829" t="s">
        <v>27</v>
      </c>
      <c r="K1829" t="s">
        <v>153</v>
      </c>
      <c r="L1829" t="s">
        <v>16</v>
      </c>
      <c r="M1829" s="5">
        <v>103.07</v>
      </c>
    </row>
    <row r="1830" spans="1:13" x14ac:dyDescent="0.25">
      <c r="A1830" s="2">
        <v>44975</v>
      </c>
      <c r="B1830" s="3">
        <f t="shared" si="86"/>
        <v>2023</v>
      </c>
      <c r="C1830" t="str">
        <f t="shared" si="84"/>
        <v>2022-2023</v>
      </c>
      <c r="D1830" t="s">
        <v>148</v>
      </c>
      <c r="E1830" t="s">
        <v>144</v>
      </c>
      <c r="F1830" t="str">
        <f t="shared" si="85"/>
        <v>Queensland</v>
      </c>
      <c r="G1830" t="s">
        <v>35</v>
      </c>
      <c r="H1830">
        <v>4566</v>
      </c>
      <c r="I1830" t="s">
        <v>11</v>
      </c>
      <c r="J1830" t="s">
        <v>120</v>
      </c>
      <c r="K1830" t="s">
        <v>156</v>
      </c>
      <c r="L1830" t="s">
        <v>17</v>
      </c>
      <c r="M1830" s="5">
        <v>103.77</v>
      </c>
    </row>
    <row r="1831" spans="1:13" x14ac:dyDescent="0.25">
      <c r="A1831" s="2">
        <v>45506</v>
      </c>
      <c r="B1831" s="3">
        <f t="shared" si="86"/>
        <v>2025</v>
      </c>
      <c r="C1831" t="str">
        <f t="shared" si="84"/>
        <v>2024-2025</v>
      </c>
      <c r="D1831" t="s">
        <v>148</v>
      </c>
      <c r="E1831" t="s">
        <v>125</v>
      </c>
      <c r="F1831" t="str">
        <f t="shared" si="85"/>
        <v>Victoria</v>
      </c>
      <c r="G1831" t="s">
        <v>45</v>
      </c>
      <c r="H1831">
        <v>3400</v>
      </c>
      <c r="I1831" t="s">
        <v>11</v>
      </c>
      <c r="J1831" t="s">
        <v>60</v>
      </c>
      <c r="K1831" t="s">
        <v>152</v>
      </c>
      <c r="L1831" t="s">
        <v>13</v>
      </c>
      <c r="M1831" s="5">
        <v>103.87</v>
      </c>
    </row>
    <row r="1832" spans="1:13" x14ac:dyDescent="0.25">
      <c r="A1832" s="2">
        <v>45341</v>
      </c>
      <c r="B1832" s="3">
        <f t="shared" si="86"/>
        <v>2024</v>
      </c>
      <c r="C1832" t="str">
        <f t="shared" si="84"/>
        <v>2023-2024</v>
      </c>
      <c r="D1832" t="s">
        <v>148</v>
      </c>
      <c r="E1832" t="s">
        <v>106</v>
      </c>
      <c r="F1832" t="str">
        <f t="shared" si="85"/>
        <v>Victoria</v>
      </c>
      <c r="G1832" t="s">
        <v>45</v>
      </c>
      <c r="H1832">
        <v>3915</v>
      </c>
      <c r="I1832" t="s">
        <v>11</v>
      </c>
      <c r="J1832" t="s">
        <v>55</v>
      </c>
      <c r="K1832" t="s">
        <v>154</v>
      </c>
      <c r="L1832" t="s">
        <v>14</v>
      </c>
      <c r="M1832" s="5">
        <v>103.92</v>
      </c>
    </row>
    <row r="1833" spans="1:13" x14ac:dyDescent="0.25">
      <c r="A1833" s="2">
        <v>45465</v>
      </c>
      <c r="B1833" s="3">
        <f t="shared" si="86"/>
        <v>2024</v>
      </c>
      <c r="C1833" t="str">
        <f t="shared" si="84"/>
        <v>2023-2024</v>
      </c>
      <c r="D1833" t="s">
        <v>147</v>
      </c>
      <c r="E1833" t="s">
        <v>31</v>
      </c>
      <c r="F1833" t="str">
        <f t="shared" si="85"/>
        <v>South Australia</v>
      </c>
      <c r="G1833" t="s">
        <v>32</v>
      </c>
      <c r="H1833">
        <v>5168</v>
      </c>
      <c r="I1833" t="s">
        <v>11</v>
      </c>
      <c r="J1833" t="s">
        <v>33</v>
      </c>
      <c r="K1833" t="s">
        <v>153</v>
      </c>
      <c r="L1833" t="s">
        <v>16</v>
      </c>
      <c r="M1833" s="5">
        <v>103.92</v>
      </c>
    </row>
    <row r="1834" spans="1:13" x14ac:dyDescent="0.25">
      <c r="A1834" s="2">
        <v>45383</v>
      </c>
      <c r="B1834" s="3">
        <f t="shared" si="86"/>
        <v>2024</v>
      </c>
      <c r="C1834" t="str">
        <f t="shared" si="84"/>
        <v>2023-2024</v>
      </c>
      <c r="D1834" t="s">
        <v>148</v>
      </c>
      <c r="E1834" t="s">
        <v>90</v>
      </c>
      <c r="F1834" t="str">
        <f t="shared" si="85"/>
        <v>Victoria</v>
      </c>
      <c r="G1834" t="s">
        <v>45</v>
      </c>
      <c r="H1834">
        <v>3179</v>
      </c>
      <c r="I1834" t="s">
        <v>11</v>
      </c>
      <c r="J1834" t="s">
        <v>63</v>
      </c>
      <c r="K1834" t="s">
        <v>154</v>
      </c>
      <c r="L1834" t="s">
        <v>14</v>
      </c>
      <c r="M1834" s="5">
        <v>103.92</v>
      </c>
    </row>
    <row r="1835" spans="1:13" x14ac:dyDescent="0.25">
      <c r="A1835" s="2">
        <v>45066</v>
      </c>
      <c r="B1835" s="3">
        <f t="shared" si="86"/>
        <v>2023</v>
      </c>
      <c r="C1835" t="str">
        <f t="shared" si="84"/>
        <v>2022-2023</v>
      </c>
      <c r="D1835" t="s">
        <v>148</v>
      </c>
      <c r="E1835" t="s">
        <v>117</v>
      </c>
      <c r="F1835" t="str">
        <f t="shared" si="85"/>
        <v>Queensland</v>
      </c>
      <c r="G1835" t="s">
        <v>35</v>
      </c>
      <c r="H1835">
        <v>4119</v>
      </c>
      <c r="I1835" t="s">
        <v>11</v>
      </c>
      <c r="J1835" t="s">
        <v>43</v>
      </c>
      <c r="K1835" t="s">
        <v>153</v>
      </c>
      <c r="L1835" t="s">
        <v>16</v>
      </c>
      <c r="M1835" s="5">
        <v>103.92</v>
      </c>
    </row>
    <row r="1836" spans="1:13" x14ac:dyDescent="0.25">
      <c r="A1836" s="2">
        <v>45256</v>
      </c>
      <c r="B1836" s="3">
        <f t="shared" si="86"/>
        <v>2024</v>
      </c>
      <c r="C1836" t="str">
        <f t="shared" si="84"/>
        <v>2023-2024</v>
      </c>
      <c r="D1836" t="s">
        <v>148</v>
      </c>
      <c r="E1836" t="s">
        <v>31</v>
      </c>
      <c r="F1836" t="str">
        <f t="shared" si="85"/>
        <v>South Australia</v>
      </c>
      <c r="G1836" t="s">
        <v>32</v>
      </c>
      <c r="H1836">
        <v>5168</v>
      </c>
      <c r="I1836" t="s">
        <v>11</v>
      </c>
      <c r="J1836" t="s">
        <v>33</v>
      </c>
      <c r="K1836" t="s">
        <v>154</v>
      </c>
      <c r="L1836" t="s">
        <v>14</v>
      </c>
      <c r="M1836" s="5">
        <v>104.47</v>
      </c>
    </row>
    <row r="1837" spans="1:13" x14ac:dyDescent="0.25">
      <c r="A1837" s="2">
        <v>45315</v>
      </c>
      <c r="B1837" s="3">
        <f t="shared" si="86"/>
        <v>2024</v>
      </c>
      <c r="C1837" t="str">
        <f t="shared" si="84"/>
        <v>2023-2024</v>
      </c>
      <c r="D1837" t="s">
        <v>148</v>
      </c>
      <c r="E1837" t="s">
        <v>90</v>
      </c>
      <c r="F1837" t="str">
        <f t="shared" si="85"/>
        <v>Victoria</v>
      </c>
      <c r="G1837" t="s">
        <v>45</v>
      </c>
      <c r="H1837">
        <v>3179</v>
      </c>
      <c r="I1837" t="s">
        <v>11</v>
      </c>
      <c r="J1837" t="s">
        <v>63</v>
      </c>
      <c r="K1837" t="s">
        <v>152</v>
      </c>
      <c r="L1837" t="s">
        <v>13</v>
      </c>
      <c r="M1837" s="5">
        <v>104.5</v>
      </c>
    </row>
    <row r="1838" spans="1:13" x14ac:dyDescent="0.25">
      <c r="A1838" s="2">
        <v>45263</v>
      </c>
      <c r="B1838" s="3">
        <f t="shared" si="86"/>
        <v>2024</v>
      </c>
      <c r="C1838" t="str">
        <f t="shared" si="84"/>
        <v>2023-2024</v>
      </c>
      <c r="D1838" t="s">
        <v>147</v>
      </c>
      <c r="E1838" t="s">
        <v>109</v>
      </c>
      <c r="F1838" t="str">
        <f t="shared" si="85"/>
        <v>New South Wales</v>
      </c>
      <c r="G1838" t="s">
        <v>10</v>
      </c>
      <c r="H1838">
        <v>2480</v>
      </c>
      <c r="I1838" t="s">
        <v>11</v>
      </c>
      <c r="J1838" t="s">
        <v>68</v>
      </c>
      <c r="K1838" t="s">
        <v>150</v>
      </c>
      <c r="L1838" t="s">
        <v>18</v>
      </c>
      <c r="M1838" s="5">
        <v>104.73</v>
      </c>
    </row>
    <row r="1839" spans="1:13" x14ac:dyDescent="0.25">
      <c r="A1839" s="2">
        <v>45393</v>
      </c>
      <c r="B1839" s="3">
        <f t="shared" si="86"/>
        <v>2024</v>
      </c>
      <c r="C1839" t="str">
        <f t="shared" si="84"/>
        <v>2023-2024</v>
      </c>
      <c r="D1839" t="s">
        <v>147</v>
      </c>
      <c r="E1839" t="s">
        <v>126</v>
      </c>
      <c r="F1839" t="str">
        <f t="shared" si="85"/>
        <v>Queensland</v>
      </c>
      <c r="G1839" t="s">
        <v>35</v>
      </c>
      <c r="H1839">
        <v>4551</v>
      </c>
      <c r="I1839" t="s">
        <v>11</v>
      </c>
      <c r="J1839" t="s">
        <v>120</v>
      </c>
      <c r="K1839" t="s">
        <v>157</v>
      </c>
      <c r="L1839" t="s">
        <v>22</v>
      </c>
      <c r="M1839" s="5">
        <v>104.77</v>
      </c>
    </row>
    <row r="1840" spans="1:13" x14ac:dyDescent="0.25">
      <c r="A1840" s="2">
        <v>45610</v>
      </c>
      <c r="B1840" s="3">
        <f t="shared" si="86"/>
        <v>2025</v>
      </c>
      <c r="C1840" t="str">
        <f t="shared" si="84"/>
        <v>2024-2025</v>
      </c>
      <c r="D1840" t="s">
        <v>148</v>
      </c>
      <c r="E1840" t="s">
        <v>123</v>
      </c>
      <c r="F1840" t="str">
        <f t="shared" si="85"/>
        <v>Western Australia</v>
      </c>
      <c r="G1840" t="s">
        <v>48</v>
      </c>
      <c r="H1840">
        <v>6109</v>
      </c>
      <c r="I1840" t="s">
        <v>11</v>
      </c>
      <c r="J1840" t="s">
        <v>94</v>
      </c>
      <c r="K1840" t="s">
        <v>149</v>
      </c>
      <c r="L1840" t="s">
        <v>15</v>
      </c>
      <c r="M1840" s="5">
        <v>104.79</v>
      </c>
    </row>
    <row r="1841" spans="1:13" x14ac:dyDescent="0.25">
      <c r="A1841" s="2">
        <v>45035</v>
      </c>
      <c r="B1841" s="3">
        <f t="shared" si="86"/>
        <v>2023</v>
      </c>
      <c r="C1841" t="str">
        <f t="shared" si="84"/>
        <v>2022-2023</v>
      </c>
      <c r="D1841" t="s">
        <v>147</v>
      </c>
      <c r="E1841" t="s">
        <v>139</v>
      </c>
      <c r="F1841" t="str">
        <f t="shared" si="85"/>
        <v>New South Wales</v>
      </c>
      <c r="G1841" t="s">
        <v>10</v>
      </c>
      <c r="H1841">
        <v>2020</v>
      </c>
      <c r="I1841" t="s">
        <v>11</v>
      </c>
      <c r="J1841" t="s">
        <v>12</v>
      </c>
      <c r="K1841" t="s">
        <v>149</v>
      </c>
      <c r="L1841" t="s">
        <v>15</v>
      </c>
      <c r="M1841" s="5">
        <v>104.79</v>
      </c>
    </row>
    <row r="1842" spans="1:13" x14ac:dyDescent="0.25">
      <c r="A1842" s="2">
        <v>44931</v>
      </c>
      <c r="B1842" s="3">
        <f t="shared" si="86"/>
        <v>2023</v>
      </c>
      <c r="C1842" t="str">
        <f t="shared" si="84"/>
        <v>2022-2023</v>
      </c>
      <c r="D1842" t="s">
        <v>147</v>
      </c>
      <c r="E1842" t="s">
        <v>91</v>
      </c>
      <c r="F1842" t="str">
        <f t="shared" si="85"/>
        <v>Victoria</v>
      </c>
      <c r="G1842" t="s">
        <v>45</v>
      </c>
      <c r="H1842">
        <v>3690</v>
      </c>
      <c r="I1842" t="s">
        <v>11</v>
      </c>
      <c r="J1842" t="s">
        <v>55</v>
      </c>
      <c r="K1842" t="s">
        <v>149</v>
      </c>
      <c r="L1842" t="s">
        <v>15</v>
      </c>
      <c r="M1842" s="5">
        <v>104.79</v>
      </c>
    </row>
    <row r="1843" spans="1:13" x14ac:dyDescent="0.25">
      <c r="A1843" s="2">
        <v>45426</v>
      </c>
      <c r="B1843" s="3">
        <f t="shared" si="86"/>
        <v>2024</v>
      </c>
      <c r="C1843" t="str">
        <f t="shared" si="84"/>
        <v>2023-2024</v>
      </c>
      <c r="D1843" t="s">
        <v>147</v>
      </c>
      <c r="E1843" t="s">
        <v>39</v>
      </c>
      <c r="F1843" t="str">
        <f t="shared" si="85"/>
        <v>South Australia</v>
      </c>
      <c r="G1843" t="s">
        <v>32</v>
      </c>
      <c r="H1843">
        <v>5343</v>
      </c>
      <c r="I1843" t="s">
        <v>11</v>
      </c>
      <c r="J1843" t="s">
        <v>38</v>
      </c>
      <c r="K1843" t="s">
        <v>19</v>
      </c>
      <c r="L1843" t="s">
        <v>23</v>
      </c>
      <c r="M1843" s="5">
        <v>104.84</v>
      </c>
    </row>
    <row r="1844" spans="1:13" x14ac:dyDescent="0.25">
      <c r="A1844" s="2">
        <v>45176</v>
      </c>
      <c r="B1844" s="3">
        <f t="shared" si="86"/>
        <v>2024</v>
      </c>
      <c r="C1844" t="str">
        <f t="shared" si="84"/>
        <v>2023-2024</v>
      </c>
      <c r="D1844" t="s">
        <v>147</v>
      </c>
      <c r="E1844" t="s">
        <v>47</v>
      </c>
      <c r="F1844" t="str">
        <f t="shared" si="85"/>
        <v>Western Australia</v>
      </c>
      <c r="G1844" t="s">
        <v>48</v>
      </c>
      <c r="H1844">
        <v>6030</v>
      </c>
      <c r="I1844" t="s">
        <v>11</v>
      </c>
      <c r="J1844" t="s">
        <v>49</v>
      </c>
      <c r="K1844" t="s">
        <v>150</v>
      </c>
      <c r="L1844" t="s">
        <v>18</v>
      </c>
      <c r="M1844" s="5">
        <v>104.89000000000001</v>
      </c>
    </row>
    <row r="1845" spans="1:13" x14ac:dyDescent="0.25">
      <c r="A1845" s="2">
        <v>45286</v>
      </c>
      <c r="B1845" s="3">
        <f t="shared" si="86"/>
        <v>2024</v>
      </c>
      <c r="C1845" t="str">
        <f t="shared" si="84"/>
        <v>2023-2024</v>
      </c>
      <c r="D1845" t="s">
        <v>148</v>
      </c>
      <c r="E1845" t="s">
        <v>47</v>
      </c>
      <c r="F1845" t="str">
        <f t="shared" si="85"/>
        <v>Western Australia</v>
      </c>
      <c r="G1845" t="s">
        <v>48</v>
      </c>
      <c r="H1845">
        <v>6030</v>
      </c>
      <c r="I1845" t="s">
        <v>11</v>
      </c>
      <c r="J1845" t="s">
        <v>49</v>
      </c>
      <c r="K1845" t="s">
        <v>150</v>
      </c>
      <c r="L1845" t="s">
        <v>18</v>
      </c>
      <c r="M1845" s="5">
        <v>104.9</v>
      </c>
    </row>
    <row r="1846" spans="1:13" x14ac:dyDescent="0.25">
      <c r="A1846" s="2">
        <v>45439</v>
      </c>
      <c r="B1846" s="3">
        <f t="shared" si="86"/>
        <v>2024</v>
      </c>
      <c r="C1846" t="str">
        <f t="shared" si="84"/>
        <v>2023-2024</v>
      </c>
      <c r="D1846" t="s">
        <v>147</v>
      </c>
      <c r="E1846" t="s">
        <v>78</v>
      </c>
      <c r="F1846" t="str">
        <f t="shared" si="85"/>
        <v>New South Wales</v>
      </c>
      <c r="G1846" t="s">
        <v>10</v>
      </c>
      <c r="H1846">
        <v>2350</v>
      </c>
      <c r="I1846" t="s">
        <v>11</v>
      </c>
      <c r="J1846" t="s">
        <v>68</v>
      </c>
      <c r="K1846" t="s">
        <v>154</v>
      </c>
      <c r="L1846" t="s">
        <v>14</v>
      </c>
      <c r="M1846" s="5">
        <v>104.93</v>
      </c>
    </row>
    <row r="1847" spans="1:13" x14ac:dyDescent="0.25">
      <c r="A1847" s="2">
        <v>44942</v>
      </c>
      <c r="B1847" s="3">
        <f t="shared" si="86"/>
        <v>2023</v>
      </c>
      <c r="C1847" t="str">
        <f t="shared" si="84"/>
        <v>2022-2023</v>
      </c>
      <c r="D1847" t="s">
        <v>148</v>
      </c>
      <c r="E1847" t="s">
        <v>123</v>
      </c>
      <c r="F1847" t="str">
        <f t="shared" si="85"/>
        <v>Western Australia</v>
      </c>
      <c r="G1847" t="s">
        <v>48</v>
      </c>
      <c r="H1847">
        <v>6109</v>
      </c>
      <c r="I1847" t="s">
        <v>11</v>
      </c>
      <c r="J1847" t="s">
        <v>94</v>
      </c>
      <c r="K1847" t="s">
        <v>153</v>
      </c>
      <c r="L1847" t="s">
        <v>16</v>
      </c>
      <c r="M1847" s="5">
        <v>104.93</v>
      </c>
    </row>
    <row r="1848" spans="1:13" x14ac:dyDescent="0.25">
      <c r="A1848" s="2">
        <v>45285</v>
      </c>
      <c r="B1848" s="3">
        <f t="shared" si="86"/>
        <v>2024</v>
      </c>
      <c r="C1848" t="str">
        <f t="shared" si="84"/>
        <v>2023-2024</v>
      </c>
      <c r="D1848" t="s">
        <v>148</v>
      </c>
      <c r="E1848" t="s">
        <v>98</v>
      </c>
      <c r="F1848" t="str">
        <f t="shared" si="85"/>
        <v>Victoria</v>
      </c>
      <c r="G1848" t="s">
        <v>45</v>
      </c>
      <c r="H1848">
        <v>3429</v>
      </c>
      <c r="I1848" t="s">
        <v>11</v>
      </c>
      <c r="J1848" t="s">
        <v>60</v>
      </c>
      <c r="K1848" t="s">
        <v>151</v>
      </c>
      <c r="L1848" t="s">
        <v>21</v>
      </c>
      <c r="M1848" s="5">
        <v>104.93</v>
      </c>
    </row>
    <row r="1849" spans="1:13" x14ac:dyDescent="0.25">
      <c r="A1849" s="2">
        <v>45011</v>
      </c>
      <c r="B1849" s="3">
        <f t="shared" si="86"/>
        <v>2023</v>
      </c>
      <c r="C1849" t="str">
        <f t="shared" si="84"/>
        <v>2022-2023</v>
      </c>
      <c r="D1849" t="s">
        <v>148</v>
      </c>
      <c r="E1849" t="s">
        <v>47</v>
      </c>
      <c r="F1849" t="str">
        <f t="shared" si="85"/>
        <v>Western Australia</v>
      </c>
      <c r="G1849" t="s">
        <v>48</v>
      </c>
      <c r="H1849">
        <v>6030</v>
      </c>
      <c r="I1849" t="s">
        <v>11</v>
      </c>
      <c r="J1849" t="s">
        <v>49</v>
      </c>
      <c r="K1849" t="s">
        <v>19</v>
      </c>
      <c r="L1849" t="s">
        <v>23</v>
      </c>
      <c r="M1849" s="5">
        <v>104.98</v>
      </c>
    </row>
    <row r="1850" spans="1:13" x14ac:dyDescent="0.25">
      <c r="A1850" s="2">
        <v>44962</v>
      </c>
      <c r="B1850" s="3">
        <f t="shared" si="86"/>
        <v>2023</v>
      </c>
      <c r="C1850" t="str">
        <f t="shared" si="84"/>
        <v>2022-2023</v>
      </c>
      <c r="D1850" t="s">
        <v>148</v>
      </c>
      <c r="E1850" t="s">
        <v>119</v>
      </c>
      <c r="F1850" t="str">
        <f t="shared" si="85"/>
        <v>Queensland</v>
      </c>
      <c r="G1850" t="s">
        <v>35</v>
      </c>
      <c r="H1850">
        <v>4570</v>
      </c>
      <c r="I1850" t="s">
        <v>11</v>
      </c>
      <c r="J1850" t="s">
        <v>120</v>
      </c>
      <c r="K1850" t="s">
        <v>149</v>
      </c>
      <c r="L1850" t="s">
        <v>15</v>
      </c>
      <c r="M1850" s="5">
        <v>105.37</v>
      </c>
    </row>
    <row r="1851" spans="1:13" x14ac:dyDescent="0.25">
      <c r="A1851" s="2">
        <v>45105</v>
      </c>
      <c r="B1851" s="3">
        <f t="shared" si="86"/>
        <v>2023</v>
      </c>
      <c r="C1851" t="str">
        <f t="shared" si="84"/>
        <v>2022-2023</v>
      </c>
      <c r="D1851" t="s">
        <v>147</v>
      </c>
      <c r="E1851" t="s">
        <v>82</v>
      </c>
      <c r="F1851" t="str">
        <f t="shared" si="85"/>
        <v>Queensland</v>
      </c>
      <c r="G1851" t="s">
        <v>35</v>
      </c>
      <c r="H1851">
        <v>4012</v>
      </c>
      <c r="I1851" t="s">
        <v>11</v>
      </c>
      <c r="J1851" t="s">
        <v>43</v>
      </c>
      <c r="K1851" t="s">
        <v>154</v>
      </c>
      <c r="L1851" t="s">
        <v>14</v>
      </c>
      <c r="M1851" s="5">
        <v>105.4</v>
      </c>
    </row>
    <row r="1852" spans="1:13" x14ac:dyDescent="0.25">
      <c r="A1852" s="2">
        <v>45346</v>
      </c>
      <c r="B1852" s="3">
        <f t="shared" si="86"/>
        <v>2024</v>
      </c>
      <c r="C1852" t="str">
        <f t="shared" si="84"/>
        <v>2023-2024</v>
      </c>
      <c r="D1852" t="s">
        <v>148</v>
      </c>
      <c r="E1852" t="s">
        <v>24</v>
      </c>
      <c r="F1852" t="str">
        <f t="shared" si="85"/>
        <v>New South Wales</v>
      </c>
      <c r="G1852" t="s">
        <v>10</v>
      </c>
      <c r="H1852">
        <v>2795</v>
      </c>
      <c r="I1852" t="s">
        <v>11</v>
      </c>
      <c r="J1852" t="s">
        <v>25</v>
      </c>
      <c r="K1852" t="s">
        <v>19</v>
      </c>
      <c r="L1852" t="s">
        <v>23</v>
      </c>
      <c r="M1852" s="5">
        <v>105.47</v>
      </c>
    </row>
    <row r="1853" spans="1:13" x14ac:dyDescent="0.25">
      <c r="A1853" s="2">
        <v>45571</v>
      </c>
      <c r="B1853" s="3">
        <f t="shared" si="86"/>
        <v>2025</v>
      </c>
      <c r="C1853" t="str">
        <f t="shared" si="84"/>
        <v>2024-2025</v>
      </c>
      <c r="D1853" t="s">
        <v>147</v>
      </c>
      <c r="E1853" t="s">
        <v>86</v>
      </c>
      <c r="F1853" t="str">
        <f t="shared" si="85"/>
        <v>New South Wales</v>
      </c>
      <c r="G1853" t="s">
        <v>10</v>
      </c>
      <c r="H1853">
        <v>2064</v>
      </c>
      <c r="I1853" t="s">
        <v>11</v>
      </c>
      <c r="J1853" t="s">
        <v>12</v>
      </c>
      <c r="K1853" t="s">
        <v>19</v>
      </c>
      <c r="L1853" t="s">
        <v>23</v>
      </c>
      <c r="M1853" s="5">
        <v>105.76</v>
      </c>
    </row>
    <row r="1854" spans="1:13" x14ac:dyDescent="0.25">
      <c r="A1854" s="2">
        <v>45375</v>
      </c>
      <c r="B1854" s="3">
        <f t="shared" si="86"/>
        <v>2024</v>
      </c>
      <c r="C1854" t="str">
        <f t="shared" si="84"/>
        <v>2023-2024</v>
      </c>
      <c r="D1854" t="s">
        <v>148</v>
      </c>
      <c r="E1854" t="s">
        <v>81</v>
      </c>
      <c r="F1854" t="str">
        <f t="shared" si="85"/>
        <v>New South Wales</v>
      </c>
      <c r="G1854" t="s">
        <v>10</v>
      </c>
      <c r="H1854">
        <v>2485</v>
      </c>
      <c r="I1854" t="s">
        <v>11</v>
      </c>
      <c r="J1854" t="s">
        <v>68</v>
      </c>
      <c r="K1854" t="s">
        <v>152</v>
      </c>
      <c r="L1854" t="s">
        <v>13</v>
      </c>
      <c r="M1854" s="5">
        <v>105.82</v>
      </c>
    </row>
    <row r="1855" spans="1:13" x14ac:dyDescent="0.25">
      <c r="A1855" s="2">
        <v>45632</v>
      </c>
      <c r="B1855" s="3">
        <f t="shared" si="86"/>
        <v>2025</v>
      </c>
      <c r="C1855" t="str">
        <f t="shared" si="84"/>
        <v>2024-2025</v>
      </c>
      <c r="D1855" t="s">
        <v>147</v>
      </c>
      <c r="E1855" t="s">
        <v>108</v>
      </c>
      <c r="F1855" t="str">
        <f t="shared" si="85"/>
        <v>Victoria</v>
      </c>
      <c r="G1855" t="s">
        <v>45</v>
      </c>
      <c r="H1855">
        <v>3018</v>
      </c>
      <c r="I1855" t="s">
        <v>11</v>
      </c>
      <c r="J1855" t="s">
        <v>46</v>
      </c>
      <c r="K1855" t="s">
        <v>156</v>
      </c>
      <c r="L1855" t="s">
        <v>17</v>
      </c>
      <c r="M1855" s="5">
        <v>105.84</v>
      </c>
    </row>
    <row r="1856" spans="1:13" x14ac:dyDescent="0.25">
      <c r="A1856" s="2">
        <v>45612</v>
      </c>
      <c r="B1856" s="3">
        <f t="shared" si="86"/>
        <v>2025</v>
      </c>
      <c r="C1856" t="str">
        <f t="shared" si="84"/>
        <v>2024-2025</v>
      </c>
      <c r="D1856" t="s">
        <v>148</v>
      </c>
      <c r="E1856" t="s">
        <v>116</v>
      </c>
      <c r="F1856" t="str">
        <f t="shared" si="85"/>
        <v>Western Australia</v>
      </c>
      <c r="G1856" t="s">
        <v>48</v>
      </c>
      <c r="H1856">
        <v>6725</v>
      </c>
      <c r="I1856" t="s">
        <v>11</v>
      </c>
      <c r="J1856" t="s">
        <v>77</v>
      </c>
      <c r="K1856" t="s">
        <v>156</v>
      </c>
      <c r="L1856" t="s">
        <v>17</v>
      </c>
      <c r="M1856" s="5">
        <v>105.88</v>
      </c>
    </row>
    <row r="1857" spans="1:13" x14ac:dyDescent="0.25">
      <c r="A1857" s="2">
        <v>44934</v>
      </c>
      <c r="B1857" s="3">
        <f t="shared" si="86"/>
        <v>2023</v>
      </c>
      <c r="C1857" t="str">
        <f t="shared" si="84"/>
        <v>2022-2023</v>
      </c>
      <c r="D1857" t="s">
        <v>148</v>
      </c>
      <c r="E1857" t="s">
        <v>89</v>
      </c>
      <c r="F1857" t="str">
        <f t="shared" si="85"/>
        <v>Queensland</v>
      </c>
      <c r="G1857" t="s">
        <v>35</v>
      </c>
      <c r="H1857">
        <v>4655</v>
      </c>
      <c r="I1857" t="s">
        <v>11</v>
      </c>
      <c r="J1857" t="s">
        <v>51</v>
      </c>
      <c r="K1857" t="s">
        <v>156</v>
      </c>
      <c r="L1857" t="s">
        <v>17</v>
      </c>
      <c r="M1857" s="5">
        <v>105.88</v>
      </c>
    </row>
    <row r="1858" spans="1:13" x14ac:dyDescent="0.25">
      <c r="A1858" s="2">
        <v>44965</v>
      </c>
      <c r="B1858" s="3">
        <f t="shared" si="86"/>
        <v>2023</v>
      </c>
      <c r="C1858" t="str">
        <f t="shared" ref="C1858:C1921" si="87">IF(MONTH(A1858) &gt;= 7, YEAR(A1858) &amp; "-" &amp; YEAR(A1858) + 1, YEAR(A1858) - 1 &amp; "-" &amp; YEAR(A1858))</f>
        <v>2022-2023</v>
      </c>
      <c r="D1858" t="s">
        <v>147</v>
      </c>
      <c r="E1858" t="s">
        <v>31</v>
      </c>
      <c r="F1858" t="str">
        <f t="shared" ref="F1858:F1921" si="88">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row>
    <row r="1859" spans="1:13" x14ac:dyDescent="0.25">
      <c r="A1859" s="2">
        <v>45563</v>
      </c>
      <c r="B1859" s="3">
        <f t="shared" ref="B1859:B1922" si="89">IF(MONTH(A1859)&gt;=7,YEAR(A1859)+1,YEAR(A1859))</f>
        <v>2025</v>
      </c>
      <c r="C1859" t="str">
        <f t="shared" si="87"/>
        <v>2024-2025</v>
      </c>
      <c r="D1859" t="s">
        <v>148</v>
      </c>
      <c r="E1859" t="s">
        <v>140</v>
      </c>
      <c r="F1859" t="str">
        <f t="shared" si="88"/>
        <v>Tasmania</v>
      </c>
      <c r="G1859" t="s">
        <v>70</v>
      </c>
      <c r="H1859">
        <v>7320</v>
      </c>
      <c r="I1859" t="s">
        <v>11</v>
      </c>
      <c r="J1859" t="s">
        <v>71</v>
      </c>
      <c r="K1859" t="s">
        <v>152</v>
      </c>
      <c r="L1859" t="s">
        <v>13</v>
      </c>
      <c r="M1859" s="5">
        <v>105.92</v>
      </c>
    </row>
    <row r="1860" spans="1:13" x14ac:dyDescent="0.25">
      <c r="A1860" s="2">
        <v>45632</v>
      </c>
      <c r="B1860" s="3">
        <f t="shared" si="89"/>
        <v>2025</v>
      </c>
      <c r="C1860" t="str">
        <f t="shared" si="87"/>
        <v>2024-2025</v>
      </c>
      <c r="D1860" t="s">
        <v>148</v>
      </c>
      <c r="E1860" t="s">
        <v>50</v>
      </c>
      <c r="F1860" t="str">
        <f t="shared" si="88"/>
        <v>Queensland</v>
      </c>
      <c r="G1860" t="s">
        <v>35</v>
      </c>
      <c r="H1860">
        <v>4703</v>
      </c>
      <c r="I1860" t="s">
        <v>11</v>
      </c>
      <c r="J1860" t="s">
        <v>51</v>
      </c>
      <c r="K1860" t="s">
        <v>154</v>
      </c>
      <c r="L1860" t="s">
        <v>14</v>
      </c>
      <c r="M1860" s="5">
        <v>106.35</v>
      </c>
    </row>
    <row r="1861" spans="1:13" x14ac:dyDescent="0.25">
      <c r="A1861" s="2">
        <v>45543</v>
      </c>
      <c r="B1861" s="3">
        <f t="shared" si="89"/>
        <v>2025</v>
      </c>
      <c r="C1861" t="str">
        <f t="shared" si="87"/>
        <v>2024-2025</v>
      </c>
      <c r="D1861" t="s">
        <v>147</v>
      </c>
      <c r="E1861" t="s">
        <v>118</v>
      </c>
      <c r="F1861" t="str">
        <f t="shared" si="88"/>
        <v>New South Wales</v>
      </c>
      <c r="G1861" t="s">
        <v>10</v>
      </c>
      <c r="H1861">
        <v>2158</v>
      </c>
      <c r="I1861" t="s">
        <v>11</v>
      </c>
      <c r="J1861" t="s">
        <v>27</v>
      </c>
      <c r="K1861" t="s">
        <v>154</v>
      </c>
      <c r="L1861" t="s">
        <v>14</v>
      </c>
      <c r="M1861" s="5">
        <v>106.94</v>
      </c>
    </row>
    <row r="1862" spans="1:13" x14ac:dyDescent="0.25">
      <c r="A1862" s="2">
        <v>45148</v>
      </c>
      <c r="B1862" s="3">
        <f t="shared" si="89"/>
        <v>2024</v>
      </c>
      <c r="C1862" t="str">
        <f t="shared" si="87"/>
        <v>2023-2024</v>
      </c>
      <c r="D1862" t="s">
        <v>147</v>
      </c>
      <c r="E1862" t="s">
        <v>107</v>
      </c>
      <c r="F1862" t="str">
        <f t="shared" si="88"/>
        <v>Queensland</v>
      </c>
      <c r="G1862" t="s">
        <v>35</v>
      </c>
      <c r="H1862">
        <v>4220</v>
      </c>
      <c r="I1862" t="s">
        <v>11</v>
      </c>
      <c r="J1862" t="s">
        <v>104</v>
      </c>
      <c r="K1862" t="s">
        <v>149</v>
      </c>
      <c r="L1862" t="s">
        <v>15</v>
      </c>
      <c r="M1862" s="5">
        <v>106.99000000000001</v>
      </c>
    </row>
    <row r="1863" spans="1:13" x14ac:dyDescent="0.25">
      <c r="A1863" s="2">
        <v>45077</v>
      </c>
      <c r="B1863" s="3">
        <f t="shared" si="89"/>
        <v>2023</v>
      </c>
      <c r="C1863" t="str">
        <f t="shared" si="87"/>
        <v>2022-2023</v>
      </c>
      <c r="D1863" t="s">
        <v>147</v>
      </c>
      <c r="E1863" t="s">
        <v>54</v>
      </c>
      <c r="F1863" t="str">
        <f t="shared" si="88"/>
        <v>Victoria</v>
      </c>
      <c r="G1863" t="s">
        <v>45</v>
      </c>
      <c r="H1863">
        <v>3977</v>
      </c>
      <c r="I1863" t="s">
        <v>11</v>
      </c>
      <c r="J1863" t="s">
        <v>55</v>
      </c>
      <c r="K1863" t="s">
        <v>19</v>
      </c>
      <c r="L1863" t="s">
        <v>23</v>
      </c>
      <c r="M1863" s="5">
        <v>107.78</v>
      </c>
    </row>
    <row r="1864" spans="1:13" x14ac:dyDescent="0.25">
      <c r="A1864" s="2">
        <v>45184</v>
      </c>
      <c r="B1864" s="3">
        <f t="shared" si="89"/>
        <v>2024</v>
      </c>
      <c r="C1864" t="str">
        <f t="shared" si="87"/>
        <v>2023-2024</v>
      </c>
      <c r="D1864" t="s">
        <v>148</v>
      </c>
      <c r="E1864" t="s">
        <v>102</v>
      </c>
      <c r="F1864" t="str">
        <f t="shared" si="88"/>
        <v>Queensland</v>
      </c>
      <c r="G1864" t="s">
        <v>35</v>
      </c>
      <c r="H1864">
        <v>4870</v>
      </c>
      <c r="I1864" t="s">
        <v>11</v>
      </c>
      <c r="J1864" t="s">
        <v>36</v>
      </c>
      <c r="K1864" t="s">
        <v>19</v>
      </c>
      <c r="L1864" t="s">
        <v>23</v>
      </c>
      <c r="M1864" s="5">
        <v>107.9</v>
      </c>
    </row>
    <row r="1865" spans="1:13" x14ac:dyDescent="0.25">
      <c r="A1865" s="2">
        <v>45125</v>
      </c>
      <c r="B1865" s="3">
        <f t="shared" si="89"/>
        <v>2024</v>
      </c>
      <c r="C1865" t="str">
        <f t="shared" si="87"/>
        <v>2023-2024</v>
      </c>
      <c r="D1865" t="s">
        <v>147</v>
      </c>
      <c r="E1865" t="s">
        <v>139</v>
      </c>
      <c r="F1865" t="str">
        <f t="shared" si="88"/>
        <v>New South Wales</v>
      </c>
      <c r="G1865" t="s">
        <v>10</v>
      </c>
      <c r="H1865">
        <v>2020</v>
      </c>
      <c r="I1865" t="s">
        <v>11</v>
      </c>
      <c r="J1865" t="s">
        <v>12</v>
      </c>
      <c r="K1865" t="s">
        <v>19</v>
      </c>
      <c r="L1865" t="s">
        <v>23</v>
      </c>
      <c r="M1865" s="5">
        <v>107.9</v>
      </c>
    </row>
    <row r="1866" spans="1:13" x14ac:dyDescent="0.25">
      <c r="A1866" s="2">
        <v>45436</v>
      </c>
      <c r="B1866" s="3">
        <f t="shared" si="89"/>
        <v>2024</v>
      </c>
      <c r="C1866" t="str">
        <f t="shared" si="87"/>
        <v>2023-2024</v>
      </c>
      <c r="D1866" t="s">
        <v>148</v>
      </c>
      <c r="E1866" t="s">
        <v>81</v>
      </c>
      <c r="F1866" t="str">
        <f t="shared" si="88"/>
        <v>New South Wales</v>
      </c>
      <c r="G1866" t="s">
        <v>10</v>
      </c>
      <c r="H1866">
        <v>2485</v>
      </c>
      <c r="I1866" t="s">
        <v>11</v>
      </c>
      <c r="J1866" t="s">
        <v>68</v>
      </c>
      <c r="K1866" t="s">
        <v>154</v>
      </c>
      <c r="L1866" t="s">
        <v>14</v>
      </c>
      <c r="M1866" s="5">
        <v>108.44</v>
      </c>
    </row>
    <row r="1867" spans="1:13" x14ac:dyDescent="0.25">
      <c r="A1867" s="2">
        <v>45085</v>
      </c>
      <c r="B1867" s="3">
        <f t="shared" si="89"/>
        <v>2023</v>
      </c>
      <c r="C1867" t="str">
        <f t="shared" si="87"/>
        <v>2022-2023</v>
      </c>
      <c r="D1867" t="s">
        <v>147</v>
      </c>
      <c r="E1867" t="s">
        <v>31</v>
      </c>
      <c r="F1867" t="str">
        <f t="shared" si="88"/>
        <v>South Australia</v>
      </c>
      <c r="G1867" t="s">
        <v>32</v>
      </c>
      <c r="H1867">
        <v>5168</v>
      </c>
      <c r="I1867" t="s">
        <v>11</v>
      </c>
      <c r="J1867" t="s">
        <v>33</v>
      </c>
      <c r="K1867" t="s">
        <v>150</v>
      </c>
      <c r="L1867" t="s">
        <v>18</v>
      </c>
      <c r="M1867" s="5">
        <v>108.46000000000001</v>
      </c>
    </row>
    <row r="1868" spans="1:13" x14ac:dyDescent="0.25">
      <c r="A1868" s="2">
        <v>45399</v>
      </c>
      <c r="B1868" s="3">
        <f t="shared" si="89"/>
        <v>2024</v>
      </c>
      <c r="C1868" t="str">
        <f t="shared" si="87"/>
        <v>2023-2024</v>
      </c>
      <c r="D1868" t="s">
        <v>147</v>
      </c>
      <c r="E1868" t="s">
        <v>75</v>
      </c>
      <c r="F1868" t="str">
        <f t="shared" si="88"/>
        <v>Victoria</v>
      </c>
      <c r="G1868" t="s">
        <v>45</v>
      </c>
      <c r="H1868">
        <v>3630</v>
      </c>
      <c r="I1868" t="s">
        <v>11</v>
      </c>
      <c r="J1868" t="s">
        <v>55</v>
      </c>
      <c r="K1868" t="s">
        <v>150</v>
      </c>
      <c r="L1868" t="s">
        <v>18</v>
      </c>
      <c r="M1868" s="5">
        <v>108.76</v>
      </c>
    </row>
    <row r="1869" spans="1:13" x14ac:dyDescent="0.25">
      <c r="A1869" s="2">
        <v>44953</v>
      </c>
      <c r="B1869" s="3">
        <f t="shared" si="89"/>
        <v>2023</v>
      </c>
      <c r="C1869" t="str">
        <f t="shared" si="87"/>
        <v>2022-2023</v>
      </c>
      <c r="D1869" t="s">
        <v>148</v>
      </c>
      <c r="E1869" t="s">
        <v>81</v>
      </c>
      <c r="F1869" t="str">
        <f t="shared" si="88"/>
        <v>New South Wales</v>
      </c>
      <c r="G1869" t="s">
        <v>10</v>
      </c>
      <c r="H1869">
        <v>2485</v>
      </c>
      <c r="I1869" t="s">
        <v>11</v>
      </c>
      <c r="J1869" t="s">
        <v>68</v>
      </c>
      <c r="K1869" t="s">
        <v>149</v>
      </c>
      <c r="L1869" t="s">
        <v>15</v>
      </c>
      <c r="M1869" s="5">
        <v>108.78</v>
      </c>
    </row>
    <row r="1870" spans="1:13" x14ac:dyDescent="0.25">
      <c r="A1870" s="2">
        <v>45060</v>
      </c>
      <c r="B1870" s="3">
        <f t="shared" si="89"/>
        <v>2023</v>
      </c>
      <c r="C1870" t="str">
        <f t="shared" si="87"/>
        <v>2022-2023</v>
      </c>
      <c r="D1870" t="s">
        <v>147</v>
      </c>
      <c r="E1870" t="s">
        <v>96</v>
      </c>
      <c r="F1870" t="str">
        <f t="shared" si="88"/>
        <v>Western Australia</v>
      </c>
      <c r="G1870" t="s">
        <v>48</v>
      </c>
      <c r="H1870">
        <v>6330</v>
      </c>
      <c r="I1870" t="s">
        <v>11</v>
      </c>
      <c r="J1870" t="s">
        <v>94</v>
      </c>
      <c r="K1870" t="s">
        <v>151</v>
      </c>
      <c r="L1870" t="s">
        <v>21</v>
      </c>
      <c r="M1870" s="5">
        <v>108.87</v>
      </c>
    </row>
    <row r="1871" spans="1:13" x14ac:dyDescent="0.25">
      <c r="A1871" s="2">
        <v>45078</v>
      </c>
      <c r="B1871" s="3">
        <f t="shared" si="89"/>
        <v>2023</v>
      </c>
      <c r="C1871" t="str">
        <f t="shared" si="87"/>
        <v>2022-2023</v>
      </c>
      <c r="D1871" t="s">
        <v>148</v>
      </c>
      <c r="E1871" t="s">
        <v>112</v>
      </c>
      <c r="F1871" t="str">
        <f t="shared" si="88"/>
        <v>Victoria</v>
      </c>
      <c r="G1871" t="s">
        <v>45</v>
      </c>
      <c r="H1871">
        <v>3076</v>
      </c>
      <c r="I1871" t="s">
        <v>11</v>
      </c>
      <c r="J1871" t="s">
        <v>46</v>
      </c>
      <c r="K1871" t="s">
        <v>153</v>
      </c>
      <c r="L1871" t="s">
        <v>16</v>
      </c>
      <c r="M1871" s="5">
        <v>108.91</v>
      </c>
    </row>
    <row r="1872" spans="1:13" x14ac:dyDescent="0.25">
      <c r="A1872" s="2">
        <v>45618</v>
      </c>
      <c r="B1872" s="3">
        <f t="shared" si="89"/>
        <v>2025</v>
      </c>
      <c r="C1872" t="str">
        <f t="shared" si="87"/>
        <v>2024-2025</v>
      </c>
      <c r="D1872" t="s">
        <v>148</v>
      </c>
      <c r="E1872" t="s">
        <v>81</v>
      </c>
      <c r="F1872" t="str">
        <f t="shared" si="88"/>
        <v>New South Wales</v>
      </c>
      <c r="G1872" t="s">
        <v>10</v>
      </c>
      <c r="H1872">
        <v>2485</v>
      </c>
      <c r="I1872" t="s">
        <v>11</v>
      </c>
      <c r="J1872" t="s">
        <v>68</v>
      </c>
      <c r="K1872" t="s">
        <v>149</v>
      </c>
      <c r="L1872" t="s">
        <v>15</v>
      </c>
      <c r="M1872" s="5">
        <v>109.04</v>
      </c>
    </row>
    <row r="1873" spans="1:13" x14ac:dyDescent="0.25">
      <c r="A1873" s="2">
        <v>45087</v>
      </c>
      <c r="B1873" s="3">
        <f t="shared" si="89"/>
        <v>2023</v>
      </c>
      <c r="C1873" t="str">
        <f t="shared" si="87"/>
        <v>2022-2023</v>
      </c>
      <c r="D1873" t="s">
        <v>147</v>
      </c>
      <c r="E1873" t="s">
        <v>114</v>
      </c>
      <c r="F1873" t="str">
        <f t="shared" si="88"/>
        <v>Victoria</v>
      </c>
      <c r="G1873" t="s">
        <v>45</v>
      </c>
      <c r="H1873">
        <v>3551</v>
      </c>
      <c r="I1873" t="s">
        <v>11</v>
      </c>
      <c r="J1873" t="s">
        <v>60</v>
      </c>
      <c r="K1873" t="s">
        <v>156</v>
      </c>
      <c r="L1873" t="s">
        <v>17</v>
      </c>
      <c r="M1873" s="5">
        <v>109.08</v>
      </c>
    </row>
    <row r="1874" spans="1:13" x14ac:dyDescent="0.25">
      <c r="A1874" s="2">
        <v>45387</v>
      </c>
      <c r="B1874" s="3">
        <f t="shared" si="89"/>
        <v>2024</v>
      </c>
      <c r="C1874" t="str">
        <f t="shared" si="87"/>
        <v>2023-2024</v>
      </c>
      <c r="D1874" t="s">
        <v>147</v>
      </c>
      <c r="E1874" t="s">
        <v>78</v>
      </c>
      <c r="F1874" t="str">
        <f t="shared" si="88"/>
        <v>New South Wales</v>
      </c>
      <c r="G1874" t="s">
        <v>10</v>
      </c>
      <c r="H1874">
        <v>2350</v>
      </c>
      <c r="I1874" t="s">
        <v>11</v>
      </c>
      <c r="J1874" t="s">
        <v>68</v>
      </c>
      <c r="K1874" t="s">
        <v>156</v>
      </c>
      <c r="L1874" t="s">
        <v>17</v>
      </c>
      <c r="M1874" s="5">
        <v>109.69999999999999</v>
      </c>
    </row>
    <row r="1875" spans="1:13" x14ac:dyDescent="0.25">
      <c r="A1875" s="2">
        <v>45041</v>
      </c>
      <c r="B1875" s="3">
        <f t="shared" si="89"/>
        <v>2023</v>
      </c>
      <c r="C1875" t="str">
        <f t="shared" si="87"/>
        <v>2022-2023</v>
      </c>
      <c r="D1875" t="s">
        <v>148</v>
      </c>
      <c r="E1875" t="s">
        <v>143</v>
      </c>
      <c r="F1875" t="str">
        <f t="shared" si="88"/>
        <v>New South Wales</v>
      </c>
      <c r="G1875" t="s">
        <v>10</v>
      </c>
      <c r="H1875">
        <v>2154</v>
      </c>
      <c r="I1875" t="s">
        <v>11</v>
      </c>
      <c r="J1875" t="s">
        <v>27</v>
      </c>
      <c r="K1875" t="s">
        <v>156</v>
      </c>
      <c r="L1875" t="s">
        <v>17</v>
      </c>
      <c r="M1875" s="5">
        <v>109.69999999999999</v>
      </c>
    </row>
    <row r="1876" spans="1:13" x14ac:dyDescent="0.25">
      <c r="A1876" s="2">
        <v>45184</v>
      </c>
      <c r="B1876" s="3">
        <f t="shared" si="89"/>
        <v>2024</v>
      </c>
      <c r="C1876" t="str">
        <f t="shared" si="87"/>
        <v>2023-2024</v>
      </c>
      <c r="D1876" t="s">
        <v>148</v>
      </c>
      <c r="E1876" t="s">
        <v>41</v>
      </c>
      <c r="F1876" t="str">
        <f t="shared" si="88"/>
        <v>New South Wales</v>
      </c>
      <c r="G1876" t="s">
        <v>10</v>
      </c>
      <c r="H1876">
        <v>2830</v>
      </c>
      <c r="I1876" t="s">
        <v>11</v>
      </c>
      <c r="J1876" t="s">
        <v>25</v>
      </c>
      <c r="K1876" t="s">
        <v>154</v>
      </c>
      <c r="L1876" t="s">
        <v>14</v>
      </c>
      <c r="M1876" s="5">
        <v>109.78999999999999</v>
      </c>
    </row>
    <row r="1877" spans="1:13" x14ac:dyDescent="0.25">
      <c r="A1877" s="2">
        <v>45617</v>
      </c>
      <c r="B1877" s="3">
        <f t="shared" si="89"/>
        <v>2025</v>
      </c>
      <c r="C1877" t="str">
        <f t="shared" si="87"/>
        <v>2024-2025</v>
      </c>
      <c r="D1877" t="s">
        <v>148</v>
      </c>
      <c r="E1877" t="s">
        <v>65</v>
      </c>
      <c r="F1877" t="str">
        <f t="shared" si="88"/>
        <v>New South Wales</v>
      </c>
      <c r="G1877" t="s">
        <v>10</v>
      </c>
      <c r="H1877">
        <v>2541</v>
      </c>
      <c r="I1877" t="s">
        <v>11</v>
      </c>
      <c r="J1877" t="s">
        <v>58</v>
      </c>
      <c r="K1877" t="s">
        <v>154</v>
      </c>
      <c r="L1877" t="s">
        <v>14</v>
      </c>
      <c r="M1877" s="5">
        <v>109.83</v>
      </c>
    </row>
    <row r="1878" spans="1:13" x14ac:dyDescent="0.25">
      <c r="A1878" s="2">
        <v>45373</v>
      </c>
      <c r="B1878" s="3">
        <f t="shared" si="89"/>
        <v>2024</v>
      </c>
      <c r="C1878" t="str">
        <f t="shared" si="87"/>
        <v>2023-2024</v>
      </c>
      <c r="D1878" t="s">
        <v>148</v>
      </c>
      <c r="E1878" t="s">
        <v>57</v>
      </c>
      <c r="F1878" t="str">
        <f t="shared" si="88"/>
        <v>New South Wales</v>
      </c>
      <c r="G1878" t="s">
        <v>10</v>
      </c>
      <c r="H1878">
        <v>2560</v>
      </c>
      <c r="I1878" t="s">
        <v>11</v>
      </c>
      <c r="J1878" t="s">
        <v>58</v>
      </c>
      <c r="K1878" t="s">
        <v>150</v>
      </c>
      <c r="L1878" t="s">
        <v>18</v>
      </c>
      <c r="M1878" s="5">
        <v>109.89</v>
      </c>
    </row>
    <row r="1879" spans="1:13" x14ac:dyDescent="0.25">
      <c r="A1879" s="2">
        <v>45368</v>
      </c>
      <c r="B1879" s="3">
        <f t="shared" si="89"/>
        <v>2024</v>
      </c>
      <c r="C1879" t="str">
        <f t="shared" si="87"/>
        <v>2023-2024</v>
      </c>
      <c r="D1879" t="s">
        <v>147</v>
      </c>
      <c r="E1879" t="s">
        <v>93</v>
      </c>
      <c r="F1879" t="str">
        <f t="shared" si="88"/>
        <v>Western Australia</v>
      </c>
      <c r="G1879" t="s">
        <v>48</v>
      </c>
      <c r="H1879">
        <v>6112</v>
      </c>
      <c r="I1879" t="s">
        <v>11</v>
      </c>
      <c r="J1879" t="s">
        <v>94</v>
      </c>
      <c r="K1879" t="s">
        <v>154</v>
      </c>
      <c r="L1879" t="s">
        <v>14</v>
      </c>
      <c r="M1879" s="5">
        <v>109.91</v>
      </c>
    </row>
    <row r="1880" spans="1:13" x14ac:dyDescent="0.25">
      <c r="A1880" s="2">
        <v>45341</v>
      </c>
      <c r="B1880" s="3">
        <f t="shared" si="89"/>
        <v>2024</v>
      </c>
      <c r="C1880" t="str">
        <f t="shared" si="87"/>
        <v>2023-2024</v>
      </c>
      <c r="D1880" t="s">
        <v>148</v>
      </c>
      <c r="E1880" t="s">
        <v>107</v>
      </c>
      <c r="F1880" t="str">
        <f t="shared" si="88"/>
        <v>Queensland</v>
      </c>
      <c r="G1880" t="s">
        <v>35</v>
      </c>
      <c r="H1880">
        <v>4220</v>
      </c>
      <c r="I1880" t="s">
        <v>11</v>
      </c>
      <c r="J1880" t="s">
        <v>104</v>
      </c>
      <c r="K1880" t="s">
        <v>154</v>
      </c>
      <c r="L1880" t="s">
        <v>14</v>
      </c>
      <c r="M1880" s="5">
        <v>109.95</v>
      </c>
    </row>
    <row r="1881" spans="1:13" x14ac:dyDescent="0.25">
      <c r="A1881" s="2">
        <v>45195</v>
      </c>
      <c r="B1881" s="3">
        <f t="shared" si="89"/>
        <v>2024</v>
      </c>
      <c r="C1881" t="str">
        <f t="shared" si="87"/>
        <v>2023-2024</v>
      </c>
      <c r="D1881" t="s">
        <v>147</v>
      </c>
      <c r="E1881" t="s">
        <v>97</v>
      </c>
      <c r="F1881" t="str">
        <f t="shared" si="88"/>
        <v>Tasmania</v>
      </c>
      <c r="G1881" t="s">
        <v>70</v>
      </c>
      <c r="H1881">
        <v>7250</v>
      </c>
      <c r="I1881" t="s">
        <v>11</v>
      </c>
      <c r="J1881" t="s">
        <v>71</v>
      </c>
      <c r="K1881" t="s">
        <v>154</v>
      </c>
      <c r="L1881" t="s">
        <v>14</v>
      </c>
      <c r="M1881" s="5">
        <v>110.22</v>
      </c>
    </row>
    <row r="1882" spans="1:13" x14ac:dyDescent="0.25">
      <c r="A1882" s="2">
        <v>44985</v>
      </c>
      <c r="B1882" s="3">
        <f t="shared" si="89"/>
        <v>2023</v>
      </c>
      <c r="C1882" t="str">
        <f t="shared" si="87"/>
        <v>2022-2023</v>
      </c>
      <c r="D1882" t="s">
        <v>148</v>
      </c>
      <c r="E1882" t="s">
        <v>122</v>
      </c>
      <c r="F1882" t="str">
        <f t="shared" si="88"/>
        <v>New South Wales</v>
      </c>
      <c r="G1882" t="s">
        <v>10</v>
      </c>
      <c r="H1882">
        <v>2650</v>
      </c>
      <c r="I1882" t="s">
        <v>11</v>
      </c>
      <c r="J1882" t="s">
        <v>25</v>
      </c>
      <c r="K1882" t="s">
        <v>149</v>
      </c>
      <c r="L1882" t="s">
        <v>15</v>
      </c>
      <c r="M1882" s="5">
        <v>110.41</v>
      </c>
    </row>
    <row r="1883" spans="1:13" x14ac:dyDescent="0.25">
      <c r="A1883" s="2">
        <v>45489</v>
      </c>
      <c r="B1883" s="3">
        <f t="shared" si="89"/>
        <v>2025</v>
      </c>
      <c r="C1883" t="str">
        <f t="shared" si="87"/>
        <v>2024-2025</v>
      </c>
      <c r="D1883" t="s">
        <v>147</v>
      </c>
      <c r="E1883" t="s">
        <v>40</v>
      </c>
      <c r="F1883" t="str">
        <f t="shared" si="88"/>
        <v>New South Wales</v>
      </c>
      <c r="G1883" t="s">
        <v>10</v>
      </c>
      <c r="H1883">
        <v>2116</v>
      </c>
      <c r="I1883" t="s">
        <v>11</v>
      </c>
      <c r="J1883" t="s">
        <v>27</v>
      </c>
      <c r="K1883" t="s">
        <v>156</v>
      </c>
      <c r="L1883" t="s">
        <v>17</v>
      </c>
      <c r="M1883" s="5">
        <v>110.62</v>
      </c>
    </row>
    <row r="1884" spans="1:13" x14ac:dyDescent="0.25">
      <c r="A1884" s="2">
        <v>45449</v>
      </c>
      <c r="B1884" s="3">
        <f t="shared" si="89"/>
        <v>2024</v>
      </c>
      <c r="C1884" t="str">
        <f t="shared" si="87"/>
        <v>2023-2024</v>
      </c>
      <c r="D1884" t="s">
        <v>148</v>
      </c>
      <c r="E1884" t="s">
        <v>144</v>
      </c>
      <c r="F1884" t="str">
        <f t="shared" si="88"/>
        <v>Queensland</v>
      </c>
      <c r="G1884" t="s">
        <v>35</v>
      </c>
      <c r="H1884">
        <v>4566</v>
      </c>
      <c r="I1884" t="s">
        <v>11</v>
      </c>
      <c r="J1884" t="s">
        <v>120</v>
      </c>
      <c r="K1884" t="s">
        <v>19</v>
      </c>
      <c r="L1884" t="s">
        <v>23</v>
      </c>
      <c r="M1884" s="5">
        <v>110.63000000000001</v>
      </c>
    </row>
    <row r="1885" spans="1:13" x14ac:dyDescent="0.25">
      <c r="A1885" s="2">
        <v>45565</v>
      </c>
      <c r="B1885" s="3">
        <f t="shared" si="89"/>
        <v>2025</v>
      </c>
      <c r="C1885" t="str">
        <f t="shared" si="87"/>
        <v>2024-2025</v>
      </c>
      <c r="D1885" t="s">
        <v>147</v>
      </c>
      <c r="E1885" t="s">
        <v>75</v>
      </c>
      <c r="F1885" t="str">
        <f t="shared" si="88"/>
        <v>Victoria</v>
      </c>
      <c r="G1885" t="s">
        <v>45</v>
      </c>
      <c r="H1885">
        <v>3630</v>
      </c>
      <c r="I1885" t="s">
        <v>11</v>
      </c>
      <c r="J1885" t="s">
        <v>55</v>
      </c>
      <c r="K1885" t="s">
        <v>152</v>
      </c>
      <c r="L1885" t="s">
        <v>13</v>
      </c>
      <c r="M1885" s="5">
        <v>111.25</v>
      </c>
    </row>
    <row r="1886" spans="1:13" x14ac:dyDescent="0.25">
      <c r="A1886" s="2">
        <v>45234</v>
      </c>
      <c r="B1886" s="3">
        <f t="shared" si="89"/>
        <v>2024</v>
      </c>
      <c r="C1886" t="str">
        <f t="shared" si="87"/>
        <v>2023-2024</v>
      </c>
      <c r="D1886" t="s">
        <v>148</v>
      </c>
      <c r="E1886" t="s">
        <v>130</v>
      </c>
      <c r="F1886" t="str">
        <f t="shared" si="88"/>
        <v>South Australia</v>
      </c>
      <c r="G1886" t="s">
        <v>32</v>
      </c>
      <c r="H1886">
        <v>5290</v>
      </c>
      <c r="I1886" t="s">
        <v>11</v>
      </c>
      <c r="J1886" t="s">
        <v>38</v>
      </c>
      <c r="K1886" t="s">
        <v>153</v>
      </c>
      <c r="L1886" t="s">
        <v>16</v>
      </c>
      <c r="M1886" s="5">
        <v>111.27000000000001</v>
      </c>
    </row>
    <row r="1887" spans="1:13" x14ac:dyDescent="0.25">
      <c r="A1887" s="2">
        <v>45244</v>
      </c>
      <c r="B1887" s="3">
        <f t="shared" si="89"/>
        <v>2024</v>
      </c>
      <c r="C1887" t="str">
        <f t="shared" si="87"/>
        <v>2023-2024</v>
      </c>
      <c r="D1887" t="s">
        <v>148</v>
      </c>
      <c r="E1887" t="s">
        <v>125</v>
      </c>
      <c r="F1887" t="str">
        <f t="shared" si="88"/>
        <v>Victoria</v>
      </c>
      <c r="G1887" t="s">
        <v>45</v>
      </c>
      <c r="H1887">
        <v>3400</v>
      </c>
      <c r="I1887" t="s">
        <v>11</v>
      </c>
      <c r="J1887" t="s">
        <v>60</v>
      </c>
      <c r="K1887" t="s">
        <v>19</v>
      </c>
      <c r="L1887" t="s">
        <v>23</v>
      </c>
      <c r="M1887" s="5">
        <v>111.39</v>
      </c>
    </row>
    <row r="1888" spans="1:13" x14ac:dyDescent="0.25">
      <c r="A1888" s="2">
        <v>45050</v>
      </c>
      <c r="B1888" s="3">
        <f t="shared" si="89"/>
        <v>2023</v>
      </c>
      <c r="C1888" t="str">
        <f t="shared" si="87"/>
        <v>2022-2023</v>
      </c>
      <c r="D1888" t="s">
        <v>148</v>
      </c>
      <c r="E1888" t="s">
        <v>142</v>
      </c>
      <c r="F1888" t="str">
        <f t="shared" si="88"/>
        <v>Australian Capital Territory</v>
      </c>
      <c r="G1888" t="s">
        <v>80</v>
      </c>
      <c r="H1888">
        <v>2609</v>
      </c>
      <c r="I1888" t="s">
        <v>11</v>
      </c>
      <c r="J1888" t="s">
        <v>58</v>
      </c>
      <c r="K1888" t="s">
        <v>19</v>
      </c>
      <c r="L1888" t="s">
        <v>23</v>
      </c>
      <c r="M1888" s="5">
        <v>111.7</v>
      </c>
    </row>
    <row r="1889" spans="1:13" x14ac:dyDescent="0.25">
      <c r="A1889" s="2">
        <v>45204</v>
      </c>
      <c r="B1889" s="3">
        <f t="shared" si="89"/>
        <v>2024</v>
      </c>
      <c r="C1889" t="str">
        <f t="shared" si="87"/>
        <v>2023-2024</v>
      </c>
      <c r="D1889" t="s">
        <v>147</v>
      </c>
      <c r="E1889" t="s">
        <v>129</v>
      </c>
      <c r="F1889" t="str">
        <f t="shared" si="88"/>
        <v>Tasmania</v>
      </c>
      <c r="G1889" t="s">
        <v>70</v>
      </c>
      <c r="H1889">
        <v>7010</v>
      </c>
      <c r="I1889" t="s">
        <v>11</v>
      </c>
      <c r="J1889" t="s">
        <v>71</v>
      </c>
      <c r="K1889" t="s">
        <v>149</v>
      </c>
      <c r="L1889" t="s">
        <v>15</v>
      </c>
      <c r="M1889" s="5">
        <v>111.72</v>
      </c>
    </row>
    <row r="1890" spans="1:13" x14ac:dyDescent="0.25">
      <c r="A1890" s="2">
        <v>45182</v>
      </c>
      <c r="B1890" s="3">
        <f t="shared" si="89"/>
        <v>2024</v>
      </c>
      <c r="C1890" t="str">
        <f t="shared" si="87"/>
        <v>2023-2024</v>
      </c>
      <c r="D1890" t="s">
        <v>147</v>
      </c>
      <c r="E1890" t="s">
        <v>109</v>
      </c>
      <c r="F1890" t="str">
        <f t="shared" si="88"/>
        <v>New South Wales</v>
      </c>
      <c r="G1890" t="s">
        <v>10</v>
      </c>
      <c r="H1890">
        <v>2480</v>
      </c>
      <c r="I1890" t="s">
        <v>11</v>
      </c>
      <c r="J1890" t="s">
        <v>68</v>
      </c>
      <c r="K1890" t="s">
        <v>150</v>
      </c>
      <c r="L1890" t="s">
        <v>18</v>
      </c>
      <c r="M1890" s="5">
        <v>111.75</v>
      </c>
    </row>
    <row r="1891" spans="1:13" x14ac:dyDescent="0.25">
      <c r="A1891" s="2">
        <v>45092</v>
      </c>
      <c r="B1891" s="3">
        <f t="shared" si="89"/>
        <v>2023</v>
      </c>
      <c r="C1891" t="str">
        <f t="shared" si="87"/>
        <v>2022-2023</v>
      </c>
      <c r="D1891" t="s">
        <v>147</v>
      </c>
      <c r="E1891" t="s">
        <v>69</v>
      </c>
      <c r="F1891" t="str">
        <f t="shared" si="88"/>
        <v>Tasmania</v>
      </c>
      <c r="G1891" t="s">
        <v>70</v>
      </c>
      <c r="H1891">
        <v>7018</v>
      </c>
      <c r="I1891" t="s">
        <v>11</v>
      </c>
      <c r="J1891" t="s">
        <v>71</v>
      </c>
      <c r="K1891" t="s">
        <v>19</v>
      </c>
      <c r="L1891" t="s">
        <v>23</v>
      </c>
      <c r="M1891" s="5">
        <v>111.79</v>
      </c>
    </row>
    <row r="1892" spans="1:13" x14ac:dyDescent="0.25">
      <c r="A1892" s="2">
        <v>45404</v>
      </c>
      <c r="B1892" s="3">
        <f t="shared" si="89"/>
        <v>2024</v>
      </c>
      <c r="C1892" t="str">
        <f t="shared" si="87"/>
        <v>2023-2024</v>
      </c>
      <c r="D1892" t="s">
        <v>147</v>
      </c>
      <c r="E1892" t="s">
        <v>82</v>
      </c>
      <c r="F1892" t="str">
        <f t="shared" si="88"/>
        <v>Queensland</v>
      </c>
      <c r="G1892" t="s">
        <v>35</v>
      </c>
      <c r="H1892">
        <v>4012</v>
      </c>
      <c r="I1892" t="s">
        <v>11</v>
      </c>
      <c r="J1892" t="s">
        <v>43</v>
      </c>
      <c r="K1892" t="s">
        <v>150</v>
      </c>
      <c r="L1892" t="s">
        <v>18</v>
      </c>
      <c r="M1892" s="5">
        <v>111.83</v>
      </c>
    </row>
    <row r="1893" spans="1:13" x14ac:dyDescent="0.25">
      <c r="A1893" s="2">
        <v>45322</v>
      </c>
      <c r="B1893" s="3">
        <f t="shared" si="89"/>
        <v>2024</v>
      </c>
      <c r="C1893" t="str">
        <f t="shared" si="87"/>
        <v>2023-2024</v>
      </c>
      <c r="D1893" t="s">
        <v>148</v>
      </c>
      <c r="E1893" t="s">
        <v>143</v>
      </c>
      <c r="F1893" t="str">
        <f t="shared" si="88"/>
        <v>New South Wales</v>
      </c>
      <c r="G1893" t="s">
        <v>10</v>
      </c>
      <c r="H1893">
        <v>2154</v>
      </c>
      <c r="I1893" t="s">
        <v>11</v>
      </c>
      <c r="J1893" t="s">
        <v>27</v>
      </c>
      <c r="K1893" t="s">
        <v>19</v>
      </c>
      <c r="L1893" t="s">
        <v>23</v>
      </c>
      <c r="M1893" s="5">
        <v>111.86</v>
      </c>
    </row>
    <row r="1894" spans="1:13" x14ac:dyDescent="0.25">
      <c r="A1894" s="2">
        <v>45366</v>
      </c>
      <c r="B1894" s="3">
        <f t="shared" si="89"/>
        <v>2024</v>
      </c>
      <c r="C1894" t="str">
        <f t="shared" si="87"/>
        <v>2023-2024</v>
      </c>
      <c r="D1894" t="s">
        <v>147</v>
      </c>
      <c r="E1894" t="s">
        <v>132</v>
      </c>
      <c r="F1894" t="str">
        <f t="shared" si="88"/>
        <v>New South Wales</v>
      </c>
      <c r="G1894" t="s">
        <v>10</v>
      </c>
      <c r="H1894">
        <v>2800</v>
      </c>
      <c r="I1894" t="s">
        <v>11</v>
      </c>
      <c r="J1894" t="s">
        <v>25</v>
      </c>
      <c r="K1894" t="s">
        <v>149</v>
      </c>
      <c r="L1894" t="s">
        <v>15</v>
      </c>
      <c r="M1894" s="5">
        <v>112</v>
      </c>
    </row>
    <row r="1895" spans="1:13" x14ac:dyDescent="0.25">
      <c r="A1895" s="2">
        <v>45149</v>
      </c>
      <c r="B1895" s="3">
        <f t="shared" si="89"/>
        <v>2024</v>
      </c>
      <c r="C1895" t="str">
        <f t="shared" si="87"/>
        <v>2023-2024</v>
      </c>
      <c r="D1895" t="s">
        <v>147</v>
      </c>
      <c r="E1895" t="s">
        <v>79</v>
      </c>
      <c r="F1895" t="str">
        <f t="shared" si="88"/>
        <v>Australian Capital Territory</v>
      </c>
      <c r="G1895" t="s">
        <v>80</v>
      </c>
      <c r="H1895">
        <v>2617</v>
      </c>
      <c r="I1895" t="s">
        <v>11</v>
      </c>
      <c r="J1895" t="s">
        <v>58</v>
      </c>
      <c r="K1895" t="s">
        <v>19</v>
      </c>
      <c r="L1895" t="s">
        <v>23</v>
      </c>
      <c r="M1895" s="5">
        <v>112.14</v>
      </c>
    </row>
    <row r="1896" spans="1:13" x14ac:dyDescent="0.25">
      <c r="A1896" s="2">
        <v>45133</v>
      </c>
      <c r="B1896" s="3">
        <f t="shared" si="89"/>
        <v>2024</v>
      </c>
      <c r="C1896" t="str">
        <f t="shared" si="87"/>
        <v>2023-2024</v>
      </c>
      <c r="D1896" t="s">
        <v>147</v>
      </c>
      <c r="E1896" t="s">
        <v>133</v>
      </c>
      <c r="F1896" t="str">
        <f t="shared" si="88"/>
        <v>Queensland</v>
      </c>
      <c r="G1896" t="s">
        <v>35</v>
      </c>
      <c r="H1896">
        <v>4305</v>
      </c>
      <c r="I1896" t="s">
        <v>11</v>
      </c>
      <c r="J1896" t="s">
        <v>104</v>
      </c>
      <c r="K1896" t="s">
        <v>152</v>
      </c>
      <c r="L1896" t="s">
        <v>13</v>
      </c>
      <c r="M1896" s="5">
        <v>112.37</v>
      </c>
    </row>
    <row r="1897" spans="1:13" x14ac:dyDescent="0.25">
      <c r="A1897" s="2">
        <v>45501</v>
      </c>
      <c r="B1897" s="3">
        <f t="shared" si="89"/>
        <v>2025</v>
      </c>
      <c r="C1897" t="str">
        <f t="shared" si="87"/>
        <v>2024-2025</v>
      </c>
      <c r="D1897" t="s">
        <v>148</v>
      </c>
      <c r="E1897" t="s">
        <v>133</v>
      </c>
      <c r="F1897" t="str">
        <f t="shared" si="88"/>
        <v>Queensland</v>
      </c>
      <c r="G1897" t="s">
        <v>35</v>
      </c>
      <c r="H1897">
        <v>4305</v>
      </c>
      <c r="I1897" t="s">
        <v>11</v>
      </c>
      <c r="J1897" t="s">
        <v>104</v>
      </c>
      <c r="K1897" t="s">
        <v>19</v>
      </c>
      <c r="L1897" t="s">
        <v>23</v>
      </c>
      <c r="M1897" s="5">
        <v>112.64</v>
      </c>
    </row>
    <row r="1898" spans="1:13" x14ac:dyDescent="0.25">
      <c r="A1898" s="2">
        <v>45018</v>
      </c>
      <c r="B1898" s="3">
        <f t="shared" si="89"/>
        <v>2023</v>
      </c>
      <c r="C1898" t="str">
        <f t="shared" si="87"/>
        <v>2022-2023</v>
      </c>
      <c r="D1898" t="s">
        <v>147</v>
      </c>
      <c r="E1898" t="s">
        <v>83</v>
      </c>
      <c r="F1898" t="str">
        <f t="shared" si="88"/>
        <v>New South Wales</v>
      </c>
      <c r="G1898" t="s">
        <v>10</v>
      </c>
      <c r="H1898">
        <v>2750</v>
      </c>
      <c r="I1898" t="s">
        <v>11</v>
      </c>
      <c r="J1898" t="s">
        <v>25</v>
      </c>
      <c r="K1898" t="s">
        <v>19</v>
      </c>
      <c r="L1898" t="s">
        <v>23</v>
      </c>
      <c r="M1898" s="5">
        <v>112.78</v>
      </c>
    </row>
    <row r="1899" spans="1:13" x14ac:dyDescent="0.25">
      <c r="A1899" s="2">
        <v>45118</v>
      </c>
      <c r="B1899" s="3">
        <f t="shared" si="89"/>
        <v>2024</v>
      </c>
      <c r="C1899" t="str">
        <f t="shared" si="87"/>
        <v>2023-2024</v>
      </c>
      <c r="D1899" t="s">
        <v>148</v>
      </c>
      <c r="E1899" t="s">
        <v>125</v>
      </c>
      <c r="F1899" t="str">
        <f t="shared" si="88"/>
        <v>Victoria</v>
      </c>
      <c r="G1899" t="s">
        <v>45</v>
      </c>
      <c r="H1899">
        <v>3400</v>
      </c>
      <c r="I1899" t="s">
        <v>11</v>
      </c>
      <c r="J1899" t="s">
        <v>60</v>
      </c>
      <c r="K1899" t="s">
        <v>154</v>
      </c>
      <c r="L1899" t="s">
        <v>14</v>
      </c>
      <c r="M1899" s="5">
        <v>112.92</v>
      </c>
    </row>
    <row r="1900" spans="1:13" x14ac:dyDescent="0.25">
      <c r="A1900" s="2">
        <v>45590</v>
      </c>
      <c r="B1900" s="3">
        <f t="shared" si="89"/>
        <v>2025</v>
      </c>
      <c r="C1900" t="str">
        <f t="shared" si="87"/>
        <v>2024-2025</v>
      </c>
      <c r="D1900" t="s">
        <v>147</v>
      </c>
      <c r="E1900" t="s">
        <v>50</v>
      </c>
      <c r="F1900" t="str">
        <f t="shared" si="88"/>
        <v>Queensland</v>
      </c>
      <c r="G1900" t="s">
        <v>35</v>
      </c>
      <c r="H1900">
        <v>4703</v>
      </c>
      <c r="I1900" t="s">
        <v>11</v>
      </c>
      <c r="J1900" t="s">
        <v>51</v>
      </c>
      <c r="K1900" t="s">
        <v>152</v>
      </c>
      <c r="L1900" t="s">
        <v>13</v>
      </c>
      <c r="M1900" s="5">
        <v>113.67999999999999</v>
      </c>
    </row>
    <row r="1901" spans="1:13" x14ac:dyDescent="0.25">
      <c r="A1901" s="2">
        <v>45457</v>
      </c>
      <c r="B1901" s="3">
        <f t="shared" si="89"/>
        <v>2024</v>
      </c>
      <c r="C1901" t="str">
        <f t="shared" si="87"/>
        <v>2023-2024</v>
      </c>
      <c r="D1901" t="s">
        <v>148</v>
      </c>
      <c r="E1901" t="s">
        <v>57</v>
      </c>
      <c r="F1901" t="str">
        <f t="shared" si="88"/>
        <v>New South Wales</v>
      </c>
      <c r="G1901" t="s">
        <v>10</v>
      </c>
      <c r="H1901">
        <v>2560</v>
      </c>
      <c r="I1901" t="s">
        <v>11</v>
      </c>
      <c r="J1901" t="s">
        <v>58</v>
      </c>
      <c r="K1901" t="s">
        <v>149</v>
      </c>
      <c r="L1901" t="s">
        <v>15</v>
      </c>
      <c r="M1901" s="5">
        <v>113.75999999999999</v>
      </c>
    </row>
    <row r="1902" spans="1:13" x14ac:dyDescent="0.25">
      <c r="A1902" s="2">
        <v>45528</v>
      </c>
      <c r="B1902" s="3">
        <f t="shared" si="89"/>
        <v>2025</v>
      </c>
      <c r="C1902" t="str">
        <f t="shared" si="87"/>
        <v>2024-2025</v>
      </c>
      <c r="D1902" t="s">
        <v>148</v>
      </c>
      <c r="E1902" t="s">
        <v>143</v>
      </c>
      <c r="F1902" t="str">
        <f t="shared" si="88"/>
        <v>New South Wales</v>
      </c>
      <c r="G1902" t="s">
        <v>10</v>
      </c>
      <c r="H1902">
        <v>2154</v>
      </c>
      <c r="I1902" t="s">
        <v>11</v>
      </c>
      <c r="J1902" t="s">
        <v>27</v>
      </c>
      <c r="K1902" t="s">
        <v>153</v>
      </c>
      <c r="L1902" t="s">
        <v>16</v>
      </c>
      <c r="M1902" s="5">
        <v>113.81</v>
      </c>
    </row>
    <row r="1903" spans="1:13" x14ac:dyDescent="0.25">
      <c r="A1903" s="2">
        <v>45259</v>
      </c>
      <c r="B1903" s="3">
        <f t="shared" si="89"/>
        <v>2024</v>
      </c>
      <c r="C1903" t="str">
        <f t="shared" si="87"/>
        <v>2023-2024</v>
      </c>
      <c r="D1903" t="s">
        <v>148</v>
      </c>
      <c r="E1903" t="s">
        <v>95</v>
      </c>
      <c r="F1903" t="str">
        <f t="shared" si="88"/>
        <v>Victoria</v>
      </c>
      <c r="G1903" t="s">
        <v>45</v>
      </c>
      <c r="H1903">
        <v>3931</v>
      </c>
      <c r="I1903" t="s">
        <v>11</v>
      </c>
      <c r="J1903" t="s">
        <v>55</v>
      </c>
      <c r="K1903" t="s">
        <v>155</v>
      </c>
      <c r="L1903" t="s">
        <v>20</v>
      </c>
      <c r="M1903" s="5">
        <v>113.89</v>
      </c>
    </row>
    <row r="1904" spans="1:13" x14ac:dyDescent="0.25">
      <c r="A1904" s="2">
        <v>45477</v>
      </c>
      <c r="B1904" s="3">
        <f t="shared" si="89"/>
        <v>2025</v>
      </c>
      <c r="C1904" t="str">
        <f t="shared" si="87"/>
        <v>2024-2025</v>
      </c>
      <c r="D1904" t="s">
        <v>148</v>
      </c>
      <c r="E1904" t="s">
        <v>95</v>
      </c>
      <c r="F1904" t="str">
        <f t="shared" si="88"/>
        <v>Victoria</v>
      </c>
      <c r="G1904" t="s">
        <v>45</v>
      </c>
      <c r="H1904">
        <v>3931</v>
      </c>
      <c r="I1904" t="s">
        <v>11</v>
      </c>
      <c r="J1904" t="s">
        <v>55</v>
      </c>
      <c r="K1904" t="s">
        <v>154</v>
      </c>
      <c r="L1904" t="s">
        <v>14</v>
      </c>
      <c r="M1904" s="5">
        <v>113.91</v>
      </c>
    </row>
    <row r="1905" spans="1:13" x14ac:dyDescent="0.25">
      <c r="A1905" s="2">
        <v>45277</v>
      </c>
      <c r="B1905" s="3">
        <f t="shared" si="89"/>
        <v>2024</v>
      </c>
      <c r="C1905" t="str">
        <f t="shared" si="87"/>
        <v>2023-2024</v>
      </c>
      <c r="D1905" t="s">
        <v>147</v>
      </c>
      <c r="E1905" t="s">
        <v>125</v>
      </c>
      <c r="F1905" t="str">
        <f t="shared" si="88"/>
        <v>Victoria</v>
      </c>
      <c r="G1905" t="s">
        <v>45</v>
      </c>
      <c r="H1905">
        <v>3400</v>
      </c>
      <c r="I1905" t="s">
        <v>11</v>
      </c>
      <c r="J1905" t="s">
        <v>60</v>
      </c>
      <c r="K1905" t="s">
        <v>152</v>
      </c>
      <c r="L1905" t="s">
        <v>13</v>
      </c>
      <c r="M1905" s="5">
        <v>114.42999999999999</v>
      </c>
    </row>
    <row r="1906" spans="1:13" x14ac:dyDescent="0.25">
      <c r="A1906" s="2">
        <v>44970</v>
      </c>
      <c r="B1906" s="3">
        <f t="shared" si="89"/>
        <v>2023</v>
      </c>
      <c r="C1906" t="str">
        <f t="shared" si="87"/>
        <v>2022-2023</v>
      </c>
      <c r="D1906" t="s">
        <v>148</v>
      </c>
      <c r="E1906" t="s">
        <v>143</v>
      </c>
      <c r="F1906" t="str">
        <f t="shared" si="88"/>
        <v>New South Wales</v>
      </c>
      <c r="G1906" t="s">
        <v>10</v>
      </c>
      <c r="H1906">
        <v>2154</v>
      </c>
      <c r="I1906" t="s">
        <v>11</v>
      </c>
      <c r="J1906" t="s">
        <v>27</v>
      </c>
      <c r="K1906" t="s">
        <v>19</v>
      </c>
      <c r="L1906" t="s">
        <v>23</v>
      </c>
      <c r="M1906" s="5">
        <v>114.78</v>
      </c>
    </row>
    <row r="1907" spans="1:13" x14ac:dyDescent="0.25">
      <c r="A1907" s="2">
        <v>45600</v>
      </c>
      <c r="B1907" s="3">
        <f t="shared" si="89"/>
        <v>2025</v>
      </c>
      <c r="C1907" t="str">
        <f t="shared" si="87"/>
        <v>2024-2025</v>
      </c>
      <c r="D1907" t="s">
        <v>148</v>
      </c>
      <c r="E1907" t="s">
        <v>132</v>
      </c>
      <c r="F1907" t="str">
        <f t="shared" si="88"/>
        <v>New South Wales</v>
      </c>
      <c r="G1907" t="s">
        <v>10</v>
      </c>
      <c r="H1907">
        <v>2800</v>
      </c>
      <c r="I1907" t="s">
        <v>11</v>
      </c>
      <c r="J1907" t="s">
        <v>25</v>
      </c>
      <c r="K1907" t="s">
        <v>157</v>
      </c>
      <c r="L1907" t="s">
        <v>22</v>
      </c>
      <c r="M1907" s="5">
        <v>114.82000000000001</v>
      </c>
    </row>
    <row r="1908" spans="1:13" x14ac:dyDescent="0.25">
      <c r="A1908" s="2">
        <v>45429</v>
      </c>
      <c r="B1908" s="3">
        <f t="shared" si="89"/>
        <v>2024</v>
      </c>
      <c r="C1908" t="str">
        <f t="shared" si="87"/>
        <v>2023-2024</v>
      </c>
      <c r="D1908" t="s">
        <v>147</v>
      </c>
      <c r="E1908" t="s">
        <v>131</v>
      </c>
      <c r="F1908" t="str">
        <f t="shared" si="88"/>
        <v>Western Australia</v>
      </c>
      <c r="G1908" t="s">
        <v>48</v>
      </c>
      <c r="H1908">
        <v>6530</v>
      </c>
      <c r="I1908" t="s">
        <v>11</v>
      </c>
      <c r="J1908" t="s">
        <v>77</v>
      </c>
      <c r="K1908" t="s">
        <v>154</v>
      </c>
      <c r="L1908" t="s">
        <v>14</v>
      </c>
      <c r="M1908" s="5">
        <v>115.41</v>
      </c>
    </row>
    <row r="1909" spans="1:13" x14ac:dyDescent="0.25">
      <c r="A1909" s="2">
        <v>45073</v>
      </c>
      <c r="B1909" s="3">
        <f t="shared" si="89"/>
        <v>2023</v>
      </c>
      <c r="C1909" t="str">
        <f t="shared" si="87"/>
        <v>2022-2023</v>
      </c>
      <c r="D1909" t="s">
        <v>148</v>
      </c>
      <c r="E1909" t="s">
        <v>101</v>
      </c>
      <c r="F1909" t="str">
        <f t="shared" si="88"/>
        <v>Victoria</v>
      </c>
      <c r="G1909" t="s">
        <v>45</v>
      </c>
      <c r="H1909">
        <v>3131</v>
      </c>
      <c r="I1909" t="s">
        <v>11</v>
      </c>
      <c r="J1909" t="s">
        <v>63</v>
      </c>
      <c r="K1909" t="s">
        <v>153</v>
      </c>
      <c r="L1909" t="s">
        <v>16</v>
      </c>
      <c r="M1909" s="5">
        <v>115.62</v>
      </c>
    </row>
    <row r="1910" spans="1:13" x14ac:dyDescent="0.25">
      <c r="A1910" s="2">
        <v>45429</v>
      </c>
      <c r="B1910" s="3">
        <f t="shared" si="89"/>
        <v>2024</v>
      </c>
      <c r="C1910" t="str">
        <f t="shared" si="87"/>
        <v>2023-2024</v>
      </c>
      <c r="D1910" t="s">
        <v>147</v>
      </c>
      <c r="E1910" t="s">
        <v>85</v>
      </c>
      <c r="F1910" t="str">
        <f t="shared" si="88"/>
        <v>Queensland</v>
      </c>
      <c r="G1910" t="s">
        <v>35</v>
      </c>
      <c r="H1910">
        <v>4883</v>
      </c>
      <c r="I1910" t="s">
        <v>11</v>
      </c>
      <c r="J1910" t="s">
        <v>36</v>
      </c>
      <c r="K1910" t="s">
        <v>156</v>
      </c>
      <c r="L1910" t="s">
        <v>17</v>
      </c>
      <c r="M1910" s="5">
        <v>115.67</v>
      </c>
    </row>
    <row r="1911" spans="1:13" x14ac:dyDescent="0.25">
      <c r="A1911" s="2">
        <v>45459</v>
      </c>
      <c r="B1911" s="3">
        <f t="shared" si="89"/>
        <v>2024</v>
      </c>
      <c r="C1911" t="str">
        <f t="shared" si="87"/>
        <v>2023-2024</v>
      </c>
      <c r="D1911" t="s">
        <v>148</v>
      </c>
      <c r="E1911" t="s">
        <v>42</v>
      </c>
      <c r="F1911" t="str">
        <f t="shared" si="88"/>
        <v>Queensland</v>
      </c>
      <c r="G1911" t="s">
        <v>35</v>
      </c>
      <c r="H1911">
        <v>4053</v>
      </c>
      <c r="I1911" t="s">
        <v>11</v>
      </c>
      <c r="J1911" t="s">
        <v>43</v>
      </c>
      <c r="K1911" t="s">
        <v>150</v>
      </c>
      <c r="L1911" t="s">
        <v>18</v>
      </c>
      <c r="M1911" s="5">
        <v>115.7</v>
      </c>
    </row>
    <row r="1912" spans="1:13" x14ac:dyDescent="0.25">
      <c r="A1912" s="2">
        <v>45338</v>
      </c>
      <c r="B1912" s="3">
        <f t="shared" si="89"/>
        <v>2024</v>
      </c>
      <c r="C1912" t="str">
        <f t="shared" si="87"/>
        <v>2023-2024</v>
      </c>
      <c r="D1912" t="s">
        <v>147</v>
      </c>
      <c r="E1912" t="s">
        <v>67</v>
      </c>
      <c r="F1912" t="str">
        <f t="shared" si="88"/>
        <v>New South Wales</v>
      </c>
      <c r="G1912" t="s">
        <v>10</v>
      </c>
      <c r="H1912">
        <v>2478</v>
      </c>
      <c r="I1912" t="s">
        <v>11</v>
      </c>
      <c r="J1912" t="s">
        <v>68</v>
      </c>
      <c r="K1912" t="s">
        <v>155</v>
      </c>
      <c r="L1912" t="s">
        <v>20</v>
      </c>
      <c r="M1912" s="5">
        <v>115.71</v>
      </c>
    </row>
    <row r="1913" spans="1:13" x14ac:dyDescent="0.25">
      <c r="A1913" s="2">
        <v>45469</v>
      </c>
      <c r="B1913" s="3">
        <f t="shared" si="89"/>
        <v>2024</v>
      </c>
      <c r="C1913" t="str">
        <f t="shared" si="87"/>
        <v>2023-2024</v>
      </c>
      <c r="D1913" t="s">
        <v>147</v>
      </c>
      <c r="E1913" t="s">
        <v>108</v>
      </c>
      <c r="F1913" t="str">
        <f t="shared" si="88"/>
        <v>Victoria</v>
      </c>
      <c r="G1913" t="s">
        <v>45</v>
      </c>
      <c r="H1913">
        <v>3018</v>
      </c>
      <c r="I1913" t="s">
        <v>11</v>
      </c>
      <c r="J1913" t="s">
        <v>46</v>
      </c>
      <c r="K1913" t="s">
        <v>154</v>
      </c>
      <c r="L1913" t="s">
        <v>14</v>
      </c>
      <c r="M1913" s="5">
        <v>115.85</v>
      </c>
    </row>
    <row r="1914" spans="1:13" x14ac:dyDescent="0.25">
      <c r="A1914" s="2">
        <v>45276</v>
      </c>
      <c r="B1914" s="3">
        <f t="shared" si="89"/>
        <v>2024</v>
      </c>
      <c r="C1914" t="str">
        <f t="shared" si="87"/>
        <v>2023-2024</v>
      </c>
      <c r="D1914" t="s">
        <v>148</v>
      </c>
      <c r="E1914" t="s">
        <v>87</v>
      </c>
      <c r="F1914" t="str">
        <f t="shared" si="88"/>
        <v>New South Wales</v>
      </c>
      <c r="G1914" t="s">
        <v>10</v>
      </c>
      <c r="H1914">
        <v>2790</v>
      </c>
      <c r="I1914" t="s">
        <v>11</v>
      </c>
      <c r="J1914" t="s">
        <v>25</v>
      </c>
      <c r="K1914" t="s">
        <v>153</v>
      </c>
      <c r="L1914" t="s">
        <v>16</v>
      </c>
      <c r="M1914" s="5">
        <v>115.92</v>
      </c>
    </row>
    <row r="1915" spans="1:13" x14ac:dyDescent="0.25">
      <c r="A1915" s="2">
        <v>44974</v>
      </c>
      <c r="B1915" s="3">
        <f t="shared" si="89"/>
        <v>2023</v>
      </c>
      <c r="C1915" t="str">
        <f t="shared" si="87"/>
        <v>2022-2023</v>
      </c>
      <c r="D1915" t="s">
        <v>148</v>
      </c>
      <c r="E1915" t="s">
        <v>61</v>
      </c>
      <c r="F1915" t="str">
        <f t="shared" si="88"/>
        <v>New South Wales</v>
      </c>
      <c r="G1915" t="s">
        <v>10</v>
      </c>
      <c r="H1915">
        <v>2539</v>
      </c>
      <c r="I1915" t="s">
        <v>11</v>
      </c>
      <c r="J1915" t="s">
        <v>58</v>
      </c>
      <c r="K1915" t="s">
        <v>154</v>
      </c>
      <c r="L1915" t="s">
        <v>14</v>
      </c>
      <c r="M1915" s="5">
        <v>115.93</v>
      </c>
    </row>
    <row r="1916" spans="1:13" x14ac:dyDescent="0.25">
      <c r="A1916" s="2">
        <v>45062</v>
      </c>
      <c r="B1916" s="3">
        <f t="shared" si="89"/>
        <v>2023</v>
      </c>
      <c r="C1916" t="str">
        <f t="shared" si="87"/>
        <v>2022-2023</v>
      </c>
      <c r="D1916" t="s">
        <v>148</v>
      </c>
      <c r="E1916" t="s">
        <v>122</v>
      </c>
      <c r="F1916" t="str">
        <f t="shared" si="88"/>
        <v>New South Wales</v>
      </c>
      <c r="G1916" t="s">
        <v>10</v>
      </c>
      <c r="H1916">
        <v>2650</v>
      </c>
      <c r="I1916" t="s">
        <v>11</v>
      </c>
      <c r="J1916" t="s">
        <v>25</v>
      </c>
      <c r="K1916" t="s">
        <v>152</v>
      </c>
      <c r="L1916" t="s">
        <v>13</v>
      </c>
      <c r="M1916" s="5">
        <v>116.57</v>
      </c>
    </row>
    <row r="1917" spans="1:13" x14ac:dyDescent="0.25">
      <c r="A1917" s="2">
        <v>44933</v>
      </c>
      <c r="B1917" s="3">
        <f t="shared" si="89"/>
        <v>2023</v>
      </c>
      <c r="C1917" t="str">
        <f t="shared" si="87"/>
        <v>2022-2023</v>
      </c>
      <c r="D1917" t="s">
        <v>148</v>
      </c>
      <c r="E1917" t="s">
        <v>145</v>
      </c>
      <c r="F1917" t="str">
        <f t="shared" si="88"/>
        <v>New South Wales</v>
      </c>
      <c r="G1917" t="s">
        <v>10</v>
      </c>
      <c r="H1917">
        <v>2101</v>
      </c>
      <c r="I1917" t="s">
        <v>11</v>
      </c>
      <c r="J1917" t="s">
        <v>27</v>
      </c>
      <c r="K1917" t="s">
        <v>156</v>
      </c>
      <c r="L1917" t="s">
        <v>17</v>
      </c>
      <c r="M1917" s="5">
        <v>116.71000000000001</v>
      </c>
    </row>
    <row r="1918" spans="1:13" x14ac:dyDescent="0.25">
      <c r="A1918" s="2">
        <v>45241</v>
      </c>
      <c r="B1918" s="3">
        <f t="shared" si="89"/>
        <v>2024</v>
      </c>
      <c r="C1918" t="str">
        <f t="shared" si="87"/>
        <v>2023-2024</v>
      </c>
      <c r="D1918" t="s">
        <v>147</v>
      </c>
      <c r="E1918" t="s">
        <v>42</v>
      </c>
      <c r="F1918" t="str">
        <f t="shared" si="88"/>
        <v>Queensland</v>
      </c>
      <c r="G1918" t="s">
        <v>35</v>
      </c>
      <c r="H1918">
        <v>4053</v>
      </c>
      <c r="I1918" t="s">
        <v>11</v>
      </c>
      <c r="J1918" t="s">
        <v>43</v>
      </c>
      <c r="K1918" t="s">
        <v>149</v>
      </c>
      <c r="L1918" t="s">
        <v>15</v>
      </c>
      <c r="M1918" s="5">
        <v>116.71000000000001</v>
      </c>
    </row>
    <row r="1919" spans="1:13" x14ac:dyDescent="0.25">
      <c r="A1919" s="2">
        <v>45526</v>
      </c>
      <c r="B1919" s="3">
        <f t="shared" si="89"/>
        <v>2025</v>
      </c>
      <c r="C1919" t="str">
        <f t="shared" si="87"/>
        <v>2024-2025</v>
      </c>
      <c r="D1919" t="s">
        <v>147</v>
      </c>
      <c r="E1919" t="s">
        <v>75</v>
      </c>
      <c r="F1919" t="str">
        <f t="shared" si="88"/>
        <v>Victoria</v>
      </c>
      <c r="G1919" t="s">
        <v>45</v>
      </c>
      <c r="H1919">
        <v>3630</v>
      </c>
      <c r="I1919" t="s">
        <v>11</v>
      </c>
      <c r="J1919" t="s">
        <v>55</v>
      </c>
      <c r="K1919" t="s">
        <v>156</v>
      </c>
      <c r="L1919" t="s">
        <v>17</v>
      </c>
      <c r="M1919" s="5">
        <v>116.8</v>
      </c>
    </row>
    <row r="1920" spans="1:13" x14ac:dyDescent="0.25">
      <c r="A1920" s="2">
        <v>45317</v>
      </c>
      <c r="B1920" s="3">
        <f t="shared" si="89"/>
        <v>2024</v>
      </c>
      <c r="C1920" t="str">
        <f t="shared" si="87"/>
        <v>2023-2024</v>
      </c>
      <c r="D1920" t="s">
        <v>147</v>
      </c>
      <c r="E1920" t="s">
        <v>126</v>
      </c>
      <c r="F1920" t="str">
        <f t="shared" si="88"/>
        <v>Queensland</v>
      </c>
      <c r="G1920" t="s">
        <v>35</v>
      </c>
      <c r="H1920">
        <v>4551</v>
      </c>
      <c r="I1920" t="s">
        <v>11</v>
      </c>
      <c r="J1920" t="s">
        <v>120</v>
      </c>
      <c r="K1920" t="s">
        <v>151</v>
      </c>
      <c r="L1920" t="s">
        <v>21</v>
      </c>
      <c r="M1920" s="5">
        <v>116.86</v>
      </c>
    </row>
    <row r="1921" spans="1:13" x14ac:dyDescent="0.25">
      <c r="A1921" s="2">
        <v>45488</v>
      </c>
      <c r="B1921" s="3">
        <f t="shared" si="89"/>
        <v>2025</v>
      </c>
      <c r="C1921" t="str">
        <f t="shared" si="87"/>
        <v>2024-2025</v>
      </c>
      <c r="D1921" t="s">
        <v>147</v>
      </c>
      <c r="E1921" t="s">
        <v>135</v>
      </c>
      <c r="F1921" t="str">
        <f t="shared" si="88"/>
        <v>Victoria</v>
      </c>
      <c r="G1921" t="s">
        <v>45</v>
      </c>
      <c r="H1921">
        <v>3550</v>
      </c>
      <c r="I1921" t="s">
        <v>11</v>
      </c>
      <c r="J1921" t="s">
        <v>60</v>
      </c>
      <c r="K1921" t="s">
        <v>153</v>
      </c>
      <c r="L1921" t="s">
        <v>16</v>
      </c>
      <c r="M1921" s="5">
        <v>116.91</v>
      </c>
    </row>
    <row r="1922" spans="1:13" x14ac:dyDescent="0.25">
      <c r="A1922" s="2">
        <v>45216</v>
      </c>
      <c r="B1922" s="3">
        <f t="shared" si="89"/>
        <v>2024</v>
      </c>
      <c r="C1922" t="str">
        <f t="shared" ref="C1922:C1985" si="90">IF(MONTH(A1922) &gt;= 7, YEAR(A1922) &amp; "-" &amp; YEAR(A1922) + 1, YEAR(A1922) - 1 &amp; "-" &amp; YEAR(A1922))</f>
        <v>2023-2024</v>
      </c>
      <c r="D1922" t="s">
        <v>148</v>
      </c>
      <c r="E1922" t="s">
        <v>125</v>
      </c>
      <c r="F1922" t="str">
        <f t="shared" ref="F1922:F1985" si="91">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row>
    <row r="1923" spans="1:13" x14ac:dyDescent="0.25">
      <c r="A1923" s="2">
        <v>45105</v>
      </c>
      <c r="B1923" s="3">
        <f t="shared" ref="B1923:B1986" si="92">IF(MONTH(A1923)&gt;=7,YEAR(A1923)+1,YEAR(A1923))</f>
        <v>2023</v>
      </c>
      <c r="C1923" t="str">
        <f t="shared" si="90"/>
        <v>2022-2023</v>
      </c>
      <c r="D1923" t="s">
        <v>147</v>
      </c>
      <c r="E1923" t="s">
        <v>136</v>
      </c>
      <c r="F1923" t="str">
        <f t="shared" si="91"/>
        <v>Victoria</v>
      </c>
      <c r="G1923" t="s">
        <v>45</v>
      </c>
      <c r="H1923">
        <v>3175</v>
      </c>
      <c r="I1923" t="s">
        <v>11</v>
      </c>
      <c r="J1923" t="s">
        <v>63</v>
      </c>
      <c r="K1923" t="s">
        <v>151</v>
      </c>
      <c r="L1923" t="s">
        <v>21</v>
      </c>
      <c r="M1923" s="5">
        <v>117.41</v>
      </c>
    </row>
    <row r="1924" spans="1:13" x14ac:dyDescent="0.25">
      <c r="A1924" s="2">
        <v>45109</v>
      </c>
      <c r="B1924" s="3">
        <f t="shared" si="92"/>
        <v>2024</v>
      </c>
      <c r="C1924" t="str">
        <f t="shared" si="90"/>
        <v>2023-2024</v>
      </c>
      <c r="D1924" t="s">
        <v>147</v>
      </c>
      <c r="E1924" t="s">
        <v>59</v>
      </c>
      <c r="F1924" t="str">
        <f t="shared" si="91"/>
        <v>Victoria</v>
      </c>
      <c r="G1924" t="s">
        <v>45</v>
      </c>
      <c r="H1924">
        <v>3280</v>
      </c>
      <c r="I1924" t="s">
        <v>11</v>
      </c>
      <c r="J1924" t="s">
        <v>60</v>
      </c>
      <c r="K1924" t="s">
        <v>154</v>
      </c>
      <c r="L1924" t="s">
        <v>14</v>
      </c>
      <c r="M1924" s="5">
        <v>117.44</v>
      </c>
    </row>
    <row r="1925" spans="1:13" x14ac:dyDescent="0.25">
      <c r="A1925" s="2">
        <v>45226</v>
      </c>
      <c r="B1925" s="3">
        <f t="shared" si="92"/>
        <v>2024</v>
      </c>
      <c r="C1925" t="str">
        <f t="shared" si="90"/>
        <v>2023-2024</v>
      </c>
      <c r="D1925" t="s">
        <v>147</v>
      </c>
      <c r="E1925" t="s">
        <v>44</v>
      </c>
      <c r="F1925" t="str">
        <f t="shared" si="91"/>
        <v>Victoria</v>
      </c>
      <c r="G1925" t="s">
        <v>45</v>
      </c>
      <c r="H1925">
        <v>3066</v>
      </c>
      <c r="I1925" t="s">
        <v>11</v>
      </c>
      <c r="J1925" t="s">
        <v>46</v>
      </c>
      <c r="K1925" t="s">
        <v>150</v>
      </c>
      <c r="L1925" t="s">
        <v>18</v>
      </c>
      <c r="M1925" s="5">
        <v>117.63</v>
      </c>
    </row>
    <row r="1926" spans="1:13" x14ac:dyDescent="0.25">
      <c r="A1926" s="2">
        <v>45089</v>
      </c>
      <c r="B1926" s="3">
        <f t="shared" si="92"/>
        <v>2023</v>
      </c>
      <c r="C1926" t="str">
        <f t="shared" si="90"/>
        <v>2022-2023</v>
      </c>
      <c r="D1926" t="s">
        <v>147</v>
      </c>
      <c r="E1926" t="s">
        <v>78</v>
      </c>
      <c r="F1926" t="str">
        <f t="shared" si="91"/>
        <v>New South Wales</v>
      </c>
      <c r="G1926" t="s">
        <v>10</v>
      </c>
      <c r="H1926">
        <v>2350</v>
      </c>
      <c r="I1926" t="s">
        <v>11</v>
      </c>
      <c r="J1926" t="s">
        <v>68</v>
      </c>
      <c r="K1926" t="s">
        <v>154</v>
      </c>
      <c r="L1926" t="s">
        <v>14</v>
      </c>
      <c r="M1926" s="5">
        <v>117.72</v>
      </c>
    </row>
    <row r="1927" spans="1:13" x14ac:dyDescent="0.25">
      <c r="A1927" s="2">
        <v>45520</v>
      </c>
      <c r="B1927" s="3">
        <f t="shared" si="92"/>
        <v>2025</v>
      </c>
      <c r="C1927" t="str">
        <f t="shared" si="90"/>
        <v>2024-2025</v>
      </c>
      <c r="D1927" t="s">
        <v>147</v>
      </c>
      <c r="E1927" t="s">
        <v>115</v>
      </c>
      <c r="F1927" t="str">
        <f t="shared" si="91"/>
        <v>Western Australia</v>
      </c>
      <c r="G1927" t="s">
        <v>48</v>
      </c>
      <c r="H1927">
        <v>6280</v>
      </c>
      <c r="I1927" t="s">
        <v>11</v>
      </c>
      <c r="J1927" t="s">
        <v>94</v>
      </c>
      <c r="K1927" t="s">
        <v>154</v>
      </c>
      <c r="L1927" t="s">
        <v>14</v>
      </c>
      <c r="M1927" s="5">
        <v>117.99</v>
      </c>
    </row>
    <row r="1928" spans="1:13" x14ac:dyDescent="0.25">
      <c r="A1928" s="2">
        <v>45056</v>
      </c>
      <c r="B1928" s="3">
        <f t="shared" si="92"/>
        <v>2023</v>
      </c>
      <c r="C1928" t="str">
        <f t="shared" si="90"/>
        <v>2022-2023</v>
      </c>
      <c r="D1928" t="s">
        <v>147</v>
      </c>
      <c r="E1928" t="s">
        <v>54</v>
      </c>
      <c r="F1928" t="str">
        <f t="shared" si="91"/>
        <v>Victoria</v>
      </c>
      <c r="G1928" t="s">
        <v>45</v>
      </c>
      <c r="H1928">
        <v>3977</v>
      </c>
      <c r="I1928" t="s">
        <v>11</v>
      </c>
      <c r="J1928" t="s">
        <v>55</v>
      </c>
      <c r="K1928" t="s">
        <v>154</v>
      </c>
      <c r="L1928" t="s">
        <v>14</v>
      </c>
      <c r="M1928" s="5">
        <v>118.5</v>
      </c>
    </row>
    <row r="1929" spans="1:13" x14ac:dyDescent="0.25">
      <c r="A1929" s="2">
        <v>45052</v>
      </c>
      <c r="B1929" s="3">
        <f t="shared" si="92"/>
        <v>2023</v>
      </c>
      <c r="C1929" t="str">
        <f t="shared" si="90"/>
        <v>2022-2023</v>
      </c>
      <c r="D1929" t="s">
        <v>147</v>
      </c>
      <c r="E1929" t="s">
        <v>113</v>
      </c>
      <c r="F1929" t="str">
        <f t="shared" si="91"/>
        <v>Queensland</v>
      </c>
      <c r="G1929" t="s">
        <v>35</v>
      </c>
      <c r="H1929">
        <v>4215</v>
      </c>
      <c r="I1929" t="s">
        <v>11</v>
      </c>
      <c r="J1929" t="s">
        <v>104</v>
      </c>
      <c r="K1929" t="s">
        <v>149</v>
      </c>
      <c r="L1929" t="s">
        <v>15</v>
      </c>
      <c r="M1929" s="5">
        <v>118.5</v>
      </c>
    </row>
    <row r="1930" spans="1:13" x14ac:dyDescent="0.25">
      <c r="A1930" s="2">
        <v>45585</v>
      </c>
      <c r="B1930" s="3">
        <f t="shared" si="92"/>
        <v>2025</v>
      </c>
      <c r="C1930" t="str">
        <f t="shared" si="90"/>
        <v>2024-2025</v>
      </c>
      <c r="D1930" t="s">
        <v>148</v>
      </c>
      <c r="E1930" t="s">
        <v>140</v>
      </c>
      <c r="F1930" t="str">
        <f t="shared" si="91"/>
        <v>Tasmania</v>
      </c>
      <c r="G1930" t="s">
        <v>70</v>
      </c>
      <c r="H1930">
        <v>7320</v>
      </c>
      <c r="I1930" t="s">
        <v>11</v>
      </c>
      <c r="J1930" t="s">
        <v>71</v>
      </c>
      <c r="K1930" t="s">
        <v>156</v>
      </c>
      <c r="L1930" t="s">
        <v>17</v>
      </c>
      <c r="M1930" s="5">
        <v>118.75</v>
      </c>
    </row>
    <row r="1931" spans="1:13" x14ac:dyDescent="0.25">
      <c r="A1931" s="2">
        <v>44941</v>
      </c>
      <c r="B1931" s="3">
        <f t="shared" si="92"/>
        <v>2023</v>
      </c>
      <c r="C1931" t="str">
        <f t="shared" si="90"/>
        <v>2022-2023</v>
      </c>
      <c r="D1931" t="s">
        <v>148</v>
      </c>
      <c r="E1931" t="s">
        <v>47</v>
      </c>
      <c r="F1931" t="str">
        <f t="shared" si="91"/>
        <v>Western Australia</v>
      </c>
      <c r="G1931" t="s">
        <v>48</v>
      </c>
      <c r="H1931">
        <v>6030</v>
      </c>
      <c r="I1931" t="s">
        <v>11</v>
      </c>
      <c r="J1931" t="s">
        <v>49</v>
      </c>
      <c r="K1931" t="s">
        <v>151</v>
      </c>
      <c r="L1931" t="s">
        <v>21</v>
      </c>
      <c r="M1931" s="5">
        <v>118.8</v>
      </c>
    </row>
    <row r="1932" spans="1:13" x14ac:dyDescent="0.25">
      <c r="A1932" s="2">
        <v>45163</v>
      </c>
      <c r="B1932" s="3">
        <f t="shared" si="92"/>
        <v>2024</v>
      </c>
      <c r="C1932" t="str">
        <f t="shared" si="90"/>
        <v>2023-2024</v>
      </c>
      <c r="D1932" t="s">
        <v>147</v>
      </c>
      <c r="E1932" t="s">
        <v>37</v>
      </c>
      <c r="F1932" t="str">
        <f t="shared" si="91"/>
        <v>South Australia</v>
      </c>
      <c r="G1932" t="s">
        <v>32</v>
      </c>
      <c r="H1932">
        <v>5607</v>
      </c>
      <c r="I1932" t="s">
        <v>11</v>
      </c>
      <c r="J1932" t="s">
        <v>38</v>
      </c>
      <c r="K1932" t="s">
        <v>154</v>
      </c>
      <c r="L1932" t="s">
        <v>14</v>
      </c>
      <c r="M1932" s="5">
        <v>118.82</v>
      </c>
    </row>
    <row r="1933" spans="1:13" x14ac:dyDescent="0.25">
      <c r="A1933" s="2">
        <v>45186</v>
      </c>
      <c r="B1933" s="3">
        <f t="shared" si="92"/>
        <v>2024</v>
      </c>
      <c r="C1933" t="str">
        <f t="shared" si="90"/>
        <v>2023-2024</v>
      </c>
      <c r="D1933" t="s">
        <v>148</v>
      </c>
      <c r="E1933" t="s">
        <v>69</v>
      </c>
      <c r="F1933" t="str">
        <f t="shared" si="91"/>
        <v>Tasmania</v>
      </c>
      <c r="G1933" t="s">
        <v>70</v>
      </c>
      <c r="H1933">
        <v>7018</v>
      </c>
      <c r="I1933" t="s">
        <v>11</v>
      </c>
      <c r="J1933" t="s">
        <v>71</v>
      </c>
      <c r="K1933" t="s">
        <v>156</v>
      </c>
      <c r="L1933" t="s">
        <v>17</v>
      </c>
      <c r="M1933" s="5">
        <v>119.19</v>
      </c>
    </row>
    <row r="1934" spans="1:13" x14ac:dyDescent="0.25">
      <c r="A1934" s="2">
        <v>45556</v>
      </c>
      <c r="B1934" s="3">
        <f t="shared" si="92"/>
        <v>2025</v>
      </c>
      <c r="C1934" t="str">
        <f t="shared" si="90"/>
        <v>2024-2025</v>
      </c>
      <c r="D1934" t="s">
        <v>148</v>
      </c>
      <c r="E1934" t="s">
        <v>142</v>
      </c>
      <c r="F1934" t="str">
        <f t="shared" si="91"/>
        <v>Australian Capital Territory</v>
      </c>
      <c r="G1934" t="s">
        <v>80</v>
      </c>
      <c r="H1934">
        <v>2609</v>
      </c>
      <c r="I1934" t="s">
        <v>11</v>
      </c>
      <c r="J1934" t="s">
        <v>58</v>
      </c>
      <c r="K1934" t="s">
        <v>155</v>
      </c>
      <c r="L1934" t="s">
        <v>20</v>
      </c>
      <c r="M1934" s="5">
        <v>119.22</v>
      </c>
    </row>
    <row r="1935" spans="1:13" x14ac:dyDescent="0.25">
      <c r="A1935" s="2">
        <v>44941</v>
      </c>
      <c r="B1935" s="3">
        <f t="shared" si="92"/>
        <v>2023</v>
      </c>
      <c r="C1935" t="str">
        <f t="shared" si="90"/>
        <v>2022-2023</v>
      </c>
      <c r="D1935" t="s">
        <v>147</v>
      </c>
      <c r="E1935" t="s">
        <v>131</v>
      </c>
      <c r="F1935" t="str">
        <f t="shared" si="91"/>
        <v>Western Australia</v>
      </c>
      <c r="G1935" t="s">
        <v>48</v>
      </c>
      <c r="H1935">
        <v>6530</v>
      </c>
      <c r="I1935" t="s">
        <v>11</v>
      </c>
      <c r="J1935" t="s">
        <v>77</v>
      </c>
      <c r="K1935" t="s">
        <v>151</v>
      </c>
      <c r="L1935" t="s">
        <v>21</v>
      </c>
      <c r="M1935" s="5">
        <v>119.36</v>
      </c>
    </row>
    <row r="1936" spans="1:13" x14ac:dyDescent="0.25">
      <c r="A1936" s="2">
        <v>45132</v>
      </c>
      <c r="B1936" s="3">
        <f t="shared" si="92"/>
        <v>2024</v>
      </c>
      <c r="C1936" t="str">
        <f t="shared" si="90"/>
        <v>2023-2024</v>
      </c>
      <c r="D1936" t="s">
        <v>147</v>
      </c>
      <c r="E1936" t="s">
        <v>59</v>
      </c>
      <c r="F1936" t="str">
        <f t="shared" si="91"/>
        <v>Victoria</v>
      </c>
      <c r="G1936" t="s">
        <v>45</v>
      </c>
      <c r="H1936">
        <v>3280</v>
      </c>
      <c r="I1936" t="s">
        <v>11</v>
      </c>
      <c r="J1936" t="s">
        <v>60</v>
      </c>
      <c r="K1936" t="s">
        <v>19</v>
      </c>
      <c r="L1936" t="s">
        <v>23</v>
      </c>
      <c r="M1936" s="5">
        <v>119.41</v>
      </c>
    </row>
    <row r="1937" spans="1:13" x14ac:dyDescent="0.25">
      <c r="A1937" s="2">
        <v>45442</v>
      </c>
      <c r="B1937" s="3">
        <f t="shared" si="92"/>
        <v>2024</v>
      </c>
      <c r="C1937" t="str">
        <f t="shared" si="90"/>
        <v>2023-2024</v>
      </c>
      <c r="D1937" t="s">
        <v>148</v>
      </c>
      <c r="E1937" t="s">
        <v>145</v>
      </c>
      <c r="F1937" t="str">
        <f t="shared" si="91"/>
        <v>New South Wales</v>
      </c>
      <c r="G1937" t="s">
        <v>10</v>
      </c>
      <c r="H1937">
        <v>2101</v>
      </c>
      <c r="I1937" t="s">
        <v>11</v>
      </c>
      <c r="J1937" t="s">
        <v>27</v>
      </c>
      <c r="K1937" t="s">
        <v>150</v>
      </c>
      <c r="L1937" t="s">
        <v>18</v>
      </c>
      <c r="M1937" s="5">
        <v>119.7</v>
      </c>
    </row>
    <row r="1938" spans="1:13" x14ac:dyDescent="0.25">
      <c r="A1938" s="2">
        <v>45624</v>
      </c>
      <c r="B1938" s="3">
        <f t="shared" si="92"/>
        <v>2025</v>
      </c>
      <c r="C1938" t="str">
        <f t="shared" si="90"/>
        <v>2024-2025</v>
      </c>
      <c r="D1938" t="s">
        <v>148</v>
      </c>
      <c r="E1938" t="s">
        <v>59</v>
      </c>
      <c r="F1938" t="str">
        <f t="shared" si="91"/>
        <v>Victoria</v>
      </c>
      <c r="G1938" t="s">
        <v>45</v>
      </c>
      <c r="H1938">
        <v>3280</v>
      </c>
      <c r="I1938" t="s">
        <v>11</v>
      </c>
      <c r="J1938" t="s">
        <v>60</v>
      </c>
      <c r="K1938" t="s">
        <v>149</v>
      </c>
      <c r="L1938" t="s">
        <v>15</v>
      </c>
      <c r="M1938" s="5">
        <v>119.76</v>
      </c>
    </row>
    <row r="1939" spans="1:13" x14ac:dyDescent="0.25">
      <c r="A1939" s="2">
        <v>45065</v>
      </c>
      <c r="B1939" s="3">
        <f t="shared" si="92"/>
        <v>2023</v>
      </c>
      <c r="C1939" t="str">
        <f t="shared" si="90"/>
        <v>2022-2023</v>
      </c>
      <c r="D1939" t="s">
        <v>148</v>
      </c>
      <c r="E1939" t="s">
        <v>99</v>
      </c>
      <c r="F1939" t="str">
        <f t="shared" si="91"/>
        <v>Victoria</v>
      </c>
      <c r="G1939" t="s">
        <v>45</v>
      </c>
      <c r="H1939">
        <v>3148</v>
      </c>
      <c r="I1939" t="s">
        <v>11</v>
      </c>
      <c r="J1939" t="s">
        <v>63</v>
      </c>
      <c r="K1939" t="s">
        <v>149</v>
      </c>
      <c r="L1939" t="s">
        <v>15</v>
      </c>
      <c r="M1939" s="5">
        <v>119.8</v>
      </c>
    </row>
    <row r="1940" spans="1:13" x14ac:dyDescent="0.25">
      <c r="A1940" s="2">
        <v>45212</v>
      </c>
      <c r="B1940" s="3">
        <f t="shared" si="92"/>
        <v>2024</v>
      </c>
      <c r="C1940" t="str">
        <f t="shared" si="90"/>
        <v>2023-2024</v>
      </c>
      <c r="D1940" t="s">
        <v>148</v>
      </c>
      <c r="E1940" t="s">
        <v>106</v>
      </c>
      <c r="F1940" t="str">
        <f t="shared" si="91"/>
        <v>Victoria</v>
      </c>
      <c r="G1940" t="s">
        <v>45</v>
      </c>
      <c r="H1940">
        <v>3915</v>
      </c>
      <c r="I1940" t="s">
        <v>11</v>
      </c>
      <c r="J1940" t="s">
        <v>55</v>
      </c>
      <c r="K1940" t="s">
        <v>149</v>
      </c>
      <c r="L1940" t="s">
        <v>15</v>
      </c>
      <c r="M1940" s="5">
        <v>119.8</v>
      </c>
    </row>
    <row r="1941" spans="1:13" x14ac:dyDescent="0.25">
      <c r="A1941" s="2">
        <v>45266</v>
      </c>
      <c r="B1941" s="3">
        <f t="shared" si="92"/>
        <v>2024</v>
      </c>
      <c r="C1941" t="str">
        <f t="shared" si="90"/>
        <v>2023-2024</v>
      </c>
      <c r="D1941" t="s">
        <v>148</v>
      </c>
      <c r="E1941" t="s">
        <v>59</v>
      </c>
      <c r="F1941" t="str">
        <f t="shared" si="91"/>
        <v>Victoria</v>
      </c>
      <c r="G1941" t="s">
        <v>45</v>
      </c>
      <c r="H1941">
        <v>3280</v>
      </c>
      <c r="I1941" t="s">
        <v>11</v>
      </c>
      <c r="J1941" t="s">
        <v>60</v>
      </c>
      <c r="K1941" t="s">
        <v>153</v>
      </c>
      <c r="L1941" t="s">
        <v>16</v>
      </c>
      <c r="M1941" s="5">
        <v>119.80000000000001</v>
      </c>
    </row>
    <row r="1942" spans="1:13" x14ac:dyDescent="0.25">
      <c r="A1942" s="2">
        <v>45523</v>
      </c>
      <c r="B1942" s="3">
        <f t="shared" si="92"/>
        <v>2025</v>
      </c>
      <c r="C1942" t="str">
        <f t="shared" si="90"/>
        <v>2024-2025</v>
      </c>
      <c r="D1942" t="s">
        <v>148</v>
      </c>
      <c r="E1942" t="s">
        <v>95</v>
      </c>
      <c r="F1942" t="str">
        <f t="shared" si="91"/>
        <v>Victoria</v>
      </c>
      <c r="G1942" t="s">
        <v>45</v>
      </c>
      <c r="H1942">
        <v>3931</v>
      </c>
      <c r="I1942" t="s">
        <v>11</v>
      </c>
      <c r="J1942" t="s">
        <v>55</v>
      </c>
      <c r="K1942" t="s">
        <v>153</v>
      </c>
      <c r="L1942" t="s">
        <v>16</v>
      </c>
      <c r="M1942" s="5">
        <v>119.88</v>
      </c>
    </row>
    <row r="1943" spans="1:13" x14ac:dyDescent="0.25">
      <c r="A1943" s="2">
        <v>45352</v>
      </c>
      <c r="B1943" s="3">
        <f t="shared" si="92"/>
        <v>2024</v>
      </c>
      <c r="C1943" t="str">
        <f t="shared" si="90"/>
        <v>2023-2024</v>
      </c>
      <c r="D1943" t="s">
        <v>147</v>
      </c>
      <c r="E1943" t="s">
        <v>72</v>
      </c>
      <c r="F1943" t="str">
        <f t="shared" si="91"/>
        <v>Western Australia</v>
      </c>
      <c r="G1943" t="s">
        <v>48</v>
      </c>
      <c r="H1943">
        <v>6010</v>
      </c>
      <c r="I1943" t="s">
        <v>11</v>
      </c>
      <c r="J1943" t="s">
        <v>49</v>
      </c>
      <c r="K1943" t="s">
        <v>154</v>
      </c>
      <c r="L1943" t="s">
        <v>14</v>
      </c>
      <c r="M1943" s="5">
        <v>119.91000000000001</v>
      </c>
    </row>
    <row r="1944" spans="1:13" x14ac:dyDescent="0.25">
      <c r="A1944" s="2">
        <v>45316</v>
      </c>
      <c r="B1944" s="3">
        <f t="shared" si="92"/>
        <v>2024</v>
      </c>
      <c r="C1944" t="str">
        <f t="shared" si="90"/>
        <v>2023-2024</v>
      </c>
      <c r="D1944" t="s">
        <v>147</v>
      </c>
      <c r="E1944" t="s">
        <v>39</v>
      </c>
      <c r="F1944" t="str">
        <f t="shared" si="91"/>
        <v>South Australia</v>
      </c>
      <c r="G1944" t="s">
        <v>32</v>
      </c>
      <c r="H1944">
        <v>5343</v>
      </c>
      <c r="I1944" t="s">
        <v>11</v>
      </c>
      <c r="J1944" t="s">
        <v>38</v>
      </c>
      <c r="K1944" t="s">
        <v>154</v>
      </c>
      <c r="L1944" t="s">
        <v>14</v>
      </c>
      <c r="M1944" s="5">
        <v>119.92</v>
      </c>
    </row>
    <row r="1945" spans="1:13" x14ac:dyDescent="0.25">
      <c r="A1945" s="2">
        <v>45052</v>
      </c>
      <c r="B1945" s="3">
        <f t="shared" si="92"/>
        <v>2023</v>
      </c>
      <c r="C1945" t="str">
        <f t="shared" si="90"/>
        <v>2022-2023</v>
      </c>
      <c r="D1945" t="s">
        <v>147</v>
      </c>
      <c r="E1945" t="s">
        <v>128</v>
      </c>
      <c r="F1945" t="str">
        <f t="shared" si="91"/>
        <v>Western Australia</v>
      </c>
      <c r="G1945" t="s">
        <v>48</v>
      </c>
      <c r="H1945">
        <v>6027</v>
      </c>
      <c r="I1945" t="s">
        <v>11</v>
      </c>
      <c r="J1945" t="s">
        <v>49</v>
      </c>
      <c r="K1945" t="s">
        <v>154</v>
      </c>
      <c r="L1945" t="s">
        <v>14</v>
      </c>
      <c r="M1945" s="5">
        <v>119.92</v>
      </c>
    </row>
    <row r="1946" spans="1:13" x14ac:dyDescent="0.25">
      <c r="A1946" s="2">
        <v>45554</v>
      </c>
      <c r="B1946" s="3">
        <f t="shared" si="92"/>
        <v>2025</v>
      </c>
      <c r="C1946" t="str">
        <f t="shared" si="90"/>
        <v>2024-2025</v>
      </c>
      <c r="D1946" t="s">
        <v>147</v>
      </c>
      <c r="E1946" t="s">
        <v>108</v>
      </c>
      <c r="F1946" t="str">
        <f t="shared" si="91"/>
        <v>Victoria</v>
      </c>
      <c r="G1946" t="s">
        <v>45</v>
      </c>
      <c r="H1946">
        <v>3018</v>
      </c>
      <c r="I1946" t="s">
        <v>11</v>
      </c>
      <c r="J1946" t="s">
        <v>46</v>
      </c>
      <c r="K1946" t="s">
        <v>151</v>
      </c>
      <c r="L1946" t="s">
        <v>21</v>
      </c>
      <c r="M1946" s="5">
        <v>119.96</v>
      </c>
    </row>
    <row r="1947" spans="1:13" x14ac:dyDescent="0.25">
      <c r="A1947" s="2">
        <v>45389</v>
      </c>
      <c r="B1947" s="3">
        <f t="shared" si="92"/>
        <v>2024</v>
      </c>
      <c r="C1947" t="str">
        <f t="shared" si="90"/>
        <v>2023-2024</v>
      </c>
      <c r="D1947" t="s">
        <v>147</v>
      </c>
      <c r="E1947" t="s">
        <v>40</v>
      </c>
      <c r="F1947" t="str">
        <f t="shared" si="91"/>
        <v>New South Wales</v>
      </c>
      <c r="G1947" t="s">
        <v>10</v>
      </c>
      <c r="H1947">
        <v>2116</v>
      </c>
      <c r="I1947" t="s">
        <v>11</v>
      </c>
      <c r="J1947" t="s">
        <v>27</v>
      </c>
      <c r="K1947" t="s">
        <v>151</v>
      </c>
      <c r="L1947" t="s">
        <v>21</v>
      </c>
      <c r="M1947" s="5">
        <v>119.96</v>
      </c>
    </row>
    <row r="1948" spans="1:13" x14ac:dyDescent="0.25">
      <c r="A1948" s="2">
        <v>45412</v>
      </c>
      <c r="B1948" s="3">
        <f t="shared" si="92"/>
        <v>2024</v>
      </c>
      <c r="C1948" t="str">
        <f t="shared" si="90"/>
        <v>2023-2024</v>
      </c>
      <c r="D1948" t="s">
        <v>147</v>
      </c>
      <c r="E1948" t="s">
        <v>40</v>
      </c>
      <c r="F1948" t="str">
        <f t="shared" si="91"/>
        <v>New South Wales</v>
      </c>
      <c r="G1948" t="s">
        <v>10</v>
      </c>
      <c r="H1948">
        <v>2116</v>
      </c>
      <c r="I1948" t="s">
        <v>11</v>
      </c>
      <c r="J1948" t="s">
        <v>27</v>
      </c>
      <c r="K1948" t="s">
        <v>154</v>
      </c>
      <c r="L1948" t="s">
        <v>14</v>
      </c>
      <c r="M1948" s="5">
        <v>120.13</v>
      </c>
    </row>
    <row r="1949" spans="1:13" x14ac:dyDescent="0.25">
      <c r="A1949" s="2">
        <v>45045</v>
      </c>
      <c r="B1949" s="3">
        <f t="shared" si="92"/>
        <v>2023</v>
      </c>
      <c r="C1949" t="str">
        <f t="shared" si="90"/>
        <v>2022-2023</v>
      </c>
      <c r="D1949" t="s">
        <v>147</v>
      </c>
      <c r="E1949" t="s">
        <v>44</v>
      </c>
      <c r="F1949" t="str">
        <f t="shared" si="91"/>
        <v>Victoria</v>
      </c>
      <c r="G1949" t="s">
        <v>45</v>
      </c>
      <c r="H1949">
        <v>3066</v>
      </c>
      <c r="I1949" t="s">
        <v>11</v>
      </c>
      <c r="J1949" t="s">
        <v>46</v>
      </c>
      <c r="K1949" t="s">
        <v>149</v>
      </c>
      <c r="L1949" t="s">
        <v>15</v>
      </c>
      <c r="M1949" s="5">
        <v>120.49000000000001</v>
      </c>
    </row>
    <row r="1950" spans="1:13" x14ac:dyDescent="0.25">
      <c r="A1950" s="2">
        <v>45121</v>
      </c>
      <c r="B1950" s="3">
        <f t="shared" si="92"/>
        <v>2024</v>
      </c>
      <c r="C1950" t="str">
        <f t="shared" si="90"/>
        <v>2023-2024</v>
      </c>
      <c r="D1950" t="s">
        <v>148</v>
      </c>
      <c r="E1950" t="s">
        <v>117</v>
      </c>
      <c r="F1950" t="str">
        <f t="shared" si="91"/>
        <v>Queensland</v>
      </c>
      <c r="G1950" t="s">
        <v>35</v>
      </c>
      <c r="H1950">
        <v>4119</v>
      </c>
      <c r="I1950" t="s">
        <v>11</v>
      </c>
      <c r="J1950" t="s">
        <v>43</v>
      </c>
      <c r="K1950" t="s">
        <v>19</v>
      </c>
      <c r="L1950" t="s">
        <v>23</v>
      </c>
      <c r="M1950" s="5">
        <v>120.55999999999999</v>
      </c>
    </row>
    <row r="1951" spans="1:13" x14ac:dyDescent="0.25">
      <c r="A1951" s="2">
        <v>44957</v>
      </c>
      <c r="B1951" s="3">
        <f t="shared" si="92"/>
        <v>2023</v>
      </c>
      <c r="C1951" t="str">
        <f t="shared" si="90"/>
        <v>2022-2023</v>
      </c>
      <c r="D1951" t="s">
        <v>147</v>
      </c>
      <c r="E1951" t="s">
        <v>62</v>
      </c>
      <c r="F1951" t="str">
        <f t="shared" si="91"/>
        <v>Victoria</v>
      </c>
      <c r="G1951" t="s">
        <v>45</v>
      </c>
      <c r="H1951">
        <v>3134</v>
      </c>
      <c r="I1951" t="s">
        <v>11</v>
      </c>
      <c r="J1951" t="s">
        <v>63</v>
      </c>
      <c r="K1951" t="s">
        <v>152</v>
      </c>
      <c r="L1951" t="s">
        <v>13</v>
      </c>
      <c r="M1951" s="5">
        <v>120.78</v>
      </c>
    </row>
    <row r="1952" spans="1:13" x14ac:dyDescent="0.25">
      <c r="A1952" s="2">
        <v>45070</v>
      </c>
      <c r="B1952" s="3">
        <f t="shared" si="92"/>
        <v>2023</v>
      </c>
      <c r="C1952" t="str">
        <f t="shared" si="90"/>
        <v>2022-2023</v>
      </c>
      <c r="D1952" t="s">
        <v>147</v>
      </c>
      <c r="E1952" t="s">
        <v>9</v>
      </c>
      <c r="F1952" t="str">
        <f t="shared" si="91"/>
        <v>New South Wales</v>
      </c>
      <c r="G1952" t="s">
        <v>10</v>
      </c>
      <c r="H1952">
        <v>2067</v>
      </c>
      <c r="I1952" t="s">
        <v>11</v>
      </c>
      <c r="J1952" t="s">
        <v>12</v>
      </c>
      <c r="K1952" t="s">
        <v>19</v>
      </c>
      <c r="L1952" t="s">
        <v>23</v>
      </c>
      <c r="M1952" s="5">
        <v>120.78999999999999</v>
      </c>
    </row>
    <row r="1953" spans="1:13" x14ac:dyDescent="0.25">
      <c r="A1953" s="2">
        <v>44986</v>
      </c>
      <c r="B1953" s="3">
        <f t="shared" si="92"/>
        <v>2023</v>
      </c>
      <c r="C1953" t="str">
        <f t="shared" si="90"/>
        <v>2022-2023</v>
      </c>
      <c r="D1953" t="s">
        <v>148</v>
      </c>
      <c r="E1953" t="s">
        <v>143</v>
      </c>
      <c r="F1953" t="str">
        <f t="shared" si="91"/>
        <v>New South Wales</v>
      </c>
      <c r="G1953" t="s">
        <v>10</v>
      </c>
      <c r="H1953">
        <v>2154</v>
      </c>
      <c r="I1953" t="s">
        <v>11</v>
      </c>
      <c r="J1953" t="s">
        <v>27</v>
      </c>
      <c r="K1953" t="s">
        <v>19</v>
      </c>
      <c r="L1953" t="s">
        <v>23</v>
      </c>
      <c r="M1953" s="5">
        <v>121.32000000000001</v>
      </c>
    </row>
    <row r="1954" spans="1:13" x14ac:dyDescent="0.25">
      <c r="A1954" s="2">
        <v>45123</v>
      </c>
      <c r="B1954" s="3">
        <f t="shared" si="92"/>
        <v>2024</v>
      </c>
      <c r="C1954" t="str">
        <f t="shared" si="90"/>
        <v>2023-2024</v>
      </c>
      <c r="D1954" t="s">
        <v>147</v>
      </c>
      <c r="E1954" t="s">
        <v>115</v>
      </c>
      <c r="F1954" t="str">
        <f t="shared" si="91"/>
        <v>Western Australia</v>
      </c>
      <c r="G1954" t="s">
        <v>48</v>
      </c>
      <c r="H1954">
        <v>6280</v>
      </c>
      <c r="I1954" t="s">
        <v>11</v>
      </c>
      <c r="J1954" t="s">
        <v>94</v>
      </c>
      <c r="K1954" t="s">
        <v>156</v>
      </c>
      <c r="L1954" t="s">
        <v>17</v>
      </c>
      <c r="M1954" s="5">
        <v>121.57</v>
      </c>
    </row>
    <row r="1955" spans="1:13" x14ac:dyDescent="0.25">
      <c r="A1955" s="2">
        <v>45337</v>
      </c>
      <c r="B1955" s="3">
        <f t="shared" si="92"/>
        <v>2024</v>
      </c>
      <c r="C1955" t="str">
        <f t="shared" si="90"/>
        <v>2023-2024</v>
      </c>
      <c r="D1955" t="s">
        <v>147</v>
      </c>
      <c r="E1955" t="s">
        <v>91</v>
      </c>
      <c r="F1955" t="str">
        <f t="shared" si="91"/>
        <v>Victoria</v>
      </c>
      <c r="G1955" t="s">
        <v>45</v>
      </c>
      <c r="H1955">
        <v>3690</v>
      </c>
      <c r="I1955" t="s">
        <v>11</v>
      </c>
      <c r="J1955" t="s">
        <v>55</v>
      </c>
      <c r="K1955" t="s">
        <v>152</v>
      </c>
      <c r="L1955" t="s">
        <v>13</v>
      </c>
      <c r="M1955" s="5">
        <v>121.76</v>
      </c>
    </row>
    <row r="1956" spans="1:13" x14ac:dyDescent="0.25">
      <c r="A1956" s="2">
        <v>45047</v>
      </c>
      <c r="B1956" s="3">
        <f t="shared" si="92"/>
        <v>2023</v>
      </c>
      <c r="C1956" t="str">
        <f t="shared" si="90"/>
        <v>2022-2023</v>
      </c>
      <c r="D1956" t="s">
        <v>148</v>
      </c>
      <c r="E1956" t="s">
        <v>84</v>
      </c>
      <c r="F1956" t="str">
        <f t="shared" si="91"/>
        <v>Queensland</v>
      </c>
      <c r="G1956" t="s">
        <v>35</v>
      </c>
      <c r="H1956">
        <v>4740</v>
      </c>
      <c r="I1956" t="s">
        <v>11</v>
      </c>
      <c r="J1956" t="s">
        <v>51</v>
      </c>
      <c r="K1956" t="s">
        <v>19</v>
      </c>
      <c r="L1956" t="s">
        <v>23</v>
      </c>
      <c r="M1956" s="5">
        <v>121.78</v>
      </c>
    </row>
    <row r="1957" spans="1:13" x14ac:dyDescent="0.25">
      <c r="A1957" s="2">
        <v>45034</v>
      </c>
      <c r="B1957" s="3">
        <f t="shared" si="92"/>
        <v>2023</v>
      </c>
      <c r="C1957" t="str">
        <f t="shared" si="90"/>
        <v>2022-2023</v>
      </c>
      <c r="D1957" t="s">
        <v>148</v>
      </c>
      <c r="E1957" t="s">
        <v>107</v>
      </c>
      <c r="F1957" t="str">
        <f t="shared" si="91"/>
        <v>Queensland</v>
      </c>
      <c r="G1957" t="s">
        <v>35</v>
      </c>
      <c r="H1957">
        <v>4220</v>
      </c>
      <c r="I1957" t="s">
        <v>11</v>
      </c>
      <c r="J1957" t="s">
        <v>104</v>
      </c>
      <c r="K1957" t="s">
        <v>152</v>
      </c>
      <c r="L1957" t="s">
        <v>13</v>
      </c>
      <c r="M1957" s="5">
        <v>121.8</v>
      </c>
    </row>
    <row r="1958" spans="1:13" x14ac:dyDescent="0.25">
      <c r="A1958" s="2">
        <v>45127</v>
      </c>
      <c r="B1958" s="3">
        <f t="shared" si="92"/>
        <v>2024</v>
      </c>
      <c r="C1958" t="str">
        <f t="shared" si="90"/>
        <v>2023-2024</v>
      </c>
      <c r="D1958" t="s">
        <v>147</v>
      </c>
      <c r="E1958" t="s">
        <v>144</v>
      </c>
      <c r="F1958" t="str">
        <f t="shared" si="91"/>
        <v>Queensland</v>
      </c>
      <c r="G1958" t="s">
        <v>35</v>
      </c>
      <c r="H1958">
        <v>4566</v>
      </c>
      <c r="I1958" t="s">
        <v>11</v>
      </c>
      <c r="J1958" t="s">
        <v>120</v>
      </c>
      <c r="K1958" t="s">
        <v>19</v>
      </c>
      <c r="L1958" t="s">
        <v>23</v>
      </c>
      <c r="M1958" s="5">
        <v>121.85</v>
      </c>
    </row>
    <row r="1959" spans="1:13" x14ac:dyDescent="0.25">
      <c r="A1959" s="2">
        <v>45035</v>
      </c>
      <c r="B1959" s="3">
        <f t="shared" si="92"/>
        <v>2023</v>
      </c>
      <c r="C1959" t="str">
        <f t="shared" si="90"/>
        <v>2022-2023</v>
      </c>
      <c r="D1959" t="s">
        <v>147</v>
      </c>
      <c r="E1959" t="s">
        <v>118</v>
      </c>
      <c r="F1959" t="str">
        <f t="shared" si="91"/>
        <v>New South Wales</v>
      </c>
      <c r="G1959" t="s">
        <v>10</v>
      </c>
      <c r="H1959">
        <v>2158</v>
      </c>
      <c r="I1959" t="s">
        <v>11</v>
      </c>
      <c r="J1959" t="s">
        <v>27</v>
      </c>
      <c r="K1959" t="s">
        <v>154</v>
      </c>
      <c r="L1959" t="s">
        <v>14</v>
      </c>
      <c r="M1959" s="5">
        <v>121.92</v>
      </c>
    </row>
    <row r="1960" spans="1:13" x14ac:dyDescent="0.25">
      <c r="A1960" s="2">
        <v>45051</v>
      </c>
      <c r="B1960" s="3">
        <f t="shared" si="92"/>
        <v>2023</v>
      </c>
      <c r="C1960" t="str">
        <f t="shared" si="90"/>
        <v>2022-2023</v>
      </c>
      <c r="D1960" t="s">
        <v>148</v>
      </c>
      <c r="E1960" t="s">
        <v>144</v>
      </c>
      <c r="F1960" t="str">
        <f t="shared" si="91"/>
        <v>Queensland</v>
      </c>
      <c r="G1960" t="s">
        <v>35</v>
      </c>
      <c r="H1960">
        <v>4566</v>
      </c>
      <c r="I1960" t="s">
        <v>11</v>
      </c>
      <c r="J1960" t="s">
        <v>120</v>
      </c>
      <c r="K1960" t="s">
        <v>154</v>
      </c>
      <c r="L1960" t="s">
        <v>14</v>
      </c>
      <c r="M1960" s="5">
        <v>121.92</v>
      </c>
    </row>
    <row r="1961" spans="1:13" x14ac:dyDescent="0.25">
      <c r="A1961" s="2">
        <v>45653</v>
      </c>
      <c r="B1961" s="3">
        <f t="shared" si="92"/>
        <v>2025</v>
      </c>
      <c r="C1961" t="str">
        <f t="shared" si="90"/>
        <v>2024-2025</v>
      </c>
      <c r="D1961" t="s">
        <v>148</v>
      </c>
      <c r="E1961" t="s">
        <v>137</v>
      </c>
      <c r="F1961" t="str">
        <f t="shared" si="91"/>
        <v>New South Wales</v>
      </c>
      <c r="G1961" t="s">
        <v>10</v>
      </c>
      <c r="H1961">
        <v>2031</v>
      </c>
      <c r="I1961" t="s">
        <v>11</v>
      </c>
      <c r="J1961" t="s">
        <v>12</v>
      </c>
      <c r="K1961" t="s">
        <v>157</v>
      </c>
      <c r="L1961" t="s">
        <v>22</v>
      </c>
      <c r="M1961" s="5">
        <v>122.03999999999999</v>
      </c>
    </row>
    <row r="1962" spans="1:13" x14ac:dyDescent="0.25">
      <c r="A1962" s="2">
        <v>45438</v>
      </c>
      <c r="B1962" s="3">
        <f t="shared" si="92"/>
        <v>2024</v>
      </c>
      <c r="C1962" t="str">
        <f t="shared" si="90"/>
        <v>2023-2024</v>
      </c>
      <c r="D1962" t="s">
        <v>148</v>
      </c>
      <c r="E1962" t="s">
        <v>24</v>
      </c>
      <c r="F1962" t="str">
        <f t="shared" si="91"/>
        <v>New South Wales</v>
      </c>
      <c r="G1962" t="s">
        <v>10</v>
      </c>
      <c r="H1962">
        <v>2795</v>
      </c>
      <c r="I1962" t="s">
        <v>11</v>
      </c>
      <c r="J1962" t="s">
        <v>25</v>
      </c>
      <c r="K1962" t="s">
        <v>155</v>
      </c>
      <c r="L1962" t="s">
        <v>20</v>
      </c>
      <c r="M1962" s="5">
        <v>122.41</v>
      </c>
    </row>
    <row r="1963" spans="1:13" x14ac:dyDescent="0.25">
      <c r="A1963" s="2">
        <v>44949</v>
      </c>
      <c r="B1963" s="3">
        <f t="shared" si="92"/>
        <v>2023</v>
      </c>
      <c r="C1963" t="str">
        <f t="shared" si="90"/>
        <v>2022-2023</v>
      </c>
      <c r="D1963" t="s">
        <v>148</v>
      </c>
      <c r="E1963" t="s">
        <v>98</v>
      </c>
      <c r="F1963" t="str">
        <f t="shared" si="91"/>
        <v>Victoria</v>
      </c>
      <c r="G1963" t="s">
        <v>45</v>
      </c>
      <c r="H1963">
        <v>3429</v>
      </c>
      <c r="I1963" t="s">
        <v>11</v>
      </c>
      <c r="J1963" t="s">
        <v>60</v>
      </c>
      <c r="K1963" t="s">
        <v>152</v>
      </c>
      <c r="L1963" t="s">
        <v>13</v>
      </c>
      <c r="M1963" s="5">
        <v>122.63</v>
      </c>
    </row>
    <row r="1964" spans="1:13" x14ac:dyDescent="0.25">
      <c r="A1964" s="2">
        <v>45457</v>
      </c>
      <c r="B1964" s="3">
        <f t="shared" si="92"/>
        <v>2024</v>
      </c>
      <c r="C1964" t="str">
        <f t="shared" si="90"/>
        <v>2023-2024</v>
      </c>
      <c r="D1964" t="s">
        <v>147</v>
      </c>
      <c r="E1964" t="s">
        <v>34</v>
      </c>
      <c r="F1964" t="str">
        <f t="shared" si="91"/>
        <v>Queensland</v>
      </c>
      <c r="G1964" t="s">
        <v>35</v>
      </c>
      <c r="H1964">
        <v>4802</v>
      </c>
      <c r="I1964" t="s">
        <v>11</v>
      </c>
      <c r="J1964" t="s">
        <v>36</v>
      </c>
      <c r="K1964" t="s">
        <v>155</v>
      </c>
      <c r="L1964" t="s">
        <v>20</v>
      </c>
      <c r="M1964" s="5">
        <v>122.69</v>
      </c>
    </row>
    <row r="1965" spans="1:13" x14ac:dyDescent="0.25">
      <c r="A1965" s="2">
        <v>45625</v>
      </c>
      <c r="B1965" s="3">
        <f t="shared" si="92"/>
        <v>2025</v>
      </c>
      <c r="C1965" t="str">
        <f t="shared" si="90"/>
        <v>2024-2025</v>
      </c>
      <c r="D1965" t="s">
        <v>148</v>
      </c>
      <c r="E1965" t="s">
        <v>57</v>
      </c>
      <c r="F1965" t="str">
        <f t="shared" si="91"/>
        <v>New South Wales</v>
      </c>
      <c r="G1965" t="s">
        <v>10</v>
      </c>
      <c r="H1965">
        <v>2560</v>
      </c>
      <c r="I1965" t="s">
        <v>11</v>
      </c>
      <c r="J1965" t="s">
        <v>58</v>
      </c>
      <c r="K1965" t="s">
        <v>152</v>
      </c>
      <c r="L1965" t="s">
        <v>13</v>
      </c>
      <c r="M1965" s="5">
        <v>122.72999999999999</v>
      </c>
    </row>
    <row r="1966" spans="1:13" x14ac:dyDescent="0.25">
      <c r="A1966" s="2">
        <v>45420</v>
      </c>
      <c r="B1966" s="3">
        <f t="shared" si="92"/>
        <v>2024</v>
      </c>
      <c r="C1966" t="str">
        <f t="shared" si="90"/>
        <v>2023-2024</v>
      </c>
      <c r="D1966" t="s">
        <v>148</v>
      </c>
      <c r="E1966" t="s">
        <v>122</v>
      </c>
      <c r="F1966" t="str">
        <f t="shared" si="91"/>
        <v>New South Wales</v>
      </c>
      <c r="G1966" t="s">
        <v>10</v>
      </c>
      <c r="H1966">
        <v>2650</v>
      </c>
      <c r="I1966" t="s">
        <v>11</v>
      </c>
      <c r="J1966" t="s">
        <v>25</v>
      </c>
      <c r="K1966" t="s">
        <v>156</v>
      </c>
      <c r="L1966" t="s">
        <v>17</v>
      </c>
      <c r="M1966" s="5">
        <v>122.77000000000001</v>
      </c>
    </row>
    <row r="1967" spans="1:13" x14ac:dyDescent="0.25">
      <c r="A1967" s="2">
        <v>45229</v>
      </c>
      <c r="B1967" s="3">
        <f t="shared" si="92"/>
        <v>2024</v>
      </c>
      <c r="C1967" t="str">
        <f t="shared" si="90"/>
        <v>2023-2024</v>
      </c>
      <c r="D1967" t="s">
        <v>147</v>
      </c>
      <c r="E1967" t="s">
        <v>139</v>
      </c>
      <c r="F1967" t="str">
        <f t="shared" si="91"/>
        <v>New South Wales</v>
      </c>
      <c r="G1967" t="s">
        <v>10</v>
      </c>
      <c r="H1967">
        <v>2020</v>
      </c>
      <c r="I1967" t="s">
        <v>11</v>
      </c>
      <c r="J1967" t="s">
        <v>12</v>
      </c>
      <c r="K1967" t="s">
        <v>151</v>
      </c>
      <c r="L1967" t="s">
        <v>21</v>
      </c>
      <c r="M1967" s="5">
        <v>122.86999999999999</v>
      </c>
    </row>
    <row r="1968" spans="1:13" x14ac:dyDescent="0.25">
      <c r="A1968" s="2">
        <v>45475</v>
      </c>
      <c r="B1968" s="3">
        <f t="shared" si="92"/>
        <v>2025</v>
      </c>
      <c r="C1968" t="str">
        <f t="shared" si="90"/>
        <v>2024-2025</v>
      </c>
      <c r="D1968" t="s">
        <v>147</v>
      </c>
      <c r="E1968" t="s">
        <v>61</v>
      </c>
      <c r="F1968" t="str">
        <f t="shared" si="91"/>
        <v>New South Wales</v>
      </c>
      <c r="G1968" t="s">
        <v>10</v>
      </c>
      <c r="H1968">
        <v>2539</v>
      </c>
      <c r="I1968" t="s">
        <v>11</v>
      </c>
      <c r="J1968" t="s">
        <v>58</v>
      </c>
      <c r="K1968" t="s">
        <v>156</v>
      </c>
      <c r="L1968" t="s">
        <v>17</v>
      </c>
      <c r="M1968" s="5">
        <v>122.89</v>
      </c>
    </row>
    <row r="1969" spans="1:13" x14ac:dyDescent="0.25">
      <c r="A1969" s="2">
        <v>45496</v>
      </c>
      <c r="B1969" s="3">
        <f t="shared" si="92"/>
        <v>2025</v>
      </c>
      <c r="C1969" t="str">
        <f t="shared" si="90"/>
        <v>2024-2025</v>
      </c>
      <c r="D1969" t="s">
        <v>148</v>
      </c>
      <c r="E1969" t="s">
        <v>133</v>
      </c>
      <c r="F1969" t="str">
        <f t="shared" si="91"/>
        <v>Queensland</v>
      </c>
      <c r="G1969" t="s">
        <v>35</v>
      </c>
      <c r="H1969">
        <v>4305</v>
      </c>
      <c r="I1969" t="s">
        <v>11</v>
      </c>
      <c r="J1969" t="s">
        <v>104</v>
      </c>
      <c r="K1969" t="s">
        <v>154</v>
      </c>
      <c r="L1969" t="s">
        <v>14</v>
      </c>
      <c r="M1969" s="5">
        <v>122.91</v>
      </c>
    </row>
    <row r="1970" spans="1:13" x14ac:dyDescent="0.25">
      <c r="A1970" s="2">
        <v>45526</v>
      </c>
      <c r="B1970" s="3">
        <f t="shared" si="92"/>
        <v>2025</v>
      </c>
      <c r="C1970" t="str">
        <f t="shared" si="90"/>
        <v>2024-2025</v>
      </c>
      <c r="D1970" t="s">
        <v>147</v>
      </c>
      <c r="E1970" t="s">
        <v>34</v>
      </c>
      <c r="F1970" t="str">
        <f t="shared" si="91"/>
        <v>Queensland</v>
      </c>
      <c r="G1970" t="s">
        <v>35</v>
      </c>
      <c r="H1970">
        <v>4802</v>
      </c>
      <c r="I1970" t="s">
        <v>11</v>
      </c>
      <c r="J1970" t="s">
        <v>36</v>
      </c>
      <c r="K1970" t="s">
        <v>154</v>
      </c>
      <c r="L1970" t="s">
        <v>14</v>
      </c>
      <c r="M1970" s="5">
        <v>123.16</v>
      </c>
    </row>
    <row r="1971" spans="1:13" x14ac:dyDescent="0.25">
      <c r="A1971" s="2">
        <v>45143</v>
      </c>
      <c r="B1971" s="3">
        <f t="shared" si="92"/>
        <v>2024</v>
      </c>
      <c r="C1971" t="str">
        <f t="shared" si="90"/>
        <v>2023-2024</v>
      </c>
      <c r="D1971" t="s">
        <v>147</v>
      </c>
      <c r="E1971" t="s">
        <v>34</v>
      </c>
      <c r="F1971" t="str">
        <f t="shared" si="91"/>
        <v>Queensland</v>
      </c>
      <c r="G1971" t="s">
        <v>35</v>
      </c>
      <c r="H1971">
        <v>4802</v>
      </c>
      <c r="I1971" t="s">
        <v>11</v>
      </c>
      <c r="J1971" t="s">
        <v>36</v>
      </c>
      <c r="K1971" t="s">
        <v>19</v>
      </c>
      <c r="L1971" t="s">
        <v>23</v>
      </c>
      <c r="M1971" s="5">
        <v>123.31</v>
      </c>
    </row>
    <row r="1972" spans="1:13" x14ac:dyDescent="0.25">
      <c r="A1972" s="2">
        <v>45539</v>
      </c>
      <c r="B1972" s="3">
        <f t="shared" si="92"/>
        <v>2025</v>
      </c>
      <c r="C1972" t="str">
        <f t="shared" si="90"/>
        <v>2024-2025</v>
      </c>
      <c r="D1972" t="s">
        <v>148</v>
      </c>
      <c r="E1972" t="s">
        <v>140</v>
      </c>
      <c r="F1972" t="str">
        <f t="shared" si="91"/>
        <v>Tasmania</v>
      </c>
      <c r="G1972" t="s">
        <v>70</v>
      </c>
      <c r="H1972">
        <v>7320</v>
      </c>
      <c r="I1972" t="s">
        <v>11</v>
      </c>
      <c r="J1972" t="s">
        <v>71</v>
      </c>
      <c r="K1972" t="s">
        <v>154</v>
      </c>
      <c r="L1972" t="s">
        <v>14</v>
      </c>
      <c r="M1972" s="5">
        <v>123.42</v>
      </c>
    </row>
    <row r="1973" spans="1:13" x14ac:dyDescent="0.25">
      <c r="A1973" s="2">
        <v>45205</v>
      </c>
      <c r="B1973" s="3">
        <f t="shared" si="92"/>
        <v>2024</v>
      </c>
      <c r="C1973" t="str">
        <f t="shared" si="90"/>
        <v>2023-2024</v>
      </c>
      <c r="D1973" t="s">
        <v>148</v>
      </c>
      <c r="E1973" t="s">
        <v>106</v>
      </c>
      <c r="F1973" t="str">
        <f t="shared" si="91"/>
        <v>Victoria</v>
      </c>
      <c r="G1973" t="s">
        <v>45</v>
      </c>
      <c r="H1973">
        <v>3915</v>
      </c>
      <c r="I1973" t="s">
        <v>11</v>
      </c>
      <c r="J1973" t="s">
        <v>55</v>
      </c>
      <c r="K1973" t="s">
        <v>154</v>
      </c>
      <c r="L1973" t="s">
        <v>14</v>
      </c>
      <c r="M1973" s="5">
        <v>123.86</v>
      </c>
    </row>
    <row r="1974" spans="1:13" x14ac:dyDescent="0.25">
      <c r="A1974" s="2">
        <v>45347</v>
      </c>
      <c r="B1974" s="3">
        <f t="shared" si="92"/>
        <v>2024</v>
      </c>
      <c r="C1974" t="str">
        <f t="shared" si="90"/>
        <v>2023-2024</v>
      </c>
      <c r="D1974" t="s">
        <v>148</v>
      </c>
      <c r="E1974" t="s">
        <v>26</v>
      </c>
      <c r="F1974" t="str">
        <f t="shared" si="91"/>
        <v>New South Wales</v>
      </c>
      <c r="G1974" t="s">
        <v>10</v>
      </c>
      <c r="H1974">
        <v>2141</v>
      </c>
      <c r="I1974" t="s">
        <v>11</v>
      </c>
      <c r="J1974" t="s">
        <v>27</v>
      </c>
      <c r="K1974" t="s">
        <v>153</v>
      </c>
      <c r="L1974" t="s">
        <v>16</v>
      </c>
      <c r="M1974" s="5">
        <v>123.91</v>
      </c>
    </row>
    <row r="1975" spans="1:13" x14ac:dyDescent="0.25">
      <c r="A1975" s="2">
        <v>45007</v>
      </c>
      <c r="B1975" s="3">
        <f t="shared" si="92"/>
        <v>2023</v>
      </c>
      <c r="C1975" t="str">
        <f t="shared" si="90"/>
        <v>2022-2023</v>
      </c>
      <c r="D1975" t="s">
        <v>147</v>
      </c>
      <c r="E1975" t="s">
        <v>135</v>
      </c>
      <c r="F1975" t="str">
        <f t="shared" si="91"/>
        <v>Victoria</v>
      </c>
      <c r="G1975" t="s">
        <v>45</v>
      </c>
      <c r="H1975">
        <v>3550</v>
      </c>
      <c r="I1975" t="s">
        <v>11</v>
      </c>
      <c r="J1975" t="s">
        <v>60</v>
      </c>
      <c r="K1975" t="s">
        <v>154</v>
      </c>
      <c r="L1975" t="s">
        <v>14</v>
      </c>
      <c r="M1975" s="5">
        <v>124.08000000000001</v>
      </c>
    </row>
    <row r="1976" spans="1:13" x14ac:dyDescent="0.25">
      <c r="A1976" s="2">
        <v>45614</v>
      </c>
      <c r="B1976" s="3">
        <f t="shared" si="92"/>
        <v>2025</v>
      </c>
      <c r="C1976" t="str">
        <f t="shared" si="90"/>
        <v>2024-2025</v>
      </c>
      <c r="D1976" t="s">
        <v>148</v>
      </c>
      <c r="E1976" t="s">
        <v>106</v>
      </c>
      <c r="F1976" t="str">
        <f t="shared" si="91"/>
        <v>Victoria</v>
      </c>
      <c r="G1976" t="s">
        <v>45</v>
      </c>
      <c r="H1976">
        <v>3915</v>
      </c>
      <c r="I1976" t="s">
        <v>11</v>
      </c>
      <c r="J1976" t="s">
        <v>55</v>
      </c>
      <c r="K1976" t="s">
        <v>155</v>
      </c>
      <c r="L1976" t="s">
        <v>20</v>
      </c>
      <c r="M1976" s="5">
        <v>124.22</v>
      </c>
    </row>
    <row r="1977" spans="1:13" x14ac:dyDescent="0.25">
      <c r="A1977" s="2">
        <v>45479</v>
      </c>
      <c r="B1977" s="3">
        <f t="shared" si="92"/>
        <v>2025</v>
      </c>
      <c r="C1977" t="str">
        <f t="shared" si="90"/>
        <v>2024-2025</v>
      </c>
      <c r="D1977" t="s">
        <v>147</v>
      </c>
      <c r="E1977" t="s">
        <v>64</v>
      </c>
      <c r="F1977" t="str">
        <f t="shared" si="91"/>
        <v>Victoria</v>
      </c>
      <c r="G1977" t="s">
        <v>45</v>
      </c>
      <c r="H1977">
        <v>3199</v>
      </c>
      <c r="I1977" t="s">
        <v>11</v>
      </c>
      <c r="J1977" t="s">
        <v>63</v>
      </c>
      <c r="K1977" t="s">
        <v>149</v>
      </c>
      <c r="L1977" t="s">
        <v>15</v>
      </c>
      <c r="M1977" s="5">
        <v>124.75</v>
      </c>
    </row>
    <row r="1978" spans="1:13" x14ac:dyDescent="0.25">
      <c r="A1978" s="2">
        <v>45327</v>
      </c>
      <c r="B1978" s="3">
        <f t="shared" si="92"/>
        <v>2024</v>
      </c>
      <c r="C1978" t="str">
        <f t="shared" si="90"/>
        <v>2023-2024</v>
      </c>
      <c r="D1978" t="s">
        <v>148</v>
      </c>
      <c r="E1978" t="s">
        <v>134</v>
      </c>
      <c r="F1978" t="str">
        <f t="shared" si="91"/>
        <v>Queensland</v>
      </c>
      <c r="G1978" t="s">
        <v>35</v>
      </c>
      <c r="H1978">
        <v>4825</v>
      </c>
      <c r="I1978" t="s">
        <v>11</v>
      </c>
      <c r="J1978" t="s">
        <v>36</v>
      </c>
      <c r="K1978" t="s">
        <v>149</v>
      </c>
      <c r="L1978" t="s">
        <v>15</v>
      </c>
      <c r="M1978" s="5">
        <v>124.75</v>
      </c>
    </row>
    <row r="1979" spans="1:13" x14ac:dyDescent="0.25">
      <c r="A1979" s="2">
        <v>45330</v>
      </c>
      <c r="B1979" s="3">
        <f t="shared" si="92"/>
        <v>2024</v>
      </c>
      <c r="C1979" t="str">
        <f t="shared" si="90"/>
        <v>2023-2024</v>
      </c>
      <c r="D1979" t="s">
        <v>147</v>
      </c>
      <c r="E1979" t="s">
        <v>84</v>
      </c>
      <c r="F1979" t="str">
        <f t="shared" si="91"/>
        <v>Queensland</v>
      </c>
      <c r="G1979" t="s">
        <v>35</v>
      </c>
      <c r="H1979">
        <v>4740</v>
      </c>
      <c r="I1979" t="s">
        <v>11</v>
      </c>
      <c r="J1979" t="s">
        <v>51</v>
      </c>
      <c r="K1979" t="s">
        <v>149</v>
      </c>
      <c r="L1979" t="s">
        <v>15</v>
      </c>
      <c r="M1979" s="5">
        <v>124.8</v>
      </c>
    </row>
    <row r="1980" spans="1:13" x14ac:dyDescent="0.25">
      <c r="A1980" s="2">
        <v>45303</v>
      </c>
      <c r="B1980" s="3">
        <f t="shared" si="92"/>
        <v>2024</v>
      </c>
      <c r="C1980" t="str">
        <f t="shared" si="90"/>
        <v>2023-2024</v>
      </c>
      <c r="D1980" t="s">
        <v>148</v>
      </c>
      <c r="E1980" t="s">
        <v>57</v>
      </c>
      <c r="F1980" t="str">
        <f t="shared" si="91"/>
        <v>New South Wales</v>
      </c>
      <c r="G1980" t="s">
        <v>10</v>
      </c>
      <c r="H1980">
        <v>2560</v>
      </c>
      <c r="I1980" t="s">
        <v>11</v>
      </c>
      <c r="J1980" t="s">
        <v>58</v>
      </c>
      <c r="K1980" t="s">
        <v>150</v>
      </c>
      <c r="L1980" t="s">
        <v>18</v>
      </c>
      <c r="M1980" s="5">
        <v>124.89000000000001</v>
      </c>
    </row>
    <row r="1981" spans="1:13" x14ac:dyDescent="0.25">
      <c r="A1981" s="2">
        <v>45376</v>
      </c>
      <c r="B1981" s="3">
        <f t="shared" si="92"/>
        <v>2024</v>
      </c>
      <c r="C1981" t="str">
        <f t="shared" si="90"/>
        <v>2023-2024</v>
      </c>
      <c r="D1981" t="s">
        <v>148</v>
      </c>
      <c r="E1981" t="s">
        <v>99</v>
      </c>
      <c r="F1981" t="str">
        <f t="shared" si="91"/>
        <v>Victoria</v>
      </c>
      <c r="G1981" t="s">
        <v>45</v>
      </c>
      <c r="H1981">
        <v>3148</v>
      </c>
      <c r="I1981" t="s">
        <v>11</v>
      </c>
      <c r="J1981" t="s">
        <v>63</v>
      </c>
      <c r="K1981" t="s">
        <v>157</v>
      </c>
      <c r="L1981" t="s">
        <v>22</v>
      </c>
      <c r="M1981" s="5">
        <v>125.13</v>
      </c>
    </row>
    <row r="1982" spans="1:13" x14ac:dyDescent="0.25">
      <c r="A1982" s="2">
        <v>45635</v>
      </c>
      <c r="B1982" s="3">
        <f t="shared" si="92"/>
        <v>2025</v>
      </c>
      <c r="C1982" t="str">
        <f t="shared" si="90"/>
        <v>2024-2025</v>
      </c>
      <c r="D1982" t="s">
        <v>147</v>
      </c>
      <c r="E1982" t="s">
        <v>139</v>
      </c>
      <c r="F1982" t="str">
        <f t="shared" si="91"/>
        <v>New South Wales</v>
      </c>
      <c r="G1982" t="s">
        <v>10</v>
      </c>
      <c r="H1982">
        <v>2020</v>
      </c>
      <c r="I1982" t="s">
        <v>11</v>
      </c>
      <c r="J1982" t="s">
        <v>12</v>
      </c>
      <c r="K1982" t="s">
        <v>156</v>
      </c>
      <c r="L1982" t="s">
        <v>17</v>
      </c>
      <c r="M1982" s="5">
        <v>125.28</v>
      </c>
    </row>
    <row r="1983" spans="1:13" x14ac:dyDescent="0.25">
      <c r="A1983" s="2">
        <v>45511</v>
      </c>
      <c r="B1983" s="3">
        <f t="shared" si="92"/>
        <v>2025</v>
      </c>
      <c r="C1983" t="str">
        <f t="shared" si="90"/>
        <v>2024-2025</v>
      </c>
      <c r="D1983" t="s">
        <v>147</v>
      </c>
      <c r="E1983" t="s">
        <v>44</v>
      </c>
      <c r="F1983" t="str">
        <f t="shared" si="91"/>
        <v>Victoria</v>
      </c>
      <c r="G1983" t="s">
        <v>45</v>
      </c>
      <c r="H1983">
        <v>3066</v>
      </c>
      <c r="I1983" t="s">
        <v>11</v>
      </c>
      <c r="J1983" t="s">
        <v>46</v>
      </c>
      <c r="K1983" t="s">
        <v>152</v>
      </c>
      <c r="L1983" t="s">
        <v>13</v>
      </c>
      <c r="M1983" s="5">
        <v>126.35</v>
      </c>
    </row>
    <row r="1984" spans="1:13" x14ac:dyDescent="0.25">
      <c r="A1984" s="2">
        <v>45290</v>
      </c>
      <c r="B1984" s="3">
        <f t="shared" si="92"/>
        <v>2024</v>
      </c>
      <c r="C1984" t="str">
        <f t="shared" si="90"/>
        <v>2023-2024</v>
      </c>
      <c r="D1984" t="s">
        <v>147</v>
      </c>
      <c r="E1984" t="s">
        <v>83</v>
      </c>
      <c r="F1984" t="str">
        <f t="shared" si="91"/>
        <v>New South Wales</v>
      </c>
      <c r="G1984" t="s">
        <v>10</v>
      </c>
      <c r="H1984">
        <v>2750</v>
      </c>
      <c r="I1984" t="s">
        <v>11</v>
      </c>
      <c r="J1984" t="s">
        <v>25</v>
      </c>
      <c r="K1984" t="s">
        <v>152</v>
      </c>
      <c r="L1984" t="s">
        <v>13</v>
      </c>
      <c r="M1984" s="5">
        <v>126.67</v>
      </c>
    </row>
    <row r="1985" spans="1:13" x14ac:dyDescent="0.25">
      <c r="A1985" s="2">
        <v>45525</v>
      </c>
      <c r="B1985" s="3">
        <f t="shared" si="92"/>
        <v>2025</v>
      </c>
      <c r="C1985" t="str">
        <f t="shared" si="90"/>
        <v>2024-2025</v>
      </c>
      <c r="D1985" t="s">
        <v>147</v>
      </c>
      <c r="E1985" t="s">
        <v>103</v>
      </c>
      <c r="F1985" t="str">
        <f t="shared" si="91"/>
        <v>Queensland</v>
      </c>
      <c r="G1985" t="s">
        <v>35</v>
      </c>
      <c r="H1985">
        <v>4509</v>
      </c>
      <c r="I1985" t="s">
        <v>11</v>
      </c>
      <c r="J1985" t="s">
        <v>104</v>
      </c>
      <c r="K1985" t="s">
        <v>19</v>
      </c>
      <c r="L1985" t="s">
        <v>23</v>
      </c>
      <c r="M1985" s="5">
        <v>127.25</v>
      </c>
    </row>
    <row r="1986" spans="1:13" x14ac:dyDescent="0.25">
      <c r="A1986" s="2">
        <v>44943</v>
      </c>
      <c r="B1986" s="3">
        <f t="shared" si="92"/>
        <v>2023</v>
      </c>
      <c r="C1986" t="str">
        <f t="shared" ref="C1986:C2049" si="93">IF(MONTH(A1986) &gt;= 7, YEAR(A1986) &amp; "-" &amp; YEAR(A1986) + 1, YEAR(A1986) - 1 &amp; "-" &amp; YEAR(A1986))</f>
        <v>2022-2023</v>
      </c>
      <c r="D1986" t="s">
        <v>147</v>
      </c>
      <c r="E1986" t="s">
        <v>72</v>
      </c>
      <c r="F1986" t="str">
        <f t="shared" ref="F1986:F2049" si="94">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row>
    <row r="1987" spans="1:13" x14ac:dyDescent="0.25">
      <c r="A1987" s="2">
        <v>44982</v>
      </c>
      <c r="B1987" s="3">
        <f t="shared" ref="B1987:B2050" si="95">IF(MONTH(A1987)&gt;=7,YEAR(A1987)+1,YEAR(A1987))</f>
        <v>2023</v>
      </c>
      <c r="C1987" t="str">
        <f t="shared" si="93"/>
        <v>2022-2023</v>
      </c>
      <c r="D1987" t="s">
        <v>148</v>
      </c>
      <c r="E1987" t="s">
        <v>57</v>
      </c>
      <c r="F1987" t="str">
        <f t="shared" si="94"/>
        <v>New South Wales</v>
      </c>
      <c r="G1987" t="s">
        <v>10</v>
      </c>
      <c r="H1987">
        <v>2560</v>
      </c>
      <c r="I1987" t="s">
        <v>11</v>
      </c>
      <c r="J1987" t="s">
        <v>58</v>
      </c>
      <c r="K1987" t="s">
        <v>157</v>
      </c>
      <c r="L1987" t="s">
        <v>22</v>
      </c>
      <c r="M1987" s="5">
        <v>127.72999999999999</v>
      </c>
    </row>
    <row r="1988" spans="1:13" x14ac:dyDescent="0.25">
      <c r="A1988" s="2">
        <v>45365</v>
      </c>
      <c r="B1988" s="3">
        <f t="shared" si="95"/>
        <v>2024</v>
      </c>
      <c r="C1988" t="str">
        <f t="shared" si="93"/>
        <v>2023-2024</v>
      </c>
      <c r="D1988" t="s">
        <v>148</v>
      </c>
      <c r="E1988" t="s">
        <v>57</v>
      </c>
      <c r="F1988" t="str">
        <f t="shared" si="94"/>
        <v>New South Wales</v>
      </c>
      <c r="G1988" t="s">
        <v>10</v>
      </c>
      <c r="H1988">
        <v>2560</v>
      </c>
      <c r="I1988" t="s">
        <v>11</v>
      </c>
      <c r="J1988" t="s">
        <v>58</v>
      </c>
      <c r="K1988" t="s">
        <v>149</v>
      </c>
      <c r="L1988" t="s">
        <v>15</v>
      </c>
      <c r="M1988" s="5">
        <v>127.82</v>
      </c>
    </row>
    <row r="1989" spans="1:13" x14ac:dyDescent="0.25">
      <c r="A1989" s="2">
        <v>45344</v>
      </c>
      <c r="B1989" s="3">
        <f t="shared" si="95"/>
        <v>2024</v>
      </c>
      <c r="C1989" t="str">
        <f t="shared" si="93"/>
        <v>2023-2024</v>
      </c>
      <c r="D1989" t="s">
        <v>147</v>
      </c>
      <c r="E1989" t="s">
        <v>50</v>
      </c>
      <c r="F1989" t="str">
        <f t="shared" si="94"/>
        <v>Queensland</v>
      </c>
      <c r="G1989" t="s">
        <v>35</v>
      </c>
      <c r="H1989">
        <v>4703</v>
      </c>
      <c r="I1989" t="s">
        <v>11</v>
      </c>
      <c r="J1989" t="s">
        <v>51</v>
      </c>
      <c r="K1989" t="s">
        <v>150</v>
      </c>
      <c r="L1989" t="s">
        <v>18</v>
      </c>
      <c r="M1989" s="5">
        <v>127.86999999999999</v>
      </c>
    </row>
    <row r="1990" spans="1:13" x14ac:dyDescent="0.25">
      <c r="A1990" s="2">
        <v>45598</v>
      </c>
      <c r="B1990" s="3">
        <f t="shared" si="95"/>
        <v>2025</v>
      </c>
      <c r="C1990" t="str">
        <f t="shared" si="93"/>
        <v>2024-2025</v>
      </c>
      <c r="D1990" t="s">
        <v>147</v>
      </c>
      <c r="E1990" t="s">
        <v>137</v>
      </c>
      <c r="F1990" t="str">
        <f t="shared" si="94"/>
        <v>New South Wales</v>
      </c>
      <c r="G1990" t="s">
        <v>10</v>
      </c>
      <c r="H1990">
        <v>2031</v>
      </c>
      <c r="I1990" t="s">
        <v>11</v>
      </c>
      <c r="J1990" t="s">
        <v>12</v>
      </c>
      <c r="K1990" t="s">
        <v>151</v>
      </c>
      <c r="L1990" t="s">
        <v>21</v>
      </c>
      <c r="M1990" s="5">
        <v>128.09</v>
      </c>
    </row>
    <row r="1991" spans="1:13" x14ac:dyDescent="0.25">
      <c r="A1991" s="2">
        <v>45622</v>
      </c>
      <c r="B1991" s="3">
        <f t="shared" si="95"/>
        <v>2025</v>
      </c>
      <c r="C1991" t="str">
        <f t="shared" si="93"/>
        <v>2024-2025</v>
      </c>
      <c r="D1991" t="s">
        <v>147</v>
      </c>
      <c r="E1991" t="s">
        <v>56</v>
      </c>
      <c r="F1991" t="str">
        <f t="shared" si="94"/>
        <v>Northern Territory</v>
      </c>
      <c r="G1991" t="s">
        <v>29</v>
      </c>
      <c r="H1991">
        <v>870</v>
      </c>
      <c r="I1991" t="s">
        <v>11</v>
      </c>
      <c r="J1991" t="s">
        <v>30</v>
      </c>
      <c r="K1991" t="s">
        <v>152</v>
      </c>
      <c r="L1991" t="s">
        <v>13</v>
      </c>
      <c r="M1991" s="5">
        <v>128.81</v>
      </c>
    </row>
    <row r="1992" spans="1:13" x14ac:dyDescent="0.25">
      <c r="A1992" s="2">
        <v>45217</v>
      </c>
      <c r="B1992" s="3">
        <f t="shared" si="95"/>
        <v>2024</v>
      </c>
      <c r="C1992" t="str">
        <f t="shared" si="93"/>
        <v>2023-2024</v>
      </c>
      <c r="D1992" t="s">
        <v>147</v>
      </c>
      <c r="E1992" t="s">
        <v>139</v>
      </c>
      <c r="F1992" t="str">
        <f t="shared" si="94"/>
        <v>New South Wales</v>
      </c>
      <c r="G1992" t="s">
        <v>10</v>
      </c>
      <c r="H1992">
        <v>2020</v>
      </c>
      <c r="I1992" t="s">
        <v>11</v>
      </c>
      <c r="J1992" t="s">
        <v>12</v>
      </c>
      <c r="K1992" t="s">
        <v>151</v>
      </c>
      <c r="L1992" t="s">
        <v>21</v>
      </c>
      <c r="M1992" s="5">
        <v>128.94</v>
      </c>
    </row>
    <row r="1993" spans="1:13" x14ac:dyDescent="0.25">
      <c r="A1993" s="2">
        <v>45390</v>
      </c>
      <c r="B1993" s="3">
        <f t="shared" si="95"/>
        <v>2024</v>
      </c>
      <c r="C1993" t="str">
        <f t="shared" si="93"/>
        <v>2023-2024</v>
      </c>
      <c r="D1993" t="s">
        <v>147</v>
      </c>
      <c r="E1993" t="s">
        <v>109</v>
      </c>
      <c r="F1993" t="str">
        <f t="shared" si="94"/>
        <v>New South Wales</v>
      </c>
      <c r="G1993" t="s">
        <v>10</v>
      </c>
      <c r="H1993">
        <v>2480</v>
      </c>
      <c r="I1993" t="s">
        <v>11</v>
      </c>
      <c r="J1993" t="s">
        <v>68</v>
      </c>
      <c r="K1993" t="s">
        <v>155</v>
      </c>
      <c r="L1993" t="s">
        <v>20</v>
      </c>
      <c r="M1993" s="5">
        <v>129.06</v>
      </c>
    </row>
    <row r="1994" spans="1:13" x14ac:dyDescent="0.25">
      <c r="A1994" s="2">
        <v>45157</v>
      </c>
      <c r="B1994" s="3">
        <f t="shared" si="95"/>
        <v>2024</v>
      </c>
      <c r="C1994" t="str">
        <f t="shared" si="93"/>
        <v>2023-2024</v>
      </c>
      <c r="D1994" t="s">
        <v>147</v>
      </c>
      <c r="E1994" t="s">
        <v>62</v>
      </c>
      <c r="F1994" t="str">
        <f t="shared" si="94"/>
        <v>Victoria</v>
      </c>
      <c r="G1994" t="s">
        <v>45</v>
      </c>
      <c r="H1994">
        <v>3134</v>
      </c>
      <c r="I1994" t="s">
        <v>11</v>
      </c>
      <c r="J1994" t="s">
        <v>63</v>
      </c>
      <c r="K1994" t="s">
        <v>152</v>
      </c>
      <c r="L1994" t="s">
        <v>13</v>
      </c>
      <c r="M1994" s="5">
        <v>129.56</v>
      </c>
    </row>
    <row r="1995" spans="1:13" x14ac:dyDescent="0.25">
      <c r="A1995" s="2">
        <v>45584</v>
      </c>
      <c r="B1995" s="3">
        <f t="shared" si="95"/>
        <v>2025</v>
      </c>
      <c r="C1995" t="str">
        <f t="shared" si="93"/>
        <v>2024-2025</v>
      </c>
      <c r="D1995" t="s">
        <v>147</v>
      </c>
      <c r="E1995" t="s">
        <v>86</v>
      </c>
      <c r="F1995" t="str">
        <f t="shared" si="94"/>
        <v>New South Wales</v>
      </c>
      <c r="G1995" t="s">
        <v>10</v>
      </c>
      <c r="H1995">
        <v>2064</v>
      </c>
      <c r="I1995" t="s">
        <v>11</v>
      </c>
      <c r="J1995" t="s">
        <v>12</v>
      </c>
      <c r="K1995" t="s">
        <v>155</v>
      </c>
      <c r="L1995" t="s">
        <v>20</v>
      </c>
      <c r="M1995" s="5">
        <v>129.68</v>
      </c>
    </row>
    <row r="1996" spans="1:13" x14ac:dyDescent="0.25">
      <c r="A1996" s="2">
        <v>44939</v>
      </c>
      <c r="B1996" s="3">
        <f t="shared" si="95"/>
        <v>2023</v>
      </c>
      <c r="C1996" t="str">
        <f t="shared" si="93"/>
        <v>2022-2023</v>
      </c>
      <c r="D1996" t="s">
        <v>148</v>
      </c>
      <c r="E1996" t="s">
        <v>67</v>
      </c>
      <c r="F1996" t="str">
        <f t="shared" si="94"/>
        <v>New South Wales</v>
      </c>
      <c r="G1996" t="s">
        <v>10</v>
      </c>
      <c r="H1996">
        <v>2478</v>
      </c>
      <c r="I1996" t="s">
        <v>11</v>
      </c>
      <c r="J1996" t="s">
        <v>68</v>
      </c>
      <c r="K1996" t="s">
        <v>156</v>
      </c>
      <c r="L1996" t="s">
        <v>17</v>
      </c>
      <c r="M1996" s="5">
        <v>129.74</v>
      </c>
    </row>
    <row r="1997" spans="1:13" x14ac:dyDescent="0.25">
      <c r="A1997" s="2">
        <v>45465</v>
      </c>
      <c r="B1997" s="3">
        <f t="shared" si="95"/>
        <v>2024</v>
      </c>
      <c r="C1997" t="str">
        <f t="shared" si="93"/>
        <v>2023-2024</v>
      </c>
      <c r="D1997" t="s">
        <v>147</v>
      </c>
      <c r="E1997" t="s">
        <v>92</v>
      </c>
      <c r="F1997" t="str">
        <f t="shared" si="94"/>
        <v>Queensland</v>
      </c>
      <c r="G1997" t="s">
        <v>35</v>
      </c>
      <c r="H1997">
        <v>4068</v>
      </c>
      <c r="I1997" t="s">
        <v>11</v>
      </c>
      <c r="J1997" t="s">
        <v>43</v>
      </c>
      <c r="K1997" t="s">
        <v>154</v>
      </c>
      <c r="L1997" t="s">
        <v>14</v>
      </c>
      <c r="M1997" s="5">
        <v>129.82</v>
      </c>
    </row>
    <row r="1998" spans="1:13" x14ac:dyDescent="0.25">
      <c r="A1998" s="2">
        <v>45148</v>
      </c>
      <c r="B1998" s="3">
        <f t="shared" si="95"/>
        <v>2024</v>
      </c>
      <c r="C1998" t="str">
        <f t="shared" si="93"/>
        <v>2023-2024</v>
      </c>
      <c r="D1998" t="s">
        <v>148</v>
      </c>
      <c r="E1998" t="s">
        <v>138</v>
      </c>
      <c r="F1998" t="str">
        <f t="shared" si="94"/>
        <v>Queensland</v>
      </c>
      <c r="G1998" t="s">
        <v>35</v>
      </c>
      <c r="H1998">
        <v>4558</v>
      </c>
      <c r="I1998" t="s">
        <v>11</v>
      </c>
      <c r="J1998" t="s">
        <v>120</v>
      </c>
      <c r="K1998" t="s">
        <v>154</v>
      </c>
      <c r="L1998" t="s">
        <v>14</v>
      </c>
      <c r="M1998" s="5">
        <v>129.87</v>
      </c>
    </row>
    <row r="1999" spans="1:13" x14ac:dyDescent="0.25">
      <c r="A1999" s="2">
        <v>45618</v>
      </c>
      <c r="B1999" s="3">
        <f t="shared" si="95"/>
        <v>2025</v>
      </c>
      <c r="C1999" t="str">
        <f t="shared" si="93"/>
        <v>2024-2025</v>
      </c>
      <c r="D1999" t="s">
        <v>148</v>
      </c>
      <c r="E1999" t="s">
        <v>134</v>
      </c>
      <c r="F1999" t="str">
        <f t="shared" si="94"/>
        <v>Queensland</v>
      </c>
      <c r="G1999" t="s">
        <v>35</v>
      </c>
      <c r="H1999">
        <v>4825</v>
      </c>
      <c r="I1999" t="s">
        <v>11</v>
      </c>
      <c r="J1999" t="s">
        <v>36</v>
      </c>
      <c r="K1999" t="s">
        <v>154</v>
      </c>
      <c r="L1999" t="s">
        <v>14</v>
      </c>
      <c r="M1999" s="5">
        <v>129.9</v>
      </c>
    </row>
    <row r="2000" spans="1:13" x14ac:dyDescent="0.25">
      <c r="A2000" s="2">
        <v>45631</v>
      </c>
      <c r="B2000" s="3">
        <f t="shared" si="95"/>
        <v>2025</v>
      </c>
      <c r="C2000" t="str">
        <f t="shared" si="93"/>
        <v>2024-2025</v>
      </c>
      <c r="D2000" t="s">
        <v>148</v>
      </c>
      <c r="E2000" t="s">
        <v>61</v>
      </c>
      <c r="F2000" t="str">
        <f t="shared" si="94"/>
        <v>New South Wales</v>
      </c>
      <c r="G2000" t="s">
        <v>10</v>
      </c>
      <c r="H2000">
        <v>2539</v>
      </c>
      <c r="I2000" t="s">
        <v>11</v>
      </c>
      <c r="J2000" t="s">
        <v>58</v>
      </c>
      <c r="K2000" t="s">
        <v>153</v>
      </c>
      <c r="L2000" t="s">
        <v>16</v>
      </c>
      <c r="M2000" s="5">
        <v>129.91</v>
      </c>
    </row>
    <row r="2001" spans="1:13" x14ac:dyDescent="0.25">
      <c r="A2001" s="2">
        <v>45101</v>
      </c>
      <c r="B2001" s="3">
        <f t="shared" si="95"/>
        <v>2023</v>
      </c>
      <c r="C2001" t="str">
        <f t="shared" si="93"/>
        <v>2022-2023</v>
      </c>
      <c r="D2001" t="s">
        <v>147</v>
      </c>
      <c r="E2001" t="s">
        <v>78</v>
      </c>
      <c r="F2001" t="str">
        <f t="shared" si="94"/>
        <v>New South Wales</v>
      </c>
      <c r="G2001" t="s">
        <v>10</v>
      </c>
      <c r="H2001">
        <v>2350</v>
      </c>
      <c r="I2001" t="s">
        <v>11</v>
      </c>
      <c r="J2001" t="s">
        <v>68</v>
      </c>
      <c r="K2001" t="s">
        <v>154</v>
      </c>
      <c r="L2001" t="s">
        <v>14</v>
      </c>
      <c r="M2001" s="5">
        <v>130.26</v>
      </c>
    </row>
    <row r="2002" spans="1:13" x14ac:dyDescent="0.25">
      <c r="A2002" s="2">
        <v>45552</v>
      </c>
      <c r="B2002" s="3">
        <f t="shared" si="95"/>
        <v>2025</v>
      </c>
      <c r="C2002" t="str">
        <f t="shared" si="93"/>
        <v>2024-2025</v>
      </c>
      <c r="D2002" t="s">
        <v>147</v>
      </c>
      <c r="E2002" t="s">
        <v>28</v>
      </c>
      <c r="F2002" t="str">
        <f t="shared" si="94"/>
        <v>Northern Territory</v>
      </c>
      <c r="G2002" t="s">
        <v>29</v>
      </c>
      <c r="H2002">
        <v>800</v>
      </c>
      <c r="I2002" t="s">
        <v>11</v>
      </c>
      <c r="J2002" t="s">
        <v>30</v>
      </c>
      <c r="K2002" t="s">
        <v>151</v>
      </c>
      <c r="L2002" t="s">
        <v>21</v>
      </c>
      <c r="M2002" s="5">
        <v>130.86000000000001</v>
      </c>
    </row>
    <row r="2003" spans="1:13" x14ac:dyDescent="0.25">
      <c r="A2003" s="2">
        <v>45547</v>
      </c>
      <c r="B2003" s="3">
        <f t="shared" si="95"/>
        <v>2025</v>
      </c>
      <c r="C2003" t="str">
        <f t="shared" si="93"/>
        <v>2024-2025</v>
      </c>
      <c r="D2003" t="s">
        <v>147</v>
      </c>
      <c r="E2003" t="s">
        <v>93</v>
      </c>
      <c r="F2003" t="str">
        <f t="shared" si="94"/>
        <v>Western Australia</v>
      </c>
      <c r="G2003" t="s">
        <v>48</v>
      </c>
      <c r="H2003">
        <v>6112</v>
      </c>
      <c r="I2003" t="s">
        <v>11</v>
      </c>
      <c r="J2003" t="s">
        <v>94</v>
      </c>
      <c r="K2003" t="s">
        <v>154</v>
      </c>
      <c r="L2003" t="s">
        <v>14</v>
      </c>
      <c r="M2003" s="5">
        <v>130.93</v>
      </c>
    </row>
    <row r="2004" spans="1:13" x14ac:dyDescent="0.25">
      <c r="A2004" s="2">
        <v>45375</v>
      </c>
      <c r="B2004" s="3">
        <f t="shared" si="95"/>
        <v>2024</v>
      </c>
      <c r="C2004" t="str">
        <f t="shared" si="93"/>
        <v>2023-2024</v>
      </c>
      <c r="D2004" t="s">
        <v>147</v>
      </c>
      <c r="E2004" t="s">
        <v>132</v>
      </c>
      <c r="F2004" t="str">
        <f t="shared" si="94"/>
        <v>New South Wales</v>
      </c>
      <c r="G2004" t="s">
        <v>10</v>
      </c>
      <c r="H2004">
        <v>2800</v>
      </c>
      <c r="I2004" t="s">
        <v>11</v>
      </c>
      <c r="J2004" t="s">
        <v>25</v>
      </c>
      <c r="K2004" t="s">
        <v>19</v>
      </c>
      <c r="L2004" t="s">
        <v>23</v>
      </c>
      <c r="M2004" s="5">
        <v>130.99</v>
      </c>
    </row>
    <row r="2005" spans="1:13" x14ac:dyDescent="0.25">
      <c r="A2005" s="2">
        <v>45079</v>
      </c>
      <c r="B2005" s="3">
        <f t="shared" si="95"/>
        <v>2023</v>
      </c>
      <c r="C2005" t="str">
        <f t="shared" si="93"/>
        <v>2022-2023</v>
      </c>
      <c r="D2005" t="s">
        <v>147</v>
      </c>
      <c r="E2005" t="s">
        <v>44</v>
      </c>
      <c r="F2005" t="str">
        <f t="shared" si="94"/>
        <v>Victoria</v>
      </c>
      <c r="G2005" t="s">
        <v>45</v>
      </c>
      <c r="H2005">
        <v>3066</v>
      </c>
      <c r="I2005" t="s">
        <v>11</v>
      </c>
      <c r="J2005" t="s">
        <v>46</v>
      </c>
      <c r="K2005" t="s">
        <v>154</v>
      </c>
      <c r="L2005" t="s">
        <v>14</v>
      </c>
      <c r="M2005" s="5">
        <v>131.18</v>
      </c>
    </row>
    <row r="2006" spans="1:13" x14ac:dyDescent="0.25">
      <c r="A2006" s="2">
        <v>45543</v>
      </c>
      <c r="B2006" s="3">
        <f t="shared" si="95"/>
        <v>2025</v>
      </c>
      <c r="C2006" t="str">
        <f t="shared" si="93"/>
        <v>2024-2025</v>
      </c>
      <c r="D2006" t="s">
        <v>147</v>
      </c>
      <c r="E2006" t="s">
        <v>28</v>
      </c>
      <c r="F2006" t="str">
        <f t="shared" si="94"/>
        <v>Northern Territory</v>
      </c>
      <c r="G2006" t="s">
        <v>29</v>
      </c>
      <c r="H2006">
        <v>800</v>
      </c>
      <c r="I2006" t="s">
        <v>11</v>
      </c>
      <c r="J2006" t="s">
        <v>30</v>
      </c>
      <c r="K2006" t="s">
        <v>150</v>
      </c>
      <c r="L2006" t="s">
        <v>18</v>
      </c>
      <c r="M2006" s="5">
        <v>131.26999999999998</v>
      </c>
    </row>
    <row r="2007" spans="1:13" x14ac:dyDescent="0.25">
      <c r="A2007" s="2">
        <v>45473</v>
      </c>
      <c r="B2007" s="3">
        <f t="shared" si="95"/>
        <v>2024</v>
      </c>
      <c r="C2007" t="str">
        <f t="shared" si="93"/>
        <v>2023-2024</v>
      </c>
      <c r="D2007" t="s">
        <v>147</v>
      </c>
      <c r="E2007" t="s">
        <v>28</v>
      </c>
      <c r="F2007" t="str">
        <f t="shared" si="94"/>
        <v>Northern Territory</v>
      </c>
      <c r="G2007" t="s">
        <v>29</v>
      </c>
      <c r="H2007">
        <v>800</v>
      </c>
      <c r="I2007" t="s">
        <v>11</v>
      </c>
      <c r="J2007" t="s">
        <v>30</v>
      </c>
      <c r="K2007" t="s">
        <v>155</v>
      </c>
      <c r="L2007" t="s">
        <v>20</v>
      </c>
      <c r="M2007" s="5">
        <v>131.47</v>
      </c>
    </row>
    <row r="2008" spans="1:13" x14ac:dyDescent="0.25">
      <c r="A2008" s="2">
        <v>45091</v>
      </c>
      <c r="B2008" s="3">
        <f t="shared" si="95"/>
        <v>2023</v>
      </c>
      <c r="C2008" t="str">
        <f t="shared" si="93"/>
        <v>2022-2023</v>
      </c>
      <c r="D2008" t="s">
        <v>147</v>
      </c>
      <c r="E2008" t="s">
        <v>115</v>
      </c>
      <c r="F2008" t="str">
        <f t="shared" si="94"/>
        <v>Western Australia</v>
      </c>
      <c r="G2008" t="s">
        <v>48</v>
      </c>
      <c r="H2008">
        <v>6280</v>
      </c>
      <c r="I2008" t="s">
        <v>11</v>
      </c>
      <c r="J2008" t="s">
        <v>94</v>
      </c>
      <c r="K2008" t="s">
        <v>156</v>
      </c>
      <c r="L2008" t="s">
        <v>17</v>
      </c>
      <c r="M2008" s="5">
        <v>131.78</v>
      </c>
    </row>
    <row r="2009" spans="1:13" x14ac:dyDescent="0.25">
      <c r="A2009" s="2">
        <v>45277</v>
      </c>
      <c r="B2009" s="3">
        <f t="shared" si="95"/>
        <v>2024</v>
      </c>
      <c r="C2009" t="str">
        <f t="shared" si="93"/>
        <v>2023-2024</v>
      </c>
      <c r="D2009" t="s">
        <v>147</v>
      </c>
      <c r="E2009" t="s">
        <v>75</v>
      </c>
      <c r="F2009" t="str">
        <f t="shared" si="94"/>
        <v>Victoria</v>
      </c>
      <c r="G2009" t="s">
        <v>45</v>
      </c>
      <c r="H2009">
        <v>3630</v>
      </c>
      <c r="I2009" t="s">
        <v>11</v>
      </c>
      <c r="J2009" t="s">
        <v>55</v>
      </c>
      <c r="K2009" t="s">
        <v>156</v>
      </c>
      <c r="L2009" t="s">
        <v>17</v>
      </c>
      <c r="M2009" s="5">
        <v>131.82999999999998</v>
      </c>
    </row>
    <row r="2010" spans="1:13" x14ac:dyDescent="0.25">
      <c r="A2010" s="2">
        <v>45111</v>
      </c>
      <c r="B2010" s="3">
        <f t="shared" si="95"/>
        <v>2024</v>
      </c>
      <c r="C2010" t="str">
        <f t="shared" si="93"/>
        <v>2023-2024</v>
      </c>
      <c r="D2010" t="s">
        <v>148</v>
      </c>
      <c r="E2010" t="s">
        <v>87</v>
      </c>
      <c r="F2010" t="str">
        <f t="shared" si="94"/>
        <v>New South Wales</v>
      </c>
      <c r="G2010" t="s">
        <v>10</v>
      </c>
      <c r="H2010">
        <v>2790</v>
      </c>
      <c r="I2010" t="s">
        <v>11</v>
      </c>
      <c r="J2010" t="s">
        <v>25</v>
      </c>
      <c r="K2010" t="s">
        <v>151</v>
      </c>
      <c r="L2010" t="s">
        <v>21</v>
      </c>
      <c r="M2010" s="5">
        <v>131.9</v>
      </c>
    </row>
    <row r="2011" spans="1:13" x14ac:dyDescent="0.25">
      <c r="A2011" s="2">
        <v>45453</v>
      </c>
      <c r="B2011" s="3">
        <f t="shared" si="95"/>
        <v>2024</v>
      </c>
      <c r="C2011" t="str">
        <f t="shared" si="93"/>
        <v>2023-2024</v>
      </c>
      <c r="D2011" t="s">
        <v>148</v>
      </c>
      <c r="E2011" t="s">
        <v>145</v>
      </c>
      <c r="F2011" t="str">
        <f t="shared" si="94"/>
        <v>New South Wales</v>
      </c>
      <c r="G2011" t="s">
        <v>10</v>
      </c>
      <c r="H2011">
        <v>2101</v>
      </c>
      <c r="I2011" t="s">
        <v>11</v>
      </c>
      <c r="J2011" t="s">
        <v>27</v>
      </c>
      <c r="K2011" t="s">
        <v>157</v>
      </c>
      <c r="L2011" t="s">
        <v>22</v>
      </c>
      <c r="M2011" s="5">
        <v>131.97999999999999</v>
      </c>
    </row>
    <row r="2012" spans="1:13" x14ac:dyDescent="0.25">
      <c r="A2012" s="2">
        <v>45296</v>
      </c>
      <c r="B2012" s="3">
        <f t="shared" si="95"/>
        <v>2024</v>
      </c>
      <c r="C2012" t="str">
        <f t="shared" si="93"/>
        <v>2023-2024</v>
      </c>
      <c r="D2012" t="s">
        <v>147</v>
      </c>
      <c r="E2012" t="s">
        <v>108</v>
      </c>
      <c r="F2012" t="str">
        <f t="shared" si="94"/>
        <v>Victoria</v>
      </c>
      <c r="G2012" t="s">
        <v>45</v>
      </c>
      <c r="H2012">
        <v>3018</v>
      </c>
      <c r="I2012" t="s">
        <v>11</v>
      </c>
      <c r="J2012" t="s">
        <v>46</v>
      </c>
      <c r="K2012" t="s">
        <v>155</v>
      </c>
      <c r="L2012" t="s">
        <v>20</v>
      </c>
      <c r="M2012" s="5">
        <v>132.66</v>
      </c>
    </row>
    <row r="2013" spans="1:13" x14ac:dyDescent="0.25">
      <c r="A2013" s="2">
        <v>45401</v>
      </c>
      <c r="B2013" s="3">
        <f t="shared" si="95"/>
        <v>2024</v>
      </c>
      <c r="C2013" t="str">
        <f t="shared" si="93"/>
        <v>2023-2024</v>
      </c>
      <c r="D2013" t="s">
        <v>147</v>
      </c>
      <c r="E2013" t="s">
        <v>75</v>
      </c>
      <c r="F2013" t="str">
        <f t="shared" si="94"/>
        <v>Victoria</v>
      </c>
      <c r="G2013" t="s">
        <v>45</v>
      </c>
      <c r="H2013">
        <v>3630</v>
      </c>
      <c r="I2013" t="s">
        <v>11</v>
      </c>
      <c r="J2013" t="s">
        <v>55</v>
      </c>
      <c r="K2013" t="s">
        <v>149</v>
      </c>
      <c r="L2013" t="s">
        <v>15</v>
      </c>
      <c r="M2013" s="5">
        <v>132.75</v>
      </c>
    </row>
    <row r="2014" spans="1:13" x14ac:dyDescent="0.25">
      <c r="A2014" s="2">
        <v>45224</v>
      </c>
      <c r="B2014" s="3">
        <f t="shared" si="95"/>
        <v>2024</v>
      </c>
      <c r="C2014" t="str">
        <f t="shared" si="93"/>
        <v>2023-2024</v>
      </c>
      <c r="D2014" t="s">
        <v>148</v>
      </c>
      <c r="E2014" t="s">
        <v>100</v>
      </c>
      <c r="F2014" t="str">
        <f t="shared" si="94"/>
        <v>Western Australia</v>
      </c>
      <c r="G2014" t="s">
        <v>48</v>
      </c>
      <c r="H2014">
        <v>6021</v>
      </c>
      <c r="I2014" t="s">
        <v>11</v>
      </c>
      <c r="J2014" t="s">
        <v>49</v>
      </c>
      <c r="K2014" t="s">
        <v>156</v>
      </c>
      <c r="L2014" t="s">
        <v>17</v>
      </c>
      <c r="M2014" s="5">
        <v>133.67000000000002</v>
      </c>
    </row>
    <row r="2015" spans="1:13" x14ac:dyDescent="0.25">
      <c r="A2015" s="2">
        <v>45310</v>
      </c>
      <c r="B2015" s="3">
        <f t="shared" si="95"/>
        <v>2024</v>
      </c>
      <c r="C2015" t="str">
        <f t="shared" si="93"/>
        <v>2023-2024</v>
      </c>
      <c r="D2015" t="s">
        <v>147</v>
      </c>
      <c r="E2015" t="s">
        <v>31</v>
      </c>
      <c r="F2015" t="str">
        <f t="shared" si="94"/>
        <v>South Australia</v>
      </c>
      <c r="G2015" t="s">
        <v>32</v>
      </c>
      <c r="H2015">
        <v>5168</v>
      </c>
      <c r="I2015" t="s">
        <v>11</v>
      </c>
      <c r="J2015" t="s">
        <v>33</v>
      </c>
      <c r="K2015" t="s">
        <v>152</v>
      </c>
      <c r="L2015" t="s">
        <v>13</v>
      </c>
      <c r="M2015" s="5">
        <v>133.76999999999998</v>
      </c>
    </row>
    <row r="2016" spans="1:13" x14ac:dyDescent="0.25">
      <c r="A2016" s="2">
        <v>45312</v>
      </c>
      <c r="B2016" s="3">
        <f t="shared" si="95"/>
        <v>2024</v>
      </c>
      <c r="C2016" t="str">
        <f t="shared" si="93"/>
        <v>2023-2024</v>
      </c>
      <c r="D2016" t="s">
        <v>147</v>
      </c>
      <c r="E2016" t="s">
        <v>118</v>
      </c>
      <c r="F2016" t="str">
        <f t="shared" si="94"/>
        <v>New South Wales</v>
      </c>
      <c r="G2016" t="s">
        <v>10</v>
      </c>
      <c r="H2016">
        <v>2158</v>
      </c>
      <c r="I2016" t="s">
        <v>11</v>
      </c>
      <c r="J2016" t="s">
        <v>27</v>
      </c>
      <c r="K2016" t="s">
        <v>156</v>
      </c>
      <c r="L2016" t="s">
        <v>17</v>
      </c>
      <c r="M2016" s="5">
        <v>133.77000000000001</v>
      </c>
    </row>
    <row r="2017" spans="1:13" x14ac:dyDescent="0.25">
      <c r="A2017" s="2">
        <v>45175</v>
      </c>
      <c r="B2017" s="3">
        <f t="shared" si="95"/>
        <v>2024</v>
      </c>
      <c r="C2017" t="str">
        <f t="shared" si="93"/>
        <v>2023-2024</v>
      </c>
      <c r="D2017" t="s">
        <v>148</v>
      </c>
      <c r="E2017" t="s">
        <v>87</v>
      </c>
      <c r="F2017" t="str">
        <f t="shared" si="94"/>
        <v>New South Wales</v>
      </c>
      <c r="G2017" t="s">
        <v>10</v>
      </c>
      <c r="H2017">
        <v>2790</v>
      </c>
      <c r="I2017" t="s">
        <v>11</v>
      </c>
      <c r="J2017" t="s">
        <v>25</v>
      </c>
      <c r="K2017" t="s">
        <v>149</v>
      </c>
      <c r="L2017" t="s">
        <v>15</v>
      </c>
      <c r="M2017" s="5">
        <v>133.82</v>
      </c>
    </row>
    <row r="2018" spans="1:13" x14ac:dyDescent="0.25">
      <c r="A2018" s="2">
        <v>44986</v>
      </c>
      <c r="B2018" s="3">
        <f t="shared" si="95"/>
        <v>2023</v>
      </c>
      <c r="C2018" t="str">
        <f t="shared" si="93"/>
        <v>2022-2023</v>
      </c>
      <c r="D2018" t="s">
        <v>148</v>
      </c>
      <c r="E2018" t="s">
        <v>57</v>
      </c>
      <c r="F2018" t="str">
        <f t="shared" si="94"/>
        <v>New South Wales</v>
      </c>
      <c r="G2018" t="s">
        <v>10</v>
      </c>
      <c r="H2018">
        <v>2560</v>
      </c>
      <c r="I2018" t="s">
        <v>11</v>
      </c>
      <c r="J2018" t="s">
        <v>58</v>
      </c>
      <c r="K2018" t="s">
        <v>156</v>
      </c>
      <c r="L2018" t="s">
        <v>17</v>
      </c>
      <c r="M2018" s="5">
        <v>134.18</v>
      </c>
    </row>
    <row r="2019" spans="1:13" x14ac:dyDescent="0.25">
      <c r="A2019" s="2">
        <v>45646</v>
      </c>
      <c r="B2019" s="3">
        <f t="shared" si="95"/>
        <v>2025</v>
      </c>
      <c r="C2019" t="str">
        <f t="shared" si="93"/>
        <v>2024-2025</v>
      </c>
      <c r="D2019" t="s">
        <v>147</v>
      </c>
      <c r="E2019" t="s">
        <v>62</v>
      </c>
      <c r="F2019" t="str">
        <f t="shared" si="94"/>
        <v>Victoria</v>
      </c>
      <c r="G2019" t="s">
        <v>45</v>
      </c>
      <c r="H2019">
        <v>3134</v>
      </c>
      <c r="I2019" t="s">
        <v>11</v>
      </c>
      <c r="J2019" t="s">
        <v>63</v>
      </c>
      <c r="K2019" t="s">
        <v>149</v>
      </c>
      <c r="L2019" t="s">
        <v>15</v>
      </c>
      <c r="M2019" s="5">
        <v>134.72999999999999</v>
      </c>
    </row>
    <row r="2020" spans="1:13" x14ac:dyDescent="0.25">
      <c r="A2020" s="2">
        <v>45157</v>
      </c>
      <c r="B2020" s="3">
        <f t="shared" si="95"/>
        <v>2024</v>
      </c>
      <c r="C2020" t="str">
        <f t="shared" si="93"/>
        <v>2023-2024</v>
      </c>
      <c r="D2020" t="s">
        <v>148</v>
      </c>
      <c r="E2020" t="s">
        <v>87</v>
      </c>
      <c r="F2020" t="str">
        <f t="shared" si="94"/>
        <v>New South Wales</v>
      </c>
      <c r="G2020" t="s">
        <v>10</v>
      </c>
      <c r="H2020">
        <v>2790</v>
      </c>
      <c r="I2020" t="s">
        <v>11</v>
      </c>
      <c r="J2020" t="s">
        <v>25</v>
      </c>
      <c r="K2020" t="s">
        <v>154</v>
      </c>
      <c r="L2020" t="s">
        <v>14</v>
      </c>
      <c r="M2020" s="5">
        <v>134.9</v>
      </c>
    </row>
    <row r="2021" spans="1:13" x14ac:dyDescent="0.25">
      <c r="A2021" s="2">
        <v>45089</v>
      </c>
      <c r="B2021" s="3">
        <f t="shared" si="95"/>
        <v>2023</v>
      </c>
      <c r="C2021" t="str">
        <f t="shared" si="93"/>
        <v>2022-2023</v>
      </c>
      <c r="D2021" t="s">
        <v>148</v>
      </c>
      <c r="E2021" t="s">
        <v>142</v>
      </c>
      <c r="F2021" t="str">
        <f t="shared" si="94"/>
        <v>Australian Capital Territory</v>
      </c>
      <c r="G2021" t="s">
        <v>80</v>
      </c>
      <c r="H2021">
        <v>2609</v>
      </c>
      <c r="I2021" t="s">
        <v>11</v>
      </c>
      <c r="J2021" t="s">
        <v>58</v>
      </c>
      <c r="K2021" t="s">
        <v>151</v>
      </c>
      <c r="L2021" t="s">
        <v>21</v>
      </c>
      <c r="M2021" s="5">
        <v>134.91</v>
      </c>
    </row>
    <row r="2022" spans="1:13" x14ac:dyDescent="0.25">
      <c r="A2022" s="2">
        <v>45336</v>
      </c>
      <c r="B2022" s="3">
        <f t="shared" si="95"/>
        <v>2024</v>
      </c>
      <c r="C2022" t="str">
        <f t="shared" si="93"/>
        <v>2023-2024</v>
      </c>
      <c r="D2022" t="s">
        <v>147</v>
      </c>
      <c r="E2022" t="s">
        <v>129</v>
      </c>
      <c r="F2022" t="str">
        <f t="shared" si="94"/>
        <v>Tasmania</v>
      </c>
      <c r="G2022" t="s">
        <v>70</v>
      </c>
      <c r="H2022">
        <v>7010</v>
      </c>
      <c r="I2022" t="s">
        <v>11</v>
      </c>
      <c r="J2022" t="s">
        <v>71</v>
      </c>
      <c r="K2022" t="s">
        <v>19</v>
      </c>
      <c r="L2022" t="s">
        <v>23</v>
      </c>
      <c r="M2022" s="5">
        <v>135.84</v>
      </c>
    </row>
    <row r="2023" spans="1:13" x14ac:dyDescent="0.25">
      <c r="A2023" s="2">
        <v>45062</v>
      </c>
      <c r="B2023" s="3">
        <f t="shared" si="95"/>
        <v>2023</v>
      </c>
      <c r="C2023" t="str">
        <f t="shared" si="93"/>
        <v>2022-2023</v>
      </c>
      <c r="D2023" t="s">
        <v>148</v>
      </c>
      <c r="E2023" t="s">
        <v>26</v>
      </c>
      <c r="F2023" t="str">
        <f t="shared" si="94"/>
        <v>New South Wales</v>
      </c>
      <c r="G2023" t="s">
        <v>10</v>
      </c>
      <c r="H2023">
        <v>2141</v>
      </c>
      <c r="I2023" t="s">
        <v>11</v>
      </c>
      <c r="J2023" t="s">
        <v>27</v>
      </c>
      <c r="K2023" t="s">
        <v>154</v>
      </c>
      <c r="L2023" t="s">
        <v>14</v>
      </c>
      <c r="M2023" s="5">
        <v>135.92000000000002</v>
      </c>
    </row>
    <row r="2024" spans="1:13" x14ac:dyDescent="0.25">
      <c r="A2024" s="2">
        <v>45495</v>
      </c>
      <c r="B2024" s="3">
        <f t="shared" si="95"/>
        <v>2025</v>
      </c>
      <c r="C2024" t="str">
        <f t="shared" si="93"/>
        <v>2024-2025</v>
      </c>
      <c r="D2024" t="s">
        <v>148</v>
      </c>
      <c r="E2024" t="s">
        <v>117</v>
      </c>
      <c r="F2024" t="str">
        <f t="shared" si="94"/>
        <v>Queensland</v>
      </c>
      <c r="G2024" t="s">
        <v>35</v>
      </c>
      <c r="H2024">
        <v>4119</v>
      </c>
      <c r="I2024" t="s">
        <v>11</v>
      </c>
      <c r="J2024" t="s">
        <v>43</v>
      </c>
      <c r="K2024" t="s">
        <v>157</v>
      </c>
      <c r="L2024" t="s">
        <v>22</v>
      </c>
      <c r="M2024" s="5">
        <v>136.16999999999999</v>
      </c>
    </row>
    <row r="2025" spans="1:13" x14ac:dyDescent="0.25">
      <c r="A2025" s="2">
        <v>45541</v>
      </c>
      <c r="B2025" s="3">
        <f t="shared" si="95"/>
        <v>2025</v>
      </c>
      <c r="C2025" t="str">
        <f t="shared" si="93"/>
        <v>2024-2025</v>
      </c>
      <c r="D2025" t="s">
        <v>147</v>
      </c>
      <c r="E2025" t="s">
        <v>132</v>
      </c>
      <c r="F2025" t="str">
        <f t="shared" si="94"/>
        <v>New South Wales</v>
      </c>
      <c r="G2025" t="s">
        <v>10</v>
      </c>
      <c r="H2025">
        <v>2800</v>
      </c>
      <c r="I2025" t="s">
        <v>11</v>
      </c>
      <c r="J2025" t="s">
        <v>25</v>
      </c>
      <c r="K2025" t="s">
        <v>149</v>
      </c>
      <c r="L2025" t="s">
        <v>15</v>
      </c>
      <c r="M2025" s="5">
        <v>136.28</v>
      </c>
    </row>
    <row r="2026" spans="1:13" x14ac:dyDescent="0.25">
      <c r="A2026" s="2">
        <v>44938</v>
      </c>
      <c r="B2026" s="3">
        <f t="shared" si="95"/>
        <v>2023</v>
      </c>
      <c r="C2026" t="str">
        <f t="shared" si="93"/>
        <v>2022-2023</v>
      </c>
      <c r="D2026" t="s">
        <v>148</v>
      </c>
      <c r="E2026" t="s">
        <v>105</v>
      </c>
      <c r="F2026" t="str">
        <f t="shared" si="94"/>
        <v>Victoria</v>
      </c>
      <c r="G2026" t="s">
        <v>45</v>
      </c>
      <c r="H2026">
        <v>3500</v>
      </c>
      <c r="I2026" t="s">
        <v>11</v>
      </c>
      <c r="J2026" t="s">
        <v>60</v>
      </c>
      <c r="K2026" t="s">
        <v>19</v>
      </c>
      <c r="L2026" t="s">
        <v>23</v>
      </c>
      <c r="M2026" s="5">
        <v>136.41</v>
      </c>
    </row>
    <row r="2027" spans="1:13" x14ac:dyDescent="0.25">
      <c r="A2027" s="2">
        <v>45017</v>
      </c>
      <c r="B2027" s="3">
        <f t="shared" si="95"/>
        <v>2023</v>
      </c>
      <c r="C2027" t="str">
        <f t="shared" si="93"/>
        <v>2022-2023</v>
      </c>
      <c r="D2027" t="s">
        <v>147</v>
      </c>
      <c r="E2027" t="s">
        <v>93</v>
      </c>
      <c r="F2027" t="str">
        <f t="shared" si="94"/>
        <v>Western Australia</v>
      </c>
      <c r="G2027" t="s">
        <v>48</v>
      </c>
      <c r="H2027">
        <v>6112</v>
      </c>
      <c r="I2027" t="s">
        <v>11</v>
      </c>
      <c r="J2027" t="s">
        <v>94</v>
      </c>
      <c r="K2027" t="s">
        <v>154</v>
      </c>
      <c r="L2027" t="s">
        <v>14</v>
      </c>
      <c r="M2027" s="5">
        <v>136.47</v>
      </c>
    </row>
    <row r="2028" spans="1:13" x14ac:dyDescent="0.25">
      <c r="A2028" s="2">
        <v>45137</v>
      </c>
      <c r="B2028" s="3">
        <f t="shared" si="95"/>
        <v>2024</v>
      </c>
      <c r="C2028" t="str">
        <f t="shared" si="93"/>
        <v>2023-2024</v>
      </c>
      <c r="D2028" t="s">
        <v>147</v>
      </c>
      <c r="E2028" t="s">
        <v>113</v>
      </c>
      <c r="F2028" t="str">
        <f t="shared" si="94"/>
        <v>Queensland</v>
      </c>
      <c r="G2028" t="s">
        <v>35</v>
      </c>
      <c r="H2028">
        <v>4215</v>
      </c>
      <c r="I2028" t="s">
        <v>11</v>
      </c>
      <c r="J2028" t="s">
        <v>104</v>
      </c>
      <c r="K2028" t="s">
        <v>150</v>
      </c>
      <c r="L2028" t="s">
        <v>18</v>
      </c>
      <c r="M2028" s="5">
        <v>136.66</v>
      </c>
    </row>
    <row r="2029" spans="1:13" x14ac:dyDescent="0.25">
      <c r="A2029" s="2">
        <v>45414</v>
      </c>
      <c r="B2029" s="3">
        <f t="shared" si="95"/>
        <v>2024</v>
      </c>
      <c r="C2029" t="str">
        <f t="shared" si="93"/>
        <v>2023-2024</v>
      </c>
      <c r="D2029" t="s">
        <v>148</v>
      </c>
      <c r="E2029" t="s">
        <v>106</v>
      </c>
      <c r="F2029" t="str">
        <f t="shared" si="94"/>
        <v>Victoria</v>
      </c>
      <c r="G2029" t="s">
        <v>45</v>
      </c>
      <c r="H2029">
        <v>3915</v>
      </c>
      <c r="I2029" t="s">
        <v>11</v>
      </c>
      <c r="J2029" t="s">
        <v>55</v>
      </c>
      <c r="K2029" t="s">
        <v>19</v>
      </c>
      <c r="L2029" t="s">
        <v>23</v>
      </c>
      <c r="M2029" s="5">
        <v>136.79</v>
      </c>
    </row>
    <row r="2030" spans="1:13" x14ac:dyDescent="0.25">
      <c r="A2030" s="2">
        <v>45403</v>
      </c>
      <c r="B2030" s="3">
        <f t="shared" si="95"/>
        <v>2024</v>
      </c>
      <c r="C2030" t="str">
        <f t="shared" si="93"/>
        <v>2023-2024</v>
      </c>
      <c r="D2030" t="s">
        <v>147</v>
      </c>
      <c r="E2030" t="s">
        <v>115</v>
      </c>
      <c r="F2030" t="str">
        <f t="shared" si="94"/>
        <v>Western Australia</v>
      </c>
      <c r="G2030" t="s">
        <v>48</v>
      </c>
      <c r="H2030">
        <v>6280</v>
      </c>
      <c r="I2030" t="s">
        <v>11</v>
      </c>
      <c r="J2030" t="s">
        <v>94</v>
      </c>
      <c r="K2030" t="s">
        <v>150</v>
      </c>
      <c r="L2030" t="s">
        <v>18</v>
      </c>
      <c r="M2030" s="5">
        <v>136.85</v>
      </c>
    </row>
    <row r="2031" spans="1:13" x14ac:dyDescent="0.25">
      <c r="A2031" s="2">
        <v>45567</v>
      </c>
      <c r="B2031" s="3">
        <f t="shared" si="95"/>
        <v>2025</v>
      </c>
      <c r="C2031" t="str">
        <f t="shared" si="93"/>
        <v>2024-2025</v>
      </c>
      <c r="D2031" t="s">
        <v>148</v>
      </c>
      <c r="E2031" t="s">
        <v>105</v>
      </c>
      <c r="F2031" t="str">
        <f t="shared" si="94"/>
        <v>Victoria</v>
      </c>
      <c r="G2031" t="s">
        <v>45</v>
      </c>
      <c r="H2031">
        <v>3500</v>
      </c>
      <c r="I2031" t="s">
        <v>11</v>
      </c>
      <c r="J2031" t="s">
        <v>60</v>
      </c>
      <c r="K2031" t="s">
        <v>19</v>
      </c>
      <c r="L2031" t="s">
        <v>23</v>
      </c>
      <c r="M2031" s="5">
        <v>137.76000000000002</v>
      </c>
    </row>
    <row r="2032" spans="1:13" x14ac:dyDescent="0.25">
      <c r="A2032" s="2">
        <v>44984</v>
      </c>
      <c r="B2032" s="3">
        <f t="shared" si="95"/>
        <v>2023</v>
      </c>
      <c r="C2032" t="str">
        <f t="shared" si="93"/>
        <v>2022-2023</v>
      </c>
      <c r="D2032" t="s">
        <v>147</v>
      </c>
      <c r="E2032" t="s">
        <v>62</v>
      </c>
      <c r="F2032" t="str">
        <f t="shared" si="94"/>
        <v>Victoria</v>
      </c>
      <c r="G2032" t="s">
        <v>45</v>
      </c>
      <c r="H2032">
        <v>3134</v>
      </c>
      <c r="I2032" t="s">
        <v>11</v>
      </c>
      <c r="J2032" t="s">
        <v>63</v>
      </c>
      <c r="K2032" t="s">
        <v>151</v>
      </c>
      <c r="L2032" t="s">
        <v>21</v>
      </c>
      <c r="M2032" s="5">
        <v>137.76999999999998</v>
      </c>
    </row>
    <row r="2033" spans="1:13" x14ac:dyDescent="0.25">
      <c r="A2033" s="2">
        <v>45295</v>
      </c>
      <c r="B2033" s="3">
        <f t="shared" si="95"/>
        <v>2024</v>
      </c>
      <c r="C2033" t="str">
        <f t="shared" si="93"/>
        <v>2023-2024</v>
      </c>
      <c r="D2033" t="s">
        <v>148</v>
      </c>
      <c r="E2033" t="s">
        <v>102</v>
      </c>
      <c r="F2033" t="str">
        <f t="shared" si="94"/>
        <v>Queensland</v>
      </c>
      <c r="G2033" t="s">
        <v>35</v>
      </c>
      <c r="H2033">
        <v>4870</v>
      </c>
      <c r="I2033" t="s">
        <v>11</v>
      </c>
      <c r="J2033" t="s">
        <v>36</v>
      </c>
      <c r="K2033" t="s">
        <v>151</v>
      </c>
      <c r="L2033" t="s">
        <v>21</v>
      </c>
      <c r="M2033" s="5">
        <v>137.81</v>
      </c>
    </row>
    <row r="2034" spans="1:13" x14ac:dyDescent="0.25">
      <c r="A2034" s="2">
        <v>45175</v>
      </c>
      <c r="B2034" s="3">
        <f t="shared" si="95"/>
        <v>2024</v>
      </c>
      <c r="C2034" t="str">
        <f t="shared" si="93"/>
        <v>2023-2024</v>
      </c>
      <c r="D2034" t="s">
        <v>147</v>
      </c>
      <c r="E2034" t="s">
        <v>135</v>
      </c>
      <c r="F2034" t="str">
        <f t="shared" si="94"/>
        <v>Victoria</v>
      </c>
      <c r="G2034" t="s">
        <v>45</v>
      </c>
      <c r="H2034">
        <v>3550</v>
      </c>
      <c r="I2034" t="s">
        <v>11</v>
      </c>
      <c r="J2034" t="s">
        <v>60</v>
      </c>
      <c r="K2034" t="s">
        <v>157</v>
      </c>
      <c r="L2034" t="s">
        <v>22</v>
      </c>
      <c r="M2034" s="5">
        <v>138.13</v>
      </c>
    </row>
    <row r="2035" spans="1:13" x14ac:dyDescent="0.25">
      <c r="A2035" s="2">
        <v>44963</v>
      </c>
      <c r="B2035" s="3">
        <f t="shared" si="95"/>
        <v>2023</v>
      </c>
      <c r="C2035" t="str">
        <f t="shared" si="93"/>
        <v>2022-2023</v>
      </c>
      <c r="D2035" t="s">
        <v>147</v>
      </c>
      <c r="E2035" t="s">
        <v>96</v>
      </c>
      <c r="F2035" t="str">
        <f t="shared" si="94"/>
        <v>Western Australia</v>
      </c>
      <c r="G2035" t="s">
        <v>48</v>
      </c>
      <c r="H2035">
        <v>6330</v>
      </c>
      <c r="I2035" t="s">
        <v>11</v>
      </c>
      <c r="J2035" t="s">
        <v>94</v>
      </c>
      <c r="K2035" t="s">
        <v>149</v>
      </c>
      <c r="L2035" t="s">
        <v>15</v>
      </c>
      <c r="M2035" s="5">
        <v>138.26</v>
      </c>
    </row>
    <row r="2036" spans="1:13" x14ac:dyDescent="0.25">
      <c r="A2036" s="2">
        <v>44999</v>
      </c>
      <c r="B2036" s="3">
        <f t="shared" si="95"/>
        <v>2023</v>
      </c>
      <c r="C2036" t="str">
        <f t="shared" si="93"/>
        <v>2022-2023</v>
      </c>
      <c r="D2036" t="s">
        <v>148</v>
      </c>
      <c r="E2036" t="s">
        <v>123</v>
      </c>
      <c r="F2036" t="str">
        <f t="shared" si="94"/>
        <v>Western Australia</v>
      </c>
      <c r="G2036" t="s">
        <v>48</v>
      </c>
      <c r="H2036">
        <v>6109</v>
      </c>
      <c r="I2036" t="s">
        <v>11</v>
      </c>
      <c r="J2036" t="s">
        <v>94</v>
      </c>
      <c r="K2036" t="s">
        <v>154</v>
      </c>
      <c r="L2036" t="s">
        <v>14</v>
      </c>
      <c r="M2036" s="5">
        <v>138.38</v>
      </c>
    </row>
    <row r="2037" spans="1:13" x14ac:dyDescent="0.25">
      <c r="A2037" s="2">
        <v>45254</v>
      </c>
      <c r="B2037" s="3">
        <f t="shared" si="95"/>
        <v>2024</v>
      </c>
      <c r="C2037" t="str">
        <f t="shared" si="93"/>
        <v>2023-2024</v>
      </c>
      <c r="D2037" t="s">
        <v>148</v>
      </c>
      <c r="E2037" t="s">
        <v>74</v>
      </c>
      <c r="F2037" t="str">
        <f t="shared" si="94"/>
        <v>South Australia</v>
      </c>
      <c r="G2037" t="s">
        <v>32</v>
      </c>
      <c r="H2037">
        <v>5043</v>
      </c>
      <c r="I2037" t="s">
        <v>11</v>
      </c>
      <c r="J2037" t="s">
        <v>33</v>
      </c>
      <c r="K2037" t="s">
        <v>19</v>
      </c>
      <c r="L2037" t="s">
        <v>23</v>
      </c>
      <c r="M2037" s="5">
        <v>138.86000000000001</v>
      </c>
    </row>
    <row r="2038" spans="1:13" x14ac:dyDescent="0.25">
      <c r="A2038" s="2">
        <v>45214</v>
      </c>
      <c r="B2038" s="3">
        <f t="shared" si="95"/>
        <v>2024</v>
      </c>
      <c r="C2038" t="str">
        <f t="shared" si="93"/>
        <v>2023-2024</v>
      </c>
      <c r="D2038" t="s">
        <v>148</v>
      </c>
      <c r="E2038" t="s">
        <v>99</v>
      </c>
      <c r="F2038" t="str">
        <f t="shared" si="94"/>
        <v>Victoria</v>
      </c>
      <c r="G2038" t="s">
        <v>45</v>
      </c>
      <c r="H2038">
        <v>3148</v>
      </c>
      <c r="I2038" t="s">
        <v>11</v>
      </c>
      <c r="J2038" t="s">
        <v>63</v>
      </c>
      <c r="K2038" t="s">
        <v>150</v>
      </c>
      <c r="L2038" t="s">
        <v>18</v>
      </c>
      <c r="M2038" s="5">
        <v>138.99</v>
      </c>
    </row>
    <row r="2039" spans="1:13" x14ac:dyDescent="0.25">
      <c r="A2039" s="2">
        <v>45302</v>
      </c>
      <c r="B2039" s="3">
        <f t="shared" si="95"/>
        <v>2024</v>
      </c>
      <c r="C2039" t="str">
        <f t="shared" si="93"/>
        <v>2023-2024</v>
      </c>
      <c r="D2039" t="s">
        <v>148</v>
      </c>
      <c r="E2039" t="s">
        <v>102</v>
      </c>
      <c r="F2039" t="str">
        <f t="shared" si="94"/>
        <v>Queensland</v>
      </c>
      <c r="G2039" t="s">
        <v>35</v>
      </c>
      <c r="H2039">
        <v>4870</v>
      </c>
      <c r="I2039" t="s">
        <v>11</v>
      </c>
      <c r="J2039" t="s">
        <v>36</v>
      </c>
      <c r="K2039" t="s">
        <v>150</v>
      </c>
      <c r="L2039" t="s">
        <v>18</v>
      </c>
      <c r="M2039" s="5">
        <v>139.01999999999998</v>
      </c>
    </row>
    <row r="2040" spans="1:13" x14ac:dyDescent="0.25">
      <c r="A2040" s="2">
        <v>45291</v>
      </c>
      <c r="B2040" s="3">
        <f t="shared" si="95"/>
        <v>2024</v>
      </c>
      <c r="C2040" t="str">
        <f t="shared" si="93"/>
        <v>2023-2024</v>
      </c>
      <c r="D2040" t="s">
        <v>148</v>
      </c>
      <c r="E2040" t="s">
        <v>53</v>
      </c>
      <c r="F2040" t="str">
        <f t="shared" si="94"/>
        <v>South Australia</v>
      </c>
      <c r="G2040" t="s">
        <v>32</v>
      </c>
      <c r="H2040">
        <v>5082</v>
      </c>
      <c r="I2040" t="s">
        <v>11</v>
      </c>
      <c r="J2040" t="s">
        <v>33</v>
      </c>
      <c r="K2040" t="s">
        <v>19</v>
      </c>
      <c r="L2040" t="s">
        <v>23</v>
      </c>
      <c r="M2040" s="5">
        <v>139.66999999999999</v>
      </c>
    </row>
    <row r="2041" spans="1:13" x14ac:dyDescent="0.25">
      <c r="A2041" s="2">
        <v>45125</v>
      </c>
      <c r="B2041" s="3">
        <f t="shared" si="95"/>
        <v>2024</v>
      </c>
      <c r="C2041" t="str">
        <f t="shared" si="93"/>
        <v>2023-2024</v>
      </c>
      <c r="D2041" t="s">
        <v>147</v>
      </c>
      <c r="E2041" t="s">
        <v>64</v>
      </c>
      <c r="F2041" t="str">
        <f t="shared" si="94"/>
        <v>Victoria</v>
      </c>
      <c r="G2041" t="s">
        <v>45</v>
      </c>
      <c r="H2041">
        <v>3199</v>
      </c>
      <c r="I2041" t="s">
        <v>11</v>
      </c>
      <c r="J2041" t="s">
        <v>63</v>
      </c>
      <c r="K2041" t="s">
        <v>157</v>
      </c>
      <c r="L2041" t="s">
        <v>22</v>
      </c>
      <c r="M2041" s="5">
        <v>139.69999999999999</v>
      </c>
    </row>
    <row r="2042" spans="1:13" x14ac:dyDescent="0.25">
      <c r="A2042" s="2">
        <v>44962</v>
      </c>
      <c r="B2042" s="3">
        <f t="shared" si="95"/>
        <v>2023</v>
      </c>
      <c r="C2042" t="str">
        <f t="shared" si="93"/>
        <v>2022-2023</v>
      </c>
      <c r="D2042" t="s">
        <v>148</v>
      </c>
      <c r="E2042" t="s">
        <v>130</v>
      </c>
      <c r="F2042" t="str">
        <f t="shared" si="94"/>
        <v>South Australia</v>
      </c>
      <c r="G2042" t="s">
        <v>32</v>
      </c>
      <c r="H2042">
        <v>5290</v>
      </c>
      <c r="I2042" t="s">
        <v>11</v>
      </c>
      <c r="J2042" t="s">
        <v>38</v>
      </c>
      <c r="K2042" t="s">
        <v>149</v>
      </c>
      <c r="L2042" t="s">
        <v>15</v>
      </c>
      <c r="M2042" s="5">
        <v>139.72</v>
      </c>
    </row>
    <row r="2043" spans="1:13" x14ac:dyDescent="0.25">
      <c r="A2043" s="2">
        <v>45252</v>
      </c>
      <c r="B2043" s="3">
        <f t="shared" si="95"/>
        <v>2024</v>
      </c>
      <c r="C2043" t="str">
        <f t="shared" si="93"/>
        <v>2023-2024</v>
      </c>
      <c r="D2043" t="s">
        <v>147</v>
      </c>
      <c r="E2043" t="s">
        <v>99</v>
      </c>
      <c r="F2043" t="str">
        <f t="shared" si="94"/>
        <v>Victoria</v>
      </c>
      <c r="G2043" t="s">
        <v>45</v>
      </c>
      <c r="H2043">
        <v>3148</v>
      </c>
      <c r="I2043" t="s">
        <v>11</v>
      </c>
      <c r="J2043" t="s">
        <v>63</v>
      </c>
      <c r="K2043" t="s">
        <v>153</v>
      </c>
      <c r="L2043" t="s">
        <v>16</v>
      </c>
      <c r="M2043" s="5">
        <v>139.86000000000001</v>
      </c>
    </row>
    <row r="2044" spans="1:13" x14ac:dyDescent="0.25">
      <c r="A2044" s="2">
        <v>45510</v>
      </c>
      <c r="B2044" s="3">
        <f t="shared" si="95"/>
        <v>2025</v>
      </c>
      <c r="C2044" t="str">
        <f t="shared" si="93"/>
        <v>2024-2025</v>
      </c>
      <c r="D2044" t="s">
        <v>148</v>
      </c>
      <c r="E2044" t="s">
        <v>91</v>
      </c>
      <c r="F2044" t="str">
        <f t="shared" si="94"/>
        <v>Victoria</v>
      </c>
      <c r="G2044" t="s">
        <v>45</v>
      </c>
      <c r="H2044">
        <v>3690</v>
      </c>
      <c r="I2044" t="s">
        <v>11</v>
      </c>
      <c r="J2044" t="s">
        <v>55</v>
      </c>
      <c r="K2044" t="s">
        <v>149</v>
      </c>
      <c r="L2044" t="s">
        <v>15</v>
      </c>
      <c r="M2044" s="5">
        <v>139.86000000000001</v>
      </c>
    </row>
    <row r="2045" spans="1:13" x14ac:dyDescent="0.25">
      <c r="A2045" s="2">
        <v>45565</v>
      </c>
      <c r="B2045" s="3">
        <f t="shared" si="95"/>
        <v>2025</v>
      </c>
      <c r="C2045" t="str">
        <f t="shared" si="93"/>
        <v>2024-2025</v>
      </c>
      <c r="D2045" t="s">
        <v>148</v>
      </c>
      <c r="E2045" t="s">
        <v>128</v>
      </c>
      <c r="F2045" t="str">
        <f t="shared" si="94"/>
        <v>Western Australia</v>
      </c>
      <c r="G2045" t="s">
        <v>48</v>
      </c>
      <c r="H2045">
        <v>6027</v>
      </c>
      <c r="I2045" t="s">
        <v>11</v>
      </c>
      <c r="J2045" t="s">
        <v>49</v>
      </c>
      <c r="K2045" t="s">
        <v>154</v>
      </c>
      <c r="L2045" t="s">
        <v>14</v>
      </c>
      <c r="M2045" s="5">
        <v>139.88</v>
      </c>
    </row>
    <row r="2046" spans="1:13" x14ac:dyDescent="0.25">
      <c r="A2046" s="2">
        <v>45641</v>
      </c>
      <c r="B2046" s="3">
        <f t="shared" si="95"/>
        <v>2025</v>
      </c>
      <c r="C2046" t="str">
        <f t="shared" si="93"/>
        <v>2024-2025</v>
      </c>
      <c r="D2046" t="s">
        <v>147</v>
      </c>
      <c r="E2046" t="s">
        <v>119</v>
      </c>
      <c r="F2046" t="str">
        <f t="shared" si="94"/>
        <v>Queensland</v>
      </c>
      <c r="G2046" t="s">
        <v>35</v>
      </c>
      <c r="H2046">
        <v>4570</v>
      </c>
      <c r="I2046" t="s">
        <v>11</v>
      </c>
      <c r="J2046" t="s">
        <v>120</v>
      </c>
      <c r="K2046" t="s">
        <v>19</v>
      </c>
      <c r="L2046" t="s">
        <v>23</v>
      </c>
      <c r="M2046" s="5">
        <v>139.96</v>
      </c>
    </row>
    <row r="2047" spans="1:13" x14ac:dyDescent="0.25">
      <c r="A2047" s="2">
        <v>45440</v>
      </c>
      <c r="B2047" s="3">
        <f t="shared" si="95"/>
        <v>2024</v>
      </c>
      <c r="C2047" t="str">
        <f t="shared" si="93"/>
        <v>2023-2024</v>
      </c>
      <c r="D2047" t="s">
        <v>148</v>
      </c>
      <c r="E2047" t="s">
        <v>24</v>
      </c>
      <c r="F2047" t="str">
        <f t="shared" si="94"/>
        <v>New South Wales</v>
      </c>
      <c r="G2047" t="s">
        <v>10</v>
      </c>
      <c r="H2047">
        <v>2795</v>
      </c>
      <c r="I2047" t="s">
        <v>11</v>
      </c>
      <c r="J2047" t="s">
        <v>25</v>
      </c>
      <c r="K2047" t="s">
        <v>152</v>
      </c>
      <c r="L2047" t="s">
        <v>13</v>
      </c>
      <c r="M2047" s="5">
        <v>140.03000000000003</v>
      </c>
    </row>
    <row r="2048" spans="1:13" x14ac:dyDescent="0.25">
      <c r="A2048" s="2">
        <v>45327</v>
      </c>
      <c r="B2048" s="3">
        <f t="shared" si="95"/>
        <v>2024</v>
      </c>
      <c r="C2048" t="str">
        <f t="shared" si="93"/>
        <v>2023-2024</v>
      </c>
      <c r="D2048" t="s">
        <v>147</v>
      </c>
      <c r="E2048" t="s">
        <v>64</v>
      </c>
      <c r="F2048" t="str">
        <f t="shared" si="94"/>
        <v>Victoria</v>
      </c>
      <c r="G2048" t="s">
        <v>45</v>
      </c>
      <c r="H2048">
        <v>3199</v>
      </c>
      <c r="I2048" t="s">
        <v>11</v>
      </c>
      <c r="J2048" t="s">
        <v>63</v>
      </c>
      <c r="K2048" t="s">
        <v>150</v>
      </c>
      <c r="L2048" t="s">
        <v>18</v>
      </c>
      <c r="M2048" s="5">
        <v>140.38999999999999</v>
      </c>
    </row>
    <row r="2049" spans="1:13" x14ac:dyDescent="0.25">
      <c r="A2049" s="2">
        <v>45380</v>
      </c>
      <c r="B2049" s="3">
        <f t="shared" si="95"/>
        <v>2024</v>
      </c>
      <c r="C2049" t="str">
        <f t="shared" si="93"/>
        <v>2023-2024</v>
      </c>
      <c r="D2049" t="s">
        <v>148</v>
      </c>
      <c r="E2049" t="s">
        <v>123</v>
      </c>
      <c r="F2049" t="str">
        <f t="shared" si="94"/>
        <v>Western Australia</v>
      </c>
      <c r="G2049" t="s">
        <v>48</v>
      </c>
      <c r="H2049">
        <v>6109</v>
      </c>
      <c r="I2049" t="s">
        <v>11</v>
      </c>
      <c r="J2049" t="s">
        <v>94</v>
      </c>
      <c r="K2049" t="s">
        <v>152</v>
      </c>
      <c r="L2049" t="s">
        <v>13</v>
      </c>
      <c r="M2049" s="5">
        <v>140.69999999999999</v>
      </c>
    </row>
    <row r="2050" spans="1:13" x14ac:dyDescent="0.25">
      <c r="A2050" s="2">
        <v>45623</v>
      </c>
      <c r="B2050" s="3">
        <f t="shared" si="95"/>
        <v>2025</v>
      </c>
      <c r="C2050" t="str">
        <f t="shared" ref="C2050:C2113" si="96">IF(MONTH(A2050) &gt;= 7, YEAR(A2050) &amp; "-" &amp; YEAR(A2050) + 1, YEAR(A2050) - 1 &amp; "-" &amp; YEAR(A2050))</f>
        <v>2024-2025</v>
      </c>
      <c r="D2050" t="s">
        <v>148</v>
      </c>
      <c r="E2050" t="s">
        <v>144</v>
      </c>
      <c r="F2050" t="str">
        <f t="shared" ref="F2050:F2113" si="97">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row>
    <row r="2051" spans="1:13" x14ac:dyDescent="0.25">
      <c r="A2051" s="2">
        <v>45657</v>
      </c>
      <c r="B2051" s="3">
        <f t="shared" ref="B2051:B2114" si="98">IF(MONTH(A2051)&gt;=7,YEAR(A2051)+1,YEAR(A2051))</f>
        <v>2025</v>
      </c>
      <c r="C2051" t="str">
        <f t="shared" si="96"/>
        <v>2024-2025</v>
      </c>
      <c r="D2051" t="s">
        <v>148</v>
      </c>
      <c r="E2051" t="s">
        <v>101</v>
      </c>
      <c r="F2051" t="str">
        <f t="shared" si="97"/>
        <v>Victoria</v>
      </c>
      <c r="G2051" t="s">
        <v>45</v>
      </c>
      <c r="H2051">
        <v>3131</v>
      </c>
      <c r="I2051" t="s">
        <v>11</v>
      </c>
      <c r="J2051" t="s">
        <v>63</v>
      </c>
      <c r="K2051" t="s">
        <v>19</v>
      </c>
      <c r="L2051" t="s">
        <v>23</v>
      </c>
      <c r="M2051" s="5">
        <v>141.76999999999998</v>
      </c>
    </row>
    <row r="2052" spans="1:13" x14ac:dyDescent="0.25">
      <c r="A2052" s="2">
        <v>44944</v>
      </c>
      <c r="B2052" s="3">
        <f t="shared" si="98"/>
        <v>2023</v>
      </c>
      <c r="C2052" t="str">
        <f t="shared" si="96"/>
        <v>2022-2023</v>
      </c>
      <c r="D2052" t="s">
        <v>147</v>
      </c>
      <c r="E2052" t="s">
        <v>127</v>
      </c>
      <c r="F2052" t="str">
        <f t="shared" si="97"/>
        <v>New South Wales</v>
      </c>
      <c r="G2052" t="s">
        <v>10</v>
      </c>
      <c r="H2052">
        <v>2131</v>
      </c>
      <c r="I2052" t="s">
        <v>11</v>
      </c>
      <c r="J2052" t="s">
        <v>27</v>
      </c>
      <c r="K2052" t="s">
        <v>153</v>
      </c>
      <c r="L2052" t="s">
        <v>16</v>
      </c>
      <c r="M2052" s="5">
        <v>142.89000000000001</v>
      </c>
    </row>
    <row r="2053" spans="1:13" x14ac:dyDescent="0.25">
      <c r="A2053" s="2">
        <v>45599</v>
      </c>
      <c r="B2053" s="3">
        <f t="shared" si="98"/>
        <v>2025</v>
      </c>
      <c r="C2053" t="str">
        <f t="shared" si="96"/>
        <v>2024-2025</v>
      </c>
      <c r="D2053" t="s">
        <v>147</v>
      </c>
      <c r="E2053" t="s">
        <v>137</v>
      </c>
      <c r="F2053" t="str">
        <f t="shared" si="97"/>
        <v>New South Wales</v>
      </c>
      <c r="G2053" t="s">
        <v>10</v>
      </c>
      <c r="H2053">
        <v>2031</v>
      </c>
      <c r="I2053" t="s">
        <v>11</v>
      </c>
      <c r="J2053" t="s">
        <v>12</v>
      </c>
      <c r="K2053" t="s">
        <v>149</v>
      </c>
      <c r="L2053" t="s">
        <v>15</v>
      </c>
      <c r="M2053" s="5">
        <v>142.89000000000001</v>
      </c>
    </row>
    <row r="2054" spans="1:13" x14ac:dyDescent="0.25">
      <c r="A2054" s="2">
        <v>45194</v>
      </c>
      <c r="B2054" s="3">
        <f t="shared" si="98"/>
        <v>2024</v>
      </c>
      <c r="C2054" t="str">
        <f t="shared" si="96"/>
        <v>2023-2024</v>
      </c>
      <c r="D2054" t="s">
        <v>147</v>
      </c>
      <c r="E2054" t="s">
        <v>97</v>
      </c>
      <c r="F2054" t="str">
        <f t="shared" si="97"/>
        <v>Tasmania</v>
      </c>
      <c r="G2054" t="s">
        <v>70</v>
      </c>
      <c r="H2054">
        <v>7250</v>
      </c>
      <c r="I2054" t="s">
        <v>11</v>
      </c>
      <c r="J2054" t="s">
        <v>71</v>
      </c>
      <c r="K2054" t="s">
        <v>154</v>
      </c>
      <c r="L2054" t="s">
        <v>14</v>
      </c>
      <c r="M2054" s="5">
        <v>142.89999999999998</v>
      </c>
    </row>
    <row r="2055" spans="1:13" x14ac:dyDescent="0.25">
      <c r="A2055" s="2">
        <v>45446</v>
      </c>
      <c r="B2055" s="3">
        <f t="shared" si="98"/>
        <v>2024</v>
      </c>
      <c r="C2055" t="str">
        <f t="shared" si="96"/>
        <v>2023-2024</v>
      </c>
      <c r="D2055" t="s">
        <v>148</v>
      </c>
      <c r="E2055" t="s">
        <v>134</v>
      </c>
      <c r="F2055" t="str">
        <f t="shared" si="97"/>
        <v>Queensland</v>
      </c>
      <c r="G2055" t="s">
        <v>35</v>
      </c>
      <c r="H2055">
        <v>4825</v>
      </c>
      <c r="I2055" t="s">
        <v>11</v>
      </c>
      <c r="J2055" t="s">
        <v>36</v>
      </c>
      <c r="K2055" t="s">
        <v>19</v>
      </c>
      <c r="L2055" t="s">
        <v>23</v>
      </c>
      <c r="M2055" s="5">
        <v>143.71</v>
      </c>
    </row>
    <row r="2056" spans="1:13" x14ac:dyDescent="0.25">
      <c r="A2056" s="2">
        <v>45527</v>
      </c>
      <c r="B2056" s="3">
        <f t="shared" si="98"/>
        <v>2025</v>
      </c>
      <c r="C2056" t="str">
        <f t="shared" si="96"/>
        <v>2024-2025</v>
      </c>
      <c r="D2056" t="s">
        <v>147</v>
      </c>
      <c r="E2056" t="s">
        <v>47</v>
      </c>
      <c r="F2056" t="str">
        <f t="shared" si="97"/>
        <v>Western Australia</v>
      </c>
      <c r="G2056" t="s">
        <v>48</v>
      </c>
      <c r="H2056">
        <v>6030</v>
      </c>
      <c r="I2056" t="s">
        <v>11</v>
      </c>
      <c r="J2056" t="s">
        <v>49</v>
      </c>
      <c r="K2056" t="s">
        <v>19</v>
      </c>
      <c r="L2056" t="s">
        <v>23</v>
      </c>
      <c r="M2056" s="5">
        <v>143.79</v>
      </c>
    </row>
    <row r="2057" spans="1:13" x14ac:dyDescent="0.25">
      <c r="A2057" s="2">
        <v>45220</v>
      </c>
      <c r="B2057" s="3">
        <f t="shared" si="98"/>
        <v>2024</v>
      </c>
      <c r="C2057" t="str">
        <f t="shared" si="96"/>
        <v>2023-2024</v>
      </c>
      <c r="D2057" t="s">
        <v>148</v>
      </c>
      <c r="E2057" t="s">
        <v>129</v>
      </c>
      <c r="F2057" t="str">
        <f t="shared" si="97"/>
        <v>Tasmania</v>
      </c>
      <c r="G2057" t="s">
        <v>70</v>
      </c>
      <c r="H2057">
        <v>7010</v>
      </c>
      <c r="I2057" t="s">
        <v>11</v>
      </c>
      <c r="J2057" t="s">
        <v>71</v>
      </c>
      <c r="K2057" t="s">
        <v>150</v>
      </c>
      <c r="L2057" t="s">
        <v>18</v>
      </c>
      <c r="M2057" s="5">
        <v>143.88999999999999</v>
      </c>
    </row>
    <row r="2058" spans="1:13" x14ac:dyDescent="0.25">
      <c r="A2058" s="2">
        <v>45641</v>
      </c>
      <c r="B2058" s="3">
        <f t="shared" si="98"/>
        <v>2025</v>
      </c>
      <c r="C2058" t="str">
        <f t="shared" si="96"/>
        <v>2024-2025</v>
      </c>
      <c r="D2058" t="s">
        <v>148</v>
      </c>
      <c r="E2058" t="s">
        <v>130</v>
      </c>
      <c r="F2058" t="str">
        <f t="shared" si="97"/>
        <v>South Australia</v>
      </c>
      <c r="G2058" t="s">
        <v>32</v>
      </c>
      <c r="H2058">
        <v>5290</v>
      </c>
      <c r="I2058" t="s">
        <v>11</v>
      </c>
      <c r="J2058" t="s">
        <v>38</v>
      </c>
      <c r="K2058" t="s">
        <v>156</v>
      </c>
      <c r="L2058" t="s">
        <v>17</v>
      </c>
      <c r="M2058" s="5">
        <v>143.91999999999999</v>
      </c>
    </row>
    <row r="2059" spans="1:13" x14ac:dyDescent="0.25">
      <c r="A2059" s="2">
        <v>45377</v>
      </c>
      <c r="B2059" s="3">
        <f t="shared" si="98"/>
        <v>2024</v>
      </c>
      <c r="C2059" t="str">
        <f t="shared" si="96"/>
        <v>2023-2024</v>
      </c>
      <c r="D2059" t="s">
        <v>147</v>
      </c>
      <c r="E2059" t="s">
        <v>54</v>
      </c>
      <c r="F2059" t="str">
        <f t="shared" si="97"/>
        <v>Victoria</v>
      </c>
      <c r="G2059" t="s">
        <v>45</v>
      </c>
      <c r="H2059">
        <v>3977</v>
      </c>
      <c r="I2059" t="s">
        <v>11</v>
      </c>
      <c r="J2059" t="s">
        <v>55</v>
      </c>
      <c r="K2059" t="s">
        <v>151</v>
      </c>
      <c r="L2059" t="s">
        <v>21</v>
      </c>
      <c r="M2059" s="5">
        <v>144.08000000000001</v>
      </c>
    </row>
    <row r="2060" spans="1:13" x14ac:dyDescent="0.25">
      <c r="A2060" s="2">
        <v>45612</v>
      </c>
      <c r="B2060" s="3">
        <f t="shared" si="98"/>
        <v>2025</v>
      </c>
      <c r="C2060" t="str">
        <f t="shared" si="96"/>
        <v>2024-2025</v>
      </c>
      <c r="D2060" t="s">
        <v>148</v>
      </c>
      <c r="E2060" t="s">
        <v>119</v>
      </c>
      <c r="F2060" t="str">
        <f t="shared" si="97"/>
        <v>Queensland</v>
      </c>
      <c r="G2060" t="s">
        <v>35</v>
      </c>
      <c r="H2060">
        <v>4570</v>
      </c>
      <c r="I2060" t="s">
        <v>11</v>
      </c>
      <c r="J2060" t="s">
        <v>120</v>
      </c>
      <c r="K2060" t="s">
        <v>155</v>
      </c>
      <c r="L2060" t="s">
        <v>20</v>
      </c>
      <c r="M2060" s="5">
        <v>144.18</v>
      </c>
    </row>
    <row r="2061" spans="1:13" x14ac:dyDescent="0.25">
      <c r="A2061" s="2">
        <v>45630</v>
      </c>
      <c r="B2061" s="3">
        <f t="shared" si="98"/>
        <v>2025</v>
      </c>
      <c r="C2061" t="str">
        <f t="shared" si="96"/>
        <v>2024-2025</v>
      </c>
      <c r="D2061" t="s">
        <v>148</v>
      </c>
      <c r="E2061" t="s">
        <v>74</v>
      </c>
      <c r="F2061" t="str">
        <f t="shared" si="97"/>
        <v>South Australia</v>
      </c>
      <c r="G2061" t="s">
        <v>32</v>
      </c>
      <c r="H2061">
        <v>5043</v>
      </c>
      <c r="I2061" t="s">
        <v>11</v>
      </c>
      <c r="J2061" t="s">
        <v>33</v>
      </c>
      <c r="K2061" t="s">
        <v>150</v>
      </c>
      <c r="L2061" t="s">
        <v>18</v>
      </c>
      <c r="M2061" s="5">
        <v>144.87</v>
      </c>
    </row>
    <row r="2062" spans="1:13" x14ac:dyDescent="0.25">
      <c r="A2062" s="2">
        <v>45413</v>
      </c>
      <c r="B2062" s="3">
        <f t="shared" si="98"/>
        <v>2024</v>
      </c>
      <c r="C2062" t="str">
        <f t="shared" si="96"/>
        <v>2023-2024</v>
      </c>
      <c r="D2062" t="s">
        <v>148</v>
      </c>
      <c r="E2062" t="s">
        <v>57</v>
      </c>
      <c r="F2062" t="str">
        <f t="shared" si="97"/>
        <v>New South Wales</v>
      </c>
      <c r="G2062" t="s">
        <v>10</v>
      </c>
      <c r="H2062">
        <v>2560</v>
      </c>
      <c r="I2062" t="s">
        <v>11</v>
      </c>
      <c r="J2062" t="s">
        <v>58</v>
      </c>
      <c r="K2062" t="s">
        <v>151</v>
      </c>
      <c r="L2062" t="s">
        <v>21</v>
      </c>
      <c r="M2062" s="5">
        <v>145.80000000000001</v>
      </c>
    </row>
    <row r="2063" spans="1:13" x14ac:dyDescent="0.25">
      <c r="A2063" s="2">
        <v>45127</v>
      </c>
      <c r="B2063" s="3">
        <f t="shared" si="98"/>
        <v>2024</v>
      </c>
      <c r="C2063" t="str">
        <f t="shared" si="96"/>
        <v>2023-2024</v>
      </c>
      <c r="D2063" t="s">
        <v>147</v>
      </c>
      <c r="E2063" t="s">
        <v>82</v>
      </c>
      <c r="F2063" t="str">
        <f t="shared" si="97"/>
        <v>Queensland</v>
      </c>
      <c r="G2063" t="s">
        <v>35</v>
      </c>
      <c r="H2063">
        <v>4012</v>
      </c>
      <c r="I2063" t="s">
        <v>11</v>
      </c>
      <c r="J2063" t="s">
        <v>43</v>
      </c>
      <c r="K2063" t="s">
        <v>19</v>
      </c>
      <c r="L2063" t="s">
        <v>23</v>
      </c>
      <c r="M2063" s="5">
        <v>145.88</v>
      </c>
    </row>
    <row r="2064" spans="1:13" x14ac:dyDescent="0.25">
      <c r="A2064" s="2">
        <v>45221</v>
      </c>
      <c r="B2064" s="3">
        <f t="shared" si="98"/>
        <v>2024</v>
      </c>
      <c r="C2064" t="str">
        <f t="shared" si="96"/>
        <v>2023-2024</v>
      </c>
      <c r="D2064" t="s">
        <v>147</v>
      </c>
      <c r="E2064" t="s">
        <v>97</v>
      </c>
      <c r="F2064" t="str">
        <f t="shared" si="97"/>
        <v>Tasmania</v>
      </c>
      <c r="G2064" t="s">
        <v>70</v>
      </c>
      <c r="H2064">
        <v>7250</v>
      </c>
      <c r="I2064" t="s">
        <v>11</v>
      </c>
      <c r="J2064" t="s">
        <v>71</v>
      </c>
      <c r="K2064" t="s">
        <v>150</v>
      </c>
      <c r="L2064" t="s">
        <v>18</v>
      </c>
      <c r="M2064" s="5">
        <v>145.91</v>
      </c>
    </row>
    <row r="2065" spans="1:13" x14ac:dyDescent="0.25">
      <c r="A2065" s="2">
        <v>45279</v>
      </c>
      <c r="B2065" s="3">
        <f t="shared" si="98"/>
        <v>2024</v>
      </c>
      <c r="C2065" t="str">
        <f t="shared" si="96"/>
        <v>2023-2024</v>
      </c>
      <c r="D2065" t="s">
        <v>147</v>
      </c>
      <c r="E2065" t="s">
        <v>72</v>
      </c>
      <c r="F2065" t="str">
        <f t="shared" si="97"/>
        <v>Western Australia</v>
      </c>
      <c r="G2065" t="s">
        <v>48</v>
      </c>
      <c r="H2065">
        <v>6010</v>
      </c>
      <c r="I2065" t="s">
        <v>11</v>
      </c>
      <c r="J2065" t="s">
        <v>49</v>
      </c>
      <c r="K2065" t="s">
        <v>152</v>
      </c>
      <c r="L2065" t="s">
        <v>13</v>
      </c>
      <c r="M2065" s="5">
        <v>146.26999999999998</v>
      </c>
    </row>
    <row r="2066" spans="1:13" x14ac:dyDescent="0.25">
      <c r="A2066" s="2">
        <v>45198</v>
      </c>
      <c r="B2066" s="3">
        <f t="shared" si="98"/>
        <v>2024</v>
      </c>
      <c r="C2066" t="str">
        <f t="shared" si="96"/>
        <v>2023-2024</v>
      </c>
      <c r="D2066" t="s">
        <v>147</v>
      </c>
      <c r="E2066" t="s">
        <v>146</v>
      </c>
      <c r="F2066" t="str">
        <f t="shared" si="97"/>
        <v>Victoria</v>
      </c>
      <c r="G2066" t="s">
        <v>45</v>
      </c>
      <c r="H2066">
        <v>3353</v>
      </c>
      <c r="I2066" t="s">
        <v>11</v>
      </c>
      <c r="J2066" t="s">
        <v>60</v>
      </c>
      <c r="K2066" t="s">
        <v>157</v>
      </c>
      <c r="L2066" t="s">
        <v>22</v>
      </c>
      <c r="M2066" s="5">
        <v>146.48000000000002</v>
      </c>
    </row>
    <row r="2067" spans="1:13" x14ac:dyDescent="0.25">
      <c r="A2067" s="2">
        <v>44993</v>
      </c>
      <c r="B2067" s="3">
        <f t="shared" si="98"/>
        <v>2023</v>
      </c>
      <c r="C2067" t="str">
        <f t="shared" si="96"/>
        <v>2022-2023</v>
      </c>
      <c r="D2067" t="s">
        <v>147</v>
      </c>
      <c r="E2067" t="s">
        <v>54</v>
      </c>
      <c r="F2067" t="str">
        <f t="shared" si="97"/>
        <v>Victoria</v>
      </c>
      <c r="G2067" t="s">
        <v>45</v>
      </c>
      <c r="H2067">
        <v>3977</v>
      </c>
      <c r="I2067" t="s">
        <v>11</v>
      </c>
      <c r="J2067" t="s">
        <v>55</v>
      </c>
      <c r="K2067" t="s">
        <v>152</v>
      </c>
      <c r="L2067" t="s">
        <v>13</v>
      </c>
      <c r="M2067" s="5">
        <v>146.63</v>
      </c>
    </row>
    <row r="2068" spans="1:13" x14ac:dyDescent="0.25">
      <c r="A2068" s="2">
        <v>45059</v>
      </c>
      <c r="B2068" s="3">
        <f t="shared" si="98"/>
        <v>2023</v>
      </c>
      <c r="C2068" t="str">
        <f t="shared" si="96"/>
        <v>2022-2023</v>
      </c>
      <c r="D2068" t="s">
        <v>148</v>
      </c>
      <c r="E2068" t="s">
        <v>93</v>
      </c>
      <c r="F2068" t="str">
        <f t="shared" si="97"/>
        <v>Western Australia</v>
      </c>
      <c r="G2068" t="s">
        <v>48</v>
      </c>
      <c r="H2068">
        <v>6112</v>
      </c>
      <c r="I2068" t="s">
        <v>11</v>
      </c>
      <c r="J2068" t="s">
        <v>94</v>
      </c>
      <c r="K2068" t="s">
        <v>152</v>
      </c>
      <c r="L2068" t="s">
        <v>13</v>
      </c>
      <c r="M2068" s="5">
        <v>146.68</v>
      </c>
    </row>
    <row r="2069" spans="1:13" x14ac:dyDescent="0.25">
      <c r="A2069" s="2">
        <v>45503</v>
      </c>
      <c r="B2069" s="3">
        <f t="shared" si="98"/>
        <v>2025</v>
      </c>
      <c r="C2069" t="str">
        <f t="shared" si="96"/>
        <v>2024-2025</v>
      </c>
      <c r="D2069" t="s">
        <v>148</v>
      </c>
      <c r="E2069" t="s">
        <v>107</v>
      </c>
      <c r="F2069" t="str">
        <f t="shared" si="97"/>
        <v>Queensland</v>
      </c>
      <c r="G2069" t="s">
        <v>35</v>
      </c>
      <c r="H2069">
        <v>4220</v>
      </c>
      <c r="I2069" t="s">
        <v>11</v>
      </c>
      <c r="J2069" t="s">
        <v>104</v>
      </c>
      <c r="K2069" t="s">
        <v>154</v>
      </c>
      <c r="L2069" t="s">
        <v>14</v>
      </c>
      <c r="M2069" s="5">
        <v>146.88</v>
      </c>
    </row>
    <row r="2070" spans="1:13" x14ac:dyDescent="0.25">
      <c r="A2070" s="2">
        <v>45108</v>
      </c>
      <c r="B2070" s="3">
        <f t="shared" si="98"/>
        <v>2024</v>
      </c>
      <c r="C2070" t="str">
        <f t="shared" si="96"/>
        <v>2023-2024</v>
      </c>
      <c r="D2070" t="s">
        <v>148</v>
      </c>
      <c r="E2070" t="s">
        <v>87</v>
      </c>
      <c r="F2070" t="str">
        <f t="shared" si="97"/>
        <v>New South Wales</v>
      </c>
      <c r="G2070" t="s">
        <v>10</v>
      </c>
      <c r="H2070">
        <v>2790</v>
      </c>
      <c r="I2070" t="s">
        <v>11</v>
      </c>
      <c r="J2070" t="s">
        <v>25</v>
      </c>
      <c r="K2070" t="s">
        <v>154</v>
      </c>
      <c r="L2070" t="s">
        <v>14</v>
      </c>
      <c r="M2070" s="5">
        <v>146.93</v>
      </c>
    </row>
    <row r="2071" spans="1:13" x14ac:dyDescent="0.25">
      <c r="A2071" s="2">
        <v>45247</v>
      </c>
      <c r="B2071" s="3">
        <f t="shared" si="98"/>
        <v>2024</v>
      </c>
      <c r="C2071" t="str">
        <f t="shared" si="96"/>
        <v>2023-2024</v>
      </c>
      <c r="D2071" t="s">
        <v>147</v>
      </c>
      <c r="E2071" t="s">
        <v>138</v>
      </c>
      <c r="F2071" t="str">
        <f t="shared" si="97"/>
        <v>Queensland</v>
      </c>
      <c r="G2071" t="s">
        <v>35</v>
      </c>
      <c r="H2071">
        <v>4558</v>
      </c>
      <c r="I2071" t="s">
        <v>11</v>
      </c>
      <c r="J2071" t="s">
        <v>120</v>
      </c>
      <c r="K2071" t="s">
        <v>154</v>
      </c>
      <c r="L2071" t="s">
        <v>14</v>
      </c>
      <c r="M2071" s="5">
        <v>147.74</v>
      </c>
    </row>
    <row r="2072" spans="1:13" x14ac:dyDescent="0.25">
      <c r="A2072" s="2">
        <v>45486</v>
      </c>
      <c r="B2072" s="3">
        <f t="shared" si="98"/>
        <v>2025</v>
      </c>
      <c r="C2072" t="str">
        <f t="shared" si="96"/>
        <v>2024-2025</v>
      </c>
      <c r="D2072" t="s">
        <v>148</v>
      </c>
      <c r="E2072" t="s">
        <v>137</v>
      </c>
      <c r="F2072" t="str">
        <f t="shared" si="97"/>
        <v>New South Wales</v>
      </c>
      <c r="G2072" t="s">
        <v>10</v>
      </c>
      <c r="H2072">
        <v>2031</v>
      </c>
      <c r="I2072" t="s">
        <v>11</v>
      </c>
      <c r="J2072" t="s">
        <v>12</v>
      </c>
      <c r="K2072" t="s">
        <v>149</v>
      </c>
      <c r="L2072" t="s">
        <v>15</v>
      </c>
      <c r="M2072" s="5">
        <v>147.80000000000001</v>
      </c>
    </row>
    <row r="2073" spans="1:13" x14ac:dyDescent="0.25">
      <c r="A2073" s="2">
        <v>45217</v>
      </c>
      <c r="B2073" s="3">
        <f t="shared" si="98"/>
        <v>2024</v>
      </c>
      <c r="C2073" t="str">
        <f t="shared" si="96"/>
        <v>2023-2024</v>
      </c>
      <c r="D2073" t="s">
        <v>148</v>
      </c>
      <c r="E2073" t="s">
        <v>141</v>
      </c>
      <c r="F2073" t="str">
        <f t="shared" si="97"/>
        <v>Western Australia</v>
      </c>
      <c r="G2073" t="s">
        <v>48</v>
      </c>
      <c r="H2073">
        <v>6052</v>
      </c>
      <c r="I2073" t="s">
        <v>11</v>
      </c>
      <c r="J2073" t="s">
        <v>49</v>
      </c>
      <c r="K2073" t="s">
        <v>153</v>
      </c>
      <c r="L2073" t="s">
        <v>16</v>
      </c>
      <c r="M2073" s="5">
        <v>147.86000000000001</v>
      </c>
    </row>
    <row r="2074" spans="1:13" x14ac:dyDescent="0.25">
      <c r="A2074" s="2">
        <v>44993</v>
      </c>
      <c r="B2074" s="3">
        <f t="shared" si="98"/>
        <v>2023</v>
      </c>
      <c r="C2074" t="str">
        <f t="shared" si="96"/>
        <v>2022-2023</v>
      </c>
      <c r="D2074" t="s">
        <v>147</v>
      </c>
      <c r="E2074" t="s">
        <v>96</v>
      </c>
      <c r="F2074" t="str">
        <f t="shared" si="97"/>
        <v>Western Australia</v>
      </c>
      <c r="G2074" t="s">
        <v>48</v>
      </c>
      <c r="H2074">
        <v>6330</v>
      </c>
      <c r="I2074" t="s">
        <v>11</v>
      </c>
      <c r="J2074" t="s">
        <v>94</v>
      </c>
      <c r="K2074" t="s">
        <v>154</v>
      </c>
      <c r="L2074" t="s">
        <v>14</v>
      </c>
      <c r="M2074" s="5">
        <v>147.88999999999999</v>
      </c>
    </row>
    <row r="2075" spans="1:13" x14ac:dyDescent="0.25">
      <c r="A2075" s="2">
        <v>44949</v>
      </c>
      <c r="B2075" s="3">
        <f t="shared" si="98"/>
        <v>2023</v>
      </c>
      <c r="C2075" t="str">
        <f t="shared" si="96"/>
        <v>2022-2023</v>
      </c>
      <c r="D2075" t="s">
        <v>148</v>
      </c>
      <c r="E2075" t="s">
        <v>125</v>
      </c>
      <c r="F2075" t="str">
        <f t="shared" si="97"/>
        <v>Victoria</v>
      </c>
      <c r="G2075" t="s">
        <v>45</v>
      </c>
      <c r="H2075">
        <v>3400</v>
      </c>
      <c r="I2075" t="s">
        <v>11</v>
      </c>
      <c r="J2075" t="s">
        <v>60</v>
      </c>
      <c r="K2075" t="s">
        <v>154</v>
      </c>
      <c r="L2075" t="s">
        <v>14</v>
      </c>
      <c r="M2075" s="5">
        <v>147.88999999999999</v>
      </c>
    </row>
    <row r="2076" spans="1:13" x14ac:dyDescent="0.25">
      <c r="A2076" s="2">
        <v>45340</v>
      </c>
      <c r="B2076" s="3">
        <f t="shared" si="98"/>
        <v>2024</v>
      </c>
      <c r="C2076" t="str">
        <f t="shared" si="96"/>
        <v>2023-2024</v>
      </c>
      <c r="D2076" t="s">
        <v>148</v>
      </c>
      <c r="E2076" t="s">
        <v>98</v>
      </c>
      <c r="F2076" t="str">
        <f t="shared" si="97"/>
        <v>Victoria</v>
      </c>
      <c r="G2076" t="s">
        <v>45</v>
      </c>
      <c r="H2076">
        <v>3429</v>
      </c>
      <c r="I2076" t="s">
        <v>11</v>
      </c>
      <c r="J2076" t="s">
        <v>60</v>
      </c>
      <c r="K2076" t="s">
        <v>155</v>
      </c>
      <c r="L2076" t="s">
        <v>20</v>
      </c>
      <c r="M2076" s="5">
        <v>148.33000000000001</v>
      </c>
    </row>
    <row r="2077" spans="1:13" x14ac:dyDescent="0.25">
      <c r="A2077" s="2">
        <v>45189</v>
      </c>
      <c r="B2077" s="3">
        <f t="shared" si="98"/>
        <v>2024</v>
      </c>
      <c r="C2077" t="str">
        <f t="shared" si="96"/>
        <v>2023-2024</v>
      </c>
      <c r="D2077" t="s">
        <v>147</v>
      </c>
      <c r="E2077" t="s">
        <v>140</v>
      </c>
      <c r="F2077" t="str">
        <f t="shared" si="97"/>
        <v>Tasmania</v>
      </c>
      <c r="G2077" t="s">
        <v>70</v>
      </c>
      <c r="H2077">
        <v>7320</v>
      </c>
      <c r="I2077" t="s">
        <v>11</v>
      </c>
      <c r="J2077" t="s">
        <v>71</v>
      </c>
      <c r="K2077" t="s">
        <v>19</v>
      </c>
      <c r="L2077" t="s">
        <v>23</v>
      </c>
      <c r="M2077" s="5">
        <v>148.72</v>
      </c>
    </row>
    <row r="2078" spans="1:13" x14ac:dyDescent="0.25">
      <c r="A2078" s="2">
        <v>45400</v>
      </c>
      <c r="B2078" s="3">
        <f t="shared" si="98"/>
        <v>2024</v>
      </c>
      <c r="C2078" t="str">
        <f t="shared" si="96"/>
        <v>2023-2024</v>
      </c>
      <c r="D2078" t="s">
        <v>148</v>
      </c>
      <c r="E2078" t="s">
        <v>52</v>
      </c>
      <c r="F2078" t="str">
        <f t="shared" si="97"/>
        <v>Victoria</v>
      </c>
      <c r="G2078" t="s">
        <v>45</v>
      </c>
      <c r="H2078">
        <v>3030</v>
      </c>
      <c r="I2078" t="s">
        <v>11</v>
      </c>
      <c r="J2078" t="s">
        <v>46</v>
      </c>
      <c r="K2078" t="s">
        <v>156</v>
      </c>
      <c r="L2078" t="s">
        <v>17</v>
      </c>
      <c r="M2078" s="5">
        <v>148.76999999999998</v>
      </c>
    </row>
    <row r="2079" spans="1:13" x14ac:dyDescent="0.25">
      <c r="A2079" s="2">
        <v>45199</v>
      </c>
      <c r="B2079" s="3">
        <f t="shared" si="98"/>
        <v>2024</v>
      </c>
      <c r="C2079" t="str">
        <f t="shared" si="96"/>
        <v>2023-2024</v>
      </c>
      <c r="D2079" t="s">
        <v>148</v>
      </c>
      <c r="E2079" t="s">
        <v>142</v>
      </c>
      <c r="F2079" t="str">
        <f t="shared" si="97"/>
        <v>Australian Capital Territory</v>
      </c>
      <c r="G2079" t="s">
        <v>80</v>
      </c>
      <c r="H2079">
        <v>2609</v>
      </c>
      <c r="I2079" t="s">
        <v>11</v>
      </c>
      <c r="J2079" t="s">
        <v>58</v>
      </c>
      <c r="K2079" t="s">
        <v>19</v>
      </c>
      <c r="L2079" t="s">
        <v>23</v>
      </c>
      <c r="M2079" s="5">
        <v>148.78</v>
      </c>
    </row>
    <row r="2080" spans="1:13" x14ac:dyDescent="0.25">
      <c r="A2080" s="2">
        <v>45028</v>
      </c>
      <c r="B2080" s="3">
        <f t="shared" si="98"/>
        <v>2023</v>
      </c>
      <c r="C2080" t="str">
        <f t="shared" si="96"/>
        <v>2022-2023</v>
      </c>
      <c r="D2080" t="s">
        <v>147</v>
      </c>
      <c r="E2080" t="s">
        <v>126</v>
      </c>
      <c r="F2080" t="str">
        <f t="shared" si="97"/>
        <v>Queensland</v>
      </c>
      <c r="G2080" t="s">
        <v>35</v>
      </c>
      <c r="H2080">
        <v>4551</v>
      </c>
      <c r="I2080" t="s">
        <v>11</v>
      </c>
      <c r="J2080" t="s">
        <v>120</v>
      </c>
      <c r="K2080" t="s">
        <v>149</v>
      </c>
      <c r="L2080" t="s">
        <v>15</v>
      </c>
      <c r="M2080" s="5">
        <v>148.82</v>
      </c>
    </row>
    <row r="2081" spans="1:13" x14ac:dyDescent="0.25">
      <c r="A2081" s="2">
        <v>45556</v>
      </c>
      <c r="B2081" s="3">
        <f t="shared" si="98"/>
        <v>2025</v>
      </c>
      <c r="C2081" t="str">
        <f t="shared" si="96"/>
        <v>2024-2025</v>
      </c>
      <c r="D2081" t="s">
        <v>147</v>
      </c>
      <c r="E2081" t="s">
        <v>53</v>
      </c>
      <c r="F2081" t="str">
        <f t="shared" si="97"/>
        <v>South Australia</v>
      </c>
      <c r="G2081" t="s">
        <v>32</v>
      </c>
      <c r="H2081">
        <v>5082</v>
      </c>
      <c r="I2081" t="s">
        <v>11</v>
      </c>
      <c r="J2081" t="s">
        <v>33</v>
      </c>
      <c r="K2081" t="s">
        <v>153</v>
      </c>
      <c r="L2081" t="s">
        <v>16</v>
      </c>
      <c r="M2081" s="5">
        <v>148.87</v>
      </c>
    </row>
    <row r="2082" spans="1:13" x14ac:dyDescent="0.25">
      <c r="A2082" s="2">
        <v>45362</v>
      </c>
      <c r="B2082" s="3">
        <f t="shared" si="98"/>
        <v>2024</v>
      </c>
      <c r="C2082" t="str">
        <f t="shared" si="96"/>
        <v>2023-2024</v>
      </c>
      <c r="D2082" t="s">
        <v>147</v>
      </c>
      <c r="E2082" t="s">
        <v>139</v>
      </c>
      <c r="F2082" t="str">
        <f t="shared" si="97"/>
        <v>New South Wales</v>
      </c>
      <c r="G2082" t="s">
        <v>10</v>
      </c>
      <c r="H2082">
        <v>2020</v>
      </c>
      <c r="I2082" t="s">
        <v>11</v>
      </c>
      <c r="J2082" t="s">
        <v>12</v>
      </c>
      <c r="K2082" t="s">
        <v>150</v>
      </c>
      <c r="L2082" t="s">
        <v>18</v>
      </c>
      <c r="M2082" s="5">
        <v>148.88999999999999</v>
      </c>
    </row>
    <row r="2083" spans="1:13" x14ac:dyDescent="0.25">
      <c r="A2083" s="2">
        <v>45106</v>
      </c>
      <c r="B2083" s="3">
        <f t="shared" si="98"/>
        <v>2023</v>
      </c>
      <c r="C2083" t="str">
        <f t="shared" si="96"/>
        <v>2022-2023</v>
      </c>
      <c r="D2083" t="s">
        <v>148</v>
      </c>
      <c r="E2083" t="s">
        <v>66</v>
      </c>
      <c r="F2083" t="str">
        <f t="shared" si="97"/>
        <v>South Australia</v>
      </c>
      <c r="G2083" t="s">
        <v>32</v>
      </c>
      <c r="H2083">
        <v>5169</v>
      </c>
      <c r="I2083" t="s">
        <v>11</v>
      </c>
      <c r="J2083" t="s">
        <v>33</v>
      </c>
      <c r="K2083" t="s">
        <v>151</v>
      </c>
      <c r="L2083" t="s">
        <v>21</v>
      </c>
      <c r="M2083" s="5">
        <v>148.88999999999999</v>
      </c>
    </row>
    <row r="2084" spans="1:13" x14ac:dyDescent="0.25">
      <c r="A2084" s="2">
        <v>45301</v>
      </c>
      <c r="B2084" s="3">
        <f t="shared" si="98"/>
        <v>2024</v>
      </c>
      <c r="C2084" t="str">
        <f t="shared" si="96"/>
        <v>2023-2024</v>
      </c>
      <c r="D2084" t="s">
        <v>147</v>
      </c>
      <c r="E2084" t="s">
        <v>64</v>
      </c>
      <c r="F2084" t="str">
        <f t="shared" si="97"/>
        <v>Victoria</v>
      </c>
      <c r="G2084" t="s">
        <v>45</v>
      </c>
      <c r="H2084">
        <v>3199</v>
      </c>
      <c r="I2084" t="s">
        <v>11</v>
      </c>
      <c r="J2084" t="s">
        <v>63</v>
      </c>
      <c r="K2084" t="s">
        <v>154</v>
      </c>
      <c r="L2084" t="s">
        <v>14</v>
      </c>
      <c r="M2084" s="5">
        <v>149.29000000000002</v>
      </c>
    </row>
    <row r="2085" spans="1:13" x14ac:dyDescent="0.25">
      <c r="A2085" s="2">
        <v>45062</v>
      </c>
      <c r="B2085" s="3">
        <f t="shared" si="98"/>
        <v>2023</v>
      </c>
      <c r="C2085" t="str">
        <f t="shared" si="96"/>
        <v>2022-2023</v>
      </c>
      <c r="D2085" t="s">
        <v>148</v>
      </c>
      <c r="E2085" t="s">
        <v>26</v>
      </c>
      <c r="F2085" t="str">
        <f t="shared" si="97"/>
        <v>New South Wales</v>
      </c>
      <c r="G2085" t="s">
        <v>10</v>
      </c>
      <c r="H2085">
        <v>2141</v>
      </c>
      <c r="I2085" t="s">
        <v>11</v>
      </c>
      <c r="J2085" t="s">
        <v>27</v>
      </c>
      <c r="K2085" t="s">
        <v>151</v>
      </c>
      <c r="L2085" t="s">
        <v>21</v>
      </c>
      <c r="M2085" s="5">
        <v>149.79</v>
      </c>
    </row>
    <row r="2086" spans="1:13" x14ac:dyDescent="0.25">
      <c r="A2086" s="2">
        <v>45380</v>
      </c>
      <c r="B2086" s="3">
        <f t="shared" si="98"/>
        <v>2024</v>
      </c>
      <c r="C2086" t="str">
        <f t="shared" si="96"/>
        <v>2023-2024</v>
      </c>
      <c r="D2086" t="s">
        <v>147</v>
      </c>
      <c r="E2086" t="s">
        <v>86</v>
      </c>
      <c r="F2086" t="str">
        <f t="shared" si="97"/>
        <v>New South Wales</v>
      </c>
      <c r="G2086" t="s">
        <v>10</v>
      </c>
      <c r="H2086">
        <v>2064</v>
      </c>
      <c r="I2086" t="s">
        <v>11</v>
      </c>
      <c r="J2086" t="s">
        <v>12</v>
      </c>
      <c r="K2086" t="s">
        <v>151</v>
      </c>
      <c r="L2086" t="s">
        <v>21</v>
      </c>
      <c r="M2086" s="5">
        <v>149.79999999999998</v>
      </c>
    </row>
    <row r="2087" spans="1:13" x14ac:dyDescent="0.25">
      <c r="A2087" s="2">
        <v>45399</v>
      </c>
      <c r="B2087" s="3">
        <f t="shared" si="98"/>
        <v>2024</v>
      </c>
      <c r="C2087" t="str">
        <f t="shared" si="96"/>
        <v>2023-2024</v>
      </c>
      <c r="D2087" t="s">
        <v>148</v>
      </c>
      <c r="E2087" t="s">
        <v>107</v>
      </c>
      <c r="F2087" t="str">
        <f t="shared" si="97"/>
        <v>Queensland</v>
      </c>
      <c r="G2087" t="s">
        <v>35</v>
      </c>
      <c r="H2087">
        <v>4220</v>
      </c>
      <c r="I2087" t="s">
        <v>11</v>
      </c>
      <c r="J2087" t="s">
        <v>104</v>
      </c>
      <c r="K2087" t="s">
        <v>154</v>
      </c>
      <c r="L2087" t="s">
        <v>14</v>
      </c>
      <c r="M2087" s="5">
        <v>149.9</v>
      </c>
    </row>
    <row r="2088" spans="1:13" x14ac:dyDescent="0.25">
      <c r="A2088" s="2">
        <v>44933</v>
      </c>
      <c r="B2088" s="3">
        <f t="shared" si="98"/>
        <v>2023</v>
      </c>
      <c r="C2088" t="str">
        <f t="shared" si="96"/>
        <v>2022-2023</v>
      </c>
      <c r="D2088" t="s">
        <v>147</v>
      </c>
      <c r="E2088" t="s">
        <v>137</v>
      </c>
      <c r="F2088" t="str">
        <f t="shared" si="97"/>
        <v>New South Wales</v>
      </c>
      <c r="G2088" t="s">
        <v>10</v>
      </c>
      <c r="H2088">
        <v>2031</v>
      </c>
      <c r="I2088" t="s">
        <v>11</v>
      </c>
      <c r="J2088" t="s">
        <v>12</v>
      </c>
      <c r="K2088" t="s">
        <v>151</v>
      </c>
      <c r="L2088" t="s">
        <v>21</v>
      </c>
      <c r="M2088" s="5">
        <v>149.94999999999999</v>
      </c>
    </row>
    <row r="2089" spans="1:13" x14ac:dyDescent="0.25">
      <c r="A2089" s="2">
        <v>45457</v>
      </c>
      <c r="B2089" s="3">
        <f t="shared" si="98"/>
        <v>2024</v>
      </c>
      <c r="C2089" t="str">
        <f t="shared" si="96"/>
        <v>2023-2024</v>
      </c>
      <c r="D2089" t="s">
        <v>148</v>
      </c>
      <c r="E2089" t="s">
        <v>135</v>
      </c>
      <c r="F2089" t="str">
        <f t="shared" si="97"/>
        <v>Victoria</v>
      </c>
      <c r="G2089" t="s">
        <v>45</v>
      </c>
      <c r="H2089">
        <v>3550</v>
      </c>
      <c r="I2089" t="s">
        <v>11</v>
      </c>
      <c r="J2089" t="s">
        <v>60</v>
      </c>
      <c r="K2089" t="s">
        <v>150</v>
      </c>
      <c r="L2089" t="s">
        <v>18</v>
      </c>
      <c r="M2089" s="5">
        <v>149.99</v>
      </c>
    </row>
    <row r="2090" spans="1:13" x14ac:dyDescent="0.25">
      <c r="A2090" s="2">
        <v>45303</v>
      </c>
      <c r="B2090" s="3">
        <f t="shared" si="98"/>
        <v>2024</v>
      </c>
      <c r="C2090" t="str">
        <f t="shared" si="96"/>
        <v>2023-2024</v>
      </c>
      <c r="D2090" t="s">
        <v>147</v>
      </c>
      <c r="E2090" t="s">
        <v>127</v>
      </c>
      <c r="F2090" t="str">
        <f t="shared" si="97"/>
        <v>New South Wales</v>
      </c>
      <c r="G2090" t="s">
        <v>10</v>
      </c>
      <c r="H2090">
        <v>2131</v>
      </c>
      <c r="I2090" t="s">
        <v>11</v>
      </c>
      <c r="J2090" t="s">
        <v>27</v>
      </c>
      <c r="K2090" t="s">
        <v>156</v>
      </c>
      <c r="L2090" t="s">
        <v>17</v>
      </c>
      <c r="M2090" s="5">
        <v>150.59</v>
      </c>
    </row>
    <row r="2091" spans="1:13" x14ac:dyDescent="0.25">
      <c r="A2091" s="2">
        <v>45303</v>
      </c>
      <c r="B2091" s="3">
        <f t="shared" si="98"/>
        <v>2024</v>
      </c>
      <c r="C2091" t="str">
        <f t="shared" si="96"/>
        <v>2023-2024</v>
      </c>
      <c r="D2091" t="s">
        <v>147</v>
      </c>
      <c r="E2091" t="s">
        <v>72</v>
      </c>
      <c r="F2091" t="str">
        <f t="shared" si="97"/>
        <v>Western Australia</v>
      </c>
      <c r="G2091" t="s">
        <v>48</v>
      </c>
      <c r="H2091">
        <v>6010</v>
      </c>
      <c r="I2091" t="s">
        <v>11</v>
      </c>
      <c r="J2091" t="s">
        <v>49</v>
      </c>
      <c r="K2091" t="s">
        <v>155</v>
      </c>
      <c r="L2091" t="s">
        <v>20</v>
      </c>
      <c r="M2091" s="5">
        <v>150.61000000000001</v>
      </c>
    </row>
    <row r="2092" spans="1:13" x14ac:dyDescent="0.25">
      <c r="A2092" s="2">
        <v>45086</v>
      </c>
      <c r="B2092" s="3">
        <f t="shared" si="98"/>
        <v>2023</v>
      </c>
      <c r="C2092" t="str">
        <f t="shared" si="96"/>
        <v>2022-2023</v>
      </c>
      <c r="D2092" t="s">
        <v>147</v>
      </c>
      <c r="E2092" t="s">
        <v>99</v>
      </c>
      <c r="F2092" t="str">
        <f t="shared" si="97"/>
        <v>Victoria</v>
      </c>
      <c r="G2092" t="s">
        <v>45</v>
      </c>
      <c r="H2092">
        <v>3148</v>
      </c>
      <c r="I2092" t="s">
        <v>11</v>
      </c>
      <c r="J2092" t="s">
        <v>63</v>
      </c>
      <c r="K2092" t="s">
        <v>149</v>
      </c>
      <c r="L2092" t="s">
        <v>15</v>
      </c>
      <c r="M2092" s="5">
        <v>150.63999999999999</v>
      </c>
    </row>
    <row r="2093" spans="1:13" x14ac:dyDescent="0.25">
      <c r="A2093" s="2">
        <v>45182</v>
      </c>
      <c r="B2093" s="3">
        <f t="shared" si="98"/>
        <v>2024</v>
      </c>
      <c r="C2093" t="str">
        <f t="shared" si="96"/>
        <v>2023-2024</v>
      </c>
      <c r="D2093" t="s">
        <v>147</v>
      </c>
      <c r="E2093" t="s">
        <v>139</v>
      </c>
      <c r="F2093" t="str">
        <f t="shared" si="97"/>
        <v>New South Wales</v>
      </c>
      <c r="G2093" t="s">
        <v>10</v>
      </c>
      <c r="H2093">
        <v>2020</v>
      </c>
      <c r="I2093" t="s">
        <v>11</v>
      </c>
      <c r="J2093" t="s">
        <v>12</v>
      </c>
      <c r="K2093" t="s">
        <v>149</v>
      </c>
      <c r="L2093" t="s">
        <v>15</v>
      </c>
      <c r="M2093" s="5">
        <v>150.86000000000001</v>
      </c>
    </row>
    <row r="2094" spans="1:13" x14ac:dyDescent="0.25">
      <c r="A2094" s="2">
        <v>45074</v>
      </c>
      <c r="B2094" s="3">
        <f t="shared" si="98"/>
        <v>2023</v>
      </c>
      <c r="C2094" t="str">
        <f t="shared" si="96"/>
        <v>2022-2023</v>
      </c>
      <c r="D2094" t="s">
        <v>147</v>
      </c>
      <c r="E2094" t="s">
        <v>34</v>
      </c>
      <c r="F2094" t="str">
        <f t="shared" si="97"/>
        <v>Queensland</v>
      </c>
      <c r="G2094" t="s">
        <v>35</v>
      </c>
      <c r="H2094">
        <v>4802</v>
      </c>
      <c r="I2094" t="s">
        <v>11</v>
      </c>
      <c r="J2094" t="s">
        <v>36</v>
      </c>
      <c r="K2094" t="s">
        <v>152</v>
      </c>
      <c r="L2094" t="s">
        <v>13</v>
      </c>
      <c r="M2094" s="5">
        <v>151.01</v>
      </c>
    </row>
    <row r="2095" spans="1:13" x14ac:dyDescent="0.25">
      <c r="A2095" s="2">
        <v>45426</v>
      </c>
      <c r="B2095" s="3">
        <f t="shared" si="98"/>
        <v>2024</v>
      </c>
      <c r="C2095" t="str">
        <f t="shared" si="96"/>
        <v>2023-2024</v>
      </c>
      <c r="D2095" t="s">
        <v>147</v>
      </c>
      <c r="E2095" t="s">
        <v>79</v>
      </c>
      <c r="F2095" t="str">
        <f t="shared" si="97"/>
        <v>Australian Capital Territory</v>
      </c>
      <c r="G2095" t="s">
        <v>80</v>
      </c>
      <c r="H2095">
        <v>2617</v>
      </c>
      <c r="I2095" t="s">
        <v>11</v>
      </c>
      <c r="J2095" t="s">
        <v>58</v>
      </c>
      <c r="K2095" t="s">
        <v>157</v>
      </c>
      <c r="L2095" t="s">
        <v>22</v>
      </c>
      <c r="M2095" s="5">
        <v>151.02000000000001</v>
      </c>
    </row>
    <row r="2096" spans="1:13" x14ac:dyDescent="0.25">
      <c r="A2096" s="2">
        <v>45635</v>
      </c>
      <c r="B2096" s="3">
        <f t="shared" si="98"/>
        <v>2025</v>
      </c>
      <c r="C2096" t="str">
        <f t="shared" si="96"/>
        <v>2024-2025</v>
      </c>
      <c r="D2096" t="s">
        <v>147</v>
      </c>
      <c r="E2096" t="s">
        <v>52</v>
      </c>
      <c r="F2096" t="str">
        <f t="shared" si="97"/>
        <v>Victoria</v>
      </c>
      <c r="G2096" t="s">
        <v>45</v>
      </c>
      <c r="H2096">
        <v>3030</v>
      </c>
      <c r="I2096" t="s">
        <v>11</v>
      </c>
      <c r="J2096" t="s">
        <v>46</v>
      </c>
      <c r="K2096" t="s">
        <v>151</v>
      </c>
      <c r="L2096" t="s">
        <v>21</v>
      </c>
      <c r="M2096" s="5">
        <v>151.12</v>
      </c>
    </row>
    <row r="2097" spans="1:13" x14ac:dyDescent="0.25">
      <c r="A2097" s="2">
        <v>45600</v>
      </c>
      <c r="B2097" s="3">
        <f t="shared" si="98"/>
        <v>2025</v>
      </c>
      <c r="C2097" t="str">
        <f t="shared" si="96"/>
        <v>2024-2025</v>
      </c>
      <c r="D2097" t="s">
        <v>147</v>
      </c>
      <c r="E2097" t="s">
        <v>40</v>
      </c>
      <c r="F2097" t="str">
        <f t="shared" si="97"/>
        <v>New South Wales</v>
      </c>
      <c r="G2097" t="s">
        <v>10</v>
      </c>
      <c r="H2097">
        <v>2116</v>
      </c>
      <c r="I2097" t="s">
        <v>11</v>
      </c>
      <c r="J2097" t="s">
        <v>27</v>
      </c>
      <c r="K2097" t="s">
        <v>152</v>
      </c>
      <c r="L2097" t="s">
        <v>13</v>
      </c>
      <c r="M2097" s="5">
        <v>151.13000000000002</v>
      </c>
    </row>
    <row r="2098" spans="1:13" x14ac:dyDescent="0.25">
      <c r="A2098" s="2">
        <v>45436</v>
      </c>
      <c r="B2098" s="3">
        <f t="shared" si="98"/>
        <v>2024</v>
      </c>
      <c r="C2098" t="str">
        <f t="shared" si="96"/>
        <v>2023-2024</v>
      </c>
      <c r="D2098" t="s">
        <v>148</v>
      </c>
      <c r="E2098" t="s">
        <v>134</v>
      </c>
      <c r="F2098" t="str">
        <f t="shared" si="97"/>
        <v>Queensland</v>
      </c>
      <c r="G2098" t="s">
        <v>35</v>
      </c>
      <c r="H2098">
        <v>4825</v>
      </c>
      <c r="I2098" t="s">
        <v>11</v>
      </c>
      <c r="J2098" t="s">
        <v>36</v>
      </c>
      <c r="K2098" t="s">
        <v>154</v>
      </c>
      <c r="L2098" t="s">
        <v>14</v>
      </c>
      <c r="M2098" s="5">
        <v>151.25</v>
      </c>
    </row>
    <row r="2099" spans="1:13" x14ac:dyDescent="0.25">
      <c r="A2099" s="2">
        <v>45423</v>
      </c>
      <c r="B2099" s="3">
        <f t="shared" si="98"/>
        <v>2024</v>
      </c>
      <c r="C2099" t="str">
        <f t="shared" si="96"/>
        <v>2023-2024</v>
      </c>
      <c r="D2099" t="s">
        <v>147</v>
      </c>
      <c r="E2099" t="s">
        <v>139</v>
      </c>
      <c r="F2099" t="str">
        <f t="shared" si="97"/>
        <v>New South Wales</v>
      </c>
      <c r="G2099" t="s">
        <v>10</v>
      </c>
      <c r="H2099">
        <v>2020</v>
      </c>
      <c r="I2099" t="s">
        <v>11</v>
      </c>
      <c r="J2099" t="s">
        <v>12</v>
      </c>
      <c r="K2099" t="s">
        <v>151</v>
      </c>
      <c r="L2099" t="s">
        <v>21</v>
      </c>
      <c r="M2099" s="5">
        <v>151.76</v>
      </c>
    </row>
    <row r="2100" spans="1:13" x14ac:dyDescent="0.25">
      <c r="A2100" s="2">
        <v>45189</v>
      </c>
      <c r="B2100" s="3">
        <f t="shared" si="98"/>
        <v>2024</v>
      </c>
      <c r="C2100" t="str">
        <f t="shared" si="96"/>
        <v>2023-2024</v>
      </c>
      <c r="D2100" t="s">
        <v>147</v>
      </c>
      <c r="E2100" t="s">
        <v>39</v>
      </c>
      <c r="F2100" t="str">
        <f t="shared" si="97"/>
        <v>South Australia</v>
      </c>
      <c r="G2100" t="s">
        <v>32</v>
      </c>
      <c r="H2100">
        <v>5343</v>
      </c>
      <c r="I2100" t="s">
        <v>11</v>
      </c>
      <c r="J2100" t="s">
        <v>38</v>
      </c>
      <c r="K2100" t="s">
        <v>156</v>
      </c>
      <c r="L2100" t="s">
        <v>17</v>
      </c>
      <c r="M2100" s="5">
        <v>151.85</v>
      </c>
    </row>
    <row r="2101" spans="1:13" x14ac:dyDescent="0.25">
      <c r="A2101" s="2">
        <v>45110</v>
      </c>
      <c r="B2101" s="3">
        <f t="shared" si="98"/>
        <v>2024</v>
      </c>
      <c r="C2101" t="str">
        <f t="shared" si="96"/>
        <v>2023-2024</v>
      </c>
      <c r="D2101" t="s">
        <v>148</v>
      </c>
      <c r="E2101" t="s">
        <v>129</v>
      </c>
      <c r="F2101" t="str">
        <f t="shared" si="97"/>
        <v>Tasmania</v>
      </c>
      <c r="G2101" t="s">
        <v>70</v>
      </c>
      <c r="H2101">
        <v>7010</v>
      </c>
      <c r="I2101" t="s">
        <v>11</v>
      </c>
      <c r="J2101" t="s">
        <v>71</v>
      </c>
      <c r="K2101" t="s">
        <v>154</v>
      </c>
      <c r="L2101" t="s">
        <v>14</v>
      </c>
      <c r="M2101" s="5">
        <v>151.86000000000001</v>
      </c>
    </row>
    <row r="2102" spans="1:13" x14ac:dyDescent="0.25">
      <c r="A2102" s="2">
        <v>45092</v>
      </c>
      <c r="B2102" s="3">
        <f t="shared" si="98"/>
        <v>2023</v>
      </c>
      <c r="C2102" t="str">
        <f t="shared" si="96"/>
        <v>2022-2023</v>
      </c>
      <c r="D2102" t="s">
        <v>148</v>
      </c>
      <c r="E2102" t="s">
        <v>111</v>
      </c>
      <c r="F2102" t="str">
        <f t="shared" si="97"/>
        <v>New South Wales</v>
      </c>
      <c r="G2102" t="s">
        <v>10</v>
      </c>
      <c r="H2102">
        <v>2120</v>
      </c>
      <c r="I2102" t="s">
        <v>11</v>
      </c>
      <c r="J2102" t="s">
        <v>27</v>
      </c>
      <c r="K2102" t="s">
        <v>151</v>
      </c>
      <c r="L2102" t="s">
        <v>21</v>
      </c>
      <c r="M2102" s="5">
        <v>151.88999999999999</v>
      </c>
    </row>
    <row r="2103" spans="1:13" x14ac:dyDescent="0.25">
      <c r="A2103" s="2">
        <v>45428</v>
      </c>
      <c r="B2103" s="3">
        <f t="shared" si="98"/>
        <v>2024</v>
      </c>
      <c r="C2103" t="str">
        <f t="shared" si="96"/>
        <v>2023-2024</v>
      </c>
      <c r="D2103" t="s">
        <v>147</v>
      </c>
      <c r="E2103" t="s">
        <v>146</v>
      </c>
      <c r="F2103" t="str">
        <f t="shared" si="97"/>
        <v>Victoria</v>
      </c>
      <c r="G2103" t="s">
        <v>45</v>
      </c>
      <c r="H2103">
        <v>3353</v>
      </c>
      <c r="I2103" t="s">
        <v>11</v>
      </c>
      <c r="J2103" t="s">
        <v>60</v>
      </c>
      <c r="K2103" t="s">
        <v>149</v>
      </c>
      <c r="L2103" t="s">
        <v>15</v>
      </c>
      <c r="M2103" s="5">
        <v>151.93</v>
      </c>
    </row>
    <row r="2104" spans="1:13" x14ac:dyDescent="0.25">
      <c r="A2104" s="2">
        <v>45617</v>
      </c>
      <c r="B2104" s="3">
        <f t="shared" si="98"/>
        <v>2025</v>
      </c>
      <c r="C2104" t="str">
        <f t="shared" si="96"/>
        <v>2024-2025</v>
      </c>
      <c r="D2104" t="s">
        <v>148</v>
      </c>
      <c r="E2104" t="s">
        <v>66</v>
      </c>
      <c r="F2104" t="str">
        <f t="shared" si="97"/>
        <v>South Australia</v>
      </c>
      <c r="G2104" t="s">
        <v>32</v>
      </c>
      <c r="H2104">
        <v>5169</v>
      </c>
      <c r="I2104" t="s">
        <v>11</v>
      </c>
      <c r="J2104" t="s">
        <v>33</v>
      </c>
      <c r="K2104" t="s">
        <v>153</v>
      </c>
      <c r="L2104" t="s">
        <v>16</v>
      </c>
      <c r="M2104" s="5">
        <v>152.34</v>
      </c>
    </row>
    <row r="2105" spans="1:13" x14ac:dyDescent="0.25">
      <c r="A2105" s="2">
        <v>45251</v>
      </c>
      <c r="B2105" s="3">
        <f t="shared" si="98"/>
        <v>2024</v>
      </c>
      <c r="C2105" t="str">
        <f t="shared" si="96"/>
        <v>2023-2024</v>
      </c>
      <c r="D2105" t="s">
        <v>147</v>
      </c>
      <c r="E2105" t="s">
        <v>85</v>
      </c>
      <c r="F2105" t="str">
        <f t="shared" si="97"/>
        <v>Queensland</v>
      </c>
      <c r="G2105" t="s">
        <v>35</v>
      </c>
      <c r="H2105">
        <v>4883</v>
      </c>
      <c r="I2105" t="s">
        <v>11</v>
      </c>
      <c r="J2105" t="s">
        <v>36</v>
      </c>
      <c r="K2105" t="s">
        <v>149</v>
      </c>
      <c r="L2105" t="s">
        <v>15</v>
      </c>
      <c r="M2105" s="5">
        <v>152.67000000000002</v>
      </c>
    </row>
    <row r="2106" spans="1:13" x14ac:dyDescent="0.25">
      <c r="A2106" s="2">
        <v>45014</v>
      </c>
      <c r="B2106" s="3">
        <f t="shared" si="98"/>
        <v>2023</v>
      </c>
      <c r="C2106" t="str">
        <f t="shared" si="96"/>
        <v>2022-2023</v>
      </c>
      <c r="D2106" t="s">
        <v>147</v>
      </c>
      <c r="E2106" t="s">
        <v>131</v>
      </c>
      <c r="F2106" t="str">
        <f t="shared" si="97"/>
        <v>Western Australia</v>
      </c>
      <c r="G2106" t="s">
        <v>48</v>
      </c>
      <c r="H2106">
        <v>6530</v>
      </c>
      <c r="I2106" t="s">
        <v>11</v>
      </c>
      <c r="J2106" t="s">
        <v>77</v>
      </c>
      <c r="K2106" t="s">
        <v>149</v>
      </c>
      <c r="L2106" t="s">
        <v>15</v>
      </c>
      <c r="M2106" s="5">
        <v>152.71</v>
      </c>
    </row>
    <row r="2107" spans="1:13" x14ac:dyDescent="0.25">
      <c r="A2107" s="2">
        <v>45145</v>
      </c>
      <c r="B2107" s="3">
        <f t="shared" si="98"/>
        <v>2024</v>
      </c>
      <c r="C2107" t="str">
        <f t="shared" si="96"/>
        <v>2023-2024</v>
      </c>
      <c r="D2107" t="s">
        <v>147</v>
      </c>
      <c r="E2107" t="s">
        <v>138</v>
      </c>
      <c r="F2107" t="str">
        <f t="shared" si="97"/>
        <v>Queensland</v>
      </c>
      <c r="G2107" t="s">
        <v>35</v>
      </c>
      <c r="H2107">
        <v>4558</v>
      </c>
      <c r="I2107" t="s">
        <v>11</v>
      </c>
      <c r="J2107" t="s">
        <v>120</v>
      </c>
      <c r="K2107" t="s">
        <v>149</v>
      </c>
      <c r="L2107" t="s">
        <v>15</v>
      </c>
      <c r="M2107" s="5">
        <v>152.77000000000001</v>
      </c>
    </row>
    <row r="2108" spans="1:13" x14ac:dyDescent="0.25">
      <c r="A2108" s="2">
        <v>45241</v>
      </c>
      <c r="B2108" s="3">
        <f t="shared" si="98"/>
        <v>2024</v>
      </c>
      <c r="C2108" t="str">
        <f t="shared" si="96"/>
        <v>2023-2024</v>
      </c>
      <c r="D2108" t="s">
        <v>147</v>
      </c>
      <c r="E2108" t="s">
        <v>56</v>
      </c>
      <c r="F2108" t="str">
        <f t="shared" si="97"/>
        <v>Northern Territory</v>
      </c>
      <c r="G2108" t="s">
        <v>29</v>
      </c>
      <c r="H2108">
        <v>870</v>
      </c>
      <c r="I2108" t="s">
        <v>11</v>
      </c>
      <c r="J2108" t="s">
        <v>30</v>
      </c>
      <c r="K2108" t="s">
        <v>149</v>
      </c>
      <c r="L2108" t="s">
        <v>15</v>
      </c>
      <c r="M2108" s="5">
        <v>152.86000000000001</v>
      </c>
    </row>
    <row r="2109" spans="1:13" x14ac:dyDescent="0.25">
      <c r="A2109" s="2">
        <v>45650</v>
      </c>
      <c r="B2109" s="3">
        <f t="shared" si="98"/>
        <v>2025</v>
      </c>
      <c r="C2109" t="str">
        <f t="shared" si="96"/>
        <v>2024-2025</v>
      </c>
      <c r="D2109" t="s">
        <v>148</v>
      </c>
      <c r="E2109" t="s">
        <v>84</v>
      </c>
      <c r="F2109" t="str">
        <f t="shared" si="97"/>
        <v>Queensland</v>
      </c>
      <c r="G2109" t="s">
        <v>35</v>
      </c>
      <c r="H2109">
        <v>4740</v>
      </c>
      <c r="I2109" t="s">
        <v>11</v>
      </c>
      <c r="J2109" t="s">
        <v>51</v>
      </c>
      <c r="K2109" t="s">
        <v>153</v>
      </c>
      <c r="L2109" t="s">
        <v>16</v>
      </c>
      <c r="M2109" s="5">
        <v>152.86000000000001</v>
      </c>
    </row>
    <row r="2110" spans="1:13" x14ac:dyDescent="0.25">
      <c r="A2110" s="2">
        <v>45417</v>
      </c>
      <c r="B2110" s="3">
        <f t="shared" si="98"/>
        <v>2024</v>
      </c>
      <c r="C2110" t="str">
        <f t="shared" si="96"/>
        <v>2023-2024</v>
      </c>
      <c r="D2110" t="s">
        <v>147</v>
      </c>
      <c r="E2110" t="s">
        <v>88</v>
      </c>
      <c r="F2110" t="str">
        <f t="shared" si="97"/>
        <v>South Australia</v>
      </c>
      <c r="G2110" t="s">
        <v>32</v>
      </c>
      <c r="H2110">
        <v>5011</v>
      </c>
      <c r="I2110" t="s">
        <v>11</v>
      </c>
      <c r="J2110" t="s">
        <v>33</v>
      </c>
      <c r="K2110" t="s">
        <v>154</v>
      </c>
      <c r="L2110" t="s">
        <v>14</v>
      </c>
      <c r="M2110" s="5">
        <v>152.9</v>
      </c>
    </row>
    <row r="2111" spans="1:13" x14ac:dyDescent="0.25">
      <c r="A2111" s="2">
        <v>45312</v>
      </c>
      <c r="B2111" s="3">
        <f t="shared" si="98"/>
        <v>2024</v>
      </c>
      <c r="C2111" t="str">
        <f t="shared" si="96"/>
        <v>2023-2024</v>
      </c>
      <c r="D2111" t="s">
        <v>147</v>
      </c>
      <c r="E2111" t="s">
        <v>144</v>
      </c>
      <c r="F2111" t="str">
        <f t="shared" si="97"/>
        <v>Queensland</v>
      </c>
      <c r="G2111" t="s">
        <v>35</v>
      </c>
      <c r="H2111">
        <v>4566</v>
      </c>
      <c r="I2111" t="s">
        <v>11</v>
      </c>
      <c r="J2111" t="s">
        <v>120</v>
      </c>
      <c r="K2111" t="s">
        <v>154</v>
      </c>
      <c r="L2111" t="s">
        <v>14</v>
      </c>
      <c r="M2111" s="5">
        <v>153.62</v>
      </c>
    </row>
    <row r="2112" spans="1:13" x14ac:dyDescent="0.25">
      <c r="A2112" s="2">
        <v>45657</v>
      </c>
      <c r="B2112" s="3">
        <f t="shared" si="98"/>
        <v>2025</v>
      </c>
      <c r="C2112" t="str">
        <f t="shared" si="96"/>
        <v>2024-2025</v>
      </c>
      <c r="D2112" t="s">
        <v>147</v>
      </c>
      <c r="E2112" t="s">
        <v>79</v>
      </c>
      <c r="F2112" t="str">
        <f t="shared" si="97"/>
        <v>Australian Capital Territory</v>
      </c>
      <c r="G2112" t="s">
        <v>80</v>
      </c>
      <c r="H2112">
        <v>2617</v>
      </c>
      <c r="I2112" t="s">
        <v>11</v>
      </c>
      <c r="J2112" t="s">
        <v>58</v>
      </c>
      <c r="K2112" t="s">
        <v>19</v>
      </c>
      <c r="L2112" t="s">
        <v>23</v>
      </c>
      <c r="M2112" s="5">
        <v>153.76</v>
      </c>
    </row>
    <row r="2113" spans="1:13" x14ac:dyDescent="0.25">
      <c r="A2113" s="2">
        <v>45435</v>
      </c>
      <c r="B2113" s="3">
        <f t="shared" si="98"/>
        <v>2024</v>
      </c>
      <c r="C2113" t="str">
        <f t="shared" si="96"/>
        <v>2023-2024</v>
      </c>
      <c r="D2113" t="s">
        <v>148</v>
      </c>
      <c r="E2113" t="s">
        <v>112</v>
      </c>
      <c r="F2113" t="str">
        <f t="shared" si="97"/>
        <v>Victoria</v>
      </c>
      <c r="G2113" t="s">
        <v>45</v>
      </c>
      <c r="H2113">
        <v>3076</v>
      </c>
      <c r="I2113" t="s">
        <v>11</v>
      </c>
      <c r="J2113" t="s">
        <v>46</v>
      </c>
      <c r="K2113" t="s">
        <v>154</v>
      </c>
      <c r="L2113" t="s">
        <v>14</v>
      </c>
      <c r="M2113" s="5">
        <v>154.07</v>
      </c>
    </row>
    <row r="2114" spans="1:13" x14ac:dyDescent="0.25">
      <c r="A2114" s="2">
        <v>45006</v>
      </c>
      <c r="B2114" s="3">
        <f t="shared" si="98"/>
        <v>2023</v>
      </c>
      <c r="C2114" t="str">
        <f t="shared" ref="C2114:C2177" si="99">IF(MONTH(A2114) &gt;= 7, YEAR(A2114) &amp; "-" &amp; YEAR(A2114) + 1, YEAR(A2114) - 1 &amp; "-" &amp; YEAR(A2114))</f>
        <v>2022-2023</v>
      </c>
      <c r="D2114" t="s">
        <v>148</v>
      </c>
      <c r="E2114" t="s">
        <v>65</v>
      </c>
      <c r="F2114" t="str">
        <f t="shared" ref="F2114:F2177" si="100">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row>
    <row r="2115" spans="1:13" x14ac:dyDescent="0.25">
      <c r="A2115" s="2">
        <v>45625</v>
      </c>
      <c r="B2115" s="3">
        <f t="shared" ref="B2115:B2178" si="101">IF(MONTH(A2115)&gt;=7,YEAR(A2115)+1,YEAR(A2115))</f>
        <v>2025</v>
      </c>
      <c r="C2115" t="str">
        <f t="shared" si="99"/>
        <v>2024-2025</v>
      </c>
      <c r="D2115" t="s">
        <v>147</v>
      </c>
      <c r="E2115" t="s">
        <v>114</v>
      </c>
      <c r="F2115" t="str">
        <f t="shared" si="100"/>
        <v>Victoria</v>
      </c>
      <c r="G2115" t="s">
        <v>45</v>
      </c>
      <c r="H2115">
        <v>3551</v>
      </c>
      <c r="I2115" t="s">
        <v>11</v>
      </c>
      <c r="J2115" t="s">
        <v>60</v>
      </c>
      <c r="K2115" t="s">
        <v>153</v>
      </c>
      <c r="L2115" t="s">
        <v>16</v>
      </c>
      <c r="M2115" s="5">
        <v>154.47999999999999</v>
      </c>
    </row>
    <row r="2116" spans="1:13" x14ac:dyDescent="0.25">
      <c r="A2116" s="2">
        <v>45642</v>
      </c>
      <c r="B2116" s="3">
        <f t="shared" si="101"/>
        <v>2025</v>
      </c>
      <c r="C2116" t="str">
        <f t="shared" si="99"/>
        <v>2024-2025</v>
      </c>
      <c r="D2116" t="s">
        <v>147</v>
      </c>
      <c r="E2116" t="s">
        <v>139</v>
      </c>
      <c r="F2116" t="str">
        <f t="shared" si="100"/>
        <v>New South Wales</v>
      </c>
      <c r="G2116" t="s">
        <v>10</v>
      </c>
      <c r="H2116">
        <v>2020</v>
      </c>
      <c r="I2116" t="s">
        <v>11</v>
      </c>
      <c r="J2116" t="s">
        <v>12</v>
      </c>
      <c r="K2116" t="s">
        <v>154</v>
      </c>
      <c r="L2116" t="s">
        <v>14</v>
      </c>
      <c r="M2116" s="5">
        <v>154.55000000000001</v>
      </c>
    </row>
    <row r="2117" spans="1:13" x14ac:dyDescent="0.25">
      <c r="A2117" s="2">
        <v>45198</v>
      </c>
      <c r="B2117" s="3">
        <f t="shared" si="101"/>
        <v>2024</v>
      </c>
      <c r="C2117" t="str">
        <f t="shared" si="99"/>
        <v>2023-2024</v>
      </c>
      <c r="D2117" t="s">
        <v>148</v>
      </c>
      <c r="E2117" t="s">
        <v>81</v>
      </c>
      <c r="F2117" t="str">
        <f t="shared" si="100"/>
        <v>New South Wales</v>
      </c>
      <c r="G2117" t="s">
        <v>10</v>
      </c>
      <c r="H2117">
        <v>2485</v>
      </c>
      <c r="I2117" t="s">
        <v>11</v>
      </c>
      <c r="J2117" t="s">
        <v>68</v>
      </c>
      <c r="K2117" t="s">
        <v>151</v>
      </c>
      <c r="L2117" t="s">
        <v>21</v>
      </c>
      <c r="M2117" s="5">
        <v>154.84</v>
      </c>
    </row>
    <row r="2118" spans="1:13" x14ac:dyDescent="0.25">
      <c r="A2118" s="2">
        <v>44965</v>
      </c>
      <c r="B2118" s="3">
        <f t="shared" si="101"/>
        <v>2023</v>
      </c>
      <c r="C2118" t="str">
        <f t="shared" si="99"/>
        <v>2022-2023</v>
      </c>
      <c r="D2118" t="s">
        <v>147</v>
      </c>
      <c r="E2118" t="s">
        <v>114</v>
      </c>
      <c r="F2118" t="str">
        <f t="shared" si="100"/>
        <v>Victoria</v>
      </c>
      <c r="G2118" t="s">
        <v>45</v>
      </c>
      <c r="H2118">
        <v>3551</v>
      </c>
      <c r="I2118" t="s">
        <v>11</v>
      </c>
      <c r="J2118" t="s">
        <v>60</v>
      </c>
      <c r="K2118" t="s">
        <v>156</v>
      </c>
      <c r="L2118" t="s">
        <v>17</v>
      </c>
      <c r="M2118" s="5">
        <v>154.87</v>
      </c>
    </row>
    <row r="2119" spans="1:13" x14ac:dyDescent="0.25">
      <c r="A2119" s="2">
        <v>45128</v>
      </c>
      <c r="B2119" s="3">
        <f t="shared" si="101"/>
        <v>2024</v>
      </c>
      <c r="C2119" t="str">
        <f t="shared" si="99"/>
        <v>2023-2024</v>
      </c>
      <c r="D2119" t="s">
        <v>147</v>
      </c>
      <c r="E2119" t="s">
        <v>83</v>
      </c>
      <c r="F2119" t="str">
        <f t="shared" si="100"/>
        <v>New South Wales</v>
      </c>
      <c r="G2119" t="s">
        <v>10</v>
      </c>
      <c r="H2119">
        <v>2750</v>
      </c>
      <c r="I2119" t="s">
        <v>11</v>
      </c>
      <c r="J2119" t="s">
        <v>25</v>
      </c>
      <c r="K2119" t="s">
        <v>154</v>
      </c>
      <c r="L2119" t="s">
        <v>14</v>
      </c>
      <c r="M2119" s="5">
        <v>154.89000000000001</v>
      </c>
    </row>
    <row r="2120" spans="1:13" x14ac:dyDescent="0.25">
      <c r="A2120" s="2">
        <v>45306</v>
      </c>
      <c r="B2120" s="3">
        <f t="shared" si="101"/>
        <v>2024</v>
      </c>
      <c r="C2120" t="str">
        <f t="shared" si="99"/>
        <v>2023-2024</v>
      </c>
      <c r="D2120" t="s">
        <v>148</v>
      </c>
      <c r="E2120" t="s">
        <v>131</v>
      </c>
      <c r="F2120" t="str">
        <f t="shared" si="100"/>
        <v>Western Australia</v>
      </c>
      <c r="G2120" t="s">
        <v>48</v>
      </c>
      <c r="H2120">
        <v>6530</v>
      </c>
      <c r="I2120" t="s">
        <v>11</v>
      </c>
      <c r="J2120" t="s">
        <v>77</v>
      </c>
      <c r="K2120" t="s">
        <v>150</v>
      </c>
      <c r="L2120" t="s">
        <v>18</v>
      </c>
      <c r="M2120" s="5">
        <v>155</v>
      </c>
    </row>
    <row r="2121" spans="1:13" x14ac:dyDescent="0.25">
      <c r="A2121" s="2">
        <v>45053</v>
      </c>
      <c r="B2121" s="3">
        <f t="shared" si="101"/>
        <v>2023</v>
      </c>
      <c r="C2121" t="str">
        <f t="shared" si="99"/>
        <v>2022-2023</v>
      </c>
      <c r="D2121" t="s">
        <v>148</v>
      </c>
      <c r="E2121" t="s">
        <v>123</v>
      </c>
      <c r="F2121" t="str">
        <f t="shared" si="100"/>
        <v>Western Australia</v>
      </c>
      <c r="G2121" t="s">
        <v>48</v>
      </c>
      <c r="H2121">
        <v>6109</v>
      </c>
      <c r="I2121" t="s">
        <v>11</v>
      </c>
      <c r="J2121" t="s">
        <v>94</v>
      </c>
      <c r="K2121" t="s">
        <v>155</v>
      </c>
      <c r="L2121" t="s">
        <v>20</v>
      </c>
      <c r="M2121" s="5">
        <v>155.46</v>
      </c>
    </row>
    <row r="2122" spans="1:13" x14ac:dyDescent="0.25">
      <c r="A2122" s="2">
        <v>44940</v>
      </c>
      <c r="B2122" s="3">
        <f t="shared" si="101"/>
        <v>2023</v>
      </c>
      <c r="C2122" t="str">
        <f t="shared" si="99"/>
        <v>2022-2023</v>
      </c>
      <c r="D2122" t="s">
        <v>147</v>
      </c>
      <c r="E2122" t="s">
        <v>88</v>
      </c>
      <c r="F2122" t="str">
        <f t="shared" si="100"/>
        <v>South Australia</v>
      </c>
      <c r="G2122" t="s">
        <v>32</v>
      </c>
      <c r="H2122">
        <v>5011</v>
      </c>
      <c r="I2122" t="s">
        <v>11</v>
      </c>
      <c r="J2122" t="s">
        <v>33</v>
      </c>
      <c r="K2122" t="s">
        <v>151</v>
      </c>
      <c r="L2122" t="s">
        <v>21</v>
      </c>
      <c r="M2122" s="5">
        <v>155.74</v>
      </c>
    </row>
    <row r="2123" spans="1:13" x14ac:dyDescent="0.25">
      <c r="A2123" s="2">
        <v>45496</v>
      </c>
      <c r="B2123" s="3">
        <f t="shared" si="101"/>
        <v>2025</v>
      </c>
      <c r="C2123" t="str">
        <f t="shared" si="99"/>
        <v>2024-2025</v>
      </c>
      <c r="D2123" t="s">
        <v>147</v>
      </c>
      <c r="E2123" t="s">
        <v>79</v>
      </c>
      <c r="F2123" t="str">
        <f t="shared" si="100"/>
        <v>Australian Capital Territory</v>
      </c>
      <c r="G2123" t="s">
        <v>80</v>
      </c>
      <c r="H2123">
        <v>2617</v>
      </c>
      <c r="I2123" t="s">
        <v>11</v>
      </c>
      <c r="J2123" t="s">
        <v>58</v>
      </c>
      <c r="K2123" t="s">
        <v>149</v>
      </c>
      <c r="L2123" t="s">
        <v>15</v>
      </c>
      <c r="M2123" s="5">
        <v>156.04000000000002</v>
      </c>
    </row>
    <row r="2124" spans="1:13" x14ac:dyDescent="0.25">
      <c r="A2124" s="2">
        <v>45630</v>
      </c>
      <c r="B2124" s="3">
        <f t="shared" si="101"/>
        <v>2025</v>
      </c>
      <c r="C2124" t="str">
        <f t="shared" si="99"/>
        <v>2024-2025</v>
      </c>
      <c r="D2124" t="s">
        <v>147</v>
      </c>
      <c r="E2124" t="s">
        <v>52</v>
      </c>
      <c r="F2124" t="str">
        <f t="shared" si="100"/>
        <v>Victoria</v>
      </c>
      <c r="G2124" t="s">
        <v>45</v>
      </c>
      <c r="H2124">
        <v>3030</v>
      </c>
      <c r="I2124" t="s">
        <v>11</v>
      </c>
      <c r="J2124" t="s">
        <v>46</v>
      </c>
      <c r="K2124" t="s">
        <v>155</v>
      </c>
      <c r="L2124" t="s">
        <v>20</v>
      </c>
      <c r="M2124" s="5">
        <v>157.41999999999999</v>
      </c>
    </row>
    <row r="2125" spans="1:13" x14ac:dyDescent="0.25">
      <c r="A2125" s="2">
        <v>45333</v>
      </c>
      <c r="B2125" s="3">
        <f t="shared" si="101"/>
        <v>2024</v>
      </c>
      <c r="C2125" t="str">
        <f t="shared" si="99"/>
        <v>2023-2024</v>
      </c>
      <c r="D2125" t="s">
        <v>148</v>
      </c>
      <c r="E2125" t="s">
        <v>75</v>
      </c>
      <c r="F2125" t="str">
        <f t="shared" si="100"/>
        <v>Victoria</v>
      </c>
      <c r="G2125" t="s">
        <v>45</v>
      </c>
      <c r="H2125">
        <v>3630</v>
      </c>
      <c r="I2125" t="s">
        <v>11</v>
      </c>
      <c r="J2125" t="s">
        <v>55</v>
      </c>
      <c r="K2125" t="s">
        <v>19</v>
      </c>
      <c r="L2125" t="s">
        <v>23</v>
      </c>
      <c r="M2125" s="5">
        <v>157.44999999999999</v>
      </c>
    </row>
    <row r="2126" spans="1:13" x14ac:dyDescent="0.25">
      <c r="A2126" s="2">
        <v>45556</v>
      </c>
      <c r="B2126" s="3">
        <f t="shared" si="101"/>
        <v>2025</v>
      </c>
      <c r="C2126" t="str">
        <f t="shared" si="99"/>
        <v>2024-2025</v>
      </c>
      <c r="D2126" t="s">
        <v>148</v>
      </c>
      <c r="E2126" t="s">
        <v>112</v>
      </c>
      <c r="F2126" t="str">
        <f t="shared" si="100"/>
        <v>Victoria</v>
      </c>
      <c r="G2126" t="s">
        <v>45</v>
      </c>
      <c r="H2126">
        <v>3076</v>
      </c>
      <c r="I2126" t="s">
        <v>11</v>
      </c>
      <c r="J2126" t="s">
        <v>46</v>
      </c>
      <c r="K2126" t="s">
        <v>151</v>
      </c>
      <c r="L2126" t="s">
        <v>21</v>
      </c>
      <c r="M2126" s="5">
        <v>157.69999999999999</v>
      </c>
    </row>
    <row r="2127" spans="1:13" x14ac:dyDescent="0.25">
      <c r="A2127" s="2">
        <v>44964</v>
      </c>
      <c r="B2127" s="3">
        <f t="shared" si="101"/>
        <v>2023</v>
      </c>
      <c r="C2127" t="str">
        <f t="shared" si="99"/>
        <v>2022-2023</v>
      </c>
      <c r="D2127" t="s">
        <v>148</v>
      </c>
      <c r="E2127" t="s">
        <v>59</v>
      </c>
      <c r="F2127" t="str">
        <f t="shared" si="100"/>
        <v>Victoria</v>
      </c>
      <c r="G2127" t="s">
        <v>45</v>
      </c>
      <c r="H2127">
        <v>3280</v>
      </c>
      <c r="I2127" t="s">
        <v>11</v>
      </c>
      <c r="J2127" t="s">
        <v>60</v>
      </c>
      <c r="K2127" t="s">
        <v>19</v>
      </c>
      <c r="L2127" t="s">
        <v>23</v>
      </c>
      <c r="M2127" s="5">
        <v>157.74</v>
      </c>
    </row>
    <row r="2128" spans="1:13" x14ac:dyDescent="0.25">
      <c r="A2128" s="2">
        <v>45542</v>
      </c>
      <c r="B2128" s="3">
        <f t="shared" si="101"/>
        <v>2025</v>
      </c>
      <c r="C2128" t="str">
        <f t="shared" si="99"/>
        <v>2024-2025</v>
      </c>
      <c r="D2128" t="s">
        <v>147</v>
      </c>
      <c r="E2128" t="s">
        <v>47</v>
      </c>
      <c r="F2128" t="str">
        <f t="shared" si="100"/>
        <v>Western Australia</v>
      </c>
      <c r="G2128" t="s">
        <v>48</v>
      </c>
      <c r="H2128">
        <v>6030</v>
      </c>
      <c r="I2128" t="s">
        <v>11</v>
      </c>
      <c r="J2128" t="s">
        <v>49</v>
      </c>
      <c r="K2128" t="s">
        <v>149</v>
      </c>
      <c r="L2128" t="s">
        <v>15</v>
      </c>
      <c r="M2128" s="5">
        <v>157.80000000000001</v>
      </c>
    </row>
    <row r="2129" spans="1:13" x14ac:dyDescent="0.25">
      <c r="A2129" s="2">
        <v>45140</v>
      </c>
      <c r="B2129" s="3">
        <f t="shared" si="101"/>
        <v>2024</v>
      </c>
      <c r="C2129" t="str">
        <f t="shared" si="99"/>
        <v>2023-2024</v>
      </c>
      <c r="D2129" t="s">
        <v>147</v>
      </c>
      <c r="E2129" t="s">
        <v>97</v>
      </c>
      <c r="F2129" t="str">
        <f t="shared" si="100"/>
        <v>Tasmania</v>
      </c>
      <c r="G2129" t="s">
        <v>70</v>
      </c>
      <c r="H2129">
        <v>7250</v>
      </c>
      <c r="I2129" t="s">
        <v>11</v>
      </c>
      <c r="J2129" t="s">
        <v>71</v>
      </c>
      <c r="K2129" t="s">
        <v>153</v>
      </c>
      <c r="L2129" t="s">
        <v>16</v>
      </c>
      <c r="M2129" s="5">
        <v>157.81</v>
      </c>
    </row>
    <row r="2130" spans="1:13" x14ac:dyDescent="0.25">
      <c r="A2130" s="2">
        <v>45406</v>
      </c>
      <c r="B2130" s="3">
        <f t="shared" si="101"/>
        <v>2024</v>
      </c>
      <c r="C2130" t="str">
        <f t="shared" si="99"/>
        <v>2023-2024</v>
      </c>
      <c r="D2130" t="s">
        <v>148</v>
      </c>
      <c r="E2130" t="s">
        <v>111</v>
      </c>
      <c r="F2130" t="str">
        <f t="shared" si="100"/>
        <v>New South Wales</v>
      </c>
      <c r="G2130" t="s">
        <v>10</v>
      </c>
      <c r="H2130">
        <v>2120</v>
      </c>
      <c r="I2130" t="s">
        <v>11</v>
      </c>
      <c r="J2130" t="s">
        <v>27</v>
      </c>
      <c r="K2130" t="s">
        <v>154</v>
      </c>
      <c r="L2130" t="s">
        <v>14</v>
      </c>
      <c r="M2130" s="5">
        <v>157.82999999999998</v>
      </c>
    </row>
    <row r="2131" spans="1:13" x14ac:dyDescent="0.25">
      <c r="A2131" s="2">
        <v>45549</v>
      </c>
      <c r="B2131" s="3">
        <f t="shared" si="101"/>
        <v>2025</v>
      </c>
      <c r="C2131" t="str">
        <f t="shared" si="99"/>
        <v>2024-2025</v>
      </c>
      <c r="D2131" t="s">
        <v>148</v>
      </c>
      <c r="E2131" t="s">
        <v>136</v>
      </c>
      <c r="F2131" t="str">
        <f t="shared" si="100"/>
        <v>Victoria</v>
      </c>
      <c r="G2131" t="s">
        <v>45</v>
      </c>
      <c r="H2131">
        <v>3175</v>
      </c>
      <c r="I2131" t="s">
        <v>11</v>
      </c>
      <c r="J2131" t="s">
        <v>63</v>
      </c>
      <c r="K2131" t="s">
        <v>154</v>
      </c>
      <c r="L2131" t="s">
        <v>14</v>
      </c>
      <c r="M2131" s="5">
        <v>157.91000000000003</v>
      </c>
    </row>
    <row r="2132" spans="1:13" x14ac:dyDescent="0.25">
      <c r="A2132" s="2">
        <v>45111</v>
      </c>
      <c r="B2132" s="3">
        <f t="shared" si="101"/>
        <v>2024</v>
      </c>
      <c r="C2132" t="str">
        <f t="shared" si="99"/>
        <v>2023-2024</v>
      </c>
      <c r="D2132" t="s">
        <v>147</v>
      </c>
      <c r="E2132" t="s">
        <v>96</v>
      </c>
      <c r="F2132" t="str">
        <f t="shared" si="100"/>
        <v>Western Australia</v>
      </c>
      <c r="G2132" t="s">
        <v>48</v>
      </c>
      <c r="H2132">
        <v>6330</v>
      </c>
      <c r="I2132" t="s">
        <v>11</v>
      </c>
      <c r="J2132" t="s">
        <v>94</v>
      </c>
      <c r="K2132" t="s">
        <v>157</v>
      </c>
      <c r="L2132" t="s">
        <v>22</v>
      </c>
      <c r="M2132" s="5">
        <v>157.94999999999999</v>
      </c>
    </row>
    <row r="2133" spans="1:13" x14ac:dyDescent="0.25">
      <c r="A2133" s="2">
        <v>45103</v>
      </c>
      <c r="B2133" s="3">
        <f t="shared" si="101"/>
        <v>2023</v>
      </c>
      <c r="C2133" t="str">
        <f t="shared" si="99"/>
        <v>2022-2023</v>
      </c>
      <c r="D2133" t="s">
        <v>148</v>
      </c>
      <c r="E2133" t="s">
        <v>41</v>
      </c>
      <c r="F2133" t="str">
        <f t="shared" si="100"/>
        <v>New South Wales</v>
      </c>
      <c r="G2133" t="s">
        <v>10</v>
      </c>
      <c r="H2133">
        <v>2830</v>
      </c>
      <c r="I2133" t="s">
        <v>11</v>
      </c>
      <c r="J2133" t="s">
        <v>25</v>
      </c>
      <c r="K2133" t="s">
        <v>150</v>
      </c>
      <c r="L2133" t="s">
        <v>18</v>
      </c>
      <c r="M2133" s="5">
        <v>157.97999999999999</v>
      </c>
    </row>
    <row r="2134" spans="1:13" x14ac:dyDescent="0.25">
      <c r="A2134" s="2">
        <v>45606</v>
      </c>
      <c r="B2134" s="3">
        <f t="shared" si="101"/>
        <v>2025</v>
      </c>
      <c r="C2134" t="str">
        <f t="shared" si="99"/>
        <v>2024-2025</v>
      </c>
      <c r="D2134" t="s">
        <v>147</v>
      </c>
      <c r="E2134" t="s">
        <v>52</v>
      </c>
      <c r="F2134" t="str">
        <f t="shared" si="100"/>
        <v>Victoria</v>
      </c>
      <c r="G2134" t="s">
        <v>45</v>
      </c>
      <c r="H2134">
        <v>3030</v>
      </c>
      <c r="I2134" t="s">
        <v>11</v>
      </c>
      <c r="J2134" t="s">
        <v>46</v>
      </c>
      <c r="K2134" t="s">
        <v>150</v>
      </c>
      <c r="L2134" t="s">
        <v>18</v>
      </c>
      <c r="M2134" s="5">
        <v>158.05000000000001</v>
      </c>
    </row>
    <row r="2135" spans="1:13" x14ac:dyDescent="0.25">
      <c r="A2135" s="2">
        <v>45408</v>
      </c>
      <c r="B2135" s="3">
        <f t="shared" si="101"/>
        <v>2024</v>
      </c>
      <c r="C2135" t="str">
        <f t="shared" si="99"/>
        <v>2023-2024</v>
      </c>
      <c r="D2135" t="s">
        <v>147</v>
      </c>
      <c r="E2135" t="s">
        <v>119</v>
      </c>
      <c r="F2135" t="str">
        <f t="shared" si="100"/>
        <v>Queensland</v>
      </c>
      <c r="G2135" t="s">
        <v>35</v>
      </c>
      <c r="H2135">
        <v>4570</v>
      </c>
      <c r="I2135" t="s">
        <v>11</v>
      </c>
      <c r="J2135" t="s">
        <v>120</v>
      </c>
      <c r="K2135" t="s">
        <v>152</v>
      </c>
      <c r="L2135" t="s">
        <v>13</v>
      </c>
      <c r="M2135" s="5">
        <v>158.43000000000004</v>
      </c>
    </row>
    <row r="2136" spans="1:13" x14ac:dyDescent="0.25">
      <c r="A2136" s="2">
        <v>45499</v>
      </c>
      <c r="B2136" s="3">
        <f t="shared" si="101"/>
        <v>2025</v>
      </c>
      <c r="C2136" t="str">
        <f t="shared" si="99"/>
        <v>2024-2025</v>
      </c>
      <c r="D2136" t="s">
        <v>147</v>
      </c>
      <c r="E2136" t="s">
        <v>126</v>
      </c>
      <c r="F2136" t="str">
        <f t="shared" si="100"/>
        <v>Queensland</v>
      </c>
      <c r="G2136" t="s">
        <v>35</v>
      </c>
      <c r="H2136">
        <v>4551</v>
      </c>
      <c r="I2136" t="s">
        <v>11</v>
      </c>
      <c r="J2136" t="s">
        <v>120</v>
      </c>
      <c r="K2136" t="s">
        <v>150</v>
      </c>
      <c r="L2136" t="s">
        <v>18</v>
      </c>
      <c r="M2136" s="5">
        <v>158.54</v>
      </c>
    </row>
    <row r="2137" spans="1:13" x14ac:dyDescent="0.25">
      <c r="A2137" s="2">
        <v>44936</v>
      </c>
      <c r="B2137" s="3">
        <f t="shared" si="101"/>
        <v>2023</v>
      </c>
      <c r="C2137" t="str">
        <f t="shared" si="99"/>
        <v>2022-2023</v>
      </c>
      <c r="D2137" t="s">
        <v>147</v>
      </c>
      <c r="E2137" t="s">
        <v>97</v>
      </c>
      <c r="F2137" t="str">
        <f t="shared" si="100"/>
        <v>Tasmania</v>
      </c>
      <c r="G2137" t="s">
        <v>70</v>
      </c>
      <c r="H2137">
        <v>7250</v>
      </c>
      <c r="I2137" t="s">
        <v>11</v>
      </c>
      <c r="J2137" t="s">
        <v>71</v>
      </c>
      <c r="K2137" t="s">
        <v>154</v>
      </c>
      <c r="L2137" t="s">
        <v>14</v>
      </c>
      <c r="M2137" s="5">
        <v>158.78</v>
      </c>
    </row>
    <row r="2138" spans="1:13" x14ac:dyDescent="0.25">
      <c r="A2138" s="2">
        <v>45486</v>
      </c>
      <c r="B2138" s="3">
        <f t="shared" si="101"/>
        <v>2025</v>
      </c>
      <c r="C2138" t="str">
        <f t="shared" si="99"/>
        <v>2024-2025</v>
      </c>
      <c r="D2138" t="s">
        <v>148</v>
      </c>
      <c r="E2138" t="s">
        <v>76</v>
      </c>
      <c r="F2138" t="str">
        <f t="shared" si="100"/>
        <v>Western Australia</v>
      </c>
      <c r="G2138" t="s">
        <v>48</v>
      </c>
      <c r="H2138">
        <v>6450</v>
      </c>
      <c r="I2138" t="s">
        <v>11</v>
      </c>
      <c r="J2138" t="s">
        <v>77</v>
      </c>
      <c r="K2138" t="s">
        <v>150</v>
      </c>
      <c r="L2138" t="s">
        <v>18</v>
      </c>
      <c r="M2138" s="5">
        <v>159.11000000000001</v>
      </c>
    </row>
    <row r="2139" spans="1:13" x14ac:dyDescent="0.25">
      <c r="A2139" s="2">
        <v>44929</v>
      </c>
      <c r="B2139" s="3">
        <f t="shared" si="101"/>
        <v>2023</v>
      </c>
      <c r="C2139" t="str">
        <f t="shared" si="99"/>
        <v>2022-2023</v>
      </c>
      <c r="D2139" t="s">
        <v>147</v>
      </c>
      <c r="E2139" t="s">
        <v>138</v>
      </c>
      <c r="F2139" t="str">
        <f t="shared" si="100"/>
        <v>Queensland</v>
      </c>
      <c r="G2139" t="s">
        <v>35</v>
      </c>
      <c r="H2139">
        <v>4558</v>
      </c>
      <c r="I2139" t="s">
        <v>11</v>
      </c>
      <c r="J2139" t="s">
        <v>120</v>
      </c>
      <c r="K2139" t="s">
        <v>150</v>
      </c>
      <c r="L2139" t="s">
        <v>18</v>
      </c>
      <c r="M2139" s="5">
        <v>159.58000000000001</v>
      </c>
    </row>
    <row r="2140" spans="1:13" x14ac:dyDescent="0.25">
      <c r="A2140" s="2">
        <v>45432</v>
      </c>
      <c r="B2140" s="3">
        <f t="shared" si="101"/>
        <v>2024</v>
      </c>
      <c r="C2140" t="str">
        <f t="shared" si="99"/>
        <v>2023-2024</v>
      </c>
      <c r="D2140" t="s">
        <v>148</v>
      </c>
      <c r="E2140" t="s">
        <v>141</v>
      </c>
      <c r="F2140" t="str">
        <f t="shared" si="100"/>
        <v>Western Australia</v>
      </c>
      <c r="G2140" t="s">
        <v>48</v>
      </c>
      <c r="H2140">
        <v>6052</v>
      </c>
      <c r="I2140" t="s">
        <v>11</v>
      </c>
      <c r="J2140" t="s">
        <v>49</v>
      </c>
      <c r="K2140" t="s">
        <v>19</v>
      </c>
      <c r="L2140" t="s">
        <v>23</v>
      </c>
      <c r="M2140" s="5">
        <v>159.73000000000002</v>
      </c>
    </row>
    <row r="2141" spans="1:13" x14ac:dyDescent="0.25">
      <c r="A2141" s="2">
        <v>45326</v>
      </c>
      <c r="B2141" s="3">
        <f t="shared" si="101"/>
        <v>2024</v>
      </c>
      <c r="C2141" t="str">
        <f t="shared" si="99"/>
        <v>2023-2024</v>
      </c>
      <c r="D2141" t="s">
        <v>147</v>
      </c>
      <c r="E2141" t="s">
        <v>76</v>
      </c>
      <c r="F2141" t="str">
        <f t="shared" si="100"/>
        <v>Western Australia</v>
      </c>
      <c r="G2141" t="s">
        <v>48</v>
      </c>
      <c r="H2141">
        <v>6450</v>
      </c>
      <c r="I2141" t="s">
        <v>11</v>
      </c>
      <c r="J2141" t="s">
        <v>77</v>
      </c>
      <c r="K2141" t="s">
        <v>154</v>
      </c>
      <c r="L2141" t="s">
        <v>14</v>
      </c>
      <c r="M2141" s="5">
        <v>159.91</v>
      </c>
    </row>
    <row r="2142" spans="1:13" x14ac:dyDescent="0.25">
      <c r="A2142" s="2">
        <v>45263</v>
      </c>
      <c r="B2142" s="3">
        <f t="shared" si="101"/>
        <v>2024</v>
      </c>
      <c r="C2142" t="str">
        <f t="shared" si="99"/>
        <v>2023-2024</v>
      </c>
      <c r="D2142" t="s">
        <v>147</v>
      </c>
      <c r="E2142" t="s">
        <v>40</v>
      </c>
      <c r="F2142" t="str">
        <f t="shared" si="100"/>
        <v>New South Wales</v>
      </c>
      <c r="G2142" t="s">
        <v>10</v>
      </c>
      <c r="H2142">
        <v>2116</v>
      </c>
      <c r="I2142" t="s">
        <v>11</v>
      </c>
      <c r="J2142" t="s">
        <v>27</v>
      </c>
      <c r="K2142" t="s">
        <v>154</v>
      </c>
      <c r="L2142" t="s">
        <v>14</v>
      </c>
      <c r="M2142" s="5">
        <v>160.08000000000001</v>
      </c>
    </row>
    <row r="2143" spans="1:13" x14ac:dyDescent="0.25">
      <c r="A2143" s="2">
        <v>45520</v>
      </c>
      <c r="B2143" s="3">
        <f t="shared" si="101"/>
        <v>2025</v>
      </c>
      <c r="C2143" t="str">
        <f t="shared" si="99"/>
        <v>2024-2025</v>
      </c>
      <c r="D2143" t="s">
        <v>148</v>
      </c>
      <c r="E2143" t="s">
        <v>125</v>
      </c>
      <c r="F2143" t="str">
        <f t="shared" si="100"/>
        <v>Victoria</v>
      </c>
      <c r="G2143" t="s">
        <v>45</v>
      </c>
      <c r="H2143">
        <v>3400</v>
      </c>
      <c r="I2143" t="s">
        <v>11</v>
      </c>
      <c r="J2143" t="s">
        <v>60</v>
      </c>
      <c r="K2143" t="s">
        <v>156</v>
      </c>
      <c r="L2143" t="s">
        <v>17</v>
      </c>
      <c r="M2143" s="5">
        <v>160.44999999999999</v>
      </c>
    </row>
    <row r="2144" spans="1:13" x14ac:dyDescent="0.25">
      <c r="A2144" s="2">
        <v>45170</v>
      </c>
      <c r="B2144" s="3">
        <f t="shared" si="101"/>
        <v>2024</v>
      </c>
      <c r="C2144" t="str">
        <f t="shared" si="99"/>
        <v>2023-2024</v>
      </c>
      <c r="D2144" t="s">
        <v>148</v>
      </c>
      <c r="E2144" t="s">
        <v>105</v>
      </c>
      <c r="F2144" t="str">
        <f t="shared" si="100"/>
        <v>Victoria</v>
      </c>
      <c r="G2144" t="s">
        <v>45</v>
      </c>
      <c r="H2144">
        <v>3500</v>
      </c>
      <c r="I2144" t="s">
        <v>11</v>
      </c>
      <c r="J2144" t="s">
        <v>60</v>
      </c>
      <c r="K2144" t="s">
        <v>151</v>
      </c>
      <c r="L2144" t="s">
        <v>21</v>
      </c>
      <c r="M2144" s="5">
        <v>160.84</v>
      </c>
    </row>
    <row r="2145" spans="1:13" x14ac:dyDescent="0.25">
      <c r="A2145" s="2">
        <v>45377</v>
      </c>
      <c r="B2145" s="3">
        <f t="shared" si="101"/>
        <v>2024</v>
      </c>
      <c r="C2145" t="str">
        <f t="shared" si="99"/>
        <v>2023-2024</v>
      </c>
      <c r="D2145" t="s">
        <v>147</v>
      </c>
      <c r="E2145" t="s">
        <v>139</v>
      </c>
      <c r="F2145" t="str">
        <f t="shared" si="100"/>
        <v>New South Wales</v>
      </c>
      <c r="G2145" t="s">
        <v>10</v>
      </c>
      <c r="H2145">
        <v>2020</v>
      </c>
      <c r="I2145" t="s">
        <v>11</v>
      </c>
      <c r="J2145" t="s">
        <v>12</v>
      </c>
      <c r="K2145" t="s">
        <v>19</v>
      </c>
      <c r="L2145" t="s">
        <v>23</v>
      </c>
      <c r="M2145" s="5">
        <v>161.12</v>
      </c>
    </row>
    <row r="2146" spans="1:13" x14ac:dyDescent="0.25">
      <c r="A2146" s="2">
        <v>45413</v>
      </c>
      <c r="B2146" s="3">
        <f t="shared" si="101"/>
        <v>2024</v>
      </c>
      <c r="C2146" t="str">
        <f t="shared" si="99"/>
        <v>2023-2024</v>
      </c>
      <c r="D2146" t="s">
        <v>147</v>
      </c>
      <c r="E2146" t="s">
        <v>92</v>
      </c>
      <c r="F2146" t="str">
        <f t="shared" si="100"/>
        <v>Queensland</v>
      </c>
      <c r="G2146" t="s">
        <v>35</v>
      </c>
      <c r="H2146">
        <v>4068</v>
      </c>
      <c r="I2146" t="s">
        <v>11</v>
      </c>
      <c r="J2146" t="s">
        <v>43</v>
      </c>
      <c r="K2146" t="s">
        <v>155</v>
      </c>
      <c r="L2146" t="s">
        <v>20</v>
      </c>
      <c r="M2146" s="5">
        <v>161.18</v>
      </c>
    </row>
    <row r="2147" spans="1:13" x14ac:dyDescent="0.25">
      <c r="A2147" s="2">
        <v>45590</v>
      </c>
      <c r="B2147" s="3">
        <f t="shared" si="101"/>
        <v>2025</v>
      </c>
      <c r="C2147" t="str">
        <f t="shared" si="99"/>
        <v>2024-2025</v>
      </c>
      <c r="D2147" t="s">
        <v>147</v>
      </c>
      <c r="E2147" t="s">
        <v>103</v>
      </c>
      <c r="F2147" t="str">
        <f t="shared" si="100"/>
        <v>Queensland</v>
      </c>
      <c r="G2147" t="s">
        <v>35</v>
      </c>
      <c r="H2147">
        <v>4509</v>
      </c>
      <c r="I2147" t="s">
        <v>11</v>
      </c>
      <c r="J2147" t="s">
        <v>104</v>
      </c>
      <c r="K2147" t="s">
        <v>156</v>
      </c>
      <c r="L2147" t="s">
        <v>17</v>
      </c>
      <c r="M2147" s="5">
        <v>161.68</v>
      </c>
    </row>
    <row r="2148" spans="1:13" x14ac:dyDescent="0.25">
      <c r="A2148" s="2">
        <v>45384</v>
      </c>
      <c r="B2148" s="3">
        <f t="shared" si="101"/>
        <v>2024</v>
      </c>
      <c r="C2148" t="str">
        <f t="shared" si="99"/>
        <v>2023-2024</v>
      </c>
      <c r="D2148" t="s">
        <v>147</v>
      </c>
      <c r="E2148" t="s">
        <v>116</v>
      </c>
      <c r="F2148" t="str">
        <f t="shared" si="100"/>
        <v>Western Australia</v>
      </c>
      <c r="G2148" t="s">
        <v>48</v>
      </c>
      <c r="H2148">
        <v>6725</v>
      </c>
      <c r="I2148" t="s">
        <v>11</v>
      </c>
      <c r="J2148" t="s">
        <v>77</v>
      </c>
      <c r="K2148" t="s">
        <v>154</v>
      </c>
      <c r="L2148" t="s">
        <v>14</v>
      </c>
      <c r="M2148" s="5">
        <v>161.88</v>
      </c>
    </row>
    <row r="2149" spans="1:13" x14ac:dyDescent="0.25">
      <c r="A2149" s="2">
        <v>45202</v>
      </c>
      <c r="B2149" s="3">
        <f t="shared" si="101"/>
        <v>2024</v>
      </c>
      <c r="C2149" t="str">
        <f t="shared" si="99"/>
        <v>2023-2024</v>
      </c>
      <c r="D2149" t="s">
        <v>147</v>
      </c>
      <c r="E2149" t="s">
        <v>130</v>
      </c>
      <c r="F2149" t="str">
        <f t="shared" si="100"/>
        <v>South Australia</v>
      </c>
      <c r="G2149" t="s">
        <v>32</v>
      </c>
      <c r="H2149">
        <v>5290</v>
      </c>
      <c r="I2149" t="s">
        <v>11</v>
      </c>
      <c r="J2149" t="s">
        <v>38</v>
      </c>
      <c r="K2149" t="s">
        <v>150</v>
      </c>
      <c r="L2149" t="s">
        <v>18</v>
      </c>
      <c r="M2149" s="5">
        <v>163.15</v>
      </c>
    </row>
    <row r="2150" spans="1:13" x14ac:dyDescent="0.25">
      <c r="A2150" s="2">
        <v>44989</v>
      </c>
      <c r="B2150" s="3">
        <f t="shared" si="101"/>
        <v>2023</v>
      </c>
      <c r="C2150" t="str">
        <f t="shared" si="99"/>
        <v>2022-2023</v>
      </c>
      <c r="D2150" t="s">
        <v>147</v>
      </c>
      <c r="E2150" t="s">
        <v>139</v>
      </c>
      <c r="F2150" t="str">
        <f t="shared" si="100"/>
        <v>New South Wales</v>
      </c>
      <c r="G2150" t="s">
        <v>10</v>
      </c>
      <c r="H2150">
        <v>2020</v>
      </c>
      <c r="I2150" t="s">
        <v>11</v>
      </c>
      <c r="J2150" t="s">
        <v>12</v>
      </c>
      <c r="K2150" t="s">
        <v>154</v>
      </c>
      <c r="L2150" t="s">
        <v>14</v>
      </c>
      <c r="M2150" s="5">
        <v>163.38</v>
      </c>
    </row>
    <row r="2151" spans="1:13" x14ac:dyDescent="0.25">
      <c r="A2151" s="2">
        <v>45237</v>
      </c>
      <c r="B2151" s="3">
        <f t="shared" si="101"/>
        <v>2024</v>
      </c>
      <c r="C2151" t="str">
        <f t="shared" si="99"/>
        <v>2023-2024</v>
      </c>
      <c r="D2151" t="s">
        <v>147</v>
      </c>
      <c r="E2151" t="s">
        <v>9</v>
      </c>
      <c r="F2151" t="str">
        <f t="shared" si="100"/>
        <v>New South Wales</v>
      </c>
      <c r="G2151" t="s">
        <v>10</v>
      </c>
      <c r="H2151">
        <v>2067</v>
      </c>
      <c r="I2151" t="s">
        <v>11</v>
      </c>
      <c r="J2151" t="s">
        <v>12</v>
      </c>
      <c r="K2151" t="s">
        <v>157</v>
      </c>
      <c r="L2151" t="s">
        <v>22</v>
      </c>
      <c r="M2151" s="5">
        <v>163.71</v>
      </c>
    </row>
    <row r="2152" spans="1:13" x14ac:dyDescent="0.25">
      <c r="A2152" s="2">
        <v>45004</v>
      </c>
      <c r="B2152" s="3">
        <f t="shared" si="101"/>
        <v>2023</v>
      </c>
      <c r="C2152" t="str">
        <f t="shared" si="99"/>
        <v>2022-2023</v>
      </c>
      <c r="D2152" t="s">
        <v>147</v>
      </c>
      <c r="E2152" t="s">
        <v>39</v>
      </c>
      <c r="F2152" t="str">
        <f t="shared" si="100"/>
        <v>South Australia</v>
      </c>
      <c r="G2152" t="s">
        <v>32</v>
      </c>
      <c r="H2152">
        <v>5343</v>
      </c>
      <c r="I2152" t="s">
        <v>11</v>
      </c>
      <c r="J2152" t="s">
        <v>38</v>
      </c>
      <c r="K2152" t="s">
        <v>150</v>
      </c>
      <c r="L2152" t="s">
        <v>18</v>
      </c>
      <c r="M2152" s="5">
        <v>163.77000000000001</v>
      </c>
    </row>
    <row r="2153" spans="1:13" x14ac:dyDescent="0.25">
      <c r="A2153" s="2">
        <v>45622</v>
      </c>
      <c r="B2153" s="3">
        <f t="shared" si="101"/>
        <v>2025</v>
      </c>
      <c r="C2153" t="str">
        <f t="shared" si="99"/>
        <v>2024-2025</v>
      </c>
      <c r="D2153" t="s">
        <v>148</v>
      </c>
      <c r="E2153" t="s">
        <v>57</v>
      </c>
      <c r="F2153" t="str">
        <f t="shared" si="100"/>
        <v>New South Wales</v>
      </c>
      <c r="G2153" t="s">
        <v>10</v>
      </c>
      <c r="H2153">
        <v>2560</v>
      </c>
      <c r="I2153" t="s">
        <v>11</v>
      </c>
      <c r="J2153" t="s">
        <v>58</v>
      </c>
      <c r="K2153" t="s">
        <v>149</v>
      </c>
      <c r="L2153" t="s">
        <v>15</v>
      </c>
      <c r="M2153" s="5">
        <v>163.81</v>
      </c>
    </row>
    <row r="2154" spans="1:13" x14ac:dyDescent="0.25">
      <c r="A2154" s="2">
        <v>45067</v>
      </c>
      <c r="B2154" s="3">
        <f t="shared" si="101"/>
        <v>2023</v>
      </c>
      <c r="C2154" t="str">
        <f t="shared" si="99"/>
        <v>2022-2023</v>
      </c>
      <c r="D2154" t="s">
        <v>147</v>
      </c>
      <c r="E2154" t="s">
        <v>64</v>
      </c>
      <c r="F2154" t="str">
        <f t="shared" si="100"/>
        <v>Victoria</v>
      </c>
      <c r="G2154" t="s">
        <v>45</v>
      </c>
      <c r="H2154">
        <v>3199</v>
      </c>
      <c r="I2154" t="s">
        <v>11</v>
      </c>
      <c r="J2154" t="s">
        <v>63</v>
      </c>
      <c r="K2154" t="s">
        <v>157</v>
      </c>
      <c r="L2154" t="s">
        <v>22</v>
      </c>
      <c r="M2154" s="5">
        <v>164.26</v>
      </c>
    </row>
    <row r="2155" spans="1:13" x14ac:dyDescent="0.25">
      <c r="A2155" s="2">
        <v>45612</v>
      </c>
      <c r="B2155" s="3">
        <f t="shared" si="101"/>
        <v>2025</v>
      </c>
      <c r="C2155" t="str">
        <f t="shared" si="99"/>
        <v>2024-2025</v>
      </c>
      <c r="D2155" t="s">
        <v>148</v>
      </c>
      <c r="E2155" t="s">
        <v>117</v>
      </c>
      <c r="F2155" t="str">
        <f t="shared" si="100"/>
        <v>Queensland</v>
      </c>
      <c r="G2155" t="s">
        <v>35</v>
      </c>
      <c r="H2155">
        <v>4119</v>
      </c>
      <c r="I2155" t="s">
        <v>11</v>
      </c>
      <c r="J2155" t="s">
        <v>43</v>
      </c>
      <c r="K2155" t="s">
        <v>150</v>
      </c>
      <c r="L2155" t="s">
        <v>18</v>
      </c>
      <c r="M2155" s="5">
        <v>164.36</v>
      </c>
    </row>
    <row r="2156" spans="1:13" x14ac:dyDescent="0.25">
      <c r="A2156" s="2">
        <v>45581</v>
      </c>
      <c r="B2156" s="3">
        <f t="shared" si="101"/>
        <v>2025</v>
      </c>
      <c r="C2156" t="str">
        <f t="shared" si="99"/>
        <v>2024-2025</v>
      </c>
      <c r="D2156" t="s">
        <v>147</v>
      </c>
      <c r="E2156" t="s">
        <v>39</v>
      </c>
      <c r="F2156" t="str">
        <f t="shared" si="100"/>
        <v>South Australia</v>
      </c>
      <c r="G2156" t="s">
        <v>32</v>
      </c>
      <c r="H2156">
        <v>5343</v>
      </c>
      <c r="I2156" t="s">
        <v>11</v>
      </c>
      <c r="J2156" t="s">
        <v>38</v>
      </c>
      <c r="K2156" t="s">
        <v>152</v>
      </c>
      <c r="L2156" t="s">
        <v>13</v>
      </c>
      <c r="M2156" s="5">
        <v>164.51999999999998</v>
      </c>
    </row>
    <row r="2157" spans="1:13" x14ac:dyDescent="0.25">
      <c r="A2157" s="2">
        <v>45102</v>
      </c>
      <c r="B2157" s="3">
        <f t="shared" si="101"/>
        <v>2023</v>
      </c>
      <c r="C2157" t="str">
        <f t="shared" si="99"/>
        <v>2022-2023</v>
      </c>
      <c r="D2157" t="s">
        <v>147</v>
      </c>
      <c r="E2157" t="s">
        <v>39</v>
      </c>
      <c r="F2157" t="str">
        <f t="shared" si="100"/>
        <v>South Australia</v>
      </c>
      <c r="G2157" t="s">
        <v>32</v>
      </c>
      <c r="H2157">
        <v>5343</v>
      </c>
      <c r="I2157" t="s">
        <v>11</v>
      </c>
      <c r="J2157" t="s">
        <v>38</v>
      </c>
      <c r="K2157" t="s">
        <v>156</v>
      </c>
      <c r="L2157" t="s">
        <v>17</v>
      </c>
      <c r="M2157" s="5">
        <v>164.82</v>
      </c>
    </row>
    <row r="2158" spans="1:13" x14ac:dyDescent="0.25">
      <c r="A2158" s="2">
        <v>45006</v>
      </c>
      <c r="B2158" s="3">
        <f t="shared" si="101"/>
        <v>2023</v>
      </c>
      <c r="C2158" t="str">
        <f t="shared" si="99"/>
        <v>2022-2023</v>
      </c>
      <c r="D2158" t="s">
        <v>148</v>
      </c>
      <c r="E2158" t="s">
        <v>111</v>
      </c>
      <c r="F2158" t="str">
        <f t="shared" si="100"/>
        <v>New South Wales</v>
      </c>
      <c r="G2158" t="s">
        <v>10</v>
      </c>
      <c r="H2158">
        <v>2120</v>
      </c>
      <c r="I2158" t="s">
        <v>11</v>
      </c>
      <c r="J2158" t="s">
        <v>27</v>
      </c>
      <c r="K2158" t="s">
        <v>150</v>
      </c>
      <c r="L2158" t="s">
        <v>18</v>
      </c>
      <c r="M2158" s="5">
        <v>164.89</v>
      </c>
    </row>
    <row r="2159" spans="1:13" x14ac:dyDescent="0.25">
      <c r="A2159" s="2">
        <v>45077</v>
      </c>
      <c r="B2159" s="3">
        <f t="shared" si="101"/>
        <v>2023</v>
      </c>
      <c r="C2159" t="str">
        <f t="shared" si="99"/>
        <v>2022-2023</v>
      </c>
      <c r="D2159" t="s">
        <v>147</v>
      </c>
      <c r="E2159" t="s">
        <v>79</v>
      </c>
      <c r="F2159" t="str">
        <f t="shared" si="100"/>
        <v>Australian Capital Territory</v>
      </c>
      <c r="G2159" t="s">
        <v>80</v>
      </c>
      <c r="H2159">
        <v>2617</v>
      </c>
      <c r="I2159" t="s">
        <v>11</v>
      </c>
      <c r="J2159" t="s">
        <v>58</v>
      </c>
      <c r="K2159" t="s">
        <v>152</v>
      </c>
      <c r="L2159" t="s">
        <v>13</v>
      </c>
      <c r="M2159" s="5">
        <v>164.96</v>
      </c>
    </row>
    <row r="2160" spans="1:13" x14ac:dyDescent="0.25">
      <c r="A2160" s="2">
        <v>45111</v>
      </c>
      <c r="B2160" s="3">
        <f t="shared" si="101"/>
        <v>2024</v>
      </c>
      <c r="C2160" t="str">
        <f t="shared" si="99"/>
        <v>2023-2024</v>
      </c>
      <c r="D2160" t="s">
        <v>147</v>
      </c>
      <c r="E2160" t="s">
        <v>64</v>
      </c>
      <c r="F2160" t="str">
        <f t="shared" si="100"/>
        <v>Victoria</v>
      </c>
      <c r="G2160" t="s">
        <v>45</v>
      </c>
      <c r="H2160">
        <v>3199</v>
      </c>
      <c r="I2160" t="s">
        <v>11</v>
      </c>
      <c r="J2160" t="s">
        <v>63</v>
      </c>
      <c r="K2160" t="s">
        <v>152</v>
      </c>
      <c r="L2160" t="s">
        <v>13</v>
      </c>
      <c r="M2160" s="5">
        <v>165.05</v>
      </c>
    </row>
    <row r="2161" spans="1:13" x14ac:dyDescent="0.25">
      <c r="A2161" s="2">
        <v>44957</v>
      </c>
      <c r="B2161" s="3">
        <f t="shared" si="101"/>
        <v>2023</v>
      </c>
      <c r="C2161" t="str">
        <f t="shared" si="99"/>
        <v>2022-2023</v>
      </c>
      <c r="D2161" t="s">
        <v>148</v>
      </c>
      <c r="E2161" t="s">
        <v>102</v>
      </c>
      <c r="F2161" t="str">
        <f t="shared" si="100"/>
        <v>Queensland</v>
      </c>
      <c r="G2161" t="s">
        <v>35</v>
      </c>
      <c r="H2161">
        <v>4870</v>
      </c>
      <c r="I2161" t="s">
        <v>11</v>
      </c>
      <c r="J2161" t="s">
        <v>36</v>
      </c>
      <c r="K2161" t="s">
        <v>154</v>
      </c>
      <c r="L2161" t="s">
        <v>14</v>
      </c>
      <c r="M2161" s="5">
        <v>165.22</v>
      </c>
    </row>
    <row r="2162" spans="1:13" x14ac:dyDescent="0.25">
      <c r="A2162" s="2">
        <v>45160</v>
      </c>
      <c r="B2162" s="3">
        <f t="shared" si="101"/>
        <v>2024</v>
      </c>
      <c r="C2162" t="str">
        <f t="shared" si="99"/>
        <v>2023-2024</v>
      </c>
      <c r="D2162" t="s">
        <v>147</v>
      </c>
      <c r="E2162" t="s">
        <v>78</v>
      </c>
      <c r="F2162" t="str">
        <f t="shared" si="100"/>
        <v>New South Wales</v>
      </c>
      <c r="G2162" t="s">
        <v>10</v>
      </c>
      <c r="H2162">
        <v>2350</v>
      </c>
      <c r="I2162" t="s">
        <v>11</v>
      </c>
      <c r="J2162" t="s">
        <v>68</v>
      </c>
      <c r="K2162" t="s">
        <v>155</v>
      </c>
      <c r="L2162" t="s">
        <v>20</v>
      </c>
      <c r="M2162" s="5">
        <v>165.44</v>
      </c>
    </row>
    <row r="2163" spans="1:13" x14ac:dyDescent="0.25">
      <c r="A2163" s="2">
        <v>44991</v>
      </c>
      <c r="B2163" s="3">
        <f t="shared" si="101"/>
        <v>2023</v>
      </c>
      <c r="C2163" t="str">
        <f t="shared" si="99"/>
        <v>2022-2023</v>
      </c>
      <c r="D2163" t="s">
        <v>147</v>
      </c>
      <c r="E2163" t="s">
        <v>130</v>
      </c>
      <c r="F2163" t="str">
        <f t="shared" si="100"/>
        <v>South Australia</v>
      </c>
      <c r="G2163" t="s">
        <v>32</v>
      </c>
      <c r="H2163">
        <v>5290</v>
      </c>
      <c r="I2163" t="s">
        <v>11</v>
      </c>
      <c r="J2163" t="s">
        <v>38</v>
      </c>
      <c r="K2163" t="s">
        <v>19</v>
      </c>
      <c r="L2163" t="s">
        <v>23</v>
      </c>
      <c r="M2163" s="5">
        <v>165.67</v>
      </c>
    </row>
    <row r="2164" spans="1:13" x14ac:dyDescent="0.25">
      <c r="A2164" s="2">
        <v>45079</v>
      </c>
      <c r="B2164" s="3">
        <f t="shared" si="101"/>
        <v>2023</v>
      </c>
      <c r="C2164" t="str">
        <f t="shared" si="99"/>
        <v>2022-2023</v>
      </c>
      <c r="D2164" t="s">
        <v>148</v>
      </c>
      <c r="E2164" t="s">
        <v>112</v>
      </c>
      <c r="F2164" t="str">
        <f t="shared" si="100"/>
        <v>Victoria</v>
      </c>
      <c r="G2164" t="s">
        <v>45</v>
      </c>
      <c r="H2164">
        <v>3076</v>
      </c>
      <c r="I2164" t="s">
        <v>11</v>
      </c>
      <c r="J2164" t="s">
        <v>46</v>
      </c>
      <c r="K2164" t="s">
        <v>19</v>
      </c>
      <c r="L2164" t="s">
        <v>23</v>
      </c>
      <c r="M2164" s="5">
        <v>165.71</v>
      </c>
    </row>
    <row r="2165" spans="1:13" x14ac:dyDescent="0.25">
      <c r="A2165" s="2">
        <v>45323</v>
      </c>
      <c r="B2165" s="3">
        <f t="shared" si="101"/>
        <v>2024</v>
      </c>
      <c r="C2165" t="str">
        <f t="shared" si="99"/>
        <v>2023-2024</v>
      </c>
      <c r="D2165" t="s">
        <v>148</v>
      </c>
      <c r="E2165" t="s">
        <v>141</v>
      </c>
      <c r="F2165" t="str">
        <f t="shared" si="100"/>
        <v>Western Australia</v>
      </c>
      <c r="G2165" t="s">
        <v>48</v>
      </c>
      <c r="H2165">
        <v>6052</v>
      </c>
      <c r="I2165" t="s">
        <v>11</v>
      </c>
      <c r="J2165" t="s">
        <v>49</v>
      </c>
      <c r="K2165" t="s">
        <v>154</v>
      </c>
      <c r="L2165" t="s">
        <v>14</v>
      </c>
      <c r="M2165" s="5">
        <v>165.82</v>
      </c>
    </row>
    <row r="2166" spans="1:13" x14ac:dyDescent="0.25">
      <c r="A2166" s="2">
        <v>44933</v>
      </c>
      <c r="B2166" s="3">
        <f t="shared" si="101"/>
        <v>2023</v>
      </c>
      <c r="C2166" t="str">
        <f t="shared" si="99"/>
        <v>2022-2023</v>
      </c>
      <c r="D2166" t="s">
        <v>148</v>
      </c>
      <c r="E2166" t="s">
        <v>81</v>
      </c>
      <c r="F2166" t="str">
        <f t="shared" si="100"/>
        <v>New South Wales</v>
      </c>
      <c r="G2166" t="s">
        <v>10</v>
      </c>
      <c r="H2166">
        <v>2485</v>
      </c>
      <c r="I2166" t="s">
        <v>11</v>
      </c>
      <c r="J2166" t="s">
        <v>68</v>
      </c>
      <c r="K2166" t="s">
        <v>155</v>
      </c>
      <c r="L2166" t="s">
        <v>20</v>
      </c>
      <c r="M2166" s="5">
        <v>166.25</v>
      </c>
    </row>
    <row r="2167" spans="1:13" x14ac:dyDescent="0.25">
      <c r="A2167" s="2">
        <v>45457</v>
      </c>
      <c r="B2167" s="3">
        <f t="shared" si="101"/>
        <v>2024</v>
      </c>
      <c r="C2167" t="str">
        <f t="shared" si="99"/>
        <v>2023-2024</v>
      </c>
      <c r="D2167" t="s">
        <v>147</v>
      </c>
      <c r="E2167" t="s">
        <v>96</v>
      </c>
      <c r="F2167" t="str">
        <f t="shared" si="100"/>
        <v>Western Australia</v>
      </c>
      <c r="G2167" t="s">
        <v>48</v>
      </c>
      <c r="H2167">
        <v>6330</v>
      </c>
      <c r="I2167" t="s">
        <v>11</v>
      </c>
      <c r="J2167" t="s">
        <v>94</v>
      </c>
      <c r="K2167" t="s">
        <v>154</v>
      </c>
      <c r="L2167" t="s">
        <v>14</v>
      </c>
      <c r="M2167" s="5">
        <v>166.53</v>
      </c>
    </row>
    <row r="2168" spans="1:13" x14ac:dyDescent="0.25">
      <c r="A2168" s="2">
        <v>45201</v>
      </c>
      <c r="B2168" s="3">
        <f t="shared" si="101"/>
        <v>2024</v>
      </c>
      <c r="C2168" t="str">
        <f t="shared" si="99"/>
        <v>2023-2024</v>
      </c>
      <c r="D2168" t="s">
        <v>148</v>
      </c>
      <c r="E2168" t="s">
        <v>26</v>
      </c>
      <c r="F2168" t="str">
        <f t="shared" si="100"/>
        <v>New South Wales</v>
      </c>
      <c r="G2168" t="s">
        <v>10</v>
      </c>
      <c r="H2168">
        <v>2141</v>
      </c>
      <c r="I2168" t="s">
        <v>11</v>
      </c>
      <c r="J2168" t="s">
        <v>27</v>
      </c>
      <c r="K2168" t="s">
        <v>154</v>
      </c>
      <c r="L2168" t="s">
        <v>14</v>
      </c>
      <c r="M2168" s="5">
        <v>167.13</v>
      </c>
    </row>
    <row r="2169" spans="1:13" x14ac:dyDescent="0.25">
      <c r="A2169" s="2">
        <v>45257</v>
      </c>
      <c r="B2169" s="3">
        <f t="shared" si="101"/>
        <v>2024</v>
      </c>
      <c r="C2169" t="str">
        <f t="shared" si="99"/>
        <v>2023-2024</v>
      </c>
      <c r="D2169" t="s">
        <v>147</v>
      </c>
      <c r="E2169" t="s">
        <v>86</v>
      </c>
      <c r="F2169" t="str">
        <f t="shared" si="100"/>
        <v>New South Wales</v>
      </c>
      <c r="G2169" t="s">
        <v>10</v>
      </c>
      <c r="H2169">
        <v>2064</v>
      </c>
      <c r="I2169" t="s">
        <v>11</v>
      </c>
      <c r="J2169" t="s">
        <v>12</v>
      </c>
      <c r="K2169" t="s">
        <v>155</v>
      </c>
      <c r="L2169" t="s">
        <v>20</v>
      </c>
      <c r="M2169" s="5">
        <v>167.18</v>
      </c>
    </row>
    <row r="2170" spans="1:13" x14ac:dyDescent="0.25">
      <c r="A2170" s="2">
        <v>45402</v>
      </c>
      <c r="B2170" s="3">
        <f t="shared" si="101"/>
        <v>2024</v>
      </c>
      <c r="C2170" t="str">
        <f t="shared" si="99"/>
        <v>2023-2024</v>
      </c>
      <c r="D2170" t="s">
        <v>147</v>
      </c>
      <c r="E2170" t="s">
        <v>54</v>
      </c>
      <c r="F2170" t="str">
        <f t="shared" si="100"/>
        <v>Victoria</v>
      </c>
      <c r="G2170" t="s">
        <v>45</v>
      </c>
      <c r="H2170">
        <v>3977</v>
      </c>
      <c r="I2170" t="s">
        <v>11</v>
      </c>
      <c r="J2170" t="s">
        <v>55</v>
      </c>
      <c r="K2170" t="s">
        <v>149</v>
      </c>
      <c r="L2170" t="s">
        <v>15</v>
      </c>
      <c r="M2170" s="5">
        <v>167.18</v>
      </c>
    </row>
    <row r="2171" spans="1:13" x14ac:dyDescent="0.25">
      <c r="A2171" s="2">
        <v>45082</v>
      </c>
      <c r="B2171" s="3">
        <f t="shared" si="101"/>
        <v>2023</v>
      </c>
      <c r="C2171" t="str">
        <f t="shared" si="99"/>
        <v>2022-2023</v>
      </c>
      <c r="D2171" t="s">
        <v>148</v>
      </c>
      <c r="E2171" t="s">
        <v>129</v>
      </c>
      <c r="F2171" t="str">
        <f t="shared" si="100"/>
        <v>Tasmania</v>
      </c>
      <c r="G2171" t="s">
        <v>70</v>
      </c>
      <c r="H2171">
        <v>7010</v>
      </c>
      <c r="I2171" t="s">
        <v>11</v>
      </c>
      <c r="J2171" t="s">
        <v>71</v>
      </c>
      <c r="K2171" t="s">
        <v>155</v>
      </c>
      <c r="L2171" t="s">
        <v>20</v>
      </c>
      <c r="M2171" s="5">
        <v>167.49</v>
      </c>
    </row>
    <row r="2172" spans="1:13" x14ac:dyDescent="0.25">
      <c r="A2172" s="2">
        <v>45639</v>
      </c>
      <c r="B2172" s="3">
        <f t="shared" si="101"/>
        <v>2025</v>
      </c>
      <c r="C2172" t="str">
        <f t="shared" si="99"/>
        <v>2024-2025</v>
      </c>
      <c r="D2172" t="s">
        <v>148</v>
      </c>
      <c r="E2172" t="s">
        <v>110</v>
      </c>
      <c r="F2172" t="str">
        <f t="shared" si="100"/>
        <v>Queensland</v>
      </c>
      <c r="G2172" t="s">
        <v>35</v>
      </c>
      <c r="H2172">
        <v>4680</v>
      </c>
      <c r="I2172" t="s">
        <v>11</v>
      </c>
      <c r="J2172" t="s">
        <v>51</v>
      </c>
      <c r="K2172" t="s">
        <v>152</v>
      </c>
      <c r="L2172" t="s">
        <v>13</v>
      </c>
      <c r="M2172" s="5">
        <v>167.71</v>
      </c>
    </row>
    <row r="2173" spans="1:13" x14ac:dyDescent="0.25">
      <c r="A2173" s="2">
        <v>45415</v>
      </c>
      <c r="B2173" s="3">
        <f t="shared" si="101"/>
        <v>2024</v>
      </c>
      <c r="C2173" t="str">
        <f t="shared" si="99"/>
        <v>2023-2024</v>
      </c>
      <c r="D2173" t="s">
        <v>147</v>
      </c>
      <c r="E2173" t="s">
        <v>50</v>
      </c>
      <c r="F2173" t="str">
        <f t="shared" si="100"/>
        <v>Queensland</v>
      </c>
      <c r="G2173" t="s">
        <v>35</v>
      </c>
      <c r="H2173">
        <v>4703</v>
      </c>
      <c r="I2173" t="s">
        <v>11</v>
      </c>
      <c r="J2173" t="s">
        <v>51</v>
      </c>
      <c r="K2173" t="s">
        <v>19</v>
      </c>
      <c r="L2173" t="s">
        <v>23</v>
      </c>
      <c r="M2173" s="5">
        <v>167.74</v>
      </c>
    </row>
    <row r="2174" spans="1:13" x14ac:dyDescent="0.25">
      <c r="A2174" s="2">
        <v>45141</v>
      </c>
      <c r="B2174" s="3">
        <f t="shared" si="101"/>
        <v>2024</v>
      </c>
      <c r="C2174" t="str">
        <f t="shared" si="99"/>
        <v>2023-2024</v>
      </c>
      <c r="D2174" t="s">
        <v>147</v>
      </c>
      <c r="E2174" t="s">
        <v>144</v>
      </c>
      <c r="F2174" t="str">
        <f t="shared" si="100"/>
        <v>Queensland</v>
      </c>
      <c r="G2174" t="s">
        <v>35</v>
      </c>
      <c r="H2174">
        <v>4566</v>
      </c>
      <c r="I2174" t="s">
        <v>11</v>
      </c>
      <c r="J2174" t="s">
        <v>120</v>
      </c>
      <c r="K2174" t="s">
        <v>153</v>
      </c>
      <c r="L2174" t="s">
        <v>16</v>
      </c>
      <c r="M2174" s="5">
        <v>167.89</v>
      </c>
    </row>
    <row r="2175" spans="1:13" x14ac:dyDescent="0.25">
      <c r="A2175" s="2">
        <v>45361</v>
      </c>
      <c r="B2175" s="3">
        <f t="shared" si="101"/>
        <v>2024</v>
      </c>
      <c r="C2175" t="str">
        <f t="shared" si="99"/>
        <v>2023-2024</v>
      </c>
      <c r="D2175" t="s">
        <v>147</v>
      </c>
      <c r="E2175" t="s">
        <v>106</v>
      </c>
      <c r="F2175" t="str">
        <f t="shared" si="100"/>
        <v>Victoria</v>
      </c>
      <c r="G2175" t="s">
        <v>45</v>
      </c>
      <c r="H2175">
        <v>3915</v>
      </c>
      <c r="I2175" t="s">
        <v>11</v>
      </c>
      <c r="J2175" t="s">
        <v>55</v>
      </c>
      <c r="K2175" t="s">
        <v>152</v>
      </c>
      <c r="L2175" t="s">
        <v>13</v>
      </c>
      <c r="M2175" s="5">
        <v>168.05</v>
      </c>
    </row>
    <row r="2176" spans="1:13" x14ac:dyDescent="0.25">
      <c r="A2176" s="2">
        <v>45633</v>
      </c>
      <c r="B2176" s="3">
        <f t="shared" si="101"/>
        <v>2025</v>
      </c>
      <c r="C2176" t="str">
        <f t="shared" si="99"/>
        <v>2024-2025</v>
      </c>
      <c r="D2176" t="s">
        <v>147</v>
      </c>
      <c r="E2176" t="s">
        <v>72</v>
      </c>
      <c r="F2176" t="str">
        <f t="shared" si="100"/>
        <v>Western Australia</v>
      </c>
      <c r="G2176" t="s">
        <v>48</v>
      </c>
      <c r="H2176">
        <v>6010</v>
      </c>
      <c r="I2176" t="s">
        <v>11</v>
      </c>
      <c r="J2176" t="s">
        <v>49</v>
      </c>
      <c r="K2176" t="s">
        <v>154</v>
      </c>
      <c r="L2176" t="s">
        <v>14</v>
      </c>
      <c r="M2176" s="5">
        <v>168.54000000000002</v>
      </c>
    </row>
    <row r="2177" spans="1:13" x14ac:dyDescent="0.25">
      <c r="A2177" s="2">
        <v>45267</v>
      </c>
      <c r="B2177" s="3">
        <f t="shared" si="101"/>
        <v>2024</v>
      </c>
      <c r="C2177" t="str">
        <f t="shared" si="99"/>
        <v>2023-2024</v>
      </c>
      <c r="D2177" t="s">
        <v>147</v>
      </c>
      <c r="E2177" t="s">
        <v>92</v>
      </c>
      <c r="F2177" t="str">
        <f t="shared" si="100"/>
        <v>Queensland</v>
      </c>
      <c r="G2177" t="s">
        <v>35</v>
      </c>
      <c r="H2177">
        <v>4068</v>
      </c>
      <c r="I2177" t="s">
        <v>11</v>
      </c>
      <c r="J2177" t="s">
        <v>43</v>
      </c>
      <c r="K2177" t="s">
        <v>155</v>
      </c>
      <c r="L2177" t="s">
        <v>20</v>
      </c>
      <c r="M2177" s="5">
        <v>168.66000000000003</v>
      </c>
    </row>
    <row r="2178" spans="1:13" x14ac:dyDescent="0.25">
      <c r="A2178" s="2">
        <v>45095</v>
      </c>
      <c r="B2178" s="3">
        <f t="shared" si="101"/>
        <v>2023</v>
      </c>
      <c r="C2178" t="str">
        <f t="shared" ref="C2178:C2241" si="102">IF(MONTH(A2178) &gt;= 7, YEAR(A2178) &amp; "-" &amp; YEAR(A2178) + 1, YEAR(A2178) - 1 &amp; "-" &amp; YEAR(A2178))</f>
        <v>2022-2023</v>
      </c>
      <c r="D2178" t="s">
        <v>148</v>
      </c>
      <c r="E2178" t="s">
        <v>26</v>
      </c>
      <c r="F2178" t="str">
        <f t="shared" ref="F2178:F2241" si="103">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row>
    <row r="2179" spans="1:13" x14ac:dyDescent="0.25">
      <c r="A2179" s="2">
        <v>45094</v>
      </c>
      <c r="B2179" s="3">
        <f t="shared" ref="B2179:B2242" si="104">IF(MONTH(A2179)&gt;=7,YEAR(A2179)+1,YEAR(A2179))</f>
        <v>2023</v>
      </c>
      <c r="C2179" t="str">
        <f t="shared" si="102"/>
        <v>2022-2023</v>
      </c>
      <c r="D2179" t="s">
        <v>148</v>
      </c>
      <c r="E2179" t="s">
        <v>90</v>
      </c>
      <c r="F2179" t="str">
        <f t="shared" si="103"/>
        <v>Victoria</v>
      </c>
      <c r="G2179" t="s">
        <v>45</v>
      </c>
      <c r="H2179">
        <v>3179</v>
      </c>
      <c r="I2179" t="s">
        <v>11</v>
      </c>
      <c r="J2179" t="s">
        <v>63</v>
      </c>
      <c r="K2179" t="s">
        <v>153</v>
      </c>
      <c r="L2179" t="s">
        <v>16</v>
      </c>
      <c r="M2179" s="5">
        <v>168.79000000000002</v>
      </c>
    </row>
    <row r="2180" spans="1:13" x14ac:dyDescent="0.25">
      <c r="A2180" s="2">
        <v>45479</v>
      </c>
      <c r="B2180" s="3">
        <f t="shared" si="104"/>
        <v>2025</v>
      </c>
      <c r="C2180" t="str">
        <f t="shared" si="102"/>
        <v>2024-2025</v>
      </c>
      <c r="D2180" t="s">
        <v>147</v>
      </c>
      <c r="E2180" t="s">
        <v>34</v>
      </c>
      <c r="F2180" t="str">
        <f t="shared" si="103"/>
        <v>Queensland</v>
      </c>
      <c r="G2180" t="s">
        <v>35</v>
      </c>
      <c r="H2180">
        <v>4802</v>
      </c>
      <c r="I2180" t="s">
        <v>11</v>
      </c>
      <c r="J2180" t="s">
        <v>36</v>
      </c>
      <c r="K2180" t="s">
        <v>150</v>
      </c>
      <c r="L2180" t="s">
        <v>18</v>
      </c>
      <c r="M2180" s="5">
        <v>168.87</v>
      </c>
    </row>
    <row r="2181" spans="1:13" x14ac:dyDescent="0.25">
      <c r="A2181" s="2">
        <v>45519</v>
      </c>
      <c r="B2181" s="3">
        <f t="shared" si="104"/>
        <v>2025</v>
      </c>
      <c r="C2181" t="str">
        <f t="shared" si="102"/>
        <v>2024-2025</v>
      </c>
      <c r="D2181" t="s">
        <v>147</v>
      </c>
      <c r="E2181" t="s">
        <v>140</v>
      </c>
      <c r="F2181" t="str">
        <f t="shared" si="103"/>
        <v>Tasmania</v>
      </c>
      <c r="G2181" t="s">
        <v>70</v>
      </c>
      <c r="H2181">
        <v>7320</v>
      </c>
      <c r="I2181" t="s">
        <v>11</v>
      </c>
      <c r="J2181" t="s">
        <v>71</v>
      </c>
      <c r="K2181" t="s">
        <v>153</v>
      </c>
      <c r="L2181" t="s">
        <v>16</v>
      </c>
      <c r="M2181" s="5">
        <v>168.87</v>
      </c>
    </row>
    <row r="2182" spans="1:13" x14ac:dyDescent="0.25">
      <c r="A2182" s="2">
        <v>45565</v>
      </c>
      <c r="B2182" s="3">
        <f t="shared" si="104"/>
        <v>2025</v>
      </c>
      <c r="C2182" t="str">
        <f t="shared" si="102"/>
        <v>2024-2025</v>
      </c>
      <c r="D2182" t="s">
        <v>148</v>
      </c>
      <c r="E2182" t="s">
        <v>89</v>
      </c>
      <c r="F2182" t="str">
        <f t="shared" si="103"/>
        <v>Queensland</v>
      </c>
      <c r="G2182" t="s">
        <v>35</v>
      </c>
      <c r="H2182">
        <v>4655</v>
      </c>
      <c r="I2182" t="s">
        <v>11</v>
      </c>
      <c r="J2182" t="s">
        <v>51</v>
      </c>
      <c r="K2182" t="s">
        <v>19</v>
      </c>
      <c r="L2182" t="s">
        <v>23</v>
      </c>
      <c r="M2182" s="5">
        <v>169.1</v>
      </c>
    </row>
    <row r="2183" spans="1:13" x14ac:dyDescent="0.25">
      <c r="A2183" s="2">
        <v>45354</v>
      </c>
      <c r="B2183" s="3">
        <f t="shared" si="104"/>
        <v>2024</v>
      </c>
      <c r="C2183" t="str">
        <f t="shared" si="102"/>
        <v>2023-2024</v>
      </c>
      <c r="D2183" t="s">
        <v>147</v>
      </c>
      <c r="E2183" t="s">
        <v>72</v>
      </c>
      <c r="F2183" t="str">
        <f t="shared" si="103"/>
        <v>Western Australia</v>
      </c>
      <c r="G2183" t="s">
        <v>48</v>
      </c>
      <c r="H2183">
        <v>6010</v>
      </c>
      <c r="I2183" t="s">
        <v>11</v>
      </c>
      <c r="J2183" t="s">
        <v>49</v>
      </c>
      <c r="K2183" t="s">
        <v>19</v>
      </c>
      <c r="L2183" t="s">
        <v>23</v>
      </c>
      <c r="M2183" s="5">
        <v>169.19</v>
      </c>
    </row>
    <row r="2184" spans="1:13" x14ac:dyDescent="0.25">
      <c r="A2184" s="2">
        <v>45291</v>
      </c>
      <c r="B2184" s="3">
        <f t="shared" si="104"/>
        <v>2024</v>
      </c>
      <c r="C2184" t="str">
        <f t="shared" si="102"/>
        <v>2023-2024</v>
      </c>
      <c r="D2184" t="s">
        <v>147</v>
      </c>
      <c r="E2184" t="s">
        <v>109</v>
      </c>
      <c r="F2184" t="str">
        <f t="shared" si="103"/>
        <v>New South Wales</v>
      </c>
      <c r="G2184" t="s">
        <v>10</v>
      </c>
      <c r="H2184">
        <v>2480</v>
      </c>
      <c r="I2184" t="s">
        <v>11</v>
      </c>
      <c r="J2184" t="s">
        <v>68</v>
      </c>
      <c r="K2184" t="s">
        <v>156</v>
      </c>
      <c r="L2184" t="s">
        <v>17</v>
      </c>
      <c r="M2184" s="5">
        <v>169.26</v>
      </c>
    </row>
    <row r="2185" spans="1:13" x14ac:dyDescent="0.25">
      <c r="A2185" s="2">
        <v>45607</v>
      </c>
      <c r="B2185" s="3">
        <f t="shared" si="104"/>
        <v>2025</v>
      </c>
      <c r="C2185" t="str">
        <f t="shared" si="102"/>
        <v>2024-2025</v>
      </c>
      <c r="D2185" t="s">
        <v>147</v>
      </c>
      <c r="E2185" t="s">
        <v>128</v>
      </c>
      <c r="F2185" t="str">
        <f t="shared" si="103"/>
        <v>Western Australia</v>
      </c>
      <c r="G2185" t="s">
        <v>48</v>
      </c>
      <c r="H2185">
        <v>6027</v>
      </c>
      <c r="I2185" t="s">
        <v>11</v>
      </c>
      <c r="J2185" t="s">
        <v>49</v>
      </c>
      <c r="K2185" t="s">
        <v>19</v>
      </c>
      <c r="L2185" t="s">
        <v>23</v>
      </c>
      <c r="M2185" s="5">
        <v>169.78000000000003</v>
      </c>
    </row>
    <row r="2186" spans="1:13" x14ac:dyDescent="0.25">
      <c r="A2186" s="2">
        <v>45457</v>
      </c>
      <c r="B2186" s="3">
        <f t="shared" si="104"/>
        <v>2024</v>
      </c>
      <c r="C2186" t="str">
        <f t="shared" si="102"/>
        <v>2023-2024</v>
      </c>
      <c r="D2186" t="s">
        <v>148</v>
      </c>
      <c r="E2186" t="s">
        <v>57</v>
      </c>
      <c r="F2186" t="str">
        <f t="shared" si="103"/>
        <v>New South Wales</v>
      </c>
      <c r="G2186" t="s">
        <v>10</v>
      </c>
      <c r="H2186">
        <v>2560</v>
      </c>
      <c r="I2186" t="s">
        <v>11</v>
      </c>
      <c r="J2186" t="s">
        <v>58</v>
      </c>
      <c r="K2186" t="s">
        <v>149</v>
      </c>
      <c r="L2186" t="s">
        <v>15</v>
      </c>
      <c r="M2186" s="5">
        <v>170.28</v>
      </c>
    </row>
    <row r="2187" spans="1:13" x14ac:dyDescent="0.25">
      <c r="A2187" s="2">
        <v>45655</v>
      </c>
      <c r="B2187" s="3">
        <f t="shared" si="104"/>
        <v>2025</v>
      </c>
      <c r="C2187" t="str">
        <f t="shared" si="102"/>
        <v>2024-2025</v>
      </c>
      <c r="D2187" t="s">
        <v>147</v>
      </c>
      <c r="E2187" t="s">
        <v>56</v>
      </c>
      <c r="F2187" t="str">
        <f t="shared" si="103"/>
        <v>Northern Territory</v>
      </c>
      <c r="G2187" t="s">
        <v>29</v>
      </c>
      <c r="H2187">
        <v>870</v>
      </c>
      <c r="I2187" t="s">
        <v>11</v>
      </c>
      <c r="J2187" t="s">
        <v>30</v>
      </c>
      <c r="K2187" t="s">
        <v>152</v>
      </c>
      <c r="L2187" t="s">
        <v>13</v>
      </c>
      <c r="M2187" s="5">
        <v>170.72</v>
      </c>
    </row>
    <row r="2188" spans="1:13" x14ac:dyDescent="0.25">
      <c r="A2188" s="2">
        <v>45347</v>
      </c>
      <c r="B2188" s="3">
        <f t="shared" si="104"/>
        <v>2024</v>
      </c>
      <c r="C2188" t="str">
        <f t="shared" si="102"/>
        <v>2023-2024</v>
      </c>
      <c r="D2188" t="s">
        <v>148</v>
      </c>
      <c r="E2188" t="s">
        <v>114</v>
      </c>
      <c r="F2188" t="str">
        <f t="shared" si="103"/>
        <v>Victoria</v>
      </c>
      <c r="G2188" t="s">
        <v>45</v>
      </c>
      <c r="H2188">
        <v>3551</v>
      </c>
      <c r="I2188" t="s">
        <v>11</v>
      </c>
      <c r="J2188" t="s">
        <v>60</v>
      </c>
      <c r="K2188" t="s">
        <v>154</v>
      </c>
      <c r="L2188" t="s">
        <v>14</v>
      </c>
      <c r="M2188" s="5">
        <v>171.16</v>
      </c>
    </row>
    <row r="2189" spans="1:13" x14ac:dyDescent="0.25">
      <c r="A2189" s="2">
        <v>45099</v>
      </c>
      <c r="B2189" s="3">
        <f t="shared" si="104"/>
        <v>2023</v>
      </c>
      <c r="C2189" t="str">
        <f t="shared" si="102"/>
        <v>2022-2023</v>
      </c>
      <c r="D2189" t="s">
        <v>147</v>
      </c>
      <c r="E2189" t="s">
        <v>136</v>
      </c>
      <c r="F2189" t="str">
        <f t="shared" si="103"/>
        <v>Victoria</v>
      </c>
      <c r="G2189" t="s">
        <v>45</v>
      </c>
      <c r="H2189">
        <v>3175</v>
      </c>
      <c r="I2189" t="s">
        <v>11</v>
      </c>
      <c r="J2189" t="s">
        <v>63</v>
      </c>
      <c r="K2189" t="s">
        <v>157</v>
      </c>
      <c r="L2189" t="s">
        <v>22</v>
      </c>
      <c r="M2189" s="5">
        <v>171.54999999999998</v>
      </c>
    </row>
    <row r="2190" spans="1:13" x14ac:dyDescent="0.25">
      <c r="A2190" s="2">
        <v>45657</v>
      </c>
      <c r="B2190" s="3">
        <f t="shared" si="104"/>
        <v>2025</v>
      </c>
      <c r="C2190" t="str">
        <f t="shared" si="102"/>
        <v>2024-2025</v>
      </c>
      <c r="D2190" t="s">
        <v>147</v>
      </c>
      <c r="E2190" t="s">
        <v>88</v>
      </c>
      <c r="F2190" t="str">
        <f t="shared" si="103"/>
        <v>South Australia</v>
      </c>
      <c r="G2190" t="s">
        <v>32</v>
      </c>
      <c r="H2190">
        <v>5011</v>
      </c>
      <c r="I2190" t="s">
        <v>11</v>
      </c>
      <c r="J2190" t="s">
        <v>33</v>
      </c>
      <c r="K2190" t="s">
        <v>150</v>
      </c>
      <c r="L2190" t="s">
        <v>18</v>
      </c>
      <c r="M2190" s="5">
        <v>171.76</v>
      </c>
    </row>
    <row r="2191" spans="1:13" x14ac:dyDescent="0.25">
      <c r="A2191" s="2">
        <v>45182</v>
      </c>
      <c r="B2191" s="3">
        <f t="shared" si="104"/>
        <v>2024</v>
      </c>
      <c r="C2191" t="str">
        <f t="shared" si="102"/>
        <v>2023-2024</v>
      </c>
      <c r="D2191" t="s">
        <v>147</v>
      </c>
      <c r="E2191" t="s">
        <v>115</v>
      </c>
      <c r="F2191" t="str">
        <f t="shared" si="103"/>
        <v>Western Australia</v>
      </c>
      <c r="G2191" t="s">
        <v>48</v>
      </c>
      <c r="H2191">
        <v>6280</v>
      </c>
      <c r="I2191" t="s">
        <v>11</v>
      </c>
      <c r="J2191" t="s">
        <v>94</v>
      </c>
      <c r="K2191" t="s">
        <v>157</v>
      </c>
      <c r="L2191" t="s">
        <v>22</v>
      </c>
      <c r="M2191" s="5">
        <v>171.81</v>
      </c>
    </row>
    <row r="2192" spans="1:13" x14ac:dyDescent="0.25">
      <c r="A2192" s="2">
        <v>45153</v>
      </c>
      <c r="B2192" s="3">
        <f t="shared" si="104"/>
        <v>2024</v>
      </c>
      <c r="C2192" t="str">
        <f t="shared" si="102"/>
        <v>2023-2024</v>
      </c>
      <c r="D2192" t="s">
        <v>148</v>
      </c>
      <c r="E2192" t="s">
        <v>119</v>
      </c>
      <c r="F2192" t="str">
        <f t="shared" si="103"/>
        <v>Queensland</v>
      </c>
      <c r="G2192" t="s">
        <v>35</v>
      </c>
      <c r="H2192">
        <v>4570</v>
      </c>
      <c r="I2192" t="s">
        <v>11</v>
      </c>
      <c r="J2192" t="s">
        <v>120</v>
      </c>
      <c r="K2192" t="s">
        <v>154</v>
      </c>
      <c r="L2192" t="s">
        <v>14</v>
      </c>
      <c r="M2192" s="5">
        <v>171.94</v>
      </c>
    </row>
    <row r="2193" spans="1:13" x14ac:dyDescent="0.25">
      <c r="A2193" s="2">
        <v>45587</v>
      </c>
      <c r="B2193" s="3">
        <f t="shared" si="104"/>
        <v>2025</v>
      </c>
      <c r="C2193" t="str">
        <f t="shared" si="102"/>
        <v>2024-2025</v>
      </c>
      <c r="D2193" t="s">
        <v>147</v>
      </c>
      <c r="E2193" t="s">
        <v>108</v>
      </c>
      <c r="F2193" t="str">
        <f t="shared" si="103"/>
        <v>Victoria</v>
      </c>
      <c r="G2193" t="s">
        <v>45</v>
      </c>
      <c r="H2193">
        <v>3018</v>
      </c>
      <c r="I2193" t="s">
        <v>11</v>
      </c>
      <c r="J2193" t="s">
        <v>46</v>
      </c>
      <c r="K2193" t="s">
        <v>151</v>
      </c>
      <c r="L2193" t="s">
        <v>21</v>
      </c>
      <c r="M2193" s="5">
        <v>172.26</v>
      </c>
    </row>
    <row r="2194" spans="1:13" x14ac:dyDescent="0.25">
      <c r="A2194" s="2">
        <v>45036</v>
      </c>
      <c r="B2194" s="3">
        <f t="shared" si="104"/>
        <v>2023</v>
      </c>
      <c r="C2194" t="str">
        <f t="shared" si="102"/>
        <v>2022-2023</v>
      </c>
      <c r="D2194" t="s">
        <v>147</v>
      </c>
      <c r="E2194" t="s">
        <v>88</v>
      </c>
      <c r="F2194" t="str">
        <f t="shared" si="103"/>
        <v>South Australia</v>
      </c>
      <c r="G2194" t="s">
        <v>32</v>
      </c>
      <c r="H2194">
        <v>5011</v>
      </c>
      <c r="I2194" t="s">
        <v>11</v>
      </c>
      <c r="J2194" t="s">
        <v>33</v>
      </c>
      <c r="K2194" t="s">
        <v>155</v>
      </c>
      <c r="L2194" t="s">
        <v>20</v>
      </c>
      <c r="M2194" s="5">
        <v>172.73000000000002</v>
      </c>
    </row>
    <row r="2195" spans="1:13" x14ac:dyDescent="0.25">
      <c r="A2195" s="2">
        <v>45477</v>
      </c>
      <c r="B2195" s="3">
        <f t="shared" si="104"/>
        <v>2025</v>
      </c>
      <c r="C2195" t="str">
        <f t="shared" si="102"/>
        <v>2024-2025</v>
      </c>
      <c r="D2195" t="s">
        <v>148</v>
      </c>
      <c r="E2195" t="s">
        <v>100</v>
      </c>
      <c r="F2195" t="str">
        <f t="shared" si="103"/>
        <v>Western Australia</v>
      </c>
      <c r="G2195" t="s">
        <v>48</v>
      </c>
      <c r="H2195">
        <v>6021</v>
      </c>
      <c r="I2195" t="s">
        <v>11</v>
      </c>
      <c r="J2195" t="s">
        <v>49</v>
      </c>
      <c r="K2195" t="s">
        <v>154</v>
      </c>
      <c r="L2195" t="s">
        <v>14</v>
      </c>
      <c r="M2195" s="5">
        <v>172.82999999999998</v>
      </c>
    </row>
    <row r="2196" spans="1:13" x14ac:dyDescent="0.25">
      <c r="A2196" s="2">
        <v>45322</v>
      </c>
      <c r="B2196" s="3">
        <f t="shared" si="104"/>
        <v>2024</v>
      </c>
      <c r="C2196" t="str">
        <f t="shared" si="102"/>
        <v>2023-2024</v>
      </c>
      <c r="D2196" t="s">
        <v>147</v>
      </c>
      <c r="E2196" t="s">
        <v>133</v>
      </c>
      <c r="F2196" t="str">
        <f t="shared" si="103"/>
        <v>Queensland</v>
      </c>
      <c r="G2196" t="s">
        <v>35</v>
      </c>
      <c r="H2196">
        <v>4305</v>
      </c>
      <c r="I2196" t="s">
        <v>11</v>
      </c>
      <c r="J2196" t="s">
        <v>104</v>
      </c>
      <c r="K2196" t="s">
        <v>149</v>
      </c>
      <c r="L2196" t="s">
        <v>15</v>
      </c>
      <c r="M2196" s="5">
        <v>173.71</v>
      </c>
    </row>
    <row r="2197" spans="1:13" x14ac:dyDescent="0.25">
      <c r="A2197" s="2">
        <v>45536</v>
      </c>
      <c r="B2197" s="3">
        <f t="shared" si="104"/>
        <v>2025</v>
      </c>
      <c r="C2197" t="str">
        <f t="shared" si="102"/>
        <v>2024-2025</v>
      </c>
      <c r="D2197" t="s">
        <v>147</v>
      </c>
      <c r="E2197" t="s">
        <v>146</v>
      </c>
      <c r="F2197" t="str">
        <f t="shared" si="103"/>
        <v>Victoria</v>
      </c>
      <c r="G2197" t="s">
        <v>45</v>
      </c>
      <c r="H2197">
        <v>3353</v>
      </c>
      <c r="I2197" t="s">
        <v>11</v>
      </c>
      <c r="J2197" t="s">
        <v>60</v>
      </c>
      <c r="K2197" t="s">
        <v>157</v>
      </c>
      <c r="L2197" t="s">
        <v>22</v>
      </c>
      <c r="M2197" s="5">
        <v>174.04</v>
      </c>
    </row>
    <row r="2198" spans="1:13" x14ac:dyDescent="0.25">
      <c r="A2198" s="2">
        <v>45086</v>
      </c>
      <c r="B2198" s="3">
        <f t="shared" si="104"/>
        <v>2023</v>
      </c>
      <c r="C2198" t="str">
        <f t="shared" si="102"/>
        <v>2022-2023</v>
      </c>
      <c r="D2198" t="s">
        <v>147</v>
      </c>
      <c r="E2198" t="s">
        <v>56</v>
      </c>
      <c r="F2198" t="str">
        <f t="shared" si="103"/>
        <v>Northern Territory</v>
      </c>
      <c r="G2198" t="s">
        <v>29</v>
      </c>
      <c r="H2198">
        <v>870</v>
      </c>
      <c r="I2198" t="s">
        <v>11</v>
      </c>
      <c r="J2198" t="s">
        <v>30</v>
      </c>
      <c r="K2198" t="s">
        <v>149</v>
      </c>
      <c r="L2198" t="s">
        <v>15</v>
      </c>
      <c r="M2198" s="5">
        <v>174.35</v>
      </c>
    </row>
    <row r="2199" spans="1:13" x14ac:dyDescent="0.25">
      <c r="A2199" s="2">
        <v>45250</v>
      </c>
      <c r="B2199" s="3">
        <f t="shared" si="104"/>
        <v>2024</v>
      </c>
      <c r="C2199" t="str">
        <f t="shared" si="102"/>
        <v>2023-2024</v>
      </c>
      <c r="D2199" t="s">
        <v>147</v>
      </c>
      <c r="E2199" t="s">
        <v>82</v>
      </c>
      <c r="F2199" t="str">
        <f t="shared" si="103"/>
        <v>Queensland</v>
      </c>
      <c r="G2199" t="s">
        <v>35</v>
      </c>
      <c r="H2199">
        <v>4012</v>
      </c>
      <c r="I2199" t="s">
        <v>11</v>
      </c>
      <c r="J2199" t="s">
        <v>43</v>
      </c>
      <c r="K2199" t="s">
        <v>149</v>
      </c>
      <c r="L2199" t="s">
        <v>15</v>
      </c>
      <c r="M2199" s="5">
        <v>174.60000000000002</v>
      </c>
    </row>
    <row r="2200" spans="1:13" x14ac:dyDescent="0.25">
      <c r="A2200" s="2">
        <v>45475</v>
      </c>
      <c r="B2200" s="3">
        <f t="shared" si="104"/>
        <v>2025</v>
      </c>
      <c r="C2200" t="str">
        <f t="shared" si="102"/>
        <v>2024-2025</v>
      </c>
      <c r="D2200" t="s">
        <v>148</v>
      </c>
      <c r="E2200" t="s">
        <v>66</v>
      </c>
      <c r="F2200" t="str">
        <f t="shared" si="103"/>
        <v>South Australia</v>
      </c>
      <c r="G2200" t="s">
        <v>32</v>
      </c>
      <c r="H2200">
        <v>5169</v>
      </c>
      <c r="I2200" t="s">
        <v>11</v>
      </c>
      <c r="J2200" t="s">
        <v>33</v>
      </c>
      <c r="K2200" t="s">
        <v>152</v>
      </c>
      <c r="L2200" t="s">
        <v>13</v>
      </c>
      <c r="M2200" s="5">
        <v>174.74</v>
      </c>
    </row>
    <row r="2201" spans="1:13" x14ac:dyDescent="0.25">
      <c r="A2201" s="2">
        <v>45395</v>
      </c>
      <c r="B2201" s="3">
        <f t="shared" si="104"/>
        <v>2024</v>
      </c>
      <c r="C2201" t="str">
        <f t="shared" si="102"/>
        <v>2023-2024</v>
      </c>
      <c r="D2201" t="s">
        <v>147</v>
      </c>
      <c r="E2201" t="s">
        <v>115</v>
      </c>
      <c r="F2201" t="str">
        <f t="shared" si="103"/>
        <v>Western Australia</v>
      </c>
      <c r="G2201" t="s">
        <v>48</v>
      </c>
      <c r="H2201">
        <v>6280</v>
      </c>
      <c r="I2201" t="s">
        <v>11</v>
      </c>
      <c r="J2201" t="s">
        <v>94</v>
      </c>
      <c r="K2201" t="s">
        <v>154</v>
      </c>
      <c r="L2201" t="s">
        <v>14</v>
      </c>
      <c r="M2201" s="5">
        <v>174.82</v>
      </c>
    </row>
    <row r="2202" spans="1:13" x14ac:dyDescent="0.25">
      <c r="A2202" s="2">
        <v>45452</v>
      </c>
      <c r="B2202" s="3">
        <f t="shared" si="104"/>
        <v>2024</v>
      </c>
      <c r="C2202" t="str">
        <f t="shared" si="102"/>
        <v>2023-2024</v>
      </c>
      <c r="D2202" t="s">
        <v>148</v>
      </c>
      <c r="E2202" t="s">
        <v>42</v>
      </c>
      <c r="F2202" t="str">
        <f t="shared" si="103"/>
        <v>Queensland</v>
      </c>
      <c r="G2202" t="s">
        <v>35</v>
      </c>
      <c r="H2202">
        <v>4053</v>
      </c>
      <c r="I2202" t="s">
        <v>11</v>
      </c>
      <c r="J2202" t="s">
        <v>43</v>
      </c>
      <c r="K2202" t="s">
        <v>154</v>
      </c>
      <c r="L2202" t="s">
        <v>14</v>
      </c>
      <c r="M2202" s="5">
        <v>174.94</v>
      </c>
    </row>
    <row r="2203" spans="1:13" x14ac:dyDescent="0.25">
      <c r="A2203" s="2">
        <v>45389</v>
      </c>
      <c r="B2203" s="3">
        <f t="shared" si="104"/>
        <v>2024</v>
      </c>
      <c r="C2203" t="str">
        <f t="shared" si="102"/>
        <v>2023-2024</v>
      </c>
      <c r="D2203" t="s">
        <v>147</v>
      </c>
      <c r="E2203" t="s">
        <v>109</v>
      </c>
      <c r="F2203" t="str">
        <f t="shared" si="103"/>
        <v>New South Wales</v>
      </c>
      <c r="G2203" t="s">
        <v>10</v>
      </c>
      <c r="H2203">
        <v>2480</v>
      </c>
      <c r="I2203" t="s">
        <v>11</v>
      </c>
      <c r="J2203" t="s">
        <v>68</v>
      </c>
      <c r="K2203" t="s">
        <v>155</v>
      </c>
      <c r="L2203" t="s">
        <v>20</v>
      </c>
      <c r="M2203" s="5">
        <v>175.01000000000002</v>
      </c>
    </row>
    <row r="2204" spans="1:13" x14ac:dyDescent="0.25">
      <c r="A2204" s="2">
        <v>45056</v>
      </c>
      <c r="B2204" s="3">
        <f t="shared" si="104"/>
        <v>2023</v>
      </c>
      <c r="C2204" t="str">
        <f t="shared" si="102"/>
        <v>2022-2023</v>
      </c>
      <c r="D2204" t="s">
        <v>147</v>
      </c>
      <c r="E2204" t="s">
        <v>129</v>
      </c>
      <c r="F2204" t="str">
        <f t="shared" si="103"/>
        <v>Tasmania</v>
      </c>
      <c r="G2204" t="s">
        <v>70</v>
      </c>
      <c r="H2204">
        <v>7010</v>
      </c>
      <c r="I2204" t="s">
        <v>11</v>
      </c>
      <c r="J2204" t="s">
        <v>71</v>
      </c>
      <c r="K2204" t="s">
        <v>155</v>
      </c>
      <c r="L2204" t="s">
        <v>20</v>
      </c>
      <c r="M2204" s="5">
        <v>175.07</v>
      </c>
    </row>
    <row r="2205" spans="1:13" x14ac:dyDescent="0.25">
      <c r="A2205" s="2">
        <v>45507</v>
      </c>
      <c r="B2205" s="3">
        <f t="shared" si="104"/>
        <v>2025</v>
      </c>
      <c r="C2205" t="str">
        <f t="shared" si="102"/>
        <v>2024-2025</v>
      </c>
      <c r="D2205" t="s">
        <v>147</v>
      </c>
      <c r="E2205" t="s">
        <v>75</v>
      </c>
      <c r="F2205" t="str">
        <f t="shared" si="103"/>
        <v>Victoria</v>
      </c>
      <c r="G2205" t="s">
        <v>45</v>
      </c>
      <c r="H2205">
        <v>3630</v>
      </c>
      <c r="I2205" t="s">
        <v>11</v>
      </c>
      <c r="J2205" t="s">
        <v>55</v>
      </c>
      <c r="K2205" t="s">
        <v>152</v>
      </c>
      <c r="L2205" t="s">
        <v>13</v>
      </c>
      <c r="M2205" s="5">
        <v>175.13</v>
      </c>
    </row>
    <row r="2206" spans="1:13" x14ac:dyDescent="0.25">
      <c r="A2206" s="2">
        <v>45018</v>
      </c>
      <c r="B2206" s="3">
        <f t="shared" si="104"/>
        <v>2023</v>
      </c>
      <c r="C2206" t="str">
        <f t="shared" si="102"/>
        <v>2022-2023</v>
      </c>
      <c r="D2206" t="s">
        <v>147</v>
      </c>
      <c r="E2206" t="s">
        <v>50</v>
      </c>
      <c r="F2206" t="str">
        <f t="shared" si="103"/>
        <v>Queensland</v>
      </c>
      <c r="G2206" t="s">
        <v>35</v>
      </c>
      <c r="H2206">
        <v>4703</v>
      </c>
      <c r="I2206" t="s">
        <v>11</v>
      </c>
      <c r="J2206" t="s">
        <v>51</v>
      </c>
      <c r="K2206" t="s">
        <v>155</v>
      </c>
      <c r="L2206" t="s">
        <v>20</v>
      </c>
      <c r="M2206" s="5">
        <v>175.13</v>
      </c>
    </row>
    <row r="2207" spans="1:13" x14ac:dyDescent="0.25">
      <c r="A2207" s="2">
        <v>45421</v>
      </c>
      <c r="B2207" s="3">
        <f t="shared" si="104"/>
        <v>2024</v>
      </c>
      <c r="C2207" t="str">
        <f t="shared" si="102"/>
        <v>2023-2024</v>
      </c>
      <c r="D2207" t="s">
        <v>148</v>
      </c>
      <c r="E2207" t="s">
        <v>143</v>
      </c>
      <c r="F2207" t="str">
        <f t="shared" si="103"/>
        <v>New South Wales</v>
      </c>
      <c r="G2207" t="s">
        <v>10</v>
      </c>
      <c r="H2207">
        <v>2154</v>
      </c>
      <c r="I2207" t="s">
        <v>11</v>
      </c>
      <c r="J2207" t="s">
        <v>27</v>
      </c>
      <c r="K2207" t="s">
        <v>149</v>
      </c>
      <c r="L2207" t="s">
        <v>15</v>
      </c>
      <c r="M2207" s="5">
        <v>175.76000000000002</v>
      </c>
    </row>
    <row r="2208" spans="1:13" x14ac:dyDescent="0.25">
      <c r="A2208" s="2">
        <v>45227</v>
      </c>
      <c r="B2208" s="3">
        <f t="shared" si="104"/>
        <v>2024</v>
      </c>
      <c r="C2208" t="str">
        <f t="shared" si="102"/>
        <v>2023-2024</v>
      </c>
      <c r="D2208" t="s">
        <v>148</v>
      </c>
      <c r="E2208" t="s">
        <v>112</v>
      </c>
      <c r="F2208" t="str">
        <f t="shared" si="103"/>
        <v>Victoria</v>
      </c>
      <c r="G2208" t="s">
        <v>45</v>
      </c>
      <c r="H2208">
        <v>3076</v>
      </c>
      <c r="I2208" t="s">
        <v>11</v>
      </c>
      <c r="J2208" t="s">
        <v>46</v>
      </c>
      <c r="K2208" t="s">
        <v>149</v>
      </c>
      <c r="L2208" t="s">
        <v>15</v>
      </c>
      <c r="M2208" s="5">
        <v>175.79999999999998</v>
      </c>
    </row>
    <row r="2209" spans="1:13" x14ac:dyDescent="0.25">
      <c r="A2209" s="2">
        <v>45394</v>
      </c>
      <c r="B2209" s="3">
        <f t="shared" si="104"/>
        <v>2024</v>
      </c>
      <c r="C2209" t="str">
        <f t="shared" si="102"/>
        <v>2023-2024</v>
      </c>
      <c r="D2209" t="s">
        <v>148</v>
      </c>
      <c r="E2209" t="s">
        <v>59</v>
      </c>
      <c r="F2209" t="str">
        <f t="shared" si="103"/>
        <v>Victoria</v>
      </c>
      <c r="G2209" t="s">
        <v>45</v>
      </c>
      <c r="H2209">
        <v>3280</v>
      </c>
      <c r="I2209" t="s">
        <v>11</v>
      </c>
      <c r="J2209" t="s">
        <v>60</v>
      </c>
      <c r="K2209" t="s">
        <v>154</v>
      </c>
      <c r="L2209" t="s">
        <v>14</v>
      </c>
      <c r="M2209" s="5">
        <v>175.86</v>
      </c>
    </row>
    <row r="2210" spans="1:13" x14ac:dyDescent="0.25">
      <c r="A2210" s="2">
        <v>45546</v>
      </c>
      <c r="B2210" s="3">
        <f t="shared" si="104"/>
        <v>2025</v>
      </c>
      <c r="C2210" t="str">
        <f t="shared" si="102"/>
        <v>2024-2025</v>
      </c>
      <c r="D2210" t="s">
        <v>148</v>
      </c>
      <c r="E2210" t="s">
        <v>105</v>
      </c>
      <c r="F2210" t="str">
        <f t="shared" si="103"/>
        <v>Victoria</v>
      </c>
      <c r="G2210" t="s">
        <v>45</v>
      </c>
      <c r="H2210">
        <v>3500</v>
      </c>
      <c r="I2210" t="s">
        <v>11</v>
      </c>
      <c r="J2210" t="s">
        <v>60</v>
      </c>
      <c r="K2210" t="s">
        <v>154</v>
      </c>
      <c r="L2210" t="s">
        <v>14</v>
      </c>
      <c r="M2210" s="5">
        <v>176.12</v>
      </c>
    </row>
    <row r="2211" spans="1:13" x14ac:dyDescent="0.25">
      <c r="A2211" s="2">
        <v>45000</v>
      </c>
      <c r="B2211" s="3">
        <f t="shared" si="104"/>
        <v>2023</v>
      </c>
      <c r="C2211" t="str">
        <f t="shared" si="102"/>
        <v>2022-2023</v>
      </c>
      <c r="D2211" t="s">
        <v>147</v>
      </c>
      <c r="E2211" t="s">
        <v>130</v>
      </c>
      <c r="F2211" t="str">
        <f t="shared" si="103"/>
        <v>South Australia</v>
      </c>
      <c r="G2211" t="s">
        <v>32</v>
      </c>
      <c r="H2211">
        <v>5290</v>
      </c>
      <c r="I2211" t="s">
        <v>11</v>
      </c>
      <c r="J2211" t="s">
        <v>38</v>
      </c>
      <c r="K2211" t="s">
        <v>152</v>
      </c>
      <c r="L2211" t="s">
        <v>13</v>
      </c>
      <c r="M2211" s="5">
        <v>176.19</v>
      </c>
    </row>
    <row r="2212" spans="1:13" x14ac:dyDescent="0.25">
      <c r="A2212" s="2">
        <v>45418</v>
      </c>
      <c r="B2212" s="3">
        <f t="shared" si="104"/>
        <v>2024</v>
      </c>
      <c r="C2212" t="str">
        <f t="shared" si="102"/>
        <v>2023-2024</v>
      </c>
      <c r="D2212" t="s">
        <v>147</v>
      </c>
      <c r="E2212" t="s">
        <v>144</v>
      </c>
      <c r="F2212" t="str">
        <f t="shared" si="103"/>
        <v>Queensland</v>
      </c>
      <c r="G2212" t="s">
        <v>35</v>
      </c>
      <c r="H2212">
        <v>4566</v>
      </c>
      <c r="I2212" t="s">
        <v>11</v>
      </c>
      <c r="J2212" t="s">
        <v>120</v>
      </c>
      <c r="K2212" t="s">
        <v>152</v>
      </c>
      <c r="L2212" t="s">
        <v>13</v>
      </c>
      <c r="M2212" s="5">
        <v>176.37</v>
      </c>
    </row>
    <row r="2213" spans="1:13" x14ac:dyDescent="0.25">
      <c r="A2213" s="2">
        <v>45489</v>
      </c>
      <c r="B2213" s="3">
        <f t="shared" si="104"/>
        <v>2025</v>
      </c>
      <c r="C2213" t="str">
        <f t="shared" si="102"/>
        <v>2024-2025</v>
      </c>
      <c r="D2213" t="s">
        <v>147</v>
      </c>
      <c r="E2213" t="s">
        <v>92</v>
      </c>
      <c r="F2213" t="str">
        <f t="shared" si="103"/>
        <v>Queensland</v>
      </c>
      <c r="G2213" t="s">
        <v>35</v>
      </c>
      <c r="H2213">
        <v>4068</v>
      </c>
      <c r="I2213" t="s">
        <v>11</v>
      </c>
      <c r="J2213" t="s">
        <v>43</v>
      </c>
      <c r="K2213" t="s">
        <v>156</v>
      </c>
      <c r="L2213" t="s">
        <v>17</v>
      </c>
      <c r="M2213" s="5">
        <v>176.54</v>
      </c>
    </row>
    <row r="2214" spans="1:13" x14ac:dyDescent="0.25">
      <c r="A2214" s="2">
        <v>45085</v>
      </c>
      <c r="B2214" s="3">
        <f t="shared" si="104"/>
        <v>2023</v>
      </c>
      <c r="C2214" t="str">
        <f t="shared" si="102"/>
        <v>2022-2023</v>
      </c>
      <c r="D2214" t="s">
        <v>147</v>
      </c>
      <c r="E2214" t="s">
        <v>97</v>
      </c>
      <c r="F2214" t="str">
        <f t="shared" si="103"/>
        <v>Tasmania</v>
      </c>
      <c r="G2214" t="s">
        <v>70</v>
      </c>
      <c r="H2214">
        <v>7250</v>
      </c>
      <c r="I2214" t="s">
        <v>11</v>
      </c>
      <c r="J2214" t="s">
        <v>71</v>
      </c>
      <c r="K2214" t="s">
        <v>155</v>
      </c>
      <c r="L2214" t="s">
        <v>20</v>
      </c>
      <c r="M2214" s="5">
        <v>176.66</v>
      </c>
    </row>
    <row r="2215" spans="1:13" x14ac:dyDescent="0.25">
      <c r="A2215" s="2">
        <v>45331</v>
      </c>
      <c r="B2215" s="3">
        <f t="shared" si="104"/>
        <v>2024</v>
      </c>
      <c r="C2215" t="str">
        <f t="shared" si="102"/>
        <v>2023-2024</v>
      </c>
      <c r="D2215" t="s">
        <v>147</v>
      </c>
      <c r="E2215" t="s">
        <v>115</v>
      </c>
      <c r="F2215" t="str">
        <f t="shared" si="103"/>
        <v>Western Australia</v>
      </c>
      <c r="G2215" t="s">
        <v>48</v>
      </c>
      <c r="H2215">
        <v>6280</v>
      </c>
      <c r="I2215" t="s">
        <v>11</v>
      </c>
      <c r="J2215" t="s">
        <v>94</v>
      </c>
      <c r="K2215" t="s">
        <v>151</v>
      </c>
      <c r="L2215" t="s">
        <v>21</v>
      </c>
      <c r="M2215" s="5">
        <v>176.79000000000002</v>
      </c>
    </row>
    <row r="2216" spans="1:13" x14ac:dyDescent="0.25">
      <c r="A2216" s="2">
        <v>45404</v>
      </c>
      <c r="B2216" s="3">
        <f t="shared" si="104"/>
        <v>2024</v>
      </c>
      <c r="C2216" t="str">
        <f t="shared" si="102"/>
        <v>2023-2024</v>
      </c>
      <c r="D2216" t="s">
        <v>148</v>
      </c>
      <c r="E2216" t="s">
        <v>100</v>
      </c>
      <c r="F2216" t="str">
        <f t="shared" si="103"/>
        <v>Western Australia</v>
      </c>
      <c r="G2216" t="s">
        <v>48</v>
      </c>
      <c r="H2216">
        <v>6021</v>
      </c>
      <c r="I2216" t="s">
        <v>11</v>
      </c>
      <c r="J2216" t="s">
        <v>49</v>
      </c>
      <c r="K2216" t="s">
        <v>150</v>
      </c>
      <c r="L2216" t="s">
        <v>18</v>
      </c>
      <c r="M2216" s="5">
        <v>176.81</v>
      </c>
    </row>
    <row r="2217" spans="1:13" x14ac:dyDescent="0.25">
      <c r="A2217" s="2">
        <v>45298</v>
      </c>
      <c r="B2217" s="3">
        <f t="shared" si="104"/>
        <v>2024</v>
      </c>
      <c r="C2217" t="str">
        <f t="shared" si="102"/>
        <v>2023-2024</v>
      </c>
      <c r="D2217" t="s">
        <v>147</v>
      </c>
      <c r="E2217" t="s">
        <v>123</v>
      </c>
      <c r="F2217" t="str">
        <f t="shared" si="103"/>
        <v>Western Australia</v>
      </c>
      <c r="G2217" t="s">
        <v>48</v>
      </c>
      <c r="H2217">
        <v>6109</v>
      </c>
      <c r="I2217" t="s">
        <v>11</v>
      </c>
      <c r="J2217" t="s">
        <v>94</v>
      </c>
      <c r="K2217" t="s">
        <v>19</v>
      </c>
      <c r="L2217" t="s">
        <v>23</v>
      </c>
      <c r="M2217" s="5">
        <v>177.19</v>
      </c>
    </row>
    <row r="2218" spans="1:13" x14ac:dyDescent="0.25">
      <c r="A2218" s="2">
        <v>45229</v>
      </c>
      <c r="B2218" s="3">
        <f t="shared" si="104"/>
        <v>2024</v>
      </c>
      <c r="C2218" t="str">
        <f t="shared" si="102"/>
        <v>2023-2024</v>
      </c>
      <c r="D2218" t="s">
        <v>148</v>
      </c>
      <c r="E2218" t="s">
        <v>98</v>
      </c>
      <c r="F2218" t="str">
        <f t="shared" si="103"/>
        <v>Victoria</v>
      </c>
      <c r="G2218" t="s">
        <v>45</v>
      </c>
      <c r="H2218">
        <v>3429</v>
      </c>
      <c r="I2218" t="s">
        <v>11</v>
      </c>
      <c r="J2218" t="s">
        <v>60</v>
      </c>
      <c r="K2218" t="s">
        <v>156</v>
      </c>
      <c r="L2218" t="s">
        <v>17</v>
      </c>
      <c r="M2218" s="5">
        <v>177.74</v>
      </c>
    </row>
    <row r="2219" spans="1:13" x14ac:dyDescent="0.25">
      <c r="A2219" s="2">
        <v>45248</v>
      </c>
      <c r="B2219" s="3">
        <f t="shared" si="104"/>
        <v>2024</v>
      </c>
      <c r="C2219" t="str">
        <f t="shared" si="102"/>
        <v>2023-2024</v>
      </c>
      <c r="D2219" t="s">
        <v>148</v>
      </c>
      <c r="E2219" t="s">
        <v>66</v>
      </c>
      <c r="F2219" t="str">
        <f t="shared" si="103"/>
        <v>South Australia</v>
      </c>
      <c r="G2219" t="s">
        <v>32</v>
      </c>
      <c r="H2219">
        <v>5169</v>
      </c>
      <c r="I2219" t="s">
        <v>11</v>
      </c>
      <c r="J2219" t="s">
        <v>33</v>
      </c>
      <c r="K2219" t="s">
        <v>154</v>
      </c>
      <c r="L2219" t="s">
        <v>14</v>
      </c>
      <c r="M2219" s="5">
        <v>177.9</v>
      </c>
    </row>
    <row r="2220" spans="1:13" x14ac:dyDescent="0.25">
      <c r="A2220" s="2">
        <v>45201</v>
      </c>
      <c r="B2220" s="3">
        <f t="shared" si="104"/>
        <v>2024</v>
      </c>
      <c r="C2220" t="str">
        <f t="shared" si="102"/>
        <v>2023-2024</v>
      </c>
      <c r="D2220" t="s">
        <v>148</v>
      </c>
      <c r="E2220" t="s">
        <v>100</v>
      </c>
      <c r="F2220" t="str">
        <f t="shared" si="103"/>
        <v>Western Australia</v>
      </c>
      <c r="G2220" t="s">
        <v>48</v>
      </c>
      <c r="H2220">
        <v>6021</v>
      </c>
      <c r="I2220" t="s">
        <v>11</v>
      </c>
      <c r="J2220" t="s">
        <v>49</v>
      </c>
      <c r="K2220" t="s">
        <v>154</v>
      </c>
      <c r="L2220" t="s">
        <v>14</v>
      </c>
      <c r="M2220" s="5">
        <v>177.91</v>
      </c>
    </row>
    <row r="2221" spans="1:13" x14ac:dyDescent="0.25">
      <c r="A2221" s="2">
        <v>45316</v>
      </c>
      <c r="B2221" s="3">
        <f t="shared" si="104"/>
        <v>2024</v>
      </c>
      <c r="C2221" t="str">
        <f t="shared" si="102"/>
        <v>2023-2024</v>
      </c>
      <c r="D2221" t="s">
        <v>147</v>
      </c>
      <c r="E2221" t="s">
        <v>82</v>
      </c>
      <c r="F2221" t="str">
        <f t="shared" si="103"/>
        <v>Queensland</v>
      </c>
      <c r="G2221" t="s">
        <v>35</v>
      </c>
      <c r="H2221">
        <v>4012</v>
      </c>
      <c r="I2221" t="s">
        <v>11</v>
      </c>
      <c r="J2221" t="s">
        <v>43</v>
      </c>
      <c r="K2221" t="s">
        <v>151</v>
      </c>
      <c r="L2221" t="s">
        <v>21</v>
      </c>
      <c r="M2221" s="5">
        <v>178.39000000000001</v>
      </c>
    </row>
    <row r="2222" spans="1:13" x14ac:dyDescent="0.25">
      <c r="A2222" s="2">
        <v>44982</v>
      </c>
      <c r="B2222" s="3">
        <f t="shared" si="104"/>
        <v>2023</v>
      </c>
      <c r="C2222" t="str">
        <f t="shared" si="102"/>
        <v>2022-2023</v>
      </c>
      <c r="D2222" t="s">
        <v>147</v>
      </c>
      <c r="E2222" t="s">
        <v>131</v>
      </c>
      <c r="F2222" t="str">
        <f t="shared" si="103"/>
        <v>Western Australia</v>
      </c>
      <c r="G2222" t="s">
        <v>48</v>
      </c>
      <c r="H2222">
        <v>6530</v>
      </c>
      <c r="I2222" t="s">
        <v>11</v>
      </c>
      <c r="J2222" t="s">
        <v>77</v>
      </c>
      <c r="K2222" t="s">
        <v>157</v>
      </c>
      <c r="L2222" t="s">
        <v>22</v>
      </c>
      <c r="M2222" s="5">
        <v>179.13</v>
      </c>
    </row>
    <row r="2223" spans="1:13" x14ac:dyDescent="0.25">
      <c r="A2223" s="2">
        <v>45248</v>
      </c>
      <c r="B2223" s="3">
        <f t="shared" si="104"/>
        <v>2024</v>
      </c>
      <c r="C2223" t="str">
        <f t="shared" si="102"/>
        <v>2023-2024</v>
      </c>
      <c r="D2223" t="s">
        <v>148</v>
      </c>
      <c r="E2223" t="s">
        <v>105</v>
      </c>
      <c r="F2223" t="str">
        <f t="shared" si="103"/>
        <v>Victoria</v>
      </c>
      <c r="G2223" t="s">
        <v>45</v>
      </c>
      <c r="H2223">
        <v>3500</v>
      </c>
      <c r="I2223" t="s">
        <v>11</v>
      </c>
      <c r="J2223" t="s">
        <v>60</v>
      </c>
      <c r="K2223" t="s">
        <v>155</v>
      </c>
      <c r="L2223" t="s">
        <v>20</v>
      </c>
      <c r="M2223" s="5">
        <v>179.66</v>
      </c>
    </row>
    <row r="2224" spans="1:13" x14ac:dyDescent="0.25">
      <c r="A2224" s="2">
        <v>45464</v>
      </c>
      <c r="B2224" s="3">
        <f t="shared" si="104"/>
        <v>2024</v>
      </c>
      <c r="C2224" t="str">
        <f t="shared" si="102"/>
        <v>2023-2024</v>
      </c>
      <c r="D2224" t="s">
        <v>147</v>
      </c>
      <c r="E2224" t="s">
        <v>86</v>
      </c>
      <c r="F2224" t="str">
        <f t="shared" si="103"/>
        <v>New South Wales</v>
      </c>
      <c r="G2224" t="s">
        <v>10</v>
      </c>
      <c r="H2224">
        <v>2064</v>
      </c>
      <c r="I2224" t="s">
        <v>11</v>
      </c>
      <c r="J2224" t="s">
        <v>12</v>
      </c>
      <c r="K2224" t="s">
        <v>156</v>
      </c>
      <c r="L2224" t="s">
        <v>17</v>
      </c>
      <c r="M2224" s="5">
        <v>179.69</v>
      </c>
    </row>
    <row r="2225" spans="1:13" x14ac:dyDescent="0.25">
      <c r="A2225" s="2">
        <v>45139</v>
      </c>
      <c r="B2225" s="3">
        <f t="shared" si="104"/>
        <v>2024</v>
      </c>
      <c r="C2225" t="str">
        <f t="shared" si="102"/>
        <v>2023-2024</v>
      </c>
      <c r="D2225" t="s">
        <v>148</v>
      </c>
      <c r="E2225" t="s">
        <v>100</v>
      </c>
      <c r="F2225" t="str">
        <f t="shared" si="103"/>
        <v>Western Australia</v>
      </c>
      <c r="G2225" t="s">
        <v>48</v>
      </c>
      <c r="H2225">
        <v>6021</v>
      </c>
      <c r="I2225" t="s">
        <v>11</v>
      </c>
      <c r="J2225" t="s">
        <v>49</v>
      </c>
      <c r="K2225" t="s">
        <v>151</v>
      </c>
      <c r="L2225" t="s">
        <v>21</v>
      </c>
      <c r="M2225" s="5">
        <v>179.7</v>
      </c>
    </row>
    <row r="2226" spans="1:13" x14ac:dyDescent="0.25">
      <c r="A2226" s="2">
        <v>45124</v>
      </c>
      <c r="B2226" s="3">
        <f t="shared" si="104"/>
        <v>2024</v>
      </c>
      <c r="C2226" t="str">
        <f t="shared" si="102"/>
        <v>2023-2024</v>
      </c>
      <c r="D2226" t="s">
        <v>148</v>
      </c>
      <c r="E2226" t="s">
        <v>89</v>
      </c>
      <c r="F2226" t="str">
        <f t="shared" si="103"/>
        <v>Queensland</v>
      </c>
      <c r="G2226" t="s">
        <v>35</v>
      </c>
      <c r="H2226">
        <v>4655</v>
      </c>
      <c r="I2226" t="s">
        <v>11</v>
      </c>
      <c r="J2226" t="s">
        <v>51</v>
      </c>
      <c r="K2226" t="s">
        <v>151</v>
      </c>
      <c r="L2226" t="s">
        <v>21</v>
      </c>
      <c r="M2226" s="5">
        <v>179.7</v>
      </c>
    </row>
    <row r="2227" spans="1:13" x14ac:dyDescent="0.25">
      <c r="A2227" s="2">
        <v>45374</v>
      </c>
      <c r="B2227" s="3">
        <f t="shared" si="104"/>
        <v>2024</v>
      </c>
      <c r="C2227" t="str">
        <f t="shared" si="102"/>
        <v>2023-2024</v>
      </c>
      <c r="D2227" t="s">
        <v>147</v>
      </c>
      <c r="E2227" t="s">
        <v>67</v>
      </c>
      <c r="F2227" t="str">
        <f t="shared" si="103"/>
        <v>New South Wales</v>
      </c>
      <c r="G2227" t="s">
        <v>10</v>
      </c>
      <c r="H2227">
        <v>2478</v>
      </c>
      <c r="I2227" t="s">
        <v>11</v>
      </c>
      <c r="J2227" t="s">
        <v>68</v>
      </c>
      <c r="K2227" t="s">
        <v>151</v>
      </c>
      <c r="L2227" t="s">
        <v>21</v>
      </c>
      <c r="M2227" s="5">
        <v>179.82</v>
      </c>
    </row>
    <row r="2228" spans="1:13" x14ac:dyDescent="0.25">
      <c r="A2228" s="2">
        <v>45647</v>
      </c>
      <c r="B2228" s="3">
        <f t="shared" si="104"/>
        <v>2025</v>
      </c>
      <c r="C2228" t="str">
        <f t="shared" si="102"/>
        <v>2024-2025</v>
      </c>
      <c r="D2228" t="s">
        <v>147</v>
      </c>
      <c r="E2228" t="s">
        <v>82</v>
      </c>
      <c r="F2228" t="str">
        <f t="shared" si="103"/>
        <v>Queensland</v>
      </c>
      <c r="G2228" t="s">
        <v>35</v>
      </c>
      <c r="H2228">
        <v>4012</v>
      </c>
      <c r="I2228" t="s">
        <v>11</v>
      </c>
      <c r="J2228" t="s">
        <v>43</v>
      </c>
      <c r="K2228" t="s">
        <v>154</v>
      </c>
      <c r="L2228" t="s">
        <v>14</v>
      </c>
      <c r="M2228" s="5">
        <v>179.85000000000002</v>
      </c>
    </row>
    <row r="2229" spans="1:13" x14ac:dyDescent="0.25">
      <c r="A2229" s="2">
        <v>45013</v>
      </c>
      <c r="B2229" s="3">
        <f t="shared" si="104"/>
        <v>2023</v>
      </c>
      <c r="C2229" t="str">
        <f t="shared" si="102"/>
        <v>2022-2023</v>
      </c>
      <c r="D2229" t="s">
        <v>148</v>
      </c>
      <c r="E2229" t="s">
        <v>42</v>
      </c>
      <c r="F2229" t="str">
        <f t="shared" si="103"/>
        <v>Queensland</v>
      </c>
      <c r="G2229" t="s">
        <v>35</v>
      </c>
      <c r="H2229">
        <v>4053</v>
      </c>
      <c r="I2229" t="s">
        <v>11</v>
      </c>
      <c r="J2229" t="s">
        <v>43</v>
      </c>
      <c r="K2229" t="s">
        <v>151</v>
      </c>
      <c r="L2229" t="s">
        <v>21</v>
      </c>
      <c r="M2229" s="5">
        <v>179.94</v>
      </c>
    </row>
    <row r="2230" spans="1:13" x14ac:dyDescent="0.25">
      <c r="A2230" s="2">
        <v>45650</v>
      </c>
      <c r="B2230" s="3">
        <f t="shared" si="104"/>
        <v>2025</v>
      </c>
      <c r="C2230" t="str">
        <f t="shared" si="102"/>
        <v>2024-2025</v>
      </c>
      <c r="D2230" t="s">
        <v>147</v>
      </c>
      <c r="E2230" t="s">
        <v>50</v>
      </c>
      <c r="F2230" t="str">
        <f t="shared" si="103"/>
        <v>Queensland</v>
      </c>
      <c r="G2230" t="s">
        <v>35</v>
      </c>
      <c r="H2230">
        <v>4703</v>
      </c>
      <c r="I2230" t="s">
        <v>11</v>
      </c>
      <c r="J2230" t="s">
        <v>51</v>
      </c>
      <c r="K2230" t="s">
        <v>151</v>
      </c>
      <c r="L2230" t="s">
        <v>21</v>
      </c>
      <c r="M2230" s="5">
        <v>179.94</v>
      </c>
    </row>
    <row r="2231" spans="1:13" x14ac:dyDescent="0.25">
      <c r="A2231" s="2">
        <v>45225</v>
      </c>
      <c r="B2231" s="3">
        <f t="shared" si="104"/>
        <v>2024</v>
      </c>
      <c r="C2231" t="str">
        <f t="shared" si="102"/>
        <v>2023-2024</v>
      </c>
      <c r="D2231" t="s">
        <v>148</v>
      </c>
      <c r="E2231" t="s">
        <v>134</v>
      </c>
      <c r="F2231" t="str">
        <f t="shared" si="103"/>
        <v>Queensland</v>
      </c>
      <c r="G2231" t="s">
        <v>35</v>
      </c>
      <c r="H2231">
        <v>4825</v>
      </c>
      <c r="I2231" t="s">
        <v>11</v>
      </c>
      <c r="J2231" t="s">
        <v>36</v>
      </c>
      <c r="K2231" t="s">
        <v>155</v>
      </c>
      <c r="L2231" t="s">
        <v>20</v>
      </c>
      <c r="M2231" s="5">
        <v>180.70999999999998</v>
      </c>
    </row>
    <row r="2232" spans="1:13" x14ac:dyDescent="0.25">
      <c r="A2232" s="2">
        <v>45282</v>
      </c>
      <c r="B2232" s="3">
        <f t="shared" si="104"/>
        <v>2024</v>
      </c>
      <c r="C2232" t="str">
        <f t="shared" si="102"/>
        <v>2023-2024</v>
      </c>
      <c r="D2232" t="s">
        <v>147</v>
      </c>
      <c r="E2232" t="s">
        <v>98</v>
      </c>
      <c r="F2232" t="str">
        <f t="shared" si="103"/>
        <v>Victoria</v>
      </c>
      <c r="G2232" t="s">
        <v>45</v>
      </c>
      <c r="H2232">
        <v>3429</v>
      </c>
      <c r="I2232" t="s">
        <v>11</v>
      </c>
      <c r="J2232" t="s">
        <v>60</v>
      </c>
      <c r="K2232" t="s">
        <v>150</v>
      </c>
      <c r="L2232" t="s">
        <v>18</v>
      </c>
      <c r="M2232" s="5">
        <v>180.82999999999998</v>
      </c>
    </row>
    <row r="2233" spans="1:13" x14ac:dyDescent="0.25">
      <c r="A2233" s="2">
        <v>44950</v>
      </c>
      <c r="B2233" s="3">
        <f t="shared" si="104"/>
        <v>2023</v>
      </c>
      <c r="C2233" t="str">
        <f t="shared" si="102"/>
        <v>2022-2023</v>
      </c>
      <c r="D2233" t="s">
        <v>147</v>
      </c>
      <c r="E2233" t="s">
        <v>40</v>
      </c>
      <c r="F2233" t="str">
        <f t="shared" si="103"/>
        <v>New South Wales</v>
      </c>
      <c r="G2233" t="s">
        <v>10</v>
      </c>
      <c r="H2233">
        <v>2116</v>
      </c>
      <c r="I2233" t="s">
        <v>11</v>
      </c>
      <c r="J2233" t="s">
        <v>27</v>
      </c>
      <c r="K2233" t="s">
        <v>150</v>
      </c>
      <c r="L2233" t="s">
        <v>18</v>
      </c>
      <c r="M2233" s="5">
        <v>181.11</v>
      </c>
    </row>
    <row r="2234" spans="1:13" x14ac:dyDescent="0.25">
      <c r="A2234" s="2">
        <v>45570</v>
      </c>
      <c r="B2234" s="3">
        <f t="shared" si="104"/>
        <v>2025</v>
      </c>
      <c r="C2234" t="str">
        <f t="shared" si="102"/>
        <v>2024-2025</v>
      </c>
      <c r="D2234" t="s">
        <v>147</v>
      </c>
      <c r="E2234" t="s">
        <v>85</v>
      </c>
      <c r="F2234" t="str">
        <f t="shared" si="103"/>
        <v>Queensland</v>
      </c>
      <c r="G2234" t="s">
        <v>35</v>
      </c>
      <c r="H2234">
        <v>4883</v>
      </c>
      <c r="I2234" t="s">
        <v>11</v>
      </c>
      <c r="J2234" t="s">
        <v>36</v>
      </c>
      <c r="K2234" t="s">
        <v>19</v>
      </c>
      <c r="L2234" t="s">
        <v>23</v>
      </c>
      <c r="M2234" s="5">
        <v>181.29</v>
      </c>
    </row>
    <row r="2235" spans="1:13" x14ac:dyDescent="0.25">
      <c r="A2235" s="2">
        <v>45363</v>
      </c>
      <c r="B2235" s="3">
        <f t="shared" si="104"/>
        <v>2024</v>
      </c>
      <c r="C2235" t="str">
        <f t="shared" si="102"/>
        <v>2023-2024</v>
      </c>
      <c r="D2235" t="s">
        <v>147</v>
      </c>
      <c r="E2235" t="s">
        <v>88</v>
      </c>
      <c r="F2235" t="str">
        <f t="shared" si="103"/>
        <v>South Australia</v>
      </c>
      <c r="G2235" t="s">
        <v>32</v>
      </c>
      <c r="H2235">
        <v>5011</v>
      </c>
      <c r="I2235" t="s">
        <v>11</v>
      </c>
      <c r="J2235" t="s">
        <v>33</v>
      </c>
      <c r="K2235" t="s">
        <v>154</v>
      </c>
      <c r="L2235" t="s">
        <v>14</v>
      </c>
      <c r="M2235" s="5">
        <v>181.32000000000002</v>
      </c>
    </row>
    <row r="2236" spans="1:13" x14ac:dyDescent="0.25">
      <c r="A2236" s="2">
        <v>45643</v>
      </c>
      <c r="B2236" s="3">
        <f t="shared" si="104"/>
        <v>2025</v>
      </c>
      <c r="C2236" t="str">
        <f t="shared" si="102"/>
        <v>2024-2025</v>
      </c>
      <c r="D2236" t="s">
        <v>148</v>
      </c>
      <c r="E2236" t="s">
        <v>41</v>
      </c>
      <c r="F2236" t="str">
        <f t="shared" si="103"/>
        <v>New South Wales</v>
      </c>
      <c r="G2236" t="s">
        <v>10</v>
      </c>
      <c r="H2236">
        <v>2830</v>
      </c>
      <c r="I2236" t="s">
        <v>11</v>
      </c>
      <c r="J2236" t="s">
        <v>25</v>
      </c>
      <c r="K2236" t="s">
        <v>19</v>
      </c>
      <c r="L2236" t="s">
        <v>23</v>
      </c>
      <c r="M2236" s="5">
        <v>181.74</v>
      </c>
    </row>
    <row r="2237" spans="1:13" x14ac:dyDescent="0.25">
      <c r="A2237" s="2">
        <v>45189</v>
      </c>
      <c r="B2237" s="3">
        <f t="shared" si="104"/>
        <v>2024</v>
      </c>
      <c r="C2237" t="str">
        <f t="shared" si="102"/>
        <v>2023-2024</v>
      </c>
      <c r="D2237" t="s">
        <v>148</v>
      </c>
      <c r="E2237" t="s">
        <v>84</v>
      </c>
      <c r="F2237" t="str">
        <f t="shared" si="103"/>
        <v>Queensland</v>
      </c>
      <c r="G2237" t="s">
        <v>35</v>
      </c>
      <c r="H2237">
        <v>4740</v>
      </c>
      <c r="I2237" t="s">
        <v>11</v>
      </c>
      <c r="J2237" t="s">
        <v>51</v>
      </c>
      <c r="K2237" t="s">
        <v>152</v>
      </c>
      <c r="L2237" t="s">
        <v>13</v>
      </c>
      <c r="M2237" s="5">
        <v>181.75000000000003</v>
      </c>
    </row>
    <row r="2238" spans="1:13" x14ac:dyDescent="0.25">
      <c r="A2238" s="2">
        <v>45207</v>
      </c>
      <c r="B2238" s="3">
        <f t="shared" si="104"/>
        <v>2024</v>
      </c>
      <c r="C2238" t="str">
        <f t="shared" si="102"/>
        <v>2023-2024</v>
      </c>
      <c r="D2238" t="s">
        <v>148</v>
      </c>
      <c r="E2238" t="s">
        <v>121</v>
      </c>
      <c r="F2238" t="str">
        <f t="shared" si="103"/>
        <v>Queensland</v>
      </c>
      <c r="G2238" t="s">
        <v>35</v>
      </c>
      <c r="H2238">
        <v>4700</v>
      </c>
      <c r="I2238" t="s">
        <v>11</v>
      </c>
      <c r="J2238" t="s">
        <v>51</v>
      </c>
      <c r="K2238" t="s">
        <v>154</v>
      </c>
      <c r="L2238" t="s">
        <v>14</v>
      </c>
      <c r="M2238" s="5">
        <v>181.85</v>
      </c>
    </row>
    <row r="2239" spans="1:13" x14ac:dyDescent="0.25">
      <c r="A2239" s="2">
        <v>45497</v>
      </c>
      <c r="B2239" s="3">
        <f t="shared" si="104"/>
        <v>2025</v>
      </c>
      <c r="C2239" t="str">
        <f t="shared" si="102"/>
        <v>2024-2025</v>
      </c>
      <c r="D2239" t="s">
        <v>148</v>
      </c>
      <c r="E2239" t="s">
        <v>41</v>
      </c>
      <c r="F2239" t="str">
        <f t="shared" si="103"/>
        <v>New South Wales</v>
      </c>
      <c r="G2239" t="s">
        <v>10</v>
      </c>
      <c r="H2239">
        <v>2830</v>
      </c>
      <c r="I2239" t="s">
        <v>11</v>
      </c>
      <c r="J2239" t="s">
        <v>25</v>
      </c>
      <c r="K2239" t="s">
        <v>154</v>
      </c>
      <c r="L2239" t="s">
        <v>14</v>
      </c>
      <c r="M2239" s="5">
        <v>182.3</v>
      </c>
    </row>
    <row r="2240" spans="1:13" x14ac:dyDescent="0.25">
      <c r="A2240" s="2">
        <v>45377</v>
      </c>
      <c r="B2240" s="3">
        <f t="shared" si="104"/>
        <v>2024</v>
      </c>
      <c r="C2240" t="str">
        <f t="shared" si="102"/>
        <v>2023-2024</v>
      </c>
      <c r="D2240" t="s">
        <v>148</v>
      </c>
      <c r="E2240" t="s">
        <v>41</v>
      </c>
      <c r="F2240" t="str">
        <f t="shared" si="103"/>
        <v>New South Wales</v>
      </c>
      <c r="G2240" t="s">
        <v>10</v>
      </c>
      <c r="H2240">
        <v>2830</v>
      </c>
      <c r="I2240" t="s">
        <v>11</v>
      </c>
      <c r="J2240" t="s">
        <v>25</v>
      </c>
      <c r="K2240" t="s">
        <v>154</v>
      </c>
      <c r="L2240" t="s">
        <v>14</v>
      </c>
      <c r="M2240" s="5">
        <v>182.98000000000002</v>
      </c>
    </row>
    <row r="2241" spans="1:13" x14ac:dyDescent="0.25">
      <c r="A2241" s="2">
        <v>45260</v>
      </c>
      <c r="B2241" s="3">
        <f t="shared" si="104"/>
        <v>2024</v>
      </c>
      <c r="C2241" t="str">
        <f t="shared" si="102"/>
        <v>2023-2024</v>
      </c>
      <c r="D2241" t="s">
        <v>148</v>
      </c>
      <c r="E2241" t="s">
        <v>101</v>
      </c>
      <c r="F2241" t="str">
        <f t="shared" si="103"/>
        <v>Victoria</v>
      </c>
      <c r="G2241" t="s">
        <v>45</v>
      </c>
      <c r="H2241">
        <v>3131</v>
      </c>
      <c r="I2241" t="s">
        <v>11</v>
      </c>
      <c r="J2241" t="s">
        <v>63</v>
      </c>
      <c r="K2241" t="s">
        <v>150</v>
      </c>
      <c r="L2241" t="s">
        <v>18</v>
      </c>
      <c r="M2241" s="5">
        <v>183.33</v>
      </c>
    </row>
    <row r="2242" spans="1:13" x14ac:dyDescent="0.25">
      <c r="A2242" s="2">
        <v>45436</v>
      </c>
      <c r="B2242" s="3">
        <f t="shared" si="104"/>
        <v>2024</v>
      </c>
      <c r="C2242" t="str">
        <f t="shared" ref="C2242:C2305" si="105">IF(MONTH(A2242) &gt;= 7, YEAR(A2242) &amp; "-" &amp; YEAR(A2242) + 1, YEAR(A2242) - 1 &amp; "-" &amp; YEAR(A2242))</f>
        <v>2023-2024</v>
      </c>
      <c r="D2242" t="s">
        <v>148</v>
      </c>
      <c r="E2242" t="s">
        <v>59</v>
      </c>
      <c r="F2242" t="str">
        <f t="shared" ref="F2242:F2305" si="106">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row>
    <row r="2243" spans="1:13" x14ac:dyDescent="0.25">
      <c r="A2243" s="2">
        <v>45287</v>
      </c>
      <c r="B2243" s="3">
        <f t="shared" ref="B2243:B2306" si="107">IF(MONTH(A2243)&gt;=7,YEAR(A2243)+1,YEAR(A2243))</f>
        <v>2024</v>
      </c>
      <c r="C2243" t="str">
        <f t="shared" si="105"/>
        <v>2023-2024</v>
      </c>
      <c r="D2243" t="s">
        <v>148</v>
      </c>
      <c r="E2243" t="s">
        <v>101</v>
      </c>
      <c r="F2243" t="str">
        <f t="shared" si="106"/>
        <v>Victoria</v>
      </c>
      <c r="G2243" t="s">
        <v>45</v>
      </c>
      <c r="H2243">
        <v>3131</v>
      </c>
      <c r="I2243" t="s">
        <v>11</v>
      </c>
      <c r="J2243" t="s">
        <v>63</v>
      </c>
      <c r="K2243" t="s">
        <v>155</v>
      </c>
      <c r="L2243" t="s">
        <v>20</v>
      </c>
      <c r="M2243" s="5">
        <v>183.61</v>
      </c>
    </row>
    <row r="2244" spans="1:13" x14ac:dyDescent="0.25">
      <c r="A2244" s="2">
        <v>44969</v>
      </c>
      <c r="B2244" s="3">
        <f t="shared" si="107"/>
        <v>2023</v>
      </c>
      <c r="C2244" t="str">
        <f t="shared" si="105"/>
        <v>2022-2023</v>
      </c>
      <c r="D2244" t="s">
        <v>147</v>
      </c>
      <c r="E2244" t="s">
        <v>83</v>
      </c>
      <c r="F2244" t="str">
        <f t="shared" si="106"/>
        <v>New South Wales</v>
      </c>
      <c r="G2244" t="s">
        <v>10</v>
      </c>
      <c r="H2244">
        <v>2750</v>
      </c>
      <c r="I2244" t="s">
        <v>11</v>
      </c>
      <c r="J2244" t="s">
        <v>25</v>
      </c>
      <c r="K2244" t="s">
        <v>19</v>
      </c>
      <c r="L2244" t="s">
        <v>23</v>
      </c>
      <c r="M2244" s="5">
        <v>183.67000000000002</v>
      </c>
    </row>
    <row r="2245" spans="1:13" x14ac:dyDescent="0.25">
      <c r="A2245" s="2">
        <v>45566</v>
      </c>
      <c r="B2245" s="3">
        <f t="shared" si="107"/>
        <v>2025</v>
      </c>
      <c r="C2245" t="str">
        <f t="shared" si="105"/>
        <v>2024-2025</v>
      </c>
      <c r="D2245" t="s">
        <v>148</v>
      </c>
      <c r="E2245" t="s">
        <v>111</v>
      </c>
      <c r="F2245" t="str">
        <f t="shared" si="106"/>
        <v>New South Wales</v>
      </c>
      <c r="G2245" t="s">
        <v>10</v>
      </c>
      <c r="H2245">
        <v>2120</v>
      </c>
      <c r="I2245" t="s">
        <v>11</v>
      </c>
      <c r="J2245" t="s">
        <v>27</v>
      </c>
      <c r="K2245" t="s">
        <v>150</v>
      </c>
      <c r="L2245" t="s">
        <v>18</v>
      </c>
      <c r="M2245" s="5">
        <v>183.7</v>
      </c>
    </row>
    <row r="2246" spans="1:13" x14ac:dyDescent="0.25">
      <c r="A2246" s="2">
        <v>45429</v>
      </c>
      <c r="B2246" s="3">
        <f t="shared" si="107"/>
        <v>2024</v>
      </c>
      <c r="C2246" t="str">
        <f t="shared" si="105"/>
        <v>2023-2024</v>
      </c>
      <c r="D2246" t="s">
        <v>148</v>
      </c>
      <c r="E2246" t="s">
        <v>100</v>
      </c>
      <c r="F2246" t="str">
        <f t="shared" si="106"/>
        <v>Western Australia</v>
      </c>
      <c r="G2246" t="s">
        <v>48</v>
      </c>
      <c r="H2246">
        <v>6021</v>
      </c>
      <c r="I2246" t="s">
        <v>11</v>
      </c>
      <c r="J2246" t="s">
        <v>49</v>
      </c>
      <c r="K2246" t="s">
        <v>149</v>
      </c>
      <c r="L2246" t="s">
        <v>15</v>
      </c>
      <c r="M2246" s="5">
        <v>184.13000000000002</v>
      </c>
    </row>
    <row r="2247" spans="1:13" x14ac:dyDescent="0.25">
      <c r="A2247" s="2">
        <v>44942</v>
      </c>
      <c r="B2247" s="3">
        <f t="shared" si="107"/>
        <v>2023</v>
      </c>
      <c r="C2247" t="str">
        <f t="shared" si="105"/>
        <v>2022-2023</v>
      </c>
      <c r="D2247" t="s">
        <v>148</v>
      </c>
      <c r="E2247" t="s">
        <v>41</v>
      </c>
      <c r="F2247" t="str">
        <f t="shared" si="106"/>
        <v>New South Wales</v>
      </c>
      <c r="G2247" t="s">
        <v>10</v>
      </c>
      <c r="H2247">
        <v>2830</v>
      </c>
      <c r="I2247" t="s">
        <v>11</v>
      </c>
      <c r="J2247" t="s">
        <v>25</v>
      </c>
      <c r="K2247" t="s">
        <v>149</v>
      </c>
      <c r="L2247" t="s">
        <v>15</v>
      </c>
      <c r="M2247" s="5">
        <v>184.24</v>
      </c>
    </row>
    <row r="2248" spans="1:13" x14ac:dyDescent="0.25">
      <c r="A2248" s="2">
        <v>44942</v>
      </c>
      <c r="B2248" s="3">
        <f t="shared" si="107"/>
        <v>2023</v>
      </c>
      <c r="C2248" t="str">
        <f t="shared" si="105"/>
        <v>2022-2023</v>
      </c>
      <c r="D2248" t="s">
        <v>148</v>
      </c>
      <c r="E2248" t="s">
        <v>41</v>
      </c>
      <c r="F2248" t="str">
        <f t="shared" si="106"/>
        <v>New South Wales</v>
      </c>
      <c r="G2248" t="s">
        <v>10</v>
      </c>
      <c r="H2248">
        <v>2830</v>
      </c>
      <c r="I2248" t="s">
        <v>11</v>
      </c>
      <c r="J2248" t="s">
        <v>25</v>
      </c>
      <c r="K2248" t="s">
        <v>157</v>
      </c>
      <c r="L2248" t="s">
        <v>22</v>
      </c>
      <c r="M2248" s="5">
        <v>184.62</v>
      </c>
    </row>
    <row r="2249" spans="1:13" x14ac:dyDescent="0.25">
      <c r="A2249" s="2">
        <v>44927</v>
      </c>
      <c r="B2249" s="3">
        <f t="shared" si="107"/>
        <v>2023</v>
      </c>
      <c r="C2249" t="str">
        <f t="shared" si="105"/>
        <v>2022-2023</v>
      </c>
      <c r="D2249" t="s">
        <v>148</v>
      </c>
      <c r="E2249" t="s">
        <v>50</v>
      </c>
      <c r="F2249" t="str">
        <f t="shared" si="106"/>
        <v>Queensland</v>
      </c>
      <c r="G2249" t="s">
        <v>35</v>
      </c>
      <c r="H2249">
        <v>4703</v>
      </c>
      <c r="I2249" t="s">
        <v>11</v>
      </c>
      <c r="J2249" t="s">
        <v>51</v>
      </c>
      <c r="K2249" t="s">
        <v>153</v>
      </c>
      <c r="L2249" t="s">
        <v>16</v>
      </c>
      <c r="M2249" s="5">
        <v>184.87</v>
      </c>
    </row>
    <row r="2250" spans="1:13" x14ac:dyDescent="0.25">
      <c r="A2250" s="2">
        <v>45168</v>
      </c>
      <c r="B2250" s="3">
        <f t="shared" si="107"/>
        <v>2024</v>
      </c>
      <c r="C2250" t="str">
        <f t="shared" si="105"/>
        <v>2023-2024</v>
      </c>
      <c r="D2250" t="s">
        <v>147</v>
      </c>
      <c r="E2250" t="s">
        <v>106</v>
      </c>
      <c r="F2250" t="str">
        <f t="shared" si="106"/>
        <v>Victoria</v>
      </c>
      <c r="G2250" t="s">
        <v>45</v>
      </c>
      <c r="H2250">
        <v>3915</v>
      </c>
      <c r="I2250" t="s">
        <v>11</v>
      </c>
      <c r="J2250" t="s">
        <v>55</v>
      </c>
      <c r="K2250" t="s">
        <v>151</v>
      </c>
      <c r="L2250" t="s">
        <v>21</v>
      </c>
      <c r="M2250" s="5">
        <v>184.97</v>
      </c>
    </row>
    <row r="2251" spans="1:13" x14ac:dyDescent="0.25">
      <c r="A2251" s="2">
        <v>45318</v>
      </c>
      <c r="B2251" s="3">
        <f t="shared" si="107"/>
        <v>2024</v>
      </c>
      <c r="C2251" t="str">
        <f t="shared" si="105"/>
        <v>2023-2024</v>
      </c>
      <c r="D2251" t="s">
        <v>147</v>
      </c>
      <c r="E2251" t="s">
        <v>57</v>
      </c>
      <c r="F2251" t="str">
        <f t="shared" si="106"/>
        <v>New South Wales</v>
      </c>
      <c r="G2251" t="s">
        <v>10</v>
      </c>
      <c r="H2251">
        <v>2560</v>
      </c>
      <c r="I2251" t="s">
        <v>11</v>
      </c>
      <c r="J2251" t="s">
        <v>58</v>
      </c>
      <c r="K2251" t="s">
        <v>151</v>
      </c>
      <c r="L2251" t="s">
        <v>21</v>
      </c>
      <c r="M2251" s="5">
        <v>185.32999999999998</v>
      </c>
    </row>
    <row r="2252" spans="1:13" x14ac:dyDescent="0.25">
      <c r="A2252" s="2">
        <v>45061</v>
      </c>
      <c r="B2252" s="3">
        <f t="shared" si="107"/>
        <v>2023</v>
      </c>
      <c r="C2252" t="str">
        <f t="shared" si="105"/>
        <v>2022-2023</v>
      </c>
      <c r="D2252" t="s">
        <v>147</v>
      </c>
      <c r="E2252" t="s">
        <v>92</v>
      </c>
      <c r="F2252" t="str">
        <f t="shared" si="106"/>
        <v>Queensland</v>
      </c>
      <c r="G2252" t="s">
        <v>35</v>
      </c>
      <c r="H2252">
        <v>4068</v>
      </c>
      <c r="I2252" t="s">
        <v>11</v>
      </c>
      <c r="J2252" t="s">
        <v>43</v>
      </c>
      <c r="K2252" t="s">
        <v>154</v>
      </c>
      <c r="L2252" t="s">
        <v>14</v>
      </c>
      <c r="M2252" s="5">
        <v>185.34</v>
      </c>
    </row>
    <row r="2253" spans="1:13" x14ac:dyDescent="0.25">
      <c r="A2253" s="2">
        <v>45050</v>
      </c>
      <c r="B2253" s="3">
        <f t="shared" si="107"/>
        <v>2023</v>
      </c>
      <c r="C2253" t="str">
        <f t="shared" si="105"/>
        <v>2022-2023</v>
      </c>
      <c r="D2253" t="s">
        <v>147</v>
      </c>
      <c r="E2253" t="s">
        <v>138</v>
      </c>
      <c r="F2253" t="str">
        <f t="shared" si="106"/>
        <v>Queensland</v>
      </c>
      <c r="G2253" t="s">
        <v>35</v>
      </c>
      <c r="H2253">
        <v>4558</v>
      </c>
      <c r="I2253" t="s">
        <v>11</v>
      </c>
      <c r="J2253" t="s">
        <v>120</v>
      </c>
      <c r="K2253" t="s">
        <v>156</v>
      </c>
      <c r="L2253" t="s">
        <v>17</v>
      </c>
      <c r="M2253" s="5">
        <v>185.7</v>
      </c>
    </row>
    <row r="2254" spans="1:13" x14ac:dyDescent="0.25">
      <c r="A2254" s="2">
        <v>45225</v>
      </c>
      <c r="B2254" s="3">
        <f t="shared" si="107"/>
        <v>2024</v>
      </c>
      <c r="C2254" t="str">
        <f t="shared" si="105"/>
        <v>2023-2024</v>
      </c>
      <c r="D2254" t="s">
        <v>147</v>
      </c>
      <c r="E2254" t="s">
        <v>37</v>
      </c>
      <c r="F2254" t="str">
        <f t="shared" si="106"/>
        <v>South Australia</v>
      </c>
      <c r="G2254" t="s">
        <v>32</v>
      </c>
      <c r="H2254">
        <v>5607</v>
      </c>
      <c r="I2254" t="s">
        <v>11</v>
      </c>
      <c r="J2254" t="s">
        <v>38</v>
      </c>
      <c r="K2254" t="s">
        <v>151</v>
      </c>
      <c r="L2254" t="s">
        <v>21</v>
      </c>
      <c r="M2254" s="5">
        <v>185.80999999999997</v>
      </c>
    </row>
    <row r="2255" spans="1:13" x14ac:dyDescent="0.25">
      <c r="A2255" s="2">
        <v>45434</v>
      </c>
      <c r="B2255" s="3">
        <f t="shared" si="107"/>
        <v>2024</v>
      </c>
      <c r="C2255" t="str">
        <f t="shared" si="105"/>
        <v>2023-2024</v>
      </c>
      <c r="D2255" t="s">
        <v>147</v>
      </c>
      <c r="E2255" t="s">
        <v>9</v>
      </c>
      <c r="F2255" t="str">
        <f t="shared" si="106"/>
        <v>New South Wales</v>
      </c>
      <c r="G2255" t="s">
        <v>10</v>
      </c>
      <c r="H2255">
        <v>2067</v>
      </c>
      <c r="I2255" t="s">
        <v>11</v>
      </c>
      <c r="J2255" t="s">
        <v>12</v>
      </c>
      <c r="K2255" t="s">
        <v>153</v>
      </c>
      <c r="L2255" t="s">
        <v>16</v>
      </c>
      <c r="M2255" s="5">
        <v>185.82</v>
      </c>
    </row>
    <row r="2256" spans="1:13" x14ac:dyDescent="0.25">
      <c r="A2256" s="2">
        <v>45600</v>
      </c>
      <c r="B2256" s="3">
        <f t="shared" si="107"/>
        <v>2025</v>
      </c>
      <c r="C2256" t="str">
        <f t="shared" si="105"/>
        <v>2024-2025</v>
      </c>
      <c r="D2256" t="s">
        <v>147</v>
      </c>
      <c r="E2256" t="s">
        <v>117</v>
      </c>
      <c r="F2256" t="str">
        <f t="shared" si="106"/>
        <v>Queensland</v>
      </c>
      <c r="G2256" t="s">
        <v>35</v>
      </c>
      <c r="H2256">
        <v>4119</v>
      </c>
      <c r="I2256" t="s">
        <v>11</v>
      </c>
      <c r="J2256" t="s">
        <v>43</v>
      </c>
      <c r="K2256" t="s">
        <v>153</v>
      </c>
      <c r="L2256" t="s">
        <v>16</v>
      </c>
      <c r="M2256" s="5">
        <v>185.82999999999998</v>
      </c>
    </row>
    <row r="2257" spans="1:13" x14ac:dyDescent="0.25">
      <c r="A2257" s="2">
        <v>45460</v>
      </c>
      <c r="B2257" s="3">
        <f t="shared" si="107"/>
        <v>2024</v>
      </c>
      <c r="C2257" t="str">
        <f t="shared" si="105"/>
        <v>2023-2024</v>
      </c>
      <c r="D2257" t="s">
        <v>148</v>
      </c>
      <c r="E2257" t="s">
        <v>125</v>
      </c>
      <c r="F2257" t="str">
        <f t="shared" si="106"/>
        <v>Victoria</v>
      </c>
      <c r="G2257" t="s">
        <v>45</v>
      </c>
      <c r="H2257">
        <v>3400</v>
      </c>
      <c r="I2257" t="s">
        <v>11</v>
      </c>
      <c r="J2257" t="s">
        <v>60</v>
      </c>
      <c r="K2257" t="s">
        <v>155</v>
      </c>
      <c r="L2257" t="s">
        <v>20</v>
      </c>
      <c r="M2257" s="5">
        <v>187.22</v>
      </c>
    </row>
    <row r="2258" spans="1:13" x14ac:dyDescent="0.25">
      <c r="A2258" s="2">
        <v>45530</v>
      </c>
      <c r="B2258" s="3">
        <f t="shared" si="107"/>
        <v>2025</v>
      </c>
      <c r="C2258" t="str">
        <f t="shared" si="105"/>
        <v>2024-2025</v>
      </c>
      <c r="D2258" t="s">
        <v>148</v>
      </c>
      <c r="E2258" t="s">
        <v>133</v>
      </c>
      <c r="F2258" t="str">
        <f t="shared" si="106"/>
        <v>Queensland</v>
      </c>
      <c r="G2258" t="s">
        <v>35</v>
      </c>
      <c r="H2258">
        <v>4305</v>
      </c>
      <c r="I2258" t="s">
        <v>11</v>
      </c>
      <c r="J2258" t="s">
        <v>104</v>
      </c>
      <c r="K2258" t="s">
        <v>152</v>
      </c>
      <c r="L2258" t="s">
        <v>13</v>
      </c>
      <c r="M2258" s="5">
        <v>187.41000000000003</v>
      </c>
    </row>
    <row r="2259" spans="1:13" x14ac:dyDescent="0.25">
      <c r="A2259" s="2">
        <v>45512</v>
      </c>
      <c r="B2259" s="3">
        <f t="shared" si="107"/>
        <v>2025</v>
      </c>
      <c r="C2259" t="str">
        <f t="shared" si="105"/>
        <v>2024-2025</v>
      </c>
      <c r="D2259" t="s">
        <v>148</v>
      </c>
      <c r="E2259" t="s">
        <v>140</v>
      </c>
      <c r="F2259" t="str">
        <f t="shared" si="106"/>
        <v>Tasmania</v>
      </c>
      <c r="G2259" t="s">
        <v>70</v>
      </c>
      <c r="H2259">
        <v>7320</v>
      </c>
      <c r="I2259" t="s">
        <v>11</v>
      </c>
      <c r="J2259" t="s">
        <v>71</v>
      </c>
      <c r="K2259" t="s">
        <v>156</v>
      </c>
      <c r="L2259" t="s">
        <v>17</v>
      </c>
      <c r="M2259" s="5">
        <v>187.53</v>
      </c>
    </row>
    <row r="2260" spans="1:13" x14ac:dyDescent="0.25">
      <c r="A2260" s="2">
        <v>45566</v>
      </c>
      <c r="B2260" s="3">
        <f t="shared" si="107"/>
        <v>2025</v>
      </c>
      <c r="C2260" t="str">
        <f t="shared" si="105"/>
        <v>2024-2025</v>
      </c>
      <c r="D2260" t="s">
        <v>147</v>
      </c>
      <c r="E2260" t="s">
        <v>9</v>
      </c>
      <c r="F2260" t="str">
        <f t="shared" si="106"/>
        <v>New South Wales</v>
      </c>
      <c r="G2260" t="s">
        <v>10</v>
      </c>
      <c r="H2260">
        <v>2067</v>
      </c>
      <c r="I2260" t="s">
        <v>11</v>
      </c>
      <c r="J2260" t="s">
        <v>12</v>
      </c>
      <c r="K2260" t="s">
        <v>149</v>
      </c>
      <c r="L2260" t="s">
        <v>15</v>
      </c>
      <c r="M2260" s="5">
        <v>187.81</v>
      </c>
    </row>
    <row r="2261" spans="1:13" x14ac:dyDescent="0.25">
      <c r="A2261" s="2">
        <v>45144</v>
      </c>
      <c r="B2261" s="3">
        <f t="shared" si="107"/>
        <v>2024</v>
      </c>
      <c r="C2261" t="str">
        <f t="shared" si="105"/>
        <v>2023-2024</v>
      </c>
      <c r="D2261" t="s">
        <v>148</v>
      </c>
      <c r="E2261" t="s">
        <v>50</v>
      </c>
      <c r="F2261" t="str">
        <f t="shared" si="106"/>
        <v>Queensland</v>
      </c>
      <c r="G2261" t="s">
        <v>35</v>
      </c>
      <c r="H2261">
        <v>4703</v>
      </c>
      <c r="I2261" t="s">
        <v>11</v>
      </c>
      <c r="J2261" t="s">
        <v>51</v>
      </c>
      <c r="K2261" t="s">
        <v>156</v>
      </c>
      <c r="L2261" t="s">
        <v>17</v>
      </c>
      <c r="M2261" s="5">
        <v>188.13</v>
      </c>
    </row>
    <row r="2262" spans="1:13" x14ac:dyDescent="0.25">
      <c r="A2262" s="2">
        <v>44961</v>
      </c>
      <c r="B2262" s="3">
        <f t="shared" si="107"/>
        <v>2023</v>
      </c>
      <c r="C2262" t="str">
        <f t="shared" si="105"/>
        <v>2022-2023</v>
      </c>
      <c r="D2262" t="s">
        <v>148</v>
      </c>
      <c r="E2262" t="s">
        <v>102</v>
      </c>
      <c r="F2262" t="str">
        <f t="shared" si="106"/>
        <v>Queensland</v>
      </c>
      <c r="G2262" t="s">
        <v>35</v>
      </c>
      <c r="H2262">
        <v>4870</v>
      </c>
      <c r="I2262" t="s">
        <v>11</v>
      </c>
      <c r="J2262" t="s">
        <v>36</v>
      </c>
      <c r="K2262" t="s">
        <v>155</v>
      </c>
      <c r="L2262" t="s">
        <v>20</v>
      </c>
      <c r="M2262" s="5">
        <v>188.22</v>
      </c>
    </row>
    <row r="2263" spans="1:13" x14ac:dyDescent="0.25">
      <c r="A2263" s="2">
        <v>45004</v>
      </c>
      <c r="B2263" s="3">
        <f t="shared" si="107"/>
        <v>2023</v>
      </c>
      <c r="C2263" t="str">
        <f t="shared" si="105"/>
        <v>2022-2023</v>
      </c>
      <c r="D2263" t="s">
        <v>148</v>
      </c>
      <c r="E2263" t="s">
        <v>100</v>
      </c>
      <c r="F2263" t="str">
        <f t="shared" si="106"/>
        <v>Western Australia</v>
      </c>
      <c r="G2263" t="s">
        <v>48</v>
      </c>
      <c r="H2263">
        <v>6021</v>
      </c>
      <c r="I2263" t="s">
        <v>11</v>
      </c>
      <c r="J2263" t="s">
        <v>49</v>
      </c>
      <c r="K2263" t="s">
        <v>149</v>
      </c>
      <c r="L2263" t="s">
        <v>15</v>
      </c>
      <c r="M2263" s="5">
        <v>188.94</v>
      </c>
    </row>
    <row r="2264" spans="1:13" x14ac:dyDescent="0.25">
      <c r="A2264" s="2">
        <v>45555</v>
      </c>
      <c r="B2264" s="3">
        <f t="shared" si="107"/>
        <v>2025</v>
      </c>
      <c r="C2264" t="str">
        <f t="shared" si="105"/>
        <v>2024-2025</v>
      </c>
      <c r="D2264" t="s">
        <v>147</v>
      </c>
      <c r="E2264" t="s">
        <v>79</v>
      </c>
      <c r="F2264" t="str">
        <f t="shared" si="106"/>
        <v>Australian Capital Territory</v>
      </c>
      <c r="G2264" t="s">
        <v>80</v>
      </c>
      <c r="H2264">
        <v>2617</v>
      </c>
      <c r="I2264" t="s">
        <v>11</v>
      </c>
      <c r="J2264" t="s">
        <v>58</v>
      </c>
      <c r="K2264" t="s">
        <v>150</v>
      </c>
      <c r="L2264" t="s">
        <v>18</v>
      </c>
      <c r="M2264" s="5">
        <v>189.58</v>
      </c>
    </row>
    <row r="2265" spans="1:13" x14ac:dyDescent="0.25">
      <c r="A2265" s="2">
        <v>45657</v>
      </c>
      <c r="B2265" s="3">
        <f t="shared" si="107"/>
        <v>2025</v>
      </c>
      <c r="C2265" t="str">
        <f t="shared" si="105"/>
        <v>2024-2025</v>
      </c>
      <c r="D2265" t="s">
        <v>147</v>
      </c>
      <c r="E2265" t="s">
        <v>114</v>
      </c>
      <c r="F2265" t="str">
        <f t="shared" si="106"/>
        <v>Victoria</v>
      </c>
      <c r="G2265" t="s">
        <v>45</v>
      </c>
      <c r="H2265">
        <v>3551</v>
      </c>
      <c r="I2265" t="s">
        <v>11</v>
      </c>
      <c r="J2265" t="s">
        <v>60</v>
      </c>
      <c r="K2265" t="s">
        <v>157</v>
      </c>
      <c r="L2265" t="s">
        <v>22</v>
      </c>
      <c r="M2265" s="5">
        <v>189.72</v>
      </c>
    </row>
    <row r="2266" spans="1:13" x14ac:dyDescent="0.25">
      <c r="A2266" s="2">
        <v>45166</v>
      </c>
      <c r="B2266" s="3">
        <f t="shared" si="107"/>
        <v>2024</v>
      </c>
      <c r="C2266" t="str">
        <f t="shared" si="105"/>
        <v>2023-2024</v>
      </c>
      <c r="D2266" t="s">
        <v>147</v>
      </c>
      <c r="E2266" t="s">
        <v>9</v>
      </c>
      <c r="F2266" t="str">
        <f t="shared" si="106"/>
        <v>New South Wales</v>
      </c>
      <c r="G2266" t="s">
        <v>10</v>
      </c>
      <c r="H2266">
        <v>2067</v>
      </c>
      <c r="I2266" t="s">
        <v>11</v>
      </c>
      <c r="J2266" t="s">
        <v>12</v>
      </c>
      <c r="K2266" t="s">
        <v>151</v>
      </c>
      <c r="L2266" t="s">
        <v>21</v>
      </c>
      <c r="M2266" s="5">
        <v>189.81</v>
      </c>
    </row>
    <row r="2267" spans="1:13" x14ac:dyDescent="0.25">
      <c r="A2267" s="2">
        <v>45028</v>
      </c>
      <c r="B2267" s="3">
        <f t="shared" si="107"/>
        <v>2023</v>
      </c>
      <c r="C2267" t="str">
        <f t="shared" si="105"/>
        <v>2022-2023</v>
      </c>
      <c r="D2267" t="s">
        <v>148</v>
      </c>
      <c r="E2267" t="s">
        <v>41</v>
      </c>
      <c r="F2267" t="str">
        <f t="shared" si="106"/>
        <v>New South Wales</v>
      </c>
      <c r="G2267" t="s">
        <v>10</v>
      </c>
      <c r="H2267">
        <v>2830</v>
      </c>
      <c r="I2267" t="s">
        <v>11</v>
      </c>
      <c r="J2267" t="s">
        <v>25</v>
      </c>
      <c r="K2267" t="s">
        <v>154</v>
      </c>
      <c r="L2267" t="s">
        <v>14</v>
      </c>
      <c r="M2267" s="5">
        <v>189.82</v>
      </c>
    </row>
    <row r="2268" spans="1:13" x14ac:dyDescent="0.25">
      <c r="A2268" s="2">
        <v>45252</v>
      </c>
      <c r="B2268" s="3">
        <f t="shared" si="107"/>
        <v>2024</v>
      </c>
      <c r="C2268" t="str">
        <f t="shared" si="105"/>
        <v>2023-2024</v>
      </c>
      <c r="D2268" t="s">
        <v>148</v>
      </c>
      <c r="E2268" t="s">
        <v>95</v>
      </c>
      <c r="F2268" t="str">
        <f t="shared" si="106"/>
        <v>Victoria</v>
      </c>
      <c r="G2268" t="s">
        <v>45</v>
      </c>
      <c r="H2268">
        <v>3931</v>
      </c>
      <c r="I2268" t="s">
        <v>11</v>
      </c>
      <c r="J2268" t="s">
        <v>55</v>
      </c>
      <c r="K2268" t="s">
        <v>153</v>
      </c>
      <c r="L2268" t="s">
        <v>16</v>
      </c>
      <c r="M2268" s="5">
        <v>189.87</v>
      </c>
    </row>
    <row r="2269" spans="1:13" x14ac:dyDescent="0.25">
      <c r="A2269" s="2">
        <v>45114</v>
      </c>
      <c r="B2269" s="3">
        <f t="shared" si="107"/>
        <v>2024</v>
      </c>
      <c r="C2269" t="str">
        <f t="shared" si="105"/>
        <v>2023-2024</v>
      </c>
      <c r="D2269" t="s">
        <v>148</v>
      </c>
      <c r="E2269" t="s">
        <v>67</v>
      </c>
      <c r="F2269" t="str">
        <f t="shared" si="106"/>
        <v>New South Wales</v>
      </c>
      <c r="G2269" t="s">
        <v>10</v>
      </c>
      <c r="H2269">
        <v>2478</v>
      </c>
      <c r="I2269" t="s">
        <v>11</v>
      </c>
      <c r="J2269" t="s">
        <v>68</v>
      </c>
      <c r="K2269" t="s">
        <v>154</v>
      </c>
      <c r="L2269" t="s">
        <v>14</v>
      </c>
      <c r="M2269" s="5">
        <v>190.83</v>
      </c>
    </row>
    <row r="2270" spans="1:13" x14ac:dyDescent="0.25">
      <c r="A2270" s="2">
        <v>45298</v>
      </c>
      <c r="B2270" s="3">
        <f t="shared" si="107"/>
        <v>2024</v>
      </c>
      <c r="C2270" t="str">
        <f t="shared" si="105"/>
        <v>2023-2024</v>
      </c>
      <c r="D2270" t="s">
        <v>148</v>
      </c>
      <c r="E2270" t="s">
        <v>134</v>
      </c>
      <c r="F2270" t="str">
        <f t="shared" si="106"/>
        <v>Queensland</v>
      </c>
      <c r="G2270" t="s">
        <v>35</v>
      </c>
      <c r="H2270">
        <v>4825</v>
      </c>
      <c r="I2270" t="s">
        <v>11</v>
      </c>
      <c r="J2270" t="s">
        <v>36</v>
      </c>
      <c r="K2270" t="s">
        <v>151</v>
      </c>
      <c r="L2270" t="s">
        <v>21</v>
      </c>
      <c r="M2270" s="5">
        <v>191.07999999999998</v>
      </c>
    </row>
    <row r="2271" spans="1:13" x14ac:dyDescent="0.25">
      <c r="A2271" s="2">
        <v>45219</v>
      </c>
      <c r="B2271" s="3">
        <f t="shared" si="107"/>
        <v>2024</v>
      </c>
      <c r="C2271" t="str">
        <f t="shared" si="105"/>
        <v>2023-2024</v>
      </c>
      <c r="D2271" t="s">
        <v>147</v>
      </c>
      <c r="E2271" t="s">
        <v>62</v>
      </c>
      <c r="F2271" t="str">
        <f t="shared" si="106"/>
        <v>Victoria</v>
      </c>
      <c r="G2271" t="s">
        <v>45</v>
      </c>
      <c r="H2271">
        <v>3134</v>
      </c>
      <c r="I2271" t="s">
        <v>11</v>
      </c>
      <c r="J2271" t="s">
        <v>63</v>
      </c>
      <c r="K2271" t="s">
        <v>156</v>
      </c>
      <c r="L2271" t="s">
        <v>17</v>
      </c>
      <c r="M2271" s="5">
        <v>191.57999999999998</v>
      </c>
    </row>
    <row r="2272" spans="1:13" x14ac:dyDescent="0.25">
      <c r="A2272" s="2">
        <v>45122</v>
      </c>
      <c r="B2272" s="3">
        <f t="shared" si="107"/>
        <v>2024</v>
      </c>
      <c r="C2272" t="str">
        <f t="shared" si="105"/>
        <v>2023-2024</v>
      </c>
      <c r="D2272" t="s">
        <v>147</v>
      </c>
      <c r="E2272" t="s">
        <v>9</v>
      </c>
      <c r="F2272" t="str">
        <f t="shared" si="106"/>
        <v>New South Wales</v>
      </c>
      <c r="G2272" t="s">
        <v>10</v>
      </c>
      <c r="H2272">
        <v>2067</v>
      </c>
      <c r="I2272" t="s">
        <v>11</v>
      </c>
      <c r="J2272" t="s">
        <v>12</v>
      </c>
      <c r="K2272" t="s">
        <v>151</v>
      </c>
      <c r="L2272" t="s">
        <v>21</v>
      </c>
      <c r="M2272" s="5">
        <v>191.62</v>
      </c>
    </row>
    <row r="2273" spans="1:13" x14ac:dyDescent="0.25">
      <c r="A2273" s="2">
        <v>45227</v>
      </c>
      <c r="B2273" s="3">
        <f t="shared" si="107"/>
        <v>2024</v>
      </c>
      <c r="C2273" t="str">
        <f t="shared" si="105"/>
        <v>2023-2024</v>
      </c>
      <c r="D2273" t="s">
        <v>148</v>
      </c>
      <c r="E2273" t="s">
        <v>57</v>
      </c>
      <c r="F2273" t="str">
        <f t="shared" si="106"/>
        <v>New South Wales</v>
      </c>
      <c r="G2273" t="s">
        <v>10</v>
      </c>
      <c r="H2273">
        <v>2560</v>
      </c>
      <c r="I2273" t="s">
        <v>11</v>
      </c>
      <c r="J2273" t="s">
        <v>58</v>
      </c>
      <c r="K2273" t="s">
        <v>157</v>
      </c>
      <c r="L2273" t="s">
        <v>22</v>
      </c>
      <c r="M2273" s="5">
        <v>191.65</v>
      </c>
    </row>
    <row r="2274" spans="1:13" x14ac:dyDescent="0.25">
      <c r="A2274" s="2">
        <v>45015</v>
      </c>
      <c r="B2274" s="3">
        <f t="shared" si="107"/>
        <v>2023</v>
      </c>
      <c r="C2274" t="str">
        <f t="shared" si="105"/>
        <v>2022-2023</v>
      </c>
      <c r="D2274" t="s">
        <v>148</v>
      </c>
      <c r="E2274" t="s">
        <v>114</v>
      </c>
      <c r="F2274" t="str">
        <f t="shared" si="106"/>
        <v>Victoria</v>
      </c>
      <c r="G2274" t="s">
        <v>45</v>
      </c>
      <c r="H2274">
        <v>3551</v>
      </c>
      <c r="I2274" t="s">
        <v>11</v>
      </c>
      <c r="J2274" t="s">
        <v>60</v>
      </c>
      <c r="K2274" t="s">
        <v>149</v>
      </c>
      <c r="L2274" t="s">
        <v>15</v>
      </c>
      <c r="M2274" s="5">
        <v>192.45999999999998</v>
      </c>
    </row>
    <row r="2275" spans="1:13" x14ac:dyDescent="0.25">
      <c r="A2275" s="2">
        <v>45017</v>
      </c>
      <c r="B2275" s="3">
        <f t="shared" si="107"/>
        <v>2023</v>
      </c>
      <c r="C2275" t="str">
        <f t="shared" si="105"/>
        <v>2022-2023</v>
      </c>
      <c r="D2275" t="s">
        <v>147</v>
      </c>
      <c r="E2275" t="s">
        <v>146</v>
      </c>
      <c r="F2275" t="str">
        <f t="shared" si="106"/>
        <v>Victoria</v>
      </c>
      <c r="G2275" t="s">
        <v>45</v>
      </c>
      <c r="H2275">
        <v>3353</v>
      </c>
      <c r="I2275" t="s">
        <v>11</v>
      </c>
      <c r="J2275" t="s">
        <v>60</v>
      </c>
      <c r="K2275" t="s">
        <v>154</v>
      </c>
      <c r="L2275" t="s">
        <v>14</v>
      </c>
      <c r="M2275" s="5">
        <v>192.47</v>
      </c>
    </row>
    <row r="2276" spans="1:13" x14ac:dyDescent="0.25">
      <c r="A2276" s="2">
        <v>45525</v>
      </c>
      <c r="B2276" s="3">
        <f t="shared" si="107"/>
        <v>2025</v>
      </c>
      <c r="C2276" t="str">
        <f t="shared" si="105"/>
        <v>2024-2025</v>
      </c>
      <c r="D2276" t="s">
        <v>147</v>
      </c>
      <c r="E2276" t="s">
        <v>78</v>
      </c>
      <c r="F2276" t="str">
        <f t="shared" si="106"/>
        <v>New South Wales</v>
      </c>
      <c r="G2276" t="s">
        <v>10</v>
      </c>
      <c r="H2276">
        <v>2350</v>
      </c>
      <c r="I2276" t="s">
        <v>11</v>
      </c>
      <c r="J2276" t="s">
        <v>68</v>
      </c>
      <c r="K2276" t="s">
        <v>19</v>
      </c>
      <c r="L2276" t="s">
        <v>23</v>
      </c>
      <c r="M2276" s="5">
        <v>192.65</v>
      </c>
    </row>
    <row r="2277" spans="1:13" x14ac:dyDescent="0.25">
      <c r="A2277" s="2">
        <v>45330</v>
      </c>
      <c r="B2277" s="3">
        <f t="shared" si="107"/>
        <v>2024</v>
      </c>
      <c r="C2277" t="str">
        <f t="shared" si="105"/>
        <v>2023-2024</v>
      </c>
      <c r="D2277" t="s">
        <v>147</v>
      </c>
      <c r="E2277" t="s">
        <v>134</v>
      </c>
      <c r="F2277" t="str">
        <f t="shared" si="106"/>
        <v>Queensland</v>
      </c>
      <c r="G2277" t="s">
        <v>35</v>
      </c>
      <c r="H2277">
        <v>4825</v>
      </c>
      <c r="I2277" t="s">
        <v>11</v>
      </c>
      <c r="J2277" t="s">
        <v>36</v>
      </c>
      <c r="K2277" t="s">
        <v>155</v>
      </c>
      <c r="L2277" t="s">
        <v>20</v>
      </c>
      <c r="M2277" s="5">
        <v>192.67</v>
      </c>
    </row>
    <row r="2278" spans="1:13" x14ac:dyDescent="0.25">
      <c r="A2278" s="2">
        <v>45228</v>
      </c>
      <c r="B2278" s="3">
        <f t="shared" si="107"/>
        <v>2024</v>
      </c>
      <c r="C2278" t="str">
        <f t="shared" si="105"/>
        <v>2023-2024</v>
      </c>
      <c r="D2278" t="s">
        <v>148</v>
      </c>
      <c r="E2278" t="s">
        <v>133</v>
      </c>
      <c r="F2278" t="str">
        <f t="shared" si="106"/>
        <v>Queensland</v>
      </c>
      <c r="G2278" t="s">
        <v>35</v>
      </c>
      <c r="H2278">
        <v>4305</v>
      </c>
      <c r="I2278" t="s">
        <v>11</v>
      </c>
      <c r="J2278" t="s">
        <v>104</v>
      </c>
      <c r="K2278" t="s">
        <v>152</v>
      </c>
      <c r="L2278" t="s">
        <v>13</v>
      </c>
      <c r="M2278" s="5">
        <v>193.7</v>
      </c>
    </row>
    <row r="2279" spans="1:13" x14ac:dyDescent="0.25">
      <c r="A2279" s="2">
        <v>45580</v>
      </c>
      <c r="B2279" s="3">
        <f t="shared" si="107"/>
        <v>2025</v>
      </c>
      <c r="C2279" t="str">
        <f t="shared" si="105"/>
        <v>2024-2025</v>
      </c>
      <c r="D2279" t="s">
        <v>148</v>
      </c>
      <c r="E2279" t="s">
        <v>89</v>
      </c>
      <c r="F2279" t="str">
        <f t="shared" si="106"/>
        <v>Queensland</v>
      </c>
      <c r="G2279" t="s">
        <v>35</v>
      </c>
      <c r="H2279">
        <v>4655</v>
      </c>
      <c r="I2279" t="s">
        <v>11</v>
      </c>
      <c r="J2279" t="s">
        <v>51</v>
      </c>
      <c r="K2279" t="s">
        <v>150</v>
      </c>
      <c r="L2279" t="s">
        <v>18</v>
      </c>
      <c r="M2279" s="5">
        <v>193.8</v>
      </c>
    </row>
    <row r="2280" spans="1:13" x14ac:dyDescent="0.25">
      <c r="A2280" s="2">
        <v>45607</v>
      </c>
      <c r="B2280" s="3">
        <f t="shared" si="107"/>
        <v>2025</v>
      </c>
      <c r="C2280" t="str">
        <f t="shared" si="105"/>
        <v>2024-2025</v>
      </c>
      <c r="D2280" t="s">
        <v>148</v>
      </c>
      <c r="E2280" t="s">
        <v>100</v>
      </c>
      <c r="F2280" t="str">
        <f t="shared" si="106"/>
        <v>Western Australia</v>
      </c>
      <c r="G2280" t="s">
        <v>48</v>
      </c>
      <c r="H2280">
        <v>6021</v>
      </c>
      <c r="I2280" t="s">
        <v>11</v>
      </c>
      <c r="J2280" t="s">
        <v>49</v>
      </c>
      <c r="K2280" t="s">
        <v>154</v>
      </c>
      <c r="L2280" t="s">
        <v>14</v>
      </c>
      <c r="M2280" s="5">
        <v>193.95</v>
      </c>
    </row>
    <row r="2281" spans="1:13" x14ac:dyDescent="0.25">
      <c r="A2281" s="2">
        <v>44996</v>
      </c>
      <c r="B2281" s="3">
        <f t="shared" si="107"/>
        <v>2023</v>
      </c>
      <c r="C2281" t="str">
        <f t="shared" si="105"/>
        <v>2022-2023</v>
      </c>
      <c r="D2281" t="s">
        <v>147</v>
      </c>
      <c r="E2281" t="s">
        <v>127</v>
      </c>
      <c r="F2281" t="str">
        <f t="shared" si="106"/>
        <v>New South Wales</v>
      </c>
      <c r="G2281" t="s">
        <v>10</v>
      </c>
      <c r="H2281">
        <v>2131</v>
      </c>
      <c r="I2281" t="s">
        <v>11</v>
      </c>
      <c r="J2281" t="s">
        <v>27</v>
      </c>
      <c r="K2281" t="s">
        <v>154</v>
      </c>
      <c r="L2281" t="s">
        <v>14</v>
      </c>
      <c r="M2281" s="5">
        <v>194.06</v>
      </c>
    </row>
    <row r="2282" spans="1:13" x14ac:dyDescent="0.25">
      <c r="A2282" s="2">
        <v>45449</v>
      </c>
      <c r="B2282" s="3">
        <f t="shared" si="107"/>
        <v>2024</v>
      </c>
      <c r="C2282" t="str">
        <f t="shared" si="105"/>
        <v>2023-2024</v>
      </c>
      <c r="D2282" t="s">
        <v>147</v>
      </c>
      <c r="E2282" t="s">
        <v>44</v>
      </c>
      <c r="F2282" t="str">
        <f t="shared" si="106"/>
        <v>Victoria</v>
      </c>
      <c r="G2282" t="s">
        <v>45</v>
      </c>
      <c r="H2282">
        <v>3066</v>
      </c>
      <c r="I2282" t="s">
        <v>11</v>
      </c>
      <c r="J2282" t="s">
        <v>46</v>
      </c>
      <c r="K2282" t="s">
        <v>154</v>
      </c>
      <c r="L2282" t="s">
        <v>14</v>
      </c>
      <c r="M2282" s="5">
        <v>194.56</v>
      </c>
    </row>
    <row r="2283" spans="1:13" x14ac:dyDescent="0.25">
      <c r="A2283" s="2">
        <v>45270</v>
      </c>
      <c r="B2283" s="3">
        <f t="shared" si="107"/>
        <v>2024</v>
      </c>
      <c r="C2283" t="str">
        <f t="shared" si="105"/>
        <v>2023-2024</v>
      </c>
      <c r="D2283" t="s">
        <v>147</v>
      </c>
      <c r="E2283" t="s">
        <v>116</v>
      </c>
      <c r="F2283" t="str">
        <f t="shared" si="106"/>
        <v>Western Australia</v>
      </c>
      <c r="G2283" t="s">
        <v>48</v>
      </c>
      <c r="H2283">
        <v>6725</v>
      </c>
      <c r="I2283" t="s">
        <v>11</v>
      </c>
      <c r="J2283" t="s">
        <v>77</v>
      </c>
      <c r="K2283" t="s">
        <v>155</v>
      </c>
      <c r="L2283" t="s">
        <v>20</v>
      </c>
      <c r="M2283" s="5">
        <v>194.63</v>
      </c>
    </row>
    <row r="2284" spans="1:13" x14ac:dyDescent="0.25">
      <c r="A2284" s="2">
        <v>45585</v>
      </c>
      <c r="B2284" s="3">
        <f t="shared" si="107"/>
        <v>2025</v>
      </c>
      <c r="C2284" t="str">
        <f t="shared" si="105"/>
        <v>2024-2025</v>
      </c>
      <c r="D2284" t="s">
        <v>147</v>
      </c>
      <c r="E2284" t="s">
        <v>99</v>
      </c>
      <c r="F2284" t="str">
        <f t="shared" si="106"/>
        <v>Victoria</v>
      </c>
      <c r="G2284" t="s">
        <v>45</v>
      </c>
      <c r="H2284">
        <v>3148</v>
      </c>
      <c r="I2284" t="s">
        <v>11</v>
      </c>
      <c r="J2284" t="s">
        <v>63</v>
      </c>
      <c r="K2284" t="s">
        <v>154</v>
      </c>
      <c r="L2284" t="s">
        <v>14</v>
      </c>
      <c r="M2284" s="5">
        <v>194.64</v>
      </c>
    </row>
    <row r="2285" spans="1:13" x14ac:dyDescent="0.25">
      <c r="A2285" s="2">
        <v>45001</v>
      </c>
      <c r="B2285" s="3">
        <f t="shared" si="107"/>
        <v>2023</v>
      </c>
      <c r="C2285" t="str">
        <f t="shared" si="105"/>
        <v>2022-2023</v>
      </c>
      <c r="D2285" t="s">
        <v>147</v>
      </c>
      <c r="E2285" t="s">
        <v>136</v>
      </c>
      <c r="F2285" t="str">
        <f t="shared" si="106"/>
        <v>Victoria</v>
      </c>
      <c r="G2285" t="s">
        <v>45</v>
      </c>
      <c r="H2285">
        <v>3175</v>
      </c>
      <c r="I2285" t="s">
        <v>11</v>
      </c>
      <c r="J2285" t="s">
        <v>63</v>
      </c>
      <c r="K2285" t="s">
        <v>19</v>
      </c>
      <c r="L2285" t="s">
        <v>23</v>
      </c>
      <c r="M2285" s="5">
        <v>194.64999999999998</v>
      </c>
    </row>
    <row r="2286" spans="1:13" x14ac:dyDescent="0.25">
      <c r="A2286" s="2">
        <v>45173</v>
      </c>
      <c r="B2286" s="3">
        <f t="shared" si="107"/>
        <v>2024</v>
      </c>
      <c r="C2286" t="str">
        <f t="shared" si="105"/>
        <v>2023-2024</v>
      </c>
      <c r="D2286" t="s">
        <v>148</v>
      </c>
      <c r="E2286" t="s">
        <v>89</v>
      </c>
      <c r="F2286" t="str">
        <f t="shared" si="106"/>
        <v>Queensland</v>
      </c>
      <c r="G2286" t="s">
        <v>35</v>
      </c>
      <c r="H2286">
        <v>4655</v>
      </c>
      <c r="I2286" t="s">
        <v>11</v>
      </c>
      <c r="J2286" t="s">
        <v>51</v>
      </c>
      <c r="K2286" t="s">
        <v>149</v>
      </c>
      <c r="L2286" t="s">
        <v>15</v>
      </c>
      <c r="M2286" s="5">
        <v>194.71</v>
      </c>
    </row>
    <row r="2287" spans="1:13" x14ac:dyDescent="0.25">
      <c r="A2287" s="2">
        <v>45370</v>
      </c>
      <c r="B2287" s="3">
        <f t="shared" si="107"/>
        <v>2024</v>
      </c>
      <c r="C2287" t="str">
        <f t="shared" si="105"/>
        <v>2023-2024</v>
      </c>
      <c r="D2287" t="s">
        <v>147</v>
      </c>
      <c r="E2287" t="s">
        <v>47</v>
      </c>
      <c r="F2287" t="str">
        <f t="shared" si="106"/>
        <v>Western Australia</v>
      </c>
      <c r="G2287" t="s">
        <v>48</v>
      </c>
      <c r="H2287">
        <v>6030</v>
      </c>
      <c r="I2287" t="s">
        <v>11</v>
      </c>
      <c r="J2287" t="s">
        <v>49</v>
      </c>
      <c r="K2287" t="s">
        <v>150</v>
      </c>
      <c r="L2287" t="s">
        <v>18</v>
      </c>
      <c r="M2287" s="5">
        <v>194.85</v>
      </c>
    </row>
    <row r="2288" spans="1:13" x14ac:dyDescent="0.25">
      <c r="A2288" s="2">
        <v>45643</v>
      </c>
      <c r="B2288" s="3">
        <f t="shared" si="107"/>
        <v>2025</v>
      </c>
      <c r="C2288" t="str">
        <f t="shared" si="105"/>
        <v>2024-2025</v>
      </c>
      <c r="D2288" t="s">
        <v>147</v>
      </c>
      <c r="E2288" t="s">
        <v>76</v>
      </c>
      <c r="F2288" t="str">
        <f t="shared" si="106"/>
        <v>Western Australia</v>
      </c>
      <c r="G2288" t="s">
        <v>48</v>
      </c>
      <c r="H2288">
        <v>6450</v>
      </c>
      <c r="I2288" t="s">
        <v>11</v>
      </c>
      <c r="J2288" t="s">
        <v>77</v>
      </c>
      <c r="K2288" t="s">
        <v>152</v>
      </c>
      <c r="L2288" t="s">
        <v>13</v>
      </c>
      <c r="M2288" s="5">
        <v>195.1</v>
      </c>
    </row>
    <row r="2289" spans="1:13" x14ac:dyDescent="0.25">
      <c r="A2289" s="2">
        <v>45095</v>
      </c>
      <c r="B2289" s="3">
        <f t="shared" si="107"/>
        <v>2023</v>
      </c>
      <c r="C2289" t="str">
        <f t="shared" si="105"/>
        <v>2022-2023</v>
      </c>
      <c r="D2289" t="s">
        <v>148</v>
      </c>
      <c r="E2289" t="s">
        <v>74</v>
      </c>
      <c r="F2289" t="str">
        <f t="shared" si="106"/>
        <v>South Australia</v>
      </c>
      <c r="G2289" t="s">
        <v>32</v>
      </c>
      <c r="H2289">
        <v>5043</v>
      </c>
      <c r="I2289" t="s">
        <v>11</v>
      </c>
      <c r="J2289" t="s">
        <v>33</v>
      </c>
      <c r="K2289" t="s">
        <v>155</v>
      </c>
      <c r="L2289" t="s">
        <v>20</v>
      </c>
      <c r="M2289" s="5">
        <v>195.16</v>
      </c>
    </row>
    <row r="2290" spans="1:13" x14ac:dyDescent="0.25">
      <c r="A2290" s="2">
        <v>45426</v>
      </c>
      <c r="B2290" s="3">
        <f t="shared" si="107"/>
        <v>2024</v>
      </c>
      <c r="C2290" t="str">
        <f t="shared" si="105"/>
        <v>2023-2024</v>
      </c>
      <c r="D2290" t="s">
        <v>147</v>
      </c>
      <c r="E2290" t="s">
        <v>124</v>
      </c>
      <c r="F2290" t="str">
        <f t="shared" si="106"/>
        <v>New South Wales</v>
      </c>
      <c r="G2290" t="s">
        <v>10</v>
      </c>
      <c r="H2290">
        <v>2015</v>
      </c>
      <c r="I2290" t="s">
        <v>11</v>
      </c>
      <c r="J2290" t="s">
        <v>12</v>
      </c>
      <c r="K2290" t="s">
        <v>157</v>
      </c>
      <c r="L2290" t="s">
        <v>22</v>
      </c>
      <c r="M2290" s="5">
        <v>195.35000000000002</v>
      </c>
    </row>
    <row r="2291" spans="1:13" x14ac:dyDescent="0.25">
      <c r="A2291" s="2">
        <v>45573</v>
      </c>
      <c r="B2291" s="3">
        <f t="shared" si="107"/>
        <v>2025</v>
      </c>
      <c r="C2291" t="str">
        <f t="shared" si="105"/>
        <v>2024-2025</v>
      </c>
      <c r="D2291" t="s">
        <v>147</v>
      </c>
      <c r="E2291" t="s">
        <v>124</v>
      </c>
      <c r="F2291" t="str">
        <f t="shared" si="106"/>
        <v>New South Wales</v>
      </c>
      <c r="G2291" t="s">
        <v>10</v>
      </c>
      <c r="H2291">
        <v>2015</v>
      </c>
      <c r="I2291" t="s">
        <v>11</v>
      </c>
      <c r="J2291" t="s">
        <v>12</v>
      </c>
      <c r="K2291" t="s">
        <v>152</v>
      </c>
      <c r="L2291" t="s">
        <v>13</v>
      </c>
      <c r="M2291" s="5">
        <v>195.65000000000003</v>
      </c>
    </row>
    <row r="2292" spans="1:13" x14ac:dyDescent="0.25">
      <c r="A2292" s="2">
        <v>45530</v>
      </c>
      <c r="B2292" s="3">
        <f t="shared" si="107"/>
        <v>2025</v>
      </c>
      <c r="C2292" t="str">
        <f t="shared" si="105"/>
        <v>2024-2025</v>
      </c>
      <c r="D2292" t="s">
        <v>148</v>
      </c>
      <c r="E2292" t="s">
        <v>105</v>
      </c>
      <c r="F2292" t="str">
        <f t="shared" si="106"/>
        <v>Victoria</v>
      </c>
      <c r="G2292" t="s">
        <v>45</v>
      </c>
      <c r="H2292">
        <v>3500</v>
      </c>
      <c r="I2292" t="s">
        <v>11</v>
      </c>
      <c r="J2292" t="s">
        <v>60</v>
      </c>
      <c r="K2292" t="s">
        <v>156</v>
      </c>
      <c r="L2292" t="s">
        <v>17</v>
      </c>
      <c r="M2292" s="5">
        <v>196.21</v>
      </c>
    </row>
    <row r="2293" spans="1:13" x14ac:dyDescent="0.25">
      <c r="A2293" s="2">
        <v>45151</v>
      </c>
      <c r="B2293" s="3">
        <f t="shared" si="107"/>
        <v>2024</v>
      </c>
      <c r="C2293" t="str">
        <f t="shared" si="105"/>
        <v>2023-2024</v>
      </c>
      <c r="D2293" t="s">
        <v>147</v>
      </c>
      <c r="E2293" t="s">
        <v>65</v>
      </c>
      <c r="F2293" t="str">
        <f t="shared" si="106"/>
        <v>New South Wales</v>
      </c>
      <c r="G2293" t="s">
        <v>10</v>
      </c>
      <c r="H2293">
        <v>2541</v>
      </c>
      <c r="I2293" t="s">
        <v>11</v>
      </c>
      <c r="J2293" t="s">
        <v>58</v>
      </c>
      <c r="K2293" t="s">
        <v>153</v>
      </c>
      <c r="L2293" t="s">
        <v>16</v>
      </c>
      <c r="M2293" s="5">
        <v>196.23999999999998</v>
      </c>
    </row>
    <row r="2294" spans="1:13" x14ac:dyDescent="0.25">
      <c r="A2294" s="2">
        <v>45263</v>
      </c>
      <c r="B2294" s="3">
        <f t="shared" si="107"/>
        <v>2024</v>
      </c>
      <c r="C2294" t="str">
        <f t="shared" si="105"/>
        <v>2023-2024</v>
      </c>
      <c r="D2294" t="s">
        <v>148</v>
      </c>
      <c r="E2294" t="s">
        <v>41</v>
      </c>
      <c r="F2294" t="str">
        <f t="shared" si="106"/>
        <v>New South Wales</v>
      </c>
      <c r="G2294" t="s">
        <v>10</v>
      </c>
      <c r="H2294">
        <v>2830</v>
      </c>
      <c r="I2294" t="s">
        <v>11</v>
      </c>
      <c r="J2294" t="s">
        <v>25</v>
      </c>
      <c r="K2294" t="s">
        <v>156</v>
      </c>
      <c r="L2294" t="s">
        <v>17</v>
      </c>
      <c r="M2294" s="5">
        <v>196.49</v>
      </c>
    </row>
    <row r="2295" spans="1:13" x14ac:dyDescent="0.25">
      <c r="A2295" s="2">
        <v>45502</v>
      </c>
      <c r="B2295" s="3">
        <f t="shared" si="107"/>
        <v>2025</v>
      </c>
      <c r="C2295" t="str">
        <f t="shared" si="105"/>
        <v>2024-2025</v>
      </c>
      <c r="D2295" t="s">
        <v>148</v>
      </c>
      <c r="E2295" t="s">
        <v>76</v>
      </c>
      <c r="F2295" t="str">
        <f t="shared" si="106"/>
        <v>Western Australia</v>
      </c>
      <c r="G2295" t="s">
        <v>48</v>
      </c>
      <c r="H2295">
        <v>6450</v>
      </c>
      <c r="I2295" t="s">
        <v>11</v>
      </c>
      <c r="J2295" t="s">
        <v>77</v>
      </c>
      <c r="K2295" t="s">
        <v>19</v>
      </c>
      <c r="L2295" t="s">
        <v>23</v>
      </c>
      <c r="M2295" s="5">
        <v>196.62</v>
      </c>
    </row>
    <row r="2296" spans="1:13" x14ac:dyDescent="0.25">
      <c r="A2296" s="2">
        <v>45283</v>
      </c>
      <c r="B2296" s="3">
        <f t="shared" si="107"/>
        <v>2024</v>
      </c>
      <c r="C2296" t="str">
        <f t="shared" si="105"/>
        <v>2023-2024</v>
      </c>
      <c r="D2296" t="s">
        <v>147</v>
      </c>
      <c r="E2296" t="s">
        <v>50</v>
      </c>
      <c r="F2296" t="str">
        <f t="shared" si="106"/>
        <v>Queensland</v>
      </c>
      <c r="G2296" t="s">
        <v>35</v>
      </c>
      <c r="H2296">
        <v>4703</v>
      </c>
      <c r="I2296" t="s">
        <v>11</v>
      </c>
      <c r="J2296" t="s">
        <v>51</v>
      </c>
      <c r="K2296" t="s">
        <v>154</v>
      </c>
      <c r="L2296" t="s">
        <v>14</v>
      </c>
      <c r="M2296" s="5">
        <v>196.82</v>
      </c>
    </row>
    <row r="2297" spans="1:13" x14ac:dyDescent="0.25">
      <c r="A2297" s="2">
        <v>45036</v>
      </c>
      <c r="B2297" s="3">
        <f t="shared" si="107"/>
        <v>2023</v>
      </c>
      <c r="C2297" t="str">
        <f t="shared" si="105"/>
        <v>2022-2023</v>
      </c>
      <c r="D2297" t="s">
        <v>147</v>
      </c>
      <c r="E2297" t="s">
        <v>121</v>
      </c>
      <c r="F2297" t="str">
        <f t="shared" si="106"/>
        <v>Queensland</v>
      </c>
      <c r="G2297" t="s">
        <v>35</v>
      </c>
      <c r="H2297">
        <v>4700</v>
      </c>
      <c r="I2297" t="s">
        <v>11</v>
      </c>
      <c r="J2297" t="s">
        <v>51</v>
      </c>
      <c r="K2297" t="s">
        <v>154</v>
      </c>
      <c r="L2297" t="s">
        <v>14</v>
      </c>
      <c r="M2297" s="5">
        <v>196.88000000000002</v>
      </c>
    </row>
    <row r="2298" spans="1:13" x14ac:dyDescent="0.25">
      <c r="A2298" s="2">
        <v>45477</v>
      </c>
      <c r="B2298" s="3">
        <f t="shared" si="107"/>
        <v>2025</v>
      </c>
      <c r="C2298" t="str">
        <f t="shared" si="105"/>
        <v>2024-2025</v>
      </c>
      <c r="D2298" t="s">
        <v>147</v>
      </c>
      <c r="E2298" t="s">
        <v>64</v>
      </c>
      <c r="F2298" t="str">
        <f t="shared" si="106"/>
        <v>Victoria</v>
      </c>
      <c r="G2298" t="s">
        <v>45</v>
      </c>
      <c r="H2298">
        <v>3199</v>
      </c>
      <c r="I2298" t="s">
        <v>11</v>
      </c>
      <c r="J2298" t="s">
        <v>63</v>
      </c>
      <c r="K2298" t="s">
        <v>154</v>
      </c>
      <c r="L2298" t="s">
        <v>14</v>
      </c>
      <c r="M2298" s="5">
        <v>197.04</v>
      </c>
    </row>
    <row r="2299" spans="1:13" x14ac:dyDescent="0.25">
      <c r="A2299" s="2">
        <v>45235</v>
      </c>
      <c r="B2299" s="3">
        <f t="shared" si="107"/>
        <v>2024</v>
      </c>
      <c r="C2299" t="str">
        <f t="shared" si="105"/>
        <v>2023-2024</v>
      </c>
      <c r="D2299" t="s">
        <v>147</v>
      </c>
      <c r="E2299" t="s">
        <v>37</v>
      </c>
      <c r="F2299" t="str">
        <f t="shared" si="106"/>
        <v>South Australia</v>
      </c>
      <c r="G2299" t="s">
        <v>32</v>
      </c>
      <c r="H2299">
        <v>5607</v>
      </c>
      <c r="I2299" t="s">
        <v>11</v>
      </c>
      <c r="J2299" t="s">
        <v>38</v>
      </c>
      <c r="K2299" t="s">
        <v>156</v>
      </c>
      <c r="L2299" t="s">
        <v>17</v>
      </c>
      <c r="M2299" s="5">
        <v>197.66</v>
      </c>
    </row>
    <row r="2300" spans="1:13" x14ac:dyDescent="0.25">
      <c r="A2300" s="2">
        <v>45469</v>
      </c>
      <c r="B2300" s="3">
        <f t="shared" si="107"/>
        <v>2024</v>
      </c>
      <c r="C2300" t="str">
        <f t="shared" si="105"/>
        <v>2023-2024</v>
      </c>
      <c r="D2300" t="s">
        <v>147</v>
      </c>
      <c r="E2300" t="s">
        <v>131</v>
      </c>
      <c r="F2300" t="str">
        <f t="shared" si="106"/>
        <v>Western Australia</v>
      </c>
      <c r="G2300" t="s">
        <v>48</v>
      </c>
      <c r="H2300">
        <v>6530</v>
      </c>
      <c r="I2300" t="s">
        <v>11</v>
      </c>
      <c r="J2300" t="s">
        <v>77</v>
      </c>
      <c r="K2300" t="s">
        <v>149</v>
      </c>
      <c r="L2300" t="s">
        <v>15</v>
      </c>
      <c r="M2300" s="5">
        <v>197.91</v>
      </c>
    </row>
    <row r="2301" spans="1:13" x14ac:dyDescent="0.25">
      <c r="A2301" s="2">
        <v>45637</v>
      </c>
      <c r="B2301" s="3">
        <f t="shared" si="107"/>
        <v>2025</v>
      </c>
      <c r="C2301" t="str">
        <f t="shared" si="105"/>
        <v>2024-2025</v>
      </c>
      <c r="D2301" t="s">
        <v>147</v>
      </c>
      <c r="E2301" t="s">
        <v>115</v>
      </c>
      <c r="F2301" t="str">
        <f t="shared" si="106"/>
        <v>Western Australia</v>
      </c>
      <c r="G2301" t="s">
        <v>48</v>
      </c>
      <c r="H2301">
        <v>6280</v>
      </c>
      <c r="I2301" t="s">
        <v>11</v>
      </c>
      <c r="J2301" t="s">
        <v>94</v>
      </c>
      <c r="K2301" t="s">
        <v>157</v>
      </c>
      <c r="L2301" t="s">
        <v>22</v>
      </c>
      <c r="M2301" s="5">
        <v>198.01999999999998</v>
      </c>
    </row>
    <row r="2302" spans="1:13" x14ac:dyDescent="0.25">
      <c r="A2302" s="2">
        <v>45361</v>
      </c>
      <c r="B2302" s="3">
        <f t="shared" si="107"/>
        <v>2024</v>
      </c>
      <c r="C2302" t="str">
        <f t="shared" si="105"/>
        <v>2023-2024</v>
      </c>
      <c r="D2302" t="s">
        <v>148</v>
      </c>
      <c r="E2302" t="s">
        <v>100</v>
      </c>
      <c r="F2302" t="str">
        <f t="shared" si="106"/>
        <v>Western Australia</v>
      </c>
      <c r="G2302" t="s">
        <v>48</v>
      </c>
      <c r="H2302">
        <v>6021</v>
      </c>
      <c r="I2302" t="s">
        <v>11</v>
      </c>
      <c r="J2302" t="s">
        <v>49</v>
      </c>
      <c r="K2302" t="s">
        <v>19</v>
      </c>
      <c r="L2302" t="s">
        <v>23</v>
      </c>
      <c r="M2302" s="5">
        <v>198.07</v>
      </c>
    </row>
    <row r="2303" spans="1:13" x14ac:dyDescent="0.25">
      <c r="A2303" s="2">
        <v>45153</v>
      </c>
      <c r="B2303" s="3">
        <f t="shared" si="107"/>
        <v>2024</v>
      </c>
      <c r="C2303" t="str">
        <f t="shared" si="105"/>
        <v>2023-2024</v>
      </c>
      <c r="D2303" t="s">
        <v>147</v>
      </c>
      <c r="E2303" t="s">
        <v>98</v>
      </c>
      <c r="F2303" t="str">
        <f t="shared" si="106"/>
        <v>Victoria</v>
      </c>
      <c r="G2303" t="s">
        <v>45</v>
      </c>
      <c r="H2303">
        <v>3429</v>
      </c>
      <c r="I2303" t="s">
        <v>11</v>
      </c>
      <c r="J2303" t="s">
        <v>60</v>
      </c>
      <c r="K2303" t="s">
        <v>150</v>
      </c>
      <c r="L2303" t="s">
        <v>18</v>
      </c>
      <c r="M2303" s="5">
        <v>198.64</v>
      </c>
    </row>
    <row r="2304" spans="1:13" x14ac:dyDescent="0.25">
      <c r="A2304" s="2">
        <v>45600</v>
      </c>
      <c r="B2304" s="3">
        <f t="shared" si="107"/>
        <v>2025</v>
      </c>
      <c r="C2304" t="str">
        <f t="shared" si="105"/>
        <v>2024-2025</v>
      </c>
      <c r="D2304" t="s">
        <v>147</v>
      </c>
      <c r="E2304" t="s">
        <v>135</v>
      </c>
      <c r="F2304" t="str">
        <f t="shared" si="106"/>
        <v>Victoria</v>
      </c>
      <c r="G2304" t="s">
        <v>45</v>
      </c>
      <c r="H2304">
        <v>3550</v>
      </c>
      <c r="I2304" t="s">
        <v>11</v>
      </c>
      <c r="J2304" t="s">
        <v>60</v>
      </c>
      <c r="K2304" t="s">
        <v>149</v>
      </c>
      <c r="L2304" t="s">
        <v>15</v>
      </c>
      <c r="M2304" s="5">
        <v>198.75</v>
      </c>
    </row>
    <row r="2305" spans="1:13" x14ac:dyDescent="0.25">
      <c r="A2305" s="2">
        <v>44973</v>
      </c>
      <c r="B2305" s="3">
        <f t="shared" si="107"/>
        <v>2023</v>
      </c>
      <c r="C2305" t="str">
        <f t="shared" si="105"/>
        <v>2022-2023</v>
      </c>
      <c r="D2305" t="s">
        <v>147</v>
      </c>
      <c r="E2305" t="s">
        <v>82</v>
      </c>
      <c r="F2305" t="str">
        <f t="shared" si="106"/>
        <v>Queensland</v>
      </c>
      <c r="G2305" t="s">
        <v>35</v>
      </c>
      <c r="H2305">
        <v>4012</v>
      </c>
      <c r="I2305" t="s">
        <v>11</v>
      </c>
      <c r="J2305" t="s">
        <v>43</v>
      </c>
      <c r="K2305" t="s">
        <v>154</v>
      </c>
      <c r="L2305" t="s">
        <v>14</v>
      </c>
      <c r="M2305" s="5">
        <v>198.84</v>
      </c>
    </row>
    <row r="2306" spans="1:13" x14ac:dyDescent="0.25">
      <c r="A2306" s="2">
        <v>45651</v>
      </c>
      <c r="B2306" s="3">
        <f t="shared" si="107"/>
        <v>2025</v>
      </c>
      <c r="C2306" t="str">
        <f t="shared" ref="C2306:C2369" si="108">IF(MONTH(A2306) &gt;= 7, YEAR(A2306) &amp; "-" &amp; YEAR(A2306) + 1, YEAR(A2306) - 1 &amp; "-" &amp; YEAR(A2306))</f>
        <v>2024-2025</v>
      </c>
      <c r="D2306" t="s">
        <v>147</v>
      </c>
      <c r="E2306" t="s">
        <v>79</v>
      </c>
      <c r="F2306" t="str">
        <f t="shared" ref="F2306:F2369" si="109">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row>
    <row r="2307" spans="1:13" x14ac:dyDescent="0.25">
      <c r="A2307" s="2">
        <v>45573</v>
      </c>
      <c r="B2307" s="3">
        <f t="shared" ref="B2307:B2370" si="110">IF(MONTH(A2307)&gt;=7,YEAR(A2307)+1,YEAR(A2307))</f>
        <v>2025</v>
      </c>
      <c r="C2307" t="str">
        <f t="shared" si="108"/>
        <v>2024-2025</v>
      </c>
      <c r="D2307" t="s">
        <v>147</v>
      </c>
      <c r="E2307" t="s">
        <v>97</v>
      </c>
      <c r="F2307" t="str">
        <f t="shared" si="109"/>
        <v>Tasmania</v>
      </c>
      <c r="G2307" t="s">
        <v>70</v>
      </c>
      <c r="H2307">
        <v>7250</v>
      </c>
      <c r="I2307" t="s">
        <v>11</v>
      </c>
      <c r="J2307" t="s">
        <v>71</v>
      </c>
      <c r="K2307" t="s">
        <v>152</v>
      </c>
      <c r="L2307" t="s">
        <v>13</v>
      </c>
      <c r="M2307" s="5">
        <v>199.82</v>
      </c>
    </row>
    <row r="2308" spans="1:13" x14ac:dyDescent="0.25">
      <c r="A2308" s="2">
        <v>45512</v>
      </c>
      <c r="B2308" s="3">
        <f t="shared" si="110"/>
        <v>2025</v>
      </c>
      <c r="C2308" t="str">
        <f t="shared" si="108"/>
        <v>2024-2025</v>
      </c>
      <c r="D2308" t="s">
        <v>147</v>
      </c>
      <c r="E2308" t="s">
        <v>128</v>
      </c>
      <c r="F2308" t="str">
        <f t="shared" si="109"/>
        <v>Western Australia</v>
      </c>
      <c r="G2308" t="s">
        <v>48</v>
      </c>
      <c r="H2308">
        <v>6027</v>
      </c>
      <c r="I2308" t="s">
        <v>11</v>
      </c>
      <c r="J2308" t="s">
        <v>49</v>
      </c>
      <c r="K2308" t="s">
        <v>151</v>
      </c>
      <c r="L2308" t="s">
        <v>21</v>
      </c>
      <c r="M2308" s="5">
        <v>199.95</v>
      </c>
    </row>
    <row r="2309" spans="1:13" x14ac:dyDescent="0.25">
      <c r="A2309" s="2">
        <v>45510</v>
      </c>
      <c r="B2309" s="3">
        <f t="shared" si="110"/>
        <v>2025</v>
      </c>
      <c r="C2309" t="str">
        <f t="shared" si="108"/>
        <v>2024-2025</v>
      </c>
      <c r="D2309" t="s">
        <v>147</v>
      </c>
      <c r="E2309" t="s">
        <v>124</v>
      </c>
      <c r="F2309" t="str">
        <f t="shared" si="109"/>
        <v>New South Wales</v>
      </c>
      <c r="G2309" t="s">
        <v>10</v>
      </c>
      <c r="H2309">
        <v>2015</v>
      </c>
      <c r="I2309" t="s">
        <v>11</v>
      </c>
      <c r="J2309" t="s">
        <v>12</v>
      </c>
      <c r="K2309" t="s">
        <v>155</v>
      </c>
      <c r="L2309" t="s">
        <v>20</v>
      </c>
      <c r="M2309" s="5">
        <v>200.05</v>
      </c>
    </row>
    <row r="2310" spans="1:13" x14ac:dyDescent="0.25">
      <c r="A2310" s="2">
        <v>45536</v>
      </c>
      <c r="B2310" s="3">
        <f t="shared" si="110"/>
        <v>2025</v>
      </c>
      <c r="C2310" t="str">
        <f t="shared" si="108"/>
        <v>2024-2025</v>
      </c>
      <c r="D2310" t="s">
        <v>147</v>
      </c>
      <c r="E2310" t="s">
        <v>132</v>
      </c>
      <c r="F2310" t="str">
        <f t="shared" si="109"/>
        <v>New South Wales</v>
      </c>
      <c r="G2310" t="s">
        <v>10</v>
      </c>
      <c r="H2310">
        <v>2800</v>
      </c>
      <c r="I2310" t="s">
        <v>11</v>
      </c>
      <c r="J2310" t="s">
        <v>25</v>
      </c>
      <c r="K2310" t="s">
        <v>156</v>
      </c>
      <c r="L2310" t="s">
        <v>17</v>
      </c>
      <c r="M2310" s="5">
        <v>200.39</v>
      </c>
    </row>
    <row r="2311" spans="1:13" x14ac:dyDescent="0.25">
      <c r="A2311" s="2">
        <v>45324</v>
      </c>
      <c r="B2311" s="3">
        <f t="shared" si="110"/>
        <v>2024</v>
      </c>
      <c r="C2311" t="str">
        <f t="shared" si="108"/>
        <v>2023-2024</v>
      </c>
      <c r="D2311" t="s">
        <v>147</v>
      </c>
      <c r="E2311" t="s">
        <v>139</v>
      </c>
      <c r="F2311" t="str">
        <f t="shared" si="109"/>
        <v>New South Wales</v>
      </c>
      <c r="G2311" t="s">
        <v>10</v>
      </c>
      <c r="H2311">
        <v>2020</v>
      </c>
      <c r="I2311" t="s">
        <v>11</v>
      </c>
      <c r="J2311" t="s">
        <v>12</v>
      </c>
      <c r="K2311" t="s">
        <v>149</v>
      </c>
      <c r="L2311" t="s">
        <v>15</v>
      </c>
      <c r="M2311" s="5">
        <v>200.44</v>
      </c>
    </row>
    <row r="2312" spans="1:13" x14ac:dyDescent="0.25">
      <c r="A2312" s="2">
        <v>45380</v>
      </c>
      <c r="B2312" s="3">
        <f t="shared" si="110"/>
        <v>2024</v>
      </c>
      <c r="C2312" t="str">
        <f t="shared" si="108"/>
        <v>2023-2024</v>
      </c>
      <c r="D2312" t="s">
        <v>147</v>
      </c>
      <c r="E2312" t="s">
        <v>121</v>
      </c>
      <c r="F2312" t="str">
        <f t="shared" si="109"/>
        <v>Queensland</v>
      </c>
      <c r="G2312" t="s">
        <v>35</v>
      </c>
      <c r="H2312">
        <v>4700</v>
      </c>
      <c r="I2312" t="s">
        <v>11</v>
      </c>
      <c r="J2312" t="s">
        <v>51</v>
      </c>
      <c r="K2312" t="s">
        <v>149</v>
      </c>
      <c r="L2312" t="s">
        <v>15</v>
      </c>
      <c r="M2312" s="5">
        <v>200.64999999999998</v>
      </c>
    </row>
    <row r="2313" spans="1:13" x14ac:dyDescent="0.25">
      <c r="A2313" s="2">
        <v>45487</v>
      </c>
      <c r="B2313" s="3">
        <f t="shared" si="110"/>
        <v>2025</v>
      </c>
      <c r="C2313" t="str">
        <f t="shared" si="108"/>
        <v>2024-2025</v>
      </c>
      <c r="D2313" t="s">
        <v>147</v>
      </c>
      <c r="E2313" t="s">
        <v>113</v>
      </c>
      <c r="F2313" t="str">
        <f t="shared" si="109"/>
        <v>Queensland</v>
      </c>
      <c r="G2313" t="s">
        <v>35</v>
      </c>
      <c r="H2313">
        <v>4215</v>
      </c>
      <c r="I2313" t="s">
        <v>11</v>
      </c>
      <c r="J2313" t="s">
        <v>104</v>
      </c>
      <c r="K2313" t="s">
        <v>151</v>
      </c>
      <c r="L2313" t="s">
        <v>21</v>
      </c>
      <c r="M2313" s="5">
        <v>200.70999999999998</v>
      </c>
    </row>
    <row r="2314" spans="1:13" x14ac:dyDescent="0.25">
      <c r="A2314" s="2">
        <v>45114</v>
      </c>
      <c r="B2314" s="3">
        <f t="shared" si="110"/>
        <v>2024</v>
      </c>
      <c r="C2314" t="str">
        <f t="shared" si="108"/>
        <v>2023-2024</v>
      </c>
      <c r="D2314" t="s">
        <v>147</v>
      </c>
      <c r="E2314" t="s">
        <v>141</v>
      </c>
      <c r="F2314" t="str">
        <f t="shared" si="109"/>
        <v>Western Australia</v>
      </c>
      <c r="G2314" t="s">
        <v>48</v>
      </c>
      <c r="H2314">
        <v>6052</v>
      </c>
      <c r="I2314" t="s">
        <v>11</v>
      </c>
      <c r="J2314" t="s">
        <v>49</v>
      </c>
      <c r="K2314" t="s">
        <v>149</v>
      </c>
      <c r="L2314" t="s">
        <v>15</v>
      </c>
      <c r="M2314" s="5">
        <v>200.73</v>
      </c>
    </row>
    <row r="2315" spans="1:13" x14ac:dyDescent="0.25">
      <c r="A2315" s="2">
        <v>45530</v>
      </c>
      <c r="B2315" s="3">
        <f t="shared" si="110"/>
        <v>2025</v>
      </c>
      <c r="C2315" t="str">
        <f t="shared" si="108"/>
        <v>2024-2025</v>
      </c>
      <c r="D2315" t="s">
        <v>148</v>
      </c>
      <c r="E2315" t="s">
        <v>112</v>
      </c>
      <c r="F2315" t="str">
        <f t="shared" si="109"/>
        <v>Victoria</v>
      </c>
      <c r="G2315" t="s">
        <v>45</v>
      </c>
      <c r="H2315">
        <v>3076</v>
      </c>
      <c r="I2315" t="s">
        <v>11</v>
      </c>
      <c r="J2315" t="s">
        <v>46</v>
      </c>
      <c r="K2315" t="s">
        <v>153</v>
      </c>
      <c r="L2315" t="s">
        <v>16</v>
      </c>
      <c r="M2315" s="5">
        <v>200.82000000000002</v>
      </c>
    </row>
    <row r="2316" spans="1:13" x14ac:dyDescent="0.25">
      <c r="A2316" s="2">
        <v>45086</v>
      </c>
      <c r="B2316" s="3">
        <f t="shared" si="110"/>
        <v>2023</v>
      </c>
      <c r="C2316" t="str">
        <f t="shared" si="108"/>
        <v>2022-2023</v>
      </c>
      <c r="D2316" t="s">
        <v>148</v>
      </c>
      <c r="E2316" t="s">
        <v>143</v>
      </c>
      <c r="F2316" t="str">
        <f t="shared" si="109"/>
        <v>New South Wales</v>
      </c>
      <c r="G2316" t="s">
        <v>10</v>
      </c>
      <c r="H2316">
        <v>2154</v>
      </c>
      <c r="I2316" t="s">
        <v>11</v>
      </c>
      <c r="J2316" t="s">
        <v>27</v>
      </c>
      <c r="K2316" t="s">
        <v>154</v>
      </c>
      <c r="L2316" t="s">
        <v>14</v>
      </c>
      <c r="M2316" s="5">
        <v>200.87</v>
      </c>
    </row>
    <row r="2317" spans="1:13" x14ac:dyDescent="0.25">
      <c r="A2317" s="2">
        <v>45472</v>
      </c>
      <c r="B2317" s="3">
        <f t="shared" si="110"/>
        <v>2024</v>
      </c>
      <c r="C2317" t="str">
        <f t="shared" si="108"/>
        <v>2023-2024</v>
      </c>
      <c r="D2317" t="s">
        <v>147</v>
      </c>
      <c r="E2317" t="s">
        <v>103</v>
      </c>
      <c r="F2317" t="str">
        <f t="shared" si="109"/>
        <v>Queensland</v>
      </c>
      <c r="G2317" t="s">
        <v>35</v>
      </c>
      <c r="H2317">
        <v>4509</v>
      </c>
      <c r="I2317" t="s">
        <v>11</v>
      </c>
      <c r="J2317" t="s">
        <v>104</v>
      </c>
      <c r="K2317" t="s">
        <v>157</v>
      </c>
      <c r="L2317" t="s">
        <v>22</v>
      </c>
      <c r="M2317" s="5">
        <v>200.87</v>
      </c>
    </row>
    <row r="2318" spans="1:13" x14ac:dyDescent="0.25">
      <c r="A2318" s="2">
        <v>45633</v>
      </c>
      <c r="B2318" s="3">
        <f t="shared" si="110"/>
        <v>2025</v>
      </c>
      <c r="C2318" t="str">
        <f t="shared" si="108"/>
        <v>2024-2025</v>
      </c>
      <c r="D2318" t="s">
        <v>147</v>
      </c>
      <c r="E2318" t="s">
        <v>37</v>
      </c>
      <c r="F2318" t="str">
        <f t="shared" si="109"/>
        <v>South Australia</v>
      </c>
      <c r="G2318" t="s">
        <v>32</v>
      </c>
      <c r="H2318">
        <v>5607</v>
      </c>
      <c r="I2318" t="s">
        <v>11</v>
      </c>
      <c r="J2318" t="s">
        <v>38</v>
      </c>
      <c r="K2318" t="s">
        <v>156</v>
      </c>
      <c r="L2318" t="s">
        <v>17</v>
      </c>
      <c r="M2318" s="5">
        <v>201.14</v>
      </c>
    </row>
    <row r="2319" spans="1:13" x14ac:dyDescent="0.25">
      <c r="A2319" s="2">
        <v>45109</v>
      </c>
      <c r="B2319" s="3">
        <f t="shared" si="110"/>
        <v>2024</v>
      </c>
      <c r="C2319" t="str">
        <f t="shared" si="108"/>
        <v>2023-2024</v>
      </c>
      <c r="D2319" t="s">
        <v>148</v>
      </c>
      <c r="E2319" t="s">
        <v>134</v>
      </c>
      <c r="F2319" t="str">
        <f t="shared" si="109"/>
        <v>Queensland</v>
      </c>
      <c r="G2319" t="s">
        <v>35</v>
      </c>
      <c r="H2319">
        <v>4825</v>
      </c>
      <c r="I2319" t="s">
        <v>11</v>
      </c>
      <c r="J2319" t="s">
        <v>36</v>
      </c>
      <c r="K2319" t="s">
        <v>153</v>
      </c>
      <c r="L2319" t="s">
        <v>16</v>
      </c>
      <c r="M2319" s="5">
        <v>201.22</v>
      </c>
    </row>
    <row r="2320" spans="1:13" x14ac:dyDescent="0.25">
      <c r="A2320" s="2">
        <v>44940</v>
      </c>
      <c r="B2320" s="3">
        <f t="shared" si="110"/>
        <v>2023</v>
      </c>
      <c r="C2320" t="str">
        <f t="shared" si="108"/>
        <v>2022-2023</v>
      </c>
      <c r="D2320" t="s">
        <v>147</v>
      </c>
      <c r="E2320" t="s">
        <v>62</v>
      </c>
      <c r="F2320" t="str">
        <f t="shared" si="109"/>
        <v>Victoria</v>
      </c>
      <c r="G2320" t="s">
        <v>45</v>
      </c>
      <c r="H2320">
        <v>3134</v>
      </c>
      <c r="I2320" t="s">
        <v>11</v>
      </c>
      <c r="J2320" t="s">
        <v>63</v>
      </c>
      <c r="K2320" t="s">
        <v>152</v>
      </c>
      <c r="L2320" t="s">
        <v>13</v>
      </c>
      <c r="M2320" s="5">
        <v>201.22000000000003</v>
      </c>
    </row>
    <row r="2321" spans="1:13" x14ac:dyDescent="0.25">
      <c r="A2321" s="2">
        <v>44964</v>
      </c>
      <c r="B2321" s="3">
        <f t="shared" si="110"/>
        <v>2023</v>
      </c>
      <c r="C2321" t="str">
        <f t="shared" si="108"/>
        <v>2022-2023</v>
      </c>
      <c r="D2321" t="s">
        <v>148</v>
      </c>
      <c r="E2321" t="s">
        <v>59</v>
      </c>
      <c r="F2321" t="str">
        <f t="shared" si="109"/>
        <v>Victoria</v>
      </c>
      <c r="G2321" t="s">
        <v>45</v>
      </c>
      <c r="H2321">
        <v>3280</v>
      </c>
      <c r="I2321" t="s">
        <v>11</v>
      </c>
      <c r="J2321" t="s">
        <v>60</v>
      </c>
      <c r="K2321" t="s">
        <v>154</v>
      </c>
      <c r="L2321" t="s">
        <v>14</v>
      </c>
      <c r="M2321" s="5">
        <v>201.92</v>
      </c>
    </row>
    <row r="2322" spans="1:13" x14ac:dyDescent="0.25">
      <c r="A2322" s="2">
        <v>45655</v>
      </c>
      <c r="B2322" s="3">
        <f t="shared" si="110"/>
        <v>2025</v>
      </c>
      <c r="C2322" t="str">
        <f t="shared" si="108"/>
        <v>2024-2025</v>
      </c>
      <c r="D2322" t="s">
        <v>147</v>
      </c>
      <c r="E2322" t="s">
        <v>69</v>
      </c>
      <c r="F2322" t="str">
        <f t="shared" si="109"/>
        <v>Tasmania</v>
      </c>
      <c r="G2322" t="s">
        <v>70</v>
      </c>
      <c r="H2322">
        <v>7018</v>
      </c>
      <c r="I2322" t="s">
        <v>11</v>
      </c>
      <c r="J2322" t="s">
        <v>71</v>
      </c>
      <c r="K2322" t="s">
        <v>154</v>
      </c>
      <c r="L2322" t="s">
        <v>14</v>
      </c>
      <c r="M2322" s="5">
        <v>202.16</v>
      </c>
    </row>
    <row r="2323" spans="1:13" x14ac:dyDescent="0.25">
      <c r="A2323" s="2">
        <v>44942</v>
      </c>
      <c r="B2323" s="3">
        <f t="shared" si="110"/>
        <v>2023</v>
      </c>
      <c r="C2323" t="str">
        <f t="shared" si="108"/>
        <v>2022-2023</v>
      </c>
      <c r="D2323" t="s">
        <v>147</v>
      </c>
      <c r="E2323" t="s">
        <v>102</v>
      </c>
      <c r="F2323" t="str">
        <f t="shared" si="109"/>
        <v>Queensland</v>
      </c>
      <c r="G2323" t="s">
        <v>35</v>
      </c>
      <c r="H2323">
        <v>4870</v>
      </c>
      <c r="I2323" t="s">
        <v>11</v>
      </c>
      <c r="J2323" t="s">
        <v>36</v>
      </c>
      <c r="K2323" t="s">
        <v>155</v>
      </c>
      <c r="L2323" t="s">
        <v>20</v>
      </c>
      <c r="M2323" s="5">
        <v>202.28</v>
      </c>
    </row>
    <row r="2324" spans="1:13" x14ac:dyDescent="0.25">
      <c r="A2324" s="2">
        <v>45182</v>
      </c>
      <c r="B2324" s="3">
        <f t="shared" si="110"/>
        <v>2024</v>
      </c>
      <c r="C2324" t="str">
        <f t="shared" si="108"/>
        <v>2023-2024</v>
      </c>
      <c r="D2324" t="s">
        <v>147</v>
      </c>
      <c r="E2324" t="s">
        <v>56</v>
      </c>
      <c r="F2324" t="str">
        <f t="shared" si="109"/>
        <v>Northern Territory</v>
      </c>
      <c r="G2324" t="s">
        <v>29</v>
      </c>
      <c r="H2324">
        <v>870</v>
      </c>
      <c r="I2324" t="s">
        <v>11</v>
      </c>
      <c r="J2324" t="s">
        <v>30</v>
      </c>
      <c r="K2324" t="s">
        <v>19</v>
      </c>
      <c r="L2324" t="s">
        <v>23</v>
      </c>
      <c r="M2324" s="5">
        <v>202.61</v>
      </c>
    </row>
    <row r="2325" spans="1:13" x14ac:dyDescent="0.25">
      <c r="A2325" s="2">
        <v>45306</v>
      </c>
      <c r="B2325" s="3">
        <f t="shared" si="110"/>
        <v>2024</v>
      </c>
      <c r="C2325" t="str">
        <f t="shared" si="108"/>
        <v>2023-2024</v>
      </c>
      <c r="D2325" t="s">
        <v>147</v>
      </c>
      <c r="E2325" t="s">
        <v>108</v>
      </c>
      <c r="F2325" t="str">
        <f t="shared" si="109"/>
        <v>Victoria</v>
      </c>
      <c r="G2325" t="s">
        <v>45</v>
      </c>
      <c r="H2325">
        <v>3018</v>
      </c>
      <c r="I2325" t="s">
        <v>11</v>
      </c>
      <c r="J2325" t="s">
        <v>46</v>
      </c>
      <c r="K2325" t="s">
        <v>150</v>
      </c>
      <c r="L2325" t="s">
        <v>18</v>
      </c>
      <c r="M2325" s="5">
        <v>202.86999999999998</v>
      </c>
    </row>
    <row r="2326" spans="1:13" x14ac:dyDescent="0.25">
      <c r="A2326" s="2">
        <v>45141</v>
      </c>
      <c r="B2326" s="3">
        <f t="shared" si="110"/>
        <v>2024</v>
      </c>
      <c r="C2326" t="str">
        <f t="shared" si="108"/>
        <v>2023-2024</v>
      </c>
      <c r="D2326" t="s">
        <v>148</v>
      </c>
      <c r="E2326" t="s">
        <v>143</v>
      </c>
      <c r="F2326" t="str">
        <f t="shared" si="109"/>
        <v>New South Wales</v>
      </c>
      <c r="G2326" t="s">
        <v>10</v>
      </c>
      <c r="H2326">
        <v>2154</v>
      </c>
      <c r="I2326" t="s">
        <v>11</v>
      </c>
      <c r="J2326" t="s">
        <v>27</v>
      </c>
      <c r="K2326" t="s">
        <v>149</v>
      </c>
      <c r="L2326" t="s">
        <v>15</v>
      </c>
      <c r="M2326" s="5">
        <v>203.66</v>
      </c>
    </row>
    <row r="2327" spans="1:13" x14ac:dyDescent="0.25">
      <c r="A2327" s="2">
        <v>44999</v>
      </c>
      <c r="B2327" s="3">
        <f t="shared" si="110"/>
        <v>2023</v>
      </c>
      <c r="C2327" t="str">
        <f t="shared" si="108"/>
        <v>2022-2023</v>
      </c>
      <c r="D2327" t="s">
        <v>147</v>
      </c>
      <c r="E2327" t="s">
        <v>145</v>
      </c>
      <c r="F2327" t="str">
        <f t="shared" si="109"/>
        <v>New South Wales</v>
      </c>
      <c r="G2327" t="s">
        <v>10</v>
      </c>
      <c r="H2327">
        <v>2101</v>
      </c>
      <c r="I2327" t="s">
        <v>11</v>
      </c>
      <c r="J2327" t="s">
        <v>27</v>
      </c>
      <c r="K2327" t="s">
        <v>149</v>
      </c>
      <c r="L2327" t="s">
        <v>15</v>
      </c>
      <c r="M2327" s="5">
        <v>203.68</v>
      </c>
    </row>
    <row r="2328" spans="1:13" x14ac:dyDescent="0.25">
      <c r="A2328" s="2">
        <v>45583</v>
      </c>
      <c r="B2328" s="3">
        <f t="shared" si="110"/>
        <v>2025</v>
      </c>
      <c r="C2328" t="str">
        <f t="shared" si="108"/>
        <v>2024-2025</v>
      </c>
      <c r="D2328" t="s">
        <v>148</v>
      </c>
      <c r="E2328" t="s">
        <v>112</v>
      </c>
      <c r="F2328" t="str">
        <f t="shared" si="109"/>
        <v>Victoria</v>
      </c>
      <c r="G2328" t="s">
        <v>45</v>
      </c>
      <c r="H2328">
        <v>3076</v>
      </c>
      <c r="I2328" t="s">
        <v>11</v>
      </c>
      <c r="J2328" t="s">
        <v>46</v>
      </c>
      <c r="K2328" t="s">
        <v>19</v>
      </c>
      <c r="L2328" t="s">
        <v>23</v>
      </c>
      <c r="M2328" s="5">
        <v>203.88</v>
      </c>
    </row>
    <row r="2329" spans="1:13" x14ac:dyDescent="0.25">
      <c r="A2329" s="2">
        <v>45126</v>
      </c>
      <c r="B2329" s="3">
        <f t="shared" si="110"/>
        <v>2024</v>
      </c>
      <c r="C2329" t="str">
        <f t="shared" si="108"/>
        <v>2023-2024</v>
      </c>
      <c r="D2329" t="s">
        <v>147</v>
      </c>
      <c r="E2329" t="s">
        <v>39</v>
      </c>
      <c r="F2329" t="str">
        <f t="shared" si="109"/>
        <v>South Australia</v>
      </c>
      <c r="G2329" t="s">
        <v>32</v>
      </c>
      <c r="H2329">
        <v>5343</v>
      </c>
      <c r="I2329" t="s">
        <v>11</v>
      </c>
      <c r="J2329" t="s">
        <v>38</v>
      </c>
      <c r="K2329" t="s">
        <v>151</v>
      </c>
      <c r="L2329" t="s">
        <v>21</v>
      </c>
      <c r="M2329" s="5">
        <v>204.10000000000002</v>
      </c>
    </row>
    <row r="2330" spans="1:13" x14ac:dyDescent="0.25">
      <c r="A2330" s="2">
        <v>44931</v>
      </c>
      <c r="B2330" s="3">
        <f t="shared" si="110"/>
        <v>2023</v>
      </c>
      <c r="C2330" t="str">
        <f t="shared" si="108"/>
        <v>2022-2023</v>
      </c>
      <c r="D2330" t="s">
        <v>147</v>
      </c>
      <c r="E2330" t="s">
        <v>9</v>
      </c>
      <c r="F2330" t="str">
        <f t="shared" si="109"/>
        <v>New South Wales</v>
      </c>
      <c r="G2330" t="s">
        <v>10</v>
      </c>
      <c r="H2330">
        <v>2067</v>
      </c>
      <c r="I2330" t="s">
        <v>11</v>
      </c>
      <c r="J2330" t="s">
        <v>12</v>
      </c>
      <c r="K2330" t="s">
        <v>149</v>
      </c>
      <c r="L2330" t="s">
        <v>15</v>
      </c>
      <c r="M2330" s="5">
        <v>204.21</v>
      </c>
    </row>
    <row r="2331" spans="1:13" x14ac:dyDescent="0.25">
      <c r="A2331" s="2">
        <v>45062</v>
      </c>
      <c r="B2331" s="3">
        <f t="shared" si="110"/>
        <v>2023</v>
      </c>
      <c r="C2331" t="str">
        <f t="shared" si="108"/>
        <v>2022-2023</v>
      </c>
      <c r="D2331" t="s">
        <v>147</v>
      </c>
      <c r="E2331" t="s">
        <v>138</v>
      </c>
      <c r="F2331" t="str">
        <f t="shared" si="109"/>
        <v>Queensland</v>
      </c>
      <c r="G2331" t="s">
        <v>35</v>
      </c>
      <c r="H2331">
        <v>4558</v>
      </c>
      <c r="I2331" t="s">
        <v>11</v>
      </c>
      <c r="J2331" t="s">
        <v>120</v>
      </c>
      <c r="K2331" t="s">
        <v>150</v>
      </c>
      <c r="L2331" t="s">
        <v>18</v>
      </c>
      <c r="M2331" s="5">
        <v>204.48000000000002</v>
      </c>
    </row>
    <row r="2332" spans="1:13" x14ac:dyDescent="0.25">
      <c r="A2332" s="2">
        <v>45574</v>
      </c>
      <c r="B2332" s="3">
        <f t="shared" si="110"/>
        <v>2025</v>
      </c>
      <c r="C2332" t="str">
        <f t="shared" si="108"/>
        <v>2024-2025</v>
      </c>
      <c r="D2332" t="s">
        <v>147</v>
      </c>
      <c r="E2332" t="s">
        <v>88</v>
      </c>
      <c r="F2332" t="str">
        <f t="shared" si="109"/>
        <v>South Australia</v>
      </c>
      <c r="G2332" t="s">
        <v>32</v>
      </c>
      <c r="H2332">
        <v>5011</v>
      </c>
      <c r="I2332" t="s">
        <v>11</v>
      </c>
      <c r="J2332" t="s">
        <v>33</v>
      </c>
      <c r="K2332" t="s">
        <v>149</v>
      </c>
      <c r="L2332" t="s">
        <v>15</v>
      </c>
      <c r="M2332" s="5">
        <v>204.59</v>
      </c>
    </row>
    <row r="2333" spans="1:13" x14ac:dyDescent="0.25">
      <c r="A2333" s="2">
        <v>45012</v>
      </c>
      <c r="B2333" s="3">
        <f t="shared" si="110"/>
        <v>2023</v>
      </c>
      <c r="C2333" t="str">
        <f t="shared" si="108"/>
        <v>2022-2023</v>
      </c>
      <c r="D2333" t="s">
        <v>147</v>
      </c>
      <c r="E2333" t="s">
        <v>85</v>
      </c>
      <c r="F2333" t="str">
        <f t="shared" si="109"/>
        <v>Queensland</v>
      </c>
      <c r="G2333" t="s">
        <v>35</v>
      </c>
      <c r="H2333">
        <v>4883</v>
      </c>
      <c r="I2333" t="s">
        <v>11</v>
      </c>
      <c r="J2333" t="s">
        <v>36</v>
      </c>
      <c r="K2333" t="s">
        <v>155</v>
      </c>
      <c r="L2333" t="s">
        <v>20</v>
      </c>
      <c r="M2333" s="5">
        <v>204.61</v>
      </c>
    </row>
    <row r="2334" spans="1:13" x14ac:dyDescent="0.25">
      <c r="A2334" s="2">
        <v>45491</v>
      </c>
      <c r="B2334" s="3">
        <f t="shared" si="110"/>
        <v>2025</v>
      </c>
      <c r="C2334" t="str">
        <f t="shared" si="108"/>
        <v>2024-2025</v>
      </c>
      <c r="D2334" t="s">
        <v>148</v>
      </c>
      <c r="E2334" t="s">
        <v>66</v>
      </c>
      <c r="F2334" t="str">
        <f t="shared" si="109"/>
        <v>South Australia</v>
      </c>
      <c r="G2334" t="s">
        <v>32</v>
      </c>
      <c r="H2334">
        <v>5169</v>
      </c>
      <c r="I2334" t="s">
        <v>11</v>
      </c>
      <c r="J2334" t="s">
        <v>33</v>
      </c>
      <c r="K2334" t="s">
        <v>150</v>
      </c>
      <c r="L2334" t="s">
        <v>18</v>
      </c>
      <c r="M2334" s="5">
        <v>204.64</v>
      </c>
    </row>
    <row r="2335" spans="1:13" x14ac:dyDescent="0.25">
      <c r="A2335" s="2">
        <v>45022</v>
      </c>
      <c r="B2335" s="3">
        <f t="shared" si="110"/>
        <v>2023</v>
      </c>
      <c r="C2335" t="str">
        <f t="shared" si="108"/>
        <v>2022-2023</v>
      </c>
      <c r="D2335" t="s">
        <v>147</v>
      </c>
      <c r="E2335" t="s">
        <v>128</v>
      </c>
      <c r="F2335" t="str">
        <f t="shared" si="109"/>
        <v>Western Australia</v>
      </c>
      <c r="G2335" t="s">
        <v>48</v>
      </c>
      <c r="H2335">
        <v>6027</v>
      </c>
      <c r="I2335" t="s">
        <v>11</v>
      </c>
      <c r="J2335" t="s">
        <v>49</v>
      </c>
      <c r="K2335" t="s">
        <v>152</v>
      </c>
      <c r="L2335" t="s">
        <v>13</v>
      </c>
      <c r="M2335" s="5">
        <v>204.69000000000003</v>
      </c>
    </row>
    <row r="2336" spans="1:13" x14ac:dyDescent="0.25">
      <c r="A2336" s="2">
        <v>45063</v>
      </c>
      <c r="B2336" s="3">
        <f t="shared" si="110"/>
        <v>2023</v>
      </c>
      <c r="C2336" t="str">
        <f t="shared" si="108"/>
        <v>2022-2023</v>
      </c>
      <c r="D2336" t="s">
        <v>147</v>
      </c>
      <c r="E2336" t="s">
        <v>75</v>
      </c>
      <c r="F2336" t="str">
        <f t="shared" si="109"/>
        <v>Victoria</v>
      </c>
      <c r="G2336" t="s">
        <v>45</v>
      </c>
      <c r="H2336">
        <v>3630</v>
      </c>
      <c r="I2336" t="s">
        <v>11</v>
      </c>
      <c r="J2336" t="s">
        <v>55</v>
      </c>
      <c r="K2336" t="s">
        <v>154</v>
      </c>
      <c r="L2336" t="s">
        <v>14</v>
      </c>
      <c r="M2336" s="5">
        <v>204.79000000000002</v>
      </c>
    </row>
    <row r="2337" spans="1:13" x14ac:dyDescent="0.25">
      <c r="A2337" s="2">
        <v>45160</v>
      </c>
      <c r="B2337" s="3">
        <f t="shared" si="110"/>
        <v>2024</v>
      </c>
      <c r="C2337" t="str">
        <f t="shared" si="108"/>
        <v>2023-2024</v>
      </c>
      <c r="D2337" t="s">
        <v>148</v>
      </c>
      <c r="E2337" t="s">
        <v>89</v>
      </c>
      <c r="F2337" t="str">
        <f t="shared" si="109"/>
        <v>Queensland</v>
      </c>
      <c r="G2337" t="s">
        <v>35</v>
      </c>
      <c r="H2337">
        <v>4655</v>
      </c>
      <c r="I2337" t="s">
        <v>11</v>
      </c>
      <c r="J2337" t="s">
        <v>51</v>
      </c>
      <c r="K2337" t="s">
        <v>153</v>
      </c>
      <c r="L2337" t="s">
        <v>16</v>
      </c>
      <c r="M2337" s="5">
        <v>204.82999999999998</v>
      </c>
    </row>
    <row r="2338" spans="1:13" x14ac:dyDescent="0.25">
      <c r="A2338" s="2">
        <v>45451</v>
      </c>
      <c r="B2338" s="3">
        <f t="shared" si="110"/>
        <v>2024</v>
      </c>
      <c r="C2338" t="str">
        <f t="shared" si="108"/>
        <v>2023-2024</v>
      </c>
      <c r="D2338" t="s">
        <v>147</v>
      </c>
      <c r="E2338" t="s">
        <v>83</v>
      </c>
      <c r="F2338" t="str">
        <f t="shared" si="109"/>
        <v>New South Wales</v>
      </c>
      <c r="G2338" t="s">
        <v>10</v>
      </c>
      <c r="H2338">
        <v>2750</v>
      </c>
      <c r="I2338" t="s">
        <v>11</v>
      </c>
      <c r="J2338" t="s">
        <v>25</v>
      </c>
      <c r="K2338" t="s">
        <v>152</v>
      </c>
      <c r="L2338" t="s">
        <v>13</v>
      </c>
      <c r="M2338" s="5">
        <v>204.84</v>
      </c>
    </row>
    <row r="2339" spans="1:13" x14ac:dyDescent="0.25">
      <c r="A2339" s="2">
        <v>45342</v>
      </c>
      <c r="B2339" s="3">
        <f t="shared" si="110"/>
        <v>2024</v>
      </c>
      <c r="C2339" t="str">
        <f t="shared" si="108"/>
        <v>2023-2024</v>
      </c>
      <c r="D2339" t="s">
        <v>147</v>
      </c>
      <c r="E2339" t="s">
        <v>119</v>
      </c>
      <c r="F2339" t="str">
        <f t="shared" si="109"/>
        <v>Queensland</v>
      </c>
      <c r="G2339" t="s">
        <v>35</v>
      </c>
      <c r="H2339">
        <v>4570</v>
      </c>
      <c r="I2339" t="s">
        <v>11</v>
      </c>
      <c r="J2339" t="s">
        <v>120</v>
      </c>
      <c r="K2339" t="s">
        <v>153</v>
      </c>
      <c r="L2339" t="s">
        <v>16</v>
      </c>
      <c r="M2339" s="5">
        <v>204.85</v>
      </c>
    </row>
    <row r="2340" spans="1:13" x14ac:dyDescent="0.25">
      <c r="A2340" s="2">
        <v>45391</v>
      </c>
      <c r="B2340" s="3">
        <f t="shared" si="110"/>
        <v>2024</v>
      </c>
      <c r="C2340" t="str">
        <f t="shared" si="108"/>
        <v>2023-2024</v>
      </c>
      <c r="D2340" t="s">
        <v>148</v>
      </c>
      <c r="E2340" t="s">
        <v>112</v>
      </c>
      <c r="F2340" t="str">
        <f t="shared" si="109"/>
        <v>Victoria</v>
      </c>
      <c r="G2340" t="s">
        <v>45</v>
      </c>
      <c r="H2340">
        <v>3076</v>
      </c>
      <c r="I2340" t="s">
        <v>11</v>
      </c>
      <c r="J2340" t="s">
        <v>46</v>
      </c>
      <c r="K2340" t="s">
        <v>157</v>
      </c>
      <c r="L2340" t="s">
        <v>22</v>
      </c>
      <c r="M2340" s="5">
        <v>205.46</v>
      </c>
    </row>
    <row r="2341" spans="1:13" x14ac:dyDescent="0.25">
      <c r="A2341" s="2">
        <v>45652</v>
      </c>
      <c r="B2341" s="3">
        <f t="shared" si="110"/>
        <v>2025</v>
      </c>
      <c r="C2341" t="str">
        <f t="shared" si="108"/>
        <v>2024-2025</v>
      </c>
      <c r="D2341" t="s">
        <v>148</v>
      </c>
      <c r="E2341" t="s">
        <v>122</v>
      </c>
      <c r="F2341" t="str">
        <f t="shared" si="109"/>
        <v>New South Wales</v>
      </c>
      <c r="G2341" t="s">
        <v>10</v>
      </c>
      <c r="H2341">
        <v>2650</v>
      </c>
      <c r="I2341" t="s">
        <v>11</v>
      </c>
      <c r="J2341" t="s">
        <v>25</v>
      </c>
      <c r="K2341" t="s">
        <v>153</v>
      </c>
      <c r="L2341" t="s">
        <v>16</v>
      </c>
      <c r="M2341" s="5">
        <v>205.64</v>
      </c>
    </row>
    <row r="2342" spans="1:13" x14ac:dyDescent="0.25">
      <c r="A2342" s="2">
        <v>45069</v>
      </c>
      <c r="B2342" s="3">
        <f t="shared" si="110"/>
        <v>2023</v>
      </c>
      <c r="C2342" t="str">
        <f t="shared" si="108"/>
        <v>2022-2023</v>
      </c>
      <c r="D2342" t="s">
        <v>148</v>
      </c>
      <c r="E2342" t="s">
        <v>99</v>
      </c>
      <c r="F2342" t="str">
        <f t="shared" si="109"/>
        <v>Victoria</v>
      </c>
      <c r="G2342" t="s">
        <v>45</v>
      </c>
      <c r="H2342">
        <v>3148</v>
      </c>
      <c r="I2342" t="s">
        <v>11</v>
      </c>
      <c r="J2342" t="s">
        <v>63</v>
      </c>
      <c r="K2342" t="s">
        <v>149</v>
      </c>
      <c r="L2342" t="s">
        <v>15</v>
      </c>
      <c r="M2342" s="5">
        <v>205.76999999999998</v>
      </c>
    </row>
    <row r="2343" spans="1:13" x14ac:dyDescent="0.25">
      <c r="A2343" s="2">
        <v>45510</v>
      </c>
      <c r="B2343" s="3">
        <f t="shared" si="110"/>
        <v>2025</v>
      </c>
      <c r="C2343" t="str">
        <f t="shared" si="108"/>
        <v>2024-2025</v>
      </c>
      <c r="D2343" t="s">
        <v>147</v>
      </c>
      <c r="E2343" t="s">
        <v>127</v>
      </c>
      <c r="F2343" t="str">
        <f t="shared" si="109"/>
        <v>New South Wales</v>
      </c>
      <c r="G2343" t="s">
        <v>10</v>
      </c>
      <c r="H2343">
        <v>2131</v>
      </c>
      <c r="I2343" t="s">
        <v>11</v>
      </c>
      <c r="J2343" t="s">
        <v>27</v>
      </c>
      <c r="K2343" t="s">
        <v>149</v>
      </c>
      <c r="L2343" t="s">
        <v>15</v>
      </c>
      <c r="M2343" s="5">
        <v>206.74</v>
      </c>
    </row>
    <row r="2344" spans="1:13" x14ac:dyDescent="0.25">
      <c r="A2344" s="2">
        <v>45303</v>
      </c>
      <c r="B2344" s="3">
        <f t="shared" si="110"/>
        <v>2024</v>
      </c>
      <c r="C2344" t="str">
        <f t="shared" si="108"/>
        <v>2023-2024</v>
      </c>
      <c r="D2344" t="s">
        <v>148</v>
      </c>
      <c r="E2344" t="s">
        <v>110</v>
      </c>
      <c r="F2344" t="str">
        <f t="shared" si="109"/>
        <v>Queensland</v>
      </c>
      <c r="G2344" t="s">
        <v>35</v>
      </c>
      <c r="H2344">
        <v>4680</v>
      </c>
      <c r="I2344" t="s">
        <v>11</v>
      </c>
      <c r="J2344" t="s">
        <v>51</v>
      </c>
      <c r="K2344" t="s">
        <v>154</v>
      </c>
      <c r="L2344" t="s">
        <v>14</v>
      </c>
      <c r="M2344" s="5">
        <v>206.82</v>
      </c>
    </row>
    <row r="2345" spans="1:13" x14ac:dyDescent="0.25">
      <c r="A2345" s="2">
        <v>45259</v>
      </c>
      <c r="B2345" s="3">
        <f t="shared" si="110"/>
        <v>2024</v>
      </c>
      <c r="C2345" t="str">
        <f t="shared" si="108"/>
        <v>2023-2024</v>
      </c>
      <c r="D2345" t="s">
        <v>148</v>
      </c>
      <c r="E2345" t="s">
        <v>91</v>
      </c>
      <c r="F2345" t="str">
        <f t="shared" si="109"/>
        <v>Victoria</v>
      </c>
      <c r="G2345" t="s">
        <v>45</v>
      </c>
      <c r="H2345">
        <v>3690</v>
      </c>
      <c r="I2345" t="s">
        <v>11</v>
      </c>
      <c r="J2345" t="s">
        <v>55</v>
      </c>
      <c r="K2345" t="s">
        <v>150</v>
      </c>
      <c r="L2345" t="s">
        <v>18</v>
      </c>
      <c r="M2345" s="5">
        <v>207.62</v>
      </c>
    </row>
    <row r="2346" spans="1:13" x14ac:dyDescent="0.25">
      <c r="A2346" s="2">
        <v>44976</v>
      </c>
      <c r="B2346" s="3">
        <f t="shared" si="110"/>
        <v>2023</v>
      </c>
      <c r="C2346" t="str">
        <f t="shared" si="108"/>
        <v>2022-2023</v>
      </c>
      <c r="D2346" t="s">
        <v>148</v>
      </c>
      <c r="E2346" t="s">
        <v>61</v>
      </c>
      <c r="F2346" t="str">
        <f t="shared" si="109"/>
        <v>New South Wales</v>
      </c>
      <c r="G2346" t="s">
        <v>10</v>
      </c>
      <c r="H2346">
        <v>2539</v>
      </c>
      <c r="I2346" t="s">
        <v>11</v>
      </c>
      <c r="J2346" t="s">
        <v>58</v>
      </c>
      <c r="K2346" t="s">
        <v>152</v>
      </c>
      <c r="L2346" t="s">
        <v>13</v>
      </c>
      <c r="M2346" s="5">
        <v>207.73</v>
      </c>
    </row>
    <row r="2347" spans="1:13" x14ac:dyDescent="0.25">
      <c r="A2347" s="2">
        <v>45158</v>
      </c>
      <c r="B2347" s="3">
        <f t="shared" si="110"/>
        <v>2024</v>
      </c>
      <c r="C2347" t="str">
        <f t="shared" si="108"/>
        <v>2023-2024</v>
      </c>
      <c r="D2347" t="s">
        <v>148</v>
      </c>
      <c r="E2347" t="s">
        <v>59</v>
      </c>
      <c r="F2347" t="str">
        <f t="shared" si="109"/>
        <v>Victoria</v>
      </c>
      <c r="G2347" t="s">
        <v>45</v>
      </c>
      <c r="H2347">
        <v>3280</v>
      </c>
      <c r="I2347" t="s">
        <v>11</v>
      </c>
      <c r="J2347" t="s">
        <v>60</v>
      </c>
      <c r="K2347" t="s">
        <v>150</v>
      </c>
      <c r="L2347" t="s">
        <v>18</v>
      </c>
      <c r="M2347" s="5">
        <v>207.74</v>
      </c>
    </row>
    <row r="2348" spans="1:13" x14ac:dyDescent="0.25">
      <c r="A2348" s="2">
        <v>45127</v>
      </c>
      <c r="B2348" s="3">
        <f t="shared" si="110"/>
        <v>2024</v>
      </c>
      <c r="C2348" t="str">
        <f t="shared" si="108"/>
        <v>2023-2024</v>
      </c>
      <c r="D2348" t="s">
        <v>147</v>
      </c>
      <c r="E2348" t="s">
        <v>92</v>
      </c>
      <c r="F2348" t="str">
        <f t="shared" si="109"/>
        <v>Queensland</v>
      </c>
      <c r="G2348" t="s">
        <v>35</v>
      </c>
      <c r="H2348">
        <v>4068</v>
      </c>
      <c r="I2348" t="s">
        <v>11</v>
      </c>
      <c r="J2348" t="s">
        <v>43</v>
      </c>
      <c r="K2348" t="s">
        <v>157</v>
      </c>
      <c r="L2348" t="s">
        <v>22</v>
      </c>
      <c r="M2348" s="5">
        <v>207.77</v>
      </c>
    </row>
    <row r="2349" spans="1:13" x14ac:dyDescent="0.25">
      <c r="A2349" s="2">
        <v>44967</v>
      </c>
      <c r="B2349" s="3">
        <f t="shared" si="110"/>
        <v>2023</v>
      </c>
      <c r="C2349" t="str">
        <f t="shared" si="108"/>
        <v>2022-2023</v>
      </c>
      <c r="D2349" t="s">
        <v>148</v>
      </c>
      <c r="E2349" t="s">
        <v>125</v>
      </c>
      <c r="F2349" t="str">
        <f t="shared" si="109"/>
        <v>Victoria</v>
      </c>
      <c r="G2349" t="s">
        <v>45</v>
      </c>
      <c r="H2349">
        <v>3400</v>
      </c>
      <c r="I2349" t="s">
        <v>11</v>
      </c>
      <c r="J2349" t="s">
        <v>60</v>
      </c>
      <c r="K2349" t="s">
        <v>153</v>
      </c>
      <c r="L2349" t="s">
        <v>16</v>
      </c>
      <c r="M2349" s="5">
        <v>207.84</v>
      </c>
    </row>
    <row r="2350" spans="1:13" x14ac:dyDescent="0.25">
      <c r="A2350" s="2">
        <v>45402</v>
      </c>
      <c r="B2350" s="3">
        <f t="shared" si="110"/>
        <v>2024</v>
      </c>
      <c r="C2350" t="str">
        <f t="shared" si="108"/>
        <v>2023-2024</v>
      </c>
      <c r="D2350" t="s">
        <v>148</v>
      </c>
      <c r="E2350" t="s">
        <v>101</v>
      </c>
      <c r="F2350" t="str">
        <f t="shared" si="109"/>
        <v>Victoria</v>
      </c>
      <c r="G2350" t="s">
        <v>45</v>
      </c>
      <c r="H2350">
        <v>3131</v>
      </c>
      <c r="I2350" t="s">
        <v>11</v>
      </c>
      <c r="J2350" t="s">
        <v>63</v>
      </c>
      <c r="K2350" t="s">
        <v>154</v>
      </c>
      <c r="L2350" t="s">
        <v>14</v>
      </c>
      <c r="M2350" s="5">
        <v>207.84</v>
      </c>
    </row>
    <row r="2351" spans="1:13" x14ac:dyDescent="0.25">
      <c r="A2351" s="2">
        <v>45326</v>
      </c>
      <c r="B2351" s="3">
        <f t="shared" si="110"/>
        <v>2024</v>
      </c>
      <c r="C2351" t="str">
        <f t="shared" si="108"/>
        <v>2023-2024</v>
      </c>
      <c r="D2351" t="s">
        <v>147</v>
      </c>
      <c r="E2351" t="s">
        <v>138</v>
      </c>
      <c r="F2351" t="str">
        <f t="shared" si="109"/>
        <v>Queensland</v>
      </c>
      <c r="G2351" t="s">
        <v>35</v>
      </c>
      <c r="H2351">
        <v>4558</v>
      </c>
      <c r="I2351" t="s">
        <v>11</v>
      </c>
      <c r="J2351" t="s">
        <v>120</v>
      </c>
      <c r="K2351" t="s">
        <v>154</v>
      </c>
      <c r="L2351" t="s">
        <v>14</v>
      </c>
      <c r="M2351" s="5">
        <v>208.14000000000001</v>
      </c>
    </row>
    <row r="2352" spans="1:13" x14ac:dyDescent="0.25">
      <c r="A2352" s="2">
        <v>45002</v>
      </c>
      <c r="B2352" s="3">
        <f t="shared" si="110"/>
        <v>2023</v>
      </c>
      <c r="C2352" t="str">
        <f t="shared" si="108"/>
        <v>2022-2023</v>
      </c>
      <c r="D2352" t="s">
        <v>147</v>
      </c>
      <c r="E2352" t="s">
        <v>56</v>
      </c>
      <c r="F2352" t="str">
        <f t="shared" si="109"/>
        <v>Northern Territory</v>
      </c>
      <c r="G2352" t="s">
        <v>29</v>
      </c>
      <c r="H2352">
        <v>870</v>
      </c>
      <c r="I2352" t="s">
        <v>11</v>
      </c>
      <c r="J2352" t="s">
        <v>30</v>
      </c>
      <c r="K2352" t="s">
        <v>151</v>
      </c>
      <c r="L2352" t="s">
        <v>21</v>
      </c>
      <c r="M2352" s="5">
        <v>208.22</v>
      </c>
    </row>
    <row r="2353" spans="1:13" x14ac:dyDescent="0.25">
      <c r="A2353" s="2">
        <v>45059</v>
      </c>
      <c r="B2353" s="3">
        <f t="shared" si="110"/>
        <v>2023</v>
      </c>
      <c r="C2353" t="str">
        <f t="shared" si="108"/>
        <v>2022-2023</v>
      </c>
      <c r="D2353" t="s">
        <v>147</v>
      </c>
      <c r="E2353" t="s">
        <v>39</v>
      </c>
      <c r="F2353" t="str">
        <f t="shared" si="109"/>
        <v>South Australia</v>
      </c>
      <c r="G2353" t="s">
        <v>32</v>
      </c>
      <c r="H2353">
        <v>5343</v>
      </c>
      <c r="I2353" t="s">
        <v>11</v>
      </c>
      <c r="J2353" t="s">
        <v>38</v>
      </c>
      <c r="K2353" t="s">
        <v>151</v>
      </c>
      <c r="L2353" t="s">
        <v>21</v>
      </c>
      <c r="M2353" s="5">
        <v>208.44</v>
      </c>
    </row>
    <row r="2354" spans="1:13" x14ac:dyDescent="0.25">
      <c r="A2354" s="2">
        <v>45113</v>
      </c>
      <c r="B2354" s="3">
        <f t="shared" si="110"/>
        <v>2024</v>
      </c>
      <c r="C2354" t="str">
        <f t="shared" si="108"/>
        <v>2023-2024</v>
      </c>
      <c r="D2354" t="s">
        <v>148</v>
      </c>
      <c r="E2354" t="s">
        <v>110</v>
      </c>
      <c r="F2354" t="str">
        <f t="shared" si="109"/>
        <v>Queensland</v>
      </c>
      <c r="G2354" t="s">
        <v>35</v>
      </c>
      <c r="H2354">
        <v>4680</v>
      </c>
      <c r="I2354" t="s">
        <v>11</v>
      </c>
      <c r="J2354" t="s">
        <v>51</v>
      </c>
      <c r="K2354" t="s">
        <v>155</v>
      </c>
      <c r="L2354" t="s">
        <v>20</v>
      </c>
      <c r="M2354" s="5">
        <v>208.73000000000002</v>
      </c>
    </row>
    <row r="2355" spans="1:13" x14ac:dyDescent="0.25">
      <c r="A2355" s="2">
        <v>45311</v>
      </c>
      <c r="B2355" s="3">
        <f t="shared" si="110"/>
        <v>2024</v>
      </c>
      <c r="C2355" t="str">
        <f t="shared" si="108"/>
        <v>2023-2024</v>
      </c>
      <c r="D2355" t="s">
        <v>148</v>
      </c>
      <c r="E2355" t="s">
        <v>140</v>
      </c>
      <c r="F2355" t="str">
        <f t="shared" si="109"/>
        <v>Tasmania</v>
      </c>
      <c r="G2355" t="s">
        <v>70</v>
      </c>
      <c r="H2355">
        <v>7320</v>
      </c>
      <c r="I2355" t="s">
        <v>11</v>
      </c>
      <c r="J2355" t="s">
        <v>71</v>
      </c>
      <c r="K2355" t="s">
        <v>152</v>
      </c>
      <c r="L2355" t="s">
        <v>13</v>
      </c>
      <c r="M2355" s="5">
        <v>209.62</v>
      </c>
    </row>
    <row r="2356" spans="1:13" x14ac:dyDescent="0.25">
      <c r="A2356" s="2">
        <v>45004</v>
      </c>
      <c r="B2356" s="3">
        <f t="shared" si="110"/>
        <v>2023</v>
      </c>
      <c r="C2356" t="str">
        <f t="shared" si="108"/>
        <v>2022-2023</v>
      </c>
      <c r="D2356" t="s">
        <v>147</v>
      </c>
      <c r="E2356" t="s">
        <v>122</v>
      </c>
      <c r="F2356" t="str">
        <f t="shared" si="109"/>
        <v>New South Wales</v>
      </c>
      <c r="G2356" t="s">
        <v>10</v>
      </c>
      <c r="H2356">
        <v>2650</v>
      </c>
      <c r="I2356" t="s">
        <v>11</v>
      </c>
      <c r="J2356" t="s">
        <v>25</v>
      </c>
      <c r="K2356" t="s">
        <v>149</v>
      </c>
      <c r="L2356" t="s">
        <v>15</v>
      </c>
      <c r="M2356" s="5">
        <v>209.62</v>
      </c>
    </row>
    <row r="2357" spans="1:13" x14ac:dyDescent="0.25">
      <c r="A2357" s="2">
        <v>45045</v>
      </c>
      <c r="B2357" s="3">
        <f t="shared" si="110"/>
        <v>2023</v>
      </c>
      <c r="C2357" t="str">
        <f t="shared" si="108"/>
        <v>2022-2023</v>
      </c>
      <c r="D2357" t="s">
        <v>147</v>
      </c>
      <c r="E2357" t="s">
        <v>85</v>
      </c>
      <c r="F2357" t="str">
        <f t="shared" si="109"/>
        <v>Queensland</v>
      </c>
      <c r="G2357" t="s">
        <v>35</v>
      </c>
      <c r="H2357">
        <v>4883</v>
      </c>
      <c r="I2357" t="s">
        <v>11</v>
      </c>
      <c r="J2357" t="s">
        <v>36</v>
      </c>
      <c r="K2357" t="s">
        <v>151</v>
      </c>
      <c r="L2357" t="s">
        <v>21</v>
      </c>
      <c r="M2357" s="5">
        <v>209.65</v>
      </c>
    </row>
    <row r="2358" spans="1:13" x14ac:dyDescent="0.25">
      <c r="A2358" s="2">
        <v>45343</v>
      </c>
      <c r="B2358" s="3">
        <f t="shared" si="110"/>
        <v>2024</v>
      </c>
      <c r="C2358" t="str">
        <f t="shared" si="108"/>
        <v>2023-2024</v>
      </c>
      <c r="D2358" t="s">
        <v>147</v>
      </c>
      <c r="E2358" t="s">
        <v>44</v>
      </c>
      <c r="F2358" t="str">
        <f t="shared" si="109"/>
        <v>Victoria</v>
      </c>
      <c r="G2358" t="s">
        <v>45</v>
      </c>
      <c r="H2358">
        <v>3066</v>
      </c>
      <c r="I2358" t="s">
        <v>11</v>
      </c>
      <c r="J2358" t="s">
        <v>46</v>
      </c>
      <c r="K2358" t="s">
        <v>149</v>
      </c>
      <c r="L2358" t="s">
        <v>15</v>
      </c>
      <c r="M2358" s="5">
        <v>209.65</v>
      </c>
    </row>
    <row r="2359" spans="1:13" x14ac:dyDescent="0.25">
      <c r="A2359" s="2">
        <v>45615</v>
      </c>
      <c r="B2359" s="3">
        <f t="shared" si="110"/>
        <v>2025</v>
      </c>
      <c r="C2359" t="str">
        <f t="shared" si="108"/>
        <v>2024-2025</v>
      </c>
      <c r="D2359" t="s">
        <v>147</v>
      </c>
      <c r="E2359" t="s">
        <v>62</v>
      </c>
      <c r="F2359" t="str">
        <f t="shared" si="109"/>
        <v>Victoria</v>
      </c>
      <c r="G2359" t="s">
        <v>45</v>
      </c>
      <c r="H2359">
        <v>3134</v>
      </c>
      <c r="I2359" t="s">
        <v>11</v>
      </c>
      <c r="J2359" t="s">
        <v>63</v>
      </c>
      <c r="K2359" t="s">
        <v>150</v>
      </c>
      <c r="L2359" t="s">
        <v>18</v>
      </c>
      <c r="M2359" s="5">
        <v>209.79</v>
      </c>
    </row>
    <row r="2360" spans="1:13" x14ac:dyDescent="0.25">
      <c r="A2360" s="2">
        <v>44970</v>
      </c>
      <c r="B2360" s="3">
        <f t="shared" si="110"/>
        <v>2023</v>
      </c>
      <c r="C2360" t="str">
        <f t="shared" si="108"/>
        <v>2022-2023</v>
      </c>
      <c r="D2360" t="s">
        <v>147</v>
      </c>
      <c r="E2360" t="s">
        <v>137</v>
      </c>
      <c r="F2360" t="str">
        <f t="shared" si="109"/>
        <v>New South Wales</v>
      </c>
      <c r="G2360" t="s">
        <v>10</v>
      </c>
      <c r="H2360">
        <v>2031</v>
      </c>
      <c r="I2360" t="s">
        <v>11</v>
      </c>
      <c r="J2360" t="s">
        <v>12</v>
      </c>
      <c r="K2360" t="s">
        <v>19</v>
      </c>
      <c r="L2360" t="s">
        <v>23</v>
      </c>
      <c r="M2360" s="5">
        <v>209.8</v>
      </c>
    </row>
    <row r="2361" spans="1:13" x14ac:dyDescent="0.25">
      <c r="A2361" s="2">
        <v>45590</v>
      </c>
      <c r="B2361" s="3">
        <f t="shared" si="110"/>
        <v>2025</v>
      </c>
      <c r="C2361" t="str">
        <f t="shared" si="108"/>
        <v>2024-2025</v>
      </c>
      <c r="D2361" t="s">
        <v>148</v>
      </c>
      <c r="E2361" t="s">
        <v>125</v>
      </c>
      <c r="F2361" t="str">
        <f t="shared" si="109"/>
        <v>Victoria</v>
      </c>
      <c r="G2361" t="s">
        <v>45</v>
      </c>
      <c r="H2361">
        <v>3400</v>
      </c>
      <c r="I2361" t="s">
        <v>11</v>
      </c>
      <c r="J2361" t="s">
        <v>60</v>
      </c>
      <c r="K2361" t="s">
        <v>151</v>
      </c>
      <c r="L2361" t="s">
        <v>21</v>
      </c>
      <c r="M2361" s="5">
        <v>209.9</v>
      </c>
    </row>
    <row r="2362" spans="1:13" x14ac:dyDescent="0.25">
      <c r="A2362" s="2">
        <v>45241</v>
      </c>
      <c r="B2362" s="3">
        <f t="shared" si="110"/>
        <v>2024</v>
      </c>
      <c r="C2362" t="str">
        <f t="shared" si="108"/>
        <v>2023-2024</v>
      </c>
      <c r="D2362" t="s">
        <v>147</v>
      </c>
      <c r="E2362" t="s">
        <v>125</v>
      </c>
      <c r="F2362" t="str">
        <f t="shared" si="109"/>
        <v>Victoria</v>
      </c>
      <c r="G2362" t="s">
        <v>45</v>
      </c>
      <c r="H2362">
        <v>3400</v>
      </c>
      <c r="I2362" t="s">
        <v>11</v>
      </c>
      <c r="J2362" t="s">
        <v>60</v>
      </c>
      <c r="K2362" t="s">
        <v>149</v>
      </c>
      <c r="L2362" t="s">
        <v>15</v>
      </c>
      <c r="M2362" s="5">
        <v>210.05</v>
      </c>
    </row>
    <row r="2363" spans="1:13" x14ac:dyDescent="0.25">
      <c r="A2363" s="2">
        <v>44993</v>
      </c>
      <c r="B2363" s="3">
        <f t="shared" si="110"/>
        <v>2023</v>
      </c>
      <c r="C2363" t="str">
        <f t="shared" si="108"/>
        <v>2022-2023</v>
      </c>
      <c r="D2363" t="s">
        <v>147</v>
      </c>
      <c r="E2363" t="s">
        <v>9</v>
      </c>
      <c r="F2363" t="str">
        <f t="shared" si="109"/>
        <v>New South Wales</v>
      </c>
      <c r="G2363" t="s">
        <v>10</v>
      </c>
      <c r="H2363">
        <v>2067</v>
      </c>
      <c r="I2363" t="s">
        <v>11</v>
      </c>
      <c r="J2363" t="s">
        <v>12</v>
      </c>
      <c r="K2363" t="s">
        <v>150</v>
      </c>
      <c r="L2363" t="s">
        <v>18</v>
      </c>
      <c r="M2363" s="5">
        <v>210.75</v>
      </c>
    </row>
    <row r="2364" spans="1:13" x14ac:dyDescent="0.25">
      <c r="A2364" s="2">
        <v>45241</v>
      </c>
      <c r="B2364" s="3">
        <f t="shared" si="110"/>
        <v>2024</v>
      </c>
      <c r="C2364" t="str">
        <f t="shared" si="108"/>
        <v>2023-2024</v>
      </c>
      <c r="D2364" t="s">
        <v>148</v>
      </c>
      <c r="E2364" t="s">
        <v>131</v>
      </c>
      <c r="F2364" t="str">
        <f t="shared" si="109"/>
        <v>Western Australia</v>
      </c>
      <c r="G2364" t="s">
        <v>48</v>
      </c>
      <c r="H2364">
        <v>6530</v>
      </c>
      <c r="I2364" t="s">
        <v>11</v>
      </c>
      <c r="J2364" t="s">
        <v>77</v>
      </c>
      <c r="K2364" t="s">
        <v>150</v>
      </c>
      <c r="L2364" t="s">
        <v>18</v>
      </c>
      <c r="M2364" s="5">
        <v>210.75</v>
      </c>
    </row>
    <row r="2365" spans="1:13" x14ac:dyDescent="0.25">
      <c r="A2365" s="2">
        <v>45381</v>
      </c>
      <c r="B2365" s="3">
        <f t="shared" si="110"/>
        <v>2024</v>
      </c>
      <c r="C2365" t="str">
        <f t="shared" si="108"/>
        <v>2023-2024</v>
      </c>
      <c r="D2365" t="s">
        <v>147</v>
      </c>
      <c r="E2365" t="s">
        <v>102</v>
      </c>
      <c r="F2365" t="str">
        <f t="shared" si="109"/>
        <v>Queensland</v>
      </c>
      <c r="G2365" t="s">
        <v>35</v>
      </c>
      <c r="H2365">
        <v>4870</v>
      </c>
      <c r="I2365" t="s">
        <v>11</v>
      </c>
      <c r="J2365" t="s">
        <v>36</v>
      </c>
      <c r="K2365" t="s">
        <v>154</v>
      </c>
      <c r="L2365" t="s">
        <v>14</v>
      </c>
      <c r="M2365" s="5">
        <v>210.81</v>
      </c>
    </row>
    <row r="2366" spans="1:13" x14ac:dyDescent="0.25">
      <c r="A2366" s="2">
        <v>45550</v>
      </c>
      <c r="B2366" s="3">
        <f t="shared" si="110"/>
        <v>2025</v>
      </c>
      <c r="C2366" t="str">
        <f t="shared" si="108"/>
        <v>2024-2025</v>
      </c>
      <c r="D2366" t="s">
        <v>148</v>
      </c>
      <c r="E2366" t="s">
        <v>66</v>
      </c>
      <c r="F2366" t="str">
        <f t="shared" si="109"/>
        <v>South Australia</v>
      </c>
      <c r="G2366" t="s">
        <v>32</v>
      </c>
      <c r="H2366">
        <v>5169</v>
      </c>
      <c r="I2366" t="s">
        <v>11</v>
      </c>
      <c r="J2366" t="s">
        <v>33</v>
      </c>
      <c r="K2366" t="s">
        <v>152</v>
      </c>
      <c r="L2366" t="s">
        <v>13</v>
      </c>
      <c r="M2366" s="5">
        <v>211.57000000000002</v>
      </c>
    </row>
    <row r="2367" spans="1:13" x14ac:dyDescent="0.25">
      <c r="A2367" s="2">
        <v>45110</v>
      </c>
      <c r="B2367" s="3">
        <f t="shared" si="110"/>
        <v>2024</v>
      </c>
      <c r="C2367" t="str">
        <f t="shared" si="108"/>
        <v>2023-2024</v>
      </c>
      <c r="D2367" t="s">
        <v>147</v>
      </c>
      <c r="E2367" t="s">
        <v>114</v>
      </c>
      <c r="F2367" t="str">
        <f t="shared" si="109"/>
        <v>Victoria</v>
      </c>
      <c r="G2367" t="s">
        <v>45</v>
      </c>
      <c r="H2367">
        <v>3551</v>
      </c>
      <c r="I2367" t="s">
        <v>11</v>
      </c>
      <c r="J2367" t="s">
        <v>60</v>
      </c>
      <c r="K2367" t="s">
        <v>157</v>
      </c>
      <c r="L2367" t="s">
        <v>22</v>
      </c>
      <c r="M2367" s="5">
        <v>211.59</v>
      </c>
    </row>
    <row r="2368" spans="1:13" x14ac:dyDescent="0.25">
      <c r="A2368" s="2">
        <v>45437</v>
      </c>
      <c r="B2368" s="3">
        <f t="shared" si="110"/>
        <v>2024</v>
      </c>
      <c r="C2368" t="str">
        <f t="shared" si="108"/>
        <v>2023-2024</v>
      </c>
      <c r="D2368" t="s">
        <v>147</v>
      </c>
      <c r="E2368" t="s">
        <v>37</v>
      </c>
      <c r="F2368" t="str">
        <f t="shared" si="109"/>
        <v>South Australia</v>
      </c>
      <c r="G2368" t="s">
        <v>32</v>
      </c>
      <c r="H2368">
        <v>5607</v>
      </c>
      <c r="I2368" t="s">
        <v>11</v>
      </c>
      <c r="J2368" t="s">
        <v>38</v>
      </c>
      <c r="K2368" t="s">
        <v>19</v>
      </c>
      <c r="L2368" t="s">
        <v>23</v>
      </c>
      <c r="M2368" s="5">
        <v>211.63</v>
      </c>
    </row>
    <row r="2369" spans="1:13" x14ac:dyDescent="0.25">
      <c r="A2369" s="2">
        <v>45119</v>
      </c>
      <c r="B2369" s="3">
        <f t="shared" si="110"/>
        <v>2024</v>
      </c>
      <c r="C2369" t="str">
        <f t="shared" si="108"/>
        <v>2023-2024</v>
      </c>
      <c r="D2369" t="s">
        <v>147</v>
      </c>
      <c r="E2369" t="s">
        <v>34</v>
      </c>
      <c r="F2369" t="str">
        <f t="shared" si="109"/>
        <v>Queensland</v>
      </c>
      <c r="G2369" t="s">
        <v>35</v>
      </c>
      <c r="H2369">
        <v>4802</v>
      </c>
      <c r="I2369" t="s">
        <v>11</v>
      </c>
      <c r="J2369" t="s">
        <v>36</v>
      </c>
      <c r="K2369" t="s">
        <v>156</v>
      </c>
      <c r="L2369" t="s">
        <v>17</v>
      </c>
      <c r="M2369" s="5">
        <v>212.54999999999998</v>
      </c>
    </row>
    <row r="2370" spans="1:13" x14ac:dyDescent="0.25">
      <c r="A2370" s="2">
        <v>45337</v>
      </c>
      <c r="B2370" s="3">
        <f t="shared" si="110"/>
        <v>2024</v>
      </c>
      <c r="C2370" t="str">
        <f t="shared" ref="C2370:C2433" si="111">IF(MONTH(A2370) &gt;= 7, YEAR(A2370) &amp; "-" &amp; YEAR(A2370) + 1, YEAR(A2370) - 1 &amp; "-" &amp; YEAR(A2370))</f>
        <v>2023-2024</v>
      </c>
      <c r="D2370" t="s">
        <v>147</v>
      </c>
      <c r="E2370" t="s">
        <v>88</v>
      </c>
      <c r="F2370" t="str">
        <f t="shared" ref="F2370:F2433" si="112">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row>
    <row r="2371" spans="1:13" x14ac:dyDescent="0.25">
      <c r="A2371" s="2">
        <v>45445</v>
      </c>
      <c r="B2371" s="3">
        <f t="shared" ref="B2371:B2434" si="113">IF(MONTH(A2371)&gt;=7,YEAR(A2371)+1,YEAR(A2371))</f>
        <v>2024</v>
      </c>
      <c r="C2371" t="str">
        <f t="shared" si="111"/>
        <v>2023-2024</v>
      </c>
      <c r="D2371" t="s">
        <v>148</v>
      </c>
      <c r="E2371" t="s">
        <v>24</v>
      </c>
      <c r="F2371" t="str">
        <f t="shared" si="112"/>
        <v>New South Wales</v>
      </c>
      <c r="G2371" t="s">
        <v>10</v>
      </c>
      <c r="H2371">
        <v>2795</v>
      </c>
      <c r="I2371" t="s">
        <v>11</v>
      </c>
      <c r="J2371" t="s">
        <v>25</v>
      </c>
      <c r="K2371" t="s">
        <v>157</v>
      </c>
      <c r="L2371" t="s">
        <v>22</v>
      </c>
      <c r="M2371" s="5">
        <v>212.88</v>
      </c>
    </row>
    <row r="2372" spans="1:13" x14ac:dyDescent="0.25">
      <c r="A2372" s="2">
        <v>45598</v>
      </c>
      <c r="B2372" s="3">
        <f t="shared" si="113"/>
        <v>2025</v>
      </c>
      <c r="C2372" t="str">
        <f t="shared" si="111"/>
        <v>2024-2025</v>
      </c>
      <c r="D2372" t="s">
        <v>147</v>
      </c>
      <c r="E2372" t="s">
        <v>93</v>
      </c>
      <c r="F2372" t="str">
        <f t="shared" si="112"/>
        <v>Western Australia</v>
      </c>
      <c r="G2372" t="s">
        <v>48</v>
      </c>
      <c r="H2372">
        <v>6112</v>
      </c>
      <c r="I2372" t="s">
        <v>11</v>
      </c>
      <c r="J2372" t="s">
        <v>94</v>
      </c>
      <c r="K2372" t="s">
        <v>154</v>
      </c>
      <c r="L2372" t="s">
        <v>14</v>
      </c>
      <c r="M2372" s="5">
        <v>212.91</v>
      </c>
    </row>
    <row r="2373" spans="1:13" x14ac:dyDescent="0.25">
      <c r="A2373" s="2">
        <v>45281</v>
      </c>
      <c r="B2373" s="3">
        <f t="shared" si="113"/>
        <v>2024</v>
      </c>
      <c r="C2373" t="str">
        <f t="shared" si="111"/>
        <v>2023-2024</v>
      </c>
      <c r="D2373" t="s">
        <v>148</v>
      </c>
      <c r="E2373" t="s">
        <v>136</v>
      </c>
      <c r="F2373" t="str">
        <f t="shared" si="112"/>
        <v>Victoria</v>
      </c>
      <c r="G2373" t="s">
        <v>45</v>
      </c>
      <c r="H2373">
        <v>3175</v>
      </c>
      <c r="I2373" t="s">
        <v>11</v>
      </c>
      <c r="J2373" t="s">
        <v>63</v>
      </c>
      <c r="K2373" t="s">
        <v>149</v>
      </c>
      <c r="L2373" t="s">
        <v>15</v>
      </c>
      <c r="M2373" s="5">
        <v>213.03</v>
      </c>
    </row>
    <row r="2374" spans="1:13" x14ac:dyDescent="0.25">
      <c r="A2374" s="2">
        <v>45175</v>
      </c>
      <c r="B2374" s="3">
        <f t="shared" si="113"/>
        <v>2024</v>
      </c>
      <c r="C2374" t="str">
        <f t="shared" si="111"/>
        <v>2023-2024</v>
      </c>
      <c r="D2374" t="s">
        <v>147</v>
      </c>
      <c r="E2374" t="s">
        <v>54</v>
      </c>
      <c r="F2374" t="str">
        <f t="shared" si="112"/>
        <v>Victoria</v>
      </c>
      <c r="G2374" t="s">
        <v>45</v>
      </c>
      <c r="H2374">
        <v>3977</v>
      </c>
      <c r="I2374" t="s">
        <v>11</v>
      </c>
      <c r="J2374" t="s">
        <v>55</v>
      </c>
      <c r="K2374" t="s">
        <v>152</v>
      </c>
      <c r="L2374" t="s">
        <v>13</v>
      </c>
      <c r="M2374" s="5">
        <v>213.16</v>
      </c>
    </row>
    <row r="2375" spans="1:13" x14ac:dyDescent="0.25">
      <c r="A2375" s="2">
        <v>45218</v>
      </c>
      <c r="B2375" s="3">
        <f t="shared" si="113"/>
        <v>2024</v>
      </c>
      <c r="C2375" t="str">
        <f t="shared" si="111"/>
        <v>2023-2024</v>
      </c>
      <c r="D2375" t="s">
        <v>147</v>
      </c>
      <c r="E2375" t="s">
        <v>127</v>
      </c>
      <c r="F2375" t="str">
        <f t="shared" si="112"/>
        <v>New South Wales</v>
      </c>
      <c r="G2375" t="s">
        <v>10</v>
      </c>
      <c r="H2375">
        <v>2131</v>
      </c>
      <c r="I2375" t="s">
        <v>11</v>
      </c>
      <c r="J2375" t="s">
        <v>27</v>
      </c>
      <c r="K2375" t="s">
        <v>154</v>
      </c>
      <c r="L2375" t="s">
        <v>14</v>
      </c>
      <c r="M2375" s="5">
        <v>213.37</v>
      </c>
    </row>
    <row r="2376" spans="1:13" x14ac:dyDescent="0.25">
      <c r="A2376" s="2">
        <v>45466</v>
      </c>
      <c r="B2376" s="3">
        <f t="shared" si="113"/>
        <v>2024</v>
      </c>
      <c r="C2376" t="str">
        <f t="shared" si="111"/>
        <v>2023-2024</v>
      </c>
      <c r="D2376" t="s">
        <v>148</v>
      </c>
      <c r="E2376" t="s">
        <v>91</v>
      </c>
      <c r="F2376" t="str">
        <f t="shared" si="112"/>
        <v>Victoria</v>
      </c>
      <c r="G2376" t="s">
        <v>45</v>
      </c>
      <c r="H2376">
        <v>3690</v>
      </c>
      <c r="I2376" t="s">
        <v>11</v>
      </c>
      <c r="J2376" t="s">
        <v>55</v>
      </c>
      <c r="K2376" t="s">
        <v>155</v>
      </c>
      <c r="L2376" t="s">
        <v>20</v>
      </c>
      <c r="M2376" s="5">
        <v>213.62</v>
      </c>
    </row>
    <row r="2377" spans="1:13" x14ac:dyDescent="0.25">
      <c r="A2377" s="2">
        <v>44955</v>
      </c>
      <c r="B2377" s="3">
        <f t="shared" si="113"/>
        <v>2023</v>
      </c>
      <c r="C2377" t="str">
        <f t="shared" si="111"/>
        <v>2022-2023</v>
      </c>
      <c r="D2377" t="s">
        <v>147</v>
      </c>
      <c r="E2377" t="s">
        <v>37</v>
      </c>
      <c r="F2377" t="str">
        <f t="shared" si="112"/>
        <v>South Australia</v>
      </c>
      <c r="G2377" t="s">
        <v>32</v>
      </c>
      <c r="H2377">
        <v>5607</v>
      </c>
      <c r="I2377" t="s">
        <v>11</v>
      </c>
      <c r="J2377" t="s">
        <v>38</v>
      </c>
      <c r="K2377" t="s">
        <v>150</v>
      </c>
      <c r="L2377" t="s">
        <v>18</v>
      </c>
      <c r="M2377" s="5">
        <v>213.75</v>
      </c>
    </row>
    <row r="2378" spans="1:13" x14ac:dyDescent="0.25">
      <c r="A2378" s="2">
        <v>44992</v>
      </c>
      <c r="B2378" s="3">
        <f t="shared" si="113"/>
        <v>2023</v>
      </c>
      <c r="C2378" t="str">
        <f t="shared" si="111"/>
        <v>2022-2023</v>
      </c>
      <c r="D2378" t="s">
        <v>148</v>
      </c>
      <c r="E2378" t="s">
        <v>95</v>
      </c>
      <c r="F2378" t="str">
        <f t="shared" si="112"/>
        <v>Victoria</v>
      </c>
      <c r="G2378" t="s">
        <v>45</v>
      </c>
      <c r="H2378">
        <v>3931</v>
      </c>
      <c r="I2378" t="s">
        <v>11</v>
      </c>
      <c r="J2378" t="s">
        <v>55</v>
      </c>
      <c r="K2378" t="s">
        <v>150</v>
      </c>
      <c r="L2378" t="s">
        <v>18</v>
      </c>
      <c r="M2378" s="5">
        <v>213.8</v>
      </c>
    </row>
    <row r="2379" spans="1:13" x14ac:dyDescent="0.25">
      <c r="A2379" s="2">
        <v>45013</v>
      </c>
      <c r="B2379" s="3">
        <f t="shared" si="113"/>
        <v>2023</v>
      </c>
      <c r="C2379" t="str">
        <f t="shared" si="111"/>
        <v>2022-2023</v>
      </c>
      <c r="D2379" t="s">
        <v>148</v>
      </c>
      <c r="E2379" t="s">
        <v>100</v>
      </c>
      <c r="F2379" t="str">
        <f t="shared" si="112"/>
        <v>Western Australia</v>
      </c>
      <c r="G2379" t="s">
        <v>48</v>
      </c>
      <c r="H2379">
        <v>6021</v>
      </c>
      <c r="I2379" t="s">
        <v>11</v>
      </c>
      <c r="J2379" t="s">
        <v>49</v>
      </c>
      <c r="K2379" t="s">
        <v>153</v>
      </c>
      <c r="L2379" t="s">
        <v>16</v>
      </c>
      <c r="M2379" s="5">
        <v>213.83</v>
      </c>
    </row>
    <row r="2380" spans="1:13" x14ac:dyDescent="0.25">
      <c r="A2380" s="2">
        <v>45291</v>
      </c>
      <c r="B2380" s="3">
        <f t="shared" si="113"/>
        <v>2024</v>
      </c>
      <c r="C2380" t="str">
        <f t="shared" si="111"/>
        <v>2023-2024</v>
      </c>
      <c r="D2380" t="s">
        <v>148</v>
      </c>
      <c r="E2380" t="s">
        <v>66</v>
      </c>
      <c r="F2380" t="str">
        <f t="shared" si="112"/>
        <v>South Australia</v>
      </c>
      <c r="G2380" t="s">
        <v>32</v>
      </c>
      <c r="H2380">
        <v>5169</v>
      </c>
      <c r="I2380" t="s">
        <v>11</v>
      </c>
      <c r="J2380" t="s">
        <v>33</v>
      </c>
      <c r="K2380" t="s">
        <v>150</v>
      </c>
      <c r="L2380" t="s">
        <v>18</v>
      </c>
      <c r="M2380" s="5">
        <v>213.92000000000002</v>
      </c>
    </row>
    <row r="2381" spans="1:13" x14ac:dyDescent="0.25">
      <c r="A2381" s="2">
        <v>45213</v>
      </c>
      <c r="B2381" s="3">
        <f t="shared" si="113"/>
        <v>2024</v>
      </c>
      <c r="C2381" t="str">
        <f t="shared" si="111"/>
        <v>2023-2024</v>
      </c>
      <c r="D2381" t="s">
        <v>147</v>
      </c>
      <c r="E2381" t="s">
        <v>139</v>
      </c>
      <c r="F2381" t="str">
        <f t="shared" si="112"/>
        <v>New South Wales</v>
      </c>
      <c r="G2381" t="s">
        <v>10</v>
      </c>
      <c r="H2381">
        <v>2020</v>
      </c>
      <c r="I2381" t="s">
        <v>11</v>
      </c>
      <c r="J2381" t="s">
        <v>12</v>
      </c>
      <c r="K2381" t="s">
        <v>156</v>
      </c>
      <c r="L2381" t="s">
        <v>17</v>
      </c>
      <c r="M2381" s="5">
        <v>214.01000000000002</v>
      </c>
    </row>
    <row r="2382" spans="1:13" x14ac:dyDescent="0.25">
      <c r="A2382" s="2">
        <v>45198</v>
      </c>
      <c r="B2382" s="3">
        <f t="shared" si="113"/>
        <v>2024</v>
      </c>
      <c r="C2382" t="str">
        <f t="shared" si="111"/>
        <v>2023-2024</v>
      </c>
      <c r="D2382" t="s">
        <v>147</v>
      </c>
      <c r="E2382" t="s">
        <v>82</v>
      </c>
      <c r="F2382" t="str">
        <f t="shared" si="112"/>
        <v>Queensland</v>
      </c>
      <c r="G2382" t="s">
        <v>35</v>
      </c>
      <c r="H2382">
        <v>4012</v>
      </c>
      <c r="I2382" t="s">
        <v>11</v>
      </c>
      <c r="J2382" t="s">
        <v>43</v>
      </c>
      <c r="K2382" t="s">
        <v>155</v>
      </c>
      <c r="L2382" t="s">
        <v>20</v>
      </c>
      <c r="M2382" s="5">
        <v>214.07</v>
      </c>
    </row>
    <row r="2383" spans="1:13" x14ac:dyDescent="0.25">
      <c r="A2383" s="2">
        <v>45023</v>
      </c>
      <c r="B2383" s="3">
        <f t="shared" si="113"/>
        <v>2023</v>
      </c>
      <c r="C2383" t="str">
        <f t="shared" si="111"/>
        <v>2022-2023</v>
      </c>
      <c r="D2383" t="s">
        <v>147</v>
      </c>
      <c r="E2383" t="s">
        <v>124</v>
      </c>
      <c r="F2383" t="str">
        <f t="shared" si="112"/>
        <v>New South Wales</v>
      </c>
      <c r="G2383" t="s">
        <v>10</v>
      </c>
      <c r="H2383">
        <v>2015</v>
      </c>
      <c r="I2383" t="s">
        <v>11</v>
      </c>
      <c r="J2383" t="s">
        <v>12</v>
      </c>
      <c r="K2383" t="s">
        <v>155</v>
      </c>
      <c r="L2383" t="s">
        <v>20</v>
      </c>
      <c r="M2383" s="5">
        <v>214.48000000000002</v>
      </c>
    </row>
    <row r="2384" spans="1:13" x14ac:dyDescent="0.25">
      <c r="A2384" s="2">
        <v>45354</v>
      </c>
      <c r="B2384" s="3">
        <f t="shared" si="113"/>
        <v>2024</v>
      </c>
      <c r="C2384" t="str">
        <f t="shared" si="111"/>
        <v>2023-2024</v>
      </c>
      <c r="D2384" t="s">
        <v>148</v>
      </c>
      <c r="E2384" t="s">
        <v>28</v>
      </c>
      <c r="F2384" t="str">
        <f t="shared" si="112"/>
        <v>Northern Territory</v>
      </c>
      <c r="G2384" t="s">
        <v>29</v>
      </c>
      <c r="H2384">
        <v>800</v>
      </c>
      <c r="I2384" t="s">
        <v>11</v>
      </c>
      <c r="J2384" t="s">
        <v>30</v>
      </c>
      <c r="K2384" t="s">
        <v>155</v>
      </c>
      <c r="L2384" t="s">
        <v>20</v>
      </c>
      <c r="M2384" s="5">
        <v>215.45000000000002</v>
      </c>
    </row>
    <row r="2385" spans="1:13" x14ac:dyDescent="0.25">
      <c r="A2385" s="2">
        <v>45640</v>
      </c>
      <c r="B2385" s="3">
        <f t="shared" si="113"/>
        <v>2025</v>
      </c>
      <c r="C2385" t="str">
        <f t="shared" si="111"/>
        <v>2024-2025</v>
      </c>
      <c r="D2385" t="s">
        <v>148</v>
      </c>
      <c r="E2385" t="s">
        <v>87</v>
      </c>
      <c r="F2385" t="str">
        <f t="shared" si="112"/>
        <v>New South Wales</v>
      </c>
      <c r="G2385" t="s">
        <v>10</v>
      </c>
      <c r="H2385">
        <v>2790</v>
      </c>
      <c r="I2385" t="s">
        <v>11</v>
      </c>
      <c r="J2385" t="s">
        <v>25</v>
      </c>
      <c r="K2385" t="s">
        <v>154</v>
      </c>
      <c r="L2385" t="s">
        <v>14</v>
      </c>
      <c r="M2385" s="5">
        <v>215.58</v>
      </c>
    </row>
    <row r="2386" spans="1:13" x14ac:dyDescent="0.25">
      <c r="A2386" s="2">
        <v>45434</v>
      </c>
      <c r="B2386" s="3">
        <f t="shared" si="113"/>
        <v>2024</v>
      </c>
      <c r="C2386" t="str">
        <f t="shared" si="111"/>
        <v>2023-2024</v>
      </c>
      <c r="D2386" t="s">
        <v>147</v>
      </c>
      <c r="E2386" t="s">
        <v>107</v>
      </c>
      <c r="F2386" t="str">
        <f t="shared" si="112"/>
        <v>Queensland</v>
      </c>
      <c r="G2386" t="s">
        <v>35</v>
      </c>
      <c r="H2386">
        <v>4220</v>
      </c>
      <c r="I2386" t="s">
        <v>11</v>
      </c>
      <c r="J2386" t="s">
        <v>104</v>
      </c>
      <c r="K2386" t="s">
        <v>19</v>
      </c>
      <c r="L2386" t="s">
        <v>23</v>
      </c>
      <c r="M2386" s="5">
        <v>215.69</v>
      </c>
    </row>
    <row r="2387" spans="1:13" x14ac:dyDescent="0.25">
      <c r="A2387" s="2">
        <v>45271</v>
      </c>
      <c r="B2387" s="3">
        <f t="shared" si="113"/>
        <v>2024</v>
      </c>
      <c r="C2387" t="str">
        <f t="shared" si="111"/>
        <v>2023-2024</v>
      </c>
      <c r="D2387" t="s">
        <v>148</v>
      </c>
      <c r="E2387" t="s">
        <v>102</v>
      </c>
      <c r="F2387" t="str">
        <f t="shared" si="112"/>
        <v>Queensland</v>
      </c>
      <c r="G2387" t="s">
        <v>35</v>
      </c>
      <c r="H2387">
        <v>4870</v>
      </c>
      <c r="I2387" t="s">
        <v>11</v>
      </c>
      <c r="J2387" t="s">
        <v>36</v>
      </c>
      <c r="K2387" t="s">
        <v>153</v>
      </c>
      <c r="L2387" t="s">
        <v>16</v>
      </c>
      <c r="M2387" s="5">
        <v>215.89</v>
      </c>
    </row>
    <row r="2388" spans="1:13" x14ac:dyDescent="0.25">
      <c r="A2388" s="2">
        <v>45237</v>
      </c>
      <c r="B2388" s="3">
        <f t="shared" si="113"/>
        <v>2024</v>
      </c>
      <c r="C2388" t="str">
        <f t="shared" si="111"/>
        <v>2023-2024</v>
      </c>
      <c r="D2388" t="s">
        <v>147</v>
      </c>
      <c r="E2388" t="s">
        <v>69</v>
      </c>
      <c r="F2388" t="str">
        <f t="shared" si="112"/>
        <v>Tasmania</v>
      </c>
      <c r="G2388" t="s">
        <v>70</v>
      </c>
      <c r="H2388">
        <v>7018</v>
      </c>
      <c r="I2388" t="s">
        <v>11</v>
      </c>
      <c r="J2388" t="s">
        <v>71</v>
      </c>
      <c r="K2388" t="s">
        <v>153</v>
      </c>
      <c r="L2388" t="s">
        <v>16</v>
      </c>
      <c r="M2388" s="5">
        <v>216.70999999999998</v>
      </c>
    </row>
    <row r="2389" spans="1:13" x14ac:dyDescent="0.25">
      <c r="A2389" s="2">
        <v>45544</v>
      </c>
      <c r="B2389" s="3">
        <f t="shared" si="113"/>
        <v>2025</v>
      </c>
      <c r="C2389" t="str">
        <f t="shared" si="111"/>
        <v>2024-2025</v>
      </c>
      <c r="D2389" t="s">
        <v>147</v>
      </c>
      <c r="E2389" t="s">
        <v>72</v>
      </c>
      <c r="F2389" t="str">
        <f t="shared" si="112"/>
        <v>Western Australia</v>
      </c>
      <c r="G2389" t="s">
        <v>48</v>
      </c>
      <c r="H2389">
        <v>6010</v>
      </c>
      <c r="I2389" t="s">
        <v>11</v>
      </c>
      <c r="J2389" t="s">
        <v>49</v>
      </c>
      <c r="K2389" t="s">
        <v>19</v>
      </c>
      <c r="L2389" t="s">
        <v>23</v>
      </c>
      <c r="M2389" s="5">
        <v>217.11</v>
      </c>
    </row>
    <row r="2390" spans="1:13" x14ac:dyDescent="0.25">
      <c r="A2390" s="2">
        <v>45194</v>
      </c>
      <c r="B2390" s="3">
        <f t="shared" si="113"/>
        <v>2024</v>
      </c>
      <c r="C2390" t="str">
        <f t="shared" si="111"/>
        <v>2023-2024</v>
      </c>
      <c r="D2390" t="s">
        <v>148</v>
      </c>
      <c r="E2390" t="s">
        <v>135</v>
      </c>
      <c r="F2390" t="str">
        <f t="shared" si="112"/>
        <v>Victoria</v>
      </c>
      <c r="G2390" t="s">
        <v>45</v>
      </c>
      <c r="H2390">
        <v>3550</v>
      </c>
      <c r="I2390" t="s">
        <v>11</v>
      </c>
      <c r="J2390" t="s">
        <v>60</v>
      </c>
      <c r="K2390" t="s">
        <v>155</v>
      </c>
      <c r="L2390" t="s">
        <v>20</v>
      </c>
      <c r="M2390" s="5">
        <v>217.45000000000002</v>
      </c>
    </row>
    <row r="2391" spans="1:13" x14ac:dyDescent="0.25">
      <c r="A2391" s="2">
        <v>45248</v>
      </c>
      <c r="B2391" s="3">
        <f t="shared" si="113"/>
        <v>2024</v>
      </c>
      <c r="C2391" t="str">
        <f t="shared" si="111"/>
        <v>2023-2024</v>
      </c>
      <c r="D2391" t="s">
        <v>147</v>
      </c>
      <c r="E2391" t="s">
        <v>122</v>
      </c>
      <c r="F2391" t="str">
        <f t="shared" si="112"/>
        <v>New South Wales</v>
      </c>
      <c r="G2391" t="s">
        <v>10</v>
      </c>
      <c r="H2391">
        <v>2650</v>
      </c>
      <c r="I2391" t="s">
        <v>11</v>
      </c>
      <c r="J2391" t="s">
        <v>25</v>
      </c>
      <c r="K2391" t="s">
        <v>154</v>
      </c>
      <c r="L2391" t="s">
        <v>14</v>
      </c>
      <c r="M2391" s="5">
        <v>218.4</v>
      </c>
    </row>
    <row r="2392" spans="1:13" x14ac:dyDescent="0.25">
      <c r="A2392" s="2">
        <v>44995</v>
      </c>
      <c r="B2392" s="3">
        <f t="shared" si="113"/>
        <v>2023</v>
      </c>
      <c r="C2392" t="str">
        <f t="shared" si="111"/>
        <v>2022-2023</v>
      </c>
      <c r="D2392" t="s">
        <v>147</v>
      </c>
      <c r="E2392" t="s">
        <v>79</v>
      </c>
      <c r="F2392" t="str">
        <f t="shared" si="112"/>
        <v>Australian Capital Territory</v>
      </c>
      <c r="G2392" t="s">
        <v>80</v>
      </c>
      <c r="H2392">
        <v>2617</v>
      </c>
      <c r="I2392" t="s">
        <v>11</v>
      </c>
      <c r="J2392" t="s">
        <v>58</v>
      </c>
      <c r="K2392" t="s">
        <v>151</v>
      </c>
      <c r="L2392" t="s">
        <v>21</v>
      </c>
      <c r="M2392" s="5">
        <v>218.43</v>
      </c>
    </row>
    <row r="2393" spans="1:13" x14ac:dyDescent="0.25">
      <c r="A2393" s="2">
        <v>45191</v>
      </c>
      <c r="B2393" s="3">
        <f t="shared" si="113"/>
        <v>2024</v>
      </c>
      <c r="C2393" t="str">
        <f t="shared" si="111"/>
        <v>2023-2024</v>
      </c>
      <c r="D2393" t="s">
        <v>147</v>
      </c>
      <c r="E2393" t="s">
        <v>102</v>
      </c>
      <c r="F2393" t="str">
        <f t="shared" si="112"/>
        <v>Queensland</v>
      </c>
      <c r="G2393" t="s">
        <v>35</v>
      </c>
      <c r="H2393">
        <v>4870</v>
      </c>
      <c r="I2393" t="s">
        <v>11</v>
      </c>
      <c r="J2393" t="s">
        <v>36</v>
      </c>
      <c r="K2393" t="s">
        <v>19</v>
      </c>
      <c r="L2393" t="s">
        <v>23</v>
      </c>
      <c r="M2393" s="5">
        <v>218.6</v>
      </c>
    </row>
    <row r="2394" spans="1:13" x14ac:dyDescent="0.25">
      <c r="A2394" s="2">
        <v>45001</v>
      </c>
      <c r="B2394" s="3">
        <f t="shared" si="113"/>
        <v>2023</v>
      </c>
      <c r="C2394" t="str">
        <f t="shared" si="111"/>
        <v>2022-2023</v>
      </c>
      <c r="D2394" t="s">
        <v>148</v>
      </c>
      <c r="E2394" t="s">
        <v>131</v>
      </c>
      <c r="F2394" t="str">
        <f t="shared" si="112"/>
        <v>Western Australia</v>
      </c>
      <c r="G2394" t="s">
        <v>48</v>
      </c>
      <c r="H2394">
        <v>6530</v>
      </c>
      <c r="I2394" t="s">
        <v>11</v>
      </c>
      <c r="J2394" t="s">
        <v>77</v>
      </c>
      <c r="K2394" t="s">
        <v>156</v>
      </c>
      <c r="L2394" t="s">
        <v>17</v>
      </c>
      <c r="M2394" s="5">
        <v>218.63</v>
      </c>
    </row>
    <row r="2395" spans="1:13" x14ac:dyDescent="0.25">
      <c r="A2395" s="2">
        <v>45517</v>
      </c>
      <c r="B2395" s="3">
        <f t="shared" si="113"/>
        <v>2025</v>
      </c>
      <c r="C2395" t="str">
        <f t="shared" si="111"/>
        <v>2024-2025</v>
      </c>
      <c r="D2395" t="s">
        <v>147</v>
      </c>
      <c r="E2395" t="s">
        <v>47</v>
      </c>
      <c r="F2395" t="str">
        <f t="shared" si="112"/>
        <v>Western Australia</v>
      </c>
      <c r="G2395" t="s">
        <v>48</v>
      </c>
      <c r="H2395">
        <v>6030</v>
      </c>
      <c r="I2395" t="s">
        <v>11</v>
      </c>
      <c r="J2395" t="s">
        <v>49</v>
      </c>
      <c r="K2395" t="s">
        <v>154</v>
      </c>
      <c r="L2395" t="s">
        <v>14</v>
      </c>
      <c r="M2395" s="5">
        <v>218.78</v>
      </c>
    </row>
    <row r="2396" spans="1:13" x14ac:dyDescent="0.25">
      <c r="A2396" s="2">
        <v>45492</v>
      </c>
      <c r="B2396" s="3">
        <f t="shared" si="113"/>
        <v>2025</v>
      </c>
      <c r="C2396" t="str">
        <f t="shared" si="111"/>
        <v>2024-2025</v>
      </c>
      <c r="D2396" t="s">
        <v>148</v>
      </c>
      <c r="E2396" t="s">
        <v>106</v>
      </c>
      <c r="F2396" t="str">
        <f t="shared" si="112"/>
        <v>Victoria</v>
      </c>
      <c r="G2396" t="s">
        <v>45</v>
      </c>
      <c r="H2396">
        <v>3915</v>
      </c>
      <c r="I2396" t="s">
        <v>11</v>
      </c>
      <c r="J2396" t="s">
        <v>55</v>
      </c>
      <c r="K2396" t="s">
        <v>156</v>
      </c>
      <c r="L2396" t="s">
        <v>17</v>
      </c>
      <c r="M2396" s="5">
        <v>220.18</v>
      </c>
    </row>
    <row r="2397" spans="1:13" x14ac:dyDescent="0.25">
      <c r="A2397" s="2">
        <v>45401</v>
      </c>
      <c r="B2397" s="3">
        <f t="shared" si="113"/>
        <v>2024</v>
      </c>
      <c r="C2397" t="str">
        <f t="shared" si="111"/>
        <v>2023-2024</v>
      </c>
      <c r="D2397" t="s">
        <v>147</v>
      </c>
      <c r="E2397" t="s">
        <v>131</v>
      </c>
      <c r="F2397" t="str">
        <f t="shared" si="112"/>
        <v>Western Australia</v>
      </c>
      <c r="G2397" t="s">
        <v>48</v>
      </c>
      <c r="H2397">
        <v>6530</v>
      </c>
      <c r="I2397" t="s">
        <v>11</v>
      </c>
      <c r="J2397" t="s">
        <v>77</v>
      </c>
      <c r="K2397" t="s">
        <v>149</v>
      </c>
      <c r="L2397" t="s">
        <v>15</v>
      </c>
      <c r="M2397" s="5">
        <v>220.2</v>
      </c>
    </row>
    <row r="2398" spans="1:13" x14ac:dyDescent="0.25">
      <c r="A2398" s="2">
        <v>45160</v>
      </c>
      <c r="B2398" s="3">
        <f t="shared" si="113"/>
        <v>2024</v>
      </c>
      <c r="C2398" t="str">
        <f t="shared" si="111"/>
        <v>2023-2024</v>
      </c>
      <c r="D2398" t="s">
        <v>147</v>
      </c>
      <c r="E2398" t="s">
        <v>54</v>
      </c>
      <c r="F2398" t="str">
        <f t="shared" si="112"/>
        <v>Victoria</v>
      </c>
      <c r="G2398" t="s">
        <v>45</v>
      </c>
      <c r="H2398">
        <v>3977</v>
      </c>
      <c r="I2398" t="s">
        <v>11</v>
      </c>
      <c r="J2398" t="s">
        <v>55</v>
      </c>
      <c r="K2398" t="s">
        <v>154</v>
      </c>
      <c r="L2398" t="s">
        <v>14</v>
      </c>
      <c r="M2398" s="5">
        <v>220.78</v>
      </c>
    </row>
    <row r="2399" spans="1:13" x14ac:dyDescent="0.25">
      <c r="A2399" s="2">
        <v>44944</v>
      </c>
      <c r="B2399" s="3">
        <f t="shared" si="113"/>
        <v>2023</v>
      </c>
      <c r="C2399" t="str">
        <f t="shared" si="111"/>
        <v>2022-2023</v>
      </c>
      <c r="D2399" t="s">
        <v>147</v>
      </c>
      <c r="E2399" t="s">
        <v>116</v>
      </c>
      <c r="F2399" t="str">
        <f t="shared" si="112"/>
        <v>Western Australia</v>
      </c>
      <c r="G2399" t="s">
        <v>48</v>
      </c>
      <c r="H2399">
        <v>6725</v>
      </c>
      <c r="I2399" t="s">
        <v>11</v>
      </c>
      <c r="J2399" t="s">
        <v>77</v>
      </c>
      <c r="K2399" t="s">
        <v>150</v>
      </c>
      <c r="L2399" t="s">
        <v>18</v>
      </c>
      <c r="M2399" s="5">
        <v>220.83</v>
      </c>
    </row>
    <row r="2400" spans="1:13" x14ac:dyDescent="0.25">
      <c r="A2400" s="2">
        <v>45449</v>
      </c>
      <c r="B2400" s="3">
        <f t="shared" si="113"/>
        <v>2024</v>
      </c>
      <c r="C2400" t="str">
        <f t="shared" si="111"/>
        <v>2023-2024</v>
      </c>
      <c r="D2400" t="s">
        <v>148</v>
      </c>
      <c r="E2400" t="s">
        <v>135</v>
      </c>
      <c r="F2400" t="str">
        <f t="shared" si="112"/>
        <v>Victoria</v>
      </c>
      <c r="G2400" t="s">
        <v>45</v>
      </c>
      <c r="H2400">
        <v>3550</v>
      </c>
      <c r="I2400" t="s">
        <v>11</v>
      </c>
      <c r="J2400" t="s">
        <v>60</v>
      </c>
      <c r="K2400" t="s">
        <v>157</v>
      </c>
      <c r="L2400" t="s">
        <v>22</v>
      </c>
      <c r="M2400" s="5">
        <v>220.85</v>
      </c>
    </row>
    <row r="2401" spans="1:13" x14ac:dyDescent="0.25">
      <c r="A2401" s="2">
        <v>44929</v>
      </c>
      <c r="B2401" s="3">
        <f t="shared" si="113"/>
        <v>2023</v>
      </c>
      <c r="C2401" t="str">
        <f t="shared" si="111"/>
        <v>2022-2023</v>
      </c>
      <c r="D2401" t="s">
        <v>148</v>
      </c>
      <c r="E2401" t="s">
        <v>111</v>
      </c>
      <c r="F2401" t="str">
        <f t="shared" si="112"/>
        <v>New South Wales</v>
      </c>
      <c r="G2401" t="s">
        <v>10</v>
      </c>
      <c r="H2401">
        <v>2120</v>
      </c>
      <c r="I2401" t="s">
        <v>11</v>
      </c>
      <c r="J2401" t="s">
        <v>27</v>
      </c>
      <c r="K2401" t="s">
        <v>150</v>
      </c>
      <c r="L2401" t="s">
        <v>18</v>
      </c>
      <c r="M2401" s="5">
        <v>221.82999999999998</v>
      </c>
    </row>
    <row r="2402" spans="1:13" x14ac:dyDescent="0.25">
      <c r="A2402" s="2">
        <v>45462</v>
      </c>
      <c r="B2402" s="3">
        <f t="shared" si="113"/>
        <v>2024</v>
      </c>
      <c r="C2402" t="str">
        <f t="shared" si="111"/>
        <v>2023-2024</v>
      </c>
      <c r="D2402" t="s">
        <v>147</v>
      </c>
      <c r="E2402" t="s">
        <v>127</v>
      </c>
      <c r="F2402" t="str">
        <f t="shared" si="112"/>
        <v>New South Wales</v>
      </c>
      <c r="G2402" t="s">
        <v>10</v>
      </c>
      <c r="H2402">
        <v>2131</v>
      </c>
      <c r="I2402" t="s">
        <v>11</v>
      </c>
      <c r="J2402" t="s">
        <v>27</v>
      </c>
      <c r="K2402" t="s">
        <v>151</v>
      </c>
      <c r="L2402" t="s">
        <v>21</v>
      </c>
      <c r="M2402" s="5">
        <v>221.93</v>
      </c>
    </row>
    <row r="2403" spans="1:13" x14ac:dyDescent="0.25">
      <c r="A2403" s="2">
        <v>45654</v>
      </c>
      <c r="B2403" s="3">
        <f t="shared" si="113"/>
        <v>2025</v>
      </c>
      <c r="C2403" t="str">
        <f t="shared" si="111"/>
        <v>2024-2025</v>
      </c>
      <c r="D2403" t="s">
        <v>147</v>
      </c>
      <c r="E2403" t="s">
        <v>28</v>
      </c>
      <c r="F2403" t="str">
        <f t="shared" si="112"/>
        <v>Northern Territory</v>
      </c>
      <c r="G2403" t="s">
        <v>29</v>
      </c>
      <c r="H2403">
        <v>800</v>
      </c>
      <c r="I2403" t="s">
        <v>11</v>
      </c>
      <c r="J2403" t="s">
        <v>30</v>
      </c>
      <c r="K2403" t="s">
        <v>156</v>
      </c>
      <c r="L2403" t="s">
        <v>17</v>
      </c>
      <c r="M2403" s="5">
        <v>222.81</v>
      </c>
    </row>
    <row r="2404" spans="1:13" x14ac:dyDescent="0.25">
      <c r="A2404" s="2">
        <v>45446</v>
      </c>
      <c r="B2404" s="3">
        <f t="shared" si="113"/>
        <v>2024</v>
      </c>
      <c r="C2404" t="str">
        <f t="shared" si="111"/>
        <v>2023-2024</v>
      </c>
      <c r="D2404" t="s">
        <v>147</v>
      </c>
      <c r="E2404" t="s">
        <v>140</v>
      </c>
      <c r="F2404" t="str">
        <f t="shared" si="112"/>
        <v>Tasmania</v>
      </c>
      <c r="G2404" t="s">
        <v>70</v>
      </c>
      <c r="H2404">
        <v>7320</v>
      </c>
      <c r="I2404" t="s">
        <v>11</v>
      </c>
      <c r="J2404" t="s">
        <v>71</v>
      </c>
      <c r="K2404" t="s">
        <v>150</v>
      </c>
      <c r="L2404" t="s">
        <v>18</v>
      </c>
      <c r="M2404" s="5">
        <v>223.23</v>
      </c>
    </row>
    <row r="2405" spans="1:13" x14ac:dyDescent="0.25">
      <c r="A2405" s="2">
        <v>45533</v>
      </c>
      <c r="B2405" s="3">
        <f t="shared" si="113"/>
        <v>2025</v>
      </c>
      <c r="C2405" t="str">
        <f t="shared" si="111"/>
        <v>2024-2025</v>
      </c>
      <c r="D2405" t="s">
        <v>148</v>
      </c>
      <c r="E2405" t="s">
        <v>81</v>
      </c>
      <c r="F2405" t="str">
        <f t="shared" si="112"/>
        <v>New South Wales</v>
      </c>
      <c r="G2405" t="s">
        <v>10</v>
      </c>
      <c r="H2405">
        <v>2485</v>
      </c>
      <c r="I2405" t="s">
        <v>11</v>
      </c>
      <c r="J2405" t="s">
        <v>68</v>
      </c>
      <c r="K2405" t="s">
        <v>150</v>
      </c>
      <c r="L2405" t="s">
        <v>18</v>
      </c>
      <c r="M2405" s="5">
        <v>223.31</v>
      </c>
    </row>
    <row r="2406" spans="1:13" x14ac:dyDescent="0.25">
      <c r="A2406" s="2">
        <v>45476</v>
      </c>
      <c r="B2406" s="3">
        <f t="shared" si="113"/>
        <v>2025</v>
      </c>
      <c r="C2406" t="str">
        <f t="shared" si="111"/>
        <v>2024-2025</v>
      </c>
      <c r="D2406" t="s">
        <v>147</v>
      </c>
      <c r="E2406" t="s">
        <v>65</v>
      </c>
      <c r="F2406" t="str">
        <f t="shared" si="112"/>
        <v>New South Wales</v>
      </c>
      <c r="G2406" t="s">
        <v>10</v>
      </c>
      <c r="H2406">
        <v>2541</v>
      </c>
      <c r="I2406" t="s">
        <v>11</v>
      </c>
      <c r="J2406" t="s">
        <v>58</v>
      </c>
      <c r="K2406" t="s">
        <v>19</v>
      </c>
      <c r="L2406" t="s">
        <v>23</v>
      </c>
      <c r="M2406" s="5">
        <v>223.63</v>
      </c>
    </row>
    <row r="2407" spans="1:13" x14ac:dyDescent="0.25">
      <c r="A2407" s="2">
        <v>45412</v>
      </c>
      <c r="B2407" s="3">
        <f t="shared" si="113"/>
        <v>2024</v>
      </c>
      <c r="C2407" t="str">
        <f t="shared" si="111"/>
        <v>2023-2024</v>
      </c>
      <c r="D2407" t="s">
        <v>148</v>
      </c>
      <c r="E2407" t="s">
        <v>112</v>
      </c>
      <c r="F2407" t="str">
        <f t="shared" si="112"/>
        <v>Victoria</v>
      </c>
      <c r="G2407" t="s">
        <v>45</v>
      </c>
      <c r="H2407">
        <v>3076</v>
      </c>
      <c r="I2407" t="s">
        <v>11</v>
      </c>
      <c r="J2407" t="s">
        <v>46</v>
      </c>
      <c r="K2407" t="s">
        <v>155</v>
      </c>
      <c r="L2407" t="s">
        <v>20</v>
      </c>
      <c r="M2407" s="5">
        <v>223.71</v>
      </c>
    </row>
    <row r="2408" spans="1:13" x14ac:dyDescent="0.25">
      <c r="A2408" s="2">
        <v>45375</v>
      </c>
      <c r="B2408" s="3">
        <f t="shared" si="113"/>
        <v>2024</v>
      </c>
      <c r="C2408" t="str">
        <f t="shared" si="111"/>
        <v>2023-2024</v>
      </c>
      <c r="D2408" t="s">
        <v>148</v>
      </c>
      <c r="E2408" t="s">
        <v>88</v>
      </c>
      <c r="F2408" t="str">
        <f t="shared" si="112"/>
        <v>South Australia</v>
      </c>
      <c r="G2408" t="s">
        <v>32</v>
      </c>
      <c r="H2408">
        <v>5011</v>
      </c>
      <c r="I2408" t="s">
        <v>11</v>
      </c>
      <c r="J2408" t="s">
        <v>33</v>
      </c>
      <c r="K2408" t="s">
        <v>153</v>
      </c>
      <c r="L2408" t="s">
        <v>16</v>
      </c>
      <c r="M2408" s="5">
        <v>223.72</v>
      </c>
    </row>
    <row r="2409" spans="1:13" x14ac:dyDescent="0.25">
      <c r="A2409" s="2">
        <v>45166</v>
      </c>
      <c r="B2409" s="3">
        <f t="shared" si="113"/>
        <v>2024</v>
      </c>
      <c r="C2409" t="str">
        <f t="shared" si="111"/>
        <v>2023-2024</v>
      </c>
      <c r="D2409" t="s">
        <v>148</v>
      </c>
      <c r="E2409" t="s">
        <v>74</v>
      </c>
      <c r="F2409" t="str">
        <f t="shared" si="112"/>
        <v>South Australia</v>
      </c>
      <c r="G2409" t="s">
        <v>32</v>
      </c>
      <c r="H2409">
        <v>5043</v>
      </c>
      <c r="I2409" t="s">
        <v>11</v>
      </c>
      <c r="J2409" t="s">
        <v>33</v>
      </c>
      <c r="K2409" t="s">
        <v>150</v>
      </c>
      <c r="L2409" t="s">
        <v>18</v>
      </c>
      <c r="M2409" s="5">
        <v>224.14</v>
      </c>
    </row>
    <row r="2410" spans="1:13" x14ac:dyDescent="0.25">
      <c r="A2410" s="2">
        <v>45117</v>
      </c>
      <c r="B2410" s="3">
        <f t="shared" si="113"/>
        <v>2024</v>
      </c>
      <c r="C2410" t="str">
        <f t="shared" si="111"/>
        <v>2023-2024</v>
      </c>
      <c r="D2410" t="s">
        <v>147</v>
      </c>
      <c r="E2410" t="s">
        <v>72</v>
      </c>
      <c r="F2410" t="str">
        <f t="shared" si="112"/>
        <v>Western Australia</v>
      </c>
      <c r="G2410" t="s">
        <v>48</v>
      </c>
      <c r="H2410">
        <v>6010</v>
      </c>
      <c r="I2410" t="s">
        <v>11</v>
      </c>
      <c r="J2410" t="s">
        <v>49</v>
      </c>
      <c r="K2410" t="s">
        <v>153</v>
      </c>
      <c r="L2410" t="s">
        <v>16</v>
      </c>
      <c r="M2410" s="5">
        <v>224.54</v>
      </c>
    </row>
    <row r="2411" spans="1:13" x14ac:dyDescent="0.25">
      <c r="A2411" s="2">
        <v>45358</v>
      </c>
      <c r="B2411" s="3">
        <f t="shared" si="113"/>
        <v>2024</v>
      </c>
      <c r="C2411" t="str">
        <f t="shared" si="111"/>
        <v>2023-2024</v>
      </c>
      <c r="D2411" t="s">
        <v>147</v>
      </c>
      <c r="E2411" t="s">
        <v>140</v>
      </c>
      <c r="F2411" t="str">
        <f t="shared" si="112"/>
        <v>Tasmania</v>
      </c>
      <c r="G2411" t="s">
        <v>70</v>
      </c>
      <c r="H2411">
        <v>7320</v>
      </c>
      <c r="I2411" t="s">
        <v>11</v>
      </c>
      <c r="J2411" t="s">
        <v>71</v>
      </c>
      <c r="K2411" t="s">
        <v>149</v>
      </c>
      <c r="L2411" t="s">
        <v>15</v>
      </c>
      <c r="M2411" s="5">
        <v>224.79999999999998</v>
      </c>
    </row>
    <row r="2412" spans="1:13" x14ac:dyDescent="0.25">
      <c r="A2412" s="2">
        <v>45595</v>
      </c>
      <c r="B2412" s="3">
        <f t="shared" si="113"/>
        <v>2025</v>
      </c>
      <c r="C2412" t="str">
        <f t="shared" si="111"/>
        <v>2024-2025</v>
      </c>
      <c r="D2412" t="s">
        <v>148</v>
      </c>
      <c r="E2412" t="s">
        <v>143</v>
      </c>
      <c r="F2412" t="str">
        <f t="shared" si="112"/>
        <v>New South Wales</v>
      </c>
      <c r="G2412" t="s">
        <v>10</v>
      </c>
      <c r="H2412">
        <v>2154</v>
      </c>
      <c r="I2412" t="s">
        <v>11</v>
      </c>
      <c r="J2412" t="s">
        <v>27</v>
      </c>
      <c r="K2412" t="s">
        <v>153</v>
      </c>
      <c r="L2412" t="s">
        <v>16</v>
      </c>
      <c r="M2412" s="5">
        <v>224.8</v>
      </c>
    </row>
    <row r="2413" spans="1:13" x14ac:dyDescent="0.25">
      <c r="A2413" s="2">
        <v>45300</v>
      </c>
      <c r="B2413" s="3">
        <f t="shared" si="113"/>
        <v>2024</v>
      </c>
      <c r="C2413" t="str">
        <f t="shared" si="111"/>
        <v>2023-2024</v>
      </c>
      <c r="D2413" t="s">
        <v>148</v>
      </c>
      <c r="E2413" t="s">
        <v>129</v>
      </c>
      <c r="F2413" t="str">
        <f t="shared" si="112"/>
        <v>Tasmania</v>
      </c>
      <c r="G2413" t="s">
        <v>70</v>
      </c>
      <c r="H2413">
        <v>7010</v>
      </c>
      <c r="I2413" t="s">
        <v>11</v>
      </c>
      <c r="J2413" t="s">
        <v>71</v>
      </c>
      <c r="K2413" t="s">
        <v>151</v>
      </c>
      <c r="L2413" t="s">
        <v>21</v>
      </c>
      <c r="M2413" s="5">
        <v>224.85</v>
      </c>
    </row>
    <row r="2414" spans="1:13" x14ac:dyDescent="0.25">
      <c r="A2414" s="2">
        <v>45470</v>
      </c>
      <c r="B2414" s="3">
        <f t="shared" si="113"/>
        <v>2024</v>
      </c>
      <c r="C2414" t="str">
        <f t="shared" si="111"/>
        <v>2023-2024</v>
      </c>
      <c r="D2414" t="s">
        <v>148</v>
      </c>
      <c r="E2414" t="s">
        <v>134</v>
      </c>
      <c r="F2414" t="str">
        <f t="shared" si="112"/>
        <v>Queensland</v>
      </c>
      <c r="G2414" t="s">
        <v>35</v>
      </c>
      <c r="H2414">
        <v>4825</v>
      </c>
      <c r="I2414" t="s">
        <v>11</v>
      </c>
      <c r="J2414" t="s">
        <v>36</v>
      </c>
      <c r="K2414" t="s">
        <v>150</v>
      </c>
      <c r="L2414" t="s">
        <v>18</v>
      </c>
      <c r="M2414" s="5">
        <v>224.89</v>
      </c>
    </row>
    <row r="2415" spans="1:13" x14ac:dyDescent="0.25">
      <c r="A2415" s="2">
        <v>45616</v>
      </c>
      <c r="B2415" s="3">
        <f t="shared" si="113"/>
        <v>2025</v>
      </c>
      <c r="C2415" t="str">
        <f t="shared" si="111"/>
        <v>2024-2025</v>
      </c>
      <c r="D2415" t="s">
        <v>148</v>
      </c>
      <c r="E2415" t="s">
        <v>131</v>
      </c>
      <c r="F2415" t="str">
        <f t="shared" si="112"/>
        <v>Western Australia</v>
      </c>
      <c r="G2415" t="s">
        <v>48</v>
      </c>
      <c r="H2415">
        <v>6530</v>
      </c>
      <c r="I2415" t="s">
        <v>11</v>
      </c>
      <c r="J2415" t="s">
        <v>77</v>
      </c>
      <c r="K2415" t="s">
        <v>19</v>
      </c>
      <c r="L2415" t="s">
        <v>23</v>
      </c>
      <c r="M2415" s="5">
        <v>224.95</v>
      </c>
    </row>
    <row r="2416" spans="1:13" x14ac:dyDescent="0.25">
      <c r="A2416" s="2">
        <v>45352</v>
      </c>
      <c r="B2416" s="3">
        <f t="shared" si="113"/>
        <v>2024</v>
      </c>
      <c r="C2416" t="str">
        <f t="shared" si="111"/>
        <v>2023-2024</v>
      </c>
      <c r="D2416" t="s">
        <v>147</v>
      </c>
      <c r="E2416" t="s">
        <v>65</v>
      </c>
      <c r="F2416" t="str">
        <f t="shared" si="112"/>
        <v>New South Wales</v>
      </c>
      <c r="G2416" t="s">
        <v>10</v>
      </c>
      <c r="H2416">
        <v>2541</v>
      </c>
      <c r="I2416" t="s">
        <v>11</v>
      </c>
      <c r="J2416" t="s">
        <v>58</v>
      </c>
      <c r="K2416" t="s">
        <v>152</v>
      </c>
      <c r="L2416" t="s">
        <v>13</v>
      </c>
      <c r="M2416" s="5">
        <v>225.73</v>
      </c>
    </row>
    <row r="2417" spans="1:13" x14ac:dyDescent="0.25">
      <c r="A2417" s="2">
        <v>45611</v>
      </c>
      <c r="B2417" s="3">
        <f t="shared" si="113"/>
        <v>2025</v>
      </c>
      <c r="C2417" t="str">
        <f t="shared" si="111"/>
        <v>2024-2025</v>
      </c>
      <c r="D2417" t="s">
        <v>147</v>
      </c>
      <c r="E2417" t="s">
        <v>99</v>
      </c>
      <c r="F2417" t="str">
        <f t="shared" si="112"/>
        <v>Victoria</v>
      </c>
      <c r="G2417" t="s">
        <v>45</v>
      </c>
      <c r="H2417">
        <v>3148</v>
      </c>
      <c r="I2417" t="s">
        <v>11</v>
      </c>
      <c r="J2417" t="s">
        <v>63</v>
      </c>
      <c r="K2417" t="s">
        <v>155</v>
      </c>
      <c r="L2417" t="s">
        <v>20</v>
      </c>
      <c r="M2417" s="5">
        <v>226.2</v>
      </c>
    </row>
    <row r="2418" spans="1:13" x14ac:dyDescent="0.25">
      <c r="A2418" s="2">
        <v>45112</v>
      </c>
      <c r="B2418" s="3">
        <f t="shared" si="113"/>
        <v>2024</v>
      </c>
      <c r="C2418" t="str">
        <f t="shared" si="111"/>
        <v>2023-2024</v>
      </c>
      <c r="D2418" t="s">
        <v>147</v>
      </c>
      <c r="E2418" t="s">
        <v>37</v>
      </c>
      <c r="F2418" t="str">
        <f t="shared" si="112"/>
        <v>South Australia</v>
      </c>
      <c r="G2418" t="s">
        <v>32</v>
      </c>
      <c r="H2418">
        <v>5607</v>
      </c>
      <c r="I2418" t="s">
        <v>11</v>
      </c>
      <c r="J2418" t="s">
        <v>38</v>
      </c>
      <c r="K2418" t="s">
        <v>152</v>
      </c>
      <c r="L2418" t="s">
        <v>13</v>
      </c>
      <c r="M2418" s="5">
        <v>226.42</v>
      </c>
    </row>
    <row r="2419" spans="1:13" x14ac:dyDescent="0.25">
      <c r="A2419" s="2">
        <v>45241</v>
      </c>
      <c r="B2419" s="3">
        <f t="shared" si="113"/>
        <v>2024</v>
      </c>
      <c r="C2419" t="str">
        <f t="shared" si="111"/>
        <v>2023-2024</v>
      </c>
      <c r="D2419" t="s">
        <v>148</v>
      </c>
      <c r="E2419" t="s">
        <v>110</v>
      </c>
      <c r="F2419" t="str">
        <f t="shared" si="112"/>
        <v>Queensland</v>
      </c>
      <c r="G2419" t="s">
        <v>35</v>
      </c>
      <c r="H2419">
        <v>4680</v>
      </c>
      <c r="I2419" t="s">
        <v>11</v>
      </c>
      <c r="J2419" t="s">
        <v>51</v>
      </c>
      <c r="K2419" t="s">
        <v>156</v>
      </c>
      <c r="L2419" t="s">
        <v>17</v>
      </c>
      <c r="M2419" s="5">
        <v>226.63</v>
      </c>
    </row>
    <row r="2420" spans="1:13" x14ac:dyDescent="0.25">
      <c r="A2420" s="2">
        <v>45300</v>
      </c>
      <c r="B2420" s="3">
        <f t="shared" si="113"/>
        <v>2024</v>
      </c>
      <c r="C2420" t="str">
        <f t="shared" si="111"/>
        <v>2023-2024</v>
      </c>
      <c r="D2420" t="s">
        <v>147</v>
      </c>
      <c r="E2420" t="s">
        <v>98</v>
      </c>
      <c r="F2420" t="str">
        <f t="shared" si="112"/>
        <v>Victoria</v>
      </c>
      <c r="G2420" t="s">
        <v>45</v>
      </c>
      <c r="H2420">
        <v>3429</v>
      </c>
      <c r="I2420" t="s">
        <v>11</v>
      </c>
      <c r="J2420" t="s">
        <v>60</v>
      </c>
      <c r="K2420" t="s">
        <v>150</v>
      </c>
      <c r="L2420" t="s">
        <v>18</v>
      </c>
      <c r="M2420" s="5">
        <v>226.67000000000002</v>
      </c>
    </row>
    <row r="2421" spans="1:13" x14ac:dyDescent="0.25">
      <c r="A2421" s="2">
        <v>45272</v>
      </c>
      <c r="B2421" s="3">
        <f t="shared" si="113"/>
        <v>2024</v>
      </c>
      <c r="C2421" t="str">
        <f t="shared" si="111"/>
        <v>2023-2024</v>
      </c>
      <c r="D2421" t="s">
        <v>148</v>
      </c>
      <c r="E2421" t="s">
        <v>117</v>
      </c>
      <c r="F2421" t="str">
        <f t="shared" si="112"/>
        <v>Queensland</v>
      </c>
      <c r="G2421" t="s">
        <v>35</v>
      </c>
      <c r="H2421">
        <v>4119</v>
      </c>
      <c r="I2421" t="s">
        <v>11</v>
      </c>
      <c r="J2421" t="s">
        <v>43</v>
      </c>
      <c r="K2421" t="s">
        <v>19</v>
      </c>
      <c r="L2421" t="s">
        <v>23</v>
      </c>
      <c r="M2421" s="5">
        <v>228.73</v>
      </c>
    </row>
    <row r="2422" spans="1:13" x14ac:dyDescent="0.25">
      <c r="A2422" s="2">
        <v>45474</v>
      </c>
      <c r="B2422" s="3">
        <f t="shared" si="113"/>
        <v>2025</v>
      </c>
      <c r="C2422" t="str">
        <f t="shared" si="111"/>
        <v>2024-2025</v>
      </c>
      <c r="D2422" t="s">
        <v>147</v>
      </c>
      <c r="E2422" t="s">
        <v>37</v>
      </c>
      <c r="F2422" t="str">
        <f t="shared" si="112"/>
        <v>South Australia</v>
      </c>
      <c r="G2422" t="s">
        <v>32</v>
      </c>
      <c r="H2422">
        <v>5607</v>
      </c>
      <c r="I2422" t="s">
        <v>11</v>
      </c>
      <c r="J2422" t="s">
        <v>38</v>
      </c>
      <c r="K2422" t="s">
        <v>150</v>
      </c>
      <c r="L2422" t="s">
        <v>18</v>
      </c>
      <c r="M2422" s="5">
        <v>228.76999999999998</v>
      </c>
    </row>
    <row r="2423" spans="1:13" x14ac:dyDescent="0.25">
      <c r="A2423" s="2">
        <v>45297</v>
      </c>
      <c r="B2423" s="3">
        <f t="shared" si="113"/>
        <v>2024</v>
      </c>
      <c r="C2423" t="str">
        <f t="shared" si="111"/>
        <v>2023-2024</v>
      </c>
      <c r="D2423" t="s">
        <v>147</v>
      </c>
      <c r="E2423" t="s">
        <v>31</v>
      </c>
      <c r="F2423" t="str">
        <f t="shared" si="112"/>
        <v>South Australia</v>
      </c>
      <c r="G2423" t="s">
        <v>32</v>
      </c>
      <c r="H2423">
        <v>5168</v>
      </c>
      <c r="I2423" t="s">
        <v>11</v>
      </c>
      <c r="J2423" t="s">
        <v>33</v>
      </c>
      <c r="K2423" t="s">
        <v>155</v>
      </c>
      <c r="L2423" t="s">
        <v>20</v>
      </c>
      <c r="M2423" s="5">
        <v>228.95</v>
      </c>
    </row>
    <row r="2424" spans="1:13" x14ac:dyDescent="0.25">
      <c r="A2424" s="2">
        <v>45494</v>
      </c>
      <c r="B2424" s="3">
        <f t="shared" si="113"/>
        <v>2025</v>
      </c>
      <c r="C2424" t="str">
        <f t="shared" si="111"/>
        <v>2024-2025</v>
      </c>
      <c r="D2424" t="s">
        <v>147</v>
      </c>
      <c r="E2424" t="s">
        <v>108</v>
      </c>
      <c r="F2424" t="str">
        <f t="shared" si="112"/>
        <v>Victoria</v>
      </c>
      <c r="G2424" t="s">
        <v>45</v>
      </c>
      <c r="H2424">
        <v>3018</v>
      </c>
      <c r="I2424" t="s">
        <v>11</v>
      </c>
      <c r="J2424" t="s">
        <v>46</v>
      </c>
      <c r="K2424" t="s">
        <v>157</v>
      </c>
      <c r="L2424" t="s">
        <v>22</v>
      </c>
      <c r="M2424" s="5">
        <v>229.38</v>
      </c>
    </row>
    <row r="2425" spans="1:13" x14ac:dyDescent="0.25">
      <c r="A2425" s="2">
        <v>45476</v>
      </c>
      <c r="B2425" s="3">
        <f t="shared" si="113"/>
        <v>2025</v>
      </c>
      <c r="C2425" t="str">
        <f t="shared" si="111"/>
        <v>2024-2025</v>
      </c>
      <c r="D2425" t="s">
        <v>147</v>
      </c>
      <c r="E2425" t="s">
        <v>130</v>
      </c>
      <c r="F2425" t="str">
        <f t="shared" si="112"/>
        <v>South Australia</v>
      </c>
      <c r="G2425" t="s">
        <v>32</v>
      </c>
      <c r="H2425">
        <v>5290</v>
      </c>
      <c r="I2425" t="s">
        <v>11</v>
      </c>
      <c r="J2425" t="s">
        <v>38</v>
      </c>
      <c r="K2425" t="s">
        <v>152</v>
      </c>
      <c r="L2425" t="s">
        <v>13</v>
      </c>
      <c r="M2425" s="5">
        <v>229.4</v>
      </c>
    </row>
    <row r="2426" spans="1:13" x14ac:dyDescent="0.25">
      <c r="A2426" s="2">
        <v>45623</v>
      </c>
      <c r="B2426" s="3">
        <f t="shared" si="113"/>
        <v>2025</v>
      </c>
      <c r="C2426" t="str">
        <f t="shared" si="111"/>
        <v>2024-2025</v>
      </c>
      <c r="D2426" t="s">
        <v>147</v>
      </c>
      <c r="E2426" t="s">
        <v>128</v>
      </c>
      <c r="F2426" t="str">
        <f t="shared" si="112"/>
        <v>Western Australia</v>
      </c>
      <c r="G2426" t="s">
        <v>48</v>
      </c>
      <c r="H2426">
        <v>6027</v>
      </c>
      <c r="I2426" t="s">
        <v>11</v>
      </c>
      <c r="J2426" t="s">
        <v>49</v>
      </c>
      <c r="K2426" t="s">
        <v>155</v>
      </c>
      <c r="L2426" t="s">
        <v>20</v>
      </c>
      <c r="M2426" s="5">
        <v>229.40000000000003</v>
      </c>
    </row>
    <row r="2427" spans="1:13" x14ac:dyDescent="0.25">
      <c r="A2427" s="2">
        <v>44974</v>
      </c>
      <c r="B2427" s="3">
        <f t="shared" si="113"/>
        <v>2023</v>
      </c>
      <c r="C2427" t="str">
        <f t="shared" si="111"/>
        <v>2022-2023</v>
      </c>
      <c r="D2427" t="s">
        <v>147</v>
      </c>
      <c r="E2427" t="s">
        <v>113</v>
      </c>
      <c r="F2427" t="str">
        <f t="shared" si="112"/>
        <v>Queensland</v>
      </c>
      <c r="G2427" t="s">
        <v>35</v>
      </c>
      <c r="H2427">
        <v>4215</v>
      </c>
      <c r="I2427" t="s">
        <v>11</v>
      </c>
      <c r="J2427" t="s">
        <v>104</v>
      </c>
      <c r="K2427" t="s">
        <v>150</v>
      </c>
      <c r="L2427" t="s">
        <v>18</v>
      </c>
      <c r="M2427" s="5">
        <v>229.63</v>
      </c>
    </row>
    <row r="2428" spans="1:13" x14ac:dyDescent="0.25">
      <c r="A2428" s="2">
        <v>45215</v>
      </c>
      <c r="B2428" s="3">
        <f t="shared" si="113"/>
        <v>2024</v>
      </c>
      <c r="C2428" t="str">
        <f t="shared" si="111"/>
        <v>2023-2024</v>
      </c>
      <c r="D2428" t="s">
        <v>147</v>
      </c>
      <c r="E2428" t="s">
        <v>52</v>
      </c>
      <c r="F2428" t="str">
        <f t="shared" si="112"/>
        <v>Victoria</v>
      </c>
      <c r="G2428" t="s">
        <v>45</v>
      </c>
      <c r="H2428">
        <v>3030</v>
      </c>
      <c r="I2428" t="s">
        <v>11</v>
      </c>
      <c r="J2428" t="s">
        <v>46</v>
      </c>
      <c r="K2428" t="s">
        <v>152</v>
      </c>
      <c r="L2428" t="s">
        <v>13</v>
      </c>
      <c r="M2428" s="5">
        <v>230.62999999999997</v>
      </c>
    </row>
    <row r="2429" spans="1:13" x14ac:dyDescent="0.25">
      <c r="A2429" s="2">
        <v>45384</v>
      </c>
      <c r="B2429" s="3">
        <f t="shared" si="113"/>
        <v>2024</v>
      </c>
      <c r="C2429" t="str">
        <f t="shared" si="111"/>
        <v>2023-2024</v>
      </c>
      <c r="D2429" t="s">
        <v>148</v>
      </c>
      <c r="E2429" t="s">
        <v>117</v>
      </c>
      <c r="F2429" t="str">
        <f t="shared" si="112"/>
        <v>Queensland</v>
      </c>
      <c r="G2429" t="s">
        <v>35</v>
      </c>
      <c r="H2429">
        <v>4119</v>
      </c>
      <c r="I2429" t="s">
        <v>11</v>
      </c>
      <c r="J2429" t="s">
        <v>43</v>
      </c>
      <c r="K2429" t="s">
        <v>149</v>
      </c>
      <c r="L2429" t="s">
        <v>15</v>
      </c>
      <c r="M2429" s="5">
        <v>230.93999999999997</v>
      </c>
    </row>
    <row r="2430" spans="1:13" x14ac:dyDescent="0.25">
      <c r="A2430" s="2">
        <v>45155</v>
      </c>
      <c r="B2430" s="3">
        <f t="shared" si="113"/>
        <v>2024</v>
      </c>
      <c r="C2430" t="str">
        <f t="shared" si="111"/>
        <v>2023-2024</v>
      </c>
      <c r="D2430" t="s">
        <v>147</v>
      </c>
      <c r="E2430" t="s">
        <v>47</v>
      </c>
      <c r="F2430" t="str">
        <f t="shared" si="112"/>
        <v>Western Australia</v>
      </c>
      <c r="G2430" t="s">
        <v>48</v>
      </c>
      <c r="H2430">
        <v>6030</v>
      </c>
      <c r="I2430" t="s">
        <v>11</v>
      </c>
      <c r="J2430" t="s">
        <v>49</v>
      </c>
      <c r="K2430" t="s">
        <v>150</v>
      </c>
      <c r="L2430" t="s">
        <v>18</v>
      </c>
      <c r="M2430" s="5">
        <v>231.04</v>
      </c>
    </row>
    <row r="2431" spans="1:13" x14ac:dyDescent="0.25">
      <c r="A2431" s="2">
        <v>44934</v>
      </c>
      <c r="B2431" s="3">
        <f t="shared" si="113"/>
        <v>2023</v>
      </c>
      <c r="C2431" t="str">
        <f t="shared" si="111"/>
        <v>2022-2023</v>
      </c>
      <c r="D2431" t="s">
        <v>147</v>
      </c>
      <c r="E2431" t="s">
        <v>98</v>
      </c>
      <c r="F2431" t="str">
        <f t="shared" si="112"/>
        <v>Victoria</v>
      </c>
      <c r="G2431" t="s">
        <v>45</v>
      </c>
      <c r="H2431">
        <v>3429</v>
      </c>
      <c r="I2431" t="s">
        <v>11</v>
      </c>
      <c r="J2431" t="s">
        <v>60</v>
      </c>
      <c r="K2431" t="s">
        <v>152</v>
      </c>
      <c r="L2431" t="s">
        <v>13</v>
      </c>
      <c r="M2431" s="5">
        <v>231.19</v>
      </c>
    </row>
    <row r="2432" spans="1:13" x14ac:dyDescent="0.25">
      <c r="A2432" s="2">
        <v>45120</v>
      </c>
      <c r="B2432" s="3">
        <f t="shared" si="113"/>
        <v>2024</v>
      </c>
      <c r="C2432" t="str">
        <f t="shared" si="111"/>
        <v>2023-2024</v>
      </c>
      <c r="D2432" t="s">
        <v>147</v>
      </c>
      <c r="E2432" t="s">
        <v>93</v>
      </c>
      <c r="F2432" t="str">
        <f t="shared" si="112"/>
        <v>Western Australia</v>
      </c>
      <c r="G2432" t="s">
        <v>48</v>
      </c>
      <c r="H2432">
        <v>6112</v>
      </c>
      <c r="I2432" t="s">
        <v>11</v>
      </c>
      <c r="J2432" t="s">
        <v>94</v>
      </c>
      <c r="K2432" t="s">
        <v>149</v>
      </c>
      <c r="L2432" t="s">
        <v>15</v>
      </c>
      <c r="M2432" s="5">
        <v>231.23</v>
      </c>
    </row>
    <row r="2433" spans="1:13" x14ac:dyDescent="0.25">
      <c r="A2433" s="2">
        <v>45507</v>
      </c>
      <c r="B2433" s="3">
        <f t="shared" si="113"/>
        <v>2025</v>
      </c>
      <c r="C2433" t="str">
        <f t="shared" si="111"/>
        <v>2024-2025</v>
      </c>
      <c r="D2433" t="s">
        <v>148</v>
      </c>
      <c r="E2433" t="s">
        <v>74</v>
      </c>
      <c r="F2433" t="str">
        <f t="shared" si="112"/>
        <v>South Australia</v>
      </c>
      <c r="G2433" t="s">
        <v>32</v>
      </c>
      <c r="H2433">
        <v>5043</v>
      </c>
      <c r="I2433" t="s">
        <v>11</v>
      </c>
      <c r="J2433" t="s">
        <v>33</v>
      </c>
      <c r="K2433" t="s">
        <v>156</v>
      </c>
      <c r="L2433" t="s">
        <v>17</v>
      </c>
      <c r="M2433" s="5">
        <v>231.54</v>
      </c>
    </row>
    <row r="2434" spans="1:13" x14ac:dyDescent="0.25">
      <c r="A2434" s="2">
        <v>45622</v>
      </c>
      <c r="B2434" s="3">
        <f t="shared" si="113"/>
        <v>2025</v>
      </c>
      <c r="C2434" t="str">
        <f t="shared" ref="C2434:C2497" si="114">IF(MONTH(A2434) &gt;= 7, YEAR(A2434) &amp; "-" &amp; YEAR(A2434) + 1, YEAR(A2434) - 1 &amp; "-" &amp; YEAR(A2434))</f>
        <v>2024-2025</v>
      </c>
      <c r="D2434" t="s">
        <v>148</v>
      </c>
      <c r="E2434" t="s">
        <v>84</v>
      </c>
      <c r="F2434" t="str">
        <f t="shared" ref="F2434:F2497" si="115">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row>
    <row r="2435" spans="1:13" x14ac:dyDescent="0.25">
      <c r="A2435" s="2">
        <v>45349</v>
      </c>
      <c r="B2435" s="3">
        <f t="shared" ref="B2435:B2498" si="116">IF(MONTH(A2435)&gt;=7,YEAR(A2435)+1,YEAR(A2435))</f>
        <v>2024</v>
      </c>
      <c r="C2435" t="str">
        <f t="shared" si="114"/>
        <v>2023-2024</v>
      </c>
      <c r="D2435" t="s">
        <v>147</v>
      </c>
      <c r="E2435" t="s">
        <v>74</v>
      </c>
      <c r="F2435" t="str">
        <f t="shared" si="115"/>
        <v>South Australia</v>
      </c>
      <c r="G2435" t="s">
        <v>32</v>
      </c>
      <c r="H2435">
        <v>5043</v>
      </c>
      <c r="I2435" t="s">
        <v>11</v>
      </c>
      <c r="J2435" t="s">
        <v>33</v>
      </c>
      <c r="K2435" t="s">
        <v>154</v>
      </c>
      <c r="L2435" t="s">
        <v>14</v>
      </c>
      <c r="M2435" s="5">
        <v>231.76000000000002</v>
      </c>
    </row>
    <row r="2436" spans="1:13" x14ac:dyDescent="0.25">
      <c r="A2436" s="2">
        <v>45105</v>
      </c>
      <c r="B2436" s="3">
        <f t="shared" si="116"/>
        <v>2023</v>
      </c>
      <c r="C2436" t="str">
        <f t="shared" si="114"/>
        <v>2022-2023</v>
      </c>
      <c r="D2436" t="s">
        <v>148</v>
      </c>
      <c r="E2436" t="s">
        <v>112</v>
      </c>
      <c r="F2436" t="str">
        <f t="shared" si="115"/>
        <v>Victoria</v>
      </c>
      <c r="G2436" t="s">
        <v>45</v>
      </c>
      <c r="H2436">
        <v>3076</v>
      </c>
      <c r="I2436" t="s">
        <v>11</v>
      </c>
      <c r="J2436" t="s">
        <v>46</v>
      </c>
      <c r="K2436" t="s">
        <v>19</v>
      </c>
      <c r="L2436" t="s">
        <v>23</v>
      </c>
      <c r="M2436" s="5">
        <v>232.06</v>
      </c>
    </row>
    <row r="2437" spans="1:13" x14ac:dyDescent="0.25">
      <c r="A2437" s="2">
        <v>45152</v>
      </c>
      <c r="B2437" s="3">
        <f t="shared" si="116"/>
        <v>2024</v>
      </c>
      <c r="C2437" t="str">
        <f t="shared" si="114"/>
        <v>2023-2024</v>
      </c>
      <c r="D2437" t="s">
        <v>147</v>
      </c>
      <c r="E2437" t="s">
        <v>79</v>
      </c>
      <c r="F2437" t="str">
        <f t="shared" si="115"/>
        <v>Australian Capital Territory</v>
      </c>
      <c r="G2437" t="s">
        <v>80</v>
      </c>
      <c r="H2437">
        <v>2617</v>
      </c>
      <c r="I2437" t="s">
        <v>11</v>
      </c>
      <c r="J2437" t="s">
        <v>58</v>
      </c>
      <c r="K2437" t="s">
        <v>152</v>
      </c>
      <c r="L2437" t="s">
        <v>13</v>
      </c>
      <c r="M2437" s="5">
        <v>232.54999999999995</v>
      </c>
    </row>
    <row r="2438" spans="1:13" x14ac:dyDescent="0.25">
      <c r="A2438" s="2">
        <v>45315</v>
      </c>
      <c r="B2438" s="3">
        <f t="shared" si="116"/>
        <v>2024</v>
      </c>
      <c r="C2438" t="str">
        <f t="shared" si="114"/>
        <v>2023-2024</v>
      </c>
      <c r="D2438" t="s">
        <v>147</v>
      </c>
      <c r="E2438" t="s">
        <v>72</v>
      </c>
      <c r="F2438" t="str">
        <f t="shared" si="115"/>
        <v>Western Australia</v>
      </c>
      <c r="G2438" t="s">
        <v>48</v>
      </c>
      <c r="H2438">
        <v>6010</v>
      </c>
      <c r="I2438" t="s">
        <v>11</v>
      </c>
      <c r="J2438" t="s">
        <v>49</v>
      </c>
      <c r="K2438" t="s">
        <v>149</v>
      </c>
      <c r="L2438" t="s">
        <v>15</v>
      </c>
      <c r="M2438" s="5">
        <v>232.67000000000002</v>
      </c>
    </row>
    <row r="2439" spans="1:13" x14ac:dyDescent="0.25">
      <c r="A2439" s="2">
        <v>45138</v>
      </c>
      <c r="B2439" s="3">
        <f t="shared" si="116"/>
        <v>2024</v>
      </c>
      <c r="C2439" t="str">
        <f t="shared" si="114"/>
        <v>2023-2024</v>
      </c>
      <c r="D2439" t="s">
        <v>148</v>
      </c>
      <c r="E2439" t="s">
        <v>130</v>
      </c>
      <c r="F2439" t="str">
        <f t="shared" si="115"/>
        <v>South Australia</v>
      </c>
      <c r="G2439" t="s">
        <v>32</v>
      </c>
      <c r="H2439">
        <v>5290</v>
      </c>
      <c r="I2439" t="s">
        <v>11</v>
      </c>
      <c r="J2439" t="s">
        <v>38</v>
      </c>
      <c r="K2439" t="s">
        <v>149</v>
      </c>
      <c r="L2439" t="s">
        <v>15</v>
      </c>
      <c r="M2439" s="5">
        <v>232.78</v>
      </c>
    </row>
    <row r="2440" spans="1:13" x14ac:dyDescent="0.25">
      <c r="A2440" s="2">
        <v>45592</v>
      </c>
      <c r="B2440" s="3">
        <f t="shared" si="116"/>
        <v>2025</v>
      </c>
      <c r="C2440" t="str">
        <f t="shared" si="114"/>
        <v>2024-2025</v>
      </c>
      <c r="D2440" t="s">
        <v>148</v>
      </c>
      <c r="E2440" t="s">
        <v>76</v>
      </c>
      <c r="F2440" t="str">
        <f t="shared" si="115"/>
        <v>Western Australia</v>
      </c>
      <c r="G2440" t="s">
        <v>48</v>
      </c>
      <c r="H2440">
        <v>6450</v>
      </c>
      <c r="I2440" t="s">
        <v>11</v>
      </c>
      <c r="J2440" t="s">
        <v>77</v>
      </c>
      <c r="K2440" t="s">
        <v>155</v>
      </c>
      <c r="L2440" t="s">
        <v>20</v>
      </c>
      <c r="M2440" s="5">
        <v>232.91000000000003</v>
      </c>
    </row>
    <row r="2441" spans="1:13" x14ac:dyDescent="0.25">
      <c r="A2441" s="2">
        <v>45653</v>
      </c>
      <c r="B2441" s="3">
        <f t="shared" si="116"/>
        <v>2025</v>
      </c>
      <c r="C2441" t="str">
        <f t="shared" si="114"/>
        <v>2024-2025</v>
      </c>
      <c r="D2441" t="s">
        <v>147</v>
      </c>
      <c r="E2441" t="s">
        <v>118</v>
      </c>
      <c r="F2441" t="str">
        <f t="shared" si="115"/>
        <v>New South Wales</v>
      </c>
      <c r="G2441" t="s">
        <v>10</v>
      </c>
      <c r="H2441">
        <v>2158</v>
      </c>
      <c r="I2441" t="s">
        <v>11</v>
      </c>
      <c r="J2441" t="s">
        <v>27</v>
      </c>
      <c r="K2441" t="s">
        <v>156</v>
      </c>
      <c r="L2441" t="s">
        <v>17</v>
      </c>
      <c r="M2441" s="5">
        <v>233.18</v>
      </c>
    </row>
    <row r="2442" spans="1:13" x14ac:dyDescent="0.25">
      <c r="A2442" s="2">
        <v>45198</v>
      </c>
      <c r="B2442" s="3">
        <f t="shared" si="116"/>
        <v>2024</v>
      </c>
      <c r="C2442" t="str">
        <f t="shared" si="114"/>
        <v>2023-2024</v>
      </c>
      <c r="D2442" t="s">
        <v>147</v>
      </c>
      <c r="E2442" t="s">
        <v>139</v>
      </c>
      <c r="F2442" t="str">
        <f t="shared" si="115"/>
        <v>New South Wales</v>
      </c>
      <c r="G2442" t="s">
        <v>10</v>
      </c>
      <c r="H2442">
        <v>2020</v>
      </c>
      <c r="I2442" t="s">
        <v>11</v>
      </c>
      <c r="J2442" t="s">
        <v>12</v>
      </c>
      <c r="K2442" t="s">
        <v>154</v>
      </c>
      <c r="L2442" t="s">
        <v>14</v>
      </c>
      <c r="M2442" s="5">
        <v>233.82999999999998</v>
      </c>
    </row>
    <row r="2443" spans="1:13" x14ac:dyDescent="0.25">
      <c r="A2443" s="2">
        <v>45192</v>
      </c>
      <c r="B2443" s="3">
        <f t="shared" si="116"/>
        <v>2024</v>
      </c>
      <c r="C2443" t="str">
        <f t="shared" si="114"/>
        <v>2023-2024</v>
      </c>
      <c r="D2443" t="s">
        <v>147</v>
      </c>
      <c r="E2443" t="s">
        <v>28</v>
      </c>
      <c r="F2443" t="str">
        <f t="shared" si="115"/>
        <v>Northern Territory</v>
      </c>
      <c r="G2443" t="s">
        <v>29</v>
      </c>
      <c r="H2443">
        <v>800</v>
      </c>
      <c r="I2443" t="s">
        <v>11</v>
      </c>
      <c r="J2443" t="s">
        <v>30</v>
      </c>
      <c r="K2443" t="s">
        <v>151</v>
      </c>
      <c r="L2443" t="s">
        <v>21</v>
      </c>
      <c r="M2443" s="5">
        <v>233.93</v>
      </c>
    </row>
    <row r="2444" spans="1:13" x14ac:dyDescent="0.25">
      <c r="A2444" s="2">
        <v>44957</v>
      </c>
      <c r="B2444" s="3">
        <f t="shared" si="116"/>
        <v>2023</v>
      </c>
      <c r="C2444" t="str">
        <f t="shared" si="114"/>
        <v>2022-2023</v>
      </c>
      <c r="D2444" t="s">
        <v>148</v>
      </c>
      <c r="E2444" t="s">
        <v>87</v>
      </c>
      <c r="F2444" t="str">
        <f t="shared" si="115"/>
        <v>New South Wales</v>
      </c>
      <c r="G2444" t="s">
        <v>10</v>
      </c>
      <c r="H2444">
        <v>2790</v>
      </c>
      <c r="I2444" t="s">
        <v>11</v>
      </c>
      <c r="J2444" t="s">
        <v>25</v>
      </c>
      <c r="K2444" t="s">
        <v>156</v>
      </c>
      <c r="L2444" t="s">
        <v>17</v>
      </c>
      <c r="M2444" s="5">
        <v>234.14</v>
      </c>
    </row>
    <row r="2445" spans="1:13" x14ac:dyDescent="0.25">
      <c r="A2445" s="2">
        <v>45640</v>
      </c>
      <c r="B2445" s="3">
        <f t="shared" si="116"/>
        <v>2025</v>
      </c>
      <c r="C2445" t="str">
        <f t="shared" si="114"/>
        <v>2024-2025</v>
      </c>
      <c r="D2445" t="s">
        <v>147</v>
      </c>
      <c r="E2445" t="s">
        <v>101</v>
      </c>
      <c r="F2445" t="str">
        <f t="shared" si="115"/>
        <v>Victoria</v>
      </c>
      <c r="G2445" t="s">
        <v>45</v>
      </c>
      <c r="H2445">
        <v>3131</v>
      </c>
      <c r="I2445" t="s">
        <v>11</v>
      </c>
      <c r="J2445" t="s">
        <v>63</v>
      </c>
      <c r="K2445" t="s">
        <v>149</v>
      </c>
      <c r="L2445" t="s">
        <v>15</v>
      </c>
      <c r="M2445" s="5">
        <v>234.53</v>
      </c>
    </row>
    <row r="2446" spans="1:13" x14ac:dyDescent="0.25">
      <c r="A2446" s="2">
        <v>45448</v>
      </c>
      <c r="B2446" s="3">
        <f t="shared" si="116"/>
        <v>2024</v>
      </c>
      <c r="C2446" t="str">
        <f t="shared" si="114"/>
        <v>2023-2024</v>
      </c>
      <c r="D2446" t="s">
        <v>147</v>
      </c>
      <c r="E2446" t="s">
        <v>26</v>
      </c>
      <c r="F2446" t="str">
        <f t="shared" si="115"/>
        <v>New South Wales</v>
      </c>
      <c r="G2446" t="s">
        <v>10</v>
      </c>
      <c r="H2446">
        <v>2141</v>
      </c>
      <c r="I2446" t="s">
        <v>11</v>
      </c>
      <c r="J2446" t="s">
        <v>27</v>
      </c>
      <c r="K2446" t="s">
        <v>149</v>
      </c>
      <c r="L2446" t="s">
        <v>15</v>
      </c>
      <c r="M2446" s="5">
        <v>234.54</v>
      </c>
    </row>
    <row r="2447" spans="1:13" x14ac:dyDescent="0.25">
      <c r="A2447" s="2">
        <v>45422</v>
      </c>
      <c r="B2447" s="3">
        <f t="shared" si="116"/>
        <v>2024</v>
      </c>
      <c r="C2447" t="str">
        <f t="shared" si="114"/>
        <v>2023-2024</v>
      </c>
      <c r="D2447" t="s">
        <v>148</v>
      </c>
      <c r="E2447" t="s">
        <v>24</v>
      </c>
      <c r="F2447" t="str">
        <f t="shared" si="115"/>
        <v>New South Wales</v>
      </c>
      <c r="G2447" t="s">
        <v>10</v>
      </c>
      <c r="H2447">
        <v>2795</v>
      </c>
      <c r="I2447" t="s">
        <v>11</v>
      </c>
      <c r="J2447" t="s">
        <v>25</v>
      </c>
      <c r="K2447" t="s">
        <v>154</v>
      </c>
      <c r="L2447" t="s">
        <v>14</v>
      </c>
      <c r="M2447" s="5">
        <v>234.68</v>
      </c>
    </row>
    <row r="2448" spans="1:13" x14ac:dyDescent="0.25">
      <c r="A2448" s="2">
        <v>45337</v>
      </c>
      <c r="B2448" s="3">
        <f t="shared" si="116"/>
        <v>2024</v>
      </c>
      <c r="C2448" t="str">
        <f t="shared" si="114"/>
        <v>2023-2024</v>
      </c>
      <c r="D2448" t="s">
        <v>147</v>
      </c>
      <c r="E2448" t="s">
        <v>78</v>
      </c>
      <c r="F2448" t="str">
        <f t="shared" si="115"/>
        <v>New South Wales</v>
      </c>
      <c r="G2448" t="s">
        <v>10</v>
      </c>
      <c r="H2448">
        <v>2350</v>
      </c>
      <c r="I2448" t="s">
        <v>11</v>
      </c>
      <c r="J2448" t="s">
        <v>68</v>
      </c>
      <c r="K2448" t="s">
        <v>156</v>
      </c>
      <c r="L2448" t="s">
        <v>17</v>
      </c>
      <c r="M2448" s="5">
        <v>234.90999999999997</v>
      </c>
    </row>
    <row r="2449" spans="1:13" x14ac:dyDescent="0.25">
      <c r="A2449" s="2">
        <v>45466</v>
      </c>
      <c r="B2449" s="3">
        <f t="shared" si="116"/>
        <v>2024</v>
      </c>
      <c r="C2449" t="str">
        <f t="shared" si="114"/>
        <v>2023-2024</v>
      </c>
      <c r="D2449" t="s">
        <v>148</v>
      </c>
      <c r="E2449" t="s">
        <v>87</v>
      </c>
      <c r="F2449" t="str">
        <f t="shared" si="115"/>
        <v>New South Wales</v>
      </c>
      <c r="G2449" t="s">
        <v>10</v>
      </c>
      <c r="H2449">
        <v>2790</v>
      </c>
      <c r="I2449" t="s">
        <v>11</v>
      </c>
      <c r="J2449" t="s">
        <v>25</v>
      </c>
      <c r="K2449" t="s">
        <v>150</v>
      </c>
      <c r="L2449" t="s">
        <v>18</v>
      </c>
      <c r="M2449" s="5">
        <v>235.48000000000002</v>
      </c>
    </row>
    <row r="2450" spans="1:13" x14ac:dyDescent="0.25">
      <c r="A2450" s="2">
        <v>45438</v>
      </c>
      <c r="B2450" s="3">
        <f t="shared" si="116"/>
        <v>2024</v>
      </c>
      <c r="C2450" t="str">
        <f t="shared" si="114"/>
        <v>2023-2024</v>
      </c>
      <c r="D2450" t="s">
        <v>147</v>
      </c>
      <c r="E2450" t="s">
        <v>73</v>
      </c>
      <c r="F2450" t="str">
        <f t="shared" si="115"/>
        <v>Victoria</v>
      </c>
      <c r="G2450" t="s">
        <v>45</v>
      </c>
      <c r="H2450">
        <v>3136</v>
      </c>
      <c r="I2450" t="s">
        <v>11</v>
      </c>
      <c r="J2450" t="s">
        <v>63</v>
      </c>
      <c r="K2450" t="s">
        <v>152</v>
      </c>
      <c r="L2450" t="s">
        <v>13</v>
      </c>
      <c r="M2450" s="5">
        <v>235.59</v>
      </c>
    </row>
    <row r="2451" spans="1:13" x14ac:dyDescent="0.25">
      <c r="A2451" s="2">
        <v>45412</v>
      </c>
      <c r="B2451" s="3">
        <f t="shared" si="116"/>
        <v>2024</v>
      </c>
      <c r="C2451" t="str">
        <f t="shared" si="114"/>
        <v>2023-2024</v>
      </c>
      <c r="D2451" t="s">
        <v>148</v>
      </c>
      <c r="E2451" t="s">
        <v>132</v>
      </c>
      <c r="F2451" t="str">
        <f t="shared" si="115"/>
        <v>New South Wales</v>
      </c>
      <c r="G2451" t="s">
        <v>10</v>
      </c>
      <c r="H2451">
        <v>2800</v>
      </c>
      <c r="I2451" t="s">
        <v>11</v>
      </c>
      <c r="J2451" t="s">
        <v>25</v>
      </c>
      <c r="K2451" t="s">
        <v>19</v>
      </c>
      <c r="L2451" t="s">
        <v>23</v>
      </c>
      <c r="M2451" s="5">
        <v>236.00000000000006</v>
      </c>
    </row>
    <row r="2452" spans="1:13" x14ac:dyDescent="0.25">
      <c r="A2452" s="2">
        <v>45316</v>
      </c>
      <c r="B2452" s="3">
        <f t="shared" si="116"/>
        <v>2024</v>
      </c>
      <c r="C2452" t="str">
        <f t="shared" si="114"/>
        <v>2023-2024</v>
      </c>
      <c r="D2452" t="s">
        <v>148</v>
      </c>
      <c r="E2452" t="s">
        <v>111</v>
      </c>
      <c r="F2452" t="str">
        <f t="shared" si="115"/>
        <v>New South Wales</v>
      </c>
      <c r="G2452" t="s">
        <v>10</v>
      </c>
      <c r="H2452">
        <v>2120</v>
      </c>
      <c r="I2452" t="s">
        <v>11</v>
      </c>
      <c r="J2452" t="s">
        <v>27</v>
      </c>
      <c r="K2452" t="s">
        <v>150</v>
      </c>
      <c r="L2452" t="s">
        <v>18</v>
      </c>
      <c r="M2452" s="5">
        <v>236.66000000000003</v>
      </c>
    </row>
    <row r="2453" spans="1:13" x14ac:dyDescent="0.25">
      <c r="A2453" s="2">
        <v>45553</v>
      </c>
      <c r="B2453" s="3">
        <f t="shared" si="116"/>
        <v>2025</v>
      </c>
      <c r="C2453" t="str">
        <f t="shared" si="114"/>
        <v>2024-2025</v>
      </c>
      <c r="D2453" t="s">
        <v>147</v>
      </c>
      <c r="E2453" t="s">
        <v>69</v>
      </c>
      <c r="F2453" t="str">
        <f t="shared" si="115"/>
        <v>Tasmania</v>
      </c>
      <c r="G2453" t="s">
        <v>70</v>
      </c>
      <c r="H2453">
        <v>7018</v>
      </c>
      <c r="I2453" t="s">
        <v>11</v>
      </c>
      <c r="J2453" t="s">
        <v>71</v>
      </c>
      <c r="K2453" t="s">
        <v>154</v>
      </c>
      <c r="L2453" t="s">
        <v>14</v>
      </c>
      <c r="M2453" s="5">
        <v>236.77999999999997</v>
      </c>
    </row>
    <row r="2454" spans="1:13" x14ac:dyDescent="0.25">
      <c r="A2454" s="2">
        <v>45262</v>
      </c>
      <c r="B2454" s="3">
        <f t="shared" si="116"/>
        <v>2024</v>
      </c>
      <c r="C2454" t="str">
        <f t="shared" si="114"/>
        <v>2023-2024</v>
      </c>
      <c r="D2454" t="s">
        <v>148</v>
      </c>
      <c r="E2454" t="s">
        <v>76</v>
      </c>
      <c r="F2454" t="str">
        <f t="shared" si="115"/>
        <v>Western Australia</v>
      </c>
      <c r="G2454" t="s">
        <v>48</v>
      </c>
      <c r="H2454">
        <v>6450</v>
      </c>
      <c r="I2454" t="s">
        <v>11</v>
      </c>
      <c r="J2454" t="s">
        <v>77</v>
      </c>
      <c r="K2454" t="s">
        <v>150</v>
      </c>
      <c r="L2454" t="s">
        <v>18</v>
      </c>
      <c r="M2454" s="5">
        <v>236.79</v>
      </c>
    </row>
    <row r="2455" spans="1:13" x14ac:dyDescent="0.25">
      <c r="A2455" s="2">
        <v>45270</v>
      </c>
      <c r="B2455" s="3">
        <f t="shared" si="116"/>
        <v>2024</v>
      </c>
      <c r="C2455" t="str">
        <f t="shared" si="114"/>
        <v>2023-2024</v>
      </c>
      <c r="D2455" t="s">
        <v>147</v>
      </c>
      <c r="E2455" t="s">
        <v>73</v>
      </c>
      <c r="F2455" t="str">
        <f t="shared" si="115"/>
        <v>Victoria</v>
      </c>
      <c r="G2455" t="s">
        <v>45</v>
      </c>
      <c r="H2455">
        <v>3136</v>
      </c>
      <c r="I2455" t="s">
        <v>11</v>
      </c>
      <c r="J2455" t="s">
        <v>63</v>
      </c>
      <c r="K2455" t="s">
        <v>19</v>
      </c>
      <c r="L2455" t="s">
        <v>23</v>
      </c>
      <c r="M2455" s="5">
        <v>237.59</v>
      </c>
    </row>
    <row r="2456" spans="1:13" x14ac:dyDescent="0.25">
      <c r="A2456" s="2">
        <v>45025</v>
      </c>
      <c r="B2456" s="3">
        <f t="shared" si="116"/>
        <v>2023</v>
      </c>
      <c r="C2456" t="str">
        <f t="shared" si="114"/>
        <v>2022-2023</v>
      </c>
      <c r="D2456" t="s">
        <v>148</v>
      </c>
      <c r="E2456" t="s">
        <v>99</v>
      </c>
      <c r="F2456" t="str">
        <f t="shared" si="115"/>
        <v>Victoria</v>
      </c>
      <c r="G2456" t="s">
        <v>45</v>
      </c>
      <c r="H2456">
        <v>3148</v>
      </c>
      <c r="I2456" t="s">
        <v>11</v>
      </c>
      <c r="J2456" t="s">
        <v>63</v>
      </c>
      <c r="K2456" t="s">
        <v>157</v>
      </c>
      <c r="L2456" t="s">
        <v>22</v>
      </c>
      <c r="M2456" s="5">
        <v>237.69</v>
      </c>
    </row>
    <row r="2457" spans="1:13" x14ac:dyDescent="0.25">
      <c r="A2457" s="2">
        <v>45354</v>
      </c>
      <c r="B2457" s="3">
        <f t="shared" si="116"/>
        <v>2024</v>
      </c>
      <c r="C2457" t="str">
        <f t="shared" si="114"/>
        <v>2023-2024</v>
      </c>
      <c r="D2457" t="s">
        <v>147</v>
      </c>
      <c r="E2457" t="s">
        <v>115</v>
      </c>
      <c r="F2457" t="str">
        <f t="shared" si="115"/>
        <v>Western Australia</v>
      </c>
      <c r="G2457" t="s">
        <v>48</v>
      </c>
      <c r="H2457">
        <v>6280</v>
      </c>
      <c r="I2457" t="s">
        <v>11</v>
      </c>
      <c r="J2457" t="s">
        <v>94</v>
      </c>
      <c r="K2457" t="s">
        <v>153</v>
      </c>
      <c r="L2457" t="s">
        <v>16</v>
      </c>
      <c r="M2457" s="5">
        <v>237.81</v>
      </c>
    </row>
    <row r="2458" spans="1:13" x14ac:dyDescent="0.25">
      <c r="A2458" s="2">
        <v>44950</v>
      </c>
      <c r="B2458" s="3">
        <f t="shared" si="116"/>
        <v>2023</v>
      </c>
      <c r="C2458" t="str">
        <f t="shared" si="114"/>
        <v>2022-2023</v>
      </c>
      <c r="D2458" t="s">
        <v>148</v>
      </c>
      <c r="E2458" t="s">
        <v>107</v>
      </c>
      <c r="F2458" t="str">
        <f t="shared" si="115"/>
        <v>Queensland</v>
      </c>
      <c r="G2458" t="s">
        <v>35</v>
      </c>
      <c r="H2458">
        <v>4220</v>
      </c>
      <c r="I2458" t="s">
        <v>11</v>
      </c>
      <c r="J2458" t="s">
        <v>104</v>
      </c>
      <c r="K2458" t="s">
        <v>155</v>
      </c>
      <c r="L2458" t="s">
        <v>20</v>
      </c>
      <c r="M2458" s="5">
        <v>238.1</v>
      </c>
    </row>
    <row r="2459" spans="1:13" x14ac:dyDescent="0.25">
      <c r="A2459" s="2">
        <v>45118</v>
      </c>
      <c r="B2459" s="3">
        <f t="shared" si="116"/>
        <v>2024</v>
      </c>
      <c r="C2459" t="str">
        <f t="shared" si="114"/>
        <v>2023-2024</v>
      </c>
      <c r="D2459" t="s">
        <v>148</v>
      </c>
      <c r="E2459" t="s">
        <v>57</v>
      </c>
      <c r="F2459" t="str">
        <f t="shared" si="115"/>
        <v>New South Wales</v>
      </c>
      <c r="G2459" t="s">
        <v>10</v>
      </c>
      <c r="H2459">
        <v>2560</v>
      </c>
      <c r="I2459" t="s">
        <v>11</v>
      </c>
      <c r="J2459" t="s">
        <v>58</v>
      </c>
      <c r="K2459" t="s">
        <v>19</v>
      </c>
      <c r="L2459" t="s">
        <v>23</v>
      </c>
      <c r="M2459" s="5">
        <v>238.21</v>
      </c>
    </row>
    <row r="2460" spans="1:13" x14ac:dyDescent="0.25">
      <c r="A2460" s="2">
        <v>45266</v>
      </c>
      <c r="B2460" s="3">
        <f t="shared" si="116"/>
        <v>2024</v>
      </c>
      <c r="C2460" t="str">
        <f t="shared" si="114"/>
        <v>2023-2024</v>
      </c>
      <c r="D2460" t="s">
        <v>147</v>
      </c>
      <c r="E2460" t="s">
        <v>103</v>
      </c>
      <c r="F2460" t="str">
        <f t="shared" si="115"/>
        <v>Queensland</v>
      </c>
      <c r="G2460" t="s">
        <v>35</v>
      </c>
      <c r="H2460">
        <v>4509</v>
      </c>
      <c r="I2460" t="s">
        <v>11</v>
      </c>
      <c r="J2460" t="s">
        <v>104</v>
      </c>
      <c r="K2460" t="s">
        <v>149</v>
      </c>
      <c r="L2460" t="s">
        <v>15</v>
      </c>
      <c r="M2460" s="5">
        <v>238.78000000000003</v>
      </c>
    </row>
    <row r="2461" spans="1:13" x14ac:dyDescent="0.25">
      <c r="A2461" s="2">
        <v>45257</v>
      </c>
      <c r="B2461" s="3">
        <f t="shared" si="116"/>
        <v>2024</v>
      </c>
      <c r="C2461" t="str">
        <f t="shared" si="114"/>
        <v>2023-2024</v>
      </c>
      <c r="D2461" t="s">
        <v>148</v>
      </c>
      <c r="E2461" t="s">
        <v>141</v>
      </c>
      <c r="F2461" t="str">
        <f t="shared" si="115"/>
        <v>Western Australia</v>
      </c>
      <c r="G2461" t="s">
        <v>48</v>
      </c>
      <c r="H2461">
        <v>6052</v>
      </c>
      <c r="I2461" t="s">
        <v>11</v>
      </c>
      <c r="J2461" t="s">
        <v>49</v>
      </c>
      <c r="K2461" t="s">
        <v>149</v>
      </c>
      <c r="L2461" t="s">
        <v>15</v>
      </c>
      <c r="M2461" s="5">
        <v>239.52</v>
      </c>
    </row>
    <row r="2462" spans="1:13" x14ac:dyDescent="0.25">
      <c r="A2462" s="2">
        <v>45146</v>
      </c>
      <c r="B2462" s="3">
        <f t="shared" si="116"/>
        <v>2024</v>
      </c>
      <c r="C2462" t="str">
        <f t="shared" si="114"/>
        <v>2023-2024</v>
      </c>
      <c r="D2462" t="s">
        <v>147</v>
      </c>
      <c r="E2462" t="s">
        <v>140</v>
      </c>
      <c r="F2462" t="str">
        <f t="shared" si="115"/>
        <v>Tasmania</v>
      </c>
      <c r="G2462" t="s">
        <v>70</v>
      </c>
      <c r="H2462">
        <v>7320</v>
      </c>
      <c r="I2462" t="s">
        <v>11</v>
      </c>
      <c r="J2462" t="s">
        <v>71</v>
      </c>
      <c r="K2462" t="s">
        <v>153</v>
      </c>
      <c r="L2462" t="s">
        <v>16</v>
      </c>
      <c r="M2462" s="5">
        <v>239.82999999999998</v>
      </c>
    </row>
    <row r="2463" spans="1:13" x14ac:dyDescent="0.25">
      <c r="A2463" s="2">
        <v>45067</v>
      </c>
      <c r="B2463" s="3">
        <f t="shared" si="116"/>
        <v>2023</v>
      </c>
      <c r="C2463" t="str">
        <f t="shared" si="114"/>
        <v>2022-2023</v>
      </c>
      <c r="D2463" t="s">
        <v>147</v>
      </c>
      <c r="E2463" t="s">
        <v>116</v>
      </c>
      <c r="F2463" t="str">
        <f t="shared" si="115"/>
        <v>Western Australia</v>
      </c>
      <c r="G2463" t="s">
        <v>48</v>
      </c>
      <c r="H2463">
        <v>6725</v>
      </c>
      <c r="I2463" t="s">
        <v>11</v>
      </c>
      <c r="J2463" t="s">
        <v>77</v>
      </c>
      <c r="K2463" t="s">
        <v>154</v>
      </c>
      <c r="L2463" t="s">
        <v>14</v>
      </c>
      <c r="M2463" s="5">
        <v>239.83</v>
      </c>
    </row>
    <row r="2464" spans="1:13" x14ac:dyDescent="0.25">
      <c r="A2464" s="2">
        <v>45095</v>
      </c>
      <c r="B2464" s="3">
        <f t="shared" si="116"/>
        <v>2023</v>
      </c>
      <c r="C2464" t="str">
        <f t="shared" si="114"/>
        <v>2022-2023</v>
      </c>
      <c r="D2464" t="s">
        <v>147</v>
      </c>
      <c r="E2464" t="s">
        <v>145</v>
      </c>
      <c r="F2464" t="str">
        <f t="shared" si="115"/>
        <v>New South Wales</v>
      </c>
      <c r="G2464" t="s">
        <v>10</v>
      </c>
      <c r="H2464">
        <v>2101</v>
      </c>
      <c r="I2464" t="s">
        <v>11</v>
      </c>
      <c r="J2464" t="s">
        <v>27</v>
      </c>
      <c r="K2464" t="s">
        <v>150</v>
      </c>
      <c r="L2464" t="s">
        <v>18</v>
      </c>
      <c r="M2464" s="5">
        <v>239.84</v>
      </c>
    </row>
    <row r="2465" spans="1:13" x14ac:dyDescent="0.25">
      <c r="A2465" s="2">
        <v>45440</v>
      </c>
      <c r="B2465" s="3">
        <f t="shared" si="116"/>
        <v>2024</v>
      </c>
      <c r="C2465" t="str">
        <f t="shared" si="114"/>
        <v>2023-2024</v>
      </c>
      <c r="D2465" t="s">
        <v>147</v>
      </c>
      <c r="E2465" t="s">
        <v>73</v>
      </c>
      <c r="F2465" t="str">
        <f t="shared" si="115"/>
        <v>Victoria</v>
      </c>
      <c r="G2465" t="s">
        <v>45</v>
      </c>
      <c r="H2465">
        <v>3136</v>
      </c>
      <c r="I2465" t="s">
        <v>11</v>
      </c>
      <c r="J2465" t="s">
        <v>63</v>
      </c>
      <c r="K2465" t="s">
        <v>151</v>
      </c>
      <c r="L2465" t="s">
        <v>21</v>
      </c>
      <c r="M2465" s="5">
        <v>239.92</v>
      </c>
    </row>
    <row r="2466" spans="1:13" x14ac:dyDescent="0.25">
      <c r="A2466" s="2">
        <v>45572</v>
      </c>
      <c r="B2466" s="3">
        <f t="shared" si="116"/>
        <v>2025</v>
      </c>
      <c r="C2466" t="str">
        <f t="shared" si="114"/>
        <v>2024-2025</v>
      </c>
      <c r="D2466" t="s">
        <v>147</v>
      </c>
      <c r="E2466" t="s">
        <v>56</v>
      </c>
      <c r="F2466" t="str">
        <f t="shared" si="115"/>
        <v>Northern Territory</v>
      </c>
      <c r="G2466" t="s">
        <v>29</v>
      </c>
      <c r="H2466">
        <v>870</v>
      </c>
      <c r="I2466" t="s">
        <v>11</v>
      </c>
      <c r="J2466" t="s">
        <v>30</v>
      </c>
      <c r="K2466" t="s">
        <v>151</v>
      </c>
      <c r="L2466" t="s">
        <v>21</v>
      </c>
      <c r="M2466" s="5">
        <v>239.94</v>
      </c>
    </row>
    <row r="2467" spans="1:13" x14ac:dyDescent="0.25">
      <c r="A2467" s="2">
        <v>45143</v>
      </c>
      <c r="B2467" s="3">
        <f t="shared" si="116"/>
        <v>2024</v>
      </c>
      <c r="C2467" t="str">
        <f t="shared" si="114"/>
        <v>2023-2024</v>
      </c>
      <c r="D2467" t="s">
        <v>148</v>
      </c>
      <c r="E2467" t="s">
        <v>110</v>
      </c>
      <c r="F2467" t="str">
        <f t="shared" si="115"/>
        <v>Queensland</v>
      </c>
      <c r="G2467" t="s">
        <v>35</v>
      </c>
      <c r="H2467">
        <v>4680</v>
      </c>
      <c r="I2467" t="s">
        <v>11</v>
      </c>
      <c r="J2467" t="s">
        <v>51</v>
      </c>
      <c r="K2467" t="s">
        <v>151</v>
      </c>
      <c r="L2467" t="s">
        <v>21</v>
      </c>
      <c r="M2467" s="5">
        <v>239.94</v>
      </c>
    </row>
    <row r="2468" spans="1:13" x14ac:dyDescent="0.25">
      <c r="A2468" s="2">
        <v>45545</v>
      </c>
      <c r="B2468" s="3">
        <f t="shared" si="116"/>
        <v>2025</v>
      </c>
      <c r="C2468" t="str">
        <f t="shared" si="114"/>
        <v>2024-2025</v>
      </c>
      <c r="D2468" t="s">
        <v>147</v>
      </c>
      <c r="E2468" t="s">
        <v>103</v>
      </c>
      <c r="F2468" t="str">
        <f t="shared" si="115"/>
        <v>Queensland</v>
      </c>
      <c r="G2468" t="s">
        <v>35</v>
      </c>
      <c r="H2468">
        <v>4509</v>
      </c>
      <c r="I2468" t="s">
        <v>11</v>
      </c>
      <c r="J2468" t="s">
        <v>104</v>
      </c>
      <c r="K2468" t="s">
        <v>156</v>
      </c>
      <c r="L2468" t="s">
        <v>17</v>
      </c>
      <c r="M2468" s="5">
        <v>239.94</v>
      </c>
    </row>
    <row r="2469" spans="1:13" x14ac:dyDescent="0.25">
      <c r="A2469" s="2">
        <v>45510</v>
      </c>
      <c r="B2469" s="3">
        <f t="shared" si="116"/>
        <v>2025</v>
      </c>
      <c r="C2469" t="str">
        <f t="shared" si="114"/>
        <v>2024-2025</v>
      </c>
      <c r="D2469" t="s">
        <v>148</v>
      </c>
      <c r="E2469" t="s">
        <v>87</v>
      </c>
      <c r="F2469" t="str">
        <f t="shared" si="115"/>
        <v>New South Wales</v>
      </c>
      <c r="G2469" t="s">
        <v>10</v>
      </c>
      <c r="H2469">
        <v>2790</v>
      </c>
      <c r="I2469" t="s">
        <v>11</v>
      </c>
      <c r="J2469" t="s">
        <v>25</v>
      </c>
      <c r="K2469" t="s">
        <v>155</v>
      </c>
      <c r="L2469" t="s">
        <v>20</v>
      </c>
      <c r="M2469" s="5">
        <v>240.01</v>
      </c>
    </row>
    <row r="2470" spans="1:13" x14ac:dyDescent="0.25">
      <c r="A2470" s="2">
        <v>45040</v>
      </c>
      <c r="B2470" s="3">
        <f t="shared" si="116"/>
        <v>2023</v>
      </c>
      <c r="C2470" t="str">
        <f t="shared" si="114"/>
        <v>2022-2023</v>
      </c>
      <c r="D2470" t="s">
        <v>147</v>
      </c>
      <c r="E2470" t="s">
        <v>115</v>
      </c>
      <c r="F2470" t="str">
        <f t="shared" si="115"/>
        <v>Western Australia</v>
      </c>
      <c r="G2470" t="s">
        <v>48</v>
      </c>
      <c r="H2470">
        <v>6280</v>
      </c>
      <c r="I2470" t="s">
        <v>11</v>
      </c>
      <c r="J2470" t="s">
        <v>94</v>
      </c>
      <c r="K2470" t="s">
        <v>19</v>
      </c>
      <c r="L2470" t="s">
        <v>23</v>
      </c>
      <c r="M2470" s="5">
        <v>240.70999999999998</v>
      </c>
    </row>
    <row r="2471" spans="1:13" x14ac:dyDescent="0.25">
      <c r="A2471" s="2">
        <v>45521</v>
      </c>
      <c r="B2471" s="3">
        <f t="shared" si="116"/>
        <v>2025</v>
      </c>
      <c r="C2471" t="str">
        <f t="shared" si="114"/>
        <v>2024-2025</v>
      </c>
      <c r="D2471" t="s">
        <v>147</v>
      </c>
      <c r="E2471" t="s">
        <v>96</v>
      </c>
      <c r="F2471" t="str">
        <f t="shared" si="115"/>
        <v>Western Australia</v>
      </c>
      <c r="G2471" t="s">
        <v>48</v>
      </c>
      <c r="H2471">
        <v>6330</v>
      </c>
      <c r="I2471" t="s">
        <v>11</v>
      </c>
      <c r="J2471" t="s">
        <v>94</v>
      </c>
      <c r="K2471" t="s">
        <v>154</v>
      </c>
      <c r="L2471" t="s">
        <v>14</v>
      </c>
      <c r="M2471" s="5">
        <v>240.82</v>
      </c>
    </row>
    <row r="2472" spans="1:13" x14ac:dyDescent="0.25">
      <c r="A2472" s="2">
        <v>45557</v>
      </c>
      <c r="B2472" s="3">
        <f t="shared" si="116"/>
        <v>2025</v>
      </c>
      <c r="C2472" t="str">
        <f t="shared" si="114"/>
        <v>2024-2025</v>
      </c>
      <c r="D2472" t="s">
        <v>147</v>
      </c>
      <c r="E2472" t="s">
        <v>62</v>
      </c>
      <c r="F2472" t="str">
        <f t="shared" si="115"/>
        <v>Victoria</v>
      </c>
      <c r="G2472" t="s">
        <v>45</v>
      </c>
      <c r="H2472">
        <v>3134</v>
      </c>
      <c r="I2472" t="s">
        <v>11</v>
      </c>
      <c r="J2472" t="s">
        <v>63</v>
      </c>
      <c r="K2472" t="s">
        <v>153</v>
      </c>
      <c r="L2472" t="s">
        <v>16</v>
      </c>
      <c r="M2472" s="5">
        <v>240.93</v>
      </c>
    </row>
    <row r="2473" spans="1:13" x14ac:dyDescent="0.25">
      <c r="A2473" s="2">
        <v>45152</v>
      </c>
      <c r="B2473" s="3">
        <f t="shared" si="116"/>
        <v>2024</v>
      </c>
      <c r="C2473" t="str">
        <f t="shared" si="114"/>
        <v>2023-2024</v>
      </c>
      <c r="D2473" t="s">
        <v>147</v>
      </c>
      <c r="E2473" t="s">
        <v>93</v>
      </c>
      <c r="F2473" t="str">
        <f t="shared" si="115"/>
        <v>Western Australia</v>
      </c>
      <c r="G2473" t="s">
        <v>48</v>
      </c>
      <c r="H2473">
        <v>6112</v>
      </c>
      <c r="I2473" t="s">
        <v>11</v>
      </c>
      <c r="J2473" t="s">
        <v>94</v>
      </c>
      <c r="K2473" t="s">
        <v>150</v>
      </c>
      <c r="L2473" t="s">
        <v>18</v>
      </c>
      <c r="M2473" s="5">
        <v>241.28000000000003</v>
      </c>
    </row>
    <row r="2474" spans="1:13" x14ac:dyDescent="0.25">
      <c r="A2474" s="2">
        <v>45309</v>
      </c>
      <c r="B2474" s="3">
        <f t="shared" si="116"/>
        <v>2024</v>
      </c>
      <c r="C2474" t="str">
        <f t="shared" si="114"/>
        <v>2023-2024</v>
      </c>
      <c r="D2474" t="s">
        <v>147</v>
      </c>
      <c r="E2474" t="s">
        <v>73</v>
      </c>
      <c r="F2474" t="str">
        <f t="shared" si="115"/>
        <v>Victoria</v>
      </c>
      <c r="G2474" t="s">
        <v>45</v>
      </c>
      <c r="H2474">
        <v>3136</v>
      </c>
      <c r="I2474" t="s">
        <v>11</v>
      </c>
      <c r="J2474" t="s">
        <v>63</v>
      </c>
      <c r="K2474" t="s">
        <v>153</v>
      </c>
      <c r="L2474" t="s">
        <v>16</v>
      </c>
      <c r="M2474" s="5">
        <v>241.33</v>
      </c>
    </row>
    <row r="2475" spans="1:13" x14ac:dyDescent="0.25">
      <c r="A2475" s="2">
        <v>45437</v>
      </c>
      <c r="B2475" s="3">
        <f t="shared" si="116"/>
        <v>2024</v>
      </c>
      <c r="C2475" t="str">
        <f t="shared" si="114"/>
        <v>2023-2024</v>
      </c>
      <c r="D2475" t="s">
        <v>147</v>
      </c>
      <c r="E2475" t="s">
        <v>90</v>
      </c>
      <c r="F2475" t="str">
        <f t="shared" si="115"/>
        <v>Victoria</v>
      </c>
      <c r="G2475" t="s">
        <v>45</v>
      </c>
      <c r="H2475">
        <v>3179</v>
      </c>
      <c r="I2475" t="s">
        <v>11</v>
      </c>
      <c r="J2475" t="s">
        <v>63</v>
      </c>
      <c r="K2475" t="s">
        <v>19</v>
      </c>
      <c r="L2475" t="s">
        <v>23</v>
      </c>
      <c r="M2475" s="5">
        <v>241.51999999999998</v>
      </c>
    </row>
    <row r="2476" spans="1:13" x14ac:dyDescent="0.25">
      <c r="A2476" s="2">
        <v>45431</v>
      </c>
      <c r="B2476" s="3">
        <f t="shared" si="116"/>
        <v>2024</v>
      </c>
      <c r="C2476" t="str">
        <f t="shared" si="114"/>
        <v>2023-2024</v>
      </c>
      <c r="D2476" t="s">
        <v>147</v>
      </c>
      <c r="E2476" t="s">
        <v>42</v>
      </c>
      <c r="F2476" t="str">
        <f t="shared" si="115"/>
        <v>Queensland</v>
      </c>
      <c r="G2476" t="s">
        <v>35</v>
      </c>
      <c r="H2476">
        <v>4053</v>
      </c>
      <c r="I2476" t="s">
        <v>11</v>
      </c>
      <c r="J2476" t="s">
        <v>43</v>
      </c>
      <c r="K2476" t="s">
        <v>155</v>
      </c>
      <c r="L2476" t="s">
        <v>20</v>
      </c>
      <c r="M2476" s="5">
        <v>241.72</v>
      </c>
    </row>
    <row r="2477" spans="1:13" x14ac:dyDescent="0.25">
      <c r="A2477" s="2">
        <v>45016</v>
      </c>
      <c r="B2477" s="3">
        <f t="shared" si="116"/>
        <v>2023</v>
      </c>
      <c r="C2477" t="str">
        <f t="shared" si="114"/>
        <v>2022-2023</v>
      </c>
      <c r="D2477" t="s">
        <v>147</v>
      </c>
      <c r="E2477" t="s">
        <v>79</v>
      </c>
      <c r="F2477" t="str">
        <f t="shared" si="115"/>
        <v>Australian Capital Territory</v>
      </c>
      <c r="G2477" t="s">
        <v>80</v>
      </c>
      <c r="H2477">
        <v>2617</v>
      </c>
      <c r="I2477" t="s">
        <v>11</v>
      </c>
      <c r="J2477" t="s">
        <v>58</v>
      </c>
      <c r="K2477" t="s">
        <v>154</v>
      </c>
      <c r="L2477" t="s">
        <v>14</v>
      </c>
      <c r="M2477" s="5">
        <v>241.85</v>
      </c>
    </row>
    <row r="2478" spans="1:13" x14ac:dyDescent="0.25">
      <c r="A2478" s="2">
        <v>45041</v>
      </c>
      <c r="B2478" s="3">
        <f t="shared" si="116"/>
        <v>2023</v>
      </c>
      <c r="C2478" t="str">
        <f t="shared" si="114"/>
        <v>2022-2023</v>
      </c>
      <c r="D2478" t="s">
        <v>147</v>
      </c>
      <c r="E2478" t="s">
        <v>137</v>
      </c>
      <c r="F2478" t="str">
        <f t="shared" si="115"/>
        <v>New South Wales</v>
      </c>
      <c r="G2478" t="s">
        <v>10</v>
      </c>
      <c r="H2478">
        <v>2031</v>
      </c>
      <c r="I2478" t="s">
        <v>11</v>
      </c>
      <c r="J2478" t="s">
        <v>12</v>
      </c>
      <c r="K2478" t="s">
        <v>149</v>
      </c>
      <c r="L2478" t="s">
        <v>15</v>
      </c>
      <c r="M2478" s="5">
        <v>242.06</v>
      </c>
    </row>
    <row r="2479" spans="1:13" x14ac:dyDescent="0.25">
      <c r="A2479" s="2">
        <v>45213</v>
      </c>
      <c r="B2479" s="3">
        <f t="shared" si="116"/>
        <v>2024</v>
      </c>
      <c r="C2479" t="str">
        <f t="shared" si="114"/>
        <v>2023-2024</v>
      </c>
      <c r="D2479" t="s">
        <v>147</v>
      </c>
      <c r="E2479" t="s">
        <v>47</v>
      </c>
      <c r="F2479" t="str">
        <f t="shared" si="115"/>
        <v>Western Australia</v>
      </c>
      <c r="G2479" t="s">
        <v>48</v>
      </c>
      <c r="H2479">
        <v>6030</v>
      </c>
      <c r="I2479" t="s">
        <v>11</v>
      </c>
      <c r="J2479" t="s">
        <v>49</v>
      </c>
      <c r="K2479" t="s">
        <v>149</v>
      </c>
      <c r="L2479" t="s">
        <v>15</v>
      </c>
      <c r="M2479" s="5">
        <v>242.20999999999998</v>
      </c>
    </row>
    <row r="2480" spans="1:13" x14ac:dyDescent="0.25">
      <c r="A2480" s="2">
        <v>45455</v>
      </c>
      <c r="B2480" s="3">
        <f t="shared" si="116"/>
        <v>2024</v>
      </c>
      <c r="C2480" t="str">
        <f t="shared" si="114"/>
        <v>2023-2024</v>
      </c>
      <c r="D2480" t="s">
        <v>148</v>
      </c>
      <c r="E2480" t="s">
        <v>100</v>
      </c>
      <c r="F2480" t="str">
        <f t="shared" si="115"/>
        <v>Western Australia</v>
      </c>
      <c r="G2480" t="s">
        <v>48</v>
      </c>
      <c r="H2480">
        <v>6021</v>
      </c>
      <c r="I2480" t="s">
        <v>11</v>
      </c>
      <c r="J2480" t="s">
        <v>49</v>
      </c>
      <c r="K2480" t="s">
        <v>154</v>
      </c>
      <c r="L2480" t="s">
        <v>14</v>
      </c>
      <c r="M2480" s="5">
        <v>242.3</v>
      </c>
    </row>
    <row r="2481" spans="1:13" x14ac:dyDescent="0.25">
      <c r="A2481" s="2">
        <v>45477</v>
      </c>
      <c r="B2481" s="3">
        <f t="shared" si="116"/>
        <v>2025</v>
      </c>
      <c r="C2481" t="str">
        <f t="shared" si="114"/>
        <v>2024-2025</v>
      </c>
      <c r="D2481" t="s">
        <v>147</v>
      </c>
      <c r="E2481" t="s">
        <v>109</v>
      </c>
      <c r="F2481" t="str">
        <f t="shared" si="115"/>
        <v>New South Wales</v>
      </c>
      <c r="G2481" t="s">
        <v>10</v>
      </c>
      <c r="H2481">
        <v>2480</v>
      </c>
      <c r="I2481" t="s">
        <v>11</v>
      </c>
      <c r="J2481" t="s">
        <v>68</v>
      </c>
      <c r="K2481" t="s">
        <v>156</v>
      </c>
      <c r="L2481" t="s">
        <v>17</v>
      </c>
      <c r="M2481" s="5">
        <v>242.32999999999998</v>
      </c>
    </row>
    <row r="2482" spans="1:13" x14ac:dyDescent="0.25">
      <c r="A2482" s="2">
        <v>45291</v>
      </c>
      <c r="B2482" s="3">
        <f t="shared" si="116"/>
        <v>2024</v>
      </c>
      <c r="C2482" t="str">
        <f t="shared" si="114"/>
        <v>2023-2024</v>
      </c>
      <c r="D2482" t="s">
        <v>147</v>
      </c>
      <c r="E2482" t="s">
        <v>144</v>
      </c>
      <c r="F2482" t="str">
        <f t="shared" si="115"/>
        <v>Queensland</v>
      </c>
      <c r="G2482" t="s">
        <v>35</v>
      </c>
      <c r="H2482">
        <v>4566</v>
      </c>
      <c r="I2482" t="s">
        <v>11</v>
      </c>
      <c r="J2482" t="s">
        <v>120</v>
      </c>
      <c r="K2482" t="s">
        <v>155</v>
      </c>
      <c r="L2482" t="s">
        <v>20</v>
      </c>
      <c r="M2482" s="5">
        <v>242.57000000000002</v>
      </c>
    </row>
    <row r="2483" spans="1:13" x14ac:dyDescent="0.25">
      <c r="A2483" s="2">
        <v>44973</v>
      </c>
      <c r="B2483" s="3">
        <f t="shared" si="116"/>
        <v>2023</v>
      </c>
      <c r="C2483" t="str">
        <f t="shared" si="114"/>
        <v>2022-2023</v>
      </c>
      <c r="D2483" t="s">
        <v>148</v>
      </c>
      <c r="E2483" t="s">
        <v>125</v>
      </c>
      <c r="F2483" t="str">
        <f t="shared" si="115"/>
        <v>Victoria</v>
      </c>
      <c r="G2483" t="s">
        <v>45</v>
      </c>
      <c r="H2483">
        <v>3400</v>
      </c>
      <c r="I2483" t="s">
        <v>11</v>
      </c>
      <c r="J2483" t="s">
        <v>60</v>
      </c>
      <c r="K2483" t="s">
        <v>152</v>
      </c>
      <c r="L2483" t="s">
        <v>13</v>
      </c>
      <c r="M2483" s="5">
        <v>242.72000000000003</v>
      </c>
    </row>
    <row r="2484" spans="1:13" x14ac:dyDescent="0.25">
      <c r="A2484" s="2">
        <v>45423</v>
      </c>
      <c r="B2484" s="3">
        <f t="shared" si="116"/>
        <v>2024</v>
      </c>
      <c r="C2484" t="str">
        <f t="shared" si="114"/>
        <v>2023-2024</v>
      </c>
      <c r="D2484" t="s">
        <v>147</v>
      </c>
      <c r="E2484" t="s">
        <v>146</v>
      </c>
      <c r="F2484" t="str">
        <f t="shared" si="115"/>
        <v>Victoria</v>
      </c>
      <c r="G2484" t="s">
        <v>45</v>
      </c>
      <c r="H2484">
        <v>3353</v>
      </c>
      <c r="I2484" t="s">
        <v>11</v>
      </c>
      <c r="J2484" t="s">
        <v>60</v>
      </c>
      <c r="K2484" t="s">
        <v>154</v>
      </c>
      <c r="L2484" t="s">
        <v>14</v>
      </c>
      <c r="M2484" s="5">
        <v>242.86</v>
      </c>
    </row>
    <row r="2485" spans="1:13" x14ac:dyDescent="0.25">
      <c r="A2485" s="2">
        <v>44997</v>
      </c>
      <c r="B2485" s="3">
        <f t="shared" si="116"/>
        <v>2023</v>
      </c>
      <c r="C2485" t="str">
        <f t="shared" si="114"/>
        <v>2022-2023</v>
      </c>
      <c r="D2485" t="s">
        <v>147</v>
      </c>
      <c r="E2485" t="s">
        <v>118</v>
      </c>
      <c r="F2485" t="str">
        <f t="shared" si="115"/>
        <v>New South Wales</v>
      </c>
      <c r="G2485" t="s">
        <v>10</v>
      </c>
      <c r="H2485">
        <v>2158</v>
      </c>
      <c r="I2485" t="s">
        <v>11</v>
      </c>
      <c r="J2485" t="s">
        <v>27</v>
      </c>
      <c r="K2485" t="s">
        <v>150</v>
      </c>
      <c r="L2485" t="s">
        <v>18</v>
      </c>
      <c r="M2485" s="5">
        <v>243.72000000000003</v>
      </c>
    </row>
    <row r="2486" spans="1:13" x14ac:dyDescent="0.25">
      <c r="A2486" s="2">
        <v>45323</v>
      </c>
      <c r="B2486" s="3">
        <f t="shared" si="116"/>
        <v>2024</v>
      </c>
      <c r="C2486" t="str">
        <f t="shared" si="114"/>
        <v>2023-2024</v>
      </c>
      <c r="D2486" t="s">
        <v>147</v>
      </c>
      <c r="E2486" t="s">
        <v>83</v>
      </c>
      <c r="F2486" t="str">
        <f t="shared" si="115"/>
        <v>New South Wales</v>
      </c>
      <c r="G2486" t="s">
        <v>10</v>
      </c>
      <c r="H2486">
        <v>2750</v>
      </c>
      <c r="I2486" t="s">
        <v>11</v>
      </c>
      <c r="J2486" t="s">
        <v>25</v>
      </c>
      <c r="K2486" t="s">
        <v>154</v>
      </c>
      <c r="L2486" t="s">
        <v>14</v>
      </c>
      <c r="M2486" s="5">
        <v>243.73999999999998</v>
      </c>
    </row>
    <row r="2487" spans="1:13" x14ac:dyDescent="0.25">
      <c r="A2487" s="2">
        <v>44993</v>
      </c>
      <c r="B2487" s="3">
        <f t="shared" si="116"/>
        <v>2023</v>
      </c>
      <c r="C2487" t="str">
        <f t="shared" si="114"/>
        <v>2022-2023</v>
      </c>
      <c r="D2487" t="s">
        <v>147</v>
      </c>
      <c r="E2487" t="s">
        <v>34</v>
      </c>
      <c r="F2487" t="str">
        <f t="shared" si="115"/>
        <v>Queensland</v>
      </c>
      <c r="G2487" t="s">
        <v>35</v>
      </c>
      <c r="H2487">
        <v>4802</v>
      </c>
      <c r="I2487" t="s">
        <v>11</v>
      </c>
      <c r="J2487" t="s">
        <v>36</v>
      </c>
      <c r="K2487" t="s">
        <v>154</v>
      </c>
      <c r="L2487" t="s">
        <v>14</v>
      </c>
      <c r="M2487" s="5">
        <v>243.83</v>
      </c>
    </row>
    <row r="2488" spans="1:13" x14ac:dyDescent="0.25">
      <c r="A2488" s="2">
        <v>45196</v>
      </c>
      <c r="B2488" s="3">
        <f t="shared" si="116"/>
        <v>2024</v>
      </c>
      <c r="C2488" t="str">
        <f t="shared" si="114"/>
        <v>2023-2024</v>
      </c>
      <c r="D2488" t="s">
        <v>147</v>
      </c>
      <c r="E2488" t="s">
        <v>34</v>
      </c>
      <c r="F2488" t="str">
        <f t="shared" si="115"/>
        <v>Queensland</v>
      </c>
      <c r="G2488" t="s">
        <v>35</v>
      </c>
      <c r="H2488">
        <v>4802</v>
      </c>
      <c r="I2488" t="s">
        <v>11</v>
      </c>
      <c r="J2488" t="s">
        <v>36</v>
      </c>
      <c r="K2488" t="s">
        <v>153</v>
      </c>
      <c r="L2488" t="s">
        <v>16</v>
      </c>
      <c r="M2488" s="5">
        <v>244.92000000000002</v>
      </c>
    </row>
    <row r="2489" spans="1:13" x14ac:dyDescent="0.25">
      <c r="A2489" s="2">
        <v>45184</v>
      </c>
      <c r="B2489" s="3">
        <f t="shared" si="116"/>
        <v>2024</v>
      </c>
      <c r="C2489" t="str">
        <f t="shared" si="114"/>
        <v>2023-2024</v>
      </c>
      <c r="D2489" t="s">
        <v>148</v>
      </c>
      <c r="E2489" t="s">
        <v>61</v>
      </c>
      <c r="F2489" t="str">
        <f t="shared" si="115"/>
        <v>New South Wales</v>
      </c>
      <c r="G2489" t="s">
        <v>10</v>
      </c>
      <c r="H2489">
        <v>2539</v>
      </c>
      <c r="I2489" t="s">
        <v>11</v>
      </c>
      <c r="J2489" t="s">
        <v>58</v>
      </c>
      <c r="K2489" t="s">
        <v>156</v>
      </c>
      <c r="L2489" t="s">
        <v>17</v>
      </c>
      <c r="M2489" s="5">
        <v>245.48</v>
      </c>
    </row>
    <row r="2490" spans="1:13" x14ac:dyDescent="0.25">
      <c r="A2490" s="2">
        <v>45138</v>
      </c>
      <c r="B2490" s="3">
        <f t="shared" si="116"/>
        <v>2024</v>
      </c>
      <c r="C2490" t="str">
        <f t="shared" si="114"/>
        <v>2023-2024</v>
      </c>
      <c r="D2490" t="s">
        <v>148</v>
      </c>
      <c r="E2490" t="s">
        <v>141</v>
      </c>
      <c r="F2490" t="str">
        <f t="shared" si="115"/>
        <v>Western Australia</v>
      </c>
      <c r="G2490" t="s">
        <v>48</v>
      </c>
      <c r="H2490">
        <v>6052</v>
      </c>
      <c r="I2490" t="s">
        <v>11</v>
      </c>
      <c r="J2490" t="s">
        <v>49</v>
      </c>
      <c r="K2490" t="s">
        <v>151</v>
      </c>
      <c r="L2490" t="s">
        <v>21</v>
      </c>
      <c r="M2490" s="5">
        <v>245.59</v>
      </c>
    </row>
    <row r="2491" spans="1:13" x14ac:dyDescent="0.25">
      <c r="A2491" s="2">
        <v>45355</v>
      </c>
      <c r="B2491" s="3">
        <f t="shared" si="116"/>
        <v>2024</v>
      </c>
      <c r="C2491" t="str">
        <f t="shared" si="114"/>
        <v>2023-2024</v>
      </c>
      <c r="D2491" t="s">
        <v>147</v>
      </c>
      <c r="E2491" t="s">
        <v>47</v>
      </c>
      <c r="F2491" t="str">
        <f t="shared" si="115"/>
        <v>Western Australia</v>
      </c>
      <c r="G2491" t="s">
        <v>48</v>
      </c>
      <c r="H2491">
        <v>6030</v>
      </c>
      <c r="I2491" t="s">
        <v>11</v>
      </c>
      <c r="J2491" t="s">
        <v>49</v>
      </c>
      <c r="K2491" t="s">
        <v>154</v>
      </c>
      <c r="L2491" t="s">
        <v>14</v>
      </c>
      <c r="M2491" s="5">
        <v>245.63</v>
      </c>
    </row>
    <row r="2492" spans="1:13" x14ac:dyDescent="0.25">
      <c r="A2492" s="2">
        <v>45369</v>
      </c>
      <c r="B2492" s="3">
        <f t="shared" si="116"/>
        <v>2024</v>
      </c>
      <c r="C2492" t="str">
        <f t="shared" si="114"/>
        <v>2023-2024</v>
      </c>
      <c r="D2492" t="s">
        <v>147</v>
      </c>
      <c r="E2492" t="s">
        <v>86</v>
      </c>
      <c r="F2492" t="str">
        <f t="shared" si="115"/>
        <v>New South Wales</v>
      </c>
      <c r="G2492" t="s">
        <v>10</v>
      </c>
      <c r="H2492">
        <v>2064</v>
      </c>
      <c r="I2492" t="s">
        <v>11</v>
      </c>
      <c r="J2492" t="s">
        <v>12</v>
      </c>
      <c r="K2492" t="s">
        <v>154</v>
      </c>
      <c r="L2492" t="s">
        <v>14</v>
      </c>
      <c r="M2492" s="5">
        <v>245.79000000000002</v>
      </c>
    </row>
    <row r="2493" spans="1:13" x14ac:dyDescent="0.25">
      <c r="A2493" s="2">
        <v>45469</v>
      </c>
      <c r="B2493" s="3">
        <f t="shared" si="116"/>
        <v>2024</v>
      </c>
      <c r="C2493" t="str">
        <f t="shared" si="114"/>
        <v>2023-2024</v>
      </c>
      <c r="D2493" t="s">
        <v>147</v>
      </c>
      <c r="E2493" t="s">
        <v>67</v>
      </c>
      <c r="F2493" t="str">
        <f t="shared" si="115"/>
        <v>New South Wales</v>
      </c>
      <c r="G2493" t="s">
        <v>10</v>
      </c>
      <c r="H2493">
        <v>2478</v>
      </c>
      <c r="I2493" t="s">
        <v>11</v>
      </c>
      <c r="J2493" t="s">
        <v>68</v>
      </c>
      <c r="K2493" t="s">
        <v>156</v>
      </c>
      <c r="L2493" t="s">
        <v>17</v>
      </c>
      <c r="M2493" s="5">
        <v>245.98000000000002</v>
      </c>
    </row>
    <row r="2494" spans="1:13" x14ac:dyDescent="0.25">
      <c r="A2494" s="2">
        <v>45414</v>
      </c>
      <c r="B2494" s="3">
        <f t="shared" si="116"/>
        <v>2024</v>
      </c>
      <c r="C2494" t="str">
        <f t="shared" si="114"/>
        <v>2023-2024</v>
      </c>
      <c r="D2494" t="s">
        <v>147</v>
      </c>
      <c r="E2494" t="s">
        <v>75</v>
      </c>
      <c r="F2494" t="str">
        <f t="shared" si="115"/>
        <v>Victoria</v>
      </c>
      <c r="G2494" t="s">
        <v>45</v>
      </c>
      <c r="H2494">
        <v>3630</v>
      </c>
      <c r="I2494" t="s">
        <v>11</v>
      </c>
      <c r="J2494" t="s">
        <v>55</v>
      </c>
      <c r="K2494" t="s">
        <v>154</v>
      </c>
      <c r="L2494" t="s">
        <v>14</v>
      </c>
      <c r="M2494" s="5">
        <v>246.26</v>
      </c>
    </row>
    <row r="2495" spans="1:13" x14ac:dyDescent="0.25">
      <c r="A2495" s="2">
        <v>45448</v>
      </c>
      <c r="B2495" s="3">
        <f t="shared" si="116"/>
        <v>2024</v>
      </c>
      <c r="C2495" t="str">
        <f t="shared" si="114"/>
        <v>2023-2024</v>
      </c>
      <c r="D2495" t="s">
        <v>148</v>
      </c>
      <c r="E2495" t="s">
        <v>81</v>
      </c>
      <c r="F2495" t="str">
        <f t="shared" si="115"/>
        <v>New South Wales</v>
      </c>
      <c r="G2495" t="s">
        <v>10</v>
      </c>
      <c r="H2495">
        <v>2485</v>
      </c>
      <c r="I2495" t="s">
        <v>11</v>
      </c>
      <c r="J2495" t="s">
        <v>68</v>
      </c>
      <c r="K2495" t="s">
        <v>154</v>
      </c>
      <c r="L2495" t="s">
        <v>14</v>
      </c>
      <c r="M2495" s="5">
        <v>246.42000000000002</v>
      </c>
    </row>
    <row r="2496" spans="1:13" x14ac:dyDescent="0.25">
      <c r="A2496" s="2">
        <v>45025</v>
      </c>
      <c r="B2496" s="3">
        <f t="shared" si="116"/>
        <v>2023</v>
      </c>
      <c r="C2496" t="str">
        <f t="shared" si="114"/>
        <v>2022-2023</v>
      </c>
      <c r="D2496" t="s">
        <v>148</v>
      </c>
      <c r="E2496" t="s">
        <v>112</v>
      </c>
      <c r="F2496" t="str">
        <f t="shared" si="115"/>
        <v>Victoria</v>
      </c>
      <c r="G2496" t="s">
        <v>45</v>
      </c>
      <c r="H2496">
        <v>3076</v>
      </c>
      <c r="I2496" t="s">
        <v>11</v>
      </c>
      <c r="J2496" t="s">
        <v>46</v>
      </c>
      <c r="K2496" t="s">
        <v>156</v>
      </c>
      <c r="L2496" t="s">
        <v>17</v>
      </c>
      <c r="M2496" s="5">
        <v>247.39</v>
      </c>
    </row>
    <row r="2497" spans="1:13" x14ac:dyDescent="0.25">
      <c r="A2497" s="2">
        <v>45032</v>
      </c>
      <c r="B2497" s="3">
        <f t="shared" si="116"/>
        <v>2023</v>
      </c>
      <c r="C2497" t="str">
        <f t="shared" si="114"/>
        <v>2022-2023</v>
      </c>
      <c r="D2497" t="s">
        <v>147</v>
      </c>
      <c r="E2497" t="s">
        <v>62</v>
      </c>
      <c r="F2497" t="str">
        <f t="shared" si="115"/>
        <v>Victoria</v>
      </c>
      <c r="G2497" t="s">
        <v>45</v>
      </c>
      <c r="H2497">
        <v>3134</v>
      </c>
      <c r="I2497" t="s">
        <v>11</v>
      </c>
      <c r="J2497" t="s">
        <v>63</v>
      </c>
      <c r="K2497" t="s">
        <v>151</v>
      </c>
      <c r="L2497" t="s">
        <v>21</v>
      </c>
      <c r="M2497" s="5">
        <v>248.01999999999998</v>
      </c>
    </row>
    <row r="2498" spans="1:13" x14ac:dyDescent="0.25">
      <c r="A2498" s="2">
        <v>45635</v>
      </c>
      <c r="B2498" s="3">
        <f t="shared" si="116"/>
        <v>2025</v>
      </c>
      <c r="C2498" t="str">
        <f t="shared" ref="C2498:C2561" si="117">IF(MONTH(A2498) &gt;= 7, YEAR(A2498) &amp; "-" &amp; YEAR(A2498) + 1, YEAR(A2498) - 1 &amp; "-" &amp; YEAR(A2498))</f>
        <v>2024-2025</v>
      </c>
      <c r="D2498" t="s">
        <v>147</v>
      </c>
      <c r="E2498" t="s">
        <v>39</v>
      </c>
      <c r="F2498" t="str">
        <f t="shared" ref="F2498:F2561" si="118">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row>
    <row r="2499" spans="1:13" x14ac:dyDescent="0.25">
      <c r="A2499" s="2">
        <v>45331</v>
      </c>
      <c r="B2499" s="3">
        <f t="shared" ref="B2499:B2562" si="119">IF(MONTH(A2499)&gt;=7,YEAR(A2499)+1,YEAR(A2499))</f>
        <v>2024</v>
      </c>
      <c r="C2499" t="str">
        <f t="shared" si="117"/>
        <v>2023-2024</v>
      </c>
      <c r="D2499" t="s">
        <v>147</v>
      </c>
      <c r="E2499" t="s">
        <v>73</v>
      </c>
      <c r="F2499" t="str">
        <f t="shared" si="118"/>
        <v>Victoria</v>
      </c>
      <c r="G2499" t="s">
        <v>45</v>
      </c>
      <c r="H2499">
        <v>3136</v>
      </c>
      <c r="I2499" t="s">
        <v>11</v>
      </c>
      <c r="J2499" t="s">
        <v>63</v>
      </c>
      <c r="K2499" t="s">
        <v>150</v>
      </c>
      <c r="L2499" t="s">
        <v>18</v>
      </c>
      <c r="M2499" s="5">
        <v>248.3</v>
      </c>
    </row>
    <row r="2500" spans="1:13" x14ac:dyDescent="0.25">
      <c r="A2500" s="2">
        <v>45529</v>
      </c>
      <c r="B2500" s="3">
        <f t="shared" si="119"/>
        <v>2025</v>
      </c>
      <c r="C2500" t="str">
        <f t="shared" si="117"/>
        <v>2024-2025</v>
      </c>
      <c r="D2500" t="s">
        <v>147</v>
      </c>
      <c r="E2500" t="s">
        <v>126</v>
      </c>
      <c r="F2500" t="str">
        <f t="shared" si="118"/>
        <v>Queensland</v>
      </c>
      <c r="G2500" t="s">
        <v>35</v>
      </c>
      <c r="H2500">
        <v>4551</v>
      </c>
      <c r="I2500" t="s">
        <v>11</v>
      </c>
      <c r="J2500" t="s">
        <v>120</v>
      </c>
      <c r="K2500" t="s">
        <v>155</v>
      </c>
      <c r="L2500" t="s">
        <v>20</v>
      </c>
      <c r="M2500" s="5">
        <v>248.37</v>
      </c>
    </row>
    <row r="2501" spans="1:13" x14ac:dyDescent="0.25">
      <c r="A2501" s="2">
        <v>45253</v>
      </c>
      <c r="B2501" s="3">
        <f t="shared" si="119"/>
        <v>2024</v>
      </c>
      <c r="C2501" t="str">
        <f t="shared" si="117"/>
        <v>2023-2024</v>
      </c>
      <c r="D2501" t="s">
        <v>147</v>
      </c>
      <c r="E2501" t="s">
        <v>79</v>
      </c>
      <c r="F2501" t="str">
        <f t="shared" si="118"/>
        <v>Australian Capital Territory</v>
      </c>
      <c r="G2501" t="s">
        <v>80</v>
      </c>
      <c r="H2501">
        <v>2617</v>
      </c>
      <c r="I2501" t="s">
        <v>11</v>
      </c>
      <c r="J2501" t="s">
        <v>58</v>
      </c>
      <c r="K2501" t="s">
        <v>156</v>
      </c>
      <c r="L2501" t="s">
        <v>17</v>
      </c>
      <c r="M2501" s="5">
        <v>248.51000000000002</v>
      </c>
    </row>
    <row r="2502" spans="1:13" x14ac:dyDescent="0.25">
      <c r="A2502" s="2">
        <v>45174</v>
      </c>
      <c r="B2502" s="3">
        <f t="shared" si="119"/>
        <v>2024</v>
      </c>
      <c r="C2502" t="str">
        <f t="shared" si="117"/>
        <v>2023-2024</v>
      </c>
      <c r="D2502" t="s">
        <v>147</v>
      </c>
      <c r="E2502" t="s">
        <v>127</v>
      </c>
      <c r="F2502" t="str">
        <f t="shared" si="118"/>
        <v>New South Wales</v>
      </c>
      <c r="G2502" t="s">
        <v>10</v>
      </c>
      <c r="H2502">
        <v>2131</v>
      </c>
      <c r="I2502" t="s">
        <v>11</v>
      </c>
      <c r="J2502" t="s">
        <v>27</v>
      </c>
      <c r="K2502" t="s">
        <v>156</v>
      </c>
      <c r="L2502" t="s">
        <v>17</v>
      </c>
      <c r="M2502" s="5">
        <v>248.57</v>
      </c>
    </row>
    <row r="2503" spans="1:13" x14ac:dyDescent="0.25">
      <c r="A2503" s="2">
        <v>45312</v>
      </c>
      <c r="B2503" s="3">
        <f t="shared" si="119"/>
        <v>2024</v>
      </c>
      <c r="C2503" t="str">
        <f t="shared" si="117"/>
        <v>2023-2024</v>
      </c>
      <c r="D2503" t="s">
        <v>147</v>
      </c>
      <c r="E2503" t="s">
        <v>96</v>
      </c>
      <c r="F2503" t="str">
        <f t="shared" si="118"/>
        <v>Western Australia</v>
      </c>
      <c r="G2503" t="s">
        <v>48</v>
      </c>
      <c r="H2503">
        <v>6330</v>
      </c>
      <c r="I2503" t="s">
        <v>11</v>
      </c>
      <c r="J2503" t="s">
        <v>94</v>
      </c>
      <c r="K2503" t="s">
        <v>150</v>
      </c>
      <c r="L2503" t="s">
        <v>18</v>
      </c>
      <c r="M2503" s="5">
        <v>248.59</v>
      </c>
    </row>
    <row r="2504" spans="1:13" x14ac:dyDescent="0.25">
      <c r="A2504" s="2">
        <v>45129</v>
      </c>
      <c r="B2504" s="3">
        <f t="shared" si="119"/>
        <v>2024</v>
      </c>
      <c r="C2504" t="str">
        <f t="shared" si="117"/>
        <v>2023-2024</v>
      </c>
      <c r="D2504" t="s">
        <v>147</v>
      </c>
      <c r="E2504" t="s">
        <v>133</v>
      </c>
      <c r="F2504" t="str">
        <f t="shared" si="118"/>
        <v>Queensland</v>
      </c>
      <c r="G2504" t="s">
        <v>35</v>
      </c>
      <c r="H2504">
        <v>4305</v>
      </c>
      <c r="I2504" t="s">
        <v>11</v>
      </c>
      <c r="J2504" t="s">
        <v>104</v>
      </c>
      <c r="K2504" t="s">
        <v>154</v>
      </c>
      <c r="L2504" t="s">
        <v>14</v>
      </c>
      <c r="M2504" s="5">
        <v>248.76000000000002</v>
      </c>
    </row>
    <row r="2505" spans="1:13" x14ac:dyDescent="0.25">
      <c r="A2505" s="2">
        <v>45302</v>
      </c>
      <c r="B2505" s="3">
        <f t="shared" si="119"/>
        <v>2024</v>
      </c>
      <c r="C2505" t="str">
        <f t="shared" si="117"/>
        <v>2023-2024</v>
      </c>
      <c r="D2505" t="s">
        <v>147</v>
      </c>
      <c r="E2505" t="s">
        <v>140</v>
      </c>
      <c r="F2505" t="str">
        <f t="shared" si="118"/>
        <v>Tasmania</v>
      </c>
      <c r="G2505" t="s">
        <v>70</v>
      </c>
      <c r="H2505">
        <v>7320</v>
      </c>
      <c r="I2505" t="s">
        <v>11</v>
      </c>
      <c r="J2505" t="s">
        <v>71</v>
      </c>
      <c r="K2505" t="s">
        <v>150</v>
      </c>
      <c r="L2505" t="s">
        <v>18</v>
      </c>
      <c r="M2505" s="5">
        <v>249.38000000000002</v>
      </c>
    </row>
    <row r="2506" spans="1:13" x14ac:dyDescent="0.25">
      <c r="A2506" s="2">
        <v>45650</v>
      </c>
      <c r="B2506" s="3">
        <f t="shared" si="119"/>
        <v>2025</v>
      </c>
      <c r="C2506" t="str">
        <f t="shared" si="117"/>
        <v>2024-2025</v>
      </c>
      <c r="D2506" t="s">
        <v>148</v>
      </c>
      <c r="E2506" t="s">
        <v>131</v>
      </c>
      <c r="F2506" t="str">
        <f t="shared" si="118"/>
        <v>Western Australia</v>
      </c>
      <c r="G2506" t="s">
        <v>48</v>
      </c>
      <c r="H2506">
        <v>6530</v>
      </c>
      <c r="I2506" t="s">
        <v>11</v>
      </c>
      <c r="J2506" t="s">
        <v>77</v>
      </c>
      <c r="K2506" t="s">
        <v>156</v>
      </c>
      <c r="L2506" t="s">
        <v>17</v>
      </c>
      <c r="M2506" s="5">
        <v>249.57</v>
      </c>
    </row>
    <row r="2507" spans="1:13" x14ac:dyDescent="0.25">
      <c r="A2507" s="2">
        <v>45317</v>
      </c>
      <c r="B2507" s="3">
        <f t="shared" si="119"/>
        <v>2024</v>
      </c>
      <c r="C2507" t="str">
        <f t="shared" si="117"/>
        <v>2023-2024</v>
      </c>
      <c r="D2507" t="s">
        <v>147</v>
      </c>
      <c r="E2507" t="s">
        <v>86</v>
      </c>
      <c r="F2507" t="str">
        <f t="shared" si="118"/>
        <v>New South Wales</v>
      </c>
      <c r="G2507" t="s">
        <v>10</v>
      </c>
      <c r="H2507">
        <v>2064</v>
      </c>
      <c r="I2507" t="s">
        <v>11</v>
      </c>
      <c r="J2507" t="s">
        <v>12</v>
      </c>
      <c r="K2507" t="s">
        <v>154</v>
      </c>
      <c r="L2507" t="s">
        <v>14</v>
      </c>
      <c r="M2507" s="5">
        <v>249.91</v>
      </c>
    </row>
    <row r="2508" spans="1:13" x14ac:dyDescent="0.25">
      <c r="A2508" s="2">
        <v>45549</v>
      </c>
      <c r="B2508" s="3">
        <f t="shared" si="119"/>
        <v>2025</v>
      </c>
      <c r="C2508" t="str">
        <f t="shared" si="117"/>
        <v>2024-2025</v>
      </c>
      <c r="D2508" t="s">
        <v>147</v>
      </c>
      <c r="E2508" t="s">
        <v>37</v>
      </c>
      <c r="F2508" t="str">
        <f t="shared" si="118"/>
        <v>South Australia</v>
      </c>
      <c r="G2508" t="s">
        <v>32</v>
      </c>
      <c r="H2508">
        <v>5607</v>
      </c>
      <c r="I2508" t="s">
        <v>11</v>
      </c>
      <c r="J2508" t="s">
        <v>38</v>
      </c>
      <c r="K2508" t="s">
        <v>153</v>
      </c>
      <c r="L2508" t="s">
        <v>16</v>
      </c>
      <c r="M2508" s="5">
        <v>250.28000000000003</v>
      </c>
    </row>
    <row r="2509" spans="1:13" x14ac:dyDescent="0.25">
      <c r="A2509" s="2">
        <v>45268</v>
      </c>
      <c r="B2509" s="3">
        <f t="shared" si="119"/>
        <v>2024</v>
      </c>
      <c r="C2509" t="str">
        <f t="shared" si="117"/>
        <v>2023-2024</v>
      </c>
      <c r="D2509" t="s">
        <v>147</v>
      </c>
      <c r="E2509" t="s">
        <v>139</v>
      </c>
      <c r="F2509" t="str">
        <f t="shared" si="118"/>
        <v>New South Wales</v>
      </c>
      <c r="G2509" t="s">
        <v>10</v>
      </c>
      <c r="H2509">
        <v>2020</v>
      </c>
      <c r="I2509" t="s">
        <v>11</v>
      </c>
      <c r="J2509" t="s">
        <v>12</v>
      </c>
      <c r="K2509" t="s">
        <v>155</v>
      </c>
      <c r="L2509" t="s">
        <v>20</v>
      </c>
      <c r="M2509" s="5">
        <v>250.46</v>
      </c>
    </row>
    <row r="2510" spans="1:13" x14ac:dyDescent="0.25">
      <c r="A2510" s="2">
        <v>45095</v>
      </c>
      <c r="B2510" s="3">
        <f t="shared" si="119"/>
        <v>2023</v>
      </c>
      <c r="C2510" t="str">
        <f t="shared" si="117"/>
        <v>2022-2023</v>
      </c>
      <c r="D2510" t="s">
        <v>148</v>
      </c>
      <c r="E2510" t="s">
        <v>101</v>
      </c>
      <c r="F2510" t="str">
        <f t="shared" si="118"/>
        <v>Victoria</v>
      </c>
      <c r="G2510" t="s">
        <v>45</v>
      </c>
      <c r="H2510">
        <v>3131</v>
      </c>
      <c r="I2510" t="s">
        <v>11</v>
      </c>
      <c r="J2510" t="s">
        <v>63</v>
      </c>
      <c r="K2510" t="s">
        <v>153</v>
      </c>
      <c r="L2510" t="s">
        <v>16</v>
      </c>
      <c r="M2510" s="5">
        <v>250.81</v>
      </c>
    </row>
    <row r="2511" spans="1:13" x14ac:dyDescent="0.25">
      <c r="A2511" s="2">
        <v>45119</v>
      </c>
      <c r="B2511" s="3">
        <f t="shared" si="119"/>
        <v>2024</v>
      </c>
      <c r="C2511" t="str">
        <f t="shared" si="117"/>
        <v>2023-2024</v>
      </c>
      <c r="D2511" t="s">
        <v>148</v>
      </c>
      <c r="E2511" t="s">
        <v>127</v>
      </c>
      <c r="F2511" t="str">
        <f t="shared" si="118"/>
        <v>New South Wales</v>
      </c>
      <c r="G2511" t="s">
        <v>10</v>
      </c>
      <c r="H2511">
        <v>2131</v>
      </c>
      <c r="I2511" t="s">
        <v>11</v>
      </c>
      <c r="J2511" t="s">
        <v>27</v>
      </c>
      <c r="K2511" t="s">
        <v>151</v>
      </c>
      <c r="L2511" t="s">
        <v>21</v>
      </c>
      <c r="M2511" s="5">
        <v>251.68</v>
      </c>
    </row>
    <row r="2512" spans="1:13" x14ac:dyDescent="0.25">
      <c r="A2512" s="2">
        <v>45091</v>
      </c>
      <c r="B2512" s="3">
        <f t="shared" si="119"/>
        <v>2023</v>
      </c>
      <c r="C2512" t="str">
        <f t="shared" si="117"/>
        <v>2022-2023</v>
      </c>
      <c r="D2512" t="s">
        <v>148</v>
      </c>
      <c r="E2512" t="s">
        <v>141</v>
      </c>
      <c r="F2512" t="str">
        <f t="shared" si="118"/>
        <v>Western Australia</v>
      </c>
      <c r="G2512" t="s">
        <v>48</v>
      </c>
      <c r="H2512">
        <v>6052</v>
      </c>
      <c r="I2512" t="s">
        <v>11</v>
      </c>
      <c r="J2512" t="s">
        <v>49</v>
      </c>
      <c r="K2512" t="s">
        <v>150</v>
      </c>
      <c r="L2512" t="s">
        <v>18</v>
      </c>
      <c r="M2512" s="5">
        <v>253.38</v>
      </c>
    </row>
    <row r="2513" spans="1:13" x14ac:dyDescent="0.25">
      <c r="A2513" s="2">
        <v>45586</v>
      </c>
      <c r="B2513" s="3">
        <f t="shared" si="119"/>
        <v>2025</v>
      </c>
      <c r="C2513" t="str">
        <f t="shared" si="117"/>
        <v>2024-2025</v>
      </c>
      <c r="D2513" t="s">
        <v>147</v>
      </c>
      <c r="E2513" t="s">
        <v>139</v>
      </c>
      <c r="F2513" t="str">
        <f t="shared" si="118"/>
        <v>New South Wales</v>
      </c>
      <c r="G2513" t="s">
        <v>10</v>
      </c>
      <c r="H2513">
        <v>2020</v>
      </c>
      <c r="I2513" t="s">
        <v>11</v>
      </c>
      <c r="J2513" t="s">
        <v>12</v>
      </c>
      <c r="K2513" t="s">
        <v>154</v>
      </c>
      <c r="L2513" t="s">
        <v>14</v>
      </c>
      <c r="M2513" s="5">
        <v>253.71</v>
      </c>
    </row>
    <row r="2514" spans="1:13" x14ac:dyDescent="0.25">
      <c r="A2514" s="2">
        <v>45029</v>
      </c>
      <c r="B2514" s="3">
        <f t="shared" si="119"/>
        <v>2023</v>
      </c>
      <c r="C2514" t="str">
        <f t="shared" si="117"/>
        <v>2022-2023</v>
      </c>
      <c r="D2514" t="s">
        <v>148</v>
      </c>
      <c r="E2514" t="s">
        <v>142</v>
      </c>
      <c r="F2514" t="str">
        <f t="shared" si="118"/>
        <v>Australian Capital Territory</v>
      </c>
      <c r="G2514" t="s">
        <v>80</v>
      </c>
      <c r="H2514">
        <v>2609</v>
      </c>
      <c r="I2514" t="s">
        <v>11</v>
      </c>
      <c r="J2514" t="s">
        <v>58</v>
      </c>
      <c r="K2514" t="s">
        <v>150</v>
      </c>
      <c r="L2514" t="s">
        <v>18</v>
      </c>
      <c r="M2514" s="5">
        <v>253.81</v>
      </c>
    </row>
    <row r="2515" spans="1:13" x14ac:dyDescent="0.25">
      <c r="A2515" s="2">
        <v>45051</v>
      </c>
      <c r="B2515" s="3">
        <f t="shared" si="119"/>
        <v>2023</v>
      </c>
      <c r="C2515" t="str">
        <f t="shared" si="117"/>
        <v>2022-2023</v>
      </c>
      <c r="D2515" t="s">
        <v>147</v>
      </c>
      <c r="E2515" t="s">
        <v>85</v>
      </c>
      <c r="F2515" t="str">
        <f t="shared" si="118"/>
        <v>Queensland</v>
      </c>
      <c r="G2515" t="s">
        <v>35</v>
      </c>
      <c r="H2515">
        <v>4883</v>
      </c>
      <c r="I2515" t="s">
        <v>11</v>
      </c>
      <c r="J2515" t="s">
        <v>36</v>
      </c>
      <c r="K2515" t="s">
        <v>150</v>
      </c>
      <c r="L2515" t="s">
        <v>18</v>
      </c>
      <c r="M2515" s="5">
        <v>253.82</v>
      </c>
    </row>
    <row r="2516" spans="1:13" x14ac:dyDescent="0.25">
      <c r="A2516" s="2">
        <v>45470</v>
      </c>
      <c r="B2516" s="3">
        <f t="shared" si="119"/>
        <v>2024</v>
      </c>
      <c r="C2516" t="str">
        <f t="shared" si="117"/>
        <v>2023-2024</v>
      </c>
      <c r="D2516" t="s">
        <v>148</v>
      </c>
      <c r="E2516" t="s">
        <v>66</v>
      </c>
      <c r="F2516" t="str">
        <f t="shared" si="118"/>
        <v>South Australia</v>
      </c>
      <c r="G2516" t="s">
        <v>32</v>
      </c>
      <c r="H2516">
        <v>5169</v>
      </c>
      <c r="I2516" t="s">
        <v>11</v>
      </c>
      <c r="J2516" t="s">
        <v>33</v>
      </c>
      <c r="K2516" t="s">
        <v>150</v>
      </c>
      <c r="L2516" t="s">
        <v>18</v>
      </c>
      <c r="M2516" s="5">
        <v>253.82</v>
      </c>
    </row>
    <row r="2517" spans="1:13" x14ac:dyDescent="0.25">
      <c r="A2517" s="2">
        <v>45613</v>
      </c>
      <c r="B2517" s="3">
        <f t="shared" si="119"/>
        <v>2025</v>
      </c>
      <c r="C2517" t="str">
        <f t="shared" si="117"/>
        <v>2024-2025</v>
      </c>
      <c r="D2517" t="s">
        <v>148</v>
      </c>
      <c r="E2517" t="s">
        <v>66</v>
      </c>
      <c r="F2517" t="str">
        <f t="shared" si="118"/>
        <v>South Australia</v>
      </c>
      <c r="G2517" t="s">
        <v>32</v>
      </c>
      <c r="H2517">
        <v>5169</v>
      </c>
      <c r="I2517" t="s">
        <v>11</v>
      </c>
      <c r="J2517" t="s">
        <v>33</v>
      </c>
      <c r="K2517" t="s">
        <v>155</v>
      </c>
      <c r="L2517" t="s">
        <v>20</v>
      </c>
      <c r="M2517" s="5">
        <v>254.10000000000002</v>
      </c>
    </row>
    <row r="2518" spans="1:13" x14ac:dyDescent="0.25">
      <c r="A2518" s="2">
        <v>45009</v>
      </c>
      <c r="B2518" s="3">
        <f t="shared" si="119"/>
        <v>2023</v>
      </c>
      <c r="C2518" t="str">
        <f t="shared" si="117"/>
        <v>2022-2023</v>
      </c>
      <c r="D2518" t="s">
        <v>148</v>
      </c>
      <c r="E2518" t="s">
        <v>84</v>
      </c>
      <c r="F2518" t="str">
        <f t="shared" si="118"/>
        <v>Queensland</v>
      </c>
      <c r="G2518" t="s">
        <v>35</v>
      </c>
      <c r="H2518">
        <v>4740</v>
      </c>
      <c r="I2518" t="s">
        <v>11</v>
      </c>
      <c r="J2518" t="s">
        <v>51</v>
      </c>
      <c r="K2518" t="s">
        <v>154</v>
      </c>
      <c r="L2518" t="s">
        <v>14</v>
      </c>
      <c r="M2518" s="5">
        <v>254.87</v>
      </c>
    </row>
    <row r="2519" spans="1:13" x14ac:dyDescent="0.25">
      <c r="A2519" s="2">
        <v>45435</v>
      </c>
      <c r="B2519" s="3">
        <f t="shared" si="119"/>
        <v>2024</v>
      </c>
      <c r="C2519" t="str">
        <f t="shared" si="117"/>
        <v>2023-2024</v>
      </c>
      <c r="D2519" t="s">
        <v>147</v>
      </c>
      <c r="E2519" t="s">
        <v>73</v>
      </c>
      <c r="F2519" t="str">
        <f t="shared" si="118"/>
        <v>Victoria</v>
      </c>
      <c r="G2519" t="s">
        <v>45</v>
      </c>
      <c r="H2519">
        <v>3136</v>
      </c>
      <c r="I2519" t="s">
        <v>11</v>
      </c>
      <c r="J2519" t="s">
        <v>63</v>
      </c>
      <c r="K2519" t="s">
        <v>151</v>
      </c>
      <c r="L2519" t="s">
        <v>21</v>
      </c>
      <c r="M2519" s="5">
        <v>255.23000000000002</v>
      </c>
    </row>
    <row r="2520" spans="1:13" x14ac:dyDescent="0.25">
      <c r="A2520" s="2">
        <v>45315</v>
      </c>
      <c r="B2520" s="3">
        <f t="shared" si="119"/>
        <v>2024</v>
      </c>
      <c r="C2520" t="str">
        <f t="shared" si="117"/>
        <v>2023-2024</v>
      </c>
      <c r="D2520" t="s">
        <v>148</v>
      </c>
      <c r="E2520" t="s">
        <v>61</v>
      </c>
      <c r="F2520" t="str">
        <f t="shared" si="118"/>
        <v>New South Wales</v>
      </c>
      <c r="G2520" t="s">
        <v>10</v>
      </c>
      <c r="H2520">
        <v>2539</v>
      </c>
      <c r="I2520" t="s">
        <v>11</v>
      </c>
      <c r="J2520" t="s">
        <v>58</v>
      </c>
      <c r="K2520" t="s">
        <v>19</v>
      </c>
      <c r="L2520" t="s">
        <v>23</v>
      </c>
      <c r="M2520" s="5">
        <v>255.38</v>
      </c>
    </row>
    <row r="2521" spans="1:13" x14ac:dyDescent="0.25">
      <c r="A2521" s="2">
        <v>45182</v>
      </c>
      <c r="B2521" s="3">
        <f t="shared" si="119"/>
        <v>2024</v>
      </c>
      <c r="C2521" t="str">
        <f t="shared" si="117"/>
        <v>2023-2024</v>
      </c>
      <c r="D2521" t="s">
        <v>147</v>
      </c>
      <c r="E2521" t="s">
        <v>79</v>
      </c>
      <c r="F2521" t="str">
        <f t="shared" si="118"/>
        <v>Australian Capital Territory</v>
      </c>
      <c r="G2521" t="s">
        <v>80</v>
      </c>
      <c r="H2521">
        <v>2617</v>
      </c>
      <c r="I2521" t="s">
        <v>11</v>
      </c>
      <c r="J2521" t="s">
        <v>58</v>
      </c>
      <c r="K2521" t="s">
        <v>152</v>
      </c>
      <c r="L2521" t="s">
        <v>13</v>
      </c>
      <c r="M2521" s="5">
        <v>255.78999999999996</v>
      </c>
    </row>
    <row r="2522" spans="1:13" x14ac:dyDescent="0.25">
      <c r="A2522" s="2">
        <v>45528</v>
      </c>
      <c r="B2522" s="3">
        <f t="shared" si="119"/>
        <v>2025</v>
      </c>
      <c r="C2522" t="str">
        <f t="shared" si="117"/>
        <v>2024-2025</v>
      </c>
      <c r="D2522" t="s">
        <v>147</v>
      </c>
      <c r="E2522" t="s">
        <v>146</v>
      </c>
      <c r="F2522" t="str">
        <f t="shared" si="118"/>
        <v>Victoria</v>
      </c>
      <c r="G2522" t="s">
        <v>45</v>
      </c>
      <c r="H2522">
        <v>3353</v>
      </c>
      <c r="I2522" t="s">
        <v>11</v>
      </c>
      <c r="J2522" t="s">
        <v>60</v>
      </c>
      <c r="K2522" t="s">
        <v>156</v>
      </c>
      <c r="L2522" t="s">
        <v>17</v>
      </c>
      <c r="M2522" s="5">
        <v>257.24</v>
      </c>
    </row>
    <row r="2523" spans="1:13" x14ac:dyDescent="0.25">
      <c r="A2523" s="2">
        <v>45067</v>
      </c>
      <c r="B2523" s="3">
        <f t="shared" si="119"/>
        <v>2023</v>
      </c>
      <c r="C2523" t="str">
        <f t="shared" si="117"/>
        <v>2022-2023</v>
      </c>
      <c r="D2523" t="s">
        <v>147</v>
      </c>
      <c r="E2523" t="s">
        <v>52</v>
      </c>
      <c r="F2523" t="str">
        <f t="shared" si="118"/>
        <v>Victoria</v>
      </c>
      <c r="G2523" t="s">
        <v>45</v>
      </c>
      <c r="H2523">
        <v>3030</v>
      </c>
      <c r="I2523" t="s">
        <v>11</v>
      </c>
      <c r="J2523" t="s">
        <v>46</v>
      </c>
      <c r="K2523" t="s">
        <v>154</v>
      </c>
      <c r="L2523" t="s">
        <v>14</v>
      </c>
      <c r="M2523" s="5">
        <v>257.28999999999996</v>
      </c>
    </row>
    <row r="2524" spans="1:13" x14ac:dyDescent="0.25">
      <c r="A2524" s="2">
        <v>45150</v>
      </c>
      <c r="B2524" s="3">
        <f t="shared" si="119"/>
        <v>2024</v>
      </c>
      <c r="C2524" t="str">
        <f t="shared" si="117"/>
        <v>2023-2024</v>
      </c>
      <c r="D2524" t="s">
        <v>147</v>
      </c>
      <c r="E2524" t="s">
        <v>86</v>
      </c>
      <c r="F2524" t="str">
        <f t="shared" si="118"/>
        <v>New South Wales</v>
      </c>
      <c r="G2524" t="s">
        <v>10</v>
      </c>
      <c r="H2524">
        <v>2064</v>
      </c>
      <c r="I2524" t="s">
        <v>11</v>
      </c>
      <c r="J2524" t="s">
        <v>12</v>
      </c>
      <c r="K2524" t="s">
        <v>154</v>
      </c>
      <c r="L2524" t="s">
        <v>14</v>
      </c>
      <c r="M2524" s="5">
        <v>257.83999999999997</v>
      </c>
    </row>
    <row r="2525" spans="1:13" x14ac:dyDescent="0.25">
      <c r="A2525" s="2">
        <v>45345</v>
      </c>
      <c r="B2525" s="3">
        <f t="shared" si="119"/>
        <v>2024</v>
      </c>
      <c r="C2525" t="str">
        <f t="shared" si="117"/>
        <v>2023-2024</v>
      </c>
      <c r="D2525" t="s">
        <v>147</v>
      </c>
      <c r="E2525" t="s">
        <v>101</v>
      </c>
      <c r="F2525" t="str">
        <f t="shared" si="118"/>
        <v>Victoria</v>
      </c>
      <c r="G2525" t="s">
        <v>45</v>
      </c>
      <c r="H2525">
        <v>3131</v>
      </c>
      <c r="I2525" t="s">
        <v>11</v>
      </c>
      <c r="J2525" t="s">
        <v>63</v>
      </c>
      <c r="K2525" t="s">
        <v>150</v>
      </c>
      <c r="L2525" t="s">
        <v>18</v>
      </c>
      <c r="M2525" s="5">
        <v>257.93</v>
      </c>
    </row>
    <row r="2526" spans="1:13" x14ac:dyDescent="0.25">
      <c r="A2526" s="2">
        <v>45550</v>
      </c>
      <c r="B2526" s="3">
        <f t="shared" si="119"/>
        <v>2025</v>
      </c>
      <c r="C2526" t="str">
        <f t="shared" si="117"/>
        <v>2024-2025</v>
      </c>
      <c r="D2526" t="s">
        <v>147</v>
      </c>
      <c r="E2526" t="s">
        <v>50</v>
      </c>
      <c r="F2526" t="str">
        <f t="shared" si="118"/>
        <v>Queensland</v>
      </c>
      <c r="G2526" t="s">
        <v>35</v>
      </c>
      <c r="H2526">
        <v>4703</v>
      </c>
      <c r="I2526" t="s">
        <v>11</v>
      </c>
      <c r="J2526" t="s">
        <v>51</v>
      </c>
      <c r="K2526" t="s">
        <v>152</v>
      </c>
      <c r="L2526" t="s">
        <v>13</v>
      </c>
      <c r="M2526" s="5">
        <v>258.33000000000004</v>
      </c>
    </row>
    <row r="2527" spans="1:13" x14ac:dyDescent="0.25">
      <c r="A2527" s="2">
        <v>44971</v>
      </c>
      <c r="B2527" s="3">
        <f t="shared" si="119"/>
        <v>2023</v>
      </c>
      <c r="C2527" t="str">
        <f t="shared" si="117"/>
        <v>2022-2023</v>
      </c>
      <c r="D2527" t="s">
        <v>148</v>
      </c>
      <c r="E2527" t="s">
        <v>143</v>
      </c>
      <c r="F2527" t="str">
        <f t="shared" si="118"/>
        <v>New South Wales</v>
      </c>
      <c r="G2527" t="s">
        <v>10</v>
      </c>
      <c r="H2527">
        <v>2154</v>
      </c>
      <c r="I2527" t="s">
        <v>11</v>
      </c>
      <c r="J2527" t="s">
        <v>27</v>
      </c>
      <c r="K2527" t="s">
        <v>155</v>
      </c>
      <c r="L2527" t="s">
        <v>20</v>
      </c>
      <c r="M2527" s="5">
        <v>258.35000000000002</v>
      </c>
    </row>
    <row r="2528" spans="1:13" x14ac:dyDescent="0.25">
      <c r="A2528" s="2">
        <v>45473</v>
      </c>
      <c r="B2528" s="3">
        <f t="shared" si="119"/>
        <v>2024</v>
      </c>
      <c r="C2528" t="str">
        <f t="shared" si="117"/>
        <v>2023-2024</v>
      </c>
      <c r="D2528" t="s">
        <v>147</v>
      </c>
      <c r="E2528" t="s">
        <v>115</v>
      </c>
      <c r="F2528" t="str">
        <f t="shared" si="118"/>
        <v>Western Australia</v>
      </c>
      <c r="G2528" t="s">
        <v>48</v>
      </c>
      <c r="H2528">
        <v>6280</v>
      </c>
      <c r="I2528" t="s">
        <v>11</v>
      </c>
      <c r="J2528" t="s">
        <v>94</v>
      </c>
      <c r="K2528" t="s">
        <v>149</v>
      </c>
      <c r="L2528" t="s">
        <v>15</v>
      </c>
      <c r="M2528" s="5">
        <v>258.39999999999998</v>
      </c>
    </row>
    <row r="2529" spans="1:13" x14ac:dyDescent="0.25">
      <c r="A2529" s="2">
        <v>45169</v>
      </c>
      <c r="B2529" s="3">
        <f t="shared" si="119"/>
        <v>2024</v>
      </c>
      <c r="C2529" t="str">
        <f t="shared" si="117"/>
        <v>2023-2024</v>
      </c>
      <c r="D2529" t="s">
        <v>147</v>
      </c>
      <c r="E2529" t="s">
        <v>88</v>
      </c>
      <c r="F2529" t="str">
        <f t="shared" si="118"/>
        <v>South Australia</v>
      </c>
      <c r="G2529" t="s">
        <v>32</v>
      </c>
      <c r="H2529">
        <v>5011</v>
      </c>
      <c r="I2529" t="s">
        <v>11</v>
      </c>
      <c r="J2529" t="s">
        <v>33</v>
      </c>
      <c r="K2529" t="s">
        <v>19</v>
      </c>
      <c r="L2529" t="s">
        <v>23</v>
      </c>
      <c r="M2529" s="5">
        <v>258.53999999999996</v>
      </c>
    </row>
    <row r="2530" spans="1:13" x14ac:dyDescent="0.25">
      <c r="A2530" s="2">
        <v>44961</v>
      </c>
      <c r="B2530" s="3">
        <f t="shared" si="119"/>
        <v>2023</v>
      </c>
      <c r="C2530" t="str">
        <f t="shared" si="117"/>
        <v>2022-2023</v>
      </c>
      <c r="D2530" t="s">
        <v>148</v>
      </c>
      <c r="E2530" t="s">
        <v>105</v>
      </c>
      <c r="F2530" t="str">
        <f t="shared" si="118"/>
        <v>Victoria</v>
      </c>
      <c r="G2530" t="s">
        <v>45</v>
      </c>
      <c r="H2530">
        <v>3500</v>
      </c>
      <c r="I2530" t="s">
        <v>11</v>
      </c>
      <c r="J2530" t="s">
        <v>60</v>
      </c>
      <c r="K2530" t="s">
        <v>149</v>
      </c>
      <c r="L2530" t="s">
        <v>15</v>
      </c>
      <c r="M2530" s="5">
        <v>258.74</v>
      </c>
    </row>
    <row r="2531" spans="1:13" x14ac:dyDescent="0.25">
      <c r="A2531" s="2">
        <v>45482</v>
      </c>
      <c r="B2531" s="3">
        <f t="shared" si="119"/>
        <v>2025</v>
      </c>
      <c r="C2531" t="str">
        <f t="shared" si="117"/>
        <v>2024-2025</v>
      </c>
      <c r="D2531" t="s">
        <v>147</v>
      </c>
      <c r="E2531" t="s">
        <v>73</v>
      </c>
      <c r="F2531" t="str">
        <f t="shared" si="118"/>
        <v>Victoria</v>
      </c>
      <c r="G2531" t="s">
        <v>45</v>
      </c>
      <c r="H2531">
        <v>3136</v>
      </c>
      <c r="I2531" t="s">
        <v>11</v>
      </c>
      <c r="J2531" t="s">
        <v>63</v>
      </c>
      <c r="K2531" t="s">
        <v>152</v>
      </c>
      <c r="L2531" t="s">
        <v>13</v>
      </c>
      <c r="M2531" s="5">
        <v>258.97000000000003</v>
      </c>
    </row>
    <row r="2532" spans="1:13" x14ac:dyDescent="0.25">
      <c r="A2532" s="2">
        <v>45424</v>
      </c>
      <c r="B2532" s="3">
        <f t="shared" si="119"/>
        <v>2024</v>
      </c>
      <c r="C2532" t="str">
        <f t="shared" si="117"/>
        <v>2023-2024</v>
      </c>
      <c r="D2532" t="s">
        <v>148</v>
      </c>
      <c r="E2532" t="s">
        <v>41</v>
      </c>
      <c r="F2532" t="str">
        <f t="shared" si="118"/>
        <v>New South Wales</v>
      </c>
      <c r="G2532" t="s">
        <v>10</v>
      </c>
      <c r="H2532">
        <v>2830</v>
      </c>
      <c r="I2532" t="s">
        <v>11</v>
      </c>
      <c r="J2532" t="s">
        <v>25</v>
      </c>
      <c r="K2532" t="s">
        <v>153</v>
      </c>
      <c r="L2532" t="s">
        <v>16</v>
      </c>
      <c r="M2532" s="5">
        <v>259.31</v>
      </c>
    </row>
    <row r="2533" spans="1:13" x14ac:dyDescent="0.25">
      <c r="A2533" s="2">
        <v>45279</v>
      </c>
      <c r="B2533" s="3">
        <f t="shared" si="119"/>
        <v>2024</v>
      </c>
      <c r="C2533" t="str">
        <f t="shared" si="117"/>
        <v>2023-2024</v>
      </c>
      <c r="D2533" t="s">
        <v>147</v>
      </c>
      <c r="E2533" t="s">
        <v>62</v>
      </c>
      <c r="F2533" t="str">
        <f t="shared" si="118"/>
        <v>Victoria</v>
      </c>
      <c r="G2533" t="s">
        <v>45</v>
      </c>
      <c r="H2533">
        <v>3134</v>
      </c>
      <c r="I2533" t="s">
        <v>11</v>
      </c>
      <c r="J2533" t="s">
        <v>63</v>
      </c>
      <c r="K2533" t="s">
        <v>154</v>
      </c>
      <c r="L2533" t="s">
        <v>14</v>
      </c>
      <c r="M2533" s="5">
        <v>259.78000000000003</v>
      </c>
    </row>
    <row r="2534" spans="1:13" x14ac:dyDescent="0.25">
      <c r="A2534" s="2">
        <v>45137</v>
      </c>
      <c r="B2534" s="3">
        <f t="shared" si="119"/>
        <v>2024</v>
      </c>
      <c r="C2534" t="str">
        <f t="shared" si="117"/>
        <v>2023-2024</v>
      </c>
      <c r="D2534" t="s">
        <v>148</v>
      </c>
      <c r="E2534" t="s">
        <v>105</v>
      </c>
      <c r="F2534" t="str">
        <f t="shared" si="118"/>
        <v>Victoria</v>
      </c>
      <c r="G2534" t="s">
        <v>45</v>
      </c>
      <c r="H2534">
        <v>3500</v>
      </c>
      <c r="I2534" t="s">
        <v>11</v>
      </c>
      <c r="J2534" t="s">
        <v>60</v>
      </c>
      <c r="K2534" t="s">
        <v>154</v>
      </c>
      <c r="L2534" t="s">
        <v>14</v>
      </c>
      <c r="M2534" s="5">
        <v>259.87</v>
      </c>
    </row>
    <row r="2535" spans="1:13" x14ac:dyDescent="0.25">
      <c r="A2535" s="2">
        <v>45353</v>
      </c>
      <c r="B2535" s="3">
        <f t="shared" si="119"/>
        <v>2024</v>
      </c>
      <c r="C2535" t="str">
        <f t="shared" si="117"/>
        <v>2023-2024</v>
      </c>
      <c r="D2535" t="s">
        <v>147</v>
      </c>
      <c r="E2535" t="s">
        <v>97</v>
      </c>
      <c r="F2535" t="str">
        <f t="shared" si="118"/>
        <v>Tasmania</v>
      </c>
      <c r="G2535" t="s">
        <v>70</v>
      </c>
      <c r="H2535">
        <v>7250</v>
      </c>
      <c r="I2535" t="s">
        <v>11</v>
      </c>
      <c r="J2535" t="s">
        <v>71</v>
      </c>
      <c r="K2535" t="s">
        <v>156</v>
      </c>
      <c r="L2535" t="s">
        <v>17</v>
      </c>
      <c r="M2535" s="5">
        <v>260.57</v>
      </c>
    </row>
    <row r="2536" spans="1:13" x14ac:dyDescent="0.25">
      <c r="A2536" s="2">
        <v>45458</v>
      </c>
      <c r="B2536" s="3">
        <f t="shared" si="119"/>
        <v>2024</v>
      </c>
      <c r="C2536" t="str">
        <f t="shared" si="117"/>
        <v>2023-2024</v>
      </c>
      <c r="D2536" t="s">
        <v>148</v>
      </c>
      <c r="E2536" t="s">
        <v>136</v>
      </c>
      <c r="F2536" t="str">
        <f t="shared" si="118"/>
        <v>Victoria</v>
      </c>
      <c r="G2536" t="s">
        <v>45</v>
      </c>
      <c r="H2536">
        <v>3175</v>
      </c>
      <c r="I2536" t="s">
        <v>11</v>
      </c>
      <c r="J2536" t="s">
        <v>63</v>
      </c>
      <c r="K2536" t="s">
        <v>149</v>
      </c>
      <c r="L2536" t="s">
        <v>15</v>
      </c>
      <c r="M2536" s="5">
        <v>260.7</v>
      </c>
    </row>
    <row r="2537" spans="1:13" x14ac:dyDescent="0.25">
      <c r="A2537" s="2">
        <v>45036</v>
      </c>
      <c r="B2537" s="3">
        <f t="shared" si="119"/>
        <v>2023</v>
      </c>
      <c r="C2537" t="str">
        <f t="shared" si="117"/>
        <v>2022-2023</v>
      </c>
      <c r="D2537" t="s">
        <v>147</v>
      </c>
      <c r="E2537" t="s">
        <v>96</v>
      </c>
      <c r="F2537" t="str">
        <f t="shared" si="118"/>
        <v>Western Australia</v>
      </c>
      <c r="G2537" t="s">
        <v>48</v>
      </c>
      <c r="H2537">
        <v>6330</v>
      </c>
      <c r="I2537" t="s">
        <v>11</v>
      </c>
      <c r="J2537" t="s">
        <v>94</v>
      </c>
      <c r="K2537" t="s">
        <v>150</v>
      </c>
      <c r="L2537" t="s">
        <v>18</v>
      </c>
      <c r="M2537" s="5">
        <v>260.73</v>
      </c>
    </row>
    <row r="2538" spans="1:13" x14ac:dyDescent="0.25">
      <c r="A2538" s="2">
        <v>44989</v>
      </c>
      <c r="B2538" s="3">
        <f t="shared" si="119"/>
        <v>2023</v>
      </c>
      <c r="C2538" t="str">
        <f t="shared" si="117"/>
        <v>2022-2023</v>
      </c>
      <c r="D2538" t="s">
        <v>147</v>
      </c>
      <c r="E2538" t="s">
        <v>103</v>
      </c>
      <c r="F2538" t="str">
        <f t="shared" si="118"/>
        <v>Queensland</v>
      </c>
      <c r="G2538" t="s">
        <v>35</v>
      </c>
      <c r="H2538">
        <v>4509</v>
      </c>
      <c r="I2538" t="s">
        <v>11</v>
      </c>
      <c r="J2538" t="s">
        <v>104</v>
      </c>
      <c r="K2538" t="s">
        <v>156</v>
      </c>
      <c r="L2538" t="s">
        <v>17</v>
      </c>
      <c r="M2538" s="5">
        <v>260.73</v>
      </c>
    </row>
    <row r="2539" spans="1:13" x14ac:dyDescent="0.25">
      <c r="A2539" s="2">
        <v>45204</v>
      </c>
      <c r="B2539" s="3">
        <f t="shared" si="119"/>
        <v>2024</v>
      </c>
      <c r="C2539" t="str">
        <f t="shared" si="117"/>
        <v>2023-2024</v>
      </c>
      <c r="D2539" t="s">
        <v>147</v>
      </c>
      <c r="E2539" t="s">
        <v>75</v>
      </c>
      <c r="F2539" t="str">
        <f t="shared" si="118"/>
        <v>Victoria</v>
      </c>
      <c r="G2539" t="s">
        <v>45</v>
      </c>
      <c r="H2539">
        <v>3630</v>
      </c>
      <c r="I2539" t="s">
        <v>11</v>
      </c>
      <c r="J2539" t="s">
        <v>55</v>
      </c>
      <c r="K2539" t="s">
        <v>155</v>
      </c>
      <c r="L2539" t="s">
        <v>20</v>
      </c>
      <c r="M2539" s="5">
        <v>261.01</v>
      </c>
    </row>
    <row r="2540" spans="1:13" x14ac:dyDescent="0.25">
      <c r="A2540" s="2">
        <v>45118</v>
      </c>
      <c r="B2540" s="3">
        <f t="shared" si="119"/>
        <v>2024</v>
      </c>
      <c r="C2540" t="str">
        <f t="shared" si="117"/>
        <v>2023-2024</v>
      </c>
      <c r="D2540" t="s">
        <v>147</v>
      </c>
      <c r="E2540" t="s">
        <v>40</v>
      </c>
      <c r="F2540" t="str">
        <f t="shared" si="118"/>
        <v>New South Wales</v>
      </c>
      <c r="G2540" t="s">
        <v>10</v>
      </c>
      <c r="H2540">
        <v>2116</v>
      </c>
      <c r="I2540" t="s">
        <v>11</v>
      </c>
      <c r="J2540" t="s">
        <v>27</v>
      </c>
      <c r="K2540" t="s">
        <v>155</v>
      </c>
      <c r="L2540" t="s">
        <v>20</v>
      </c>
      <c r="M2540" s="5">
        <v>261.25000000000006</v>
      </c>
    </row>
    <row r="2541" spans="1:13" x14ac:dyDescent="0.25">
      <c r="A2541" s="2">
        <v>45054</v>
      </c>
      <c r="B2541" s="3">
        <f t="shared" si="119"/>
        <v>2023</v>
      </c>
      <c r="C2541" t="str">
        <f t="shared" si="117"/>
        <v>2022-2023</v>
      </c>
      <c r="D2541" t="s">
        <v>147</v>
      </c>
      <c r="E2541" t="s">
        <v>130</v>
      </c>
      <c r="F2541" t="str">
        <f t="shared" si="118"/>
        <v>South Australia</v>
      </c>
      <c r="G2541" t="s">
        <v>32</v>
      </c>
      <c r="H2541">
        <v>5290</v>
      </c>
      <c r="I2541" t="s">
        <v>11</v>
      </c>
      <c r="J2541" t="s">
        <v>38</v>
      </c>
      <c r="K2541" t="s">
        <v>155</v>
      </c>
      <c r="L2541" t="s">
        <v>20</v>
      </c>
      <c r="M2541" s="5">
        <v>261.36</v>
      </c>
    </row>
    <row r="2542" spans="1:13" x14ac:dyDescent="0.25">
      <c r="A2542" s="2">
        <v>45275</v>
      </c>
      <c r="B2542" s="3">
        <f t="shared" si="119"/>
        <v>2024</v>
      </c>
      <c r="C2542" t="str">
        <f t="shared" si="117"/>
        <v>2023-2024</v>
      </c>
      <c r="D2542" t="s">
        <v>147</v>
      </c>
      <c r="E2542" t="s">
        <v>92</v>
      </c>
      <c r="F2542" t="str">
        <f t="shared" si="118"/>
        <v>Queensland</v>
      </c>
      <c r="G2542" t="s">
        <v>35</v>
      </c>
      <c r="H2542">
        <v>4068</v>
      </c>
      <c r="I2542" t="s">
        <v>11</v>
      </c>
      <c r="J2542" t="s">
        <v>43</v>
      </c>
      <c r="K2542" t="s">
        <v>19</v>
      </c>
      <c r="L2542" t="s">
        <v>23</v>
      </c>
      <c r="M2542" s="5">
        <v>261.46000000000004</v>
      </c>
    </row>
    <row r="2543" spans="1:13" x14ac:dyDescent="0.25">
      <c r="A2543" s="2">
        <v>45432</v>
      </c>
      <c r="B2543" s="3">
        <f t="shared" si="119"/>
        <v>2024</v>
      </c>
      <c r="C2543" t="str">
        <f t="shared" si="117"/>
        <v>2023-2024</v>
      </c>
      <c r="D2543" t="s">
        <v>148</v>
      </c>
      <c r="E2543" t="s">
        <v>59</v>
      </c>
      <c r="F2543" t="str">
        <f t="shared" si="118"/>
        <v>Victoria</v>
      </c>
      <c r="G2543" t="s">
        <v>45</v>
      </c>
      <c r="H2543">
        <v>3280</v>
      </c>
      <c r="I2543" t="s">
        <v>11</v>
      </c>
      <c r="J2543" t="s">
        <v>60</v>
      </c>
      <c r="K2543" t="s">
        <v>152</v>
      </c>
      <c r="L2543" t="s">
        <v>13</v>
      </c>
      <c r="M2543" s="5">
        <v>261.7</v>
      </c>
    </row>
    <row r="2544" spans="1:13" x14ac:dyDescent="0.25">
      <c r="A2544" s="2">
        <v>44938</v>
      </c>
      <c r="B2544" s="3">
        <f t="shared" si="119"/>
        <v>2023</v>
      </c>
      <c r="C2544" t="str">
        <f t="shared" si="117"/>
        <v>2022-2023</v>
      </c>
      <c r="D2544" t="s">
        <v>147</v>
      </c>
      <c r="E2544" t="s">
        <v>107</v>
      </c>
      <c r="F2544" t="str">
        <f t="shared" si="118"/>
        <v>Queensland</v>
      </c>
      <c r="G2544" t="s">
        <v>35</v>
      </c>
      <c r="H2544">
        <v>4220</v>
      </c>
      <c r="I2544" t="s">
        <v>11</v>
      </c>
      <c r="J2544" t="s">
        <v>104</v>
      </c>
      <c r="K2544" t="s">
        <v>155</v>
      </c>
      <c r="L2544" t="s">
        <v>20</v>
      </c>
      <c r="M2544" s="5">
        <v>261.73</v>
      </c>
    </row>
    <row r="2545" spans="1:13" x14ac:dyDescent="0.25">
      <c r="A2545" s="2">
        <v>45473</v>
      </c>
      <c r="B2545" s="3">
        <f t="shared" si="119"/>
        <v>2024</v>
      </c>
      <c r="C2545" t="str">
        <f t="shared" si="117"/>
        <v>2023-2024</v>
      </c>
      <c r="D2545" t="s">
        <v>147</v>
      </c>
      <c r="E2545" t="s">
        <v>144</v>
      </c>
      <c r="F2545" t="str">
        <f t="shared" si="118"/>
        <v>Queensland</v>
      </c>
      <c r="G2545" t="s">
        <v>35</v>
      </c>
      <c r="H2545">
        <v>4566</v>
      </c>
      <c r="I2545" t="s">
        <v>11</v>
      </c>
      <c r="J2545" t="s">
        <v>120</v>
      </c>
      <c r="K2545" t="s">
        <v>154</v>
      </c>
      <c r="L2545" t="s">
        <v>14</v>
      </c>
      <c r="M2545" s="5">
        <v>262.36</v>
      </c>
    </row>
    <row r="2546" spans="1:13" x14ac:dyDescent="0.25">
      <c r="A2546" s="2">
        <v>45173</v>
      </c>
      <c r="B2546" s="3">
        <f t="shared" si="119"/>
        <v>2024</v>
      </c>
      <c r="C2546" t="str">
        <f t="shared" si="117"/>
        <v>2023-2024</v>
      </c>
      <c r="D2546" t="s">
        <v>147</v>
      </c>
      <c r="E2546" t="s">
        <v>113</v>
      </c>
      <c r="F2546" t="str">
        <f t="shared" si="118"/>
        <v>Queensland</v>
      </c>
      <c r="G2546" t="s">
        <v>35</v>
      </c>
      <c r="H2546">
        <v>4215</v>
      </c>
      <c r="I2546" t="s">
        <v>11</v>
      </c>
      <c r="J2546" t="s">
        <v>104</v>
      </c>
      <c r="K2546" t="s">
        <v>149</v>
      </c>
      <c r="L2546" t="s">
        <v>15</v>
      </c>
      <c r="M2546" s="5">
        <v>262.47000000000003</v>
      </c>
    </row>
    <row r="2547" spans="1:13" x14ac:dyDescent="0.25">
      <c r="A2547" s="2">
        <v>45657</v>
      </c>
      <c r="B2547" s="3">
        <f t="shared" si="119"/>
        <v>2025</v>
      </c>
      <c r="C2547" t="str">
        <f t="shared" si="117"/>
        <v>2024-2025</v>
      </c>
      <c r="D2547" t="s">
        <v>147</v>
      </c>
      <c r="E2547" t="s">
        <v>50</v>
      </c>
      <c r="F2547" t="str">
        <f t="shared" si="118"/>
        <v>Queensland</v>
      </c>
      <c r="G2547" t="s">
        <v>35</v>
      </c>
      <c r="H2547">
        <v>4703</v>
      </c>
      <c r="I2547" t="s">
        <v>11</v>
      </c>
      <c r="J2547" t="s">
        <v>51</v>
      </c>
      <c r="K2547" t="s">
        <v>152</v>
      </c>
      <c r="L2547" t="s">
        <v>13</v>
      </c>
      <c r="M2547" s="5">
        <v>262.58999999999997</v>
      </c>
    </row>
    <row r="2548" spans="1:13" x14ac:dyDescent="0.25">
      <c r="A2548" s="2">
        <v>45037</v>
      </c>
      <c r="B2548" s="3">
        <f t="shared" si="119"/>
        <v>2023</v>
      </c>
      <c r="C2548" t="str">
        <f t="shared" si="117"/>
        <v>2022-2023</v>
      </c>
      <c r="D2548" t="s">
        <v>147</v>
      </c>
      <c r="E2548" t="s">
        <v>40</v>
      </c>
      <c r="F2548" t="str">
        <f t="shared" si="118"/>
        <v>New South Wales</v>
      </c>
      <c r="G2548" t="s">
        <v>10</v>
      </c>
      <c r="H2548">
        <v>2116</v>
      </c>
      <c r="I2548" t="s">
        <v>11</v>
      </c>
      <c r="J2548" t="s">
        <v>27</v>
      </c>
      <c r="K2548" t="s">
        <v>156</v>
      </c>
      <c r="L2548" t="s">
        <v>17</v>
      </c>
      <c r="M2548" s="5">
        <v>262.82</v>
      </c>
    </row>
    <row r="2549" spans="1:13" x14ac:dyDescent="0.25">
      <c r="A2549" s="2">
        <v>45254</v>
      </c>
      <c r="B2549" s="3">
        <f t="shared" si="119"/>
        <v>2024</v>
      </c>
      <c r="C2549" t="str">
        <f t="shared" si="117"/>
        <v>2023-2024</v>
      </c>
      <c r="D2549" t="s">
        <v>147</v>
      </c>
      <c r="E2549" t="s">
        <v>130</v>
      </c>
      <c r="F2549" t="str">
        <f t="shared" si="118"/>
        <v>South Australia</v>
      </c>
      <c r="G2549" t="s">
        <v>32</v>
      </c>
      <c r="H2549">
        <v>5290</v>
      </c>
      <c r="I2549" t="s">
        <v>11</v>
      </c>
      <c r="J2549" t="s">
        <v>38</v>
      </c>
      <c r="K2549" t="s">
        <v>151</v>
      </c>
      <c r="L2549" t="s">
        <v>21</v>
      </c>
      <c r="M2549" s="5">
        <v>262.96000000000004</v>
      </c>
    </row>
    <row r="2550" spans="1:13" x14ac:dyDescent="0.25">
      <c r="A2550" s="2">
        <v>45189</v>
      </c>
      <c r="B2550" s="3">
        <f t="shared" si="119"/>
        <v>2024</v>
      </c>
      <c r="C2550" t="str">
        <f t="shared" si="117"/>
        <v>2023-2024</v>
      </c>
      <c r="D2550" t="s">
        <v>147</v>
      </c>
      <c r="E2550" t="s">
        <v>78</v>
      </c>
      <c r="F2550" t="str">
        <f t="shared" si="118"/>
        <v>New South Wales</v>
      </c>
      <c r="G2550" t="s">
        <v>10</v>
      </c>
      <c r="H2550">
        <v>2350</v>
      </c>
      <c r="I2550" t="s">
        <v>11</v>
      </c>
      <c r="J2550" t="s">
        <v>68</v>
      </c>
      <c r="K2550" t="s">
        <v>157</v>
      </c>
      <c r="L2550" t="s">
        <v>22</v>
      </c>
      <c r="M2550" s="5">
        <v>263.95</v>
      </c>
    </row>
    <row r="2551" spans="1:13" x14ac:dyDescent="0.25">
      <c r="A2551" s="2">
        <v>45092</v>
      </c>
      <c r="B2551" s="3">
        <f t="shared" si="119"/>
        <v>2023</v>
      </c>
      <c r="C2551" t="str">
        <f t="shared" si="117"/>
        <v>2022-2023</v>
      </c>
      <c r="D2551" t="s">
        <v>147</v>
      </c>
      <c r="E2551" t="s">
        <v>62</v>
      </c>
      <c r="F2551" t="str">
        <f t="shared" si="118"/>
        <v>Victoria</v>
      </c>
      <c r="G2551" t="s">
        <v>45</v>
      </c>
      <c r="H2551">
        <v>3134</v>
      </c>
      <c r="I2551" t="s">
        <v>11</v>
      </c>
      <c r="J2551" t="s">
        <v>63</v>
      </c>
      <c r="K2551" t="s">
        <v>155</v>
      </c>
      <c r="L2551" t="s">
        <v>20</v>
      </c>
      <c r="M2551" s="5">
        <v>264.28999999999996</v>
      </c>
    </row>
    <row r="2552" spans="1:13" x14ac:dyDescent="0.25">
      <c r="A2552" s="2">
        <v>45482</v>
      </c>
      <c r="B2552" s="3">
        <f t="shared" si="119"/>
        <v>2025</v>
      </c>
      <c r="C2552" t="str">
        <f t="shared" si="117"/>
        <v>2024-2025</v>
      </c>
      <c r="D2552" t="s">
        <v>148</v>
      </c>
      <c r="E2552" t="s">
        <v>127</v>
      </c>
      <c r="F2552" t="str">
        <f t="shared" si="118"/>
        <v>New South Wales</v>
      </c>
      <c r="G2552" t="s">
        <v>10</v>
      </c>
      <c r="H2552">
        <v>2131</v>
      </c>
      <c r="I2552" t="s">
        <v>11</v>
      </c>
      <c r="J2552" t="s">
        <v>27</v>
      </c>
      <c r="K2552" t="s">
        <v>19</v>
      </c>
      <c r="L2552" t="s">
        <v>23</v>
      </c>
      <c r="M2552" s="5">
        <v>264.5</v>
      </c>
    </row>
    <row r="2553" spans="1:13" x14ac:dyDescent="0.25">
      <c r="A2553" s="2">
        <v>45487</v>
      </c>
      <c r="B2553" s="3">
        <f t="shared" si="119"/>
        <v>2025</v>
      </c>
      <c r="C2553" t="str">
        <f t="shared" si="117"/>
        <v>2024-2025</v>
      </c>
      <c r="D2553" t="s">
        <v>147</v>
      </c>
      <c r="E2553" t="s">
        <v>24</v>
      </c>
      <c r="F2553" t="str">
        <f t="shared" si="118"/>
        <v>New South Wales</v>
      </c>
      <c r="G2553" t="s">
        <v>10</v>
      </c>
      <c r="H2553">
        <v>2795</v>
      </c>
      <c r="I2553" t="s">
        <v>11</v>
      </c>
      <c r="J2553" t="s">
        <v>25</v>
      </c>
      <c r="K2553" t="s">
        <v>19</v>
      </c>
      <c r="L2553" t="s">
        <v>23</v>
      </c>
      <c r="M2553" s="5">
        <v>264.73</v>
      </c>
    </row>
    <row r="2554" spans="1:13" x14ac:dyDescent="0.25">
      <c r="A2554" s="2">
        <v>45620</v>
      </c>
      <c r="B2554" s="3">
        <f t="shared" si="119"/>
        <v>2025</v>
      </c>
      <c r="C2554" t="str">
        <f t="shared" si="117"/>
        <v>2024-2025</v>
      </c>
      <c r="D2554" t="s">
        <v>147</v>
      </c>
      <c r="E2554" t="s">
        <v>144</v>
      </c>
      <c r="F2554" t="str">
        <f t="shared" si="118"/>
        <v>Queensland</v>
      </c>
      <c r="G2554" t="s">
        <v>35</v>
      </c>
      <c r="H2554">
        <v>4566</v>
      </c>
      <c r="I2554" t="s">
        <v>11</v>
      </c>
      <c r="J2554" t="s">
        <v>120</v>
      </c>
      <c r="K2554" t="s">
        <v>154</v>
      </c>
      <c r="L2554" t="s">
        <v>14</v>
      </c>
      <c r="M2554" s="5">
        <v>264.83000000000004</v>
      </c>
    </row>
    <row r="2555" spans="1:13" x14ac:dyDescent="0.25">
      <c r="A2555" s="2">
        <v>45416</v>
      </c>
      <c r="B2555" s="3">
        <f t="shared" si="119"/>
        <v>2024</v>
      </c>
      <c r="C2555" t="str">
        <f t="shared" si="117"/>
        <v>2023-2024</v>
      </c>
      <c r="D2555" t="s">
        <v>148</v>
      </c>
      <c r="E2555" t="s">
        <v>125</v>
      </c>
      <c r="F2555" t="str">
        <f t="shared" si="118"/>
        <v>Victoria</v>
      </c>
      <c r="G2555" t="s">
        <v>45</v>
      </c>
      <c r="H2555">
        <v>3400</v>
      </c>
      <c r="I2555" t="s">
        <v>11</v>
      </c>
      <c r="J2555" t="s">
        <v>60</v>
      </c>
      <c r="K2555" t="s">
        <v>151</v>
      </c>
      <c r="L2555" t="s">
        <v>21</v>
      </c>
      <c r="M2555" s="5">
        <v>264.90999999999997</v>
      </c>
    </row>
    <row r="2556" spans="1:13" x14ac:dyDescent="0.25">
      <c r="A2556" s="2">
        <v>45603</v>
      </c>
      <c r="B2556" s="3">
        <f t="shared" si="119"/>
        <v>2025</v>
      </c>
      <c r="C2556" t="str">
        <f t="shared" si="117"/>
        <v>2024-2025</v>
      </c>
      <c r="D2556" t="s">
        <v>148</v>
      </c>
      <c r="E2556" t="s">
        <v>81</v>
      </c>
      <c r="F2556" t="str">
        <f t="shared" si="118"/>
        <v>New South Wales</v>
      </c>
      <c r="G2556" t="s">
        <v>10</v>
      </c>
      <c r="H2556">
        <v>2485</v>
      </c>
      <c r="I2556" t="s">
        <v>11</v>
      </c>
      <c r="J2556" t="s">
        <v>68</v>
      </c>
      <c r="K2556" t="s">
        <v>153</v>
      </c>
      <c r="L2556" t="s">
        <v>16</v>
      </c>
      <c r="M2556" s="5">
        <v>265.32</v>
      </c>
    </row>
    <row r="2557" spans="1:13" x14ac:dyDescent="0.25">
      <c r="A2557" s="2">
        <v>45120</v>
      </c>
      <c r="B2557" s="3">
        <f t="shared" si="119"/>
        <v>2024</v>
      </c>
      <c r="C2557" t="str">
        <f t="shared" si="117"/>
        <v>2023-2024</v>
      </c>
      <c r="D2557" t="s">
        <v>147</v>
      </c>
      <c r="E2557" t="s">
        <v>109</v>
      </c>
      <c r="F2557" t="str">
        <f t="shared" si="118"/>
        <v>New South Wales</v>
      </c>
      <c r="G2557" t="s">
        <v>10</v>
      </c>
      <c r="H2557">
        <v>2480</v>
      </c>
      <c r="I2557" t="s">
        <v>11</v>
      </c>
      <c r="J2557" t="s">
        <v>68</v>
      </c>
      <c r="K2557" t="s">
        <v>156</v>
      </c>
      <c r="L2557" t="s">
        <v>17</v>
      </c>
      <c r="M2557" s="5">
        <v>266.12</v>
      </c>
    </row>
    <row r="2558" spans="1:13" x14ac:dyDescent="0.25">
      <c r="A2558" s="2">
        <v>45646</v>
      </c>
      <c r="B2558" s="3">
        <f t="shared" si="119"/>
        <v>2025</v>
      </c>
      <c r="C2558" t="str">
        <f t="shared" si="117"/>
        <v>2024-2025</v>
      </c>
      <c r="D2558" t="s">
        <v>148</v>
      </c>
      <c r="E2558" t="s">
        <v>105</v>
      </c>
      <c r="F2558" t="str">
        <f t="shared" si="118"/>
        <v>Victoria</v>
      </c>
      <c r="G2558" t="s">
        <v>45</v>
      </c>
      <c r="H2558">
        <v>3500</v>
      </c>
      <c r="I2558" t="s">
        <v>11</v>
      </c>
      <c r="J2558" t="s">
        <v>60</v>
      </c>
      <c r="K2558" t="s">
        <v>150</v>
      </c>
      <c r="L2558" t="s">
        <v>18</v>
      </c>
      <c r="M2558" s="5">
        <v>266.26</v>
      </c>
    </row>
    <row r="2559" spans="1:13" x14ac:dyDescent="0.25">
      <c r="A2559" s="2">
        <v>45140</v>
      </c>
      <c r="B2559" s="3">
        <f t="shared" si="119"/>
        <v>2024</v>
      </c>
      <c r="C2559" t="str">
        <f t="shared" si="117"/>
        <v>2023-2024</v>
      </c>
      <c r="D2559" t="s">
        <v>147</v>
      </c>
      <c r="E2559" t="s">
        <v>37</v>
      </c>
      <c r="F2559" t="str">
        <f t="shared" si="118"/>
        <v>South Australia</v>
      </c>
      <c r="G2559" t="s">
        <v>32</v>
      </c>
      <c r="H2559">
        <v>5607</v>
      </c>
      <c r="I2559" t="s">
        <v>11</v>
      </c>
      <c r="J2559" t="s">
        <v>38</v>
      </c>
      <c r="K2559" t="s">
        <v>154</v>
      </c>
      <c r="L2559" t="s">
        <v>14</v>
      </c>
      <c r="M2559" s="5">
        <v>266.76</v>
      </c>
    </row>
    <row r="2560" spans="1:13" x14ac:dyDescent="0.25">
      <c r="A2560" s="2">
        <v>45011</v>
      </c>
      <c r="B2560" s="3">
        <f t="shared" si="119"/>
        <v>2023</v>
      </c>
      <c r="C2560" t="str">
        <f t="shared" si="117"/>
        <v>2022-2023</v>
      </c>
      <c r="D2560" t="s">
        <v>148</v>
      </c>
      <c r="E2560" t="s">
        <v>59</v>
      </c>
      <c r="F2560" t="str">
        <f t="shared" si="118"/>
        <v>Victoria</v>
      </c>
      <c r="G2560" t="s">
        <v>45</v>
      </c>
      <c r="H2560">
        <v>3280</v>
      </c>
      <c r="I2560" t="s">
        <v>11</v>
      </c>
      <c r="J2560" t="s">
        <v>60</v>
      </c>
      <c r="K2560" t="s">
        <v>156</v>
      </c>
      <c r="L2560" t="s">
        <v>17</v>
      </c>
      <c r="M2560" s="5">
        <v>266.89999999999998</v>
      </c>
    </row>
    <row r="2561" spans="1:13" x14ac:dyDescent="0.25">
      <c r="A2561" s="2">
        <v>45152</v>
      </c>
      <c r="B2561" s="3">
        <f t="shared" si="119"/>
        <v>2024</v>
      </c>
      <c r="C2561" t="str">
        <f t="shared" si="117"/>
        <v>2023-2024</v>
      </c>
      <c r="D2561" t="s">
        <v>147</v>
      </c>
      <c r="E2561" t="s">
        <v>42</v>
      </c>
      <c r="F2561" t="str">
        <f t="shared" si="118"/>
        <v>Queensland</v>
      </c>
      <c r="G2561" t="s">
        <v>35</v>
      </c>
      <c r="H2561">
        <v>4053</v>
      </c>
      <c r="I2561" t="s">
        <v>11</v>
      </c>
      <c r="J2561" t="s">
        <v>43</v>
      </c>
      <c r="K2561" t="s">
        <v>151</v>
      </c>
      <c r="L2561" t="s">
        <v>21</v>
      </c>
      <c r="M2561" s="5">
        <v>267.75</v>
      </c>
    </row>
    <row r="2562" spans="1:13" x14ac:dyDescent="0.25">
      <c r="A2562" s="2">
        <v>45162</v>
      </c>
      <c r="B2562" s="3">
        <f t="shared" si="119"/>
        <v>2024</v>
      </c>
      <c r="C2562" t="str">
        <f t="shared" ref="C2562:C2625" si="120">IF(MONTH(A2562) &gt;= 7, YEAR(A2562) &amp; "-" &amp; YEAR(A2562) + 1, YEAR(A2562) - 1 &amp; "-" &amp; YEAR(A2562))</f>
        <v>2023-2024</v>
      </c>
      <c r="D2562" t="s">
        <v>147</v>
      </c>
      <c r="E2562" t="s">
        <v>40</v>
      </c>
      <c r="F2562" t="str">
        <f t="shared" ref="F2562:F2625" si="121">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row>
    <row r="2563" spans="1:13" x14ac:dyDescent="0.25">
      <c r="A2563" s="2">
        <v>45574</v>
      </c>
      <c r="B2563" s="3">
        <f t="shared" ref="B2563:B2626" si="122">IF(MONTH(A2563)&gt;=7,YEAR(A2563)+1,YEAR(A2563))</f>
        <v>2025</v>
      </c>
      <c r="C2563" t="str">
        <f t="shared" si="120"/>
        <v>2024-2025</v>
      </c>
      <c r="D2563" t="s">
        <v>148</v>
      </c>
      <c r="E2563" t="s">
        <v>111</v>
      </c>
      <c r="F2563" t="str">
        <f t="shared" si="121"/>
        <v>New South Wales</v>
      </c>
      <c r="G2563" t="s">
        <v>10</v>
      </c>
      <c r="H2563">
        <v>2120</v>
      </c>
      <c r="I2563" t="s">
        <v>11</v>
      </c>
      <c r="J2563" t="s">
        <v>27</v>
      </c>
      <c r="K2563" t="s">
        <v>19</v>
      </c>
      <c r="L2563" t="s">
        <v>23</v>
      </c>
      <c r="M2563" s="5">
        <v>269.54000000000002</v>
      </c>
    </row>
    <row r="2564" spans="1:13" x14ac:dyDescent="0.25">
      <c r="A2564" s="2">
        <v>45060</v>
      </c>
      <c r="B2564" s="3">
        <f t="shared" si="122"/>
        <v>2023</v>
      </c>
      <c r="C2564" t="str">
        <f t="shared" si="120"/>
        <v>2022-2023</v>
      </c>
      <c r="D2564" t="s">
        <v>148</v>
      </c>
      <c r="E2564" t="s">
        <v>142</v>
      </c>
      <c r="F2564" t="str">
        <f t="shared" si="121"/>
        <v>Australian Capital Territory</v>
      </c>
      <c r="G2564" t="s">
        <v>80</v>
      </c>
      <c r="H2564">
        <v>2609</v>
      </c>
      <c r="I2564" t="s">
        <v>11</v>
      </c>
      <c r="J2564" t="s">
        <v>58</v>
      </c>
      <c r="K2564" t="s">
        <v>150</v>
      </c>
      <c r="L2564" t="s">
        <v>18</v>
      </c>
      <c r="M2564" s="5">
        <v>269.82</v>
      </c>
    </row>
    <row r="2565" spans="1:13" x14ac:dyDescent="0.25">
      <c r="A2565" s="2">
        <v>45249</v>
      </c>
      <c r="B2565" s="3">
        <f t="shared" si="122"/>
        <v>2024</v>
      </c>
      <c r="C2565" t="str">
        <f t="shared" si="120"/>
        <v>2023-2024</v>
      </c>
      <c r="D2565" t="s">
        <v>147</v>
      </c>
      <c r="E2565" t="s">
        <v>9</v>
      </c>
      <c r="F2565" t="str">
        <f t="shared" si="121"/>
        <v>New South Wales</v>
      </c>
      <c r="G2565" t="s">
        <v>10</v>
      </c>
      <c r="H2565">
        <v>2067</v>
      </c>
      <c r="I2565" t="s">
        <v>11</v>
      </c>
      <c r="J2565" t="s">
        <v>12</v>
      </c>
      <c r="K2565" t="s">
        <v>155</v>
      </c>
      <c r="L2565" t="s">
        <v>20</v>
      </c>
      <c r="M2565" s="5">
        <v>270</v>
      </c>
    </row>
    <row r="2566" spans="1:13" x14ac:dyDescent="0.25">
      <c r="A2566" s="2">
        <v>45543</v>
      </c>
      <c r="B2566" s="3">
        <f t="shared" si="122"/>
        <v>2025</v>
      </c>
      <c r="C2566" t="str">
        <f t="shared" si="120"/>
        <v>2024-2025</v>
      </c>
      <c r="D2566" t="s">
        <v>147</v>
      </c>
      <c r="E2566" t="s">
        <v>62</v>
      </c>
      <c r="F2566" t="str">
        <f t="shared" si="121"/>
        <v>Victoria</v>
      </c>
      <c r="G2566" t="s">
        <v>45</v>
      </c>
      <c r="H2566">
        <v>3134</v>
      </c>
      <c r="I2566" t="s">
        <v>11</v>
      </c>
      <c r="J2566" t="s">
        <v>63</v>
      </c>
      <c r="K2566" t="s">
        <v>153</v>
      </c>
      <c r="L2566" t="s">
        <v>16</v>
      </c>
      <c r="M2566" s="5">
        <v>270.66999999999996</v>
      </c>
    </row>
    <row r="2567" spans="1:13" x14ac:dyDescent="0.25">
      <c r="A2567" s="2">
        <v>44988</v>
      </c>
      <c r="B2567" s="3">
        <f t="shared" si="122"/>
        <v>2023</v>
      </c>
      <c r="C2567" t="str">
        <f t="shared" si="120"/>
        <v>2022-2023</v>
      </c>
      <c r="D2567" t="s">
        <v>148</v>
      </c>
      <c r="E2567" t="s">
        <v>84</v>
      </c>
      <c r="F2567" t="str">
        <f t="shared" si="121"/>
        <v>Queensland</v>
      </c>
      <c r="G2567" t="s">
        <v>35</v>
      </c>
      <c r="H2567">
        <v>4740</v>
      </c>
      <c r="I2567" t="s">
        <v>11</v>
      </c>
      <c r="J2567" t="s">
        <v>51</v>
      </c>
      <c r="K2567" t="s">
        <v>150</v>
      </c>
      <c r="L2567" t="s">
        <v>18</v>
      </c>
      <c r="M2567" s="5">
        <v>270.67999999999995</v>
      </c>
    </row>
    <row r="2568" spans="1:13" x14ac:dyDescent="0.25">
      <c r="A2568" s="2">
        <v>45375</v>
      </c>
      <c r="B2568" s="3">
        <f t="shared" si="122"/>
        <v>2024</v>
      </c>
      <c r="C2568" t="str">
        <f t="shared" si="120"/>
        <v>2023-2024</v>
      </c>
      <c r="D2568" t="s">
        <v>147</v>
      </c>
      <c r="E2568" t="s">
        <v>86</v>
      </c>
      <c r="F2568" t="str">
        <f t="shared" si="121"/>
        <v>New South Wales</v>
      </c>
      <c r="G2568" t="s">
        <v>10</v>
      </c>
      <c r="H2568">
        <v>2064</v>
      </c>
      <c r="I2568" t="s">
        <v>11</v>
      </c>
      <c r="J2568" t="s">
        <v>12</v>
      </c>
      <c r="K2568" t="s">
        <v>156</v>
      </c>
      <c r="L2568" t="s">
        <v>17</v>
      </c>
      <c r="M2568" s="5">
        <v>271.34000000000003</v>
      </c>
    </row>
    <row r="2569" spans="1:13" x14ac:dyDescent="0.25">
      <c r="A2569" s="2">
        <v>45431</v>
      </c>
      <c r="B2569" s="3">
        <f t="shared" si="122"/>
        <v>2024</v>
      </c>
      <c r="C2569" t="str">
        <f t="shared" si="120"/>
        <v>2023-2024</v>
      </c>
      <c r="D2569" t="s">
        <v>147</v>
      </c>
      <c r="E2569" t="s">
        <v>146</v>
      </c>
      <c r="F2569" t="str">
        <f t="shared" si="121"/>
        <v>Victoria</v>
      </c>
      <c r="G2569" t="s">
        <v>45</v>
      </c>
      <c r="H2569">
        <v>3353</v>
      </c>
      <c r="I2569" t="s">
        <v>11</v>
      </c>
      <c r="J2569" t="s">
        <v>60</v>
      </c>
      <c r="K2569" t="s">
        <v>150</v>
      </c>
      <c r="L2569" t="s">
        <v>18</v>
      </c>
      <c r="M2569" s="5">
        <v>271.56</v>
      </c>
    </row>
    <row r="2570" spans="1:13" x14ac:dyDescent="0.25">
      <c r="A2570" s="2">
        <v>45101</v>
      </c>
      <c r="B2570" s="3">
        <f t="shared" si="122"/>
        <v>2023</v>
      </c>
      <c r="C2570" t="str">
        <f t="shared" si="120"/>
        <v>2022-2023</v>
      </c>
      <c r="D2570" t="s">
        <v>147</v>
      </c>
      <c r="E2570" t="s">
        <v>146</v>
      </c>
      <c r="F2570" t="str">
        <f t="shared" si="121"/>
        <v>Victoria</v>
      </c>
      <c r="G2570" t="s">
        <v>45</v>
      </c>
      <c r="H2570">
        <v>3353</v>
      </c>
      <c r="I2570" t="s">
        <v>11</v>
      </c>
      <c r="J2570" t="s">
        <v>60</v>
      </c>
      <c r="K2570" t="s">
        <v>153</v>
      </c>
      <c r="L2570" t="s">
        <v>16</v>
      </c>
      <c r="M2570" s="5">
        <v>272.20999999999998</v>
      </c>
    </row>
    <row r="2571" spans="1:13" x14ac:dyDescent="0.25">
      <c r="A2571" s="2">
        <v>45409</v>
      </c>
      <c r="B2571" s="3">
        <f t="shared" si="122"/>
        <v>2024</v>
      </c>
      <c r="C2571" t="str">
        <f t="shared" si="120"/>
        <v>2023-2024</v>
      </c>
      <c r="D2571" t="s">
        <v>147</v>
      </c>
      <c r="E2571" t="s">
        <v>133</v>
      </c>
      <c r="F2571" t="str">
        <f t="shared" si="121"/>
        <v>Queensland</v>
      </c>
      <c r="G2571" t="s">
        <v>35</v>
      </c>
      <c r="H2571">
        <v>4305</v>
      </c>
      <c r="I2571" t="s">
        <v>11</v>
      </c>
      <c r="J2571" t="s">
        <v>104</v>
      </c>
      <c r="K2571" t="s">
        <v>150</v>
      </c>
      <c r="L2571" t="s">
        <v>18</v>
      </c>
      <c r="M2571" s="5">
        <v>273.69</v>
      </c>
    </row>
    <row r="2572" spans="1:13" x14ac:dyDescent="0.25">
      <c r="A2572" s="2">
        <v>45459</v>
      </c>
      <c r="B2572" s="3">
        <f t="shared" si="122"/>
        <v>2024</v>
      </c>
      <c r="C2572" t="str">
        <f t="shared" si="120"/>
        <v>2023-2024</v>
      </c>
      <c r="D2572" t="s">
        <v>147</v>
      </c>
      <c r="E2572" t="s">
        <v>128</v>
      </c>
      <c r="F2572" t="str">
        <f t="shared" si="121"/>
        <v>Western Australia</v>
      </c>
      <c r="G2572" t="s">
        <v>48</v>
      </c>
      <c r="H2572">
        <v>6027</v>
      </c>
      <c r="I2572" t="s">
        <v>11</v>
      </c>
      <c r="J2572" t="s">
        <v>49</v>
      </c>
      <c r="K2572" t="s">
        <v>149</v>
      </c>
      <c r="L2572" t="s">
        <v>15</v>
      </c>
      <c r="M2572" s="5">
        <v>273.72000000000003</v>
      </c>
    </row>
    <row r="2573" spans="1:13" x14ac:dyDescent="0.25">
      <c r="A2573" s="2">
        <v>44965</v>
      </c>
      <c r="B2573" s="3">
        <f t="shared" si="122"/>
        <v>2023</v>
      </c>
      <c r="C2573" t="str">
        <f t="shared" si="120"/>
        <v>2022-2023</v>
      </c>
      <c r="D2573" t="s">
        <v>147</v>
      </c>
      <c r="E2573" t="s">
        <v>138</v>
      </c>
      <c r="F2573" t="str">
        <f t="shared" si="121"/>
        <v>Queensland</v>
      </c>
      <c r="G2573" t="s">
        <v>35</v>
      </c>
      <c r="H2573">
        <v>4558</v>
      </c>
      <c r="I2573" t="s">
        <v>11</v>
      </c>
      <c r="J2573" t="s">
        <v>120</v>
      </c>
      <c r="K2573" t="s">
        <v>149</v>
      </c>
      <c r="L2573" t="s">
        <v>15</v>
      </c>
      <c r="M2573" s="5">
        <v>274.45</v>
      </c>
    </row>
    <row r="2574" spans="1:13" x14ac:dyDescent="0.25">
      <c r="A2574" s="2">
        <v>45156</v>
      </c>
      <c r="B2574" s="3">
        <f t="shared" si="122"/>
        <v>2024</v>
      </c>
      <c r="C2574" t="str">
        <f t="shared" si="120"/>
        <v>2023-2024</v>
      </c>
      <c r="D2574" t="s">
        <v>148</v>
      </c>
      <c r="E2574" t="s">
        <v>81</v>
      </c>
      <c r="F2574" t="str">
        <f t="shared" si="121"/>
        <v>New South Wales</v>
      </c>
      <c r="G2574" t="s">
        <v>10</v>
      </c>
      <c r="H2574">
        <v>2485</v>
      </c>
      <c r="I2574" t="s">
        <v>11</v>
      </c>
      <c r="J2574" t="s">
        <v>68</v>
      </c>
      <c r="K2574" t="s">
        <v>156</v>
      </c>
      <c r="L2574" t="s">
        <v>17</v>
      </c>
      <c r="M2574" s="5">
        <v>274.88</v>
      </c>
    </row>
    <row r="2575" spans="1:13" x14ac:dyDescent="0.25">
      <c r="A2575" s="2">
        <v>45208</v>
      </c>
      <c r="B2575" s="3">
        <f t="shared" si="122"/>
        <v>2024</v>
      </c>
      <c r="C2575" t="str">
        <f t="shared" si="120"/>
        <v>2023-2024</v>
      </c>
      <c r="D2575" t="s">
        <v>147</v>
      </c>
      <c r="E2575" t="s">
        <v>40</v>
      </c>
      <c r="F2575" t="str">
        <f t="shared" si="121"/>
        <v>New South Wales</v>
      </c>
      <c r="G2575" t="s">
        <v>10</v>
      </c>
      <c r="H2575">
        <v>2116</v>
      </c>
      <c r="I2575" t="s">
        <v>11</v>
      </c>
      <c r="J2575" t="s">
        <v>27</v>
      </c>
      <c r="K2575" t="s">
        <v>149</v>
      </c>
      <c r="L2575" t="s">
        <v>15</v>
      </c>
      <c r="M2575" s="5">
        <v>275.64000000000004</v>
      </c>
    </row>
    <row r="2576" spans="1:13" x14ac:dyDescent="0.25">
      <c r="A2576" s="2">
        <v>45429</v>
      </c>
      <c r="B2576" s="3">
        <f t="shared" si="122"/>
        <v>2024</v>
      </c>
      <c r="C2576" t="str">
        <f t="shared" si="120"/>
        <v>2023-2024</v>
      </c>
      <c r="D2576" t="s">
        <v>147</v>
      </c>
      <c r="E2576" t="s">
        <v>85</v>
      </c>
      <c r="F2576" t="str">
        <f t="shared" si="121"/>
        <v>Queensland</v>
      </c>
      <c r="G2576" t="s">
        <v>35</v>
      </c>
      <c r="H2576">
        <v>4883</v>
      </c>
      <c r="I2576" t="s">
        <v>11</v>
      </c>
      <c r="J2576" t="s">
        <v>36</v>
      </c>
      <c r="K2576" t="s">
        <v>150</v>
      </c>
      <c r="L2576" t="s">
        <v>18</v>
      </c>
      <c r="M2576" s="5">
        <v>275.64999999999998</v>
      </c>
    </row>
    <row r="2577" spans="1:13" x14ac:dyDescent="0.25">
      <c r="A2577" s="2">
        <v>45134</v>
      </c>
      <c r="B2577" s="3">
        <f t="shared" si="122"/>
        <v>2024</v>
      </c>
      <c r="C2577" t="str">
        <f t="shared" si="120"/>
        <v>2023-2024</v>
      </c>
      <c r="D2577" t="s">
        <v>147</v>
      </c>
      <c r="E2577" t="s">
        <v>89</v>
      </c>
      <c r="F2577" t="str">
        <f t="shared" si="121"/>
        <v>Queensland</v>
      </c>
      <c r="G2577" t="s">
        <v>35</v>
      </c>
      <c r="H2577">
        <v>4655</v>
      </c>
      <c r="I2577" t="s">
        <v>11</v>
      </c>
      <c r="J2577" t="s">
        <v>51</v>
      </c>
      <c r="K2577" t="s">
        <v>155</v>
      </c>
      <c r="L2577" t="s">
        <v>20</v>
      </c>
      <c r="M2577" s="5">
        <v>275.93999999999994</v>
      </c>
    </row>
    <row r="2578" spans="1:13" x14ac:dyDescent="0.25">
      <c r="A2578" s="2">
        <v>45613</v>
      </c>
      <c r="B2578" s="3">
        <f t="shared" si="122"/>
        <v>2025</v>
      </c>
      <c r="C2578" t="str">
        <f t="shared" si="120"/>
        <v>2024-2025</v>
      </c>
      <c r="D2578" t="s">
        <v>147</v>
      </c>
      <c r="E2578" t="s">
        <v>54</v>
      </c>
      <c r="F2578" t="str">
        <f t="shared" si="121"/>
        <v>Victoria</v>
      </c>
      <c r="G2578" t="s">
        <v>45</v>
      </c>
      <c r="H2578">
        <v>3977</v>
      </c>
      <c r="I2578" t="s">
        <v>11</v>
      </c>
      <c r="J2578" t="s">
        <v>55</v>
      </c>
      <c r="K2578" t="s">
        <v>153</v>
      </c>
      <c r="L2578" t="s">
        <v>16</v>
      </c>
      <c r="M2578" s="5">
        <v>276.24</v>
      </c>
    </row>
    <row r="2579" spans="1:13" x14ac:dyDescent="0.25">
      <c r="A2579" s="2">
        <v>45414</v>
      </c>
      <c r="B2579" s="3">
        <f t="shared" si="122"/>
        <v>2024</v>
      </c>
      <c r="C2579" t="str">
        <f t="shared" si="120"/>
        <v>2023-2024</v>
      </c>
      <c r="D2579" t="s">
        <v>147</v>
      </c>
      <c r="E2579" t="s">
        <v>34</v>
      </c>
      <c r="F2579" t="str">
        <f t="shared" si="121"/>
        <v>Queensland</v>
      </c>
      <c r="G2579" t="s">
        <v>35</v>
      </c>
      <c r="H2579">
        <v>4802</v>
      </c>
      <c r="I2579" t="s">
        <v>11</v>
      </c>
      <c r="J2579" t="s">
        <v>36</v>
      </c>
      <c r="K2579" t="s">
        <v>153</v>
      </c>
      <c r="L2579" t="s">
        <v>16</v>
      </c>
      <c r="M2579" s="5">
        <v>276.27</v>
      </c>
    </row>
    <row r="2580" spans="1:13" x14ac:dyDescent="0.25">
      <c r="A2580" s="2">
        <v>45306</v>
      </c>
      <c r="B2580" s="3">
        <f t="shared" si="122"/>
        <v>2024</v>
      </c>
      <c r="C2580" t="str">
        <f t="shared" si="120"/>
        <v>2023-2024</v>
      </c>
      <c r="D2580" t="s">
        <v>147</v>
      </c>
      <c r="E2580" t="s">
        <v>109</v>
      </c>
      <c r="F2580" t="str">
        <f t="shared" si="121"/>
        <v>New South Wales</v>
      </c>
      <c r="G2580" t="s">
        <v>10</v>
      </c>
      <c r="H2580">
        <v>2480</v>
      </c>
      <c r="I2580" t="s">
        <v>11</v>
      </c>
      <c r="J2580" t="s">
        <v>68</v>
      </c>
      <c r="K2580" t="s">
        <v>19</v>
      </c>
      <c r="L2580" t="s">
        <v>23</v>
      </c>
      <c r="M2580" s="5">
        <v>276.58000000000004</v>
      </c>
    </row>
    <row r="2581" spans="1:13" x14ac:dyDescent="0.25">
      <c r="A2581" s="2">
        <v>45639</v>
      </c>
      <c r="B2581" s="3">
        <f t="shared" si="122"/>
        <v>2025</v>
      </c>
      <c r="C2581" t="str">
        <f t="shared" si="120"/>
        <v>2024-2025</v>
      </c>
      <c r="D2581" t="s">
        <v>147</v>
      </c>
      <c r="E2581" t="s">
        <v>121</v>
      </c>
      <c r="F2581" t="str">
        <f t="shared" si="121"/>
        <v>Queensland</v>
      </c>
      <c r="G2581" t="s">
        <v>35</v>
      </c>
      <c r="H2581">
        <v>4700</v>
      </c>
      <c r="I2581" t="s">
        <v>11</v>
      </c>
      <c r="J2581" t="s">
        <v>51</v>
      </c>
      <c r="K2581" t="s">
        <v>154</v>
      </c>
      <c r="L2581" t="s">
        <v>14</v>
      </c>
      <c r="M2581" s="5">
        <v>276.71000000000004</v>
      </c>
    </row>
    <row r="2582" spans="1:13" x14ac:dyDescent="0.25">
      <c r="A2582" s="2">
        <v>45144</v>
      </c>
      <c r="B2582" s="3">
        <f t="shared" si="122"/>
        <v>2024</v>
      </c>
      <c r="C2582" t="str">
        <f t="shared" si="120"/>
        <v>2023-2024</v>
      </c>
      <c r="D2582" t="s">
        <v>147</v>
      </c>
      <c r="E2582" t="s">
        <v>67</v>
      </c>
      <c r="F2582" t="str">
        <f t="shared" si="121"/>
        <v>New South Wales</v>
      </c>
      <c r="G2582" t="s">
        <v>10</v>
      </c>
      <c r="H2582">
        <v>2478</v>
      </c>
      <c r="I2582" t="s">
        <v>11</v>
      </c>
      <c r="J2582" t="s">
        <v>68</v>
      </c>
      <c r="K2582" t="s">
        <v>154</v>
      </c>
      <c r="L2582" t="s">
        <v>14</v>
      </c>
      <c r="M2582" s="5">
        <v>277.02999999999997</v>
      </c>
    </row>
    <row r="2583" spans="1:13" x14ac:dyDescent="0.25">
      <c r="A2583" s="2">
        <v>45098</v>
      </c>
      <c r="B2583" s="3">
        <f t="shared" si="122"/>
        <v>2023</v>
      </c>
      <c r="C2583" t="str">
        <f t="shared" si="120"/>
        <v>2022-2023</v>
      </c>
      <c r="D2583" t="s">
        <v>147</v>
      </c>
      <c r="E2583" t="s">
        <v>96</v>
      </c>
      <c r="F2583" t="str">
        <f t="shared" si="121"/>
        <v>Western Australia</v>
      </c>
      <c r="G2583" t="s">
        <v>48</v>
      </c>
      <c r="H2583">
        <v>6330</v>
      </c>
      <c r="I2583" t="s">
        <v>11</v>
      </c>
      <c r="J2583" t="s">
        <v>94</v>
      </c>
      <c r="K2583" t="s">
        <v>154</v>
      </c>
      <c r="L2583" t="s">
        <v>14</v>
      </c>
      <c r="M2583" s="5">
        <v>277.34999999999997</v>
      </c>
    </row>
    <row r="2584" spans="1:13" x14ac:dyDescent="0.25">
      <c r="A2584" s="2">
        <v>45552</v>
      </c>
      <c r="B2584" s="3">
        <f t="shared" si="122"/>
        <v>2025</v>
      </c>
      <c r="C2584" t="str">
        <f t="shared" si="120"/>
        <v>2024-2025</v>
      </c>
      <c r="D2584" t="s">
        <v>147</v>
      </c>
      <c r="E2584" t="s">
        <v>115</v>
      </c>
      <c r="F2584" t="str">
        <f t="shared" si="121"/>
        <v>Western Australia</v>
      </c>
      <c r="G2584" t="s">
        <v>48</v>
      </c>
      <c r="H2584">
        <v>6280</v>
      </c>
      <c r="I2584" t="s">
        <v>11</v>
      </c>
      <c r="J2584" t="s">
        <v>94</v>
      </c>
      <c r="K2584" t="s">
        <v>151</v>
      </c>
      <c r="L2584" t="s">
        <v>21</v>
      </c>
      <c r="M2584" s="5">
        <v>277.65999999999997</v>
      </c>
    </row>
    <row r="2585" spans="1:13" x14ac:dyDescent="0.25">
      <c r="A2585" s="2">
        <v>45344</v>
      </c>
      <c r="B2585" s="3">
        <f t="shared" si="122"/>
        <v>2024</v>
      </c>
      <c r="C2585" t="str">
        <f t="shared" si="120"/>
        <v>2023-2024</v>
      </c>
      <c r="D2585" t="s">
        <v>148</v>
      </c>
      <c r="E2585" t="s">
        <v>88</v>
      </c>
      <c r="F2585" t="str">
        <f t="shared" si="121"/>
        <v>South Australia</v>
      </c>
      <c r="G2585" t="s">
        <v>32</v>
      </c>
      <c r="H2585">
        <v>5011</v>
      </c>
      <c r="I2585" t="s">
        <v>11</v>
      </c>
      <c r="J2585" t="s">
        <v>33</v>
      </c>
      <c r="K2585" t="s">
        <v>154</v>
      </c>
      <c r="L2585" t="s">
        <v>14</v>
      </c>
      <c r="M2585" s="5">
        <v>277.74</v>
      </c>
    </row>
    <row r="2586" spans="1:13" x14ac:dyDescent="0.25">
      <c r="A2586" s="2">
        <v>45264</v>
      </c>
      <c r="B2586" s="3">
        <f t="shared" si="122"/>
        <v>2024</v>
      </c>
      <c r="C2586" t="str">
        <f t="shared" si="120"/>
        <v>2023-2024</v>
      </c>
      <c r="D2586" t="s">
        <v>148</v>
      </c>
      <c r="E2586" t="s">
        <v>123</v>
      </c>
      <c r="F2586" t="str">
        <f t="shared" si="121"/>
        <v>Western Australia</v>
      </c>
      <c r="G2586" t="s">
        <v>48</v>
      </c>
      <c r="H2586">
        <v>6109</v>
      </c>
      <c r="I2586" t="s">
        <v>11</v>
      </c>
      <c r="J2586" t="s">
        <v>94</v>
      </c>
      <c r="K2586" t="s">
        <v>151</v>
      </c>
      <c r="L2586" t="s">
        <v>21</v>
      </c>
      <c r="M2586" s="5">
        <v>278.97000000000003</v>
      </c>
    </row>
    <row r="2587" spans="1:13" x14ac:dyDescent="0.25">
      <c r="A2587" s="2">
        <v>45195</v>
      </c>
      <c r="B2587" s="3">
        <f t="shared" si="122"/>
        <v>2024</v>
      </c>
      <c r="C2587" t="str">
        <f t="shared" si="120"/>
        <v>2023-2024</v>
      </c>
      <c r="D2587" t="s">
        <v>148</v>
      </c>
      <c r="E2587" t="s">
        <v>41</v>
      </c>
      <c r="F2587" t="str">
        <f t="shared" si="121"/>
        <v>New South Wales</v>
      </c>
      <c r="G2587" t="s">
        <v>10</v>
      </c>
      <c r="H2587">
        <v>2830</v>
      </c>
      <c r="I2587" t="s">
        <v>11</v>
      </c>
      <c r="J2587" t="s">
        <v>25</v>
      </c>
      <c r="K2587" t="s">
        <v>150</v>
      </c>
      <c r="L2587" t="s">
        <v>18</v>
      </c>
      <c r="M2587" s="5">
        <v>279</v>
      </c>
    </row>
    <row r="2588" spans="1:13" x14ac:dyDescent="0.25">
      <c r="A2588" s="2">
        <v>45134</v>
      </c>
      <c r="B2588" s="3">
        <f t="shared" si="122"/>
        <v>2024</v>
      </c>
      <c r="C2588" t="str">
        <f t="shared" si="120"/>
        <v>2023-2024</v>
      </c>
      <c r="D2588" t="s">
        <v>147</v>
      </c>
      <c r="E2588" t="s">
        <v>59</v>
      </c>
      <c r="F2588" t="str">
        <f t="shared" si="121"/>
        <v>Victoria</v>
      </c>
      <c r="G2588" t="s">
        <v>45</v>
      </c>
      <c r="H2588">
        <v>3280</v>
      </c>
      <c r="I2588" t="s">
        <v>11</v>
      </c>
      <c r="J2588" t="s">
        <v>60</v>
      </c>
      <c r="K2588" t="s">
        <v>150</v>
      </c>
      <c r="L2588" t="s">
        <v>18</v>
      </c>
      <c r="M2588" s="5">
        <v>279.65999999999997</v>
      </c>
    </row>
    <row r="2589" spans="1:13" x14ac:dyDescent="0.25">
      <c r="A2589" s="2">
        <v>45275</v>
      </c>
      <c r="B2589" s="3">
        <f t="shared" si="122"/>
        <v>2024</v>
      </c>
      <c r="C2589" t="str">
        <f t="shared" si="120"/>
        <v>2023-2024</v>
      </c>
      <c r="D2589" t="s">
        <v>147</v>
      </c>
      <c r="E2589" t="s">
        <v>144</v>
      </c>
      <c r="F2589" t="str">
        <f t="shared" si="121"/>
        <v>Queensland</v>
      </c>
      <c r="G2589" t="s">
        <v>35</v>
      </c>
      <c r="H2589">
        <v>4566</v>
      </c>
      <c r="I2589" t="s">
        <v>11</v>
      </c>
      <c r="J2589" t="s">
        <v>120</v>
      </c>
      <c r="K2589" t="s">
        <v>150</v>
      </c>
      <c r="L2589" t="s">
        <v>18</v>
      </c>
      <c r="M2589" s="5">
        <v>279.74</v>
      </c>
    </row>
    <row r="2590" spans="1:13" x14ac:dyDescent="0.25">
      <c r="A2590" s="2">
        <v>45099</v>
      </c>
      <c r="B2590" s="3">
        <f t="shared" si="122"/>
        <v>2023</v>
      </c>
      <c r="C2590" t="str">
        <f t="shared" si="120"/>
        <v>2022-2023</v>
      </c>
      <c r="D2590" t="s">
        <v>147</v>
      </c>
      <c r="E2590" t="s">
        <v>138</v>
      </c>
      <c r="F2590" t="str">
        <f t="shared" si="121"/>
        <v>Queensland</v>
      </c>
      <c r="G2590" t="s">
        <v>35</v>
      </c>
      <c r="H2590">
        <v>4558</v>
      </c>
      <c r="I2590" t="s">
        <v>11</v>
      </c>
      <c r="J2590" t="s">
        <v>120</v>
      </c>
      <c r="K2590" t="s">
        <v>153</v>
      </c>
      <c r="L2590" t="s">
        <v>16</v>
      </c>
      <c r="M2590" s="5">
        <v>280.56</v>
      </c>
    </row>
    <row r="2591" spans="1:13" x14ac:dyDescent="0.25">
      <c r="A2591" s="2">
        <v>45026</v>
      </c>
      <c r="B2591" s="3">
        <f t="shared" si="122"/>
        <v>2023</v>
      </c>
      <c r="C2591" t="str">
        <f t="shared" si="120"/>
        <v>2022-2023</v>
      </c>
      <c r="D2591" t="s">
        <v>147</v>
      </c>
      <c r="E2591" t="s">
        <v>72</v>
      </c>
      <c r="F2591" t="str">
        <f t="shared" si="121"/>
        <v>Western Australia</v>
      </c>
      <c r="G2591" t="s">
        <v>48</v>
      </c>
      <c r="H2591">
        <v>6010</v>
      </c>
      <c r="I2591" t="s">
        <v>11</v>
      </c>
      <c r="J2591" t="s">
        <v>49</v>
      </c>
      <c r="K2591" t="s">
        <v>155</v>
      </c>
      <c r="L2591" t="s">
        <v>20</v>
      </c>
      <c r="M2591" s="5">
        <v>281.53000000000003</v>
      </c>
    </row>
    <row r="2592" spans="1:13" x14ac:dyDescent="0.25">
      <c r="A2592" s="2">
        <v>45475</v>
      </c>
      <c r="B2592" s="3">
        <f t="shared" si="122"/>
        <v>2025</v>
      </c>
      <c r="C2592" t="str">
        <f t="shared" si="120"/>
        <v>2024-2025</v>
      </c>
      <c r="D2592" t="s">
        <v>148</v>
      </c>
      <c r="E2592" t="s">
        <v>129</v>
      </c>
      <c r="F2592" t="str">
        <f t="shared" si="121"/>
        <v>Tasmania</v>
      </c>
      <c r="G2592" t="s">
        <v>70</v>
      </c>
      <c r="H2592">
        <v>7010</v>
      </c>
      <c r="I2592" t="s">
        <v>11</v>
      </c>
      <c r="J2592" t="s">
        <v>71</v>
      </c>
      <c r="K2592" t="s">
        <v>150</v>
      </c>
      <c r="L2592" t="s">
        <v>18</v>
      </c>
      <c r="M2592" s="5">
        <v>281.58</v>
      </c>
    </row>
    <row r="2593" spans="1:13" x14ac:dyDescent="0.25">
      <c r="A2593" s="2">
        <v>45556</v>
      </c>
      <c r="B2593" s="3">
        <f t="shared" si="122"/>
        <v>2025</v>
      </c>
      <c r="C2593" t="str">
        <f t="shared" si="120"/>
        <v>2024-2025</v>
      </c>
      <c r="D2593" t="s">
        <v>147</v>
      </c>
      <c r="E2593" t="s">
        <v>113</v>
      </c>
      <c r="F2593" t="str">
        <f t="shared" si="121"/>
        <v>Queensland</v>
      </c>
      <c r="G2593" t="s">
        <v>35</v>
      </c>
      <c r="H2593">
        <v>4215</v>
      </c>
      <c r="I2593" t="s">
        <v>11</v>
      </c>
      <c r="J2593" t="s">
        <v>104</v>
      </c>
      <c r="K2593" t="s">
        <v>153</v>
      </c>
      <c r="L2593" t="s">
        <v>16</v>
      </c>
      <c r="M2593" s="5">
        <v>281.81</v>
      </c>
    </row>
    <row r="2594" spans="1:13" x14ac:dyDescent="0.25">
      <c r="A2594" s="2">
        <v>45596</v>
      </c>
      <c r="B2594" s="3">
        <f t="shared" si="122"/>
        <v>2025</v>
      </c>
      <c r="C2594" t="str">
        <f t="shared" si="120"/>
        <v>2024-2025</v>
      </c>
      <c r="D2594" t="s">
        <v>148</v>
      </c>
      <c r="E2594" t="s">
        <v>136</v>
      </c>
      <c r="F2594" t="str">
        <f t="shared" si="121"/>
        <v>Victoria</v>
      </c>
      <c r="G2594" t="s">
        <v>45</v>
      </c>
      <c r="H2594">
        <v>3175</v>
      </c>
      <c r="I2594" t="s">
        <v>11</v>
      </c>
      <c r="J2594" t="s">
        <v>63</v>
      </c>
      <c r="K2594" t="s">
        <v>153</v>
      </c>
      <c r="L2594" t="s">
        <v>16</v>
      </c>
      <c r="M2594" s="5">
        <v>281.90999999999997</v>
      </c>
    </row>
    <row r="2595" spans="1:13" x14ac:dyDescent="0.25">
      <c r="A2595" s="2">
        <v>45022</v>
      </c>
      <c r="B2595" s="3">
        <f t="shared" si="122"/>
        <v>2023</v>
      </c>
      <c r="C2595" t="str">
        <f t="shared" si="120"/>
        <v>2022-2023</v>
      </c>
      <c r="D2595" t="s">
        <v>147</v>
      </c>
      <c r="E2595" t="s">
        <v>42</v>
      </c>
      <c r="F2595" t="str">
        <f t="shared" si="121"/>
        <v>Queensland</v>
      </c>
      <c r="G2595" t="s">
        <v>35</v>
      </c>
      <c r="H2595">
        <v>4053</v>
      </c>
      <c r="I2595" t="s">
        <v>11</v>
      </c>
      <c r="J2595" t="s">
        <v>43</v>
      </c>
      <c r="K2595" t="s">
        <v>155</v>
      </c>
      <c r="L2595" t="s">
        <v>20</v>
      </c>
      <c r="M2595" s="5">
        <v>281.91000000000003</v>
      </c>
    </row>
    <row r="2596" spans="1:13" x14ac:dyDescent="0.25">
      <c r="A2596" s="2">
        <v>45438</v>
      </c>
      <c r="B2596" s="3">
        <f t="shared" si="122"/>
        <v>2024</v>
      </c>
      <c r="C2596" t="str">
        <f t="shared" si="120"/>
        <v>2023-2024</v>
      </c>
      <c r="D2596" t="s">
        <v>148</v>
      </c>
      <c r="E2596" t="s">
        <v>87</v>
      </c>
      <c r="F2596" t="str">
        <f t="shared" si="121"/>
        <v>New South Wales</v>
      </c>
      <c r="G2596" t="s">
        <v>10</v>
      </c>
      <c r="H2596">
        <v>2790</v>
      </c>
      <c r="I2596" t="s">
        <v>11</v>
      </c>
      <c r="J2596" t="s">
        <v>25</v>
      </c>
      <c r="K2596" t="s">
        <v>155</v>
      </c>
      <c r="L2596" t="s">
        <v>20</v>
      </c>
      <c r="M2596" s="5">
        <v>281.92</v>
      </c>
    </row>
    <row r="2597" spans="1:13" x14ac:dyDescent="0.25">
      <c r="A2597" s="2">
        <v>45355</v>
      </c>
      <c r="B2597" s="3">
        <f t="shared" si="122"/>
        <v>2024</v>
      </c>
      <c r="C2597" t="str">
        <f t="shared" si="120"/>
        <v>2023-2024</v>
      </c>
      <c r="D2597" t="s">
        <v>147</v>
      </c>
      <c r="E2597" t="s">
        <v>126</v>
      </c>
      <c r="F2597" t="str">
        <f t="shared" si="121"/>
        <v>Queensland</v>
      </c>
      <c r="G2597" t="s">
        <v>35</v>
      </c>
      <c r="H2597">
        <v>4551</v>
      </c>
      <c r="I2597" t="s">
        <v>11</v>
      </c>
      <c r="J2597" t="s">
        <v>120</v>
      </c>
      <c r="K2597" t="s">
        <v>153</v>
      </c>
      <c r="L2597" t="s">
        <v>16</v>
      </c>
      <c r="M2597" s="5">
        <v>282.05</v>
      </c>
    </row>
    <row r="2598" spans="1:13" x14ac:dyDescent="0.25">
      <c r="A2598" s="2">
        <v>45112</v>
      </c>
      <c r="B2598" s="3">
        <f t="shared" si="122"/>
        <v>2024</v>
      </c>
      <c r="C2598" t="str">
        <f t="shared" si="120"/>
        <v>2023-2024</v>
      </c>
      <c r="D2598" t="s">
        <v>147</v>
      </c>
      <c r="E2598" t="s">
        <v>127</v>
      </c>
      <c r="F2598" t="str">
        <f t="shared" si="121"/>
        <v>New South Wales</v>
      </c>
      <c r="G2598" t="s">
        <v>10</v>
      </c>
      <c r="H2598">
        <v>2131</v>
      </c>
      <c r="I2598" t="s">
        <v>11</v>
      </c>
      <c r="J2598" t="s">
        <v>27</v>
      </c>
      <c r="K2598" t="s">
        <v>149</v>
      </c>
      <c r="L2598" t="s">
        <v>15</v>
      </c>
      <c r="M2598" s="5">
        <v>282.45999999999998</v>
      </c>
    </row>
    <row r="2599" spans="1:13" x14ac:dyDescent="0.25">
      <c r="A2599" s="2">
        <v>45395</v>
      </c>
      <c r="B2599" s="3">
        <f t="shared" si="122"/>
        <v>2024</v>
      </c>
      <c r="C2599" t="str">
        <f t="shared" si="120"/>
        <v>2023-2024</v>
      </c>
      <c r="D2599" t="s">
        <v>148</v>
      </c>
      <c r="E2599" t="s">
        <v>141</v>
      </c>
      <c r="F2599" t="str">
        <f t="shared" si="121"/>
        <v>Western Australia</v>
      </c>
      <c r="G2599" t="s">
        <v>48</v>
      </c>
      <c r="H2599">
        <v>6052</v>
      </c>
      <c r="I2599" t="s">
        <v>11</v>
      </c>
      <c r="J2599" t="s">
        <v>49</v>
      </c>
      <c r="K2599" t="s">
        <v>155</v>
      </c>
      <c r="L2599" t="s">
        <v>20</v>
      </c>
      <c r="M2599" s="5">
        <v>282.81</v>
      </c>
    </row>
    <row r="2600" spans="1:13" x14ac:dyDescent="0.25">
      <c r="A2600" s="2">
        <v>45167</v>
      </c>
      <c r="B2600" s="3">
        <f t="shared" si="122"/>
        <v>2024</v>
      </c>
      <c r="C2600" t="str">
        <f t="shared" si="120"/>
        <v>2023-2024</v>
      </c>
      <c r="D2600" t="s">
        <v>147</v>
      </c>
      <c r="E2600" t="s">
        <v>56</v>
      </c>
      <c r="F2600" t="str">
        <f t="shared" si="121"/>
        <v>Northern Territory</v>
      </c>
      <c r="G2600" t="s">
        <v>29</v>
      </c>
      <c r="H2600">
        <v>870</v>
      </c>
      <c r="I2600" t="s">
        <v>11</v>
      </c>
      <c r="J2600" t="s">
        <v>30</v>
      </c>
      <c r="K2600" t="s">
        <v>150</v>
      </c>
      <c r="L2600" t="s">
        <v>18</v>
      </c>
      <c r="M2600" s="5">
        <v>283.02999999999997</v>
      </c>
    </row>
    <row r="2601" spans="1:13" x14ac:dyDescent="0.25">
      <c r="A2601" s="2">
        <v>45640</v>
      </c>
      <c r="B2601" s="3">
        <f t="shared" si="122"/>
        <v>2025</v>
      </c>
      <c r="C2601" t="str">
        <f t="shared" si="120"/>
        <v>2024-2025</v>
      </c>
      <c r="D2601" t="s">
        <v>147</v>
      </c>
      <c r="E2601" t="s">
        <v>122</v>
      </c>
      <c r="F2601" t="str">
        <f t="shared" si="121"/>
        <v>New South Wales</v>
      </c>
      <c r="G2601" t="s">
        <v>10</v>
      </c>
      <c r="H2601">
        <v>2650</v>
      </c>
      <c r="I2601" t="s">
        <v>11</v>
      </c>
      <c r="J2601" t="s">
        <v>25</v>
      </c>
      <c r="K2601" t="s">
        <v>149</v>
      </c>
      <c r="L2601" t="s">
        <v>15</v>
      </c>
      <c r="M2601" s="5">
        <v>283.23</v>
      </c>
    </row>
    <row r="2602" spans="1:13" x14ac:dyDescent="0.25">
      <c r="A2602" s="2">
        <v>45230</v>
      </c>
      <c r="B2602" s="3">
        <f t="shared" si="122"/>
        <v>2024</v>
      </c>
      <c r="C2602" t="str">
        <f t="shared" si="120"/>
        <v>2023-2024</v>
      </c>
      <c r="D2602" t="s">
        <v>147</v>
      </c>
      <c r="E2602" t="s">
        <v>113</v>
      </c>
      <c r="F2602" t="str">
        <f t="shared" si="121"/>
        <v>Queensland</v>
      </c>
      <c r="G2602" t="s">
        <v>35</v>
      </c>
      <c r="H2602">
        <v>4215</v>
      </c>
      <c r="I2602" t="s">
        <v>11</v>
      </c>
      <c r="J2602" t="s">
        <v>104</v>
      </c>
      <c r="K2602" t="s">
        <v>19</v>
      </c>
      <c r="L2602" t="s">
        <v>23</v>
      </c>
      <c r="M2602" s="5">
        <v>283.61</v>
      </c>
    </row>
    <row r="2603" spans="1:13" x14ac:dyDescent="0.25">
      <c r="A2603" s="2">
        <v>45608</v>
      </c>
      <c r="B2603" s="3">
        <f t="shared" si="122"/>
        <v>2025</v>
      </c>
      <c r="C2603" t="str">
        <f t="shared" si="120"/>
        <v>2024-2025</v>
      </c>
      <c r="D2603" t="s">
        <v>148</v>
      </c>
      <c r="E2603" t="s">
        <v>61</v>
      </c>
      <c r="F2603" t="str">
        <f t="shared" si="121"/>
        <v>New South Wales</v>
      </c>
      <c r="G2603" t="s">
        <v>10</v>
      </c>
      <c r="H2603">
        <v>2539</v>
      </c>
      <c r="I2603" t="s">
        <v>11</v>
      </c>
      <c r="J2603" t="s">
        <v>58</v>
      </c>
      <c r="K2603" t="s">
        <v>155</v>
      </c>
      <c r="L2603" t="s">
        <v>20</v>
      </c>
      <c r="M2603" s="5">
        <v>284.16999999999996</v>
      </c>
    </row>
    <row r="2604" spans="1:13" x14ac:dyDescent="0.25">
      <c r="A2604" s="2">
        <v>45561</v>
      </c>
      <c r="B2604" s="3">
        <f t="shared" si="122"/>
        <v>2025</v>
      </c>
      <c r="C2604" t="str">
        <f t="shared" si="120"/>
        <v>2024-2025</v>
      </c>
      <c r="D2604" t="s">
        <v>147</v>
      </c>
      <c r="E2604" t="s">
        <v>132</v>
      </c>
      <c r="F2604" t="str">
        <f t="shared" si="121"/>
        <v>New South Wales</v>
      </c>
      <c r="G2604" t="s">
        <v>10</v>
      </c>
      <c r="H2604">
        <v>2800</v>
      </c>
      <c r="I2604" t="s">
        <v>11</v>
      </c>
      <c r="J2604" t="s">
        <v>25</v>
      </c>
      <c r="K2604" t="s">
        <v>155</v>
      </c>
      <c r="L2604" t="s">
        <v>20</v>
      </c>
      <c r="M2604" s="5">
        <v>285.3</v>
      </c>
    </row>
    <row r="2605" spans="1:13" x14ac:dyDescent="0.25">
      <c r="A2605" s="2">
        <v>44936</v>
      </c>
      <c r="B2605" s="3">
        <f t="shared" si="122"/>
        <v>2023</v>
      </c>
      <c r="C2605" t="str">
        <f t="shared" si="120"/>
        <v>2022-2023</v>
      </c>
      <c r="D2605" t="s">
        <v>147</v>
      </c>
      <c r="E2605" t="s">
        <v>133</v>
      </c>
      <c r="F2605" t="str">
        <f t="shared" si="121"/>
        <v>Queensland</v>
      </c>
      <c r="G2605" t="s">
        <v>35</v>
      </c>
      <c r="H2605">
        <v>4305</v>
      </c>
      <c r="I2605" t="s">
        <v>11</v>
      </c>
      <c r="J2605" t="s">
        <v>104</v>
      </c>
      <c r="K2605" t="s">
        <v>155</v>
      </c>
      <c r="L2605" t="s">
        <v>20</v>
      </c>
      <c r="M2605" s="5">
        <v>285.38</v>
      </c>
    </row>
    <row r="2606" spans="1:13" x14ac:dyDescent="0.25">
      <c r="A2606" s="2">
        <v>45091</v>
      </c>
      <c r="B2606" s="3">
        <f t="shared" si="122"/>
        <v>2023</v>
      </c>
      <c r="C2606" t="str">
        <f t="shared" si="120"/>
        <v>2022-2023</v>
      </c>
      <c r="D2606" t="s">
        <v>147</v>
      </c>
      <c r="E2606" t="s">
        <v>121</v>
      </c>
      <c r="F2606" t="str">
        <f t="shared" si="121"/>
        <v>Queensland</v>
      </c>
      <c r="G2606" t="s">
        <v>35</v>
      </c>
      <c r="H2606">
        <v>4700</v>
      </c>
      <c r="I2606" t="s">
        <v>11</v>
      </c>
      <c r="J2606" t="s">
        <v>51</v>
      </c>
      <c r="K2606" t="s">
        <v>152</v>
      </c>
      <c r="L2606" t="s">
        <v>13</v>
      </c>
      <c r="M2606" s="5">
        <v>285.39</v>
      </c>
    </row>
    <row r="2607" spans="1:13" x14ac:dyDescent="0.25">
      <c r="A2607" s="2">
        <v>45392</v>
      </c>
      <c r="B2607" s="3">
        <f t="shared" si="122"/>
        <v>2024</v>
      </c>
      <c r="C2607" t="str">
        <f t="shared" si="120"/>
        <v>2023-2024</v>
      </c>
      <c r="D2607" t="s">
        <v>147</v>
      </c>
      <c r="E2607" t="s">
        <v>79</v>
      </c>
      <c r="F2607" t="str">
        <f t="shared" si="121"/>
        <v>Australian Capital Territory</v>
      </c>
      <c r="G2607" t="s">
        <v>80</v>
      </c>
      <c r="H2607">
        <v>2617</v>
      </c>
      <c r="I2607" t="s">
        <v>11</v>
      </c>
      <c r="J2607" t="s">
        <v>58</v>
      </c>
      <c r="K2607" t="s">
        <v>151</v>
      </c>
      <c r="L2607" t="s">
        <v>21</v>
      </c>
      <c r="M2607" s="5">
        <v>285.46000000000004</v>
      </c>
    </row>
    <row r="2608" spans="1:13" x14ac:dyDescent="0.25">
      <c r="A2608" s="2">
        <v>45068</v>
      </c>
      <c r="B2608" s="3">
        <f t="shared" si="122"/>
        <v>2023</v>
      </c>
      <c r="C2608" t="str">
        <f t="shared" si="120"/>
        <v>2022-2023</v>
      </c>
      <c r="D2608" t="s">
        <v>147</v>
      </c>
      <c r="E2608" t="s">
        <v>127</v>
      </c>
      <c r="F2608" t="str">
        <f t="shared" si="121"/>
        <v>New South Wales</v>
      </c>
      <c r="G2608" t="s">
        <v>10</v>
      </c>
      <c r="H2608">
        <v>2131</v>
      </c>
      <c r="I2608" t="s">
        <v>11</v>
      </c>
      <c r="J2608" t="s">
        <v>27</v>
      </c>
      <c r="K2608" t="s">
        <v>150</v>
      </c>
      <c r="L2608" t="s">
        <v>18</v>
      </c>
      <c r="M2608" s="5">
        <v>285.74</v>
      </c>
    </row>
    <row r="2609" spans="1:13" x14ac:dyDescent="0.25">
      <c r="A2609" s="2">
        <v>44953</v>
      </c>
      <c r="B2609" s="3">
        <f t="shared" si="122"/>
        <v>2023</v>
      </c>
      <c r="C2609" t="str">
        <f t="shared" si="120"/>
        <v>2022-2023</v>
      </c>
      <c r="D2609" t="s">
        <v>147</v>
      </c>
      <c r="E2609" t="s">
        <v>92</v>
      </c>
      <c r="F2609" t="str">
        <f t="shared" si="121"/>
        <v>Queensland</v>
      </c>
      <c r="G2609" t="s">
        <v>35</v>
      </c>
      <c r="H2609">
        <v>4068</v>
      </c>
      <c r="I2609" t="s">
        <v>11</v>
      </c>
      <c r="J2609" t="s">
        <v>43</v>
      </c>
      <c r="K2609" t="s">
        <v>149</v>
      </c>
      <c r="L2609" t="s">
        <v>15</v>
      </c>
      <c r="M2609" s="5">
        <v>286.38</v>
      </c>
    </row>
    <row r="2610" spans="1:13" x14ac:dyDescent="0.25">
      <c r="A2610" s="2">
        <v>45636</v>
      </c>
      <c r="B2610" s="3">
        <f t="shared" si="122"/>
        <v>2025</v>
      </c>
      <c r="C2610" t="str">
        <f t="shared" si="120"/>
        <v>2024-2025</v>
      </c>
      <c r="D2610" t="s">
        <v>148</v>
      </c>
      <c r="E2610" t="s">
        <v>84</v>
      </c>
      <c r="F2610" t="str">
        <f t="shared" si="121"/>
        <v>Queensland</v>
      </c>
      <c r="G2610" t="s">
        <v>35</v>
      </c>
      <c r="H2610">
        <v>4740</v>
      </c>
      <c r="I2610" t="s">
        <v>11</v>
      </c>
      <c r="J2610" t="s">
        <v>51</v>
      </c>
      <c r="K2610" t="s">
        <v>152</v>
      </c>
      <c r="L2610" t="s">
        <v>13</v>
      </c>
      <c r="M2610" s="5">
        <v>286.44</v>
      </c>
    </row>
    <row r="2611" spans="1:13" x14ac:dyDescent="0.25">
      <c r="A2611" s="2">
        <v>45420</v>
      </c>
      <c r="B2611" s="3">
        <f t="shared" si="122"/>
        <v>2024</v>
      </c>
      <c r="C2611" t="str">
        <f t="shared" si="120"/>
        <v>2023-2024</v>
      </c>
      <c r="D2611" t="s">
        <v>147</v>
      </c>
      <c r="E2611" t="s">
        <v>83</v>
      </c>
      <c r="F2611" t="str">
        <f t="shared" si="121"/>
        <v>New South Wales</v>
      </c>
      <c r="G2611" t="s">
        <v>10</v>
      </c>
      <c r="H2611">
        <v>2750</v>
      </c>
      <c r="I2611" t="s">
        <v>11</v>
      </c>
      <c r="J2611" t="s">
        <v>25</v>
      </c>
      <c r="K2611" t="s">
        <v>155</v>
      </c>
      <c r="L2611" t="s">
        <v>20</v>
      </c>
      <c r="M2611" s="5">
        <v>286.61</v>
      </c>
    </row>
    <row r="2612" spans="1:13" x14ac:dyDescent="0.25">
      <c r="A2612" s="2">
        <v>45199</v>
      </c>
      <c r="B2612" s="3">
        <f t="shared" si="122"/>
        <v>2024</v>
      </c>
      <c r="C2612" t="str">
        <f t="shared" si="120"/>
        <v>2023-2024</v>
      </c>
      <c r="D2612" t="s">
        <v>147</v>
      </c>
      <c r="E2612" t="s">
        <v>53</v>
      </c>
      <c r="F2612" t="str">
        <f t="shared" si="121"/>
        <v>South Australia</v>
      </c>
      <c r="G2612" t="s">
        <v>32</v>
      </c>
      <c r="H2612">
        <v>5082</v>
      </c>
      <c r="I2612" t="s">
        <v>11</v>
      </c>
      <c r="J2612" t="s">
        <v>33</v>
      </c>
      <c r="K2612" t="s">
        <v>150</v>
      </c>
      <c r="L2612" t="s">
        <v>18</v>
      </c>
      <c r="M2612" s="5">
        <v>286.69</v>
      </c>
    </row>
    <row r="2613" spans="1:13" x14ac:dyDescent="0.25">
      <c r="A2613" s="2">
        <v>45492</v>
      </c>
      <c r="B2613" s="3">
        <f t="shared" si="122"/>
        <v>2025</v>
      </c>
      <c r="C2613" t="str">
        <f t="shared" si="120"/>
        <v>2024-2025</v>
      </c>
      <c r="D2613" t="s">
        <v>148</v>
      </c>
      <c r="E2613" t="s">
        <v>84</v>
      </c>
      <c r="F2613" t="str">
        <f t="shared" si="121"/>
        <v>Queensland</v>
      </c>
      <c r="G2613" t="s">
        <v>35</v>
      </c>
      <c r="H2613">
        <v>4740</v>
      </c>
      <c r="I2613" t="s">
        <v>11</v>
      </c>
      <c r="J2613" t="s">
        <v>51</v>
      </c>
      <c r="K2613" t="s">
        <v>154</v>
      </c>
      <c r="L2613" t="s">
        <v>14</v>
      </c>
      <c r="M2613" s="5">
        <v>286.8</v>
      </c>
    </row>
    <row r="2614" spans="1:13" x14ac:dyDescent="0.25">
      <c r="A2614" s="2">
        <v>45057</v>
      </c>
      <c r="B2614" s="3">
        <f t="shared" si="122"/>
        <v>2023</v>
      </c>
      <c r="C2614" t="str">
        <f t="shared" si="120"/>
        <v>2022-2023</v>
      </c>
      <c r="D2614" t="s">
        <v>148</v>
      </c>
      <c r="E2614" t="s">
        <v>100</v>
      </c>
      <c r="F2614" t="str">
        <f t="shared" si="121"/>
        <v>Western Australia</v>
      </c>
      <c r="G2614" t="s">
        <v>48</v>
      </c>
      <c r="H2614">
        <v>6021</v>
      </c>
      <c r="I2614" t="s">
        <v>11</v>
      </c>
      <c r="J2614" t="s">
        <v>49</v>
      </c>
      <c r="K2614" t="s">
        <v>152</v>
      </c>
      <c r="L2614" t="s">
        <v>13</v>
      </c>
      <c r="M2614" s="5">
        <v>287.87</v>
      </c>
    </row>
    <row r="2615" spans="1:13" x14ac:dyDescent="0.25">
      <c r="A2615" s="2">
        <v>45588</v>
      </c>
      <c r="B2615" s="3">
        <f t="shared" si="122"/>
        <v>2025</v>
      </c>
      <c r="C2615" t="str">
        <f t="shared" si="120"/>
        <v>2024-2025</v>
      </c>
      <c r="D2615" t="s">
        <v>148</v>
      </c>
      <c r="E2615" t="s">
        <v>88</v>
      </c>
      <c r="F2615" t="str">
        <f t="shared" si="121"/>
        <v>South Australia</v>
      </c>
      <c r="G2615" t="s">
        <v>32</v>
      </c>
      <c r="H2615">
        <v>5011</v>
      </c>
      <c r="I2615" t="s">
        <v>11</v>
      </c>
      <c r="J2615" t="s">
        <v>33</v>
      </c>
      <c r="K2615" t="s">
        <v>151</v>
      </c>
      <c r="L2615" t="s">
        <v>21</v>
      </c>
      <c r="M2615" s="5">
        <v>288.18</v>
      </c>
    </row>
    <row r="2616" spans="1:13" x14ac:dyDescent="0.25">
      <c r="A2616" s="2">
        <v>45354</v>
      </c>
      <c r="B2616" s="3">
        <f t="shared" si="122"/>
        <v>2024</v>
      </c>
      <c r="C2616" t="str">
        <f t="shared" si="120"/>
        <v>2023-2024</v>
      </c>
      <c r="D2616" t="s">
        <v>147</v>
      </c>
      <c r="E2616" t="s">
        <v>93</v>
      </c>
      <c r="F2616" t="str">
        <f t="shared" si="121"/>
        <v>Western Australia</v>
      </c>
      <c r="G2616" t="s">
        <v>48</v>
      </c>
      <c r="H2616">
        <v>6112</v>
      </c>
      <c r="I2616" t="s">
        <v>11</v>
      </c>
      <c r="J2616" t="s">
        <v>94</v>
      </c>
      <c r="K2616" t="s">
        <v>153</v>
      </c>
      <c r="L2616" t="s">
        <v>16</v>
      </c>
      <c r="M2616" s="5">
        <v>288.22000000000003</v>
      </c>
    </row>
    <row r="2617" spans="1:13" x14ac:dyDescent="0.25">
      <c r="A2617" s="2">
        <v>45117</v>
      </c>
      <c r="B2617" s="3">
        <f t="shared" si="122"/>
        <v>2024</v>
      </c>
      <c r="C2617" t="str">
        <f t="shared" si="120"/>
        <v>2023-2024</v>
      </c>
      <c r="D2617" t="s">
        <v>148</v>
      </c>
      <c r="E2617" t="s">
        <v>99</v>
      </c>
      <c r="F2617" t="str">
        <f t="shared" si="121"/>
        <v>Victoria</v>
      </c>
      <c r="G2617" t="s">
        <v>45</v>
      </c>
      <c r="H2617">
        <v>3148</v>
      </c>
      <c r="I2617" t="s">
        <v>11</v>
      </c>
      <c r="J2617" t="s">
        <v>63</v>
      </c>
      <c r="K2617" t="s">
        <v>19</v>
      </c>
      <c r="L2617" t="s">
        <v>23</v>
      </c>
      <c r="M2617" s="5">
        <v>288.39</v>
      </c>
    </row>
    <row r="2618" spans="1:13" x14ac:dyDescent="0.25">
      <c r="A2618" s="2">
        <v>45014</v>
      </c>
      <c r="B2618" s="3">
        <f t="shared" si="122"/>
        <v>2023</v>
      </c>
      <c r="C2618" t="str">
        <f t="shared" si="120"/>
        <v>2022-2023</v>
      </c>
      <c r="D2618" t="s">
        <v>148</v>
      </c>
      <c r="E2618" t="s">
        <v>91</v>
      </c>
      <c r="F2618" t="str">
        <f t="shared" si="121"/>
        <v>Victoria</v>
      </c>
      <c r="G2618" t="s">
        <v>45</v>
      </c>
      <c r="H2618">
        <v>3690</v>
      </c>
      <c r="I2618" t="s">
        <v>11</v>
      </c>
      <c r="J2618" t="s">
        <v>55</v>
      </c>
      <c r="K2618" t="s">
        <v>19</v>
      </c>
      <c r="L2618" t="s">
        <v>23</v>
      </c>
      <c r="M2618" s="5">
        <v>288.49</v>
      </c>
    </row>
    <row r="2619" spans="1:13" x14ac:dyDescent="0.25">
      <c r="A2619" s="2">
        <v>45175</v>
      </c>
      <c r="B2619" s="3">
        <f t="shared" si="122"/>
        <v>2024</v>
      </c>
      <c r="C2619" t="str">
        <f t="shared" si="120"/>
        <v>2023-2024</v>
      </c>
      <c r="D2619" t="s">
        <v>147</v>
      </c>
      <c r="E2619" t="s">
        <v>107</v>
      </c>
      <c r="F2619" t="str">
        <f t="shared" si="121"/>
        <v>Queensland</v>
      </c>
      <c r="G2619" t="s">
        <v>35</v>
      </c>
      <c r="H2619">
        <v>4220</v>
      </c>
      <c r="I2619" t="s">
        <v>11</v>
      </c>
      <c r="J2619" t="s">
        <v>104</v>
      </c>
      <c r="K2619" t="s">
        <v>153</v>
      </c>
      <c r="L2619" t="s">
        <v>16</v>
      </c>
      <c r="M2619" s="5">
        <v>289.82</v>
      </c>
    </row>
    <row r="2620" spans="1:13" x14ac:dyDescent="0.25">
      <c r="A2620" s="2">
        <v>45418</v>
      </c>
      <c r="B2620" s="3">
        <f t="shared" si="122"/>
        <v>2024</v>
      </c>
      <c r="C2620" t="str">
        <f t="shared" si="120"/>
        <v>2023-2024</v>
      </c>
      <c r="D2620" t="s">
        <v>147</v>
      </c>
      <c r="E2620" t="s">
        <v>56</v>
      </c>
      <c r="F2620" t="str">
        <f t="shared" si="121"/>
        <v>Northern Territory</v>
      </c>
      <c r="G2620" t="s">
        <v>29</v>
      </c>
      <c r="H2620">
        <v>870</v>
      </c>
      <c r="I2620" t="s">
        <v>11</v>
      </c>
      <c r="J2620" t="s">
        <v>30</v>
      </c>
      <c r="K2620" t="s">
        <v>151</v>
      </c>
      <c r="L2620" t="s">
        <v>21</v>
      </c>
      <c r="M2620" s="5">
        <v>290.77</v>
      </c>
    </row>
    <row r="2621" spans="1:13" x14ac:dyDescent="0.25">
      <c r="A2621" s="2">
        <v>45560</v>
      </c>
      <c r="B2621" s="3">
        <f t="shared" si="122"/>
        <v>2025</v>
      </c>
      <c r="C2621" t="str">
        <f t="shared" si="120"/>
        <v>2024-2025</v>
      </c>
      <c r="D2621" t="s">
        <v>147</v>
      </c>
      <c r="E2621" t="s">
        <v>140</v>
      </c>
      <c r="F2621" t="str">
        <f t="shared" si="121"/>
        <v>Tasmania</v>
      </c>
      <c r="G2621" t="s">
        <v>70</v>
      </c>
      <c r="H2621">
        <v>7320</v>
      </c>
      <c r="I2621" t="s">
        <v>11</v>
      </c>
      <c r="J2621" t="s">
        <v>71</v>
      </c>
      <c r="K2621" t="s">
        <v>154</v>
      </c>
      <c r="L2621" t="s">
        <v>14</v>
      </c>
      <c r="M2621" s="5">
        <v>291.87</v>
      </c>
    </row>
    <row r="2622" spans="1:13" x14ac:dyDescent="0.25">
      <c r="A2622" s="2">
        <v>45569</v>
      </c>
      <c r="B2622" s="3">
        <f t="shared" si="122"/>
        <v>2025</v>
      </c>
      <c r="C2622" t="str">
        <f t="shared" si="120"/>
        <v>2024-2025</v>
      </c>
      <c r="D2622" t="s">
        <v>147</v>
      </c>
      <c r="E2622" t="s">
        <v>40</v>
      </c>
      <c r="F2622" t="str">
        <f t="shared" si="121"/>
        <v>New South Wales</v>
      </c>
      <c r="G2622" t="s">
        <v>10</v>
      </c>
      <c r="H2622">
        <v>2116</v>
      </c>
      <c r="I2622" t="s">
        <v>11</v>
      </c>
      <c r="J2622" t="s">
        <v>27</v>
      </c>
      <c r="K2622" t="s">
        <v>150</v>
      </c>
      <c r="L2622" t="s">
        <v>18</v>
      </c>
      <c r="M2622" s="5">
        <v>292.11</v>
      </c>
    </row>
    <row r="2623" spans="1:13" x14ac:dyDescent="0.25">
      <c r="A2623" s="2">
        <v>45443</v>
      </c>
      <c r="B2623" s="3">
        <f t="shared" si="122"/>
        <v>2024</v>
      </c>
      <c r="C2623" t="str">
        <f t="shared" si="120"/>
        <v>2023-2024</v>
      </c>
      <c r="D2623" t="s">
        <v>147</v>
      </c>
      <c r="E2623" t="s">
        <v>133</v>
      </c>
      <c r="F2623" t="str">
        <f t="shared" si="121"/>
        <v>Queensland</v>
      </c>
      <c r="G2623" t="s">
        <v>35</v>
      </c>
      <c r="H2623">
        <v>4305</v>
      </c>
      <c r="I2623" t="s">
        <v>11</v>
      </c>
      <c r="J2623" t="s">
        <v>104</v>
      </c>
      <c r="K2623" t="s">
        <v>153</v>
      </c>
      <c r="L2623" t="s">
        <v>16</v>
      </c>
      <c r="M2623" s="5">
        <v>292.2</v>
      </c>
    </row>
    <row r="2624" spans="1:13" x14ac:dyDescent="0.25">
      <c r="A2624" s="2">
        <v>45123</v>
      </c>
      <c r="B2624" s="3">
        <f t="shared" si="122"/>
        <v>2024</v>
      </c>
      <c r="C2624" t="str">
        <f t="shared" si="120"/>
        <v>2023-2024</v>
      </c>
      <c r="D2624" t="s">
        <v>147</v>
      </c>
      <c r="E2624" t="s">
        <v>121</v>
      </c>
      <c r="F2624" t="str">
        <f t="shared" si="121"/>
        <v>Queensland</v>
      </c>
      <c r="G2624" t="s">
        <v>35</v>
      </c>
      <c r="H2624">
        <v>4700</v>
      </c>
      <c r="I2624" t="s">
        <v>11</v>
      </c>
      <c r="J2624" t="s">
        <v>51</v>
      </c>
      <c r="K2624" t="s">
        <v>154</v>
      </c>
      <c r="L2624" t="s">
        <v>14</v>
      </c>
      <c r="M2624" s="5">
        <v>292.26</v>
      </c>
    </row>
    <row r="2625" spans="1:13" x14ac:dyDescent="0.25">
      <c r="A2625" s="2">
        <v>45641</v>
      </c>
      <c r="B2625" s="3">
        <f t="shared" si="122"/>
        <v>2025</v>
      </c>
      <c r="C2625" t="str">
        <f t="shared" si="120"/>
        <v>2024-2025</v>
      </c>
      <c r="D2625" t="s">
        <v>147</v>
      </c>
      <c r="E2625" t="s">
        <v>67</v>
      </c>
      <c r="F2625" t="str">
        <f t="shared" si="121"/>
        <v>New South Wales</v>
      </c>
      <c r="G2625" t="s">
        <v>10</v>
      </c>
      <c r="H2625">
        <v>2478</v>
      </c>
      <c r="I2625" t="s">
        <v>11</v>
      </c>
      <c r="J2625" t="s">
        <v>68</v>
      </c>
      <c r="K2625" t="s">
        <v>154</v>
      </c>
      <c r="L2625" t="s">
        <v>14</v>
      </c>
      <c r="M2625" s="5">
        <v>292.39</v>
      </c>
    </row>
    <row r="2626" spans="1:13" x14ac:dyDescent="0.25">
      <c r="A2626" s="2">
        <v>45655</v>
      </c>
      <c r="B2626" s="3">
        <f t="shared" si="122"/>
        <v>2025</v>
      </c>
      <c r="C2626" t="str">
        <f t="shared" ref="C2626:C2689" si="123">IF(MONTH(A2626) &gt;= 7, YEAR(A2626) &amp; "-" &amp; YEAR(A2626) + 1, YEAR(A2626) - 1 &amp; "-" &amp; YEAR(A2626))</f>
        <v>2024-2025</v>
      </c>
      <c r="D2626" t="s">
        <v>147</v>
      </c>
      <c r="E2626" t="s">
        <v>96</v>
      </c>
      <c r="F2626" t="str">
        <f t="shared" ref="F2626:F2689" si="124">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row>
    <row r="2627" spans="1:13" x14ac:dyDescent="0.25">
      <c r="A2627" s="2">
        <v>45543</v>
      </c>
      <c r="B2627" s="3">
        <f t="shared" ref="B2627:B2690" si="125">IF(MONTH(A2627)&gt;=7,YEAR(A2627)+1,YEAR(A2627))</f>
        <v>2025</v>
      </c>
      <c r="C2627" t="str">
        <f t="shared" si="123"/>
        <v>2024-2025</v>
      </c>
      <c r="D2627" t="s">
        <v>148</v>
      </c>
      <c r="E2627" t="s">
        <v>53</v>
      </c>
      <c r="F2627" t="str">
        <f t="shared" si="124"/>
        <v>South Australia</v>
      </c>
      <c r="G2627" t="s">
        <v>32</v>
      </c>
      <c r="H2627">
        <v>5082</v>
      </c>
      <c r="I2627" t="s">
        <v>11</v>
      </c>
      <c r="J2627" t="s">
        <v>33</v>
      </c>
      <c r="K2627" t="s">
        <v>150</v>
      </c>
      <c r="L2627" t="s">
        <v>18</v>
      </c>
      <c r="M2627" s="5">
        <v>293.33999999999997</v>
      </c>
    </row>
    <row r="2628" spans="1:13" x14ac:dyDescent="0.25">
      <c r="A2628" s="2">
        <v>45372</v>
      </c>
      <c r="B2628" s="3">
        <f t="shared" si="125"/>
        <v>2024</v>
      </c>
      <c r="C2628" t="str">
        <f t="shared" si="123"/>
        <v>2023-2024</v>
      </c>
      <c r="D2628" t="s">
        <v>148</v>
      </c>
      <c r="E2628" t="s">
        <v>131</v>
      </c>
      <c r="F2628" t="str">
        <f t="shared" si="124"/>
        <v>Western Australia</v>
      </c>
      <c r="G2628" t="s">
        <v>48</v>
      </c>
      <c r="H2628">
        <v>6530</v>
      </c>
      <c r="I2628" t="s">
        <v>11</v>
      </c>
      <c r="J2628" t="s">
        <v>77</v>
      </c>
      <c r="K2628" t="s">
        <v>154</v>
      </c>
      <c r="L2628" t="s">
        <v>14</v>
      </c>
      <c r="M2628" s="5">
        <v>293.67</v>
      </c>
    </row>
    <row r="2629" spans="1:13" x14ac:dyDescent="0.25">
      <c r="A2629" s="2">
        <v>45388</v>
      </c>
      <c r="B2629" s="3">
        <f t="shared" si="125"/>
        <v>2024</v>
      </c>
      <c r="C2629" t="str">
        <f t="shared" si="123"/>
        <v>2023-2024</v>
      </c>
      <c r="D2629" t="s">
        <v>148</v>
      </c>
      <c r="E2629" t="s">
        <v>57</v>
      </c>
      <c r="F2629" t="str">
        <f t="shared" si="124"/>
        <v>New South Wales</v>
      </c>
      <c r="G2629" t="s">
        <v>10</v>
      </c>
      <c r="H2629">
        <v>2560</v>
      </c>
      <c r="I2629" t="s">
        <v>11</v>
      </c>
      <c r="J2629" t="s">
        <v>58</v>
      </c>
      <c r="K2629" t="s">
        <v>154</v>
      </c>
      <c r="L2629" t="s">
        <v>14</v>
      </c>
      <c r="M2629" s="5">
        <v>293.84000000000003</v>
      </c>
    </row>
    <row r="2630" spans="1:13" x14ac:dyDescent="0.25">
      <c r="A2630" s="2">
        <v>45223</v>
      </c>
      <c r="B2630" s="3">
        <f t="shared" si="125"/>
        <v>2024</v>
      </c>
      <c r="C2630" t="str">
        <f t="shared" si="123"/>
        <v>2023-2024</v>
      </c>
      <c r="D2630" t="s">
        <v>147</v>
      </c>
      <c r="E2630" t="s">
        <v>115</v>
      </c>
      <c r="F2630" t="str">
        <f t="shared" si="124"/>
        <v>Western Australia</v>
      </c>
      <c r="G2630" t="s">
        <v>48</v>
      </c>
      <c r="H2630">
        <v>6280</v>
      </c>
      <c r="I2630" t="s">
        <v>11</v>
      </c>
      <c r="J2630" t="s">
        <v>94</v>
      </c>
      <c r="K2630" t="s">
        <v>149</v>
      </c>
      <c r="L2630" t="s">
        <v>15</v>
      </c>
      <c r="M2630" s="5">
        <v>294.44</v>
      </c>
    </row>
    <row r="2631" spans="1:13" x14ac:dyDescent="0.25">
      <c r="A2631" s="2">
        <v>45072</v>
      </c>
      <c r="B2631" s="3">
        <f t="shared" si="125"/>
        <v>2023</v>
      </c>
      <c r="C2631" t="str">
        <f t="shared" si="123"/>
        <v>2022-2023</v>
      </c>
      <c r="D2631" t="s">
        <v>148</v>
      </c>
      <c r="E2631" t="s">
        <v>134</v>
      </c>
      <c r="F2631" t="str">
        <f t="shared" si="124"/>
        <v>Queensland</v>
      </c>
      <c r="G2631" t="s">
        <v>35</v>
      </c>
      <c r="H2631">
        <v>4825</v>
      </c>
      <c r="I2631" t="s">
        <v>11</v>
      </c>
      <c r="J2631" t="s">
        <v>36</v>
      </c>
      <c r="K2631" t="s">
        <v>152</v>
      </c>
      <c r="L2631" t="s">
        <v>13</v>
      </c>
      <c r="M2631" s="5">
        <v>294.5</v>
      </c>
    </row>
    <row r="2632" spans="1:13" x14ac:dyDescent="0.25">
      <c r="A2632" s="2">
        <v>45590</v>
      </c>
      <c r="B2632" s="3">
        <f t="shared" si="125"/>
        <v>2025</v>
      </c>
      <c r="C2632" t="str">
        <f t="shared" si="123"/>
        <v>2024-2025</v>
      </c>
      <c r="D2632" t="s">
        <v>147</v>
      </c>
      <c r="E2632" t="s">
        <v>131</v>
      </c>
      <c r="F2632" t="str">
        <f t="shared" si="124"/>
        <v>Western Australia</v>
      </c>
      <c r="G2632" t="s">
        <v>48</v>
      </c>
      <c r="H2632">
        <v>6530</v>
      </c>
      <c r="I2632" t="s">
        <v>11</v>
      </c>
      <c r="J2632" t="s">
        <v>77</v>
      </c>
      <c r="K2632" t="s">
        <v>149</v>
      </c>
      <c r="L2632" t="s">
        <v>15</v>
      </c>
      <c r="M2632" s="5">
        <v>294.79000000000002</v>
      </c>
    </row>
    <row r="2633" spans="1:13" x14ac:dyDescent="0.25">
      <c r="A2633" s="2">
        <v>45013</v>
      </c>
      <c r="B2633" s="3">
        <f t="shared" si="125"/>
        <v>2023</v>
      </c>
      <c r="C2633" t="str">
        <f t="shared" si="123"/>
        <v>2022-2023</v>
      </c>
      <c r="D2633" t="s">
        <v>147</v>
      </c>
      <c r="E2633" t="s">
        <v>115</v>
      </c>
      <c r="F2633" t="str">
        <f t="shared" si="124"/>
        <v>Western Australia</v>
      </c>
      <c r="G2633" t="s">
        <v>48</v>
      </c>
      <c r="H2633">
        <v>6280</v>
      </c>
      <c r="I2633" t="s">
        <v>11</v>
      </c>
      <c r="J2633" t="s">
        <v>94</v>
      </c>
      <c r="K2633" t="s">
        <v>19</v>
      </c>
      <c r="L2633" t="s">
        <v>23</v>
      </c>
      <c r="M2633" s="5">
        <v>295.34000000000003</v>
      </c>
    </row>
    <row r="2634" spans="1:13" x14ac:dyDescent="0.25">
      <c r="A2634" s="2">
        <v>45578</v>
      </c>
      <c r="B2634" s="3">
        <f t="shared" si="125"/>
        <v>2025</v>
      </c>
      <c r="C2634" t="str">
        <f t="shared" si="123"/>
        <v>2024-2025</v>
      </c>
      <c r="D2634" t="s">
        <v>147</v>
      </c>
      <c r="E2634" t="s">
        <v>124</v>
      </c>
      <c r="F2634" t="str">
        <f t="shared" si="124"/>
        <v>New South Wales</v>
      </c>
      <c r="G2634" t="s">
        <v>10</v>
      </c>
      <c r="H2634">
        <v>2015</v>
      </c>
      <c r="I2634" t="s">
        <v>11</v>
      </c>
      <c r="J2634" t="s">
        <v>12</v>
      </c>
      <c r="K2634" t="s">
        <v>149</v>
      </c>
      <c r="L2634" t="s">
        <v>15</v>
      </c>
      <c r="M2634" s="5">
        <v>295.7</v>
      </c>
    </row>
    <row r="2635" spans="1:13" x14ac:dyDescent="0.25">
      <c r="A2635" s="2">
        <v>45064</v>
      </c>
      <c r="B2635" s="3">
        <f t="shared" si="125"/>
        <v>2023</v>
      </c>
      <c r="C2635" t="str">
        <f t="shared" si="123"/>
        <v>2022-2023</v>
      </c>
      <c r="D2635" t="s">
        <v>147</v>
      </c>
      <c r="E2635" t="s">
        <v>47</v>
      </c>
      <c r="F2635" t="str">
        <f t="shared" si="124"/>
        <v>Western Australia</v>
      </c>
      <c r="G2635" t="s">
        <v>48</v>
      </c>
      <c r="H2635">
        <v>6030</v>
      </c>
      <c r="I2635" t="s">
        <v>11</v>
      </c>
      <c r="J2635" t="s">
        <v>49</v>
      </c>
      <c r="K2635" t="s">
        <v>152</v>
      </c>
      <c r="L2635" t="s">
        <v>13</v>
      </c>
      <c r="M2635" s="5">
        <v>295.70000000000005</v>
      </c>
    </row>
    <row r="2636" spans="1:13" x14ac:dyDescent="0.25">
      <c r="A2636" s="2">
        <v>45475</v>
      </c>
      <c r="B2636" s="3">
        <f t="shared" si="125"/>
        <v>2025</v>
      </c>
      <c r="C2636" t="str">
        <f t="shared" si="123"/>
        <v>2024-2025</v>
      </c>
      <c r="D2636" t="s">
        <v>147</v>
      </c>
      <c r="E2636" t="s">
        <v>145</v>
      </c>
      <c r="F2636" t="str">
        <f t="shared" si="124"/>
        <v>New South Wales</v>
      </c>
      <c r="G2636" t="s">
        <v>10</v>
      </c>
      <c r="H2636">
        <v>2101</v>
      </c>
      <c r="I2636" t="s">
        <v>11</v>
      </c>
      <c r="J2636" t="s">
        <v>27</v>
      </c>
      <c r="K2636" t="s">
        <v>156</v>
      </c>
      <c r="L2636" t="s">
        <v>17</v>
      </c>
      <c r="M2636" s="5">
        <v>296.23</v>
      </c>
    </row>
    <row r="2637" spans="1:13" x14ac:dyDescent="0.25">
      <c r="A2637" s="2">
        <v>45656</v>
      </c>
      <c r="B2637" s="3">
        <f t="shared" si="125"/>
        <v>2025</v>
      </c>
      <c r="C2637" t="str">
        <f t="shared" si="123"/>
        <v>2024-2025</v>
      </c>
      <c r="D2637" t="s">
        <v>147</v>
      </c>
      <c r="E2637" t="s">
        <v>92</v>
      </c>
      <c r="F2637" t="str">
        <f t="shared" si="124"/>
        <v>Queensland</v>
      </c>
      <c r="G2637" t="s">
        <v>35</v>
      </c>
      <c r="H2637">
        <v>4068</v>
      </c>
      <c r="I2637" t="s">
        <v>11</v>
      </c>
      <c r="J2637" t="s">
        <v>43</v>
      </c>
      <c r="K2637" t="s">
        <v>150</v>
      </c>
      <c r="L2637" t="s">
        <v>18</v>
      </c>
      <c r="M2637" s="5">
        <v>296.36</v>
      </c>
    </row>
    <row r="2638" spans="1:13" x14ac:dyDescent="0.25">
      <c r="A2638" s="2">
        <v>45055</v>
      </c>
      <c r="B2638" s="3">
        <f t="shared" si="125"/>
        <v>2023</v>
      </c>
      <c r="C2638" t="str">
        <f t="shared" si="123"/>
        <v>2022-2023</v>
      </c>
      <c r="D2638" t="s">
        <v>148</v>
      </c>
      <c r="E2638" t="s">
        <v>88</v>
      </c>
      <c r="F2638" t="str">
        <f t="shared" si="124"/>
        <v>South Australia</v>
      </c>
      <c r="G2638" t="s">
        <v>32</v>
      </c>
      <c r="H2638">
        <v>5011</v>
      </c>
      <c r="I2638" t="s">
        <v>11</v>
      </c>
      <c r="J2638" t="s">
        <v>33</v>
      </c>
      <c r="K2638" t="s">
        <v>19</v>
      </c>
      <c r="L2638" t="s">
        <v>23</v>
      </c>
      <c r="M2638" s="5">
        <v>296.59000000000003</v>
      </c>
    </row>
    <row r="2639" spans="1:13" x14ac:dyDescent="0.25">
      <c r="A2639" s="2">
        <v>45475</v>
      </c>
      <c r="B2639" s="3">
        <f t="shared" si="125"/>
        <v>2025</v>
      </c>
      <c r="C2639" t="str">
        <f t="shared" si="123"/>
        <v>2024-2025</v>
      </c>
      <c r="D2639" t="s">
        <v>147</v>
      </c>
      <c r="E2639" t="s">
        <v>50</v>
      </c>
      <c r="F2639" t="str">
        <f t="shared" si="124"/>
        <v>Queensland</v>
      </c>
      <c r="G2639" t="s">
        <v>35</v>
      </c>
      <c r="H2639">
        <v>4703</v>
      </c>
      <c r="I2639" t="s">
        <v>11</v>
      </c>
      <c r="J2639" t="s">
        <v>51</v>
      </c>
      <c r="K2639" t="s">
        <v>151</v>
      </c>
      <c r="L2639" t="s">
        <v>21</v>
      </c>
      <c r="M2639" s="5">
        <v>296.68</v>
      </c>
    </row>
    <row r="2640" spans="1:13" x14ac:dyDescent="0.25">
      <c r="A2640" s="2">
        <v>45173</v>
      </c>
      <c r="B2640" s="3">
        <f t="shared" si="125"/>
        <v>2024</v>
      </c>
      <c r="C2640" t="str">
        <f t="shared" si="123"/>
        <v>2023-2024</v>
      </c>
      <c r="D2640" t="s">
        <v>147</v>
      </c>
      <c r="E2640" t="s">
        <v>42</v>
      </c>
      <c r="F2640" t="str">
        <f t="shared" si="124"/>
        <v>Queensland</v>
      </c>
      <c r="G2640" t="s">
        <v>35</v>
      </c>
      <c r="H2640">
        <v>4053</v>
      </c>
      <c r="I2640" t="s">
        <v>11</v>
      </c>
      <c r="J2640" t="s">
        <v>43</v>
      </c>
      <c r="K2640" t="s">
        <v>154</v>
      </c>
      <c r="L2640" t="s">
        <v>14</v>
      </c>
      <c r="M2640" s="5">
        <v>296.7</v>
      </c>
    </row>
    <row r="2641" spans="1:13" x14ac:dyDescent="0.25">
      <c r="A2641" s="2">
        <v>45137</v>
      </c>
      <c r="B2641" s="3">
        <f t="shared" si="125"/>
        <v>2024</v>
      </c>
      <c r="C2641" t="str">
        <f t="shared" si="123"/>
        <v>2023-2024</v>
      </c>
      <c r="D2641" t="s">
        <v>147</v>
      </c>
      <c r="E2641" t="s">
        <v>42</v>
      </c>
      <c r="F2641" t="str">
        <f t="shared" si="124"/>
        <v>Queensland</v>
      </c>
      <c r="G2641" t="s">
        <v>35</v>
      </c>
      <c r="H2641">
        <v>4053</v>
      </c>
      <c r="I2641" t="s">
        <v>11</v>
      </c>
      <c r="J2641" t="s">
        <v>43</v>
      </c>
      <c r="K2641" t="s">
        <v>156</v>
      </c>
      <c r="L2641" t="s">
        <v>17</v>
      </c>
      <c r="M2641" s="5">
        <v>296.85000000000002</v>
      </c>
    </row>
    <row r="2642" spans="1:13" x14ac:dyDescent="0.25">
      <c r="A2642" s="2">
        <v>45172</v>
      </c>
      <c r="B2642" s="3">
        <f t="shared" si="125"/>
        <v>2024</v>
      </c>
      <c r="C2642" t="str">
        <f t="shared" si="123"/>
        <v>2023-2024</v>
      </c>
      <c r="D2642" t="s">
        <v>147</v>
      </c>
      <c r="E2642" t="s">
        <v>133</v>
      </c>
      <c r="F2642" t="str">
        <f t="shared" si="124"/>
        <v>Queensland</v>
      </c>
      <c r="G2642" t="s">
        <v>35</v>
      </c>
      <c r="H2642">
        <v>4305</v>
      </c>
      <c r="I2642" t="s">
        <v>11</v>
      </c>
      <c r="J2642" t="s">
        <v>104</v>
      </c>
      <c r="K2642" t="s">
        <v>151</v>
      </c>
      <c r="L2642" t="s">
        <v>21</v>
      </c>
      <c r="M2642" s="5">
        <v>296.94</v>
      </c>
    </row>
    <row r="2643" spans="1:13" x14ac:dyDescent="0.25">
      <c r="A2643" s="2">
        <v>45656</v>
      </c>
      <c r="B2643" s="3">
        <f t="shared" si="125"/>
        <v>2025</v>
      </c>
      <c r="C2643" t="str">
        <f t="shared" si="123"/>
        <v>2024-2025</v>
      </c>
      <c r="D2643" t="s">
        <v>148</v>
      </c>
      <c r="E2643" t="s">
        <v>100</v>
      </c>
      <c r="F2643" t="str">
        <f t="shared" si="124"/>
        <v>Western Australia</v>
      </c>
      <c r="G2643" t="s">
        <v>48</v>
      </c>
      <c r="H2643">
        <v>6021</v>
      </c>
      <c r="I2643" t="s">
        <v>11</v>
      </c>
      <c r="J2643" t="s">
        <v>49</v>
      </c>
      <c r="K2643" t="s">
        <v>155</v>
      </c>
      <c r="L2643" t="s">
        <v>20</v>
      </c>
      <c r="M2643" s="5">
        <v>297.28000000000003</v>
      </c>
    </row>
    <row r="2644" spans="1:13" x14ac:dyDescent="0.25">
      <c r="A2644" s="2">
        <v>45524</v>
      </c>
      <c r="B2644" s="3">
        <f t="shared" si="125"/>
        <v>2025</v>
      </c>
      <c r="C2644" t="str">
        <f t="shared" si="123"/>
        <v>2024-2025</v>
      </c>
      <c r="D2644" t="s">
        <v>147</v>
      </c>
      <c r="E2644" t="s">
        <v>109</v>
      </c>
      <c r="F2644" t="str">
        <f t="shared" si="124"/>
        <v>New South Wales</v>
      </c>
      <c r="G2644" t="s">
        <v>10</v>
      </c>
      <c r="H2644">
        <v>2480</v>
      </c>
      <c r="I2644" t="s">
        <v>11</v>
      </c>
      <c r="J2644" t="s">
        <v>68</v>
      </c>
      <c r="K2644" t="s">
        <v>19</v>
      </c>
      <c r="L2644" t="s">
        <v>23</v>
      </c>
      <c r="M2644" s="5">
        <v>297.34000000000003</v>
      </c>
    </row>
    <row r="2645" spans="1:13" x14ac:dyDescent="0.25">
      <c r="A2645" s="2">
        <v>44947</v>
      </c>
      <c r="B2645" s="3">
        <f t="shared" si="125"/>
        <v>2023</v>
      </c>
      <c r="C2645" t="str">
        <f t="shared" si="123"/>
        <v>2022-2023</v>
      </c>
      <c r="D2645" t="s">
        <v>148</v>
      </c>
      <c r="E2645" t="s">
        <v>142</v>
      </c>
      <c r="F2645" t="str">
        <f t="shared" si="124"/>
        <v>Australian Capital Territory</v>
      </c>
      <c r="G2645" t="s">
        <v>80</v>
      </c>
      <c r="H2645">
        <v>2609</v>
      </c>
      <c r="I2645" t="s">
        <v>11</v>
      </c>
      <c r="J2645" t="s">
        <v>58</v>
      </c>
      <c r="K2645" t="s">
        <v>153</v>
      </c>
      <c r="L2645" t="s">
        <v>16</v>
      </c>
      <c r="M2645" s="5">
        <v>297.62</v>
      </c>
    </row>
    <row r="2646" spans="1:13" x14ac:dyDescent="0.25">
      <c r="A2646" s="2">
        <v>45055</v>
      </c>
      <c r="B2646" s="3">
        <f t="shared" si="125"/>
        <v>2023</v>
      </c>
      <c r="C2646" t="str">
        <f t="shared" si="123"/>
        <v>2022-2023</v>
      </c>
      <c r="D2646" t="s">
        <v>147</v>
      </c>
      <c r="E2646" t="s">
        <v>121</v>
      </c>
      <c r="F2646" t="str">
        <f t="shared" si="124"/>
        <v>Queensland</v>
      </c>
      <c r="G2646" t="s">
        <v>35</v>
      </c>
      <c r="H2646">
        <v>4700</v>
      </c>
      <c r="I2646" t="s">
        <v>11</v>
      </c>
      <c r="J2646" t="s">
        <v>51</v>
      </c>
      <c r="K2646" t="s">
        <v>19</v>
      </c>
      <c r="L2646" t="s">
        <v>23</v>
      </c>
      <c r="M2646" s="5">
        <v>297.77</v>
      </c>
    </row>
    <row r="2647" spans="1:13" x14ac:dyDescent="0.25">
      <c r="A2647" s="2">
        <v>45151</v>
      </c>
      <c r="B2647" s="3">
        <f t="shared" si="125"/>
        <v>2024</v>
      </c>
      <c r="C2647" t="str">
        <f t="shared" si="123"/>
        <v>2023-2024</v>
      </c>
      <c r="D2647" t="s">
        <v>147</v>
      </c>
      <c r="E2647" t="s">
        <v>96</v>
      </c>
      <c r="F2647" t="str">
        <f t="shared" si="124"/>
        <v>Western Australia</v>
      </c>
      <c r="G2647" t="s">
        <v>48</v>
      </c>
      <c r="H2647">
        <v>6330</v>
      </c>
      <c r="I2647" t="s">
        <v>11</v>
      </c>
      <c r="J2647" t="s">
        <v>94</v>
      </c>
      <c r="K2647" t="s">
        <v>19</v>
      </c>
      <c r="L2647" t="s">
        <v>23</v>
      </c>
      <c r="M2647" s="5">
        <v>298.37</v>
      </c>
    </row>
    <row r="2648" spans="1:13" x14ac:dyDescent="0.25">
      <c r="A2648" s="2">
        <v>45280</v>
      </c>
      <c r="B2648" s="3">
        <f t="shared" si="125"/>
        <v>2024</v>
      </c>
      <c r="C2648" t="str">
        <f t="shared" si="123"/>
        <v>2023-2024</v>
      </c>
      <c r="D2648" t="s">
        <v>148</v>
      </c>
      <c r="E2648" t="s">
        <v>136</v>
      </c>
      <c r="F2648" t="str">
        <f t="shared" si="124"/>
        <v>Victoria</v>
      </c>
      <c r="G2648" t="s">
        <v>45</v>
      </c>
      <c r="H2648">
        <v>3175</v>
      </c>
      <c r="I2648" t="s">
        <v>11</v>
      </c>
      <c r="J2648" t="s">
        <v>63</v>
      </c>
      <c r="K2648" t="s">
        <v>156</v>
      </c>
      <c r="L2648" t="s">
        <v>17</v>
      </c>
      <c r="M2648" s="5">
        <v>299.24</v>
      </c>
    </row>
    <row r="2649" spans="1:13" x14ac:dyDescent="0.25">
      <c r="A2649" s="2">
        <v>45068</v>
      </c>
      <c r="B2649" s="3">
        <f t="shared" si="125"/>
        <v>2023</v>
      </c>
      <c r="C2649" t="str">
        <f t="shared" si="123"/>
        <v>2022-2023</v>
      </c>
      <c r="D2649" t="s">
        <v>147</v>
      </c>
      <c r="E2649" t="s">
        <v>126</v>
      </c>
      <c r="F2649" t="str">
        <f t="shared" si="124"/>
        <v>Queensland</v>
      </c>
      <c r="G2649" t="s">
        <v>35</v>
      </c>
      <c r="H2649">
        <v>4551</v>
      </c>
      <c r="I2649" t="s">
        <v>11</v>
      </c>
      <c r="J2649" t="s">
        <v>120</v>
      </c>
      <c r="K2649" t="s">
        <v>156</v>
      </c>
      <c r="L2649" t="s">
        <v>17</v>
      </c>
      <c r="M2649" s="5">
        <v>299.5</v>
      </c>
    </row>
    <row r="2650" spans="1:13" x14ac:dyDescent="0.25">
      <c r="A2650" s="2">
        <v>45089</v>
      </c>
      <c r="B2650" s="3">
        <f t="shared" si="125"/>
        <v>2023</v>
      </c>
      <c r="C2650" t="str">
        <f t="shared" si="123"/>
        <v>2022-2023</v>
      </c>
      <c r="D2650" t="s">
        <v>147</v>
      </c>
      <c r="E2650" t="s">
        <v>116</v>
      </c>
      <c r="F2650" t="str">
        <f t="shared" si="124"/>
        <v>Western Australia</v>
      </c>
      <c r="G2650" t="s">
        <v>48</v>
      </c>
      <c r="H2650">
        <v>6725</v>
      </c>
      <c r="I2650" t="s">
        <v>11</v>
      </c>
      <c r="J2650" t="s">
        <v>77</v>
      </c>
      <c r="K2650" t="s">
        <v>151</v>
      </c>
      <c r="L2650" t="s">
        <v>21</v>
      </c>
      <c r="M2650" s="5">
        <v>299.70000000000005</v>
      </c>
    </row>
    <row r="2651" spans="1:13" x14ac:dyDescent="0.25">
      <c r="A2651" s="2">
        <v>45067</v>
      </c>
      <c r="B2651" s="3">
        <f t="shared" si="125"/>
        <v>2023</v>
      </c>
      <c r="C2651" t="str">
        <f t="shared" si="123"/>
        <v>2022-2023</v>
      </c>
      <c r="D2651" t="s">
        <v>147</v>
      </c>
      <c r="E2651" t="s">
        <v>9</v>
      </c>
      <c r="F2651" t="str">
        <f t="shared" si="124"/>
        <v>New South Wales</v>
      </c>
      <c r="G2651" t="s">
        <v>10</v>
      </c>
      <c r="H2651">
        <v>2067</v>
      </c>
      <c r="I2651" t="s">
        <v>11</v>
      </c>
      <c r="J2651" t="s">
        <v>12</v>
      </c>
      <c r="K2651" t="s">
        <v>19</v>
      </c>
      <c r="L2651" t="s">
        <v>23</v>
      </c>
      <c r="M2651" s="5">
        <v>299.77999999999997</v>
      </c>
    </row>
    <row r="2652" spans="1:13" x14ac:dyDescent="0.25">
      <c r="A2652" s="2">
        <v>45474</v>
      </c>
      <c r="B2652" s="3">
        <f t="shared" si="125"/>
        <v>2025</v>
      </c>
      <c r="C2652" t="str">
        <f t="shared" si="123"/>
        <v>2024-2025</v>
      </c>
      <c r="D2652" t="s">
        <v>147</v>
      </c>
      <c r="E2652" t="s">
        <v>85</v>
      </c>
      <c r="F2652" t="str">
        <f t="shared" si="124"/>
        <v>Queensland</v>
      </c>
      <c r="G2652" t="s">
        <v>35</v>
      </c>
      <c r="H2652">
        <v>4883</v>
      </c>
      <c r="I2652" t="s">
        <v>11</v>
      </c>
      <c r="J2652" t="s">
        <v>36</v>
      </c>
      <c r="K2652" t="s">
        <v>152</v>
      </c>
      <c r="L2652" t="s">
        <v>13</v>
      </c>
      <c r="M2652" s="5">
        <v>299.83999999999997</v>
      </c>
    </row>
    <row r="2653" spans="1:13" x14ac:dyDescent="0.25">
      <c r="A2653" s="2">
        <v>45643</v>
      </c>
      <c r="B2653" s="3">
        <f t="shared" si="125"/>
        <v>2025</v>
      </c>
      <c r="C2653" t="str">
        <f t="shared" si="123"/>
        <v>2024-2025</v>
      </c>
      <c r="D2653" t="s">
        <v>147</v>
      </c>
      <c r="E2653" t="s">
        <v>78</v>
      </c>
      <c r="F2653" t="str">
        <f t="shared" si="124"/>
        <v>New South Wales</v>
      </c>
      <c r="G2653" t="s">
        <v>10</v>
      </c>
      <c r="H2653">
        <v>2350</v>
      </c>
      <c r="I2653" t="s">
        <v>11</v>
      </c>
      <c r="J2653" t="s">
        <v>68</v>
      </c>
      <c r="K2653" t="s">
        <v>155</v>
      </c>
      <c r="L2653" t="s">
        <v>20</v>
      </c>
      <c r="M2653" s="5">
        <v>299.91999999999996</v>
      </c>
    </row>
    <row r="2654" spans="1:13" x14ac:dyDescent="0.25">
      <c r="A2654" s="2">
        <v>45655</v>
      </c>
      <c r="B2654" s="3">
        <f t="shared" si="125"/>
        <v>2025</v>
      </c>
      <c r="C2654" t="str">
        <f t="shared" si="123"/>
        <v>2024-2025</v>
      </c>
      <c r="D2654" t="s">
        <v>148</v>
      </c>
      <c r="E2654" t="s">
        <v>61</v>
      </c>
      <c r="F2654" t="str">
        <f t="shared" si="124"/>
        <v>New South Wales</v>
      </c>
      <c r="G2654" t="s">
        <v>10</v>
      </c>
      <c r="H2654">
        <v>2539</v>
      </c>
      <c r="I2654" t="s">
        <v>11</v>
      </c>
      <c r="J2654" t="s">
        <v>58</v>
      </c>
      <c r="K2654" t="s">
        <v>151</v>
      </c>
      <c r="L2654" t="s">
        <v>21</v>
      </c>
      <c r="M2654" s="5">
        <v>300.2</v>
      </c>
    </row>
    <row r="2655" spans="1:13" x14ac:dyDescent="0.25">
      <c r="A2655" s="2">
        <v>45207</v>
      </c>
      <c r="B2655" s="3">
        <f t="shared" si="125"/>
        <v>2024</v>
      </c>
      <c r="C2655" t="str">
        <f t="shared" si="123"/>
        <v>2023-2024</v>
      </c>
      <c r="D2655" t="s">
        <v>147</v>
      </c>
      <c r="E2655" t="s">
        <v>56</v>
      </c>
      <c r="F2655" t="str">
        <f t="shared" si="124"/>
        <v>Northern Territory</v>
      </c>
      <c r="G2655" t="s">
        <v>29</v>
      </c>
      <c r="H2655">
        <v>870</v>
      </c>
      <c r="I2655" t="s">
        <v>11</v>
      </c>
      <c r="J2655" t="s">
        <v>30</v>
      </c>
      <c r="K2655" t="s">
        <v>155</v>
      </c>
      <c r="L2655" t="s">
        <v>20</v>
      </c>
      <c r="M2655" s="5">
        <v>300.26</v>
      </c>
    </row>
    <row r="2656" spans="1:13" x14ac:dyDescent="0.25">
      <c r="A2656" s="2">
        <v>45028</v>
      </c>
      <c r="B2656" s="3">
        <f t="shared" si="125"/>
        <v>2023</v>
      </c>
      <c r="C2656" t="str">
        <f t="shared" si="123"/>
        <v>2022-2023</v>
      </c>
      <c r="D2656" t="s">
        <v>147</v>
      </c>
      <c r="E2656" t="s">
        <v>31</v>
      </c>
      <c r="F2656" t="str">
        <f t="shared" si="124"/>
        <v>South Australia</v>
      </c>
      <c r="G2656" t="s">
        <v>32</v>
      </c>
      <c r="H2656">
        <v>5168</v>
      </c>
      <c r="I2656" t="s">
        <v>11</v>
      </c>
      <c r="J2656" t="s">
        <v>33</v>
      </c>
      <c r="K2656" t="s">
        <v>154</v>
      </c>
      <c r="L2656" t="s">
        <v>14</v>
      </c>
      <c r="M2656" s="5">
        <v>300.36</v>
      </c>
    </row>
    <row r="2657" spans="1:13" x14ac:dyDescent="0.25">
      <c r="A2657" s="2">
        <v>45547</v>
      </c>
      <c r="B2657" s="3">
        <f t="shared" si="125"/>
        <v>2025</v>
      </c>
      <c r="C2657" t="str">
        <f t="shared" si="123"/>
        <v>2024-2025</v>
      </c>
      <c r="D2657" t="s">
        <v>147</v>
      </c>
      <c r="E2657" t="s">
        <v>79</v>
      </c>
      <c r="F2657" t="str">
        <f t="shared" si="124"/>
        <v>Australian Capital Territory</v>
      </c>
      <c r="G2657" t="s">
        <v>80</v>
      </c>
      <c r="H2657">
        <v>2617</v>
      </c>
      <c r="I2657" t="s">
        <v>11</v>
      </c>
      <c r="J2657" t="s">
        <v>58</v>
      </c>
      <c r="K2657" t="s">
        <v>19</v>
      </c>
      <c r="L2657" t="s">
        <v>23</v>
      </c>
      <c r="M2657" s="5">
        <v>300.65999999999997</v>
      </c>
    </row>
    <row r="2658" spans="1:13" x14ac:dyDescent="0.25">
      <c r="A2658" s="2">
        <v>45153</v>
      </c>
      <c r="B2658" s="3">
        <f t="shared" si="125"/>
        <v>2024</v>
      </c>
      <c r="C2658" t="str">
        <f t="shared" si="123"/>
        <v>2023-2024</v>
      </c>
      <c r="D2658" t="s">
        <v>148</v>
      </c>
      <c r="E2658" t="s">
        <v>89</v>
      </c>
      <c r="F2658" t="str">
        <f t="shared" si="124"/>
        <v>Queensland</v>
      </c>
      <c r="G2658" t="s">
        <v>35</v>
      </c>
      <c r="H2658">
        <v>4655</v>
      </c>
      <c r="I2658" t="s">
        <v>11</v>
      </c>
      <c r="J2658" t="s">
        <v>51</v>
      </c>
      <c r="K2658" t="s">
        <v>154</v>
      </c>
      <c r="L2658" t="s">
        <v>14</v>
      </c>
      <c r="M2658" s="5">
        <v>300.69000000000005</v>
      </c>
    </row>
    <row r="2659" spans="1:13" x14ac:dyDescent="0.25">
      <c r="A2659" s="2">
        <v>45383</v>
      </c>
      <c r="B2659" s="3">
        <f t="shared" si="125"/>
        <v>2024</v>
      </c>
      <c r="C2659" t="str">
        <f t="shared" si="123"/>
        <v>2023-2024</v>
      </c>
      <c r="D2659" t="s">
        <v>147</v>
      </c>
      <c r="E2659" t="s">
        <v>41</v>
      </c>
      <c r="F2659" t="str">
        <f t="shared" si="124"/>
        <v>New South Wales</v>
      </c>
      <c r="G2659" t="s">
        <v>10</v>
      </c>
      <c r="H2659">
        <v>2830</v>
      </c>
      <c r="I2659" t="s">
        <v>11</v>
      </c>
      <c r="J2659" t="s">
        <v>25</v>
      </c>
      <c r="K2659" t="s">
        <v>155</v>
      </c>
      <c r="L2659" t="s">
        <v>20</v>
      </c>
      <c r="M2659" s="5">
        <v>300.85000000000002</v>
      </c>
    </row>
    <row r="2660" spans="1:13" x14ac:dyDescent="0.25">
      <c r="A2660" s="2">
        <v>45259</v>
      </c>
      <c r="B2660" s="3">
        <f t="shared" si="125"/>
        <v>2024</v>
      </c>
      <c r="C2660" t="str">
        <f t="shared" si="123"/>
        <v>2023-2024</v>
      </c>
      <c r="D2660" t="s">
        <v>148</v>
      </c>
      <c r="E2660" t="s">
        <v>24</v>
      </c>
      <c r="F2660" t="str">
        <f t="shared" si="124"/>
        <v>New South Wales</v>
      </c>
      <c r="G2660" t="s">
        <v>10</v>
      </c>
      <c r="H2660">
        <v>2795</v>
      </c>
      <c r="I2660" t="s">
        <v>11</v>
      </c>
      <c r="J2660" t="s">
        <v>25</v>
      </c>
      <c r="K2660" t="s">
        <v>155</v>
      </c>
      <c r="L2660" t="s">
        <v>20</v>
      </c>
      <c r="M2660" s="5">
        <v>301.13</v>
      </c>
    </row>
    <row r="2661" spans="1:13" x14ac:dyDescent="0.25">
      <c r="A2661" s="2">
        <v>45139</v>
      </c>
      <c r="B2661" s="3">
        <f t="shared" si="125"/>
        <v>2024</v>
      </c>
      <c r="C2661" t="str">
        <f t="shared" si="123"/>
        <v>2023-2024</v>
      </c>
      <c r="D2661" t="s">
        <v>148</v>
      </c>
      <c r="E2661" t="s">
        <v>42</v>
      </c>
      <c r="F2661" t="str">
        <f t="shared" si="124"/>
        <v>Queensland</v>
      </c>
      <c r="G2661" t="s">
        <v>35</v>
      </c>
      <c r="H2661">
        <v>4053</v>
      </c>
      <c r="I2661" t="s">
        <v>11</v>
      </c>
      <c r="J2661" t="s">
        <v>43</v>
      </c>
      <c r="K2661" t="s">
        <v>19</v>
      </c>
      <c r="L2661" t="s">
        <v>23</v>
      </c>
      <c r="M2661" s="5">
        <v>301.32000000000005</v>
      </c>
    </row>
    <row r="2662" spans="1:13" x14ac:dyDescent="0.25">
      <c r="A2662" s="2">
        <v>45584</v>
      </c>
      <c r="B2662" s="3">
        <f t="shared" si="125"/>
        <v>2025</v>
      </c>
      <c r="C2662" t="str">
        <f t="shared" si="123"/>
        <v>2024-2025</v>
      </c>
      <c r="D2662" t="s">
        <v>148</v>
      </c>
      <c r="E2662" t="s">
        <v>110</v>
      </c>
      <c r="F2662" t="str">
        <f t="shared" si="124"/>
        <v>Queensland</v>
      </c>
      <c r="G2662" t="s">
        <v>35</v>
      </c>
      <c r="H2662">
        <v>4680</v>
      </c>
      <c r="I2662" t="s">
        <v>11</v>
      </c>
      <c r="J2662" t="s">
        <v>51</v>
      </c>
      <c r="K2662" t="s">
        <v>155</v>
      </c>
      <c r="L2662" t="s">
        <v>20</v>
      </c>
      <c r="M2662" s="5">
        <v>303.34000000000003</v>
      </c>
    </row>
    <row r="2663" spans="1:13" x14ac:dyDescent="0.25">
      <c r="A2663" s="2">
        <v>45097</v>
      </c>
      <c r="B2663" s="3">
        <f t="shared" si="125"/>
        <v>2023</v>
      </c>
      <c r="C2663" t="str">
        <f t="shared" si="123"/>
        <v>2022-2023</v>
      </c>
      <c r="D2663" t="s">
        <v>147</v>
      </c>
      <c r="E2663" t="s">
        <v>113</v>
      </c>
      <c r="F2663" t="str">
        <f t="shared" si="124"/>
        <v>Queensland</v>
      </c>
      <c r="G2663" t="s">
        <v>35</v>
      </c>
      <c r="H2663">
        <v>4215</v>
      </c>
      <c r="I2663" t="s">
        <v>11</v>
      </c>
      <c r="J2663" t="s">
        <v>104</v>
      </c>
      <c r="K2663" t="s">
        <v>19</v>
      </c>
      <c r="L2663" t="s">
        <v>23</v>
      </c>
      <c r="M2663" s="5">
        <v>303.39999999999998</v>
      </c>
    </row>
    <row r="2664" spans="1:13" x14ac:dyDescent="0.25">
      <c r="A2664" s="2">
        <v>45101</v>
      </c>
      <c r="B2664" s="3">
        <f t="shared" si="125"/>
        <v>2023</v>
      </c>
      <c r="C2664" t="str">
        <f t="shared" si="123"/>
        <v>2022-2023</v>
      </c>
      <c r="D2664" t="s">
        <v>147</v>
      </c>
      <c r="E2664" t="s">
        <v>145</v>
      </c>
      <c r="F2664" t="str">
        <f t="shared" si="124"/>
        <v>New South Wales</v>
      </c>
      <c r="G2664" t="s">
        <v>10</v>
      </c>
      <c r="H2664">
        <v>2101</v>
      </c>
      <c r="I2664" t="s">
        <v>11</v>
      </c>
      <c r="J2664" t="s">
        <v>27</v>
      </c>
      <c r="K2664" t="s">
        <v>19</v>
      </c>
      <c r="L2664" t="s">
        <v>23</v>
      </c>
      <c r="M2664" s="5">
        <v>303.45999999999998</v>
      </c>
    </row>
    <row r="2665" spans="1:13" x14ac:dyDescent="0.25">
      <c r="A2665" s="2">
        <v>45221</v>
      </c>
      <c r="B2665" s="3">
        <f t="shared" si="125"/>
        <v>2024</v>
      </c>
      <c r="C2665" t="str">
        <f t="shared" si="123"/>
        <v>2023-2024</v>
      </c>
      <c r="D2665" t="s">
        <v>148</v>
      </c>
      <c r="E2665" t="s">
        <v>125</v>
      </c>
      <c r="F2665" t="str">
        <f t="shared" si="124"/>
        <v>Victoria</v>
      </c>
      <c r="G2665" t="s">
        <v>45</v>
      </c>
      <c r="H2665">
        <v>3400</v>
      </c>
      <c r="I2665" t="s">
        <v>11</v>
      </c>
      <c r="J2665" t="s">
        <v>60</v>
      </c>
      <c r="K2665" t="s">
        <v>149</v>
      </c>
      <c r="L2665" t="s">
        <v>15</v>
      </c>
      <c r="M2665" s="5">
        <v>303.72000000000003</v>
      </c>
    </row>
    <row r="2666" spans="1:13" x14ac:dyDescent="0.25">
      <c r="A2666" s="2">
        <v>45494</v>
      </c>
      <c r="B2666" s="3">
        <f t="shared" si="125"/>
        <v>2025</v>
      </c>
      <c r="C2666" t="str">
        <f t="shared" si="123"/>
        <v>2024-2025</v>
      </c>
      <c r="D2666" t="s">
        <v>147</v>
      </c>
      <c r="E2666" t="s">
        <v>114</v>
      </c>
      <c r="F2666" t="str">
        <f t="shared" si="124"/>
        <v>Victoria</v>
      </c>
      <c r="G2666" t="s">
        <v>45</v>
      </c>
      <c r="H2666">
        <v>3551</v>
      </c>
      <c r="I2666" t="s">
        <v>11</v>
      </c>
      <c r="J2666" t="s">
        <v>60</v>
      </c>
      <c r="K2666" t="s">
        <v>155</v>
      </c>
      <c r="L2666" t="s">
        <v>20</v>
      </c>
      <c r="M2666" s="5">
        <v>304</v>
      </c>
    </row>
    <row r="2667" spans="1:13" x14ac:dyDescent="0.25">
      <c r="A2667" s="2">
        <v>45045</v>
      </c>
      <c r="B2667" s="3">
        <f t="shared" si="125"/>
        <v>2023</v>
      </c>
      <c r="C2667" t="str">
        <f t="shared" si="123"/>
        <v>2022-2023</v>
      </c>
      <c r="D2667" t="s">
        <v>148</v>
      </c>
      <c r="E2667" t="s">
        <v>131</v>
      </c>
      <c r="F2667" t="str">
        <f t="shared" si="124"/>
        <v>Western Australia</v>
      </c>
      <c r="G2667" t="s">
        <v>48</v>
      </c>
      <c r="H2667">
        <v>6530</v>
      </c>
      <c r="I2667" t="s">
        <v>11</v>
      </c>
      <c r="J2667" t="s">
        <v>77</v>
      </c>
      <c r="K2667" t="s">
        <v>154</v>
      </c>
      <c r="L2667" t="s">
        <v>14</v>
      </c>
      <c r="M2667" s="5">
        <v>304.11</v>
      </c>
    </row>
    <row r="2668" spans="1:13" x14ac:dyDescent="0.25">
      <c r="A2668" s="2">
        <v>45043</v>
      </c>
      <c r="B2668" s="3">
        <f t="shared" si="125"/>
        <v>2023</v>
      </c>
      <c r="C2668" t="str">
        <f t="shared" si="123"/>
        <v>2022-2023</v>
      </c>
      <c r="D2668" t="s">
        <v>147</v>
      </c>
      <c r="E2668" t="s">
        <v>79</v>
      </c>
      <c r="F2668" t="str">
        <f t="shared" si="124"/>
        <v>Australian Capital Territory</v>
      </c>
      <c r="G2668" t="s">
        <v>80</v>
      </c>
      <c r="H2668">
        <v>2617</v>
      </c>
      <c r="I2668" t="s">
        <v>11</v>
      </c>
      <c r="J2668" t="s">
        <v>58</v>
      </c>
      <c r="K2668" t="s">
        <v>154</v>
      </c>
      <c r="L2668" t="s">
        <v>14</v>
      </c>
      <c r="M2668" s="5">
        <v>305.88</v>
      </c>
    </row>
    <row r="2669" spans="1:13" x14ac:dyDescent="0.25">
      <c r="A2669" s="2">
        <v>45062</v>
      </c>
      <c r="B2669" s="3">
        <f t="shared" si="125"/>
        <v>2023</v>
      </c>
      <c r="C2669" t="str">
        <f t="shared" si="123"/>
        <v>2022-2023</v>
      </c>
      <c r="D2669" t="s">
        <v>147</v>
      </c>
      <c r="E2669" t="s">
        <v>124</v>
      </c>
      <c r="F2669" t="str">
        <f t="shared" si="124"/>
        <v>New South Wales</v>
      </c>
      <c r="G2669" t="s">
        <v>10</v>
      </c>
      <c r="H2669">
        <v>2015</v>
      </c>
      <c r="I2669" t="s">
        <v>11</v>
      </c>
      <c r="J2669" t="s">
        <v>12</v>
      </c>
      <c r="K2669" t="s">
        <v>156</v>
      </c>
      <c r="L2669" t="s">
        <v>17</v>
      </c>
      <c r="M2669" s="5">
        <v>306.10000000000002</v>
      </c>
    </row>
    <row r="2670" spans="1:13" x14ac:dyDescent="0.25">
      <c r="A2670" s="2">
        <v>45645</v>
      </c>
      <c r="B2670" s="3">
        <f t="shared" si="125"/>
        <v>2025</v>
      </c>
      <c r="C2670" t="str">
        <f t="shared" si="123"/>
        <v>2024-2025</v>
      </c>
      <c r="D2670" t="s">
        <v>147</v>
      </c>
      <c r="E2670" t="s">
        <v>95</v>
      </c>
      <c r="F2670" t="str">
        <f t="shared" si="124"/>
        <v>Victoria</v>
      </c>
      <c r="G2670" t="s">
        <v>45</v>
      </c>
      <c r="H2670">
        <v>3931</v>
      </c>
      <c r="I2670" t="s">
        <v>11</v>
      </c>
      <c r="J2670" t="s">
        <v>55</v>
      </c>
      <c r="K2670" t="s">
        <v>152</v>
      </c>
      <c r="L2670" t="s">
        <v>13</v>
      </c>
      <c r="M2670" s="5">
        <v>306.11</v>
      </c>
    </row>
    <row r="2671" spans="1:13" x14ac:dyDescent="0.25">
      <c r="A2671" s="2">
        <v>45001</v>
      </c>
      <c r="B2671" s="3">
        <f t="shared" si="125"/>
        <v>2023</v>
      </c>
      <c r="C2671" t="str">
        <f t="shared" si="123"/>
        <v>2022-2023</v>
      </c>
      <c r="D2671" t="s">
        <v>147</v>
      </c>
      <c r="E2671" t="s">
        <v>31</v>
      </c>
      <c r="F2671" t="str">
        <f t="shared" si="124"/>
        <v>South Australia</v>
      </c>
      <c r="G2671" t="s">
        <v>32</v>
      </c>
      <c r="H2671">
        <v>5168</v>
      </c>
      <c r="I2671" t="s">
        <v>11</v>
      </c>
      <c r="J2671" t="s">
        <v>33</v>
      </c>
      <c r="K2671" t="s">
        <v>152</v>
      </c>
      <c r="L2671" t="s">
        <v>13</v>
      </c>
      <c r="M2671" s="5">
        <v>306.46000000000004</v>
      </c>
    </row>
    <row r="2672" spans="1:13" x14ac:dyDescent="0.25">
      <c r="A2672" s="2">
        <v>45145</v>
      </c>
      <c r="B2672" s="3">
        <f t="shared" si="125"/>
        <v>2024</v>
      </c>
      <c r="C2672" t="str">
        <f t="shared" si="123"/>
        <v>2023-2024</v>
      </c>
      <c r="D2672" t="s">
        <v>147</v>
      </c>
      <c r="E2672" t="s">
        <v>90</v>
      </c>
      <c r="F2672" t="str">
        <f t="shared" si="124"/>
        <v>Victoria</v>
      </c>
      <c r="G2672" t="s">
        <v>45</v>
      </c>
      <c r="H2672">
        <v>3179</v>
      </c>
      <c r="I2672" t="s">
        <v>11</v>
      </c>
      <c r="J2672" t="s">
        <v>63</v>
      </c>
      <c r="K2672" t="s">
        <v>150</v>
      </c>
      <c r="L2672" t="s">
        <v>18</v>
      </c>
      <c r="M2672" s="5">
        <v>306.71000000000004</v>
      </c>
    </row>
    <row r="2673" spans="1:13" x14ac:dyDescent="0.25">
      <c r="A2673" s="2">
        <v>45592</v>
      </c>
      <c r="B2673" s="3">
        <f t="shared" si="125"/>
        <v>2025</v>
      </c>
      <c r="C2673" t="str">
        <f t="shared" si="123"/>
        <v>2024-2025</v>
      </c>
      <c r="D2673" t="s">
        <v>148</v>
      </c>
      <c r="E2673" t="s">
        <v>76</v>
      </c>
      <c r="F2673" t="str">
        <f t="shared" si="124"/>
        <v>Western Australia</v>
      </c>
      <c r="G2673" t="s">
        <v>48</v>
      </c>
      <c r="H2673">
        <v>6450</v>
      </c>
      <c r="I2673" t="s">
        <v>11</v>
      </c>
      <c r="J2673" t="s">
        <v>77</v>
      </c>
      <c r="K2673" t="s">
        <v>154</v>
      </c>
      <c r="L2673" t="s">
        <v>14</v>
      </c>
      <c r="M2673" s="5">
        <v>306.76</v>
      </c>
    </row>
    <row r="2674" spans="1:13" x14ac:dyDescent="0.25">
      <c r="A2674" s="2">
        <v>45370</v>
      </c>
      <c r="B2674" s="3">
        <f t="shared" si="125"/>
        <v>2024</v>
      </c>
      <c r="C2674" t="str">
        <f t="shared" si="123"/>
        <v>2023-2024</v>
      </c>
      <c r="D2674" t="s">
        <v>147</v>
      </c>
      <c r="E2674" t="s">
        <v>74</v>
      </c>
      <c r="F2674" t="str">
        <f t="shared" si="124"/>
        <v>South Australia</v>
      </c>
      <c r="G2674" t="s">
        <v>32</v>
      </c>
      <c r="H2674">
        <v>5043</v>
      </c>
      <c r="I2674" t="s">
        <v>11</v>
      </c>
      <c r="J2674" t="s">
        <v>33</v>
      </c>
      <c r="K2674" t="s">
        <v>152</v>
      </c>
      <c r="L2674" t="s">
        <v>13</v>
      </c>
      <c r="M2674" s="5">
        <v>306.89</v>
      </c>
    </row>
    <row r="2675" spans="1:13" x14ac:dyDescent="0.25">
      <c r="A2675" s="2">
        <v>45443</v>
      </c>
      <c r="B2675" s="3">
        <f t="shared" si="125"/>
        <v>2024</v>
      </c>
      <c r="C2675" t="str">
        <f t="shared" si="123"/>
        <v>2023-2024</v>
      </c>
      <c r="D2675" t="s">
        <v>147</v>
      </c>
      <c r="E2675" t="s">
        <v>67</v>
      </c>
      <c r="F2675" t="str">
        <f t="shared" si="124"/>
        <v>New South Wales</v>
      </c>
      <c r="G2675" t="s">
        <v>10</v>
      </c>
      <c r="H2675">
        <v>2478</v>
      </c>
      <c r="I2675" t="s">
        <v>11</v>
      </c>
      <c r="J2675" t="s">
        <v>68</v>
      </c>
      <c r="K2675" t="s">
        <v>152</v>
      </c>
      <c r="L2675" t="s">
        <v>13</v>
      </c>
      <c r="M2675" s="5">
        <v>307.12</v>
      </c>
    </row>
    <row r="2676" spans="1:13" x14ac:dyDescent="0.25">
      <c r="A2676" s="2">
        <v>45437</v>
      </c>
      <c r="B2676" s="3">
        <f t="shared" si="125"/>
        <v>2024</v>
      </c>
      <c r="C2676" t="str">
        <f t="shared" si="123"/>
        <v>2023-2024</v>
      </c>
      <c r="D2676" t="s">
        <v>147</v>
      </c>
      <c r="E2676" t="s">
        <v>44</v>
      </c>
      <c r="F2676" t="str">
        <f t="shared" si="124"/>
        <v>Victoria</v>
      </c>
      <c r="G2676" t="s">
        <v>45</v>
      </c>
      <c r="H2676">
        <v>3066</v>
      </c>
      <c r="I2676" t="s">
        <v>11</v>
      </c>
      <c r="J2676" t="s">
        <v>46</v>
      </c>
      <c r="K2676" t="s">
        <v>156</v>
      </c>
      <c r="L2676" t="s">
        <v>17</v>
      </c>
      <c r="M2676" s="5">
        <v>307.38</v>
      </c>
    </row>
    <row r="2677" spans="1:13" x14ac:dyDescent="0.25">
      <c r="A2677" s="2">
        <v>44994</v>
      </c>
      <c r="B2677" s="3">
        <f t="shared" si="125"/>
        <v>2023</v>
      </c>
      <c r="C2677" t="str">
        <f t="shared" si="123"/>
        <v>2022-2023</v>
      </c>
      <c r="D2677" t="s">
        <v>148</v>
      </c>
      <c r="E2677" t="s">
        <v>76</v>
      </c>
      <c r="F2677" t="str">
        <f t="shared" si="124"/>
        <v>Western Australia</v>
      </c>
      <c r="G2677" t="s">
        <v>48</v>
      </c>
      <c r="H2677">
        <v>6450</v>
      </c>
      <c r="I2677" t="s">
        <v>11</v>
      </c>
      <c r="J2677" t="s">
        <v>77</v>
      </c>
      <c r="K2677" t="s">
        <v>150</v>
      </c>
      <c r="L2677" t="s">
        <v>18</v>
      </c>
      <c r="M2677" s="5">
        <v>307.73</v>
      </c>
    </row>
    <row r="2678" spans="1:13" x14ac:dyDescent="0.25">
      <c r="A2678" s="2">
        <v>44971</v>
      </c>
      <c r="B2678" s="3">
        <f t="shared" si="125"/>
        <v>2023</v>
      </c>
      <c r="C2678" t="str">
        <f t="shared" si="123"/>
        <v>2022-2023</v>
      </c>
      <c r="D2678" t="s">
        <v>147</v>
      </c>
      <c r="E2678" t="s">
        <v>140</v>
      </c>
      <c r="F2678" t="str">
        <f t="shared" si="124"/>
        <v>Tasmania</v>
      </c>
      <c r="G2678" t="s">
        <v>70</v>
      </c>
      <c r="H2678">
        <v>7320</v>
      </c>
      <c r="I2678" t="s">
        <v>11</v>
      </c>
      <c r="J2678" t="s">
        <v>71</v>
      </c>
      <c r="K2678" t="s">
        <v>19</v>
      </c>
      <c r="L2678" t="s">
        <v>23</v>
      </c>
      <c r="M2678" s="5">
        <v>308.04000000000002</v>
      </c>
    </row>
    <row r="2679" spans="1:13" x14ac:dyDescent="0.25">
      <c r="A2679" s="2">
        <v>45578</v>
      </c>
      <c r="B2679" s="3">
        <f t="shared" si="125"/>
        <v>2025</v>
      </c>
      <c r="C2679" t="str">
        <f t="shared" si="123"/>
        <v>2024-2025</v>
      </c>
      <c r="D2679" t="s">
        <v>147</v>
      </c>
      <c r="E2679" t="s">
        <v>142</v>
      </c>
      <c r="F2679" t="str">
        <f t="shared" si="124"/>
        <v>Australian Capital Territory</v>
      </c>
      <c r="G2679" t="s">
        <v>80</v>
      </c>
      <c r="H2679">
        <v>2609</v>
      </c>
      <c r="I2679" t="s">
        <v>11</v>
      </c>
      <c r="J2679" t="s">
        <v>58</v>
      </c>
      <c r="K2679" t="s">
        <v>154</v>
      </c>
      <c r="L2679" t="s">
        <v>14</v>
      </c>
      <c r="M2679" s="5">
        <v>308.82</v>
      </c>
    </row>
    <row r="2680" spans="1:13" x14ac:dyDescent="0.25">
      <c r="A2680" s="2">
        <v>45634</v>
      </c>
      <c r="B2680" s="3">
        <f t="shared" si="125"/>
        <v>2025</v>
      </c>
      <c r="C2680" t="str">
        <f t="shared" si="123"/>
        <v>2024-2025</v>
      </c>
      <c r="D2680" t="s">
        <v>147</v>
      </c>
      <c r="E2680" t="s">
        <v>96</v>
      </c>
      <c r="F2680" t="str">
        <f t="shared" si="124"/>
        <v>Western Australia</v>
      </c>
      <c r="G2680" t="s">
        <v>48</v>
      </c>
      <c r="H2680">
        <v>6330</v>
      </c>
      <c r="I2680" t="s">
        <v>11</v>
      </c>
      <c r="J2680" t="s">
        <v>94</v>
      </c>
      <c r="K2680" t="s">
        <v>153</v>
      </c>
      <c r="L2680" t="s">
        <v>16</v>
      </c>
      <c r="M2680" s="5">
        <v>309.02</v>
      </c>
    </row>
    <row r="2681" spans="1:13" x14ac:dyDescent="0.25">
      <c r="A2681" s="2">
        <v>45111</v>
      </c>
      <c r="B2681" s="3">
        <f t="shared" si="125"/>
        <v>2024</v>
      </c>
      <c r="C2681" t="str">
        <f t="shared" si="123"/>
        <v>2023-2024</v>
      </c>
      <c r="D2681" t="s">
        <v>147</v>
      </c>
      <c r="E2681" t="s">
        <v>114</v>
      </c>
      <c r="F2681" t="str">
        <f t="shared" si="124"/>
        <v>Victoria</v>
      </c>
      <c r="G2681" t="s">
        <v>45</v>
      </c>
      <c r="H2681">
        <v>3551</v>
      </c>
      <c r="I2681" t="s">
        <v>11</v>
      </c>
      <c r="J2681" t="s">
        <v>60</v>
      </c>
      <c r="K2681" t="s">
        <v>151</v>
      </c>
      <c r="L2681" t="s">
        <v>21</v>
      </c>
      <c r="M2681" s="5">
        <v>309.33</v>
      </c>
    </row>
    <row r="2682" spans="1:13" x14ac:dyDescent="0.25">
      <c r="A2682" s="2">
        <v>45514</v>
      </c>
      <c r="B2682" s="3">
        <f t="shared" si="125"/>
        <v>2025</v>
      </c>
      <c r="C2682" t="str">
        <f t="shared" si="123"/>
        <v>2024-2025</v>
      </c>
      <c r="D2682" t="s">
        <v>148</v>
      </c>
      <c r="E2682" t="s">
        <v>87</v>
      </c>
      <c r="F2682" t="str">
        <f t="shared" si="124"/>
        <v>New South Wales</v>
      </c>
      <c r="G2682" t="s">
        <v>10</v>
      </c>
      <c r="H2682">
        <v>2790</v>
      </c>
      <c r="I2682" t="s">
        <v>11</v>
      </c>
      <c r="J2682" t="s">
        <v>25</v>
      </c>
      <c r="K2682" t="s">
        <v>19</v>
      </c>
      <c r="L2682" t="s">
        <v>23</v>
      </c>
      <c r="M2682" s="5">
        <v>310.58000000000004</v>
      </c>
    </row>
    <row r="2683" spans="1:13" x14ac:dyDescent="0.25">
      <c r="A2683" s="2">
        <v>45012</v>
      </c>
      <c r="B2683" s="3">
        <f t="shared" si="125"/>
        <v>2023</v>
      </c>
      <c r="C2683" t="str">
        <f t="shared" si="123"/>
        <v>2022-2023</v>
      </c>
      <c r="D2683" t="s">
        <v>147</v>
      </c>
      <c r="E2683" t="s">
        <v>145</v>
      </c>
      <c r="F2683" t="str">
        <f t="shared" si="124"/>
        <v>New South Wales</v>
      </c>
      <c r="G2683" t="s">
        <v>10</v>
      </c>
      <c r="H2683">
        <v>2101</v>
      </c>
      <c r="I2683" t="s">
        <v>11</v>
      </c>
      <c r="J2683" t="s">
        <v>27</v>
      </c>
      <c r="K2683" t="s">
        <v>155</v>
      </c>
      <c r="L2683" t="s">
        <v>20</v>
      </c>
      <c r="M2683" s="5">
        <v>310.82</v>
      </c>
    </row>
    <row r="2684" spans="1:13" x14ac:dyDescent="0.25">
      <c r="A2684" s="2">
        <v>44994</v>
      </c>
      <c r="B2684" s="3">
        <f t="shared" si="125"/>
        <v>2023</v>
      </c>
      <c r="C2684" t="str">
        <f t="shared" si="123"/>
        <v>2022-2023</v>
      </c>
      <c r="D2684" t="s">
        <v>147</v>
      </c>
      <c r="E2684" t="s">
        <v>47</v>
      </c>
      <c r="F2684" t="str">
        <f t="shared" si="124"/>
        <v>Western Australia</v>
      </c>
      <c r="G2684" t="s">
        <v>48</v>
      </c>
      <c r="H2684">
        <v>6030</v>
      </c>
      <c r="I2684" t="s">
        <v>11</v>
      </c>
      <c r="J2684" t="s">
        <v>49</v>
      </c>
      <c r="K2684" t="s">
        <v>155</v>
      </c>
      <c r="L2684" t="s">
        <v>20</v>
      </c>
      <c r="M2684" s="5">
        <v>310.92999999999995</v>
      </c>
    </row>
    <row r="2685" spans="1:13" x14ac:dyDescent="0.25">
      <c r="A2685" s="2">
        <v>45140</v>
      </c>
      <c r="B2685" s="3">
        <f t="shared" si="125"/>
        <v>2024</v>
      </c>
      <c r="C2685" t="str">
        <f t="shared" si="123"/>
        <v>2023-2024</v>
      </c>
      <c r="D2685" t="s">
        <v>147</v>
      </c>
      <c r="E2685" t="s">
        <v>132</v>
      </c>
      <c r="F2685" t="str">
        <f t="shared" si="124"/>
        <v>New South Wales</v>
      </c>
      <c r="G2685" t="s">
        <v>10</v>
      </c>
      <c r="H2685">
        <v>2800</v>
      </c>
      <c r="I2685" t="s">
        <v>11</v>
      </c>
      <c r="J2685" t="s">
        <v>25</v>
      </c>
      <c r="K2685" t="s">
        <v>149</v>
      </c>
      <c r="L2685" t="s">
        <v>15</v>
      </c>
      <c r="M2685" s="5">
        <v>311.39999999999998</v>
      </c>
    </row>
    <row r="2686" spans="1:13" x14ac:dyDescent="0.25">
      <c r="A2686" s="2">
        <v>45254</v>
      </c>
      <c r="B2686" s="3">
        <f t="shared" si="125"/>
        <v>2024</v>
      </c>
      <c r="C2686" t="str">
        <f t="shared" si="123"/>
        <v>2023-2024</v>
      </c>
      <c r="D2686" t="s">
        <v>147</v>
      </c>
      <c r="E2686" t="s">
        <v>137</v>
      </c>
      <c r="F2686" t="str">
        <f t="shared" si="124"/>
        <v>New South Wales</v>
      </c>
      <c r="G2686" t="s">
        <v>10</v>
      </c>
      <c r="H2686">
        <v>2031</v>
      </c>
      <c r="I2686" t="s">
        <v>11</v>
      </c>
      <c r="J2686" t="s">
        <v>12</v>
      </c>
      <c r="K2686" t="s">
        <v>156</v>
      </c>
      <c r="L2686" t="s">
        <v>17</v>
      </c>
      <c r="M2686" s="5">
        <v>311.44000000000005</v>
      </c>
    </row>
    <row r="2687" spans="1:13" x14ac:dyDescent="0.25">
      <c r="A2687" s="2">
        <v>45647</v>
      </c>
      <c r="B2687" s="3">
        <f t="shared" si="125"/>
        <v>2025</v>
      </c>
      <c r="C2687" t="str">
        <f t="shared" si="123"/>
        <v>2024-2025</v>
      </c>
      <c r="D2687" t="s">
        <v>147</v>
      </c>
      <c r="E2687" t="s">
        <v>103</v>
      </c>
      <c r="F2687" t="str">
        <f t="shared" si="124"/>
        <v>Queensland</v>
      </c>
      <c r="G2687" t="s">
        <v>35</v>
      </c>
      <c r="H2687">
        <v>4509</v>
      </c>
      <c r="I2687" t="s">
        <v>11</v>
      </c>
      <c r="J2687" t="s">
        <v>104</v>
      </c>
      <c r="K2687" t="s">
        <v>149</v>
      </c>
      <c r="L2687" t="s">
        <v>15</v>
      </c>
      <c r="M2687" s="5">
        <v>312.12</v>
      </c>
    </row>
    <row r="2688" spans="1:13" x14ac:dyDescent="0.25">
      <c r="A2688" s="2">
        <v>45337</v>
      </c>
      <c r="B2688" s="3">
        <f t="shared" si="125"/>
        <v>2024</v>
      </c>
      <c r="C2688" t="str">
        <f t="shared" si="123"/>
        <v>2023-2024</v>
      </c>
      <c r="D2688" t="s">
        <v>147</v>
      </c>
      <c r="E2688" t="s">
        <v>62</v>
      </c>
      <c r="F2688" t="str">
        <f t="shared" si="124"/>
        <v>Victoria</v>
      </c>
      <c r="G2688" t="s">
        <v>45</v>
      </c>
      <c r="H2688">
        <v>3134</v>
      </c>
      <c r="I2688" t="s">
        <v>11</v>
      </c>
      <c r="J2688" t="s">
        <v>63</v>
      </c>
      <c r="K2688" t="s">
        <v>149</v>
      </c>
      <c r="L2688" t="s">
        <v>15</v>
      </c>
      <c r="M2688" s="5">
        <v>313.61</v>
      </c>
    </row>
    <row r="2689" spans="1:13" x14ac:dyDescent="0.25">
      <c r="A2689" s="2">
        <v>45159</v>
      </c>
      <c r="B2689" s="3">
        <f t="shared" si="125"/>
        <v>2024</v>
      </c>
      <c r="C2689" t="str">
        <f t="shared" si="123"/>
        <v>2023-2024</v>
      </c>
      <c r="D2689" t="s">
        <v>147</v>
      </c>
      <c r="E2689" t="s">
        <v>73</v>
      </c>
      <c r="F2689" t="str">
        <f t="shared" si="124"/>
        <v>Victoria</v>
      </c>
      <c r="G2689" t="s">
        <v>45</v>
      </c>
      <c r="H2689">
        <v>3136</v>
      </c>
      <c r="I2689" t="s">
        <v>11</v>
      </c>
      <c r="J2689" t="s">
        <v>63</v>
      </c>
      <c r="K2689" t="s">
        <v>150</v>
      </c>
      <c r="L2689" t="s">
        <v>18</v>
      </c>
      <c r="M2689" s="5">
        <v>313.62</v>
      </c>
    </row>
    <row r="2690" spans="1:13" x14ac:dyDescent="0.25">
      <c r="A2690" s="2">
        <v>45316</v>
      </c>
      <c r="B2690" s="3">
        <f t="shared" si="125"/>
        <v>2024</v>
      </c>
      <c r="C2690" t="str">
        <f t="shared" ref="C2690:C2753" si="126">IF(MONTH(A2690) &gt;= 7, YEAR(A2690) &amp; "-" &amp; YEAR(A2690) + 1, YEAR(A2690) - 1 &amp; "-" &amp; YEAR(A2690))</f>
        <v>2023-2024</v>
      </c>
      <c r="D2690" t="s">
        <v>147</v>
      </c>
      <c r="E2690" t="s">
        <v>31</v>
      </c>
      <c r="F2690" t="str">
        <f t="shared" ref="F2690:F2753" si="127">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row>
    <row r="2691" spans="1:13" x14ac:dyDescent="0.25">
      <c r="A2691" s="2">
        <v>45285</v>
      </c>
      <c r="B2691" s="3">
        <f t="shared" ref="B2691:B2754" si="128">IF(MONTH(A2691)&gt;=7,YEAR(A2691)+1,YEAR(A2691))</f>
        <v>2024</v>
      </c>
      <c r="C2691" t="str">
        <f t="shared" si="126"/>
        <v>2023-2024</v>
      </c>
      <c r="D2691" t="s">
        <v>147</v>
      </c>
      <c r="E2691" t="s">
        <v>93</v>
      </c>
      <c r="F2691" t="str">
        <f t="shared" si="127"/>
        <v>Western Australia</v>
      </c>
      <c r="G2691" t="s">
        <v>48</v>
      </c>
      <c r="H2691">
        <v>6112</v>
      </c>
      <c r="I2691" t="s">
        <v>11</v>
      </c>
      <c r="J2691" t="s">
        <v>94</v>
      </c>
      <c r="K2691" t="s">
        <v>155</v>
      </c>
      <c r="L2691" t="s">
        <v>20</v>
      </c>
      <c r="M2691" s="5">
        <v>313.83000000000004</v>
      </c>
    </row>
    <row r="2692" spans="1:13" x14ac:dyDescent="0.25">
      <c r="A2692" s="2">
        <v>45570</v>
      </c>
      <c r="B2692" s="3">
        <f t="shared" si="128"/>
        <v>2025</v>
      </c>
      <c r="C2692" t="str">
        <f t="shared" si="126"/>
        <v>2024-2025</v>
      </c>
      <c r="D2692" t="s">
        <v>147</v>
      </c>
      <c r="E2692" t="s">
        <v>34</v>
      </c>
      <c r="F2692" t="str">
        <f t="shared" si="127"/>
        <v>Queensland</v>
      </c>
      <c r="G2692" t="s">
        <v>35</v>
      </c>
      <c r="H2692">
        <v>4802</v>
      </c>
      <c r="I2692" t="s">
        <v>11</v>
      </c>
      <c r="J2692" t="s">
        <v>36</v>
      </c>
      <c r="K2692" t="s">
        <v>152</v>
      </c>
      <c r="L2692" t="s">
        <v>13</v>
      </c>
      <c r="M2692" s="5">
        <v>313.93</v>
      </c>
    </row>
    <row r="2693" spans="1:13" x14ac:dyDescent="0.25">
      <c r="A2693" s="2">
        <v>45297</v>
      </c>
      <c r="B2693" s="3">
        <f t="shared" si="128"/>
        <v>2024</v>
      </c>
      <c r="C2693" t="str">
        <f t="shared" si="126"/>
        <v>2023-2024</v>
      </c>
      <c r="D2693" t="s">
        <v>147</v>
      </c>
      <c r="E2693" t="s">
        <v>114</v>
      </c>
      <c r="F2693" t="str">
        <f t="shared" si="127"/>
        <v>Victoria</v>
      </c>
      <c r="G2693" t="s">
        <v>45</v>
      </c>
      <c r="H2693">
        <v>3551</v>
      </c>
      <c r="I2693" t="s">
        <v>11</v>
      </c>
      <c r="J2693" t="s">
        <v>60</v>
      </c>
      <c r="K2693" t="s">
        <v>19</v>
      </c>
      <c r="L2693" t="s">
        <v>23</v>
      </c>
      <c r="M2693" s="5">
        <v>314.66999999999996</v>
      </c>
    </row>
    <row r="2694" spans="1:13" x14ac:dyDescent="0.25">
      <c r="A2694" s="2">
        <v>45365</v>
      </c>
      <c r="B2694" s="3">
        <f t="shared" si="128"/>
        <v>2024</v>
      </c>
      <c r="C2694" t="str">
        <f t="shared" si="126"/>
        <v>2023-2024</v>
      </c>
      <c r="D2694" t="s">
        <v>147</v>
      </c>
      <c r="E2694" t="s">
        <v>113</v>
      </c>
      <c r="F2694" t="str">
        <f t="shared" si="127"/>
        <v>Queensland</v>
      </c>
      <c r="G2694" t="s">
        <v>35</v>
      </c>
      <c r="H2694">
        <v>4215</v>
      </c>
      <c r="I2694" t="s">
        <v>11</v>
      </c>
      <c r="J2694" t="s">
        <v>104</v>
      </c>
      <c r="K2694" t="s">
        <v>149</v>
      </c>
      <c r="L2694" t="s">
        <v>15</v>
      </c>
      <c r="M2694" s="5">
        <v>315.27000000000004</v>
      </c>
    </row>
    <row r="2695" spans="1:13" x14ac:dyDescent="0.25">
      <c r="A2695" s="2">
        <v>45181</v>
      </c>
      <c r="B2695" s="3">
        <f t="shared" si="128"/>
        <v>2024</v>
      </c>
      <c r="C2695" t="str">
        <f t="shared" si="126"/>
        <v>2023-2024</v>
      </c>
      <c r="D2695" t="s">
        <v>148</v>
      </c>
      <c r="E2695" t="s">
        <v>57</v>
      </c>
      <c r="F2695" t="str">
        <f t="shared" si="127"/>
        <v>New South Wales</v>
      </c>
      <c r="G2695" t="s">
        <v>10</v>
      </c>
      <c r="H2695">
        <v>2560</v>
      </c>
      <c r="I2695" t="s">
        <v>11</v>
      </c>
      <c r="J2695" t="s">
        <v>58</v>
      </c>
      <c r="K2695" t="s">
        <v>149</v>
      </c>
      <c r="L2695" t="s">
        <v>15</v>
      </c>
      <c r="M2695" s="5">
        <v>315.51000000000005</v>
      </c>
    </row>
    <row r="2696" spans="1:13" x14ac:dyDescent="0.25">
      <c r="A2696" s="2">
        <v>45117</v>
      </c>
      <c r="B2696" s="3">
        <f t="shared" si="128"/>
        <v>2024</v>
      </c>
      <c r="C2696" t="str">
        <f t="shared" si="126"/>
        <v>2023-2024</v>
      </c>
      <c r="D2696" t="s">
        <v>147</v>
      </c>
      <c r="E2696" t="s">
        <v>132</v>
      </c>
      <c r="F2696" t="str">
        <f t="shared" si="127"/>
        <v>New South Wales</v>
      </c>
      <c r="G2696" t="s">
        <v>10</v>
      </c>
      <c r="H2696">
        <v>2800</v>
      </c>
      <c r="I2696" t="s">
        <v>11</v>
      </c>
      <c r="J2696" t="s">
        <v>25</v>
      </c>
      <c r="K2696" t="s">
        <v>154</v>
      </c>
      <c r="L2696" t="s">
        <v>14</v>
      </c>
      <c r="M2696" s="5">
        <v>317.17</v>
      </c>
    </row>
    <row r="2697" spans="1:13" x14ac:dyDescent="0.25">
      <c r="A2697" s="2">
        <v>44994</v>
      </c>
      <c r="B2697" s="3">
        <f t="shared" si="128"/>
        <v>2023</v>
      </c>
      <c r="C2697" t="str">
        <f t="shared" si="126"/>
        <v>2022-2023</v>
      </c>
      <c r="D2697" t="s">
        <v>147</v>
      </c>
      <c r="E2697" t="s">
        <v>145</v>
      </c>
      <c r="F2697" t="str">
        <f t="shared" si="127"/>
        <v>New South Wales</v>
      </c>
      <c r="G2697" t="s">
        <v>10</v>
      </c>
      <c r="H2697">
        <v>2101</v>
      </c>
      <c r="I2697" t="s">
        <v>11</v>
      </c>
      <c r="J2697" t="s">
        <v>27</v>
      </c>
      <c r="K2697" t="s">
        <v>155</v>
      </c>
      <c r="L2697" t="s">
        <v>20</v>
      </c>
      <c r="M2697" s="5">
        <v>317.45000000000005</v>
      </c>
    </row>
    <row r="2698" spans="1:13" x14ac:dyDescent="0.25">
      <c r="A2698" s="2">
        <v>45114</v>
      </c>
      <c r="B2698" s="3">
        <f t="shared" si="128"/>
        <v>2024</v>
      </c>
      <c r="C2698" t="str">
        <f t="shared" si="126"/>
        <v>2023-2024</v>
      </c>
      <c r="D2698" t="s">
        <v>148</v>
      </c>
      <c r="E2698" t="s">
        <v>112</v>
      </c>
      <c r="F2698" t="str">
        <f t="shared" si="127"/>
        <v>Victoria</v>
      </c>
      <c r="G2698" t="s">
        <v>45</v>
      </c>
      <c r="H2698">
        <v>3076</v>
      </c>
      <c r="I2698" t="s">
        <v>11</v>
      </c>
      <c r="J2698" t="s">
        <v>46</v>
      </c>
      <c r="K2698" t="s">
        <v>149</v>
      </c>
      <c r="L2698" t="s">
        <v>15</v>
      </c>
      <c r="M2698" s="5">
        <v>317.57</v>
      </c>
    </row>
    <row r="2699" spans="1:13" x14ac:dyDescent="0.25">
      <c r="A2699" s="2">
        <v>45424</v>
      </c>
      <c r="B2699" s="3">
        <f t="shared" si="128"/>
        <v>2024</v>
      </c>
      <c r="C2699" t="str">
        <f t="shared" si="126"/>
        <v>2023-2024</v>
      </c>
      <c r="D2699" t="s">
        <v>147</v>
      </c>
      <c r="E2699" t="s">
        <v>141</v>
      </c>
      <c r="F2699" t="str">
        <f t="shared" si="127"/>
        <v>Western Australia</v>
      </c>
      <c r="G2699" t="s">
        <v>48</v>
      </c>
      <c r="H2699">
        <v>6052</v>
      </c>
      <c r="I2699" t="s">
        <v>11</v>
      </c>
      <c r="J2699" t="s">
        <v>49</v>
      </c>
      <c r="K2699" t="s">
        <v>154</v>
      </c>
      <c r="L2699" t="s">
        <v>14</v>
      </c>
      <c r="M2699" s="5">
        <v>317.68</v>
      </c>
    </row>
    <row r="2700" spans="1:13" x14ac:dyDescent="0.25">
      <c r="A2700" s="2">
        <v>45357</v>
      </c>
      <c r="B2700" s="3">
        <f t="shared" si="128"/>
        <v>2024</v>
      </c>
      <c r="C2700" t="str">
        <f t="shared" si="126"/>
        <v>2023-2024</v>
      </c>
      <c r="D2700" t="s">
        <v>147</v>
      </c>
      <c r="E2700" t="s">
        <v>138</v>
      </c>
      <c r="F2700" t="str">
        <f t="shared" si="127"/>
        <v>Queensland</v>
      </c>
      <c r="G2700" t="s">
        <v>35</v>
      </c>
      <c r="H2700">
        <v>4558</v>
      </c>
      <c r="I2700" t="s">
        <v>11</v>
      </c>
      <c r="J2700" t="s">
        <v>120</v>
      </c>
      <c r="K2700" t="s">
        <v>155</v>
      </c>
      <c r="L2700" t="s">
        <v>20</v>
      </c>
      <c r="M2700" s="5">
        <v>317.88</v>
      </c>
    </row>
    <row r="2701" spans="1:13" x14ac:dyDescent="0.25">
      <c r="A2701" s="2">
        <v>44928</v>
      </c>
      <c r="B2701" s="3">
        <f t="shared" si="128"/>
        <v>2023</v>
      </c>
      <c r="C2701" t="str">
        <f t="shared" si="126"/>
        <v>2022-2023</v>
      </c>
      <c r="D2701" t="s">
        <v>147</v>
      </c>
      <c r="E2701" t="s">
        <v>113</v>
      </c>
      <c r="F2701" t="str">
        <f t="shared" si="127"/>
        <v>Queensland</v>
      </c>
      <c r="G2701" t="s">
        <v>35</v>
      </c>
      <c r="H2701">
        <v>4215</v>
      </c>
      <c r="I2701" t="s">
        <v>11</v>
      </c>
      <c r="J2701" t="s">
        <v>104</v>
      </c>
      <c r="K2701" t="s">
        <v>157</v>
      </c>
      <c r="L2701" t="s">
        <v>22</v>
      </c>
      <c r="M2701" s="5">
        <v>318.18</v>
      </c>
    </row>
    <row r="2702" spans="1:13" x14ac:dyDescent="0.25">
      <c r="A2702" s="2">
        <v>45583</v>
      </c>
      <c r="B2702" s="3">
        <f t="shared" si="128"/>
        <v>2025</v>
      </c>
      <c r="C2702" t="str">
        <f t="shared" si="126"/>
        <v>2024-2025</v>
      </c>
      <c r="D2702" t="s">
        <v>147</v>
      </c>
      <c r="E2702" t="s">
        <v>107</v>
      </c>
      <c r="F2702" t="str">
        <f t="shared" si="127"/>
        <v>Queensland</v>
      </c>
      <c r="G2702" t="s">
        <v>35</v>
      </c>
      <c r="H2702">
        <v>4220</v>
      </c>
      <c r="I2702" t="s">
        <v>11</v>
      </c>
      <c r="J2702" t="s">
        <v>104</v>
      </c>
      <c r="K2702" t="s">
        <v>19</v>
      </c>
      <c r="L2702" t="s">
        <v>23</v>
      </c>
      <c r="M2702" s="5">
        <v>318.38</v>
      </c>
    </row>
    <row r="2703" spans="1:13" x14ac:dyDescent="0.25">
      <c r="A2703" s="2">
        <v>45547</v>
      </c>
      <c r="B2703" s="3">
        <f t="shared" si="128"/>
        <v>2025</v>
      </c>
      <c r="C2703" t="str">
        <f t="shared" si="126"/>
        <v>2024-2025</v>
      </c>
      <c r="D2703" t="s">
        <v>147</v>
      </c>
      <c r="E2703" t="s">
        <v>141</v>
      </c>
      <c r="F2703" t="str">
        <f t="shared" si="127"/>
        <v>Western Australia</v>
      </c>
      <c r="G2703" t="s">
        <v>48</v>
      </c>
      <c r="H2703">
        <v>6052</v>
      </c>
      <c r="I2703" t="s">
        <v>11</v>
      </c>
      <c r="J2703" t="s">
        <v>49</v>
      </c>
      <c r="K2703" t="s">
        <v>153</v>
      </c>
      <c r="L2703" t="s">
        <v>16</v>
      </c>
      <c r="M2703" s="5">
        <v>318.63</v>
      </c>
    </row>
    <row r="2704" spans="1:13" x14ac:dyDescent="0.25">
      <c r="A2704" s="2">
        <v>45533</v>
      </c>
      <c r="B2704" s="3">
        <f t="shared" si="128"/>
        <v>2025</v>
      </c>
      <c r="C2704" t="str">
        <f t="shared" si="126"/>
        <v>2024-2025</v>
      </c>
      <c r="D2704" t="s">
        <v>147</v>
      </c>
      <c r="E2704" t="s">
        <v>124</v>
      </c>
      <c r="F2704" t="str">
        <f t="shared" si="127"/>
        <v>New South Wales</v>
      </c>
      <c r="G2704" t="s">
        <v>10</v>
      </c>
      <c r="H2704">
        <v>2015</v>
      </c>
      <c r="I2704" t="s">
        <v>11</v>
      </c>
      <c r="J2704" t="s">
        <v>12</v>
      </c>
      <c r="K2704" t="s">
        <v>154</v>
      </c>
      <c r="L2704" t="s">
        <v>14</v>
      </c>
      <c r="M2704" s="5">
        <v>318.77999999999997</v>
      </c>
    </row>
    <row r="2705" spans="1:13" x14ac:dyDescent="0.25">
      <c r="A2705" s="2">
        <v>45226</v>
      </c>
      <c r="B2705" s="3">
        <f t="shared" si="128"/>
        <v>2024</v>
      </c>
      <c r="C2705" t="str">
        <f t="shared" si="126"/>
        <v>2023-2024</v>
      </c>
      <c r="D2705" t="s">
        <v>147</v>
      </c>
      <c r="E2705" t="s">
        <v>141</v>
      </c>
      <c r="F2705" t="str">
        <f t="shared" si="127"/>
        <v>Western Australia</v>
      </c>
      <c r="G2705" t="s">
        <v>48</v>
      </c>
      <c r="H2705">
        <v>6052</v>
      </c>
      <c r="I2705" t="s">
        <v>11</v>
      </c>
      <c r="J2705" t="s">
        <v>49</v>
      </c>
      <c r="K2705" t="s">
        <v>155</v>
      </c>
      <c r="L2705" t="s">
        <v>20</v>
      </c>
      <c r="M2705" s="5">
        <v>319.33</v>
      </c>
    </row>
    <row r="2706" spans="1:13" x14ac:dyDescent="0.25">
      <c r="A2706" s="2">
        <v>45538</v>
      </c>
      <c r="B2706" s="3">
        <f t="shared" si="128"/>
        <v>2025</v>
      </c>
      <c r="C2706" t="str">
        <f t="shared" si="126"/>
        <v>2024-2025</v>
      </c>
      <c r="D2706" t="s">
        <v>147</v>
      </c>
      <c r="E2706" t="s">
        <v>123</v>
      </c>
      <c r="F2706" t="str">
        <f t="shared" si="127"/>
        <v>Western Australia</v>
      </c>
      <c r="G2706" t="s">
        <v>48</v>
      </c>
      <c r="H2706">
        <v>6109</v>
      </c>
      <c r="I2706" t="s">
        <v>11</v>
      </c>
      <c r="J2706" t="s">
        <v>94</v>
      </c>
      <c r="K2706" t="s">
        <v>150</v>
      </c>
      <c r="L2706" t="s">
        <v>18</v>
      </c>
      <c r="M2706" s="5">
        <v>319.45000000000005</v>
      </c>
    </row>
    <row r="2707" spans="1:13" x14ac:dyDescent="0.25">
      <c r="A2707" s="2">
        <v>45040</v>
      </c>
      <c r="B2707" s="3">
        <f t="shared" si="128"/>
        <v>2023</v>
      </c>
      <c r="C2707" t="str">
        <f t="shared" si="126"/>
        <v>2022-2023</v>
      </c>
      <c r="D2707" t="s">
        <v>147</v>
      </c>
      <c r="E2707" t="s">
        <v>92</v>
      </c>
      <c r="F2707" t="str">
        <f t="shared" si="127"/>
        <v>Queensland</v>
      </c>
      <c r="G2707" t="s">
        <v>35</v>
      </c>
      <c r="H2707">
        <v>4068</v>
      </c>
      <c r="I2707" t="s">
        <v>11</v>
      </c>
      <c r="J2707" t="s">
        <v>43</v>
      </c>
      <c r="K2707" t="s">
        <v>151</v>
      </c>
      <c r="L2707" t="s">
        <v>21</v>
      </c>
      <c r="M2707" s="5">
        <v>321.52999999999997</v>
      </c>
    </row>
    <row r="2708" spans="1:13" x14ac:dyDescent="0.25">
      <c r="A2708" s="2">
        <v>45195</v>
      </c>
      <c r="B2708" s="3">
        <f t="shared" si="128"/>
        <v>2024</v>
      </c>
      <c r="C2708" t="str">
        <f t="shared" si="126"/>
        <v>2023-2024</v>
      </c>
      <c r="D2708" t="s">
        <v>147</v>
      </c>
      <c r="E2708" t="s">
        <v>85</v>
      </c>
      <c r="F2708" t="str">
        <f t="shared" si="127"/>
        <v>Queensland</v>
      </c>
      <c r="G2708" t="s">
        <v>35</v>
      </c>
      <c r="H2708">
        <v>4883</v>
      </c>
      <c r="I2708" t="s">
        <v>11</v>
      </c>
      <c r="J2708" t="s">
        <v>36</v>
      </c>
      <c r="K2708" t="s">
        <v>154</v>
      </c>
      <c r="L2708" t="s">
        <v>14</v>
      </c>
      <c r="M2708" s="5">
        <v>321.62</v>
      </c>
    </row>
    <row r="2709" spans="1:13" x14ac:dyDescent="0.25">
      <c r="A2709" s="2">
        <v>45250</v>
      </c>
      <c r="B2709" s="3">
        <f t="shared" si="128"/>
        <v>2024</v>
      </c>
      <c r="C2709" t="str">
        <f t="shared" si="126"/>
        <v>2023-2024</v>
      </c>
      <c r="D2709" t="s">
        <v>147</v>
      </c>
      <c r="E2709" t="s">
        <v>113</v>
      </c>
      <c r="F2709" t="str">
        <f t="shared" si="127"/>
        <v>Queensland</v>
      </c>
      <c r="G2709" t="s">
        <v>35</v>
      </c>
      <c r="H2709">
        <v>4215</v>
      </c>
      <c r="I2709" t="s">
        <v>11</v>
      </c>
      <c r="J2709" t="s">
        <v>104</v>
      </c>
      <c r="K2709" t="s">
        <v>155</v>
      </c>
      <c r="L2709" t="s">
        <v>20</v>
      </c>
      <c r="M2709" s="5">
        <v>323.08999999999997</v>
      </c>
    </row>
    <row r="2710" spans="1:13" x14ac:dyDescent="0.25">
      <c r="A2710" s="2">
        <v>45628</v>
      </c>
      <c r="B2710" s="3">
        <f t="shared" si="128"/>
        <v>2025</v>
      </c>
      <c r="C2710" t="str">
        <f t="shared" si="126"/>
        <v>2024-2025</v>
      </c>
      <c r="D2710" t="s">
        <v>147</v>
      </c>
      <c r="E2710" t="s">
        <v>143</v>
      </c>
      <c r="F2710" t="str">
        <f t="shared" si="127"/>
        <v>New South Wales</v>
      </c>
      <c r="G2710" t="s">
        <v>10</v>
      </c>
      <c r="H2710">
        <v>2154</v>
      </c>
      <c r="I2710" t="s">
        <v>11</v>
      </c>
      <c r="J2710" t="s">
        <v>27</v>
      </c>
      <c r="K2710" t="s">
        <v>155</v>
      </c>
      <c r="L2710" t="s">
        <v>20</v>
      </c>
      <c r="M2710" s="5">
        <v>323.19</v>
      </c>
    </row>
    <row r="2711" spans="1:13" x14ac:dyDescent="0.25">
      <c r="A2711" s="2">
        <v>45391</v>
      </c>
      <c r="B2711" s="3">
        <f t="shared" si="128"/>
        <v>2024</v>
      </c>
      <c r="C2711" t="str">
        <f t="shared" si="126"/>
        <v>2023-2024</v>
      </c>
      <c r="D2711" t="s">
        <v>147</v>
      </c>
      <c r="E2711" t="s">
        <v>92</v>
      </c>
      <c r="F2711" t="str">
        <f t="shared" si="127"/>
        <v>Queensland</v>
      </c>
      <c r="G2711" t="s">
        <v>35</v>
      </c>
      <c r="H2711">
        <v>4068</v>
      </c>
      <c r="I2711" t="s">
        <v>11</v>
      </c>
      <c r="J2711" t="s">
        <v>43</v>
      </c>
      <c r="K2711" t="s">
        <v>154</v>
      </c>
      <c r="L2711" t="s">
        <v>14</v>
      </c>
      <c r="M2711" s="5">
        <v>324.33</v>
      </c>
    </row>
    <row r="2712" spans="1:13" x14ac:dyDescent="0.25">
      <c r="A2712" s="2">
        <v>45458</v>
      </c>
      <c r="B2712" s="3">
        <f t="shared" si="128"/>
        <v>2024</v>
      </c>
      <c r="C2712" t="str">
        <f t="shared" si="126"/>
        <v>2023-2024</v>
      </c>
      <c r="D2712" t="s">
        <v>148</v>
      </c>
      <c r="E2712" t="s">
        <v>41</v>
      </c>
      <c r="F2712" t="str">
        <f t="shared" si="127"/>
        <v>New South Wales</v>
      </c>
      <c r="G2712" t="s">
        <v>10</v>
      </c>
      <c r="H2712">
        <v>2830</v>
      </c>
      <c r="I2712" t="s">
        <v>11</v>
      </c>
      <c r="J2712" t="s">
        <v>25</v>
      </c>
      <c r="K2712" t="s">
        <v>19</v>
      </c>
      <c r="L2712" t="s">
        <v>23</v>
      </c>
      <c r="M2712" s="5">
        <v>324.38</v>
      </c>
    </row>
    <row r="2713" spans="1:13" x14ac:dyDescent="0.25">
      <c r="A2713" s="2">
        <v>45232</v>
      </c>
      <c r="B2713" s="3">
        <f t="shared" si="128"/>
        <v>2024</v>
      </c>
      <c r="C2713" t="str">
        <f t="shared" si="126"/>
        <v>2023-2024</v>
      </c>
      <c r="D2713" t="s">
        <v>147</v>
      </c>
      <c r="E2713" t="s">
        <v>146</v>
      </c>
      <c r="F2713" t="str">
        <f t="shared" si="127"/>
        <v>Victoria</v>
      </c>
      <c r="G2713" t="s">
        <v>45</v>
      </c>
      <c r="H2713">
        <v>3353</v>
      </c>
      <c r="I2713" t="s">
        <v>11</v>
      </c>
      <c r="J2713" t="s">
        <v>60</v>
      </c>
      <c r="K2713" t="s">
        <v>149</v>
      </c>
      <c r="L2713" t="s">
        <v>15</v>
      </c>
      <c r="M2713" s="5">
        <v>324.63</v>
      </c>
    </row>
    <row r="2714" spans="1:13" x14ac:dyDescent="0.25">
      <c r="A2714" s="2">
        <v>45509</v>
      </c>
      <c r="B2714" s="3">
        <f t="shared" si="128"/>
        <v>2025</v>
      </c>
      <c r="C2714" t="str">
        <f t="shared" si="126"/>
        <v>2024-2025</v>
      </c>
      <c r="D2714" t="s">
        <v>147</v>
      </c>
      <c r="E2714" t="s">
        <v>28</v>
      </c>
      <c r="F2714" t="str">
        <f t="shared" si="127"/>
        <v>Northern Territory</v>
      </c>
      <c r="G2714" t="s">
        <v>29</v>
      </c>
      <c r="H2714">
        <v>800</v>
      </c>
      <c r="I2714" t="s">
        <v>11</v>
      </c>
      <c r="J2714" t="s">
        <v>30</v>
      </c>
      <c r="K2714" t="s">
        <v>149</v>
      </c>
      <c r="L2714" t="s">
        <v>15</v>
      </c>
      <c r="M2714" s="5">
        <v>325.47000000000003</v>
      </c>
    </row>
    <row r="2715" spans="1:13" x14ac:dyDescent="0.25">
      <c r="A2715" s="2">
        <v>45613</v>
      </c>
      <c r="B2715" s="3">
        <f t="shared" si="128"/>
        <v>2025</v>
      </c>
      <c r="C2715" t="str">
        <f t="shared" si="126"/>
        <v>2024-2025</v>
      </c>
      <c r="D2715" t="s">
        <v>147</v>
      </c>
      <c r="E2715" t="s">
        <v>124</v>
      </c>
      <c r="F2715" t="str">
        <f t="shared" si="127"/>
        <v>New South Wales</v>
      </c>
      <c r="G2715" t="s">
        <v>10</v>
      </c>
      <c r="H2715">
        <v>2015</v>
      </c>
      <c r="I2715" t="s">
        <v>11</v>
      </c>
      <c r="J2715" t="s">
        <v>12</v>
      </c>
      <c r="K2715" t="s">
        <v>149</v>
      </c>
      <c r="L2715" t="s">
        <v>15</v>
      </c>
      <c r="M2715" s="5">
        <v>325.5</v>
      </c>
    </row>
    <row r="2716" spans="1:13" x14ac:dyDescent="0.25">
      <c r="A2716" s="2">
        <v>45629</v>
      </c>
      <c r="B2716" s="3">
        <f t="shared" si="128"/>
        <v>2025</v>
      </c>
      <c r="C2716" t="str">
        <f t="shared" si="126"/>
        <v>2024-2025</v>
      </c>
      <c r="D2716" t="s">
        <v>147</v>
      </c>
      <c r="E2716" t="s">
        <v>130</v>
      </c>
      <c r="F2716" t="str">
        <f t="shared" si="127"/>
        <v>South Australia</v>
      </c>
      <c r="G2716" t="s">
        <v>32</v>
      </c>
      <c r="H2716">
        <v>5290</v>
      </c>
      <c r="I2716" t="s">
        <v>11</v>
      </c>
      <c r="J2716" t="s">
        <v>38</v>
      </c>
      <c r="K2716" t="s">
        <v>151</v>
      </c>
      <c r="L2716" t="s">
        <v>21</v>
      </c>
      <c r="M2716" s="5">
        <v>326.10000000000002</v>
      </c>
    </row>
    <row r="2717" spans="1:13" x14ac:dyDescent="0.25">
      <c r="A2717" s="2">
        <v>45189</v>
      </c>
      <c r="B2717" s="3">
        <f t="shared" si="128"/>
        <v>2024</v>
      </c>
      <c r="C2717" t="str">
        <f t="shared" si="126"/>
        <v>2023-2024</v>
      </c>
      <c r="D2717" t="s">
        <v>147</v>
      </c>
      <c r="E2717" t="s">
        <v>133</v>
      </c>
      <c r="F2717" t="str">
        <f t="shared" si="127"/>
        <v>Queensland</v>
      </c>
      <c r="G2717" t="s">
        <v>35</v>
      </c>
      <c r="H2717">
        <v>4305</v>
      </c>
      <c r="I2717" t="s">
        <v>11</v>
      </c>
      <c r="J2717" t="s">
        <v>104</v>
      </c>
      <c r="K2717" t="s">
        <v>150</v>
      </c>
      <c r="L2717" t="s">
        <v>18</v>
      </c>
      <c r="M2717" s="5">
        <v>326.76</v>
      </c>
    </row>
    <row r="2718" spans="1:13" x14ac:dyDescent="0.25">
      <c r="A2718" s="2">
        <v>45211</v>
      </c>
      <c r="B2718" s="3">
        <f t="shared" si="128"/>
        <v>2024</v>
      </c>
      <c r="C2718" t="str">
        <f t="shared" si="126"/>
        <v>2023-2024</v>
      </c>
      <c r="D2718" t="s">
        <v>147</v>
      </c>
      <c r="E2718" t="s">
        <v>28</v>
      </c>
      <c r="F2718" t="str">
        <f t="shared" si="127"/>
        <v>Northern Territory</v>
      </c>
      <c r="G2718" t="s">
        <v>29</v>
      </c>
      <c r="H2718">
        <v>800</v>
      </c>
      <c r="I2718" t="s">
        <v>11</v>
      </c>
      <c r="J2718" t="s">
        <v>30</v>
      </c>
      <c r="K2718" t="s">
        <v>157</v>
      </c>
      <c r="L2718" t="s">
        <v>22</v>
      </c>
      <c r="M2718" s="5">
        <v>327.33999999999997</v>
      </c>
    </row>
    <row r="2719" spans="1:13" x14ac:dyDescent="0.25">
      <c r="A2719" s="2">
        <v>45557</v>
      </c>
      <c r="B2719" s="3">
        <f t="shared" si="128"/>
        <v>2025</v>
      </c>
      <c r="C2719" t="str">
        <f t="shared" si="126"/>
        <v>2024-2025</v>
      </c>
      <c r="D2719" t="s">
        <v>147</v>
      </c>
      <c r="E2719" t="s">
        <v>113</v>
      </c>
      <c r="F2719" t="str">
        <f t="shared" si="127"/>
        <v>Queensland</v>
      </c>
      <c r="G2719" t="s">
        <v>35</v>
      </c>
      <c r="H2719">
        <v>4215</v>
      </c>
      <c r="I2719" t="s">
        <v>11</v>
      </c>
      <c r="J2719" t="s">
        <v>104</v>
      </c>
      <c r="K2719" t="s">
        <v>154</v>
      </c>
      <c r="L2719" t="s">
        <v>14</v>
      </c>
      <c r="M2719" s="5">
        <v>327.45000000000005</v>
      </c>
    </row>
    <row r="2720" spans="1:13" x14ac:dyDescent="0.25">
      <c r="A2720" s="2">
        <v>45080</v>
      </c>
      <c r="B2720" s="3">
        <f t="shared" si="128"/>
        <v>2023</v>
      </c>
      <c r="C2720" t="str">
        <f t="shared" si="126"/>
        <v>2022-2023</v>
      </c>
      <c r="D2720" t="s">
        <v>148</v>
      </c>
      <c r="E2720" t="s">
        <v>81</v>
      </c>
      <c r="F2720" t="str">
        <f t="shared" si="127"/>
        <v>New South Wales</v>
      </c>
      <c r="G2720" t="s">
        <v>10</v>
      </c>
      <c r="H2720">
        <v>2485</v>
      </c>
      <c r="I2720" t="s">
        <v>11</v>
      </c>
      <c r="J2720" t="s">
        <v>68</v>
      </c>
      <c r="K2720" t="s">
        <v>152</v>
      </c>
      <c r="L2720" t="s">
        <v>13</v>
      </c>
      <c r="M2720" s="5">
        <v>327.47000000000003</v>
      </c>
    </row>
    <row r="2721" spans="1:13" x14ac:dyDescent="0.25">
      <c r="A2721" s="2">
        <v>45256</v>
      </c>
      <c r="B2721" s="3">
        <f t="shared" si="128"/>
        <v>2024</v>
      </c>
      <c r="C2721" t="str">
        <f t="shared" si="126"/>
        <v>2023-2024</v>
      </c>
      <c r="D2721" t="s">
        <v>147</v>
      </c>
      <c r="E2721" t="s">
        <v>88</v>
      </c>
      <c r="F2721" t="str">
        <f t="shared" si="127"/>
        <v>South Australia</v>
      </c>
      <c r="G2721" t="s">
        <v>32</v>
      </c>
      <c r="H2721">
        <v>5011</v>
      </c>
      <c r="I2721" t="s">
        <v>11</v>
      </c>
      <c r="J2721" t="s">
        <v>33</v>
      </c>
      <c r="K2721" t="s">
        <v>150</v>
      </c>
      <c r="L2721" t="s">
        <v>18</v>
      </c>
      <c r="M2721" s="5">
        <v>327.70000000000005</v>
      </c>
    </row>
    <row r="2722" spans="1:13" x14ac:dyDescent="0.25">
      <c r="A2722" s="2">
        <v>45136</v>
      </c>
      <c r="B2722" s="3">
        <f t="shared" si="128"/>
        <v>2024</v>
      </c>
      <c r="C2722" t="str">
        <f t="shared" si="126"/>
        <v>2023-2024</v>
      </c>
      <c r="D2722" t="s">
        <v>147</v>
      </c>
      <c r="E2722" t="s">
        <v>128</v>
      </c>
      <c r="F2722" t="str">
        <f t="shared" si="127"/>
        <v>Western Australia</v>
      </c>
      <c r="G2722" t="s">
        <v>48</v>
      </c>
      <c r="H2722">
        <v>6027</v>
      </c>
      <c r="I2722" t="s">
        <v>11</v>
      </c>
      <c r="J2722" t="s">
        <v>49</v>
      </c>
      <c r="K2722" t="s">
        <v>19</v>
      </c>
      <c r="L2722" t="s">
        <v>23</v>
      </c>
      <c r="M2722" s="5">
        <v>327.74</v>
      </c>
    </row>
    <row r="2723" spans="1:13" x14ac:dyDescent="0.25">
      <c r="A2723" s="2">
        <v>45090</v>
      </c>
      <c r="B2723" s="3">
        <f t="shared" si="128"/>
        <v>2023</v>
      </c>
      <c r="C2723" t="str">
        <f t="shared" si="126"/>
        <v>2022-2023</v>
      </c>
      <c r="D2723" t="s">
        <v>147</v>
      </c>
      <c r="E2723" t="s">
        <v>96</v>
      </c>
      <c r="F2723" t="str">
        <f t="shared" si="127"/>
        <v>Western Australia</v>
      </c>
      <c r="G2723" t="s">
        <v>48</v>
      </c>
      <c r="H2723">
        <v>6330</v>
      </c>
      <c r="I2723" t="s">
        <v>11</v>
      </c>
      <c r="J2723" t="s">
        <v>94</v>
      </c>
      <c r="K2723" t="s">
        <v>150</v>
      </c>
      <c r="L2723" t="s">
        <v>18</v>
      </c>
      <c r="M2723" s="5">
        <v>327.77</v>
      </c>
    </row>
    <row r="2724" spans="1:13" x14ac:dyDescent="0.25">
      <c r="A2724" s="2">
        <v>45145</v>
      </c>
      <c r="B2724" s="3">
        <f t="shared" si="128"/>
        <v>2024</v>
      </c>
      <c r="C2724" t="str">
        <f t="shared" si="126"/>
        <v>2023-2024</v>
      </c>
      <c r="D2724" t="s">
        <v>147</v>
      </c>
      <c r="E2724" t="s">
        <v>118</v>
      </c>
      <c r="F2724" t="str">
        <f t="shared" si="127"/>
        <v>New South Wales</v>
      </c>
      <c r="G2724" t="s">
        <v>10</v>
      </c>
      <c r="H2724">
        <v>2158</v>
      </c>
      <c r="I2724" t="s">
        <v>11</v>
      </c>
      <c r="J2724" t="s">
        <v>27</v>
      </c>
      <c r="K2724" t="s">
        <v>150</v>
      </c>
      <c r="L2724" t="s">
        <v>18</v>
      </c>
      <c r="M2724" s="5">
        <v>327.77</v>
      </c>
    </row>
    <row r="2725" spans="1:13" x14ac:dyDescent="0.25">
      <c r="A2725" s="2">
        <v>45432</v>
      </c>
      <c r="B2725" s="3">
        <f t="shared" si="128"/>
        <v>2024</v>
      </c>
      <c r="C2725" t="str">
        <f t="shared" si="126"/>
        <v>2023-2024</v>
      </c>
      <c r="D2725" t="s">
        <v>147</v>
      </c>
      <c r="E2725" t="s">
        <v>143</v>
      </c>
      <c r="F2725" t="str">
        <f t="shared" si="127"/>
        <v>New South Wales</v>
      </c>
      <c r="G2725" t="s">
        <v>10</v>
      </c>
      <c r="H2725">
        <v>2154</v>
      </c>
      <c r="I2725" t="s">
        <v>11</v>
      </c>
      <c r="J2725" t="s">
        <v>27</v>
      </c>
      <c r="K2725" t="s">
        <v>156</v>
      </c>
      <c r="L2725" t="s">
        <v>17</v>
      </c>
      <c r="M2725" s="5">
        <v>328.29</v>
      </c>
    </row>
    <row r="2726" spans="1:13" x14ac:dyDescent="0.25">
      <c r="A2726" s="2">
        <v>45643</v>
      </c>
      <c r="B2726" s="3">
        <f t="shared" si="128"/>
        <v>2025</v>
      </c>
      <c r="C2726" t="str">
        <f t="shared" si="126"/>
        <v>2024-2025</v>
      </c>
      <c r="D2726" t="s">
        <v>147</v>
      </c>
      <c r="E2726" t="s">
        <v>128</v>
      </c>
      <c r="F2726" t="str">
        <f t="shared" si="127"/>
        <v>Western Australia</v>
      </c>
      <c r="G2726" t="s">
        <v>48</v>
      </c>
      <c r="H2726">
        <v>6027</v>
      </c>
      <c r="I2726" t="s">
        <v>11</v>
      </c>
      <c r="J2726" t="s">
        <v>49</v>
      </c>
      <c r="K2726" t="s">
        <v>150</v>
      </c>
      <c r="L2726" t="s">
        <v>18</v>
      </c>
      <c r="M2726" s="5">
        <v>328.71</v>
      </c>
    </row>
    <row r="2727" spans="1:13" x14ac:dyDescent="0.25">
      <c r="A2727" s="2">
        <v>45285</v>
      </c>
      <c r="B2727" s="3">
        <f t="shared" si="128"/>
        <v>2024</v>
      </c>
      <c r="C2727" t="str">
        <f t="shared" si="126"/>
        <v>2023-2024</v>
      </c>
      <c r="D2727" t="s">
        <v>147</v>
      </c>
      <c r="E2727" t="s">
        <v>73</v>
      </c>
      <c r="F2727" t="str">
        <f t="shared" si="127"/>
        <v>Victoria</v>
      </c>
      <c r="G2727" t="s">
        <v>45</v>
      </c>
      <c r="H2727">
        <v>3136</v>
      </c>
      <c r="I2727" t="s">
        <v>11</v>
      </c>
      <c r="J2727" t="s">
        <v>63</v>
      </c>
      <c r="K2727" t="s">
        <v>155</v>
      </c>
      <c r="L2727" t="s">
        <v>20</v>
      </c>
      <c r="M2727" s="5">
        <v>329.27000000000004</v>
      </c>
    </row>
    <row r="2728" spans="1:13" x14ac:dyDescent="0.25">
      <c r="A2728" s="2">
        <v>45401</v>
      </c>
      <c r="B2728" s="3">
        <f t="shared" si="128"/>
        <v>2024</v>
      </c>
      <c r="C2728" t="str">
        <f t="shared" si="126"/>
        <v>2023-2024</v>
      </c>
      <c r="D2728" t="s">
        <v>147</v>
      </c>
      <c r="E2728" t="s">
        <v>78</v>
      </c>
      <c r="F2728" t="str">
        <f t="shared" si="127"/>
        <v>New South Wales</v>
      </c>
      <c r="G2728" t="s">
        <v>10</v>
      </c>
      <c r="H2728">
        <v>2350</v>
      </c>
      <c r="I2728" t="s">
        <v>11</v>
      </c>
      <c r="J2728" t="s">
        <v>68</v>
      </c>
      <c r="K2728" t="s">
        <v>151</v>
      </c>
      <c r="L2728" t="s">
        <v>21</v>
      </c>
      <c r="M2728" s="5">
        <v>329.48</v>
      </c>
    </row>
    <row r="2729" spans="1:13" x14ac:dyDescent="0.25">
      <c r="A2729" s="2">
        <v>44984</v>
      </c>
      <c r="B2729" s="3">
        <f t="shared" si="128"/>
        <v>2023</v>
      </c>
      <c r="C2729" t="str">
        <f t="shared" si="126"/>
        <v>2022-2023</v>
      </c>
      <c r="D2729" t="s">
        <v>147</v>
      </c>
      <c r="E2729" t="s">
        <v>78</v>
      </c>
      <c r="F2729" t="str">
        <f t="shared" si="127"/>
        <v>New South Wales</v>
      </c>
      <c r="G2729" t="s">
        <v>10</v>
      </c>
      <c r="H2729">
        <v>2350</v>
      </c>
      <c r="I2729" t="s">
        <v>11</v>
      </c>
      <c r="J2729" t="s">
        <v>68</v>
      </c>
      <c r="K2729" t="s">
        <v>149</v>
      </c>
      <c r="L2729" t="s">
        <v>15</v>
      </c>
      <c r="M2729" s="5">
        <v>330.32</v>
      </c>
    </row>
    <row r="2730" spans="1:13" x14ac:dyDescent="0.25">
      <c r="A2730" s="2">
        <v>45563</v>
      </c>
      <c r="B2730" s="3">
        <f t="shared" si="128"/>
        <v>2025</v>
      </c>
      <c r="C2730" t="str">
        <f t="shared" si="126"/>
        <v>2024-2025</v>
      </c>
      <c r="D2730" t="s">
        <v>148</v>
      </c>
      <c r="E2730" t="s">
        <v>136</v>
      </c>
      <c r="F2730" t="str">
        <f t="shared" si="127"/>
        <v>Victoria</v>
      </c>
      <c r="G2730" t="s">
        <v>45</v>
      </c>
      <c r="H2730">
        <v>3175</v>
      </c>
      <c r="I2730" t="s">
        <v>11</v>
      </c>
      <c r="J2730" t="s">
        <v>63</v>
      </c>
      <c r="K2730" t="s">
        <v>155</v>
      </c>
      <c r="L2730" t="s">
        <v>20</v>
      </c>
      <c r="M2730" s="5">
        <v>331.33</v>
      </c>
    </row>
    <row r="2731" spans="1:13" x14ac:dyDescent="0.25">
      <c r="A2731" s="2">
        <v>45171</v>
      </c>
      <c r="B2731" s="3">
        <f t="shared" si="128"/>
        <v>2024</v>
      </c>
      <c r="C2731" t="str">
        <f t="shared" si="126"/>
        <v>2023-2024</v>
      </c>
      <c r="D2731" t="s">
        <v>148</v>
      </c>
      <c r="E2731" t="s">
        <v>64</v>
      </c>
      <c r="F2731" t="str">
        <f t="shared" si="127"/>
        <v>Victoria</v>
      </c>
      <c r="G2731" t="s">
        <v>45</v>
      </c>
      <c r="H2731">
        <v>3199</v>
      </c>
      <c r="I2731" t="s">
        <v>11</v>
      </c>
      <c r="J2731" t="s">
        <v>63</v>
      </c>
      <c r="K2731" t="s">
        <v>149</v>
      </c>
      <c r="L2731" t="s">
        <v>15</v>
      </c>
      <c r="M2731" s="5">
        <v>331.47999999999996</v>
      </c>
    </row>
    <row r="2732" spans="1:13" x14ac:dyDescent="0.25">
      <c r="A2732" s="2">
        <v>45375</v>
      </c>
      <c r="B2732" s="3">
        <f t="shared" si="128"/>
        <v>2024</v>
      </c>
      <c r="C2732" t="str">
        <f t="shared" si="126"/>
        <v>2023-2024</v>
      </c>
      <c r="D2732" t="s">
        <v>148</v>
      </c>
      <c r="E2732" t="s">
        <v>90</v>
      </c>
      <c r="F2732" t="str">
        <f t="shared" si="127"/>
        <v>Victoria</v>
      </c>
      <c r="G2732" t="s">
        <v>45</v>
      </c>
      <c r="H2732">
        <v>3179</v>
      </c>
      <c r="I2732" t="s">
        <v>11</v>
      </c>
      <c r="J2732" t="s">
        <v>63</v>
      </c>
      <c r="K2732" t="s">
        <v>155</v>
      </c>
      <c r="L2732" t="s">
        <v>20</v>
      </c>
      <c r="M2732" s="5">
        <v>332.25000000000006</v>
      </c>
    </row>
    <row r="2733" spans="1:13" x14ac:dyDescent="0.25">
      <c r="A2733" s="2">
        <v>45579</v>
      </c>
      <c r="B2733" s="3">
        <f t="shared" si="128"/>
        <v>2025</v>
      </c>
      <c r="C2733" t="str">
        <f t="shared" si="126"/>
        <v>2024-2025</v>
      </c>
      <c r="D2733" t="s">
        <v>147</v>
      </c>
      <c r="E2733" t="s">
        <v>24</v>
      </c>
      <c r="F2733" t="str">
        <f t="shared" si="127"/>
        <v>New South Wales</v>
      </c>
      <c r="G2733" t="s">
        <v>10</v>
      </c>
      <c r="H2733">
        <v>2795</v>
      </c>
      <c r="I2733" t="s">
        <v>11</v>
      </c>
      <c r="J2733" t="s">
        <v>25</v>
      </c>
      <c r="K2733" t="s">
        <v>154</v>
      </c>
      <c r="L2733" t="s">
        <v>14</v>
      </c>
      <c r="M2733" s="5">
        <v>332.64</v>
      </c>
    </row>
    <row r="2734" spans="1:13" x14ac:dyDescent="0.25">
      <c r="A2734" s="2">
        <v>44948</v>
      </c>
      <c r="B2734" s="3">
        <f t="shared" si="128"/>
        <v>2023</v>
      </c>
      <c r="C2734" t="str">
        <f t="shared" si="126"/>
        <v>2022-2023</v>
      </c>
      <c r="D2734" t="s">
        <v>147</v>
      </c>
      <c r="E2734" t="s">
        <v>142</v>
      </c>
      <c r="F2734" t="str">
        <f t="shared" si="127"/>
        <v>Australian Capital Territory</v>
      </c>
      <c r="G2734" t="s">
        <v>80</v>
      </c>
      <c r="H2734">
        <v>2609</v>
      </c>
      <c r="I2734" t="s">
        <v>11</v>
      </c>
      <c r="J2734" t="s">
        <v>58</v>
      </c>
      <c r="K2734" t="s">
        <v>19</v>
      </c>
      <c r="L2734" t="s">
        <v>23</v>
      </c>
      <c r="M2734" s="5">
        <v>332.75</v>
      </c>
    </row>
    <row r="2735" spans="1:13" x14ac:dyDescent="0.25">
      <c r="A2735" s="2">
        <v>45226</v>
      </c>
      <c r="B2735" s="3">
        <f t="shared" si="128"/>
        <v>2024</v>
      </c>
      <c r="C2735" t="str">
        <f t="shared" si="126"/>
        <v>2023-2024</v>
      </c>
      <c r="D2735" t="s">
        <v>147</v>
      </c>
      <c r="E2735" t="s">
        <v>26</v>
      </c>
      <c r="F2735" t="str">
        <f t="shared" si="127"/>
        <v>New South Wales</v>
      </c>
      <c r="G2735" t="s">
        <v>10</v>
      </c>
      <c r="H2735">
        <v>2141</v>
      </c>
      <c r="I2735" t="s">
        <v>11</v>
      </c>
      <c r="J2735" t="s">
        <v>27</v>
      </c>
      <c r="K2735" t="s">
        <v>19</v>
      </c>
      <c r="L2735" t="s">
        <v>23</v>
      </c>
      <c r="M2735" s="5">
        <v>333.7</v>
      </c>
    </row>
    <row r="2736" spans="1:13" x14ac:dyDescent="0.25">
      <c r="A2736" s="2">
        <v>45146</v>
      </c>
      <c r="B2736" s="3">
        <f t="shared" si="128"/>
        <v>2024</v>
      </c>
      <c r="C2736" t="str">
        <f t="shared" si="126"/>
        <v>2023-2024</v>
      </c>
      <c r="D2736" t="s">
        <v>147</v>
      </c>
      <c r="E2736" t="s">
        <v>9</v>
      </c>
      <c r="F2736" t="str">
        <f t="shared" si="127"/>
        <v>New South Wales</v>
      </c>
      <c r="G2736" t="s">
        <v>10</v>
      </c>
      <c r="H2736">
        <v>2067</v>
      </c>
      <c r="I2736" t="s">
        <v>11</v>
      </c>
      <c r="J2736" t="s">
        <v>12</v>
      </c>
      <c r="K2736" t="s">
        <v>156</v>
      </c>
      <c r="L2736" t="s">
        <v>17</v>
      </c>
      <c r="M2736" s="5">
        <v>334.33</v>
      </c>
    </row>
    <row r="2737" spans="1:13" x14ac:dyDescent="0.25">
      <c r="A2737" s="2">
        <v>45215</v>
      </c>
      <c r="B2737" s="3">
        <f t="shared" si="128"/>
        <v>2024</v>
      </c>
      <c r="C2737" t="str">
        <f t="shared" si="126"/>
        <v>2023-2024</v>
      </c>
      <c r="D2737" t="s">
        <v>147</v>
      </c>
      <c r="E2737" t="s">
        <v>47</v>
      </c>
      <c r="F2737" t="str">
        <f t="shared" si="127"/>
        <v>Western Australia</v>
      </c>
      <c r="G2737" t="s">
        <v>48</v>
      </c>
      <c r="H2737">
        <v>6030</v>
      </c>
      <c r="I2737" t="s">
        <v>11</v>
      </c>
      <c r="J2737" t="s">
        <v>49</v>
      </c>
      <c r="K2737" t="s">
        <v>19</v>
      </c>
      <c r="L2737" t="s">
        <v>23</v>
      </c>
      <c r="M2737" s="5">
        <v>334.37</v>
      </c>
    </row>
    <row r="2738" spans="1:13" x14ac:dyDescent="0.25">
      <c r="A2738" s="2">
        <v>44994</v>
      </c>
      <c r="B2738" s="3">
        <f t="shared" si="128"/>
        <v>2023</v>
      </c>
      <c r="C2738" t="str">
        <f t="shared" si="126"/>
        <v>2022-2023</v>
      </c>
      <c r="D2738" t="s">
        <v>148</v>
      </c>
      <c r="E2738" t="s">
        <v>59</v>
      </c>
      <c r="F2738" t="str">
        <f t="shared" si="127"/>
        <v>Victoria</v>
      </c>
      <c r="G2738" t="s">
        <v>45</v>
      </c>
      <c r="H2738">
        <v>3280</v>
      </c>
      <c r="I2738" t="s">
        <v>11</v>
      </c>
      <c r="J2738" t="s">
        <v>60</v>
      </c>
      <c r="K2738" t="s">
        <v>156</v>
      </c>
      <c r="L2738" t="s">
        <v>17</v>
      </c>
      <c r="M2738" s="5">
        <v>335.34999999999997</v>
      </c>
    </row>
    <row r="2739" spans="1:13" x14ac:dyDescent="0.25">
      <c r="A2739" s="2">
        <v>45583</v>
      </c>
      <c r="B2739" s="3">
        <f t="shared" si="128"/>
        <v>2025</v>
      </c>
      <c r="C2739" t="str">
        <f t="shared" si="126"/>
        <v>2024-2025</v>
      </c>
      <c r="D2739" t="s">
        <v>148</v>
      </c>
      <c r="E2739" t="s">
        <v>82</v>
      </c>
      <c r="F2739" t="str">
        <f t="shared" si="127"/>
        <v>Queensland</v>
      </c>
      <c r="G2739" t="s">
        <v>35</v>
      </c>
      <c r="H2739">
        <v>4012</v>
      </c>
      <c r="I2739" t="s">
        <v>11</v>
      </c>
      <c r="J2739" t="s">
        <v>43</v>
      </c>
      <c r="K2739" t="s">
        <v>152</v>
      </c>
      <c r="L2739" t="s">
        <v>13</v>
      </c>
      <c r="M2739" s="5">
        <v>335.40999999999997</v>
      </c>
    </row>
    <row r="2740" spans="1:13" x14ac:dyDescent="0.25">
      <c r="A2740" s="2">
        <v>45610</v>
      </c>
      <c r="B2740" s="3">
        <f t="shared" si="128"/>
        <v>2025</v>
      </c>
      <c r="C2740" t="str">
        <f t="shared" si="126"/>
        <v>2024-2025</v>
      </c>
      <c r="D2740" t="s">
        <v>147</v>
      </c>
      <c r="E2740" t="s">
        <v>93</v>
      </c>
      <c r="F2740" t="str">
        <f t="shared" si="127"/>
        <v>Western Australia</v>
      </c>
      <c r="G2740" t="s">
        <v>48</v>
      </c>
      <c r="H2740">
        <v>6112</v>
      </c>
      <c r="I2740" t="s">
        <v>11</v>
      </c>
      <c r="J2740" t="s">
        <v>94</v>
      </c>
      <c r="K2740" t="s">
        <v>155</v>
      </c>
      <c r="L2740" t="s">
        <v>20</v>
      </c>
      <c r="M2740" s="5">
        <v>335.42</v>
      </c>
    </row>
    <row r="2741" spans="1:13" x14ac:dyDescent="0.25">
      <c r="A2741" s="2">
        <v>44991</v>
      </c>
      <c r="B2741" s="3">
        <f t="shared" si="128"/>
        <v>2023</v>
      </c>
      <c r="C2741" t="str">
        <f t="shared" si="126"/>
        <v>2022-2023</v>
      </c>
      <c r="D2741" t="s">
        <v>147</v>
      </c>
      <c r="E2741" t="s">
        <v>26</v>
      </c>
      <c r="F2741" t="str">
        <f t="shared" si="127"/>
        <v>New South Wales</v>
      </c>
      <c r="G2741" t="s">
        <v>10</v>
      </c>
      <c r="H2741">
        <v>2141</v>
      </c>
      <c r="I2741" t="s">
        <v>11</v>
      </c>
      <c r="J2741" t="s">
        <v>27</v>
      </c>
      <c r="K2741" t="s">
        <v>152</v>
      </c>
      <c r="L2741" t="s">
        <v>13</v>
      </c>
      <c r="M2741" s="5">
        <v>335.48</v>
      </c>
    </row>
    <row r="2742" spans="1:13" x14ac:dyDescent="0.25">
      <c r="A2742" s="2">
        <v>45591</v>
      </c>
      <c r="B2742" s="3">
        <f t="shared" si="128"/>
        <v>2025</v>
      </c>
      <c r="C2742" t="str">
        <f t="shared" si="126"/>
        <v>2024-2025</v>
      </c>
      <c r="D2742" t="s">
        <v>148</v>
      </c>
      <c r="E2742" t="s">
        <v>122</v>
      </c>
      <c r="F2742" t="str">
        <f t="shared" si="127"/>
        <v>New South Wales</v>
      </c>
      <c r="G2742" t="s">
        <v>10</v>
      </c>
      <c r="H2742">
        <v>2650</v>
      </c>
      <c r="I2742" t="s">
        <v>11</v>
      </c>
      <c r="J2742" t="s">
        <v>25</v>
      </c>
      <c r="K2742" t="s">
        <v>157</v>
      </c>
      <c r="L2742" t="s">
        <v>22</v>
      </c>
      <c r="M2742" s="5">
        <v>336.40999999999997</v>
      </c>
    </row>
    <row r="2743" spans="1:13" x14ac:dyDescent="0.25">
      <c r="A2743" s="2">
        <v>45595</v>
      </c>
      <c r="B2743" s="3">
        <f t="shared" si="128"/>
        <v>2025</v>
      </c>
      <c r="C2743" t="str">
        <f t="shared" si="126"/>
        <v>2024-2025</v>
      </c>
      <c r="D2743" t="s">
        <v>147</v>
      </c>
      <c r="E2743" t="s">
        <v>42</v>
      </c>
      <c r="F2743" t="str">
        <f t="shared" si="127"/>
        <v>Queensland</v>
      </c>
      <c r="G2743" t="s">
        <v>35</v>
      </c>
      <c r="H2743">
        <v>4053</v>
      </c>
      <c r="I2743" t="s">
        <v>11</v>
      </c>
      <c r="J2743" t="s">
        <v>43</v>
      </c>
      <c r="K2743" t="s">
        <v>150</v>
      </c>
      <c r="L2743" t="s">
        <v>18</v>
      </c>
      <c r="M2743" s="5">
        <v>337.69</v>
      </c>
    </row>
    <row r="2744" spans="1:13" x14ac:dyDescent="0.25">
      <c r="A2744" s="2">
        <v>45323</v>
      </c>
      <c r="B2744" s="3">
        <f t="shared" si="128"/>
        <v>2024</v>
      </c>
      <c r="C2744" t="str">
        <f t="shared" si="126"/>
        <v>2023-2024</v>
      </c>
      <c r="D2744" t="s">
        <v>147</v>
      </c>
      <c r="E2744" t="s">
        <v>56</v>
      </c>
      <c r="F2744" t="str">
        <f t="shared" si="127"/>
        <v>Northern Territory</v>
      </c>
      <c r="G2744" t="s">
        <v>29</v>
      </c>
      <c r="H2744">
        <v>870</v>
      </c>
      <c r="I2744" t="s">
        <v>11</v>
      </c>
      <c r="J2744" t="s">
        <v>30</v>
      </c>
      <c r="K2744" t="s">
        <v>155</v>
      </c>
      <c r="L2744" t="s">
        <v>20</v>
      </c>
      <c r="M2744" s="5">
        <v>339.19</v>
      </c>
    </row>
    <row r="2745" spans="1:13" x14ac:dyDescent="0.25">
      <c r="A2745" s="2">
        <v>45266</v>
      </c>
      <c r="B2745" s="3">
        <f t="shared" si="128"/>
        <v>2024</v>
      </c>
      <c r="C2745" t="str">
        <f t="shared" si="126"/>
        <v>2023-2024</v>
      </c>
      <c r="D2745" t="s">
        <v>147</v>
      </c>
      <c r="E2745" t="s">
        <v>119</v>
      </c>
      <c r="F2745" t="str">
        <f t="shared" si="127"/>
        <v>Queensland</v>
      </c>
      <c r="G2745" t="s">
        <v>35</v>
      </c>
      <c r="H2745">
        <v>4570</v>
      </c>
      <c r="I2745" t="s">
        <v>11</v>
      </c>
      <c r="J2745" t="s">
        <v>120</v>
      </c>
      <c r="K2745" t="s">
        <v>154</v>
      </c>
      <c r="L2745" t="s">
        <v>14</v>
      </c>
      <c r="M2745" s="5">
        <v>339.24</v>
      </c>
    </row>
    <row r="2746" spans="1:13" x14ac:dyDescent="0.25">
      <c r="A2746" s="2">
        <v>45155</v>
      </c>
      <c r="B2746" s="3">
        <f t="shared" si="128"/>
        <v>2024</v>
      </c>
      <c r="C2746" t="str">
        <f t="shared" si="126"/>
        <v>2023-2024</v>
      </c>
      <c r="D2746" t="s">
        <v>147</v>
      </c>
      <c r="E2746" t="s">
        <v>137</v>
      </c>
      <c r="F2746" t="str">
        <f t="shared" si="127"/>
        <v>New South Wales</v>
      </c>
      <c r="G2746" t="s">
        <v>10</v>
      </c>
      <c r="H2746">
        <v>2031</v>
      </c>
      <c r="I2746" t="s">
        <v>11</v>
      </c>
      <c r="J2746" t="s">
        <v>12</v>
      </c>
      <c r="K2746" t="s">
        <v>19</v>
      </c>
      <c r="L2746" t="s">
        <v>23</v>
      </c>
      <c r="M2746" s="5">
        <v>339.38</v>
      </c>
    </row>
    <row r="2747" spans="1:13" x14ac:dyDescent="0.25">
      <c r="A2747" s="2">
        <v>45154</v>
      </c>
      <c r="B2747" s="3">
        <f t="shared" si="128"/>
        <v>2024</v>
      </c>
      <c r="C2747" t="str">
        <f t="shared" si="126"/>
        <v>2023-2024</v>
      </c>
      <c r="D2747" t="s">
        <v>147</v>
      </c>
      <c r="E2747" t="s">
        <v>101</v>
      </c>
      <c r="F2747" t="str">
        <f t="shared" si="127"/>
        <v>Victoria</v>
      </c>
      <c r="G2747" t="s">
        <v>45</v>
      </c>
      <c r="H2747">
        <v>3131</v>
      </c>
      <c r="I2747" t="s">
        <v>11</v>
      </c>
      <c r="J2747" t="s">
        <v>63</v>
      </c>
      <c r="K2747" t="s">
        <v>152</v>
      </c>
      <c r="L2747" t="s">
        <v>13</v>
      </c>
      <c r="M2747" s="5">
        <v>339.47</v>
      </c>
    </row>
    <row r="2748" spans="1:13" x14ac:dyDescent="0.25">
      <c r="A2748" s="2">
        <v>45311</v>
      </c>
      <c r="B2748" s="3">
        <f t="shared" si="128"/>
        <v>2024</v>
      </c>
      <c r="C2748" t="str">
        <f t="shared" si="126"/>
        <v>2023-2024</v>
      </c>
      <c r="D2748" t="s">
        <v>147</v>
      </c>
      <c r="E2748" t="s">
        <v>24</v>
      </c>
      <c r="F2748" t="str">
        <f t="shared" si="127"/>
        <v>New South Wales</v>
      </c>
      <c r="G2748" t="s">
        <v>10</v>
      </c>
      <c r="H2748">
        <v>2795</v>
      </c>
      <c r="I2748" t="s">
        <v>11</v>
      </c>
      <c r="J2748" t="s">
        <v>25</v>
      </c>
      <c r="K2748" t="s">
        <v>151</v>
      </c>
      <c r="L2748" t="s">
        <v>21</v>
      </c>
      <c r="M2748" s="5">
        <v>339.68999999999994</v>
      </c>
    </row>
    <row r="2749" spans="1:13" x14ac:dyDescent="0.25">
      <c r="A2749" s="2">
        <v>45204</v>
      </c>
      <c r="B2749" s="3">
        <f t="shared" si="128"/>
        <v>2024</v>
      </c>
      <c r="C2749" t="str">
        <f t="shared" si="126"/>
        <v>2023-2024</v>
      </c>
      <c r="D2749" t="s">
        <v>148</v>
      </c>
      <c r="E2749" t="s">
        <v>84</v>
      </c>
      <c r="F2749" t="str">
        <f t="shared" si="127"/>
        <v>Queensland</v>
      </c>
      <c r="G2749" t="s">
        <v>35</v>
      </c>
      <c r="H2749">
        <v>4740</v>
      </c>
      <c r="I2749" t="s">
        <v>11</v>
      </c>
      <c r="J2749" t="s">
        <v>51</v>
      </c>
      <c r="K2749" t="s">
        <v>150</v>
      </c>
      <c r="L2749" t="s">
        <v>18</v>
      </c>
      <c r="M2749" s="5">
        <v>339.77</v>
      </c>
    </row>
    <row r="2750" spans="1:13" x14ac:dyDescent="0.25">
      <c r="A2750" s="2">
        <v>45312</v>
      </c>
      <c r="B2750" s="3">
        <f t="shared" si="128"/>
        <v>2024</v>
      </c>
      <c r="C2750" t="str">
        <f t="shared" si="126"/>
        <v>2023-2024</v>
      </c>
      <c r="D2750" t="s">
        <v>147</v>
      </c>
      <c r="E2750" t="s">
        <v>128</v>
      </c>
      <c r="F2750" t="str">
        <f t="shared" si="127"/>
        <v>Western Australia</v>
      </c>
      <c r="G2750" t="s">
        <v>48</v>
      </c>
      <c r="H2750">
        <v>6027</v>
      </c>
      <c r="I2750" t="s">
        <v>11</v>
      </c>
      <c r="J2750" t="s">
        <v>49</v>
      </c>
      <c r="K2750" t="s">
        <v>153</v>
      </c>
      <c r="L2750" t="s">
        <v>16</v>
      </c>
      <c r="M2750" s="5">
        <v>340.21000000000004</v>
      </c>
    </row>
    <row r="2751" spans="1:13" x14ac:dyDescent="0.25">
      <c r="A2751" s="2">
        <v>45296</v>
      </c>
      <c r="B2751" s="3">
        <f t="shared" si="128"/>
        <v>2024</v>
      </c>
      <c r="C2751" t="str">
        <f t="shared" si="126"/>
        <v>2023-2024</v>
      </c>
      <c r="D2751" t="s">
        <v>148</v>
      </c>
      <c r="E2751" t="s">
        <v>100</v>
      </c>
      <c r="F2751" t="str">
        <f t="shared" si="127"/>
        <v>Western Australia</v>
      </c>
      <c r="G2751" t="s">
        <v>48</v>
      </c>
      <c r="H2751">
        <v>6021</v>
      </c>
      <c r="I2751" t="s">
        <v>11</v>
      </c>
      <c r="J2751" t="s">
        <v>49</v>
      </c>
      <c r="K2751" t="s">
        <v>155</v>
      </c>
      <c r="L2751" t="s">
        <v>20</v>
      </c>
      <c r="M2751" s="5">
        <v>340.33</v>
      </c>
    </row>
    <row r="2752" spans="1:13" x14ac:dyDescent="0.25">
      <c r="A2752" s="2">
        <v>45494</v>
      </c>
      <c r="B2752" s="3">
        <f t="shared" si="128"/>
        <v>2025</v>
      </c>
      <c r="C2752" t="str">
        <f t="shared" si="126"/>
        <v>2024-2025</v>
      </c>
      <c r="D2752" t="s">
        <v>147</v>
      </c>
      <c r="E2752" t="s">
        <v>65</v>
      </c>
      <c r="F2752" t="str">
        <f t="shared" si="127"/>
        <v>New South Wales</v>
      </c>
      <c r="G2752" t="s">
        <v>10</v>
      </c>
      <c r="H2752">
        <v>2541</v>
      </c>
      <c r="I2752" t="s">
        <v>11</v>
      </c>
      <c r="J2752" t="s">
        <v>58</v>
      </c>
      <c r="K2752" t="s">
        <v>19</v>
      </c>
      <c r="L2752" t="s">
        <v>23</v>
      </c>
      <c r="M2752" s="5">
        <v>340.43</v>
      </c>
    </row>
    <row r="2753" spans="1:13" x14ac:dyDescent="0.25">
      <c r="A2753" s="2">
        <v>45412</v>
      </c>
      <c r="B2753" s="3">
        <f t="shared" si="128"/>
        <v>2024</v>
      </c>
      <c r="C2753" t="str">
        <f t="shared" si="126"/>
        <v>2023-2024</v>
      </c>
      <c r="D2753" t="s">
        <v>147</v>
      </c>
      <c r="E2753" t="s">
        <v>115</v>
      </c>
      <c r="F2753" t="str">
        <f t="shared" si="127"/>
        <v>Western Australia</v>
      </c>
      <c r="G2753" t="s">
        <v>48</v>
      </c>
      <c r="H2753">
        <v>6280</v>
      </c>
      <c r="I2753" t="s">
        <v>11</v>
      </c>
      <c r="J2753" t="s">
        <v>94</v>
      </c>
      <c r="K2753" t="s">
        <v>155</v>
      </c>
      <c r="L2753" t="s">
        <v>20</v>
      </c>
      <c r="M2753" s="5">
        <v>341.15</v>
      </c>
    </row>
    <row r="2754" spans="1:13" x14ac:dyDescent="0.25">
      <c r="A2754" s="2">
        <v>44936</v>
      </c>
      <c r="B2754" s="3">
        <f t="shared" si="128"/>
        <v>2023</v>
      </c>
      <c r="C2754" t="str">
        <f t="shared" ref="C2754:C2817" si="129">IF(MONTH(A2754) &gt;= 7, YEAR(A2754) &amp; "-" &amp; YEAR(A2754) + 1, YEAR(A2754) - 1 &amp; "-" &amp; YEAR(A2754))</f>
        <v>2022-2023</v>
      </c>
      <c r="D2754" t="s">
        <v>147</v>
      </c>
      <c r="E2754" t="s">
        <v>126</v>
      </c>
      <c r="F2754" t="str">
        <f t="shared" ref="F2754:F2817" si="130">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row>
    <row r="2755" spans="1:13" x14ac:dyDescent="0.25">
      <c r="A2755" s="2">
        <v>45141</v>
      </c>
      <c r="B2755" s="3">
        <f t="shared" ref="B2755:B2818" si="131">IF(MONTH(A2755)&gt;=7,YEAR(A2755)+1,YEAR(A2755))</f>
        <v>2024</v>
      </c>
      <c r="C2755" t="str">
        <f t="shared" si="129"/>
        <v>2023-2024</v>
      </c>
      <c r="D2755" t="s">
        <v>147</v>
      </c>
      <c r="E2755" t="s">
        <v>90</v>
      </c>
      <c r="F2755" t="str">
        <f t="shared" si="130"/>
        <v>Victoria</v>
      </c>
      <c r="G2755" t="s">
        <v>45</v>
      </c>
      <c r="H2755">
        <v>3179</v>
      </c>
      <c r="I2755" t="s">
        <v>11</v>
      </c>
      <c r="J2755" t="s">
        <v>63</v>
      </c>
      <c r="K2755" t="s">
        <v>152</v>
      </c>
      <c r="L2755" t="s">
        <v>13</v>
      </c>
      <c r="M2755" s="5">
        <v>341.86</v>
      </c>
    </row>
    <row r="2756" spans="1:13" x14ac:dyDescent="0.25">
      <c r="A2756" s="2">
        <v>45399</v>
      </c>
      <c r="B2756" s="3">
        <f t="shared" si="131"/>
        <v>2024</v>
      </c>
      <c r="C2756" t="str">
        <f t="shared" si="129"/>
        <v>2023-2024</v>
      </c>
      <c r="D2756" t="s">
        <v>147</v>
      </c>
      <c r="E2756" t="s">
        <v>145</v>
      </c>
      <c r="F2756" t="str">
        <f t="shared" si="130"/>
        <v>New South Wales</v>
      </c>
      <c r="G2756" t="s">
        <v>10</v>
      </c>
      <c r="H2756">
        <v>2101</v>
      </c>
      <c r="I2756" t="s">
        <v>11</v>
      </c>
      <c r="J2756" t="s">
        <v>27</v>
      </c>
      <c r="K2756" t="s">
        <v>154</v>
      </c>
      <c r="L2756" t="s">
        <v>14</v>
      </c>
      <c r="M2756" s="5">
        <v>342.09999999999997</v>
      </c>
    </row>
    <row r="2757" spans="1:13" x14ac:dyDescent="0.25">
      <c r="A2757" s="2">
        <v>45245</v>
      </c>
      <c r="B2757" s="3">
        <f t="shared" si="131"/>
        <v>2024</v>
      </c>
      <c r="C2757" t="str">
        <f t="shared" si="129"/>
        <v>2023-2024</v>
      </c>
      <c r="D2757" t="s">
        <v>147</v>
      </c>
      <c r="E2757" t="s">
        <v>103</v>
      </c>
      <c r="F2757" t="str">
        <f t="shared" si="130"/>
        <v>Queensland</v>
      </c>
      <c r="G2757" t="s">
        <v>35</v>
      </c>
      <c r="H2757">
        <v>4509</v>
      </c>
      <c r="I2757" t="s">
        <v>11</v>
      </c>
      <c r="J2757" t="s">
        <v>104</v>
      </c>
      <c r="K2757" t="s">
        <v>19</v>
      </c>
      <c r="L2757" t="s">
        <v>23</v>
      </c>
      <c r="M2757" s="5">
        <v>342.24</v>
      </c>
    </row>
    <row r="2758" spans="1:13" x14ac:dyDescent="0.25">
      <c r="A2758" s="2">
        <v>45251</v>
      </c>
      <c r="B2758" s="3">
        <f t="shared" si="131"/>
        <v>2024</v>
      </c>
      <c r="C2758" t="str">
        <f t="shared" si="129"/>
        <v>2023-2024</v>
      </c>
      <c r="D2758" t="s">
        <v>148</v>
      </c>
      <c r="E2758" t="s">
        <v>81</v>
      </c>
      <c r="F2758" t="str">
        <f t="shared" si="130"/>
        <v>New South Wales</v>
      </c>
      <c r="G2758" t="s">
        <v>10</v>
      </c>
      <c r="H2758">
        <v>2485</v>
      </c>
      <c r="I2758" t="s">
        <v>11</v>
      </c>
      <c r="J2758" t="s">
        <v>68</v>
      </c>
      <c r="K2758" t="s">
        <v>154</v>
      </c>
      <c r="L2758" t="s">
        <v>14</v>
      </c>
      <c r="M2758" s="5">
        <v>342.82</v>
      </c>
    </row>
    <row r="2759" spans="1:13" x14ac:dyDescent="0.25">
      <c r="A2759" s="2">
        <v>45473</v>
      </c>
      <c r="B2759" s="3">
        <f t="shared" si="131"/>
        <v>2024</v>
      </c>
      <c r="C2759" t="str">
        <f t="shared" si="129"/>
        <v>2023-2024</v>
      </c>
      <c r="D2759" t="s">
        <v>147</v>
      </c>
      <c r="E2759" t="s">
        <v>117</v>
      </c>
      <c r="F2759" t="str">
        <f t="shared" si="130"/>
        <v>Queensland</v>
      </c>
      <c r="G2759" t="s">
        <v>35</v>
      </c>
      <c r="H2759">
        <v>4119</v>
      </c>
      <c r="I2759" t="s">
        <v>11</v>
      </c>
      <c r="J2759" t="s">
        <v>43</v>
      </c>
      <c r="K2759" t="s">
        <v>151</v>
      </c>
      <c r="L2759" t="s">
        <v>21</v>
      </c>
      <c r="M2759" s="5">
        <v>343.61</v>
      </c>
    </row>
    <row r="2760" spans="1:13" x14ac:dyDescent="0.25">
      <c r="A2760" s="2">
        <v>45304</v>
      </c>
      <c r="B2760" s="3">
        <f t="shared" si="131"/>
        <v>2024</v>
      </c>
      <c r="C2760" t="str">
        <f t="shared" si="129"/>
        <v>2023-2024</v>
      </c>
      <c r="D2760" t="s">
        <v>147</v>
      </c>
      <c r="E2760" t="s">
        <v>121</v>
      </c>
      <c r="F2760" t="str">
        <f t="shared" si="130"/>
        <v>Queensland</v>
      </c>
      <c r="G2760" t="s">
        <v>35</v>
      </c>
      <c r="H2760">
        <v>4700</v>
      </c>
      <c r="I2760" t="s">
        <v>11</v>
      </c>
      <c r="J2760" t="s">
        <v>51</v>
      </c>
      <c r="K2760" t="s">
        <v>149</v>
      </c>
      <c r="L2760" t="s">
        <v>15</v>
      </c>
      <c r="M2760" s="5">
        <v>344.17</v>
      </c>
    </row>
    <row r="2761" spans="1:13" x14ac:dyDescent="0.25">
      <c r="A2761" s="2">
        <v>45008</v>
      </c>
      <c r="B2761" s="3">
        <f t="shared" si="131"/>
        <v>2023</v>
      </c>
      <c r="C2761" t="str">
        <f t="shared" si="129"/>
        <v>2022-2023</v>
      </c>
      <c r="D2761" t="s">
        <v>147</v>
      </c>
      <c r="E2761" t="s">
        <v>73</v>
      </c>
      <c r="F2761" t="str">
        <f t="shared" si="130"/>
        <v>Victoria</v>
      </c>
      <c r="G2761" t="s">
        <v>45</v>
      </c>
      <c r="H2761">
        <v>3136</v>
      </c>
      <c r="I2761" t="s">
        <v>11</v>
      </c>
      <c r="J2761" t="s">
        <v>63</v>
      </c>
      <c r="K2761" t="s">
        <v>149</v>
      </c>
      <c r="L2761" t="s">
        <v>15</v>
      </c>
      <c r="M2761" s="5">
        <v>344.23</v>
      </c>
    </row>
    <row r="2762" spans="1:13" x14ac:dyDescent="0.25">
      <c r="A2762" s="2">
        <v>45111</v>
      </c>
      <c r="B2762" s="3">
        <f t="shared" si="131"/>
        <v>2024</v>
      </c>
      <c r="C2762" t="str">
        <f t="shared" si="129"/>
        <v>2023-2024</v>
      </c>
      <c r="D2762" t="s">
        <v>147</v>
      </c>
      <c r="E2762" t="s">
        <v>142</v>
      </c>
      <c r="F2762" t="str">
        <f t="shared" si="130"/>
        <v>Australian Capital Territory</v>
      </c>
      <c r="G2762" t="s">
        <v>80</v>
      </c>
      <c r="H2762">
        <v>2609</v>
      </c>
      <c r="I2762" t="s">
        <v>11</v>
      </c>
      <c r="J2762" t="s">
        <v>58</v>
      </c>
      <c r="K2762" t="s">
        <v>150</v>
      </c>
      <c r="L2762" t="s">
        <v>18</v>
      </c>
      <c r="M2762" s="5">
        <v>345.15</v>
      </c>
    </row>
    <row r="2763" spans="1:13" x14ac:dyDescent="0.25">
      <c r="A2763" s="2">
        <v>45350</v>
      </c>
      <c r="B2763" s="3">
        <f t="shared" si="131"/>
        <v>2024</v>
      </c>
      <c r="C2763" t="str">
        <f t="shared" si="129"/>
        <v>2023-2024</v>
      </c>
      <c r="D2763" t="s">
        <v>147</v>
      </c>
      <c r="E2763" t="s">
        <v>117</v>
      </c>
      <c r="F2763" t="str">
        <f t="shared" si="130"/>
        <v>Queensland</v>
      </c>
      <c r="G2763" t="s">
        <v>35</v>
      </c>
      <c r="H2763">
        <v>4119</v>
      </c>
      <c r="I2763" t="s">
        <v>11</v>
      </c>
      <c r="J2763" t="s">
        <v>43</v>
      </c>
      <c r="K2763" t="s">
        <v>156</v>
      </c>
      <c r="L2763" t="s">
        <v>17</v>
      </c>
      <c r="M2763" s="5">
        <v>345.52</v>
      </c>
    </row>
    <row r="2764" spans="1:13" x14ac:dyDescent="0.25">
      <c r="A2764" s="2">
        <v>44933</v>
      </c>
      <c r="B2764" s="3">
        <f t="shared" si="131"/>
        <v>2023</v>
      </c>
      <c r="C2764" t="str">
        <f t="shared" si="129"/>
        <v>2022-2023</v>
      </c>
      <c r="D2764" t="s">
        <v>147</v>
      </c>
      <c r="E2764" t="s">
        <v>112</v>
      </c>
      <c r="F2764" t="str">
        <f t="shared" si="130"/>
        <v>Victoria</v>
      </c>
      <c r="G2764" t="s">
        <v>45</v>
      </c>
      <c r="H2764">
        <v>3076</v>
      </c>
      <c r="I2764" t="s">
        <v>11</v>
      </c>
      <c r="J2764" t="s">
        <v>46</v>
      </c>
      <c r="K2764" t="s">
        <v>150</v>
      </c>
      <c r="L2764" t="s">
        <v>18</v>
      </c>
      <c r="M2764" s="5">
        <v>346.11</v>
      </c>
    </row>
    <row r="2765" spans="1:13" x14ac:dyDescent="0.25">
      <c r="A2765" s="2">
        <v>45629</v>
      </c>
      <c r="B2765" s="3">
        <f t="shared" si="131"/>
        <v>2025</v>
      </c>
      <c r="C2765" t="str">
        <f t="shared" si="129"/>
        <v>2024-2025</v>
      </c>
      <c r="D2765" t="s">
        <v>148</v>
      </c>
      <c r="E2765" t="s">
        <v>136</v>
      </c>
      <c r="F2765" t="str">
        <f t="shared" si="130"/>
        <v>Victoria</v>
      </c>
      <c r="G2765" t="s">
        <v>45</v>
      </c>
      <c r="H2765">
        <v>3175</v>
      </c>
      <c r="I2765" t="s">
        <v>11</v>
      </c>
      <c r="J2765" t="s">
        <v>63</v>
      </c>
      <c r="K2765" t="s">
        <v>156</v>
      </c>
      <c r="L2765" t="s">
        <v>17</v>
      </c>
      <c r="M2765" s="5">
        <v>346.13</v>
      </c>
    </row>
    <row r="2766" spans="1:13" x14ac:dyDescent="0.25">
      <c r="A2766" s="2">
        <v>45349</v>
      </c>
      <c r="B2766" s="3">
        <f t="shared" si="131"/>
        <v>2024</v>
      </c>
      <c r="C2766" t="str">
        <f t="shared" si="129"/>
        <v>2023-2024</v>
      </c>
      <c r="D2766" t="s">
        <v>148</v>
      </c>
      <c r="E2766" t="s">
        <v>34</v>
      </c>
      <c r="F2766" t="str">
        <f t="shared" si="130"/>
        <v>Queensland</v>
      </c>
      <c r="G2766" t="s">
        <v>35</v>
      </c>
      <c r="H2766">
        <v>4802</v>
      </c>
      <c r="I2766" t="s">
        <v>11</v>
      </c>
      <c r="J2766" t="s">
        <v>36</v>
      </c>
      <c r="K2766" t="s">
        <v>156</v>
      </c>
      <c r="L2766" t="s">
        <v>17</v>
      </c>
      <c r="M2766" s="5">
        <v>346.88</v>
      </c>
    </row>
    <row r="2767" spans="1:13" x14ac:dyDescent="0.25">
      <c r="A2767" s="2">
        <v>45161</v>
      </c>
      <c r="B2767" s="3">
        <f t="shared" si="131"/>
        <v>2024</v>
      </c>
      <c r="C2767" t="str">
        <f t="shared" si="129"/>
        <v>2023-2024</v>
      </c>
      <c r="D2767" t="s">
        <v>147</v>
      </c>
      <c r="E2767" t="s">
        <v>127</v>
      </c>
      <c r="F2767" t="str">
        <f t="shared" si="130"/>
        <v>New South Wales</v>
      </c>
      <c r="G2767" t="s">
        <v>10</v>
      </c>
      <c r="H2767">
        <v>2131</v>
      </c>
      <c r="I2767" t="s">
        <v>11</v>
      </c>
      <c r="J2767" t="s">
        <v>27</v>
      </c>
      <c r="K2767" t="s">
        <v>150</v>
      </c>
      <c r="L2767" t="s">
        <v>18</v>
      </c>
      <c r="M2767" s="5">
        <v>347.49</v>
      </c>
    </row>
    <row r="2768" spans="1:13" x14ac:dyDescent="0.25">
      <c r="A2768" s="2">
        <v>45346</v>
      </c>
      <c r="B2768" s="3">
        <f t="shared" si="131"/>
        <v>2024</v>
      </c>
      <c r="C2768" t="str">
        <f t="shared" si="129"/>
        <v>2023-2024</v>
      </c>
      <c r="D2768" t="s">
        <v>147</v>
      </c>
      <c r="E2768" t="s">
        <v>126</v>
      </c>
      <c r="F2768" t="str">
        <f t="shared" si="130"/>
        <v>Queensland</v>
      </c>
      <c r="G2768" t="s">
        <v>35</v>
      </c>
      <c r="H2768">
        <v>4551</v>
      </c>
      <c r="I2768" t="s">
        <v>11</v>
      </c>
      <c r="J2768" t="s">
        <v>120</v>
      </c>
      <c r="K2768" t="s">
        <v>154</v>
      </c>
      <c r="L2768" t="s">
        <v>14</v>
      </c>
      <c r="M2768" s="5">
        <v>348.15</v>
      </c>
    </row>
    <row r="2769" spans="1:13" x14ac:dyDescent="0.25">
      <c r="A2769" s="2">
        <v>45371</v>
      </c>
      <c r="B2769" s="3">
        <f t="shared" si="131"/>
        <v>2024</v>
      </c>
      <c r="C2769" t="str">
        <f t="shared" si="129"/>
        <v>2023-2024</v>
      </c>
      <c r="D2769" t="s">
        <v>147</v>
      </c>
      <c r="E2769" t="s">
        <v>83</v>
      </c>
      <c r="F2769" t="str">
        <f t="shared" si="130"/>
        <v>New South Wales</v>
      </c>
      <c r="G2769" t="s">
        <v>10</v>
      </c>
      <c r="H2769">
        <v>2750</v>
      </c>
      <c r="I2769" t="s">
        <v>11</v>
      </c>
      <c r="J2769" t="s">
        <v>25</v>
      </c>
      <c r="K2769" t="s">
        <v>156</v>
      </c>
      <c r="L2769" t="s">
        <v>17</v>
      </c>
      <c r="M2769" s="5">
        <v>349.17999999999995</v>
      </c>
    </row>
    <row r="2770" spans="1:13" x14ac:dyDescent="0.25">
      <c r="A2770" s="2">
        <v>45379</v>
      </c>
      <c r="B2770" s="3">
        <f t="shared" si="131"/>
        <v>2024</v>
      </c>
      <c r="C2770" t="str">
        <f t="shared" si="129"/>
        <v>2023-2024</v>
      </c>
      <c r="D2770" t="s">
        <v>147</v>
      </c>
      <c r="E2770" t="s">
        <v>116</v>
      </c>
      <c r="F2770" t="str">
        <f t="shared" si="130"/>
        <v>Western Australia</v>
      </c>
      <c r="G2770" t="s">
        <v>48</v>
      </c>
      <c r="H2770">
        <v>6725</v>
      </c>
      <c r="I2770" t="s">
        <v>11</v>
      </c>
      <c r="J2770" t="s">
        <v>77</v>
      </c>
      <c r="K2770" t="s">
        <v>151</v>
      </c>
      <c r="L2770" t="s">
        <v>21</v>
      </c>
      <c r="M2770" s="5">
        <v>349.97</v>
      </c>
    </row>
    <row r="2771" spans="1:13" x14ac:dyDescent="0.25">
      <c r="A2771" s="2">
        <v>45314</v>
      </c>
      <c r="B2771" s="3">
        <f t="shared" si="131"/>
        <v>2024</v>
      </c>
      <c r="C2771" t="str">
        <f t="shared" si="129"/>
        <v>2023-2024</v>
      </c>
      <c r="D2771" t="s">
        <v>147</v>
      </c>
      <c r="E2771" t="s">
        <v>138</v>
      </c>
      <c r="F2771" t="str">
        <f t="shared" si="130"/>
        <v>Queensland</v>
      </c>
      <c r="G2771" t="s">
        <v>35</v>
      </c>
      <c r="H2771">
        <v>4558</v>
      </c>
      <c r="I2771" t="s">
        <v>11</v>
      </c>
      <c r="J2771" t="s">
        <v>120</v>
      </c>
      <c r="K2771" t="s">
        <v>154</v>
      </c>
      <c r="L2771" t="s">
        <v>14</v>
      </c>
      <c r="M2771" s="5">
        <v>350.21999999999997</v>
      </c>
    </row>
    <row r="2772" spans="1:13" x14ac:dyDescent="0.25">
      <c r="A2772" s="2">
        <v>45261</v>
      </c>
      <c r="B2772" s="3">
        <f t="shared" si="131"/>
        <v>2024</v>
      </c>
      <c r="C2772" t="str">
        <f t="shared" si="129"/>
        <v>2023-2024</v>
      </c>
      <c r="D2772" t="s">
        <v>147</v>
      </c>
      <c r="E2772" t="s">
        <v>140</v>
      </c>
      <c r="F2772" t="str">
        <f t="shared" si="130"/>
        <v>Tasmania</v>
      </c>
      <c r="G2772" t="s">
        <v>70</v>
      </c>
      <c r="H2772">
        <v>7320</v>
      </c>
      <c r="I2772" t="s">
        <v>11</v>
      </c>
      <c r="J2772" t="s">
        <v>71</v>
      </c>
      <c r="K2772" t="s">
        <v>152</v>
      </c>
      <c r="L2772" t="s">
        <v>13</v>
      </c>
      <c r="M2772" s="5">
        <v>350.41000000000008</v>
      </c>
    </row>
    <row r="2773" spans="1:13" x14ac:dyDescent="0.25">
      <c r="A2773" s="2">
        <v>45531</v>
      </c>
      <c r="B2773" s="3">
        <f t="shared" si="131"/>
        <v>2025</v>
      </c>
      <c r="C2773" t="str">
        <f t="shared" si="129"/>
        <v>2024-2025</v>
      </c>
      <c r="D2773" t="s">
        <v>147</v>
      </c>
      <c r="E2773" t="s">
        <v>99</v>
      </c>
      <c r="F2773" t="str">
        <f t="shared" si="130"/>
        <v>Victoria</v>
      </c>
      <c r="G2773" t="s">
        <v>45</v>
      </c>
      <c r="H2773">
        <v>3148</v>
      </c>
      <c r="I2773" t="s">
        <v>11</v>
      </c>
      <c r="J2773" t="s">
        <v>63</v>
      </c>
      <c r="K2773" t="s">
        <v>149</v>
      </c>
      <c r="L2773" t="s">
        <v>15</v>
      </c>
      <c r="M2773" s="5">
        <v>350.75</v>
      </c>
    </row>
    <row r="2774" spans="1:13" x14ac:dyDescent="0.25">
      <c r="A2774" s="2">
        <v>45153</v>
      </c>
      <c r="B2774" s="3">
        <f t="shared" si="131"/>
        <v>2024</v>
      </c>
      <c r="C2774" t="str">
        <f t="shared" si="129"/>
        <v>2023-2024</v>
      </c>
      <c r="D2774" t="s">
        <v>147</v>
      </c>
      <c r="E2774" t="s">
        <v>92</v>
      </c>
      <c r="F2774" t="str">
        <f t="shared" si="130"/>
        <v>Queensland</v>
      </c>
      <c r="G2774" t="s">
        <v>35</v>
      </c>
      <c r="H2774">
        <v>4068</v>
      </c>
      <c r="I2774" t="s">
        <v>11</v>
      </c>
      <c r="J2774" t="s">
        <v>43</v>
      </c>
      <c r="K2774" t="s">
        <v>149</v>
      </c>
      <c r="L2774" t="s">
        <v>15</v>
      </c>
      <c r="M2774" s="5">
        <v>353.4</v>
      </c>
    </row>
    <row r="2775" spans="1:13" x14ac:dyDescent="0.25">
      <c r="A2775" s="2">
        <v>45131</v>
      </c>
      <c r="B2775" s="3">
        <f t="shared" si="131"/>
        <v>2024</v>
      </c>
      <c r="C2775" t="str">
        <f t="shared" si="129"/>
        <v>2023-2024</v>
      </c>
      <c r="D2775" t="s">
        <v>147</v>
      </c>
      <c r="E2775" t="s">
        <v>86</v>
      </c>
      <c r="F2775" t="str">
        <f t="shared" si="130"/>
        <v>New South Wales</v>
      </c>
      <c r="G2775" t="s">
        <v>10</v>
      </c>
      <c r="H2775">
        <v>2064</v>
      </c>
      <c r="I2775" t="s">
        <v>11</v>
      </c>
      <c r="J2775" t="s">
        <v>12</v>
      </c>
      <c r="K2775" t="s">
        <v>152</v>
      </c>
      <c r="L2775" t="s">
        <v>13</v>
      </c>
      <c r="M2775" s="5">
        <v>354.44</v>
      </c>
    </row>
    <row r="2776" spans="1:13" x14ac:dyDescent="0.25">
      <c r="A2776" s="2">
        <v>45153</v>
      </c>
      <c r="B2776" s="3">
        <f t="shared" si="131"/>
        <v>2024</v>
      </c>
      <c r="C2776" t="str">
        <f t="shared" si="129"/>
        <v>2023-2024</v>
      </c>
      <c r="D2776" t="s">
        <v>147</v>
      </c>
      <c r="E2776" t="s">
        <v>99</v>
      </c>
      <c r="F2776" t="str">
        <f t="shared" si="130"/>
        <v>Victoria</v>
      </c>
      <c r="G2776" t="s">
        <v>45</v>
      </c>
      <c r="H2776">
        <v>3148</v>
      </c>
      <c r="I2776" t="s">
        <v>11</v>
      </c>
      <c r="J2776" t="s">
        <v>63</v>
      </c>
      <c r="K2776" t="s">
        <v>154</v>
      </c>
      <c r="L2776" t="s">
        <v>14</v>
      </c>
      <c r="M2776" s="5">
        <v>354.67</v>
      </c>
    </row>
    <row r="2777" spans="1:13" x14ac:dyDescent="0.25">
      <c r="A2777" s="2">
        <v>45506</v>
      </c>
      <c r="B2777" s="3">
        <f t="shared" si="131"/>
        <v>2025</v>
      </c>
      <c r="C2777" t="str">
        <f t="shared" si="129"/>
        <v>2024-2025</v>
      </c>
      <c r="D2777" t="s">
        <v>147</v>
      </c>
      <c r="E2777" t="s">
        <v>54</v>
      </c>
      <c r="F2777" t="str">
        <f t="shared" si="130"/>
        <v>Victoria</v>
      </c>
      <c r="G2777" t="s">
        <v>45</v>
      </c>
      <c r="H2777">
        <v>3977</v>
      </c>
      <c r="I2777" t="s">
        <v>11</v>
      </c>
      <c r="J2777" t="s">
        <v>55</v>
      </c>
      <c r="K2777" t="s">
        <v>155</v>
      </c>
      <c r="L2777" t="s">
        <v>20</v>
      </c>
      <c r="M2777" s="5">
        <v>355.16999999999996</v>
      </c>
    </row>
    <row r="2778" spans="1:13" x14ac:dyDescent="0.25">
      <c r="A2778" s="2">
        <v>45381</v>
      </c>
      <c r="B2778" s="3">
        <f t="shared" si="131"/>
        <v>2024</v>
      </c>
      <c r="C2778" t="str">
        <f t="shared" si="129"/>
        <v>2023-2024</v>
      </c>
      <c r="D2778" t="s">
        <v>147</v>
      </c>
      <c r="E2778" t="s">
        <v>130</v>
      </c>
      <c r="F2778" t="str">
        <f t="shared" si="130"/>
        <v>South Australia</v>
      </c>
      <c r="G2778" t="s">
        <v>32</v>
      </c>
      <c r="H2778">
        <v>5290</v>
      </c>
      <c r="I2778" t="s">
        <v>11</v>
      </c>
      <c r="J2778" t="s">
        <v>38</v>
      </c>
      <c r="K2778" t="s">
        <v>150</v>
      </c>
      <c r="L2778" t="s">
        <v>18</v>
      </c>
      <c r="M2778" s="5">
        <v>355.88999999999993</v>
      </c>
    </row>
    <row r="2779" spans="1:13" x14ac:dyDescent="0.25">
      <c r="A2779" s="2">
        <v>45543</v>
      </c>
      <c r="B2779" s="3">
        <f t="shared" si="131"/>
        <v>2025</v>
      </c>
      <c r="C2779" t="str">
        <f t="shared" si="129"/>
        <v>2024-2025</v>
      </c>
      <c r="D2779" t="s">
        <v>147</v>
      </c>
      <c r="E2779" t="s">
        <v>69</v>
      </c>
      <c r="F2779" t="str">
        <f t="shared" si="130"/>
        <v>Tasmania</v>
      </c>
      <c r="G2779" t="s">
        <v>70</v>
      </c>
      <c r="H2779">
        <v>7018</v>
      </c>
      <c r="I2779" t="s">
        <v>11</v>
      </c>
      <c r="J2779" t="s">
        <v>71</v>
      </c>
      <c r="K2779" t="s">
        <v>151</v>
      </c>
      <c r="L2779" t="s">
        <v>21</v>
      </c>
      <c r="M2779" s="5">
        <v>356.27</v>
      </c>
    </row>
    <row r="2780" spans="1:13" x14ac:dyDescent="0.25">
      <c r="A2780" s="2">
        <v>45323</v>
      </c>
      <c r="B2780" s="3">
        <f t="shared" si="131"/>
        <v>2024</v>
      </c>
      <c r="C2780" t="str">
        <f t="shared" si="129"/>
        <v>2023-2024</v>
      </c>
      <c r="D2780" t="s">
        <v>148</v>
      </c>
      <c r="E2780" t="s">
        <v>76</v>
      </c>
      <c r="F2780" t="str">
        <f t="shared" si="130"/>
        <v>Western Australia</v>
      </c>
      <c r="G2780" t="s">
        <v>48</v>
      </c>
      <c r="H2780">
        <v>6450</v>
      </c>
      <c r="I2780" t="s">
        <v>11</v>
      </c>
      <c r="J2780" t="s">
        <v>77</v>
      </c>
      <c r="K2780" t="s">
        <v>152</v>
      </c>
      <c r="L2780" t="s">
        <v>13</v>
      </c>
      <c r="M2780" s="5">
        <v>356.68</v>
      </c>
    </row>
    <row r="2781" spans="1:13" x14ac:dyDescent="0.25">
      <c r="A2781" s="2">
        <v>45318</v>
      </c>
      <c r="B2781" s="3">
        <f t="shared" si="131"/>
        <v>2024</v>
      </c>
      <c r="C2781" t="str">
        <f t="shared" si="129"/>
        <v>2023-2024</v>
      </c>
      <c r="D2781" t="s">
        <v>147</v>
      </c>
      <c r="E2781" t="s">
        <v>121</v>
      </c>
      <c r="F2781" t="str">
        <f t="shared" si="130"/>
        <v>Queensland</v>
      </c>
      <c r="G2781" t="s">
        <v>35</v>
      </c>
      <c r="H2781">
        <v>4700</v>
      </c>
      <c r="I2781" t="s">
        <v>11</v>
      </c>
      <c r="J2781" t="s">
        <v>51</v>
      </c>
      <c r="K2781" t="s">
        <v>150</v>
      </c>
      <c r="L2781" t="s">
        <v>18</v>
      </c>
      <c r="M2781" s="5">
        <v>357.74</v>
      </c>
    </row>
    <row r="2782" spans="1:13" x14ac:dyDescent="0.25">
      <c r="A2782" s="2">
        <v>45141</v>
      </c>
      <c r="B2782" s="3">
        <f t="shared" si="131"/>
        <v>2024</v>
      </c>
      <c r="C2782" t="str">
        <f t="shared" si="129"/>
        <v>2023-2024</v>
      </c>
      <c r="D2782" t="s">
        <v>147</v>
      </c>
      <c r="E2782" t="s">
        <v>142</v>
      </c>
      <c r="F2782" t="str">
        <f t="shared" si="130"/>
        <v>Australian Capital Territory</v>
      </c>
      <c r="G2782" t="s">
        <v>80</v>
      </c>
      <c r="H2782">
        <v>2609</v>
      </c>
      <c r="I2782" t="s">
        <v>11</v>
      </c>
      <c r="J2782" t="s">
        <v>58</v>
      </c>
      <c r="K2782" t="s">
        <v>154</v>
      </c>
      <c r="L2782" t="s">
        <v>14</v>
      </c>
      <c r="M2782" s="5">
        <v>357.79</v>
      </c>
    </row>
    <row r="2783" spans="1:13" x14ac:dyDescent="0.25">
      <c r="A2783" s="2">
        <v>45597</v>
      </c>
      <c r="B2783" s="3">
        <f t="shared" si="131"/>
        <v>2025</v>
      </c>
      <c r="C2783" t="str">
        <f t="shared" si="129"/>
        <v>2024-2025</v>
      </c>
      <c r="D2783" t="s">
        <v>147</v>
      </c>
      <c r="E2783" t="s">
        <v>109</v>
      </c>
      <c r="F2783" t="str">
        <f t="shared" si="130"/>
        <v>New South Wales</v>
      </c>
      <c r="G2783" t="s">
        <v>10</v>
      </c>
      <c r="H2783">
        <v>2480</v>
      </c>
      <c r="I2783" t="s">
        <v>11</v>
      </c>
      <c r="J2783" t="s">
        <v>68</v>
      </c>
      <c r="K2783" t="s">
        <v>154</v>
      </c>
      <c r="L2783" t="s">
        <v>14</v>
      </c>
      <c r="M2783" s="5">
        <v>358.05</v>
      </c>
    </row>
    <row r="2784" spans="1:13" x14ac:dyDescent="0.25">
      <c r="A2784" s="2">
        <v>45355</v>
      </c>
      <c r="B2784" s="3">
        <f t="shared" si="131"/>
        <v>2024</v>
      </c>
      <c r="C2784" t="str">
        <f t="shared" si="129"/>
        <v>2023-2024</v>
      </c>
      <c r="D2784" t="s">
        <v>147</v>
      </c>
      <c r="E2784" t="s">
        <v>40</v>
      </c>
      <c r="F2784" t="str">
        <f t="shared" si="130"/>
        <v>New South Wales</v>
      </c>
      <c r="G2784" t="s">
        <v>10</v>
      </c>
      <c r="H2784">
        <v>2116</v>
      </c>
      <c r="I2784" t="s">
        <v>11</v>
      </c>
      <c r="J2784" t="s">
        <v>27</v>
      </c>
      <c r="K2784" t="s">
        <v>149</v>
      </c>
      <c r="L2784" t="s">
        <v>15</v>
      </c>
      <c r="M2784" s="5">
        <v>358.43</v>
      </c>
    </row>
    <row r="2785" spans="1:13" x14ac:dyDescent="0.25">
      <c r="A2785" s="2">
        <v>45569</v>
      </c>
      <c r="B2785" s="3">
        <f t="shared" si="131"/>
        <v>2025</v>
      </c>
      <c r="C2785" t="str">
        <f t="shared" si="129"/>
        <v>2024-2025</v>
      </c>
      <c r="D2785" t="s">
        <v>147</v>
      </c>
      <c r="E2785" t="s">
        <v>141</v>
      </c>
      <c r="F2785" t="str">
        <f t="shared" si="130"/>
        <v>Western Australia</v>
      </c>
      <c r="G2785" t="s">
        <v>48</v>
      </c>
      <c r="H2785">
        <v>6052</v>
      </c>
      <c r="I2785" t="s">
        <v>11</v>
      </c>
      <c r="J2785" t="s">
        <v>49</v>
      </c>
      <c r="K2785" t="s">
        <v>149</v>
      </c>
      <c r="L2785" t="s">
        <v>15</v>
      </c>
      <c r="M2785" s="5">
        <v>358.71000000000004</v>
      </c>
    </row>
    <row r="2786" spans="1:13" x14ac:dyDescent="0.25">
      <c r="A2786" s="2">
        <v>45232</v>
      </c>
      <c r="B2786" s="3">
        <f t="shared" si="131"/>
        <v>2024</v>
      </c>
      <c r="C2786" t="str">
        <f t="shared" si="129"/>
        <v>2023-2024</v>
      </c>
      <c r="D2786" t="s">
        <v>148</v>
      </c>
      <c r="E2786" t="s">
        <v>131</v>
      </c>
      <c r="F2786" t="str">
        <f t="shared" si="130"/>
        <v>Western Australia</v>
      </c>
      <c r="G2786" t="s">
        <v>48</v>
      </c>
      <c r="H2786">
        <v>6530</v>
      </c>
      <c r="I2786" t="s">
        <v>11</v>
      </c>
      <c r="J2786" t="s">
        <v>77</v>
      </c>
      <c r="K2786" t="s">
        <v>155</v>
      </c>
      <c r="L2786" t="s">
        <v>20</v>
      </c>
      <c r="M2786" s="5">
        <v>358.81999999999994</v>
      </c>
    </row>
    <row r="2787" spans="1:13" x14ac:dyDescent="0.25">
      <c r="A2787" s="2">
        <v>45109</v>
      </c>
      <c r="B2787" s="3">
        <f t="shared" si="131"/>
        <v>2024</v>
      </c>
      <c r="C2787" t="str">
        <f t="shared" si="129"/>
        <v>2023-2024</v>
      </c>
      <c r="D2787" t="s">
        <v>147</v>
      </c>
      <c r="E2787" t="s">
        <v>122</v>
      </c>
      <c r="F2787" t="str">
        <f t="shared" si="130"/>
        <v>New South Wales</v>
      </c>
      <c r="G2787" t="s">
        <v>10</v>
      </c>
      <c r="H2787">
        <v>2650</v>
      </c>
      <c r="I2787" t="s">
        <v>11</v>
      </c>
      <c r="J2787" t="s">
        <v>25</v>
      </c>
      <c r="K2787" t="s">
        <v>150</v>
      </c>
      <c r="L2787" t="s">
        <v>18</v>
      </c>
      <c r="M2787" s="5">
        <v>359.03999999999996</v>
      </c>
    </row>
    <row r="2788" spans="1:13" x14ac:dyDescent="0.25">
      <c r="A2788" s="2">
        <v>45098</v>
      </c>
      <c r="B2788" s="3">
        <f t="shared" si="131"/>
        <v>2023</v>
      </c>
      <c r="C2788" t="str">
        <f t="shared" si="129"/>
        <v>2022-2023</v>
      </c>
      <c r="D2788" t="s">
        <v>147</v>
      </c>
      <c r="E2788" t="s">
        <v>146</v>
      </c>
      <c r="F2788" t="str">
        <f t="shared" si="130"/>
        <v>Victoria</v>
      </c>
      <c r="G2788" t="s">
        <v>45</v>
      </c>
      <c r="H2788">
        <v>3353</v>
      </c>
      <c r="I2788" t="s">
        <v>11</v>
      </c>
      <c r="J2788" t="s">
        <v>60</v>
      </c>
      <c r="K2788" t="s">
        <v>19</v>
      </c>
      <c r="L2788" t="s">
        <v>23</v>
      </c>
      <c r="M2788" s="5">
        <v>359.22</v>
      </c>
    </row>
    <row r="2789" spans="1:13" x14ac:dyDescent="0.25">
      <c r="A2789" s="2">
        <v>45386</v>
      </c>
      <c r="B2789" s="3">
        <f t="shared" si="131"/>
        <v>2024</v>
      </c>
      <c r="C2789" t="str">
        <f t="shared" si="129"/>
        <v>2023-2024</v>
      </c>
      <c r="D2789" t="s">
        <v>148</v>
      </c>
      <c r="E2789" t="s">
        <v>107</v>
      </c>
      <c r="F2789" t="str">
        <f t="shared" si="130"/>
        <v>Queensland</v>
      </c>
      <c r="G2789" t="s">
        <v>35</v>
      </c>
      <c r="H2789">
        <v>4220</v>
      </c>
      <c r="I2789" t="s">
        <v>11</v>
      </c>
      <c r="J2789" t="s">
        <v>104</v>
      </c>
      <c r="K2789" t="s">
        <v>153</v>
      </c>
      <c r="L2789" t="s">
        <v>16</v>
      </c>
      <c r="M2789" s="5">
        <v>359.29</v>
      </c>
    </row>
    <row r="2790" spans="1:13" x14ac:dyDescent="0.25">
      <c r="A2790" s="2">
        <v>45173</v>
      </c>
      <c r="B2790" s="3">
        <f t="shared" si="131"/>
        <v>2024</v>
      </c>
      <c r="C2790" t="str">
        <f t="shared" si="129"/>
        <v>2023-2024</v>
      </c>
      <c r="D2790" t="s">
        <v>147</v>
      </c>
      <c r="E2790" t="s">
        <v>125</v>
      </c>
      <c r="F2790" t="str">
        <f t="shared" si="130"/>
        <v>Victoria</v>
      </c>
      <c r="G2790" t="s">
        <v>45</v>
      </c>
      <c r="H2790">
        <v>3400</v>
      </c>
      <c r="I2790" t="s">
        <v>11</v>
      </c>
      <c r="J2790" t="s">
        <v>60</v>
      </c>
      <c r="K2790" t="s">
        <v>151</v>
      </c>
      <c r="L2790" t="s">
        <v>21</v>
      </c>
      <c r="M2790" s="5">
        <v>359.63</v>
      </c>
    </row>
    <row r="2791" spans="1:13" x14ac:dyDescent="0.25">
      <c r="A2791" s="2">
        <v>45419</v>
      </c>
      <c r="B2791" s="3">
        <f t="shared" si="131"/>
        <v>2024</v>
      </c>
      <c r="C2791" t="str">
        <f t="shared" si="129"/>
        <v>2023-2024</v>
      </c>
      <c r="D2791" t="s">
        <v>147</v>
      </c>
      <c r="E2791" t="s">
        <v>53</v>
      </c>
      <c r="F2791" t="str">
        <f t="shared" si="130"/>
        <v>South Australia</v>
      </c>
      <c r="G2791" t="s">
        <v>32</v>
      </c>
      <c r="H2791">
        <v>5082</v>
      </c>
      <c r="I2791" t="s">
        <v>11</v>
      </c>
      <c r="J2791" t="s">
        <v>33</v>
      </c>
      <c r="K2791" t="s">
        <v>152</v>
      </c>
      <c r="L2791" t="s">
        <v>13</v>
      </c>
      <c r="M2791" s="5">
        <v>359.75</v>
      </c>
    </row>
    <row r="2792" spans="1:13" x14ac:dyDescent="0.25">
      <c r="A2792" s="2">
        <v>45332</v>
      </c>
      <c r="B2792" s="3">
        <f t="shared" si="131"/>
        <v>2024</v>
      </c>
      <c r="C2792" t="str">
        <f t="shared" si="129"/>
        <v>2023-2024</v>
      </c>
      <c r="D2792" t="s">
        <v>147</v>
      </c>
      <c r="E2792" t="s">
        <v>121</v>
      </c>
      <c r="F2792" t="str">
        <f t="shared" si="130"/>
        <v>Queensland</v>
      </c>
      <c r="G2792" t="s">
        <v>35</v>
      </c>
      <c r="H2792">
        <v>4700</v>
      </c>
      <c r="I2792" t="s">
        <v>11</v>
      </c>
      <c r="J2792" t="s">
        <v>51</v>
      </c>
      <c r="K2792" t="s">
        <v>153</v>
      </c>
      <c r="L2792" t="s">
        <v>16</v>
      </c>
      <c r="M2792" s="5">
        <v>359.89</v>
      </c>
    </row>
    <row r="2793" spans="1:13" x14ac:dyDescent="0.25">
      <c r="A2793" s="2">
        <v>45137</v>
      </c>
      <c r="B2793" s="3">
        <f t="shared" si="131"/>
        <v>2024</v>
      </c>
      <c r="C2793" t="str">
        <f t="shared" si="129"/>
        <v>2023-2024</v>
      </c>
      <c r="D2793" t="s">
        <v>147</v>
      </c>
      <c r="E2793" t="s">
        <v>67</v>
      </c>
      <c r="F2793" t="str">
        <f t="shared" si="130"/>
        <v>New South Wales</v>
      </c>
      <c r="G2793" t="s">
        <v>10</v>
      </c>
      <c r="H2793">
        <v>2478</v>
      </c>
      <c r="I2793" t="s">
        <v>11</v>
      </c>
      <c r="J2793" t="s">
        <v>68</v>
      </c>
      <c r="K2793" t="s">
        <v>154</v>
      </c>
      <c r="L2793" t="s">
        <v>14</v>
      </c>
      <c r="M2793" s="5">
        <v>360.52</v>
      </c>
    </row>
    <row r="2794" spans="1:13" x14ac:dyDescent="0.25">
      <c r="A2794" s="2">
        <v>45480</v>
      </c>
      <c r="B2794" s="3">
        <f t="shared" si="131"/>
        <v>2025</v>
      </c>
      <c r="C2794" t="str">
        <f t="shared" si="129"/>
        <v>2024-2025</v>
      </c>
      <c r="D2794" t="s">
        <v>148</v>
      </c>
      <c r="E2794" t="s">
        <v>82</v>
      </c>
      <c r="F2794" t="str">
        <f t="shared" si="130"/>
        <v>Queensland</v>
      </c>
      <c r="G2794" t="s">
        <v>35</v>
      </c>
      <c r="H2794">
        <v>4012</v>
      </c>
      <c r="I2794" t="s">
        <v>11</v>
      </c>
      <c r="J2794" t="s">
        <v>43</v>
      </c>
      <c r="K2794" t="s">
        <v>150</v>
      </c>
      <c r="L2794" t="s">
        <v>18</v>
      </c>
      <c r="M2794" s="5">
        <v>360.75</v>
      </c>
    </row>
    <row r="2795" spans="1:13" x14ac:dyDescent="0.25">
      <c r="A2795" s="2">
        <v>44953</v>
      </c>
      <c r="B2795" s="3">
        <f t="shared" si="131"/>
        <v>2023</v>
      </c>
      <c r="C2795" t="str">
        <f t="shared" si="129"/>
        <v>2022-2023</v>
      </c>
      <c r="D2795" t="s">
        <v>147</v>
      </c>
      <c r="E2795" t="s">
        <v>123</v>
      </c>
      <c r="F2795" t="str">
        <f t="shared" si="130"/>
        <v>Western Australia</v>
      </c>
      <c r="G2795" t="s">
        <v>48</v>
      </c>
      <c r="H2795">
        <v>6109</v>
      </c>
      <c r="I2795" t="s">
        <v>11</v>
      </c>
      <c r="J2795" t="s">
        <v>94</v>
      </c>
      <c r="K2795" t="s">
        <v>152</v>
      </c>
      <c r="L2795" t="s">
        <v>13</v>
      </c>
      <c r="M2795" s="5">
        <v>361.15000000000003</v>
      </c>
    </row>
    <row r="2796" spans="1:13" x14ac:dyDescent="0.25">
      <c r="A2796" s="2">
        <v>45145</v>
      </c>
      <c r="B2796" s="3">
        <f t="shared" si="131"/>
        <v>2024</v>
      </c>
      <c r="C2796" t="str">
        <f t="shared" si="129"/>
        <v>2023-2024</v>
      </c>
      <c r="D2796" t="s">
        <v>147</v>
      </c>
      <c r="E2796" t="s">
        <v>108</v>
      </c>
      <c r="F2796" t="str">
        <f t="shared" si="130"/>
        <v>Victoria</v>
      </c>
      <c r="G2796" t="s">
        <v>45</v>
      </c>
      <c r="H2796">
        <v>3018</v>
      </c>
      <c r="I2796" t="s">
        <v>11</v>
      </c>
      <c r="J2796" t="s">
        <v>46</v>
      </c>
      <c r="K2796" t="s">
        <v>154</v>
      </c>
      <c r="L2796" t="s">
        <v>14</v>
      </c>
      <c r="M2796" s="5">
        <v>361.7</v>
      </c>
    </row>
    <row r="2797" spans="1:13" x14ac:dyDescent="0.25">
      <c r="A2797" s="2">
        <v>45395</v>
      </c>
      <c r="B2797" s="3">
        <f t="shared" si="131"/>
        <v>2024</v>
      </c>
      <c r="C2797" t="str">
        <f t="shared" si="129"/>
        <v>2023-2024</v>
      </c>
      <c r="D2797" t="s">
        <v>147</v>
      </c>
      <c r="E2797" t="s">
        <v>132</v>
      </c>
      <c r="F2797" t="str">
        <f t="shared" si="130"/>
        <v>New South Wales</v>
      </c>
      <c r="G2797" t="s">
        <v>10</v>
      </c>
      <c r="H2797">
        <v>2800</v>
      </c>
      <c r="I2797" t="s">
        <v>11</v>
      </c>
      <c r="J2797" t="s">
        <v>25</v>
      </c>
      <c r="K2797" t="s">
        <v>149</v>
      </c>
      <c r="L2797" t="s">
        <v>15</v>
      </c>
      <c r="M2797" s="5">
        <v>361.81</v>
      </c>
    </row>
    <row r="2798" spans="1:13" x14ac:dyDescent="0.25">
      <c r="A2798" s="2">
        <v>45358</v>
      </c>
      <c r="B2798" s="3">
        <f t="shared" si="131"/>
        <v>2024</v>
      </c>
      <c r="C2798" t="str">
        <f t="shared" si="129"/>
        <v>2023-2024</v>
      </c>
      <c r="D2798" t="s">
        <v>147</v>
      </c>
      <c r="E2798" t="s">
        <v>132</v>
      </c>
      <c r="F2798" t="str">
        <f t="shared" si="130"/>
        <v>New South Wales</v>
      </c>
      <c r="G2798" t="s">
        <v>10</v>
      </c>
      <c r="H2798">
        <v>2800</v>
      </c>
      <c r="I2798" t="s">
        <v>11</v>
      </c>
      <c r="J2798" t="s">
        <v>25</v>
      </c>
      <c r="K2798" t="s">
        <v>155</v>
      </c>
      <c r="L2798" t="s">
        <v>20</v>
      </c>
      <c r="M2798" s="5">
        <v>362.14000000000004</v>
      </c>
    </row>
    <row r="2799" spans="1:13" x14ac:dyDescent="0.25">
      <c r="A2799" s="2">
        <v>45107</v>
      </c>
      <c r="B2799" s="3">
        <f t="shared" si="131"/>
        <v>2023</v>
      </c>
      <c r="C2799" t="str">
        <f t="shared" si="129"/>
        <v>2022-2023</v>
      </c>
      <c r="D2799" t="s">
        <v>148</v>
      </c>
      <c r="E2799" t="s">
        <v>76</v>
      </c>
      <c r="F2799" t="str">
        <f t="shared" si="130"/>
        <v>Western Australia</v>
      </c>
      <c r="G2799" t="s">
        <v>48</v>
      </c>
      <c r="H2799">
        <v>6450</v>
      </c>
      <c r="I2799" t="s">
        <v>11</v>
      </c>
      <c r="J2799" t="s">
        <v>77</v>
      </c>
      <c r="K2799" t="s">
        <v>154</v>
      </c>
      <c r="L2799" t="s">
        <v>14</v>
      </c>
      <c r="M2799" s="5">
        <v>362.64</v>
      </c>
    </row>
    <row r="2800" spans="1:13" x14ac:dyDescent="0.25">
      <c r="A2800" s="2">
        <v>45262</v>
      </c>
      <c r="B2800" s="3">
        <f t="shared" si="131"/>
        <v>2024</v>
      </c>
      <c r="C2800" t="str">
        <f t="shared" si="129"/>
        <v>2023-2024</v>
      </c>
      <c r="D2800" t="s">
        <v>147</v>
      </c>
      <c r="E2800" t="s">
        <v>127</v>
      </c>
      <c r="F2800" t="str">
        <f t="shared" si="130"/>
        <v>New South Wales</v>
      </c>
      <c r="G2800" t="s">
        <v>10</v>
      </c>
      <c r="H2800">
        <v>2131</v>
      </c>
      <c r="I2800" t="s">
        <v>11</v>
      </c>
      <c r="J2800" t="s">
        <v>27</v>
      </c>
      <c r="K2800" t="s">
        <v>152</v>
      </c>
      <c r="L2800" t="s">
        <v>13</v>
      </c>
      <c r="M2800" s="5">
        <v>363.16</v>
      </c>
    </row>
    <row r="2801" spans="1:13" x14ac:dyDescent="0.25">
      <c r="A2801" s="2">
        <v>45229</v>
      </c>
      <c r="B2801" s="3">
        <f t="shared" si="131"/>
        <v>2024</v>
      </c>
      <c r="C2801" t="str">
        <f t="shared" si="129"/>
        <v>2023-2024</v>
      </c>
      <c r="D2801" t="s">
        <v>148</v>
      </c>
      <c r="E2801" t="s">
        <v>110</v>
      </c>
      <c r="F2801" t="str">
        <f t="shared" si="130"/>
        <v>Queensland</v>
      </c>
      <c r="G2801" t="s">
        <v>35</v>
      </c>
      <c r="H2801">
        <v>4680</v>
      </c>
      <c r="I2801" t="s">
        <v>11</v>
      </c>
      <c r="J2801" t="s">
        <v>51</v>
      </c>
      <c r="K2801" t="s">
        <v>153</v>
      </c>
      <c r="L2801" t="s">
        <v>16</v>
      </c>
      <c r="M2801" s="5">
        <v>363.72</v>
      </c>
    </row>
    <row r="2802" spans="1:13" x14ac:dyDescent="0.25">
      <c r="A2802" s="2">
        <v>45195</v>
      </c>
      <c r="B2802" s="3">
        <f t="shared" si="131"/>
        <v>2024</v>
      </c>
      <c r="C2802" t="str">
        <f t="shared" si="129"/>
        <v>2023-2024</v>
      </c>
      <c r="D2802" t="s">
        <v>147</v>
      </c>
      <c r="E2802" t="s">
        <v>78</v>
      </c>
      <c r="F2802" t="str">
        <f t="shared" si="130"/>
        <v>New South Wales</v>
      </c>
      <c r="G2802" t="s">
        <v>10</v>
      </c>
      <c r="H2802">
        <v>2350</v>
      </c>
      <c r="I2802" t="s">
        <v>11</v>
      </c>
      <c r="J2802" t="s">
        <v>68</v>
      </c>
      <c r="K2802" t="s">
        <v>154</v>
      </c>
      <c r="L2802" t="s">
        <v>14</v>
      </c>
      <c r="M2802" s="5">
        <v>364.21999999999997</v>
      </c>
    </row>
    <row r="2803" spans="1:13" x14ac:dyDescent="0.25">
      <c r="A2803" s="2">
        <v>45125</v>
      </c>
      <c r="B2803" s="3">
        <f t="shared" si="131"/>
        <v>2024</v>
      </c>
      <c r="C2803" t="str">
        <f t="shared" si="129"/>
        <v>2023-2024</v>
      </c>
      <c r="D2803" t="s">
        <v>147</v>
      </c>
      <c r="E2803" t="s">
        <v>24</v>
      </c>
      <c r="F2803" t="str">
        <f t="shared" si="130"/>
        <v>New South Wales</v>
      </c>
      <c r="G2803" t="s">
        <v>10</v>
      </c>
      <c r="H2803">
        <v>2795</v>
      </c>
      <c r="I2803" t="s">
        <v>11</v>
      </c>
      <c r="J2803" t="s">
        <v>25</v>
      </c>
      <c r="K2803" t="s">
        <v>156</v>
      </c>
      <c r="L2803" t="s">
        <v>17</v>
      </c>
      <c r="M2803" s="5">
        <v>364.51</v>
      </c>
    </row>
    <row r="2804" spans="1:13" x14ac:dyDescent="0.25">
      <c r="A2804" s="2">
        <v>45341</v>
      </c>
      <c r="B2804" s="3">
        <f t="shared" si="131"/>
        <v>2024</v>
      </c>
      <c r="C2804" t="str">
        <f t="shared" si="129"/>
        <v>2023-2024</v>
      </c>
      <c r="D2804" t="s">
        <v>147</v>
      </c>
      <c r="E2804" t="s">
        <v>144</v>
      </c>
      <c r="F2804" t="str">
        <f t="shared" si="130"/>
        <v>Queensland</v>
      </c>
      <c r="G2804" t="s">
        <v>35</v>
      </c>
      <c r="H2804">
        <v>4566</v>
      </c>
      <c r="I2804" t="s">
        <v>11</v>
      </c>
      <c r="J2804" t="s">
        <v>120</v>
      </c>
      <c r="K2804" t="s">
        <v>149</v>
      </c>
      <c r="L2804" t="s">
        <v>15</v>
      </c>
      <c r="M2804" s="5">
        <v>364.65</v>
      </c>
    </row>
    <row r="2805" spans="1:13" x14ac:dyDescent="0.25">
      <c r="A2805" s="2">
        <v>45473</v>
      </c>
      <c r="B2805" s="3">
        <f t="shared" si="131"/>
        <v>2024</v>
      </c>
      <c r="C2805" t="str">
        <f t="shared" si="129"/>
        <v>2023-2024</v>
      </c>
      <c r="D2805" t="s">
        <v>148</v>
      </c>
      <c r="E2805" t="s">
        <v>131</v>
      </c>
      <c r="F2805" t="str">
        <f t="shared" si="130"/>
        <v>Western Australia</v>
      </c>
      <c r="G2805" t="s">
        <v>48</v>
      </c>
      <c r="H2805">
        <v>6530</v>
      </c>
      <c r="I2805" t="s">
        <v>11</v>
      </c>
      <c r="J2805" t="s">
        <v>77</v>
      </c>
      <c r="K2805" t="s">
        <v>153</v>
      </c>
      <c r="L2805" t="s">
        <v>16</v>
      </c>
      <c r="M2805" s="5">
        <v>364.90000000000003</v>
      </c>
    </row>
    <row r="2806" spans="1:13" x14ac:dyDescent="0.25">
      <c r="A2806" s="2">
        <v>45367</v>
      </c>
      <c r="B2806" s="3">
        <f t="shared" si="131"/>
        <v>2024</v>
      </c>
      <c r="C2806" t="str">
        <f t="shared" si="129"/>
        <v>2023-2024</v>
      </c>
      <c r="D2806" t="s">
        <v>147</v>
      </c>
      <c r="E2806" t="s">
        <v>103</v>
      </c>
      <c r="F2806" t="str">
        <f t="shared" si="130"/>
        <v>Queensland</v>
      </c>
      <c r="G2806" t="s">
        <v>35</v>
      </c>
      <c r="H2806">
        <v>4509</v>
      </c>
      <c r="I2806" t="s">
        <v>11</v>
      </c>
      <c r="J2806" t="s">
        <v>104</v>
      </c>
      <c r="K2806" t="s">
        <v>155</v>
      </c>
      <c r="L2806" t="s">
        <v>20</v>
      </c>
      <c r="M2806" s="5">
        <v>366.19000000000005</v>
      </c>
    </row>
    <row r="2807" spans="1:13" x14ac:dyDescent="0.25">
      <c r="A2807" s="2">
        <v>45249</v>
      </c>
      <c r="B2807" s="3">
        <f t="shared" si="131"/>
        <v>2024</v>
      </c>
      <c r="C2807" t="str">
        <f t="shared" si="129"/>
        <v>2023-2024</v>
      </c>
      <c r="D2807" t="s">
        <v>147</v>
      </c>
      <c r="E2807" t="s">
        <v>79</v>
      </c>
      <c r="F2807" t="str">
        <f t="shared" si="130"/>
        <v>Australian Capital Territory</v>
      </c>
      <c r="G2807" t="s">
        <v>80</v>
      </c>
      <c r="H2807">
        <v>2617</v>
      </c>
      <c r="I2807" t="s">
        <v>11</v>
      </c>
      <c r="J2807" t="s">
        <v>58</v>
      </c>
      <c r="K2807" t="s">
        <v>154</v>
      </c>
      <c r="L2807" t="s">
        <v>14</v>
      </c>
      <c r="M2807" s="5">
        <v>366.24</v>
      </c>
    </row>
    <row r="2808" spans="1:13" x14ac:dyDescent="0.25">
      <c r="A2808" s="2">
        <v>45239</v>
      </c>
      <c r="B2808" s="3">
        <f t="shared" si="131"/>
        <v>2024</v>
      </c>
      <c r="C2808" t="str">
        <f t="shared" si="129"/>
        <v>2023-2024</v>
      </c>
      <c r="D2808" t="s">
        <v>148</v>
      </c>
      <c r="E2808" t="s">
        <v>142</v>
      </c>
      <c r="F2808" t="str">
        <f t="shared" si="130"/>
        <v>Australian Capital Territory</v>
      </c>
      <c r="G2808" t="s">
        <v>80</v>
      </c>
      <c r="H2808">
        <v>2609</v>
      </c>
      <c r="I2808" t="s">
        <v>11</v>
      </c>
      <c r="J2808" t="s">
        <v>58</v>
      </c>
      <c r="K2808" t="s">
        <v>149</v>
      </c>
      <c r="L2808" t="s">
        <v>15</v>
      </c>
      <c r="M2808" s="5">
        <v>366.37</v>
      </c>
    </row>
    <row r="2809" spans="1:13" x14ac:dyDescent="0.25">
      <c r="A2809" s="2">
        <v>45168</v>
      </c>
      <c r="B2809" s="3">
        <f t="shared" si="131"/>
        <v>2024</v>
      </c>
      <c r="C2809" t="str">
        <f t="shared" si="129"/>
        <v>2023-2024</v>
      </c>
      <c r="D2809" t="s">
        <v>147</v>
      </c>
      <c r="E2809" t="s">
        <v>114</v>
      </c>
      <c r="F2809" t="str">
        <f t="shared" si="130"/>
        <v>Victoria</v>
      </c>
      <c r="G2809" t="s">
        <v>45</v>
      </c>
      <c r="H2809">
        <v>3551</v>
      </c>
      <c r="I2809" t="s">
        <v>11</v>
      </c>
      <c r="J2809" t="s">
        <v>60</v>
      </c>
      <c r="K2809" t="s">
        <v>19</v>
      </c>
      <c r="L2809" t="s">
        <v>23</v>
      </c>
      <c r="M2809" s="5">
        <v>366.39</v>
      </c>
    </row>
    <row r="2810" spans="1:13" x14ac:dyDescent="0.25">
      <c r="A2810" s="2">
        <v>45087</v>
      </c>
      <c r="B2810" s="3">
        <f t="shared" si="131"/>
        <v>2023</v>
      </c>
      <c r="C2810" t="str">
        <f t="shared" si="129"/>
        <v>2022-2023</v>
      </c>
      <c r="D2810" t="s">
        <v>148</v>
      </c>
      <c r="E2810" t="s">
        <v>143</v>
      </c>
      <c r="F2810" t="str">
        <f t="shared" si="130"/>
        <v>New South Wales</v>
      </c>
      <c r="G2810" t="s">
        <v>10</v>
      </c>
      <c r="H2810">
        <v>2154</v>
      </c>
      <c r="I2810" t="s">
        <v>11</v>
      </c>
      <c r="J2810" t="s">
        <v>27</v>
      </c>
      <c r="K2810" t="s">
        <v>155</v>
      </c>
      <c r="L2810" t="s">
        <v>20</v>
      </c>
      <c r="M2810" s="5">
        <v>367.08000000000004</v>
      </c>
    </row>
    <row r="2811" spans="1:13" x14ac:dyDescent="0.25">
      <c r="A2811" s="2">
        <v>45272</v>
      </c>
      <c r="B2811" s="3">
        <f t="shared" si="131"/>
        <v>2024</v>
      </c>
      <c r="C2811" t="str">
        <f t="shared" si="129"/>
        <v>2023-2024</v>
      </c>
      <c r="D2811" t="s">
        <v>148</v>
      </c>
      <c r="E2811" t="s">
        <v>81</v>
      </c>
      <c r="F2811" t="str">
        <f t="shared" si="130"/>
        <v>New South Wales</v>
      </c>
      <c r="G2811" t="s">
        <v>10</v>
      </c>
      <c r="H2811">
        <v>2485</v>
      </c>
      <c r="I2811" t="s">
        <v>11</v>
      </c>
      <c r="J2811" t="s">
        <v>68</v>
      </c>
      <c r="K2811" t="s">
        <v>150</v>
      </c>
      <c r="L2811" t="s">
        <v>18</v>
      </c>
      <c r="M2811" s="5">
        <v>367.46000000000004</v>
      </c>
    </row>
    <row r="2812" spans="1:13" x14ac:dyDescent="0.25">
      <c r="A2812" s="2">
        <v>45006</v>
      </c>
      <c r="B2812" s="3">
        <f t="shared" si="131"/>
        <v>2023</v>
      </c>
      <c r="C2812" t="str">
        <f t="shared" si="129"/>
        <v>2022-2023</v>
      </c>
      <c r="D2812" t="s">
        <v>148</v>
      </c>
      <c r="E2812" t="s">
        <v>143</v>
      </c>
      <c r="F2812" t="str">
        <f t="shared" si="130"/>
        <v>New South Wales</v>
      </c>
      <c r="G2812" t="s">
        <v>10</v>
      </c>
      <c r="H2812">
        <v>2154</v>
      </c>
      <c r="I2812" t="s">
        <v>11</v>
      </c>
      <c r="J2812" t="s">
        <v>27</v>
      </c>
      <c r="K2812" t="s">
        <v>19</v>
      </c>
      <c r="L2812" t="s">
        <v>23</v>
      </c>
      <c r="M2812" s="5">
        <v>367.59000000000003</v>
      </c>
    </row>
    <row r="2813" spans="1:13" x14ac:dyDescent="0.25">
      <c r="A2813" s="2">
        <v>45286</v>
      </c>
      <c r="B2813" s="3">
        <f t="shared" si="131"/>
        <v>2024</v>
      </c>
      <c r="C2813" t="str">
        <f t="shared" si="129"/>
        <v>2023-2024</v>
      </c>
      <c r="D2813" t="s">
        <v>147</v>
      </c>
      <c r="E2813" t="s">
        <v>85</v>
      </c>
      <c r="F2813" t="str">
        <f t="shared" si="130"/>
        <v>Queensland</v>
      </c>
      <c r="G2813" t="s">
        <v>35</v>
      </c>
      <c r="H2813">
        <v>4883</v>
      </c>
      <c r="I2813" t="s">
        <v>11</v>
      </c>
      <c r="J2813" t="s">
        <v>36</v>
      </c>
      <c r="K2813" t="s">
        <v>152</v>
      </c>
      <c r="L2813" t="s">
        <v>13</v>
      </c>
      <c r="M2813" s="5">
        <v>368.1</v>
      </c>
    </row>
    <row r="2814" spans="1:13" x14ac:dyDescent="0.25">
      <c r="A2814" s="2">
        <v>45133</v>
      </c>
      <c r="B2814" s="3">
        <f t="shared" si="131"/>
        <v>2024</v>
      </c>
      <c r="C2814" t="str">
        <f t="shared" si="129"/>
        <v>2023-2024</v>
      </c>
      <c r="D2814" t="s">
        <v>148</v>
      </c>
      <c r="E2814" t="s">
        <v>82</v>
      </c>
      <c r="F2814" t="str">
        <f t="shared" si="130"/>
        <v>Queensland</v>
      </c>
      <c r="G2814" t="s">
        <v>35</v>
      </c>
      <c r="H2814">
        <v>4012</v>
      </c>
      <c r="I2814" t="s">
        <v>11</v>
      </c>
      <c r="J2814" t="s">
        <v>43</v>
      </c>
      <c r="K2814" t="s">
        <v>19</v>
      </c>
      <c r="L2814" t="s">
        <v>23</v>
      </c>
      <c r="M2814" s="5">
        <v>368.3</v>
      </c>
    </row>
    <row r="2815" spans="1:13" x14ac:dyDescent="0.25">
      <c r="A2815" s="2">
        <v>45318</v>
      </c>
      <c r="B2815" s="3">
        <f t="shared" si="131"/>
        <v>2024</v>
      </c>
      <c r="C2815" t="str">
        <f t="shared" si="129"/>
        <v>2023-2024</v>
      </c>
      <c r="D2815" t="s">
        <v>147</v>
      </c>
      <c r="E2815" t="s">
        <v>116</v>
      </c>
      <c r="F2815" t="str">
        <f t="shared" si="130"/>
        <v>Western Australia</v>
      </c>
      <c r="G2815" t="s">
        <v>48</v>
      </c>
      <c r="H2815">
        <v>6725</v>
      </c>
      <c r="I2815" t="s">
        <v>11</v>
      </c>
      <c r="J2815" t="s">
        <v>77</v>
      </c>
      <c r="K2815" t="s">
        <v>152</v>
      </c>
      <c r="L2815" t="s">
        <v>13</v>
      </c>
      <c r="M2815" s="5">
        <v>369.26000000000005</v>
      </c>
    </row>
    <row r="2816" spans="1:13" x14ac:dyDescent="0.25">
      <c r="A2816" s="2">
        <v>45317</v>
      </c>
      <c r="B2816" s="3">
        <f t="shared" si="131"/>
        <v>2024</v>
      </c>
      <c r="C2816" t="str">
        <f t="shared" si="129"/>
        <v>2023-2024</v>
      </c>
      <c r="D2816" t="s">
        <v>147</v>
      </c>
      <c r="E2816" t="s">
        <v>117</v>
      </c>
      <c r="F2816" t="str">
        <f t="shared" si="130"/>
        <v>Queensland</v>
      </c>
      <c r="G2816" t="s">
        <v>35</v>
      </c>
      <c r="H2816">
        <v>4119</v>
      </c>
      <c r="I2816" t="s">
        <v>11</v>
      </c>
      <c r="J2816" t="s">
        <v>43</v>
      </c>
      <c r="K2816" t="s">
        <v>149</v>
      </c>
      <c r="L2816" t="s">
        <v>15</v>
      </c>
      <c r="M2816" s="5">
        <v>369.36</v>
      </c>
    </row>
    <row r="2817" spans="1:13" x14ac:dyDescent="0.25">
      <c r="A2817" s="2">
        <v>45046</v>
      </c>
      <c r="B2817" s="3">
        <f t="shared" si="131"/>
        <v>2023</v>
      </c>
      <c r="C2817" t="str">
        <f t="shared" si="129"/>
        <v>2022-2023</v>
      </c>
      <c r="D2817" t="s">
        <v>147</v>
      </c>
      <c r="E2817" t="s">
        <v>107</v>
      </c>
      <c r="F2817" t="str">
        <f t="shared" si="130"/>
        <v>Queensland</v>
      </c>
      <c r="G2817" t="s">
        <v>35</v>
      </c>
      <c r="H2817">
        <v>4220</v>
      </c>
      <c r="I2817" t="s">
        <v>11</v>
      </c>
      <c r="J2817" t="s">
        <v>104</v>
      </c>
      <c r="K2817" t="s">
        <v>154</v>
      </c>
      <c r="L2817" t="s">
        <v>14</v>
      </c>
      <c r="M2817" s="5">
        <v>369.64</v>
      </c>
    </row>
    <row r="2818" spans="1:13" x14ac:dyDescent="0.25">
      <c r="A2818" s="2">
        <v>45289</v>
      </c>
      <c r="B2818" s="3">
        <f t="shared" si="131"/>
        <v>2024</v>
      </c>
      <c r="C2818" t="str">
        <f t="shared" ref="C2818:C2881" si="132">IF(MONTH(A2818) &gt;= 7, YEAR(A2818) &amp; "-" &amp; YEAR(A2818) + 1, YEAR(A2818) - 1 &amp; "-" &amp; YEAR(A2818))</f>
        <v>2023-2024</v>
      </c>
      <c r="D2818" t="s">
        <v>148</v>
      </c>
      <c r="E2818" t="s">
        <v>28</v>
      </c>
      <c r="F2818" t="str">
        <f t="shared" ref="F2818:F2881" si="133">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row>
    <row r="2819" spans="1:13" x14ac:dyDescent="0.25">
      <c r="A2819" s="2">
        <v>45471</v>
      </c>
      <c r="B2819" s="3">
        <f t="shared" ref="B2819:B2882" si="134">IF(MONTH(A2819)&gt;=7,YEAR(A2819)+1,YEAR(A2819))</f>
        <v>2024</v>
      </c>
      <c r="C2819" t="str">
        <f t="shared" si="132"/>
        <v>2023-2024</v>
      </c>
      <c r="D2819" t="s">
        <v>148</v>
      </c>
      <c r="E2819" t="s">
        <v>112</v>
      </c>
      <c r="F2819" t="str">
        <f t="shared" si="133"/>
        <v>Victoria</v>
      </c>
      <c r="G2819" t="s">
        <v>45</v>
      </c>
      <c r="H2819">
        <v>3076</v>
      </c>
      <c r="I2819" t="s">
        <v>11</v>
      </c>
      <c r="J2819" t="s">
        <v>46</v>
      </c>
      <c r="K2819" t="s">
        <v>157</v>
      </c>
      <c r="L2819" t="s">
        <v>22</v>
      </c>
      <c r="M2819" s="5">
        <v>370.91</v>
      </c>
    </row>
    <row r="2820" spans="1:13" x14ac:dyDescent="0.25">
      <c r="A2820" s="2">
        <v>45538</v>
      </c>
      <c r="B2820" s="3">
        <f t="shared" si="134"/>
        <v>2025</v>
      </c>
      <c r="C2820" t="str">
        <f t="shared" si="132"/>
        <v>2024-2025</v>
      </c>
      <c r="D2820" t="s">
        <v>147</v>
      </c>
      <c r="E2820" t="s">
        <v>124</v>
      </c>
      <c r="F2820" t="str">
        <f t="shared" si="133"/>
        <v>New South Wales</v>
      </c>
      <c r="G2820" t="s">
        <v>10</v>
      </c>
      <c r="H2820">
        <v>2015</v>
      </c>
      <c r="I2820" t="s">
        <v>11</v>
      </c>
      <c r="J2820" t="s">
        <v>12</v>
      </c>
      <c r="K2820" t="s">
        <v>154</v>
      </c>
      <c r="L2820" t="s">
        <v>14</v>
      </c>
      <c r="M2820" s="5">
        <v>371.1</v>
      </c>
    </row>
    <row r="2821" spans="1:13" x14ac:dyDescent="0.25">
      <c r="A2821" s="2">
        <v>45184</v>
      </c>
      <c r="B2821" s="3">
        <f t="shared" si="134"/>
        <v>2024</v>
      </c>
      <c r="C2821" t="str">
        <f t="shared" si="132"/>
        <v>2023-2024</v>
      </c>
      <c r="D2821" t="s">
        <v>147</v>
      </c>
      <c r="E2821" t="s">
        <v>133</v>
      </c>
      <c r="F2821" t="str">
        <f t="shared" si="133"/>
        <v>Queensland</v>
      </c>
      <c r="G2821" t="s">
        <v>35</v>
      </c>
      <c r="H2821">
        <v>4305</v>
      </c>
      <c r="I2821" t="s">
        <v>11</v>
      </c>
      <c r="J2821" t="s">
        <v>104</v>
      </c>
      <c r="K2821" t="s">
        <v>149</v>
      </c>
      <c r="L2821" t="s">
        <v>15</v>
      </c>
      <c r="M2821" s="5">
        <v>371.23</v>
      </c>
    </row>
    <row r="2822" spans="1:13" x14ac:dyDescent="0.25">
      <c r="A2822" s="2">
        <v>45474</v>
      </c>
      <c r="B2822" s="3">
        <f t="shared" si="134"/>
        <v>2025</v>
      </c>
      <c r="C2822" t="str">
        <f t="shared" si="132"/>
        <v>2024-2025</v>
      </c>
      <c r="D2822" t="s">
        <v>148</v>
      </c>
      <c r="E2822" t="s">
        <v>129</v>
      </c>
      <c r="F2822" t="str">
        <f t="shared" si="133"/>
        <v>Tasmania</v>
      </c>
      <c r="G2822" t="s">
        <v>70</v>
      </c>
      <c r="H2822">
        <v>7010</v>
      </c>
      <c r="I2822" t="s">
        <v>11</v>
      </c>
      <c r="J2822" t="s">
        <v>71</v>
      </c>
      <c r="K2822" t="s">
        <v>153</v>
      </c>
      <c r="L2822" t="s">
        <v>16</v>
      </c>
      <c r="M2822" s="5">
        <v>371.64</v>
      </c>
    </row>
    <row r="2823" spans="1:13" x14ac:dyDescent="0.25">
      <c r="A2823" s="2">
        <v>45332</v>
      </c>
      <c r="B2823" s="3">
        <f t="shared" si="134"/>
        <v>2024</v>
      </c>
      <c r="C2823" t="str">
        <f t="shared" si="132"/>
        <v>2023-2024</v>
      </c>
      <c r="D2823" t="s">
        <v>147</v>
      </c>
      <c r="E2823" t="s">
        <v>145</v>
      </c>
      <c r="F2823" t="str">
        <f t="shared" si="133"/>
        <v>New South Wales</v>
      </c>
      <c r="G2823" t="s">
        <v>10</v>
      </c>
      <c r="H2823">
        <v>2101</v>
      </c>
      <c r="I2823" t="s">
        <v>11</v>
      </c>
      <c r="J2823" t="s">
        <v>27</v>
      </c>
      <c r="K2823" t="s">
        <v>149</v>
      </c>
      <c r="L2823" t="s">
        <v>15</v>
      </c>
      <c r="M2823" s="5">
        <v>371.73</v>
      </c>
    </row>
    <row r="2824" spans="1:13" x14ac:dyDescent="0.25">
      <c r="A2824" s="2">
        <v>45241</v>
      </c>
      <c r="B2824" s="3">
        <f t="shared" si="134"/>
        <v>2024</v>
      </c>
      <c r="C2824" t="str">
        <f t="shared" si="132"/>
        <v>2023-2024</v>
      </c>
      <c r="D2824" t="s">
        <v>148</v>
      </c>
      <c r="E2824" t="s">
        <v>111</v>
      </c>
      <c r="F2824" t="str">
        <f t="shared" si="133"/>
        <v>New South Wales</v>
      </c>
      <c r="G2824" t="s">
        <v>10</v>
      </c>
      <c r="H2824">
        <v>2120</v>
      </c>
      <c r="I2824" t="s">
        <v>11</v>
      </c>
      <c r="J2824" t="s">
        <v>27</v>
      </c>
      <c r="K2824" t="s">
        <v>152</v>
      </c>
      <c r="L2824" t="s">
        <v>13</v>
      </c>
      <c r="M2824" s="5">
        <v>372.48000000000008</v>
      </c>
    </row>
    <row r="2825" spans="1:13" x14ac:dyDescent="0.25">
      <c r="A2825" s="2">
        <v>45598</v>
      </c>
      <c r="B2825" s="3">
        <f t="shared" si="134"/>
        <v>2025</v>
      </c>
      <c r="C2825" t="str">
        <f t="shared" si="132"/>
        <v>2024-2025</v>
      </c>
      <c r="D2825" t="s">
        <v>147</v>
      </c>
      <c r="E2825" t="s">
        <v>86</v>
      </c>
      <c r="F2825" t="str">
        <f t="shared" si="133"/>
        <v>New South Wales</v>
      </c>
      <c r="G2825" t="s">
        <v>10</v>
      </c>
      <c r="H2825">
        <v>2064</v>
      </c>
      <c r="I2825" t="s">
        <v>11</v>
      </c>
      <c r="J2825" t="s">
        <v>12</v>
      </c>
      <c r="K2825" t="s">
        <v>153</v>
      </c>
      <c r="L2825" t="s">
        <v>16</v>
      </c>
      <c r="M2825" s="5">
        <v>372.65</v>
      </c>
    </row>
    <row r="2826" spans="1:13" x14ac:dyDescent="0.25">
      <c r="A2826" s="2">
        <v>45641</v>
      </c>
      <c r="B2826" s="3">
        <f t="shared" si="134"/>
        <v>2025</v>
      </c>
      <c r="C2826" t="str">
        <f t="shared" si="132"/>
        <v>2024-2025</v>
      </c>
      <c r="D2826" t="s">
        <v>147</v>
      </c>
      <c r="E2826" t="s">
        <v>137</v>
      </c>
      <c r="F2826" t="str">
        <f t="shared" si="133"/>
        <v>New South Wales</v>
      </c>
      <c r="G2826" t="s">
        <v>10</v>
      </c>
      <c r="H2826">
        <v>2031</v>
      </c>
      <c r="I2826" t="s">
        <v>11</v>
      </c>
      <c r="J2826" t="s">
        <v>12</v>
      </c>
      <c r="K2826" t="s">
        <v>154</v>
      </c>
      <c r="L2826" t="s">
        <v>14</v>
      </c>
      <c r="M2826" s="5">
        <v>372.74</v>
      </c>
    </row>
    <row r="2827" spans="1:13" x14ac:dyDescent="0.25">
      <c r="A2827" s="2">
        <v>45292</v>
      </c>
      <c r="B2827" s="3">
        <f t="shared" si="134"/>
        <v>2024</v>
      </c>
      <c r="C2827" t="str">
        <f t="shared" si="132"/>
        <v>2023-2024</v>
      </c>
      <c r="D2827" t="s">
        <v>147</v>
      </c>
      <c r="E2827" t="s">
        <v>99</v>
      </c>
      <c r="F2827" t="str">
        <f t="shared" si="133"/>
        <v>Victoria</v>
      </c>
      <c r="G2827" t="s">
        <v>45</v>
      </c>
      <c r="H2827">
        <v>3148</v>
      </c>
      <c r="I2827" t="s">
        <v>11</v>
      </c>
      <c r="J2827" t="s">
        <v>63</v>
      </c>
      <c r="K2827" t="s">
        <v>153</v>
      </c>
      <c r="L2827" t="s">
        <v>16</v>
      </c>
      <c r="M2827" s="5">
        <v>372.78</v>
      </c>
    </row>
    <row r="2828" spans="1:13" x14ac:dyDescent="0.25">
      <c r="A2828" s="2">
        <v>45048</v>
      </c>
      <c r="B2828" s="3">
        <f t="shared" si="134"/>
        <v>2023</v>
      </c>
      <c r="C2828" t="str">
        <f t="shared" si="132"/>
        <v>2022-2023</v>
      </c>
      <c r="D2828" t="s">
        <v>148</v>
      </c>
      <c r="E2828" t="s">
        <v>143</v>
      </c>
      <c r="F2828" t="str">
        <f t="shared" si="133"/>
        <v>New South Wales</v>
      </c>
      <c r="G2828" t="s">
        <v>10</v>
      </c>
      <c r="H2828">
        <v>2154</v>
      </c>
      <c r="I2828" t="s">
        <v>11</v>
      </c>
      <c r="J2828" t="s">
        <v>27</v>
      </c>
      <c r="K2828" t="s">
        <v>151</v>
      </c>
      <c r="L2828" t="s">
        <v>21</v>
      </c>
      <c r="M2828" s="5">
        <v>373.36</v>
      </c>
    </row>
    <row r="2829" spans="1:13" x14ac:dyDescent="0.25">
      <c r="A2829" s="2">
        <v>45247</v>
      </c>
      <c r="B2829" s="3">
        <f t="shared" si="134"/>
        <v>2024</v>
      </c>
      <c r="C2829" t="str">
        <f t="shared" si="132"/>
        <v>2023-2024</v>
      </c>
      <c r="D2829" t="s">
        <v>147</v>
      </c>
      <c r="E2829" t="s">
        <v>117</v>
      </c>
      <c r="F2829" t="str">
        <f t="shared" si="133"/>
        <v>Queensland</v>
      </c>
      <c r="G2829" t="s">
        <v>35</v>
      </c>
      <c r="H2829">
        <v>4119</v>
      </c>
      <c r="I2829" t="s">
        <v>11</v>
      </c>
      <c r="J2829" t="s">
        <v>43</v>
      </c>
      <c r="K2829" t="s">
        <v>155</v>
      </c>
      <c r="L2829" t="s">
        <v>20</v>
      </c>
      <c r="M2829" s="5">
        <v>374.38</v>
      </c>
    </row>
    <row r="2830" spans="1:13" x14ac:dyDescent="0.25">
      <c r="A2830" s="2">
        <v>45375</v>
      </c>
      <c r="B2830" s="3">
        <f t="shared" si="134"/>
        <v>2024</v>
      </c>
      <c r="C2830" t="str">
        <f t="shared" si="132"/>
        <v>2023-2024</v>
      </c>
      <c r="D2830" t="s">
        <v>148</v>
      </c>
      <c r="E2830" t="s">
        <v>41</v>
      </c>
      <c r="F2830" t="str">
        <f t="shared" si="133"/>
        <v>New South Wales</v>
      </c>
      <c r="G2830" t="s">
        <v>10</v>
      </c>
      <c r="H2830">
        <v>2830</v>
      </c>
      <c r="I2830" t="s">
        <v>11</v>
      </c>
      <c r="J2830" t="s">
        <v>25</v>
      </c>
      <c r="K2830" t="s">
        <v>154</v>
      </c>
      <c r="L2830" t="s">
        <v>14</v>
      </c>
      <c r="M2830" s="5">
        <v>374.61</v>
      </c>
    </row>
    <row r="2831" spans="1:13" x14ac:dyDescent="0.25">
      <c r="A2831" s="2">
        <v>45150</v>
      </c>
      <c r="B2831" s="3">
        <f t="shared" si="134"/>
        <v>2024</v>
      </c>
      <c r="C2831" t="str">
        <f t="shared" si="132"/>
        <v>2023-2024</v>
      </c>
      <c r="D2831" t="s">
        <v>147</v>
      </c>
      <c r="E2831" t="s">
        <v>37</v>
      </c>
      <c r="F2831" t="str">
        <f t="shared" si="133"/>
        <v>South Australia</v>
      </c>
      <c r="G2831" t="s">
        <v>32</v>
      </c>
      <c r="H2831">
        <v>5607</v>
      </c>
      <c r="I2831" t="s">
        <v>11</v>
      </c>
      <c r="J2831" t="s">
        <v>38</v>
      </c>
      <c r="K2831" t="s">
        <v>153</v>
      </c>
      <c r="L2831" t="s">
        <v>16</v>
      </c>
      <c r="M2831" s="5">
        <v>374.75</v>
      </c>
    </row>
    <row r="2832" spans="1:13" x14ac:dyDescent="0.25">
      <c r="A2832" s="2">
        <v>45174</v>
      </c>
      <c r="B2832" s="3">
        <f t="shared" si="134"/>
        <v>2024</v>
      </c>
      <c r="C2832" t="str">
        <f t="shared" si="132"/>
        <v>2023-2024</v>
      </c>
      <c r="D2832" t="s">
        <v>147</v>
      </c>
      <c r="E2832" t="s">
        <v>145</v>
      </c>
      <c r="F2832" t="str">
        <f t="shared" si="133"/>
        <v>New South Wales</v>
      </c>
      <c r="G2832" t="s">
        <v>10</v>
      </c>
      <c r="H2832">
        <v>2101</v>
      </c>
      <c r="I2832" t="s">
        <v>11</v>
      </c>
      <c r="J2832" t="s">
        <v>27</v>
      </c>
      <c r="K2832" t="s">
        <v>156</v>
      </c>
      <c r="L2832" t="s">
        <v>17</v>
      </c>
      <c r="M2832" s="5">
        <v>374.93999999999994</v>
      </c>
    </row>
    <row r="2833" spans="1:13" x14ac:dyDescent="0.25">
      <c r="A2833" s="2">
        <v>45158</v>
      </c>
      <c r="B2833" s="3">
        <f t="shared" si="134"/>
        <v>2024</v>
      </c>
      <c r="C2833" t="str">
        <f t="shared" si="132"/>
        <v>2023-2024</v>
      </c>
      <c r="D2833" t="s">
        <v>147</v>
      </c>
      <c r="E2833" t="s">
        <v>50</v>
      </c>
      <c r="F2833" t="str">
        <f t="shared" si="133"/>
        <v>Queensland</v>
      </c>
      <c r="G2833" t="s">
        <v>35</v>
      </c>
      <c r="H2833">
        <v>4703</v>
      </c>
      <c r="I2833" t="s">
        <v>11</v>
      </c>
      <c r="J2833" t="s">
        <v>51</v>
      </c>
      <c r="K2833" t="s">
        <v>154</v>
      </c>
      <c r="L2833" t="s">
        <v>14</v>
      </c>
      <c r="M2833" s="5">
        <v>375.65</v>
      </c>
    </row>
    <row r="2834" spans="1:13" x14ac:dyDescent="0.25">
      <c r="A2834" s="2">
        <v>45178</v>
      </c>
      <c r="B2834" s="3">
        <f t="shared" si="134"/>
        <v>2024</v>
      </c>
      <c r="C2834" t="str">
        <f t="shared" si="132"/>
        <v>2023-2024</v>
      </c>
      <c r="D2834" t="s">
        <v>147</v>
      </c>
      <c r="E2834" t="s">
        <v>52</v>
      </c>
      <c r="F2834" t="str">
        <f t="shared" si="133"/>
        <v>Victoria</v>
      </c>
      <c r="G2834" t="s">
        <v>45</v>
      </c>
      <c r="H2834">
        <v>3030</v>
      </c>
      <c r="I2834" t="s">
        <v>11</v>
      </c>
      <c r="J2834" t="s">
        <v>46</v>
      </c>
      <c r="K2834" t="s">
        <v>150</v>
      </c>
      <c r="L2834" t="s">
        <v>18</v>
      </c>
      <c r="M2834" s="5">
        <v>376.09000000000003</v>
      </c>
    </row>
    <row r="2835" spans="1:13" x14ac:dyDescent="0.25">
      <c r="A2835" s="2">
        <v>45507</v>
      </c>
      <c r="B2835" s="3">
        <f t="shared" si="134"/>
        <v>2025</v>
      </c>
      <c r="C2835" t="str">
        <f t="shared" si="132"/>
        <v>2024-2025</v>
      </c>
      <c r="D2835" t="s">
        <v>147</v>
      </c>
      <c r="E2835" t="s">
        <v>40</v>
      </c>
      <c r="F2835" t="str">
        <f t="shared" si="133"/>
        <v>New South Wales</v>
      </c>
      <c r="G2835" t="s">
        <v>10</v>
      </c>
      <c r="H2835">
        <v>2116</v>
      </c>
      <c r="I2835" t="s">
        <v>11</v>
      </c>
      <c r="J2835" t="s">
        <v>27</v>
      </c>
      <c r="K2835" t="s">
        <v>154</v>
      </c>
      <c r="L2835" t="s">
        <v>14</v>
      </c>
      <c r="M2835" s="5">
        <v>376.5</v>
      </c>
    </row>
    <row r="2836" spans="1:13" x14ac:dyDescent="0.25">
      <c r="A2836" s="2">
        <v>45508</v>
      </c>
      <c r="B2836" s="3">
        <f t="shared" si="134"/>
        <v>2025</v>
      </c>
      <c r="C2836" t="str">
        <f t="shared" si="132"/>
        <v>2024-2025</v>
      </c>
      <c r="D2836" t="s">
        <v>147</v>
      </c>
      <c r="E2836" t="s">
        <v>109</v>
      </c>
      <c r="F2836" t="str">
        <f t="shared" si="133"/>
        <v>New South Wales</v>
      </c>
      <c r="G2836" t="s">
        <v>10</v>
      </c>
      <c r="H2836">
        <v>2480</v>
      </c>
      <c r="I2836" t="s">
        <v>11</v>
      </c>
      <c r="J2836" t="s">
        <v>68</v>
      </c>
      <c r="K2836" t="s">
        <v>149</v>
      </c>
      <c r="L2836" t="s">
        <v>15</v>
      </c>
      <c r="M2836" s="5">
        <v>376.57</v>
      </c>
    </row>
    <row r="2837" spans="1:13" x14ac:dyDescent="0.25">
      <c r="A2837" s="2">
        <v>44935</v>
      </c>
      <c r="B2837" s="3">
        <f t="shared" si="134"/>
        <v>2023</v>
      </c>
      <c r="C2837" t="str">
        <f t="shared" si="132"/>
        <v>2022-2023</v>
      </c>
      <c r="D2837" t="s">
        <v>148</v>
      </c>
      <c r="E2837" t="s">
        <v>61</v>
      </c>
      <c r="F2837" t="str">
        <f t="shared" si="133"/>
        <v>New South Wales</v>
      </c>
      <c r="G2837" t="s">
        <v>10</v>
      </c>
      <c r="H2837">
        <v>2539</v>
      </c>
      <c r="I2837" t="s">
        <v>11</v>
      </c>
      <c r="J2837" t="s">
        <v>58</v>
      </c>
      <c r="K2837" t="s">
        <v>150</v>
      </c>
      <c r="L2837" t="s">
        <v>18</v>
      </c>
      <c r="M2837" s="5">
        <v>376.58000000000004</v>
      </c>
    </row>
    <row r="2838" spans="1:13" x14ac:dyDescent="0.25">
      <c r="A2838" s="2">
        <v>45646</v>
      </c>
      <c r="B2838" s="3">
        <f t="shared" si="134"/>
        <v>2025</v>
      </c>
      <c r="C2838" t="str">
        <f t="shared" si="132"/>
        <v>2024-2025</v>
      </c>
      <c r="D2838" t="s">
        <v>147</v>
      </c>
      <c r="E2838" t="s">
        <v>24</v>
      </c>
      <c r="F2838" t="str">
        <f t="shared" si="133"/>
        <v>New South Wales</v>
      </c>
      <c r="G2838" t="s">
        <v>10</v>
      </c>
      <c r="H2838">
        <v>2795</v>
      </c>
      <c r="I2838" t="s">
        <v>11</v>
      </c>
      <c r="J2838" t="s">
        <v>25</v>
      </c>
      <c r="K2838" t="s">
        <v>149</v>
      </c>
      <c r="L2838" t="s">
        <v>15</v>
      </c>
      <c r="M2838" s="5">
        <v>376.85</v>
      </c>
    </row>
    <row r="2839" spans="1:13" x14ac:dyDescent="0.25">
      <c r="A2839" s="2">
        <v>45277</v>
      </c>
      <c r="B2839" s="3">
        <f t="shared" si="134"/>
        <v>2024</v>
      </c>
      <c r="C2839" t="str">
        <f t="shared" si="132"/>
        <v>2023-2024</v>
      </c>
      <c r="D2839" t="s">
        <v>147</v>
      </c>
      <c r="E2839" t="s">
        <v>144</v>
      </c>
      <c r="F2839" t="str">
        <f t="shared" si="133"/>
        <v>Queensland</v>
      </c>
      <c r="G2839" t="s">
        <v>35</v>
      </c>
      <c r="H2839">
        <v>4566</v>
      </c>
      <c r="I2839" t="s">
        <v>11</v>
      </c>
      <c r="J2839" t="s">
        <v>120</v>
      </c>
      <c r="K2839" t="s">
        <v>151</v>
      </c>
      <c r="L2839" t="s">
        <v>21</v>
      </c>
      <c r="M2839" s="5">
        <v>377.12</v>
      </c>
    </row>
    <row r="2840" spans="1:13" x14ac:dyDescent="0.25">
      <c r="A2840" s="2">
        <v>45130</v>
      </c>
      <c r="B2840" s="3">
        <f t="shared" si="134"/>
        <v>2024</v>
      </c>
      <c r="C2840" t="str">
        <f t="shared" si="132"/>
        <v>2023-2024</v>
      </c>
      <c r="D2840" t="s">
        <v>148</v>
      </c>
      <c r="E2840" t="s">
        <v>91</v>
      </c>
      <c r="F2840" t="str">
        <f t="shared" si="133"/>
        <v>Victoria</v>
      </c>
      <c r="G2840" t="s">
        <v>45</v>
      </c>
      <c r="H2840">
        <v>3690</v>
      </c>
      <c r="I2840" t="s">
        <v>11</v>
      </c>
      <c r="J2840" t="s">
        <v>55</v>
      </c>
      <c r="K2840" t="s">
        <v>150</v>
      </c>
      <c r="L2840" t="s">
        <v>18</v>
      </c>
      <c r="M2840" s="5">
        <v>377.44</v>
      </c>
    </row>
    <row r="2841" spans="1:13" x14ac:dyDescent="0.25">
      <c r="A2841" s="2">
        <v>45172</v>
      </c>
      <c r="B2841" s="3">
        <f t="shared" si="134"/>
        <v>2024</v>
      </c>
      <c r="C2841" t="str">
        <f t="shared" si="132"/>
        <v>2023-2024</v>
      </c>
      <c r="D2841" t="s">
        <v>147</v>
      </c>
      <c r="E2841" t="s">
        <v>67</v>
      </c>
      <c r="F2841" t="str">
        <f t="shared" si="133"/>
        <v>New South Wales</v>
      </c>
      <c r="G2841" t="s">
        <v>10</v>
      </c>
      <c r="H2841">
        <v>2478</v>
      </c>
      <c r="I2841" t="s">
        <v>11</v>
      </c>
      <c r="J2841" t="s">
        <v>68</v>
      </c>
      <c r="K2841" t="s">
        <v>155</v>
      </c>
      <c r="L2841" t="s">
        <v>20</v>
      </c>
      <c r="M2841" s="5">
        <v>377.54</v>
      </c>
    </row>
    <row r="2842" spans="1:13" x14ac:dyDescent="0.25">
      <c r="A2842" s="2">
        <v>45193</v>
      </c>
      <c r="B2842" s="3">
        <f t="shared" si="134"/>
        <v>2024</v>
      </c>
      <c r="C2842" t="str">
        <f t="shared" si="132"/>
        <v>2023-2024</v>
      </c>
      <c r="D2842" t="s">
        <v>147</v>
      </c>
      <c r="E2842" t="s">
        <v>66</v>
      </c>
      <c r="F2842" t="str">
        <f t="shared" si="133"/>
        <v>South Australia</v>
      </c>
      <c r="G2842" t="s">
        <v>32</v>
      </c>
      <c r="H2842">
        <v>5169</v>
      </c>
      <c r="I2842" t="s">
        <v>11</v>
      </c>
      <c r="J2842" t="s">
        <v>33</v>
      </c>
      <c r="K2842" t="s">
        <v>151</v>
      </c>
      <c r="L2842" t="s">
        <v>21</v>
      </c>
      <c r="M2842" s="5">
        <v>378.07000000000005</v>
      </c>
    </row>
    <row r="2843" spans="1:13" x14ac:dyDescent="0.25">
      <c r="A2843" s="2">
        <v>45608</v>
      </c>
      <c r="B2843" s="3">
        <f t="shared" si="134"/>
        <v>2025</v>
      </c>
      <c r="C2843" t="str">
        <f t="shared" si="132"/>
        <v>2024-2025</v>
      </c>
      <c r="D2843" t="s">
        <v>147</v>
      </c>
      <c r="E2843" t="s">
        <v>26</v>
      </c>
      <c r="F2843" t="str">
        <f t="shared" si="133"/>
        <v>New South Wales</v>
      </c>
      <c r="G2843" t="s">
        <v>10</v>
      </c>
      <c r="H2843">
        <v>2141</v>
      </c>
      <c r="I2843" t="s">
        <v>11</v>
      </c>
      <c r="J2843" t="s">
        <v>27</v>
      </c>
      <c r="K2843" t="s">
        <v>154</v>
      </c>
      <c r="L2843" t="s">
        <v>14</v>
      </c>
      <c r="M2843" s="5">
        <v>378.7</v>
      </c>
    </row>
    <row r="2844" spans="1:13" x14ac:dyDescent="0.25">
      <c r="A2844" s="2">
        <v>45453</v>
      </c>
      <c r="B2844" s="3">
        <f t="shared" si="134"/>
        <v>2024</v>
      </c>
      <c r="C2844" t="str">
        <f t="shared" si="132"/>
        <v>2023-2024</v>
      </c>
      <c r="D2844" t="s">
        <v>147</v>
      </c>
      <c r="E2844" t="s">
        <v>44</v>
      </c>
      <c r="F2844" t="str">
        <f t="shared" si="133"/>
        <v>Victoria</v>
      </c>
      <c r="G2844" t="s">
        <v>45</v>
      </c>
      <c r="H2844">
        <v>3066</v>
      </c>
      <c r="I2844" t="s">
        <v>11</v>
      </c>
      <c r="J2844" t="s">
        <v>46</v>
      </c>
      <c r="K2844" t="s">
        <v>155</v>
      </c>
      <c r="L2844" t="s">
        <v>20</v>
      </c>
      <c r="M2844" s="5">
        <v>378.71999999999997</v>
      </c>
    </row>
    <row r="2845" spans="1:13" x14ac:dyDescent="0.25">
      <c r="A2845" s="2">
        <v>45583</v>
      </c>
      <c r="B2845" s="3">
        <f t="shared" si="134"/>
        <v>2025</v>
      </c>
      <c r="C2845" t="str">
        <f t="shared" si="132"/>
        <v>2024-2025</v>
      </c>
      <c r="D2845" t="s">
        <v>147</v>
      </c>
      <c r="E2845" t="s">
        <v>65</v>
      </c>
      <c r="F2845" t="str">
        <f t="shared" si="133"/>
        <v>New South Wales</v>
      </c>
      <c r="G2845" t="s">
        <v>10</v>
      </c>
      <c r="H2845">
        <v>2541</v>
      </c>
      <c r="I2845" t="s">
        <v>11</v>
      </c>
      <c r="J2845" t="s">
        <v>58</v>
      </c>
      <c r="K2845" t="s">
        <v>149</v>
      </c>
      <c r="L2845" t="s">
        <v>15</v>
      </c>
      <c r="M2845" s="5">
        <v>379.01</v>
      </c>
    </row>
    <row r="2846" spans="1:13" x14ac:dyDescent="0.25">
      <c r="A2846" s="2">
        <v>45372</v>
      </c>
      <c r="B2846" s="3">
        <f t="shared" si="134"/>
        <v>2024</v>
      </c>
      <c r="C2846" t="str">
        <f t="shared" si="132"/>
        <v>2023-2024</v>
      </c>
      <c r="D2846" t="s">
        <v>148</v>
      </c>
      <c r="E2846" t="s">
        <v>137</v>
      </c>
      <c r="F2846" t="str">
        <f t="shared" si="133"/>
        <v>New South Wales</v>
      </c>
      <c r="G2846" t="s">
        <v>10</v>
      </c>
      <c r="H2846">
        <v>2031</v>
      </c>
      <c r="I2846" t="s">
        <v>11</v>
      </c>
      <c r="J2846" t="s">
        <v>12</v>
      </c>
      <c r="K2846" t="s">
        <v>149</v>
      </c>
      <c r="L2846" t="s">
        <v>15</v>
      </c>
      <c r="M2846" s="5">
        <v>379.43</v>
      </c>
    </row>
    <row r="2847" spans="1:13" x14ac:dyDescent="0.25">
      <c r="A2847" s="2">
        <v>45342</v>
      </c>
      <c r="B2847" s="3">
        <f t="shared" si="134"/>
        <v>2024</v>
      </c>
      <c r="C2847" t="str">
        <f t="shared" si="132"/>
        <v>2023-2024</v>
      </c>
      <c r="D2847" t="s">
        <v>147</v>
      </c>
      <c r="E2847" t="s">
        <v>113</v>
      </c>
      <c r="F2847" t="str">
        <f t="shared" si="133"/>
        <v>Queensland</v>
      </c>
      <c r="G2847" t="s">
        <v>35</v>
      </c>
      <c r="H2847">
        <v>4215</v>
      </c>
      <c r="I2847" t="s">
        <v>11</v>
      </c>
      <c r="J2847" t="s">
        <v>104</v>
      </c>
      <c r="K2847" t="s">
        <v>152</v>
      </c>
      <c r="L2847" t="s">
        <v>13</v>
      </c>
      <c r="M2847" s="5">
        <v>379.5200000000001</v>
      </c>
    </row>
    <row r="2848" spans="1:13" x14ac:dyDescent="0.25">
      <c r="A2848" s="2">
        <v>45241</v>
      </c>
      <c r="B2848" s="3">
        <f t="shared" si="134"/>
        <v>2024</v>
      </c>
      <c r="C2848" t="str">
        <f t="shared" si="132"/>
        <v>2023-2024</v>
      </c>
      <c r="D2848" t="s">
        <v>148</v>
      </c>
      <c r="E2848" t="s">
        <v>111</v>
      </c>
      <c r="F2848" t="str">
        <f t="shared" si="133"/>
        <v>New South Wales</v>
      </c>
      <c r="G2848" t="s">
        <v>10</v>
      </c>
      <c r="H2848">
        <v>2120</v>
      </c>
      <c r="I2848" t="s">
        <v>11</v>
      </c>
      <c r="J2848" t="s">
        <v>27</v>
      </c>
      <c r="K2848" t="s">
        <v>153</v>
      </c>
      <c r="L2848" t="s">
        <v>16</v>
      </c>
      <c r="M2848" s="5">
        <v>379.57000000000005</v>
      </c>
    </row>
    <row r="2849" spans="1:13" x14ac:dyDescent="0.25">
      <c r="A2849" s="2">
        <v>45563</v>
      </c>
      <c r="B2849" s="3">
        <f t="shared" si="134"/>
        <v>2025</v>
      </c>
      <c r="C2849" t="str">
        <f t="shared" si="132"/>
        <v>2024-2025</v>
      </c>
      <c r="D2849" t="s">
        <v>147</v>
      </c>
      <c r="E2849" t="s">
        <v>65</v>
      </c>
      <c r="F2849" t="str">
        <f t="shared" si="133"/>
        <v>New South Wales</v>
      </c>
      <c r="G2849" t="s">
        <v>10</v>
      </c>
      <c r="H2849">
        <v>2541</v>
      </c>
      <c r="I2849" t="s">
        <v>11</v>
      </c>
      <c r="J2849" t="s">
        <v>58</v>
      </c>
      <c r="K2849" t="s">
        <v>152</v>
      </c>
      <c r="L2849" t="s">
        <v>13</v>
      </c>
      <c r="M2849" s="5">
        <v>380.3</v>
      </c>
    </row>
    <row r="2850" spans="1:13" x14ac:dyDescent="0.25">
      <c r="A2850" s="2">
        <v>45467</v>
      </c>
      <c r="B2850" s="3">
        <f t="shared" si="134"/>
        <v>2024</v>
      </c>
      <c r="C2850" t="str">
        <f t="shared" si="132"/>
        <v>2023-2024</v>
      </c>
      <c r="D2850" t="s">
        <v>147</v>
      </c>
      <c r="E2850" t="s">
        <v>145</v>
      </c>
      <c r="F2850" t="str">
        <f t="shared" si="133"/>
        <v>New South Wales</v>
      </c>
      <c r="G2850" t="s">
        <v>10</v>
      </c>
      <c r="H2850">
        <v>2101</v>
      </c>
      <c r="I2850" t="s">
        <v>11</v>
      </c>
      <c r="J2850" t="s">
        <v>27</v>
      </c>
      <c r="K2850" t="s">
        <v>19</v>
      </c>
      <c r="L2850" t="s">
        <v>23</v>
      </c>
      <c r="M2850" s="5">
        <v>380.59000000000003</v>
      </c>
    </row>
    <row r="2851" spans="1:13" x14ac:dyDescent="0.25">
      <c r="A2851" s="2">
        <v>45285</v>
      </c>
      <c r="B2851" s="3">
        <f t="shared" si="134"/>
        <v>2024</v>
      </c>
      <c r="C2851" t="str">
        <f t="shared" si="132"/>
        <v>2023-2024</v>
      </c>
      <c r="D2851" t="s">
        <v>148</v>
      </c>
      <c r="E2851" t="s">
        <v>146</v>
      </c>
      <c r="F2851" t="str">
        <f t="shared" si="133"/>
        <v>Victoria</v>
      </c>
      <c r="G2851" t="s">
        <v>45</v>
      </c>
      <c r="H2851">
        <v>3353</v>
      </c>
      <c r="I2851" t="s">
        <v>11</v>
      </c>
      <c r="J2851" t="s">
        <v>60</v>
      </c>
      <c r="K2851" t="s">
        <v>154</v>
      </c>
      <c r="L2851" t="s">
        <v>14</v>
      </c>
      <c r="M2851" s="5">
        <v>380.96999999999997</v>
      </c>
    </row>
    <row r="2852" spans="1:13" x14ac:dyDescent="0.25">
      <c r="A2852" s="2">
        <v>45061</v>
      </c>
      <c r="B2852" s="3">
        <f t="shared" si="134"/>
        <v>2023</v>
      </c>
      <c r="C2852" t="str">
        <f t="shared" si="132"/>
        <v>2022-2023</v>
      </c>
      <c r="D2852" t="s">
        <v>147</v>
      </c>
      <c r="E2852" t="s">
        <v>132</v>
      </c>
      <c r="F2852" t="str">
        <f t="shared" si="133"/>
        <v>New South Wales</v>
      </c>
      <c r="G2852" t="s">
        <v>10</v>
      </c>
      <c r="H2852">
        <v>2800</v>
      </c>
      <c r="I2852" t="s">
        <v>11</v>
      </c>
      <c r="J2852" t="s">
        <v>25</v>
      </c>
      <c r="K2852" t="s">
        <v>154</v>
      </c>
      <c r="L2852" t="s">
        <v>14</v>
      </c>
      <c r="M2852" s="5">
        <v>381.15</v>
      </c>
    </row>
    <row r="2853" spans="1:13" x14ac:dyDescent="0.25">
      <c r="A2853" s="2">
        <v>44990</v>
      </c>
      <c r="B2853" s="3">
        <f t="shared" si="134"/>
        <v>2023</v>
      </c>
      <c r="C2853" t="str">
        <f t="shared" si="132"/>
        <v>2022-2023</v>
      </c>
      <c r="D2853" t="s">
        <v>147</v>
      </c>
      <c r="E2853" t="s">
        <v>146</v>
      </c>
      <c r="F2853" t="str">
        <f t="shared" si="133"/>
        <v>Victoria</v>
      </c>
      <c r="G2853" t="s">
        <v>45</v>
      </c>
      <c r="H2853">
        <v>3353</v>
      </c>
      <c r="I2853" t="s">
        <v>11</v>
      </c>
      <c r="J2853" t="s">
        <v>60</v>
      </c>
      <c r="K2853" t="s">
        <v>149</v>
      </c>
      <c r="L2853" t="s">
        <v>15</v>
      </c>
      <c r="M2853" s="5">
        <v>381.49</v>
      </c>
    </row>
    <row r="2854" spans="1:13" x14ac:dyDescent="0.25">
      <c r="A2854" s="2">
        <v>45068</v>
      </c>
      <c r="B2854" s="3">
        <f t="shared" si="134"/>
        <v>2023</v>
      </c>
      <c r="C2854" t="str">
        <f t="shared" si="132"/>
        <v>2022-2023</v>
      </c>
      <c r="D2854" t="s">
        <v>147</v>
      </c>
      <c r="E2854" t="s">
        <v>122</v>
      </c>
      <c r="F2854" t="str">
        <f t="shared" si="133"/>
        <v>New South Wales</v>
      </c>
      <c r="G2854" t="s">
        <v>10</v>
      </c>
      <c r="H2854">
        <v>2650</v>
      </c>
      <c r="I2854" t="s">
        <v>11</v>
      </c>
      <c r="J2854" t="s">
        <v>25</v>
      </c>
      <c r="K2854" t="s">
        <v>156</v>
      </c>
      <c r="L2854" t="s">
        <v>17</v>
      </c>
      <c r="M2854" s="5">
        <v>382.07</v>
      </c>
    </row>
    <row r="2855" spans="1:13" x14ac:dyDescent="0.25">
      <c r="A2855" s="2">
        <v>45580</v>
      </c>
      <c r="B2855" s="3">
        <f t="shared" si="134"/>
        <v>2025</v>
      </c>
      <c r="C2855" t="str">
        <f t="shared" si="132"/>
        <v>2024-2025</v>
      </c>
      <c r="D2855" t="s">
        <v>148</v>
      </c>
      <c r="E2855" t="s">
        <v>127</v>
      </c>
      <c r="F2855" t="str">
        <f t="shared" si="133"/>
        <v>New South Wales</v>
      </c>
      <c r="G2855" t="s">
        <v>10</v>
      </c>
      <c r="H2855">
        <v>2131</v>
      </c>
      <c r="I2855" t="s">
        <v>11</v>
      </c>
      <c r="J2855" t="s">
        <v>27</v>
      </c>
      <c r="K2855" t="s">
        <v>155</v>
      </c>
      <c r="L2855" t="s">
        <v>20</v>
      </c>
      <c r="M2855" s="5">
        <v>382.42000000000007</v>
      </c>
    </row>
    <row r="2856" spans="1:13" x14ac:dyDescent="0.25">
      <c r="A2856" s="2">
        <v>45555</v>
      </c>
      <c r="B2856" s="3">
        <f t="shared" si="134"/>
        <v>2025</v>
      </c>
      <c r="C2856" t="str">
        <f t="shared" si="132"/>
        <v>2024-2025</v>
      </c>
      <c r="D2856" t="s">
        <v>147</v>
      </c>
      <c r="E2856" t="s">
        <v>137</v>
      </c>
      <c r="F2856" t="str">
        <f t="shared" si="133"/>
        <v>New South Wales</v>
      </c>
      <c r="G2856" t="s">
        <v>10</v>
      </c>
      <c r="H2856">
        <v>2031</v>
      </c>
      <c r="I2856" t="s">
        <v>11</v>
      </c>
      <c r="J2856" t="s">
        <v>12</v>
      </c>
      <c r="K2856" t="s">
        <v>151</v>
      </c>
      <c r="L2856" t="s">
        <v>21</v>
      </c>
      <c r="M2856" s="5">
        <v>383.53</v>
      </c>
    </row>
    <row r="2857" spans="1:13" x14ac:dyDescent="0.25">
      <c r="A2857" s="2">
        <v>45523</v>
      </c>
      <c r="B2857" s="3">
        <f t="shared" si="134"/>
        <v>2025</v>
      </c>
      <c r="C2857" t="str">
        <f t="shared" si="132"/>
        <v>2024-2025</v>
      </c>
      <c r="D2857" t="s">
        <v>147</v>
      </c>
      <c r="E2857" t="s">
        <v>26</v>
      </c>
      <c r="F2857" t="str">
        <f t="shared" si="133"/>
        <v>New South Wales</v>
      </c>
      <c r="G2857" t="s">
        <v>10</v>
      </c>
      <c r="H2857">
        <v>2141</v>
      </c>
      <c r="I2857" t="s">
        <v>11</v>
      </c>
      <c r="J2857" t="s">
        <v>27</v>
      </c>
      <c r="K2857" t="s">
        <v>149</v>
      </c>
      <c r="L2857" t="s">
        <v>15</v>
      </c>
      <c r="M2857" s="5">
        <v>384.1</v>
      </c>
    </row>
    <row r="2858" spans="1:13" x14ac:dyDescent="0.25">
      <c r="A2858" s="2">
        <v>44999</v>
      </c>
      <c r="B2858" s="3">
        <f t="shared" si="134"/>
        <v>2023</v>
      </c>
      <c r="C2858" t="str">
        <f t="shared" si="132"/>
        <v>2022-2023</v>
      </c>
      <c r="D2858" t="s">
        <v>147</v>
      </c>
      <c r="E2858" t="s">
        <v>121</v>
      </c>
      <c r="F2858" t="str">
        <f t="shared" si="133"/>
        <v>Queensland</v>
      </c>
      <c r="G2858" t="s">
        <v>35</v>
      </c>
      <c r="H2858">
        <v>4700</v>
      </c>
      <c r="I2858" t="s">
        <v>11</v>
      </c>
      <c r="J2858" t="s">
        <v>51</v>
      </c>
      <c r="K2858" t="s">
        <v>154</v>
      </c>
      <c r="L2858" t="s">
        <v>14</v>
      </c>
      <c r="M2858" s="5">
        <v>385.87</v>
      </c>
    </row>
    <row r="2859" spans="1:13" x14ac:dyDescent="0.25">
      <c r="A2859" s="2">
        <v>45364</v>
      </c>
      <c r="B2859" s="3">
        <f t="shared" si="134"/>
        <v>2024</v>
      </c>
      <c r="C2859" t="str">
        <f t="shared" si="132"/>
        <v>2023-2024</v>
      </c>
      <c r="D2859" t="s">
        <v>147</v>
      </c>
      <c r="E2859" t="s">
        <v>67</v>
      </c>
      <c r="F2859" t="str">
        <f t="shared" si="133"/>
        <v>New South Wales</v>
      </c>
      <c r="G2859" t="s">
        <v>10</v>
      </c>
      <c r="H2859">
        <v>2478</v>
      </c>
      <c r="I2859" t="s">
        <v>11</v>
      </c>
      <c r="J2859" t="s">
        <v>68</v>
      </c>
      <c r="K2859" t="s">
        <v>156</v>
      </c>
      <c r="L2859" t="s">
        <v>17</v>
      </c>
      <c r="M2859" s="5">
        <v>386.15</v>
      </c>
    </row>
    <row r="2860" spans="1:13" x14ac:dyDescent="0.25">
      <c r="A2860" s="2">
        <v>45254</v>
      </c>
      <c r="B2860" s="3">
        <f t="shared" si="134"/>
        <v>2024</v>
      </c>
      <c r="C2860" t="str">
        <f t="shared" si="132"/>
        <v>2023-2024</v>
      </c>
      <c r="D2860" t="s">
        <v>148</v>
      </c>
      <c r="E2860" t="s">
        <v>105</v>
      </c>
      <c r="F2860" t="str">
        <f t="shared" si="133"/>
        <v>Victoria</v>
      </c>
      <c r="G2860" t="s">
        <v>45</v>
      </c>
      <c r="H2860">
        <v>3500</v>
      </c>
      <c r="I2860" t="s">
        <v>11</v>
      </c>
      <c r="J2860" t="s">
        <v>60</v>
      </c>
      <c r="K2860" t="s">
        <v>154</v>
      </c>
      <c r="L2860" t="s">
        <v>14</v>
      </c>
      <c r="M2860" s="5">
        <v>386.16999999999996</v>
      </c>
    </row>
    <row r="2861" spans="1:13" x14ac:dyDescent="0.25">
      <c r="A2861" s="2">
        <v>45045</v>
      </c>
      <c r="B2861" s="3">
        <f t="shared" si="134"/>
        <v>2023</v>
      </c>
      <c r="C2861" t="str">
        <f t="shared" si="132"/>
        <v>2022-2023</v>
      </c>
      <c r="D2861" t="s">
        <v>148</v>
      </c>
      <c r="E2861" t="s">
        <v>129</v>
      </c>
      <c r="F2861" t="str">
        <f t="shared" si="133"/>
        <v>Tasmania</v>
      </c>
      <c r="G2861" t="s">
        <v>70</v>
      </c>
      <c r="H2861">
        <v>7010</v>
      </c>
      <c r="I2861" t="s">
        <v>11</v>
      </c>
      <c r="J2861" t="s">
        <v>71</v>
      </c>
      <c r="K2861" t="s">
        <v>150</v>
      </c>
      <c r="L2861" t="s">
        <v>18</v>
      </c>
      <c r="M2861" s="5">
        <v>386.58000000000004</v>
      </c>
    </row>
    <row r="2862" spans="1:13" x14ac:dyDescent="0.25">
      <c r="A2862" s="2">
        <v>45244</v>
      </c>
      <c r="B2862" s="3">
        <f t="shared" si="134"/>
        <v>2024</v>
      </c>
      <c r="C2862" t="str">
        <f t="shared" si="132"/>
        <v>2023-2024</v>
      </c>
      <c r="D2862" t="s">
        <v>147</v>
      </c>
      <c r="E2862" t="s">
        <v>24</v>
      </c>
      <c r="F2862" t="str">
        <f t="shared" si="133"/>
        <v>New South Wales</v>
      </c>
      <c r="G2862" t="s">
        <v>10</v>
      </c>
      <c r="H2862">
        <v>2795</v>
      </c>
      <c r="I2862" t="s">
        <v>11</v>
      </c>
      <c r="J2862" t="s">
        <v>25</v>
      </c>
      <c r="K2862" t="s">
        <v>149</v>
      </c>
      <c r="L2862" t="s">
        <v>15</v>
      </c>
      <c r="M2862" s="5">
        <v>386.64</v>
      </c>
    </row>
    <row r="2863" spans="1:13" x14ac:dyDescent="0.25">
      <c r="A2863" s="2">
        <v>45150</v>
      </c>
      <c r="B2863" s="3">
        <f t="shared" si="134"/>
        <v>2024</v>
      </c>
      <c r="C2863" t="str">
        <f t="shared" si="132"/>
        <v>2023-2024</v>
      </c>
      <c r="D2863" t="s">
        <v>147</v>
      </c>
      <c r="E2863" t="s">
        <v>123</v>
      </c>
      <c r="F2863" t="str">
        <f t="shared" si="133"/>
        <v>Western Australia</v>
      </c>
      <c r="G2863" t="s">
        <v>48</v>
      </c>
      <c r="H2863">
        <v>6109</v>
      </c>
      <c r="I2863" t="s">
        <v>11</v>
      </c>
      <c r="J2863" t="s">
        <v>94</v>
      </c>
      <c r="K2863" t="s">
        <v>154</v>
      </c>
      <c r="L2863" t="s">
        <v>14</v>
      </c>
      <c r="M2863" s="5">
        <v>386.95</v>
      </c>
    </row>
    <row r="2864" spans="1:13" x14ac:dyDescent="0.25">
      <c r="A2864" s="2">
        <v>45477</v>
      </c>
      <c r="B2864" s="3">
        <f t="shared" si="134"/>
        <v>2025</v>
      </c>
      <c r="C2864" t="str">
        <f t="shared" si="132"/>
        <v>2024-2025</v>
      </c>
      <c r="D2864" t="s">
        <v>147</v>
      </c>
      <c r="E2864" t="s">
        <v>96</v>
      </c>
      <c r="F2864" t="str">
        <f t="shared" si="133"/>
        <v>Western Australia</v>
      </c>
      <c r="G2864" t="s">
        <v>48</v>
      </c>
      <c r="H2864">
        <v>6330</v>
      </c>
      <c r="I2864" t="s">
        <v>11</v>
      </c>
      <c r="J2864" t="s">
        <v>94</v>
      </c>
      <c r="K2864" t="s">
        <v>150</v>
      </c>
      <c r="L2864" t="s">
        <v>18</v>
      </c>
      <c r="M2864" s="5">
        <v>387.33</v>
      </c>
    </row>
    <row r="2865" spans="1:13" x14ac:dyDescent="0.25">
      <c r="A2865" s="2">
        <v>45653</v>
      </c>
      <c r="B2865" s="3">
        <f t="shared" si="134"/>
        <v>2025</v>
      </c>
      <c r="C2865" t="str">
        <f t="shared" si="132"/>
        <v>2024-2025</v>
      </c>
      <c r="D2865" t="s">
        <v>147</v>
      </c>
      <c r="E2865" t="s">
        <v>125</v>
      </c>
      <c r="F2865" t="str">
        <f t="shared" si="133"/>
        <v>Victoria</v>
      </c>
      <c r="G2865" t="s">
        <v>45</v>
      </c>
      <c r="H2865">
        <v>3400</v>
      </c>
      <c r="I2865" t="s">
        <v>11</v>
      </c>
      <c r="J2865" t="s">
        <v>60</v>
      </c>
      <c r="K2865" t="s">
        <v>150</v>
      </c>
      <c r="L2865" t="s">
        <v>18</v>
      </c>
      <c r="M2865" s="5">
        <v>387.6</v>
      </c>
    </row>
    <row r="2866" spans="1:13" x14ac:dyDescent="0.25">
      <c r="A2866" s="2">
        <v>45466</v>
      </c>
      <c r="B2866" s="3">
        <f t="shared" si="134"/>
        <v>2024</v>
      </c>
      <c r="C2866" t="str">
        <f t="shared" si="132"/>
        <v>2023-2024</v>
      </c>
      <c r="D2866" t="s">
        <v>147</v>
      </c>
      <c r="E2866" t="s">
        <v>75</v>
      </c>
      <c r="F2866" t="str">
        <f t="shared" si="133"/>
        <v>Victoria</v>
      </c>
      <c r="G2866" t="s">
        <v>45</v>
      </c>
      <c r="H2866">
        <v>3630</v>
      </c>
      <c r="I2866" t="s">
        <v>11</v>
      </c>
      <c r="J2866" t="s">
        <v>55</v>
      </c>
      <c r="K2866" t="s">
        <v>151</v>
      </c>
      <c r="L2866" t="s">
        <v>21</v>
      </c>
      <c r="M2866" s="5">
        <v>388.59</v>
      </c>
    </row>
    <row r="2867" spans="1:13" x14ac:dyDescent="0.25">
      <c r="A2867" s="2">
        <v>45061</v>
      </c>
      <c r="B2867" s="3">
        <f t="shared" si="134"/>
        <v>2023</v>
      </c>
      <c r="C2867" t="str">
        <f t="shared" si="132"/>
        <v>2022-2023</v>
      </c>
      <c r="D2867" t="s">
        <v>148</v>
      </c>
      <c r="E2867" t="s">
        <v>127</v>
      </c>
      <c r="F2867" t="str">
        <f t="shared" si="133"/>
        <v>New South Wales</v>
      </c>
      <c r="G2867" t="s">
        <v>10</v>
      </c>
      <c r="H2867">
        <v>2131</v>
      </c>
      <c r="I2867" t="s">
        <v>11</v>
      </c>
      <c r="J2867" t="s">
        <v>27</v>
      </c>
      <c r="K2867" t="s">
        <v>154</v>
      </c>
      <c r="L2867" t="s">
        <v>14</v>
      </c>
      <c r="M2867" s="5">
        <v>389.97</v>
      </c>
    </row>
    <row r="2868" spans="1:13" x14ac:dyDescent="0.25">
      <c r="A2868" s="2">
        <v>45631</v>
      </c>
      <c r="B2868" s="3">
        <f t="shared" si="134"/>
        <v>2025</v>
      </c>
      <c r="C2868" t="str">
        <f t="shared" si="132"/>
        <v>2024-2025</v>
      </c>
      <c r="D2868" t="s">
        <v>147</v>
      </c>
      <c r="E2868" t="s">
        <v>44</v>
      </c>
      <c r="F2868" t="str">
        <f t="shared" si="133"/>
        <v>Victoria</v>
      </c>
      <c r="G2868" t="s">
        <v>45</v>
      </c>
      <c r="H2868">
        <v>3066</v>
      </c>
      <c r="I2868" t="s">
        <v>11</v>
      </c>
      <c r="J2868" t="s">
        <v>46</v>
      </c>
      <c r="K2868" t="s">
        <v>154</v>
      </c>
      <c r="L2868" t="s">
        <v>14</v>
      </c>
      <c r="M2868" s="5">
        <v>390.13000000000005</v>
      </c>
    </row>
    <row r="2869" spans="1:13" x14ac:dyDescent="0.25">
      <c r="A2869" s="2">
        <v>45068</v>
      </c>
      <c r="B2869" s="3">
        <f t="shared" si="134"/>
        <v>2023</v>
      </c>
      <c r="C2869" t="str">
        <f t="shared" si="132"/>
        <v>2022-2023</v>
      </c>
      <c r="D2869" t="s">
        <v>147</v>
      </c>
      <c r="E2869" t="s">
        <v>50</v>
      </c>
      <c r="F2869" t="str">
        <f t="shared" si="133"/>
        <v>Queensland</v>
      </c>
      <c r="G2869" t="s">
        <v>35</v>
      </c>
      <c r="H2869">
        <v>4703</v>
      </c>
      <c r="I2869" t="s">
        <v>11</v>
      </c>
      <c r="J2869" t="s">
        <v>51</v>
      </c>
      <c r="K2869" t="s">
        <v>151</v>
      </c>
      <c r="L2869" t="s">
        <v>21</v>
      </c>
      <c r="M2869" s="5">
        <v>390.86</v>
      </c>
    </row>
    <row r="2870" spans="1:13" x14ac:dyDescent="0.25">
      <c r="A2870" s="2">
        <v>45511</v>
      </c>
      <c r="B2870" s="3">
        <f t="shared" si="134"/>
        <v>2025</v>
      </c>
      <c r="C2870" t="str">
        <f t="shared" si="132"/>
        <v>2024-2025</v>
      </c>
      <c r="D2870" t="s">
        <v>148</v>
      </c>
      <c r="E2870" t="s">
        <v>82</v>
      </c>
      <c r="F2870" t="str">
        <f t="shared" si="133"/>
        <v>Queensland</v>
      </c>
      <c r="G2870" t="s">
        <v>35</v>
      </c>
      <c r="H2870">
        <v>4012</v>
      </c>
      <c r="I2870" t="s">
        <v>11</v>
      </c>
      <c r="J2870" t="s">
        <v>43</v>
      </c>
      <c r="K2870" t="s">
        <v>150</v>
      </c>
      <c r="L2870" t="s">
        <v>18</v>
      </c>
      <c r="M2870" s="5">
        <v>391.47</v>
      </c>
    </row>
    <row r="2871" spans="1:13" x14ac:dyDescent="0.25">
      <c r="A2871" s="2">
        <v>45623</v>
      </c>
      <c r="B2871" s="3">
        <f t="shared" si="134"/>
        <v>2025</v>
      </c>
      <c r="C2871" t="str">
        <f t="shared" si="132"/>
        <v>2024-2025</v>
      </c>
      <c r="D2871" t="s">
        <v>147</v>
      </c>
      <c r="E2871" t="s">
        <v>139</v>
      </c>
      <c r="F2871" t="str">
        <f t="shared" si="133"/>
        <v>New South Wales</v>
      </c>
      <c r="G2871" t="s">
        <v>10</v>
      </c>
      <c r="H2871">
        <v>2020</v>
      </c>
      <c r="I2871" t="s">
        <v>11</v>
      </c>
      <c r="J2871" t="s">
        <v>12</v>
      </c>
      <c r="K2871" t="s">
        <v>19</v>
      </c>
      <c r="L2871" t="s">
        <v>23</v>
      </c>
      <c r="M2871" s="5">
        <v>391.5</v>
      </c>
    </row>
    <row r="2872" spans="1:13" x14ac:dyDescent="0.25">
      <c r="A2872" s="2">
        <v>44945</v>
      </c>
      <c r="B2872" s="3">
        <f t="shared" si="134"/>
        <v>2023</v>
      </c>
      <c r="C2872" t="str">
        <f t="shared" si="132"/>
        <v>2022-2023</v>
      </c>
      <c r="D2872" t="s">
        <v>147</v>
      </c>
      <c r="E2872" t="s">
        <v>139</v>
      </c>
      <c r="F2872" t="str">
        <f t="shared" si="133"/>
        <v>New South Wales</v>
      </c>
      <c r="G2872" t="s">
        <v>10</v>
      </c>
      <c r="H2872">
        <v>2020</v>
      </c>
      <c r="I2872" t="s">
        <v>11</v>
      </c>
      <c r="J2872" t="s">
        <v>12</v>
      </c>
      <c r="K2872" t="s">
        <v>152</v>
      </c>
      <c r="L2872" t="s">
        <v>13</v>
      </c>
      <c r="M2872" s="5">
        <v>393.64</v>
      </c>
    </row>
    <row r="2873" spans="1:13" x14ac:dyDescent="0.25">
      <c r="A2873" s="2">
        <v>45160</v>
      </c>
      <c r="B2873" s="3">
        <f t="shared" si="134"/>
        <v>2024</v>
      </c>
      <c r="C2873" t="str">
        <f t="shared" si="132"/>
        <v>2023-2024</v>
      </c>
      <c r="D2873" t="s">
        <v>148</v>
      </c>
      <c r="E2873" t="s">
        <v>76</v>
      </c>
      <c r="F2873" t="str">
        <f t="shared" si="133"/>
        <v>Western Australia</v>
      </c>
      <c r="G2873" t="s">
        <v>48</v>
      </c>
      <c r="H2873">
        <v>6450</v>
      </c>
      <c r="I2873" t="s">
        <v>11</v>
      </c>
      <c r="J2873" t="s">
        <v>77</v>
      </c>
      <c r="K2873" t="s">
        <v>153</v>
      </c>
      <c r="L2873" t="s">
        <v>16</v>
      </c>
      <c r="M2873" s="5">
        <v>393.67999999999995</v>
      </c>
    </row>
    <row r="2874" spans="1:13" x14ac:dyDescent="0.25">
      <c r="A2874" s="2">
        <v>45547</v>
      </c>
      <c r="B2874" s="3">
        <f t="shared" si="134"/>
        <v>2025</v>
      </c>
      <c r="C2874" t="str">
        <f t="shared" si="132"/>
        <v>2024-2025</v>
      </c>
      <c r="D2874" t="s">
        <v>147</v>
      </c>
      <c r="E2874" t="s">
        <v>123</v>
      </c>
      <c r="F2874" t="str">
        <f t="shared" si="133"/>
        <v>Western Australia</v>
      </c>
      <c r="G2874" t="s">
        <v>48</v>
      </c>
      <c r="H2874">
        <v>6109</v>
      </c>
      <c r="I2874" t="s">
        <v>11</v>
      </c>
      <c r="J2874" t="s">
        <v>94</v>
      </c>
      <c r="K2874" t="s">
        <v>150</v>
      </c>
      <c r="L2874" t="s">
        <v>18</v>
      </c>
      <c r="M2874" s="5">
        <v>393.69</v>
      </c>
    </row>
    <row r="2875" spans="1:13" x14ac:dyDescent="0.25">
      <c r="A2875" s="2">
        <v>45554</v>
      </c>
      <c r="B2875" s="3">
        <f t="shared" si="134"/>
        <v>2025</v>
      </c>
      <c r="C2875" t="str">
        <f t="shared" si="132"/>
        <v>2024-2025</v>
      </c>
      <c r="D2875" t="s">
        <v>147</v>
      </c>
      <c r="E2875" t="s">
        <v>66</v>
      </c>
      <c r="F2875" t="str">
        <f t="shared" si="133"/>
        <v>South Australia</v>
      </c>
      <c r="G2875" t="s">
        <v>32</v>
      </c>
      <c r="H2875">
        <v>5169</v>
      </c>
      <c r="I2875" t="s">
        <v>11</v>
      </c>
      <c r="J2875" t="s">
        <v>33</v>
      </c>
      <c r="K2875" t="s">
        <v>154</v>
      </c>
      <c r="L2875" t="s">
        <v>14</v>
      </c>
      <c r="M2875" s="5">
        <v>394.43</v>
      </c>
    </row>
    <row r="2876" spans="1:13" x14ac:dyDescent="0.25">
      <c r="A2876" s="2">
        <v>45340</v>
      </c>
      <c r="B2876" s="3">
        <f t="shared" si="134"/>
        <v>2024</v>
      </c>
      <c r="C2876" t="str">
        <f t="shared" si="132"/>
        <v>2023-2024</v>
      </c>
      <c r="D2876" t="s">
        <v>148</v>
      </c>
      <c r="E2876" t="s">
        <v>129</v>
      </c>
      <c r="F2876" t="str">
        <f t="shared" si="133"/>
        <v>Tasmania</v>
      </c>
      <c r="G2876" t="s">
        <v>70</v>
      </c>
      <c r="H2876">
        <v>7010</v>
      </c>
      <c r="I2876" t="s">
        <v>11</v>
      </c>
      <c r="J2876" t="s">
        <v>71</v>
      </c>
      <c r="K2876" t="s">
        <v>151</v>
      </c>
      <c r="L2876" t="s">
        <v>21</v>
      </c>
      <c r="M2876" s="5">
        <v>394.56</v>
      </c>
    </row>
    <row r="2877" spans="1:13" x14ac:dyDescent="0.25">
      <c r="A2877" s="2">
        <v>45624</v>
      </c>
      <c r="B2877" s="3">
        <f t="shared" si="134"/>
        <v>2025</v>
      </c>
      <c r="C2877" t="str">
        <f t="shared" si="132"/>
        <v>2024-2025</v>
      </c>
      <c r="D2877" t="s">
        <v>147</v>
      </c>
      <c r="E2877" t="s">
        <v>69</v>
      </c>
      <c r="F2877" t="str">
        <f t="shared" si="133"/>
        <v>Tasmania</v>
      </c>
      <c r="G2877" t="s">
        <v>70</v>
      </c>
      <c r="H2877">
        <v>7018</v>
      </c>
      <c r="I2877" t="s">
        <v>11</v>
      </c>
      <c r="J2877" t="s">
        <v>71</v>
      </c>
      <c r="K2877" t="s">
        <v>150</v>
      </c>
      <c r="L2877" t="s">
        <v>18</v>
      </c>
      <c r="M2877" s="5">
        <v>395.26</v>
      </c>
    </row>
    <row r="2878" spans="1:13" x14ac:dyDescent="0.25">
      <c r="A2878" s="2">
        <v>45613</v>
      </c>
      <c r="B2878" s="3">
        <f t="shared" si="134"/>
        <v>2025</v>
      </c>
      <c r="C2878" t="str">
        <f t="shared" si="132"/>
        <v>2024-2025</v>
      </c>
      <c r="D2878" t="s">
        <v>148</v>
      </c>
      <c r="E2878" t="s">
        <v>105</v>
      </c>
      <c r="F2878" t="str">
        <f t="shared" si="133"/>
        <v>Victoria</v>
      </c>
      <c r="G2878" t="s">
        <v>45</v>
      </c>
      <c r="H2878">
        <v>3500</v>
      </c>
      <c r="I2878" t="s">
        <v>11</v>
      </c>
      <c r="J2878" t="s">
        <v>60</v>
      </c>
      <c r="K2878" t="s">
        <v>153</v>
      </c>
      <c r="L2878" t="s">
        <v>16</v>
      </c>
      <c r="M2878" s="5">
        <v>395.43999999999994</v>
      </c>
    </row>
    <row r="2879" spans="1:13" x14ac:dyDescent="0.25">
      <c r="A2879" s="2">
        <v>45480</v>
      </c>
      <c r="B2879" s="3">
        <f t="shared" si="134"/>
        <v>2025</v>
      </c>
      <c r="C2879" t="str">
        <f t="shared" si="132"/>
        <v>2024-2025</v>
      </c>
      <c r="D2879" t="s">
        <v>148</v>
      </c>
      <c r="E2879" t="s">
        <v>87</v>
      </c>
      <c r="F2879" t="str">
        <f t="shared" si="133"/>
        <v>New South Wales</v>
      </c>
      <c r="G2879" t="s">
        <v>10</v>
      </c>
      <c r="H2879">
        <v>2790</v>
      </c>
      <c r="I2879" t="s">
        <v>11</v>
      </c>
      <c r="J2879" t="s">
        <v>25</v>
      </c>
      <c r="K2879" t="s">
        <v>150</v>
      </c>
      <c r="L2879" t="s">
        <v>18</v>
      </c>
      <c r="M2879" s="5">
        <v>395.53</v>
      </c>
    </row>
    <row r="2880" spans="1:13" x14ac:dyDescent="0.25">
      <c r="A2880" s="2">
        <v>45082</v>
      </c>
      <c r="B2880" s="3">
        <f t="shared" si="134"/>
        <v>2023</v>
      </c>
      <c r="C2880" t="str">
        <f t="shared" si="132"/>
        <v>2022-2023</v>
      </c>
      <c r="D2880" t="s">
        <v>147</v>
      </c>
      <c r="E2880" t="s">
        <v>90</v>
      </c>
      <c r="F2880" t="str">
        <f t="shared" si="133"/>
        <v>Victoria</v>
      </c>
      <c r="G2880" t="s">
        <v>45</v>
      </c>
      <c r="H2880">
        <v>3179</v>
      </c>
      <c r="I2880" t="s">
        <v>11</v>
      </c>
      <c r="J2880" t="s">
        <v>63</v>
      </c>
      <c r="K2880" t="s">
        <v>154</v>
      </c>
      <c r="L2880" t="s">
        <v>14</v>
      </c>
      <c r="M2880" s="5">
        <v>395.63000000000005</v>
      </c>
    </row>
    <row r="2881" spans="1:13" x14ac:dyDescent="0.25">
      <c r="A2881" s="2">
        <v>45607</v>
      </c>
      <c r="B2881" s="3">
        <f t="shared" si="134"/>
        <v>2025</v>
      </c>
      <c r="C2881" t="str">
        <f t="shared" si="132"/>
        <v>2024-2025</v>
      </c>
      <c r="D2881" t="s">
        <v>147</v>
      </c>
      <c r="E2881" t="s">
        <v>119</v>
      </c>
      <c r="F2881" t="str">
        <f t="shared" si="133"/>
        <v>Queensland</v>
      </c>
      <c r="G2881" t="s">
        <v>35</v>
      </c>
      <c r="H2881">
        <v>4570</v>
      </c>
      <c r="I2881" t="s">
        <v>11</v>
      </c>
      <c r="J2881" t="s">
        <v>120</v>
      </c>
      <c r="K2881" t="s">
        <v>151</v>
      </c>
      <c r="L2881" t="s">
        <v>21</v>
      </c>
      <c r="M2881" s="5">
        <v>395.74</v>
      </c>
    </row>
    <row r="2882" spans="1:13" x14ac:dyDescent="0.25">
      <c r="A2882" s="2">
        <v>45385</v>
      </c>
      <c r="B2882" s="3">
        <f t="shared" si="134"/>
        <v>2024</v>
      </c>
      <c r="C2882" t="str">
        <f t="shared" ref="C2882:C2945" si="135">IF(MONTH(A2882) &gt;= 7, YEAR(A2882) &amp; "-" &amp; YEAR(A2882) + 1, YEAR(A2882) - 1 &amp; "-" &amp; YEAR(A2882))</f>
        <v>2023-2024</v>
      </c>
      <c r="D2882" t="s">
        <v>147</v>
      </c>
      <c r="E2882" t="s">
        <v>119</v>
      </c>
      <c r="F2882" t="str">
        <f t="shared" ref="F2882:F2945" si="136">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row>
    <row r="2883" spans="1:13" x14ac:dyDescent="0.25">
      <c r="A2883" s="2">
        <v>44961</v>
      </c>
      <c r="B2883" s="3">
        <f t="shared" ref="B2883:B2946" si="137">IF(MONTH(A2883)&gt;=7,YEAR(A2883)+1,YEAR(A2883))</f>
        <v>2023</v>
      </c>
      <c r="C2883" t="str">
        <f t="shared" si="135"/>
        <v>2022-2023</v>
      </c>
      <c r="D2883" t="s">
        <v>147</v>
      </c>
      <c r="E2883" t="s">
        <v>97</v>
      </c>
      <c r="F2883" t="str">
        <f t="shared" si="136"/>
        <v>Tasmania</v>
      </c>
      <c r="G2883" t="s">
        <v>70</v>
      </c>
      <c r="H2883">
        <v>7250</v>
      </c>
      <c r="I2883" t="s">
        <v>11</v>
      </c>
      <c r="J2883" t="s">
        <v>71</v>
      </c>
      <c r="K2883" t="s">
        <v>152</v>
      </c>
      <c r="L2883" t="s">
        <v>13</v>
      </c>
      <c r="M2883" s="5">
        <v>396.54000000000008</v>
      </c>
    </row>
    <row r="2884" spans="1:13" x14ac:dyDescent="0.25">
      <c r="A2884" s="2">
        <v>45471</v>
      </c>
      <c r="B2884" s="3">
        <f t="shared" si="137"/>
        <v>2024</v>
      </c>
      <c r="C2884" t="str">
        <f t="shared" si="135"/>
        <v>2023-2024</v>
      </c>
      <c r="D2884" t="s">
        <v>147</v>
      </c>
      <c r="E2884" t="s">
        <v>123</v>
      </c>
      <c r="F2884" t="str">
        <f t="shared" si="136"/>
        <v>Western Australia</v>
      </c>
      <c r="G2884" t="s">
        <v>48</v>
      </c>
      <c r="H2884">
        <v>6109</v>
      </c>
      <c r="I2884" t="s">
        <v>11</v>
      </c>
      <c r="J2884" t="s">
        <v>94</v>
      </c>
      <c r="K2884" t="s">
        <v>155</v>
      </c>
      <c r="L2884" t="s">
        <v>20</v>
      </c>
      <c r="M2884" s="5">
        <v>397.83</v>
      </c>
    </row>
    <row r="2885" spans="1:13" x14ac:dyDescent="0.25">
      <c r="A2885" s="2">
        <v>45363</v>
      </c>
      <c r="B2885" s="3">
        <f t="shared" si="137"/>
        <v>2024</v>
      </c>
      <c r="C2885" t="str">
        <f t="shared" si="135"/>
        <v>2023-2024</v>
      </c>
      <c r="D2885" t="s">
        <v>147</v>
      </c>
      <c r="E2885" t="s">
        <v>65</v>
      </c>
      <c r="F2885" t="str">
        <f t="shared" si="136"/>
        <v>New South Wales</v>
      </c>
      <c r="G2885" t="s">
        <v>10</v>
      </c>
      <c r="H2885">
        <v>2541</v>
      </c>
      <c r="I2885" t="s">
        <v>11</v>
      </c>
      <c r="J2885" t="s">
        <v>58</v>
      </c>
      <c r="K2885" t="s">
        <v>155</v>
      </c>
      <c r="L2885" t="s">
        <v>20</v>
      </c>
      <c r="M2885" s="5">
        <v>398.48</v>
      </c>
    </row>
    <row r="2886" spans="1:13" x14ac:dyDescent="0.25">
      <c r="A2886" s="2">
        <v>45261</v>
      </c>
      <c r="B2886" s="3">
        <f t="shared" si="137"/>
        <v>2024</v>
      </c>
      <c r="C2886" t="str">
        <f t="shared" si="135"/>
        <v>2023-2024</v>
      </c>
      <c r="D2886" t="s">
        <v>147</v>
      </c>
      <c r="E2886" t="s">
        <v>78</v>
      </c>
      <c r="F2886" t="str">
        <f t="shared" si="136"/>
        <v>New South Wales</v>
      </c>
      <c r="G2886" t="s">
        <v>10</v>
      </c>
      <c r="H2886">
        <v>2350</v>
      </c>
      <c r="I2886" t="s">
        <v>11</v>
      </c>
      <c r="J2886" t="s">
        <v>68</v>
      </c>
      <c r="K2886" t="s">
        <v>156</v>
      </c>
      <c r="L2886" t="s">
        <v>17</v>
      </c>
      <c r="M2886" s="5">
        <v>398.57000000000005</v>
      </c>
    </row>
    <row r="2887" spans="1:13" x14ac:dyDescent="0.25">
      <c r="A2887" s="2">
        <v>45161</v>
      </c>
      <c r="B2887" s="3">
        <f t="shared" si="137"/>
        <v>2024</v>
      </c>
      <c r="C2887" t="str">
        <f t="shared" si="135"/>
        <v>2023-2024</v>
      </c>
      <c r="D2887" t="s">
        <v>147</v>
      </c>
      <c r="E2887" t="s">
        <v>124</v>
      </c>
      <c r="F2887" t="str">
        <f t="shared" si="136"/>
        <v>New South Wales</v>
      </c>
      <c r="G2887" t="s">
        <v>10</v>
      </c>
      <c r="H2887">
        <v>2015</v>
      </c>
      <c r="I2887" t="s">
        <v>11</v>
      </c>
      <c r="J2887" t="s">
        <v>12</v>
      </c>
      <c r="K2887" t="s">
        <v>156</v>
      </c>
      <c r="L2887" t="s">
        <v>17</v>
      </c>
      <c r="M2887" s="5">
        <v>398.90999999999997</v>
      </c>
    </row>
    <row r="2888" spans="1:13" x14ac:dyDescent="0.25">
      <c r="A2888" s="2">
        <v>45633</v>
      </c>
      <c r="B2888" s="3">
        <f t="shared" si="137"/>
        <v>2025</v>
      </c>
      <c r="C2888" t="str">
        <f t="shared" si="135"/>
        <v>2024-2025</v>
      </c>
      <c r="D2888" t="s">
        <v>148</v>
      </c>
      <c r="E2888" t="s">
        <v>91</v>
      </c>
      <c r="F2888" t="str">
        <f t="shared" si="136"/>
        <v>Victoria</v>
      </c>
      <c r="G2888" t="s">
        <v>45</v>
      </c>
      <c r="H2888">
        <v>3690</v>
      </c>
      <c r="I2888" t="s">
        <v>11</v>
      </c>
      <c r="J2888" t="s">
        <v>55</v>
      </c>
      <c r="K2888" t="s">
        <v>154</v>
      </c>
      <c r="L2888" t="s">
        <v>14</v>
      </c>
      <c r="M2888" s="5">
        <v>399.65999999999997</v>
      </c>
    </row>
    <row r="2889" spans="1:13" x14ac:dyDescent="0.25">
      <c r="A2889" s="2">
        <v>45487</v>
      </c>
      <c r="B2889" s="3">
        <f t="shared" si="137"/>
        <v>2025</v>
      </c>
      <c r="C2889" t="str">
        <f t="shared" si="135"/>
        <v>2024-2025</v>
      </c>
      <c r="D2889" t="s">
        <v>147</v>
      </c>
      <c r="E2889" t="s">
        <v>128</v>
      </c>
      <c r="F2889" t="str">
        <f t="shared" si="136"/>
        <v>Western Australia</v>
      </c>
      <c r="G2889" t="s">
        <v>48</v>
      </c>
      <c r="H2889">
        <v>6027</v>
      </c>
      <c r="I2889" t="s">
        <v>11</v>
      </c>
      <c r="J2889" t="s">
        <v>49</v>
      </c>
      <c r="K2889" t="s">
        <v>154</v>
      </c>
      <c r="L2889" t="s">
        <v>14</v>
      </c>
      <c r="M2889" s="5">
        <v>401.65999999999997</v>
      </c>
    </row>
    <row r="2890" spans="1:13" x14ac:dyDescent="0.25">
      <c r="A2890" s="2">
        <v>45270</v>
      </c>
      <c r="B2890" s="3">
        <f t="shared" si="137"/>
        <v>2024</v>
      </c>
      <c r="C2890" t="str">
        <f t="shared" si="135"/>
        <v>2023-2024</v>
      </c>
      <c r="D2890" t="s">
        <v>147</v>
      </c>
      <c r="E2890" t="s">
        <v>69</v>
      </c>
      <c r="F2890" t="str">
        <f t="shared" si="136"/>
        <v>Tasmania</v>
      </c>
      <c r="G2890" t="s">
        <v>70</v>
      </c>
      <c r="H2890">
        <v>7018</v>
      </c>
      <c r="I2890" t="s">
        <v>11</v>
      </c>
      <c r="J2890" t="s">
        <v>71</v>
      </c>
      <c r="K2890" t="s">
        <v>153</v>
      </c>
      <c r="L2890" t="s">
        <v>16</v>
      </c>
      <c r="M2890" s="5">
        <v>401.71</v>
      </c>
    </row>
    <row r="2891" spans="1:13" x14ac:dyDescent="0.25">
      <c r="A2891" s="2">
        <v>45016</v>
      </c>
      <c r="B2891" s="3">
        <f t="shared" si="137"/>
        <v>2023</v>
      </c>
      <c r="C2891" t="str">
        <f t="shared" si="135"/>
        <v>2022-2023</v>
      </c>
      <c r="D2891" t="s">
        <v>147</v>
      </c>
      <c r="E2891" t="s">
        <v>93</v>
      </c>
      <c r="F2891" t="str">
        <f t="shared" si="136"/>
        <v>Western Australia</v>
      </c>
      <c r="G2891" t="s">
        <v>48</v>
      </c>
      <c r="H2891">
        <v>6112</v>
      </c>
      <c r="I2891" t="s">
        <v>11</v>
      </c>
      <c r="J2891" t="s">
        <v>94</v>
      </c>
      <c r="K2891" t="s">
        <v>153</v>
      </c>
      <c r="L2891" t="s">
        <v>16</v>
      </c>
      <c r="M2891" s="5">
        <v>402.07000000000005</v>
      </c>
    </row>
    <row r="2892" spans="1:13" x14ac:dyDescent="0.25">
      <c r="A2892" s="2">
        <v>45625</v>
      </c>
      <c r="B2892" s="3">
        <f t="shared" si="137"/>
        <v>2025</v>
      </c>
      <c r="C2892" t="str">
        <f t="shared" si="135"/>
        <v>2024-2025</v>
      </c>
      <c r="D2892" t="s">
        <v>148</v>
      </c>
      <c r="E2892" t="s">
        <v>146</v>
      </c>
      <c r="F2892" t="str">
        <f t="shared" si="136"/>
        <v>Victoria</v>
      </c>
      <c r="G2892" t="s">
        <v>45</v>
      </c>
      <c r="H2892">
        <v>3353</v>
      </c>
      <c r="I2892" t="s">
        <v>11</v>
      </c>
      <c r="J2892" t="s">
        <v>60</v>
      </c>
      <c r="K2892" t="s">
        <v>155</v>
      </c>
      <c r="L2892" t="s">
        <v>20</v>
      </c>
      <c r="M2892" s="5">
        <v>402.18000000000006</v>
      </c>
    </row>
    <row r="2893" spans="1:13" x14ac:dyDescent="0.25">
      <c r="A2893" s="2">
        <v>45339</v>
      </c>
      <c r="B2893" s="3">
        <f t="shared" si="137"/>
        <v>2024</v>
      </c>
      <c r="C2893" t="str">
        <f t="shared" si="135"/>
        <v>2023-2024</v>
      </c>
      <c r="D2893" t="s">
        <v>147</v>
      </c>
      <c r="E2893" t="s">
        <v>117</v>
      </c>
      <c r="F2893" t="str">
        <f t="shared" si="136"/>
        <v>Queensland</v>
      </c>
      <c r="G2893" t="s">
        <v>35</v>
      </c>
      <c r="H2893">
        <v>4119</v>
      </c>
      <c r="I2893" t="s">
        <v>11</v>
      </c>
      <c r="J2893" t="s">
        <v>43</v>
      </c>
      <c r="K2893" t="s">
        <v>19</v>
      </c>
      <c r="L2893" t="s">
        <v>23</v>
      </c>
      <c r="M2893" s="5">
        <v>403.25</v>
      </c>
    </row>
    <row r="2894" spans="1:13" x14ac:dyDescent="0.25">
      <c r="A2894" s="2">
        <v>45360</v>
      </c>
      <c r="B2894" s="3">
        <f t="shared" si="137"/>
        <v>2024</v>
      </c>
      <c r="C2894" t="str">
        <f t="shared" si="135"/>
        <v>2023-2024</v>
      </c>
      <c r="D2894" t="s">
        <v>148</v>
      </c>
      <c r="E2894" t="s">
        <v>135</v>
      </c>
      <c r="F2894" t="str">
        <f t="shared" si="136"/>
        <v>Victoria</v>
      </c>
      <c r="G2894" t="s">
        <v>45</v>
      </c>
      <c r="H2894">
        <v>3550</v>
      </c>
      <c r="I2894" t="s">
        <v>11</v>
      </c>
      <c r="J2894" t="s">
        <v>60</v>
      </c>
      <c r="K2894" t="s">
        <v>19</v>
      </c>
      <c r="L2894" t="s">
        <v>23</v>
      </c>
      <c r="M2894" s="5">
        <v>403.37</v>
      </c>
    </row>
    <row r="2895" spans="1:13" x14ac:dyDescent="0.25">
      <c r="A2895" s="2">
        <v>45088</v>
      </c>
      <c r="B2895" s="3">
        <f t="shared" si="137"/>
        <v>2023</v>
      </c>
      <c r="C2895" t="str">
        <f t="shared" si="135"/>
        <v>2022-2023</v>
      </c>
      <c r="D2895" t="s">
        <v>147</v>
      </c>
      <c r="E2895" t="s">
        <v>57</v>
      </c>
      <c r="F2895" t="str">
        <f t="shared" si="136"/>
        <v>New South Wales</v>
      </c>
      <c r="G2895" t="s">
        <v>10</v>
      </c>
      <c r="H2895">
        <v>2560</v>
      </c>
      <c r="I2895" t="s">
        <v>11</v>
      </c>
      <c r="J2895" t="s">
        <v>58</v>
      </c>
      <c r="K2895" t="s">
        <v>155</v>
      </c>
      <c r="L2895" t="s">
        <v>20</v>
      </c>
      <c r="M2895" s="5">
        <v>403.98</v>
      </c>
    </row>
    <row r="2896" spans="1:13" x14ac:dyDescent="0.25">
      <c r="A2896" s="2">
        <v>45041</v>
      </c>
      <c r="B2896" s="3">
        <f t="shared" si="137"/>
        <v>2023</v>
      </c>
      <c r="C2896" t="str">
        <f t="shared" si="135"/>
        <v>2022-2023</v>
      </c>
      <c r="D2896" t="s">
        <v>147</v>
      </c>
      <c r="E2896" t="s">
        <v>114</v>
      </c>
      <c r="F2896" t="str">
        <f t="shared" si="136"/>
        <v>Victoria</v>
      </c>
      <c r="G2896" t="s">
        <v>45</v>
      </c>
      <c r="H2896">
        <v>3551</v>
      </c>
      <c r="I2896" t="s">
        <v>11</v>
      </c>
      <c r="J2896" t="s">
        <v>60</v>
      </c>
      <c r="K2896" t="s">
        <v>152</v>
      </c>
      <c r="L2896" t="s">
        <v>13</v>
      </c>
      <c r="M2896" s="5">
        <v>404.72000000000008</v>
      </c>
    </row>
    <row r="2897" spans="1:13" x14ac:dyDescent="0.25">
      <c r="A2897" s="2">
        <v>45165</v>
      </c>
      <c r="B2897" s="3">
        <f t="shared" si="137"/>
        <v>2024</v>
      </c>
      <c r="C2897" t="str">
        <f t="shared" si="135"/>
        <v>2023-2024</v>
      </c>
      <c r="D2897" t="s">
        <v>148</v>
      </c>
      <c r="E2897" t="s">
        <v>131</v>
      </c>
      <c r="F2897" t="str">
        <f t="shared" si="136"/>
        <v>Western Australia</v>
      </c>
      <c r="G2897" t="s">
        <v>48</v>
      </c>
      <c r="H2897">
        <v>6530</v>
      </c>
      <c r="I2897" t="s">
        <v>11</v>
      </c>
      <c r="J2897" t="s">
        <v>77</v>
      </c>
      <c r="K2897" t="s">
        <v>152</v>
      </c>
      <c r="L2897" t="s">
        <v>13</v>
      </c>
      <c r="M2897" s="5">
        <v>405.1</v>
      </c>
    </row>
    <row r="2898" spans="1:13" x14ac:dyDescent="0.25">
      <c r="A2898" s="2">
        <v>45518</v>
      </c>
      <c r="B2898" s="3">
        <f t="shared" si="137"/>
        <v>2025</v>
      </c>
      <c r="C2898" t="str">
        <f t="shared" si="135"/>
        <v>2024-2025</v>
      </c>
      <c r="D2898" t="s">
        <v>148</v>
      </c>
      <c r="E2898" t="s">
        <v>112</v>
      </c>
      <c r="F2898" t="str">
        <f t="shared" si="136"/>
        <v>Victoria</v>
      </c>
      <c r="G2898" t="s">
        <v>45</v>
      </c>
      <c r="H2898">
        <v>3076</v>
      </c>
      <c r="I2898" t="s">
        <v>11</v>
      </c>
      <c r="J2898" t="s">
        <v>46</v>
      </c>
      <c r="K2898" t="s">
        <v>154</v>
      </c>
      <c r="L2898" t="s">
        <v>14</v>
      </c>
      <c r="M2898" s="5">
        <v>405.41999999999996</v>
      </c>
    </row>
    <row r="2899" spans="1:13" x14ac:dyDescent="0.25">
      <c r="A2899" s="2">
        <v>44975</v>
      </c>
      <c r="B2899" s="3">
        <f t="shared" si="137"/>
        <v>2023</v>
      </c>
      <c r="C2899" t="str">
        <f t="shared" si="135"/>
        <v>2022-2023</v>
      </c>
      <c r="D2899" t="s">
        <v>148</v>
      </c>
      <c r="E2899" t="s">
        <v>88</v>
      </c>
      <c r="F2899" t="str">
        <f t="shared" si="136"/>
        <v>South Australia</v>
      </c>
      <c r="G2899" t="s">
        <v>32</v>
      </c>
      <c r="H2899">
        <v>5011</v>
      </c>
      <c r="I2899" t="s">
        <v>11</v>
      </c>
      <c r="J2899" t="s">
        <v>33</v>
      </c>
      <c r="K2899" t="s">
        <v>153</v>
      </c>
      <c r="L2899" t="s">
        <v>16</v>
      </c>
      <c r="M2899" s="5">
        <v>405.67999999999995</v>
      </c>
    </row>
    <row r="2900" spans="1:13" x14ac:dyDescent="0.25">
      <c r="A2900" s="2">
        <v>45541</v>
      </c>
      <c r="B2900" s="3">
        <f t="shared" si="137"/>
        <v>2025</v>
      </c>
      <c r="C2900" t="str">
        <f t="shared" si="135"/>
        <v>2024-2025</v>
      </c>
      <c r="D2900" t="s">
        <v>147</v>
      </c>
      <c r="E2900" t="s">
        <v>108</v>
      </c>
      <c r="F2900" t="str">
        <f t="shared" si="136"/>
        <v>Victoria</v>
      </c>
      <c r="G2900" t="s">
        <v>45</v>
      </c>
      <c r="H2900">
        <v>3018</v>
      </c>
      <c r="I2900" t="s">
        <v>11</v>
      </c>
      <c r="J2900" t="s">
        <v>46</v>
      </c>
      <c r="K2900" t="s">
        <v>149</v>
      </c>
      <c r="L2900" t="s">
        <v>15</v>
      </c>
      <c r="M2900" s="5">
        <v>405.97</v>
      </c>
    </row>
    <row r="2901" spans="1:13" x14ac:dyDescent="0.25">
      <c r="A2901" s="2">
        <v>45619</v>
      </c>
      <c r="B2901" s="3">
        <f t="shared" si="137"/>
        <v>2025</v>
      </c>
      <c r="C2901" t="str">
        <f t="shared" si="135"/>
        <v>2024-2025</v>
      </c>
      <c r="D2901" t="s">
        <v>147</v>
      </c>
      <c r="E2901" t="s">
        <v>117</v>
      </c>
      <c r="F2901" t="str">
        <f t="shared" si="136"/>
        <v>Queensland</v>
      </c>
      <c r="G2901" t="s">
        <v>35</v>
      </c>
      <c r="H2901">
        <v>4119</v>
      </c>
      <c r="I2901" t="s">
        <v>11</v>
      </c>
      <c r="J2901" t="s">
        <v>43</v>
      </c>
      <c r="K2901" t="s">
        <v>149</v>
      </c>
      <c r="L2901" t="s">
        <v>15</v>
      </c>
      <c r="M2901" s="5">
        <v>407.3</v>
      </c>
    </row>
    <row r="2902" spans="1:13" x14ac:dyDescent="0.25">
      <c r="A2902" s="2">
        <v>45178</v>
      </c>
      <c r="B2902" s="3">
        <f t="shared" si="137"/>
        <v>2024</v>
      </c>
      <c r="C2902" t="str">
        <f t="shared" si="135"/>
        <v>2023-2024</v>
      </c>
      <c r="D2902" t="s">
        <v>147</v>
      </c>
      <c r="E2902" t="s">
        <v>56</v>
      </c>
      <c r="F2902" t="str">
        <f t="shared" si="136"/>
        <v>Northern Territory</v>
      </c>
      <c r="G2902" t="s">
        <v>29</v>
      </c>
      <c r="H2902">
        <v>870</v>
      </c>
      <c r="I2902" t="s">
        <v>11</v>
      </c>
      <c r="J2902" t="s">
        <v>30</v>
      </c>
      <c r="K2902" t="s">
        <v>153</v>
      </c>
      <c r="L2902" t="s">
        <v>16</v>
      </c>
      <c r="M2902" s="5">
        <v>407.71</v>
      </c>
    </row>
    <row r="2903" spans="1:13" x14ac:dyDescent="0.25">
      <c r="A2903" s="2">
        <v>45583</v>
      </c>
      <c r="B2903" s="3">
        <f t="shared" si="137"/>
        <v>2025</v>
      </c>
      <c r="C2903" t="str">
        <f t="shared" si="135"/>
        <v>2024-2025</v>
      </c>
      <c r="D2903" t="s">
        <v>148</v>
      </c>
      <c r="E2903" t="s">
        <v>112</v>
      </c>
      <c r="F2903" t="str">
        <f t="shared" si="136"/>
        <v>Victoria</v>
      </c>
      <c r="G2903" t="s">
        <v>45</v>
      </c>
      <c r="H2903">
        <v>3076</v>
      </c>
      <c r="I2903" t="s">
        <v>11</v>
      </c>
      <c r="J2903" t="s">
        <v>46</v>
      </c>
      <c r="K2903" t="s">
        <v>154</v>
      </c>
      <c r="L2903" t="s">
        <v>14</v>
      </c>
      <c r="M2903" s="5">
        <v>408.49</v>
      </c>
    </row>
    <row r="2904" spans="1:13" x14ac:dyDescent="0.25">
      <c r="A2904" s="2">
        <v>45233</v>
      </c>
      <c r="B2904" s="3">
        <f t="shared" si="137"/>
        <v>2024</v>
      </c>
      <c r="C2904" t="str">
        <f t="shared" si="135"/>
        <v>2023-2024</v>
      </c>
      <c r="D2904" t="s">
        <v>147</v>
      </c>
      <c r="E2904" t="s">
        <v>124</v>
      </c>
      <c r="F2904" t="str">
        <f t="shared" si="136"/>
        <v>New South Wales</v>
      </c>
      <c r="G2904" t="s">
        <v>10</v>
      </c>
      <c r="H2904">
        <v>2015</v>
      </c>
      <c r="I2904" t="s">
        <v>11</v>
      </c>
      <c r="J2904" t="s">
        <v>12</v>
      </c>
      <c r="K2904" t="s">
        <v>154</v>
      </c>
      <c r="L2904" t="s">
        <v>14</v>
      </c>
      <c r="M2904" s="5">
        <v>409.29999999999995</v>
      </c>
    </row>
    <row r="2905" spans="1:13" x14ac:dyDescent="0.25">
      <c r="A2905" s="2">
        <v>45291</v>
      </c>
      <c r="B2905" s="3">
        <f t="shared" si="137"/>
        <v>2024</v>
      </c>
      <c r="C2905" t="str">
        <f t="shared" si="135"/>
        <v>2023-2024</v>
      </c>
      <c r="D2905" t="s">
        <v>148</v>
      </c>
      <c r="E2905" t="s">
        <v>129</v>
      </c>
      <c r="F2905" t="str">
        <f t="shared" si="136"/>
        <v>Tasmania</v>
      </c>
      <c r="G2905" t="s">
        <v>70</v>
      </c>
      <c r="H2905">
        <v>7010</v>
      </c>
      <c r="I2905" t="s">
        <v>11</v>
      </c>
      <c r="J2905" t="s">
        <v>71</v>
      </c>
      <c r="K2905" t="s">
        <v>19</v>
      </c>
      <c r="L2905" t="s">
        <v>23</v>
      </c>
      <c r="M2905" s="5">
        <v>410.28</v>
      </c>
    </row>
    <row r="2906" spans="1:13" x14ac:dyDescent="0.25">
      <c r="A2906" s="2">
        <v>45290</v>
      </c>
      <c r="B2906" s="3">
        <f t="shared" si="137"/>
        <v>2024</v>
      </c>
      <c r="C2906" t="str">
        <f t="shared" si="135"/>
        <v>2023-2024</v>
      </c>
      <c r="D2906" t="s">
        <v>147</v>
      </c>
      <c r="E2906" t="s">
        <v>42</v>
      </c>
      <c r="F2906" t="str">
        <f t="shared" si="136"/>
        <v>Queensland</v>
      </c>
      <c r="G2906" t="s">
        <v>35</v>
      </c>
      <c r="H2906">
        <v>4053</v>
      </c>
      <c r="I2906" t="s">
        <v>11</v>
      </c>
      <c r="J2906" t="s">
        <v>43</v>
      </c>
      <c r="K2906" t="s">
        <v>154</v>
      </c>
      <c r="L2906" t="s">
        <v>14</v>
      </c>
      <c r="M2906" s="5">
        <v>410.50000000000006</v>
      </c>
    </row>
    <row r="2907" spans="1:13" x14ac:dyDescent="0.25">
      <c r="A2907" s="2">
        <v>45021</v>
      </c>
      <c r="B2907" s="3">
        <f t="shared" si="137"/>
        <v>2023</v>
      </c>
      <c r="C2907" t="str">
        <f t="shared" si="135"/>
        <v>2022-2023</v>
      </c>
      <c r="D2907" t="s">
        <v>147</v>
      </c>
      <c r="E2907" t="s">
        <v>69</v>
      </c>
      <c r="F2907" t="str">
        <f t="shared" si="136"/>
        <v>Tasmania</v>
      </c>
      <c r="G2907" t="s">
        <v>70</v>
      </c>
      <c r="H2907">
        <v>7018</v>
      </c>
      <c r="I2907" t="s">
        <v>11</v>
      </c>
      <c r="J2907" t="s">
        <v>71</v>
      </c>
      <c r="K2907" t="s">
        <v>155</v>
      </c>
      <c r="L2907" t="s">
        <v>20</v>
      </c>
      <c r="M2907" s="5">
        <v>411.59000000000003</v>
      </c>
    </row>
    <row r="2908" spans="1:13" x14ac:dyDescent="0.25">
      <c r="A2908" s="2">
        <v>44989</v>
      </c>
      <c r="B2908" s="3">
        <f t="shared" si="137"/>
        <v>2023</v>
      </c>
      <c r="C2908" t="str">
        <f t="shared" si="135"/>
        <v>2022-2023</v>
      </c>
      <c r="D2908" t="s">
        <v>147</v>
      </c>
      <c r="E2908" t="s">
        <v>90</v>
      </c>
      <c r="F2908" t="str">
        <f t="shared" si="136"/>
        <v>Victoria</v>
      </c>
      <c r="G2908" t="s">
        <v>45</v>
      </c>
      <c r="H2908">
        <v>3179</v>
      </c>
      <c r="I2908" t="s">
        <v>11</v>
      </c>
      <c r="J2908" t="s">
        <v>63</v>
      </c>
      <c r="K2908" t="s">
        <v>149</v>
      </c>
      <c r="L2908" t="s">
        <v>15</v>
      </c>
      <c r="M2908" s="5">
        <v>411.6</v>
      </c>
    </row>
    <row r="2909" spans="1:13" x14ac:dyDescent="0.25">
      <c r="A2909" s="2">
        <v>45019</v>
      </c>
      <c r="B2909" s="3">
        <f t="shared" si="137"/>
        <v>2023</v>
      </c>
      <c r="C2909" t="str">
        <f t="shared" si="135"/>
        <v>2022-2023</v>
      </c>
      <c r="D2909" t="s">
        <v>147</v>
      </c>
      <c r="E2909" t="s">
        <v>103</v>
      </c>
      <c r="F2909" t="str">
        <f t="shared" si="136"/>
        <v>Queensland</v>
      </c>
      <c r="G2909" t="s">
        <v>35</v>
      </c>
      <c r="H2909">
        <v>4509</v>
      </c>
      <c r="I2909" t="s">
        <v>11</v>
      </c>
      <c r="J2909" t="s">
        <v>104</v>
      </c>
      <c r="K2909" t="s">
        <v>153</v>
      </c>
      <c r="L2909" t="s">
        <v>16</v>
      </c>
      <c r="M2909" s="5">
        <v>411.78</v>
      </c>
    </row>
    <row r="2910" spans="1:13" x14ac:dyDescent="0.25">
      <c r="A2910" s="2">
        <v>45045</v>
      </c>
      <c r="B2910" s="3">
        <f t="shared" si="137"/>
        <v>2023</v>
      </c>
      <c r="C2910" t="str">
        <f t="shared" si="135"/>
        <v>2022-2023</v>
      </c>
      <c r="D2910" t="s">
        <v>147</v>
      </c>
      <c r="E2910" t="s">
        <v>108</v>
      </c>
      <c r="F2910" t="str">
        <f t="shared" si="136"/>
        <v>Victoria</v>
      </c>
      <c r="G2910" t="s">
        <v>45</v>
      </c>
      <c r="H2910">
        <v>3018</v>
      </c>
      <c r="I2910" t="s">
        <v>11</v>
      </c>
      <c r="J2910" t="s">
        <v>46</v>
      </c>
      <c r="K2910" t="s">
        <v>152</v>
      </c>
      <c r="L2910" t="s">
        <v>13</v>
      </c>
      <c r="M2910" s="5">
        <v>412.16000000000008</v>
      </c>
    </row>
    <row r="2911" spans="1:13" x14ac:dyDescent="0.25">
      <c r="A2911" s="2">
        <v>45469</v>
      </c>
      <c r="B2911" s="3">
        <f t="shared" si="137"/>
        <v>2024</v>
      </c>
      <c r="C2911" t="str">
        <f t="shared" si="135"/>
        <v>2023-2024</v>
      </c>
      <c r="D2911" t="s">
        <v>147</v>
      </c>
      <c r="E2911" t="s">
        <v>64</v>
      </c>
      <c r="F2911" t="str">
        <f t="shared" si="136"/>
        <v>Victoria</v>
      </c>
      <c r="G2911" t="s">
        <v>45</v>
      </c>
      <c r="H2911">
        <v>3199</v>
      </c>
      <c r="I2911" t="s">
        <v>11</v>
      </c>
      <c r="J2911" t="s">
        <v>63</v>
      </c>
      <c r="K2911" t="s">
        <v>156</v>
      </c>
      <c r="L2911" t="s">
        <v>17</v>
      </c>
      <c r="M2911" s="5">
        <v>413.14</v>
      </c>
    </row>
    <row r="2912" spans="1:13" x14ac:dyDescent="0.25">
      <c r="A2912" s="2">
        <v>45526</v>
      </c>
      <c r="B2912" s="3">
        <f t="shared" si="137"/>
        <v>2025</v>
      </c>
      <c r="C2912" t="str">
        <f t="shared" si="135"/>
        <v>2024-2025</v>
      </c>
      <c r="D2912" t="s">
        <v>147</v>
      </c>
      <c r="E2912" t="s">
        <v>40</v>
      </c>
      <c r="F2912" t="str">
        <f t="shared" si="136"/>
        <v>New South Wales</v>
      </c>
      <c r="G2912" t="s">
        <v>10</v>
      </c>
      <c r="H2912">
        <v>2116</v>
      </c>
      <c r="I2912" t="s">
        <v>11</v>
      </c>
      <c r="J2912" t="s">
        <v>27</v>
      </c>
      <c r="K2912" t="s">
        <v>19</v>
      </c>
      <c r="L2912" t="s">
        <v>23</v>
      </c>
      <c r="M2912" s="5">
        <v>413.26000000000005</v>
      </c>
    </row>
    <row r="2913" spans="1:13" x14ac:dyDescent="0.25">
      <c r="A2913" s="2">
        <v>45320</v>
      </c>
      <c r="B2913" s="3">
        <f t="shared" si="137"/>
        <v>2024</v>
      </c>
      <c r="C2913" t="str">
        <f t="shared" si="135"/>
        <v>2023-2024</v>
      </c>
      <c r="D2913" t="s">
        <v>147</v>
      </c>
      <c r="E2913" t="s">
        <v>130</v>
      </c>
      <c r="F2913" t="str">
        <f t="shared" si="136"/>
        <v>South Australia</v>
      </c>
      <c r="G2913" t="s">
        <v>32</v>
      </c>
      <c r="H2913">
        <v>5290</v>
      </c>
      <c r="I2913" t="s">
        <v>11</v>
      </c>
      <c r="J2913" t="s">
        <v>38</v>
      </c>
      <c r="K2913" t="s">
        <v>149</v>
      </c>
      <c r="L2913" t="s">
        <v>15</v>
      </c>
      <c r="M2913" s="5">
        <v>413.48</v>
      </c>
    </row>
    <row r="2914" spans="1:13" x14ac:dyDescent="0.25">
      <c r="A2914" s="2">
        <v>45340</v>
      </c>
      <c r="B2914" s="3">
        <f t="shared" si="137"/>
        <v>2024</v>
      </c>
      <c r="C2914" t="str">
        <f t="shared" si="135"/>
        <v>2023-2024</v>
      </c>
      <c r="D2914" t="s">
        <v>148</v>
      </c>
      <c r="E2914" t="s">
        <v>118</v>
      </c>
      <c r="F2914" t="str">
        <f t="shared" si="136"/>
        <v>New South Wales</v>
      </c>
      <c r="G2914" t="s">
        <v>10</v>
      </c>
      <c r="H2914">
        <v>2158</v>
      </c>
      <c r="I2914" t="s">
        <v>11</v>
      </c>
      <c r="J2914" t="s">
        <v>27</v>
      </c>
      <c r="K2914" t="s">
        <v>152</v>
      </c>
      <c r="L2914" t="s">
        <v>13</v>
      </c>
      <c r="M2914" s="5">
        <v>414.34000000000003</v>
      </c>
    </row>
    <row r="2915" spans="1:13" x14ac:dyDescent="0.25">
      <c r="A2915" s="2">
        <v>45336</v>
      </c>
      <c r="B2915" s="3">
        <f t="shared" si="137"/>
        <v>2024</v>
      </c>
      <c r="C2915" t="str">
        <f t="shared" si="135"/>
        <v>2023-2024</v>
      </c>
      <c r="D2915" t="s">
        <v>147</v>
      </c>
      <c r="E2915" t="s">
        <v>144</v>
      </c>
      <c r="F2915" t="str">
        <f t="shared" si="136"/>
        <v>Queensland</v>
      </c>
      <c r="G2915" t="s">
        <v>35</v>
      </c>
      <c r="H2915">
        <v>4566</v>
      </c>
      <c r="I2915" t="s">
        <v>11</v>
      </c>
      <c r="J2915" t="s">
        <v>120</v>
      </c>
      <c r="K2915" t="s">
        <v>149</v>
      </c>
      <c r="L2915" t="s">
        <v>15</v>
      </c>
      <c r="M2915" s="5">
        <v>414.75</v>
      </c>
    </row>
    <row r="2916" spans="1:13" x14ac:dyDescent="0.25">
      <c r="A2916" s="2">
        <v>45054</v>
      </c>
      <c r="B2916" s="3">
        <f t="shared" si="137"/>
        <v>2023</v>
      </c>
      <c r="C2916" t="str">
        <f t="shared" si="135"/>
        <v>2022-2023</v>
      </c>
      <c r="D2916" t="s">
        <v>147</v>
      </c>
      <c r="E2916" t="s">
        <v>93</v>
      </c>
      <c r="F2916" t="str">
        <f t="shared" si="136"/>
        <v>Western Australia</v>
      </c>
      <c r="G2916" t="s">
        <v>48</v>
      </c>
      <c r="H2916">
        <v>6112</v>
      </c>
      <c r="I2916" t="s">
        <v>11</v>
      </c>
      <c r="J2916" t="s">
        <v>94</v>
      </c>
      <c r="K2916" t="s">
        <v>152</v>
      </c>
      <c r="L2916" t="s">
        <v>13</v>
      </c>
      <c r="M2916" s="5">
        <v>414.84</v>
      </c>
    </row>
    <row r="2917" spans="1:13" x14ac:dyDescent="0.25">
      <c r="A2917" s="2">
        <v>44954</v>
      </c>
      <c r="B2917" s="3">
        <f t="shared" si="137"/>
        <v>2023</v>
      </c>
      <c r="C2917" t="str">
        <f t="shared" si="135"/>
        <v>2022-2023</v>
      </c>
      <c r="D2917" t="s">
        <v>147</v>
      </c>
      <c r="E2917" t="s">
        <v>47</v>
      </c>
      <c r="F2917" t="str">
        <f t="shared" si="136"/>
        <v>Western Australia</v>
      </c>
      <c r="G2917" t="s">
        <v>48</v>
      </c>
      <c r="H2917">
        <v>6030</v>
      </c>
      <c r="I2917" t="s">
        <v>11</v>
      </c>
      <c r="J2917" t="s">
        <v>49</v>
      </c>
      <c r="K2917" t="s">
        <v>153</v>
      </c>
      <c r="L2917" t="s">
        <v>16</v>
      </c>
      <c r="M2917" s="5">
        <v>415.52</v>
      </c>
    </row>
    <row r="2918" spans="1:13" x14ac:dyDescent="0.25">
      <c r="A2918" s="2">
        <v>45539</v>
      </c>
      <c r="B2918" s="3">
        <f t="shared" si="137"/>
        <v>2025</v>
      </c>
      <c r="C2918" t="str">
        <f t="shared" si="135"/>
        <v>2024-2025</v>
      </c>
      <c r="D2918" t="s">
        <v>147</v>
      </c>
      <c r="E2918" t="s">
        <v>9</v>
      </c>
      <c r="F2918" t="str">
        <f t="shared" si="136"/>
        <v>New South Wales</v>
      </c>
      <c r="G2918" t="s">
        <v>10</v>
      </c>
      <c r="H2918">
        <v>2067</v>
      </c>
      <c r="I2918" t="s">
        <v>11</v>
      </c>
      <c r="J2918" t="s">
        <v>12</v>
      </c>
      <c r="K2918" t="s">
        <v>150</v>
      </c>
      <c r="L2918" t="s">
        <v>18</v>
      </c>
      <c r="M2918" s="5">
        <v>415.68</v>
      </c>
    </row>
    <row r="2919" spans="1:13" x14ac:dyDescent="0.25">
      <c r="A2919" s="2">
        <v>45082</v>
      </c>
      <c r="B2919" s="3">
        <f t="shared" si="137"/>
        <v>2023</v>
      </c>
      <c r="C2919" t="str">
        <f t="shared" si="135"/>
        <v>2022-2023</v>
      </c>
      <c r="D2919" t="s">
        <v>148</v>
      </c>
      <c r="E2919" t="s">
        <v>91</v>
      </c>
      <c r="F2919" t="str">
        <f t="shared" si="136"/>
        <v>Victoria</v>
      </c>
      <c r="G2919" t="s">
        <v>45</v>
      </c>
      <c r="H2919">
        <v>3690</v>
      </c>
      <c r="I2919" t="s">
        <v>11</v>
      </c>
      <c r="J2919" t="s">
        <v>55</v>
      </c>
      <c r="K2919" t="s">
        <v>153</v>
      </c>
      <c r="L2919" t="s">
        <v>16</v>
      </c>
      <c r="M2919" s="5">
        <v>415.96000000000004</v>
      </c>
    </row>
    <row r="2920" spans="1:13" x14ac:dyDescent="0.25">
      <c r="A2920" s="2">
        <v>45366</v>
      </c>
      <c r="B2920" s="3">
        <f t="shared" si="137"/>
        <v>2024</v>
      </c>
      <c r="C2920" t="str">
        <f t="shared" si="135"/>
        <v>2023-2024</v>
      </c>
      <c r="D2920" t="s">
        <v>148</v>
      </c>
      <c r="E2920" t="s">
        <v>135</v>
      </c>
      <c r="F2920" t="str">
        <f t="shared" si="136"/>
        <v>Victoria</v>
      </c>
      <c r="G2920" t="s">
        <v>45</v>
      </c>
      <c r="H2920">
        <v>3550</v>
      </c>
      <c r="I2920" t="s">
        <v>11</v>
      </c>
      <c r="J2920" t="s">
        <v>60</v>
      </c>
      <c r="K2920" t="s">
        <v>156</v>
      </c>
      <c r="L2920" t="s">
        <v>17</v>
      </c>
      <c r="M2920" s="5">
        <v>417.07000000000005</v>
      </c>
    </row>
    <row r="2921" spans="1:13" x14ac:dyDescent="0.25">
      <c r="A2921" s="2">
        <v>45220</v>
      </c>
      <c r="B2921" s="3">
        <f t="shared" si="137"/>
        <v>2024</v>
      </c>
      <c r="C2921" t="str">
        <f t="shared" si="135"/>
        <v>2023-2024</v>
      </c>
      <c r="D2921" t="s">
        <v>147</v>
      </c>
      <c r="E2921" t="s">
        <v>101</v>
      </c>
      <c r="F2921" t="str">
        <f t="shared" si="136"/>
        <v>Victoria</v>
      </c>
      <c r="G2921" t="s">
        <v>45</v>
      </c>
      <c r="H2921">
        <v>3131</v>
      </c>
      <c r="I2921" t="s">
        <v>11</v>
      </c>
      <c r="J2921" t="s">
        <v>63</v>
      </c>
      <c r="K2921" t="s">
        <v>151</v>
      </c>
      <c r="L2921" t="s">
        <v>21</v>
      </c>
      <c r="M2921" s="5">
        <v>417.98</v>
      </c>
    </row>
    <row r="2922" spans="1:13" x14ac:dyDescent="0.25">
      <c r="A2922" s="2">
        <v>45227</v>
      </c>
      <c r="B2922" s="3">
        <f t="shared" si="137"/>
        <v>2024</v>
      </c>
      <c r="C2922" t="str">
        <f t="shared" si="135"/>
        <v>2023-2024</v>
      </c>
      <c r="D2922" t="s">
        <v>147</v>
      </c>
      <c r="E2922" t="s">
        <v>138</v>
      </c>
      <c r="F2922" t="str">
        <f t="shared" si="136"/>
        <v>Queensland</v>
      </c>
      <c r="G2922" t="s">
        <v>35</v>
      </c>
      <c r="H2922">
        <v>4558</v>
      </c>
      <c r="I2922" t="s">
        <v>11</v>
      </c>
      <c r="J2922" t="s">
        <v>120</v>
      </c>
      <c r="K2922" t="s">
        <v>156</v>
      </c>
      <c r="L2922" t="s">
        <v>17</v>
      </c>
      <c r="M2922" s="5">
        <v>418.53999999999996</v>
      </c>
    </row>
    <row r="2923" spans="1:13" x14ac:dyDescent="0.25">
      <c r="A2923" s="2">
        <v>45249</v>
      </c>
      <c r="B2923" s="3">
        <f t="shared" si="137"/>
        <v>2024</v>
      </c>
      <c r="C2923" t="str">
        <f t="shared" si="135"/>
        <v>2023-2024</v>
      </c>
      <c r="D2923" t="s">
        <v>147</v>
      </c>
      <c r="E2923" t="s">
        <v>114</v>
      </c>
      <c r="F2923" t="str">
        <f t="shared" si="136"/>
        <v>Victoria</v>
      </c>
      <c r="G2923" t="s">
        <v>45</v>
      </c>
      <c r="H2923">
        <v>3551</v>
      </c>
      <c r="I2923" t="s">
        <v>11</v>
      </c>
      <c r="J2923" t="s">
        <v>60</v>
      </c>
      <c r="K2923" t="s">
        <v>154</v>
      </c>
      <c r="L2923" t="s">
        <v>14</v>
      </c>
      <c r="M2923" s="5">
        <v>419.26000000000005</v>
      </c>
    </row>
    <row r="2924" spans="1:13" x14ac:dyDescent="0.25">
      <c r="A2924" s="2">
        <v>45062</v>
      </c>
      <c r="B2924" s="3">
        <f t="shared" si="137"/>
        <v>2023</v>
      </c>
      <c r="C2924" t="str">
        <f t="shared" si="135"/>
        <v>2022-2023</v>
      </c>
      <c r="D2924" t="s">
        <v>147</v>
      </c>
      <c r="E2924" t="s">
        <v>92</v>
      </c>
      <c r="F2924" t="str">
        <f t="shared" si="136"/>
        <v>Queensland</v>
      </c>
      <c r="G2924" t="s">
        <v>35</v>
      </c>
      <c r="H2924">
        <v>4068</v>
      </c>
      <c r="I2924" t="s">
        <v>11</v>
      </c>
      <c r="J2924" t="s">
        <v>43</v>
      </c>
      <c r="K2924" t="s">
        <v>149</v>
      </c>
      <c r="L2924" t="s">
        <v>15</v>
      </c>
      <c r="M2924" s="5">
        <v>419.45</v>
      </c>
    </row>
    <row r="2925" spans="1:13" x14ac:dyDescent="0.25">
      <c r="A2925" s="2">
        <v>45385</v>
      </c>
      <c r="B2925" s="3">
        <f t="shared" si="137"/>
        <v>2024</v>
      </c>
      <c r="C2925" t="str">
        <f t="shared" si="135"/>
        <v>2023-2024</v>
      </c>
      <c r="D2925" t="s">
        <v>147</v>
      </c>
      <c r="E2925" t="s">
        <v>44</v>
      </c>
      <c r="F2925" t="str">
        <f t="shared" si="136"/>
        <v>Victoria</v>
      </c>
      <c r="G2925" t="s">
        <v>45</v>
      </c>
      <c r="H2925">
        <v>3066</v>
      </c>
      <c r="I2925" t="s">
        <v>11</v>
      </c>
      <c r="J2925" t="s">
        <v>46</v>
      </c>
      <c r="K2925" t="s">
        <v>154</v>
      </c>
      <c r="L2925" t="s">
        <v>14</v>
      </c>
      <c r="M2925" s="5">
        <v>419.62</v>
      </c>
    </row>
    <row r="2926" spans="1:13" x14ac:dyDescent="0.25">
      <c r="A2926" s="2">
        <v>45647</v>
      </c>
      <c r="B2926" s="3">
        <f t="shared" si="137"/>
        <v>2025</v>
      </c>
      <c r="C2926" t="str">
        <f t="shared" si="135"/>
        <v>2024-2025</v>
      </c>
      <c r="D2926" t="s">
        <v>148</v>
      </c>
      <c r="E2926" t="s">
        <v>110</v>
      </c>
      <c r="F2926" t="str">
        <f t="shared" si="136"/>
        <v>Queensland</v>
      </c>
      <c r="G2926" t="s">
        <v>35</v>
      </c>
      <c r="H2926">
        <v>4680</v>
      </c>
      <c r="I2926" t="s">
        <v>11</v>
      </c>
      <c r="J2926" t="s">
        <v>51</v>
      </c>
      <c r="K2926" t="s">
        <v>19</v>
      </c>
      <c r="L2926" t="s">
        <v>23</v>
      </c>
      <c r="M2926" s="5">
        <v>420.28</v>
      </c>
    </row>
    <row r="2927" spans="1:13" x14ac:dyDescent="0.25">
      <c r="A2927" s="2">
        <v>45492</v>
      </c>
      <c r="B2927" s="3">
        <f t="shared" si="137"/>
        <v>2025</v>
      </c>
      <c r="C2927" t="str">
        <f t="shared" si="135"/>
        <v>2024-2025</v>
      </c>
      <c r="D2927" t="s">
        <v>147</v>
      </c>
      <c r="E2927" t="s">
        <v>83</v>
      </c>
      <c r="F2927" t="str">
        <f t="shared" si="136"/>
        <v>New South Wales</v>
      </c>
      <c r="G2927" t="s">
        <v>10</v>
      </c>
      <c r="H2927">
        <v>2750</v>
      </c>
      <c r="I2927" t="s">
        <v>11</v>
      </c>
      <c r="J2927" t="s">
        <v>25</v>
      </c>
      <c r="K2927" t="s">
        <v>152</v>
      </c>
      <c r="L2927" t="s">
        <v>13</v>
      </c>
      <c r="M2927" s="5">
        <v>420.39</v>
      </c>
    </row>
    <row r="2928" spans="1:13" x14ac:dyDescent="0.25">
      <c r="A2928" s="2">
        <v>45446</v>
      </c>
      <c r="B2928" s="3">
        <f t="shared" si="137"/>
        <v>2024</v>
      </c>
      <c r="C2928" t="str">
        <f t="shared" si="135"/>
        <v>2023-2024</v>
      </c>
      <c r="D2928" t="s">
        <v>147</v>
      </c>
      <c r="E2928" t="s">
        <v>139</v>
      </c>
      <c r="F2928" t="str">
        <f t="shared" si="136"/>
        <v>New South Wales</v>
      </c>
      <c r="G2928" t="s">
        <v>10</v>
      </c>
      <c r="H2928">
        <v>2020</v>
      </c>
      <c r="I2928" t="s">
        <v>11</v>
      </c>
      <c r="J2928" t="s">
        <v>12</v>
      </c>
      <c r="K2928" t="s">
        <v>154</v>
      </c>
      <c r="L2928" t="s">
        <v>14</v>
      </c>
      <c r="M2928" s="5">
        <v>420.66</v>
      </c>
    </row>
    <row r="2929" spans="1:13" x14ac:dyDescent="0.25">
      <c r="A2929" s="2">
        <v>45622</v>
      </c>
      <c r="B2929" s="3">
        <f t="shared" si="137"/>
        <v>2025</v>
      </c>
      <c r="C2929" t="str">
        <f t="shared" si="135"/>
        <v>2024-2025</v>
      </c>
      <c r="D2929" t="s">
        <v>147</v>
      </c>
      <c r="E2929" t="s">
        <v>138</v>
      </c>
      <c r="F2929" t="str">
        <f t="shared" si="136"/>
        <v>Queensland</v>
      </c>
      <c r="G2929" t="s">
        <v>35</v>
      </c>
      <c r="H2929">
        <v>4558</v>
      </c>
      <c r="I2929" t="s">
        <v>11</v>
      </c>
      <c r="J2929" t="s">
        <v>120</v>
      </c>
      <c r="K2929" t="s">
        <v>149</v>
      </c>
      <c r="L2929" t="s">
        <v>15</v>
      </c>
      <c r="M2929" s="5">
        <v>421.01000000000005</v>
      </c>
    </row>
    <row r="2930" spans="1:13" x14ac:dyDescent="0.25">
      <c r="A2930" s="2">
        <v>45388</v>
      </c>
      <c r="B2930" s="3">
        <f t="shared" si="137"/>
        <v>2024</v>
      </c>
      <c r="C2930" t="str">
        <f t="shared" si="135"/>
        <v>2023-2024</v>
      </c>
      <c r="D2930" t="s">
        <v>148</v>
      </c>
      <c r="E2930" t="s">
        <v>110</v>
      </c>
      <c r="F2930" t="str">
        <f t="shared" si="136"/>
        <v>Queensland</v>
      </c>
      <c r="G2930" t="s">
        <v>35</v>
      </c>
      <c r="H2930">
        <v>4680</v>
      </c>
      <c r="I2930" t="s">
        <v>11</v>
      </c>
      <c r="J2930" t="s">
        <v>51</v>
      </c>
      <c r="K2930" t="s">
        <v>152</v>
      </c>
      <c r="L2930" t="s">
        <v>13</v>
      </c>
      <c r="M2930" s="5">
        <v>421.9</v>
      </c>
    </row>
    <row r="2931" spans="1:13" x14ac:dyDescent="0.25">
      <c r="A2931" s="2">
        <v>45045</v>
      </c>
      <c r="B2931" s="3">
        <f t="shared" si="137"/>
        <v>2023</v>
      </c>
      <c r="C2931" t="str">
        <f t="shared" si="135"/>
        <v>2022-2023</v>
      </c>
      <c r="D2931" t="s">
        <v>147</v>
      </c>
      <c r="E2931" t="s">
        <v>114</v>
      </c>
      <c r="F2931" t="str">
        <f t="shared" si="136"/>
        <v>Victoria</v>
      </c>
      <c r="G2931" t="s">
        <v>45</v>
      </c>
      <c r="H2931">
        <v>3551</v>
      </c>
      <c r="I2931" t="s">
        <v>11</v>
      </c>
      <c r="J2931" t="s">
        <v>60</v>
      </c>
      <c r="K2931" t="s">
        <v>150</v>
      </c>
      <c r="L2931" t="s">
        <v>18</v>
      </c>
      <c r="M2931" s="5">
        <v>422.3</v>
      </c>
    </row>
    <row r="2932" spans="1:13" x14ac:dyDescent="0.25">
      <c r="A2932" s="2">
        <v>45621</v>
      </c>
      <c r="B2932" s="3">
        <f t="shared" si="137"/>
        <v>2025</v>
      </c>
      <c r="C2932" t="str">
        <f t="shared" si="135"/>
        <v>2024-2025</v>
      </c>
      <c r="D2932" t="s">
        <v>147</v>
      </c>
      <c r="E2932" t="s">
        <v>24</v>
      </c>
      <c r="F2932" t="str">
        <f t="shared" si="136"/>
        <v>New South Wales</v>
      </c>
      <c r="G2932" t="s">
        <v>10</v>
      </c>
      <c r="H2932">
        <v>2795</v>
      </c>
      <c r="I2932" t="s">
        <v>11</v>
      </c>
      <c r="J2932" t="s">
        <v>25</v>
      </c>
      <c r="K2932" t="s">
        <v>19</v>
      </c>
      <c r="L2932" t="s">
        <v>23</v>
      </c>
      <c r="M2932" s="5">
        <v>422.37</v>
      </c>
    </row>
    <row r="2933" spans="1:13" x14ac:dyDescent="0.25">
      <c r="A2933" s="2">
        <v>45129</v>
      </c>
      <c r="B2933" s="3">
        <f t="shared" si="137"/>
        <v>2024</v>
      </c>
      <c r="C2933" t="str">
        <f t="shared" si="135"/>
        <v>2023-2024</v>
      </c>
      <c r="D2933" t="s">
        <v>148</v>
      </c>
      <c r="E2933" t="s">
        <v>88</v>
      </c>
      <c r="F2933" t="str">
        <f t="shared" si="136"/>
        <v>South Australia</v>
      </c>
      <c r="G2933" t="s">
        <v>32</v>
      </c>
      <c r="H2933">
        <v>5011</v>
      </c>
      <c r="I2933" t="s">
        <v>11</v>
      </c>
      <c r="J2933" t="s">
        <v>33</v>
      </c>
      <c r="K2933" t="s">
        <v>155</v>
      </c>
      <c r="L2933" t="s">
        <v>20</v>
      </c>
      <c r="M2933" s="5">
        <v>422.74</v>
      </c>
    </row>
    <row r="2934" spans="1:13" x14ac:dyDescent="0.25">
      <c r="A2934" s="2">
        <v>45111</v>
      </c>
      <c r="B2934" s="3">
        <f t="shared" si="137"/>
        <v>2024</v>
      </c>
      <c r="C2934" t="str">
        <f t="shared" si="135"/>
        <v>2023-2024</v>
      </c>
      <c r="D2934" t="s">
        <v>147</v>
      </c>
      <c r="E2934" t="s">
        <v>41</v>
      </c>
      <c r="F2934" t="str">
        <f t="shared" si="136"/>
        <v>New South Wales</v>
      </c>
      <c r="G2934" t="s">
        <v>10</v>
      </c>
      <c r="H2934">
        <v>2830</v>
      </c>
      <c r="I2934" t="s">
        <v>11</v>
      </c>
      <c r="J2934" t="s">
        <v>25</v>
      </c>
      <c r="K2934" t="s">
        <v>149</v>
      </c>
      <c r="L2934" t="s">
        <v>15</v>
      </c>
      <c r="M2934" s="5">
        <v>423.90999999999997</v>
      </c>
    </row>
    <row r="2935" spans="1:13" x14ac:dyDescent="0.25">
      <c r="A2935" s="2">
        <v>45086</v>
      </c>
      <c r="B2935" s="3">
        <f t="shared" si="137"/>
        <v>2023</v>
      </c>
      <c r="C2935" t="str">
        <f t="shared" si="135"/>
        <v>2022-2023</v>
      </c>
      <c r="D2935" t="s">
        <v>148</v>
      </c>
      <c r="E2935" t="s">
        <v>50</v>
      </c>
      <c r="F2935" t="str">
        <f t="shared" si="136"/>
        <v>Queensland</v>
      </c>
      <c r="G2935" t="s">
        <v>35</v>
      </c>
      <c r="H2935">
        <v>4703</v>
      </c>
      <c r="I2935" t="s">
        <v>11</v>
      </c>
      <c r="J2935" t="s">
        <v>51</v>
      </c>
      <c r="K2935" t="s">
        <v>150</v>
      </c>
      <c r="L2935" t="s">
        <v>18</v>
      </c>
      <c r="M2935" s="5">
        <v>425.11</v>
      </c>
    </row>
    <row r="2936" spans="1:13" x14ac:dyDescent="0.25">
      <c r="A2936" s="2">
        <v>44940</v>
      </c>
      <c r="B2936" s="3">
        <f t="shared" si="137"/>
        <v>2023</v>
      </c>
      <c r="C2936" t="str">
        <f t="shared" si="135"/>
        <v>2022-2023</v>
      </c>
      <c r="D2936" t="s">
        <v>147</v>
      </c>
      <c r="E2936" t="s">
        <v>107</v>
      </c>
      <c r="F2936" t="str">
        <f t="shared" si="136"/>
        <v>Queensland</v>
      </c>
      <c r="G2936" t="s">
        <v>35</v>
      </c>
      <c r="H2936">
        <v>4220</v>
      </c>
      <c r="I2936" t="s">
        <v>11</v>
      </c>
      <c r="J2936" t="s">
        <v>104</v>
      </c>
      <c r="K2936" t="s">
        <v>150</v>
      </c>
      <c r="L2936" t="s">
        <v>18</v>
      </c>
      <c r="M2936" s="5">
        <v>425.46999999999997</v>
      </c>
    </row>
    <row r="2937" spans="1:13" x14ac:dyDescent="0.25">
      <c r="A2937" s="2">
        <v>45500</v>
      </c>
      <c r="B2937" s="3">
        <f t="shared" si="137"/>
        <v>2025</v>
      </c>
      <c r="C2937" t="str">
        <f t="shared" si="135"/>
        <v>2024-2025</v>
      </c>
      <c r="D2937" t="s">
        <v>147</v>
      </c>
      <c r="E2937" t="s">
        <v>72</v>
      </c>
      <c r="F2937" t="str">
        <f t="shared" si="136"/>
        <v>Western Australia</v>
      </c>
      <c r="G2937" t="s">
        <v>48</v>
      </c>
      <c r="H2937">
        <v>6010</v>
      </c>
      <c r="I2937" t="s">
        <v>11</v>
      </c>
      <c r="J2937" t="s">
        <v>49</v>
      </c>
      <c r="K2937" t="s">
        <v>152</v>
      </c>
      <c r="L2937" t="s">
        <v>13</v>
      </c>
      <c r="M2937" s="5">
        <v>425.74</v>
      </c>
    </row>
    <row r="2938" spans="1:13" x14ac:dyDescent="0.25">
      <c r="A2938" s="2">
        <v>45042</v>
      </c>
      <c r="B2938" s="3">
        <f t="shared" si="137"/>
        <v>2023</v>
      </c>
      <c r="C2938" t="str">
        <f t="shared" si="135"/>
        <v>2022-2023</v>
      </c>
      <c r="D2938" t="s">
        <v>148</v>
      </c>
      <c r="E2938" t="s">
        <v>89</v>
      </c>
      <c r="F2938" t="str">
        <f t="shared" si="136"/>
        <v>Queensland</v>
      </c>
      <c r="G2938" t="s">
        <v>35</v>
      </c>
      <c r="H2938">
        <v>4655</v>
      </c>
      <c r="I2938" t="s">
        <v>11</v>
      </c>
      <c r="J2938" t="s">
        <v>51</v>
      </c>
      <c r="K2938" t="s">
        <v>152</v>
      </c>
      <c r="L2938" t="s">
        <v>13</v>
      </c>
      <c r="M2938" s="5">
        <v>425.76999999999992</v>
      </c>
    </row>
    <row r="2939" spans="1:13" x14ac:dyDescent="0.25">
      <c r="A2939" s="2">
        <v>44964</v>
      </c>
      <c r="B2939" s="3">
        <f t="shared" si="137"/>
        <v>2023</v>
      </c>
      <c r="C2939" t="str">
        <f t="shared" si="135"/>
        <v>2022-2023</v>
      </c>
      <c r="D2939" t="s">
        <v>147</v>
      </c>
      <c r="E2939" t="s">
        <v>59</v>
      </c>
      <c r="F2939" t="str">
        <f t="shared" si="136"/>
        <v>Victoria</v>
      </c>
      <c r="G2939" t="s">
        <v>45</v>
      </c>
      <c r="H2939">
        <v>3280</v>
      </c>
      <c r="I2939" t="s">
        <v>11</v>
      </c>
      <c r="J2939" t="s">
        <v>60</v>
      </c>
      <c r="K2939" t="s">
        <v>155</v>
      </c>
      <c r="L2939" t="s">
        <v>20</v>
      </c>
      <c r="M2939" s="5">
        <v>427.52000000000004</v>
      </c>
    </row>
    <row r="2940" spans="1:13" x14ac:dyDescent="0.25">
      <c r="A2940" s="2">
        <v>45118</v>
      </c>
      <c r="B2940" s="3">
        <f t="shared" si="137"/>
        <v>2024</v>
      </c>
      <c r="C2940" t="str">
        <f t="shared" si="135"/>
        <v>2023-2024</v>
      </c>
      <c r="D2940" t="s">
        <v>147</v>
      </c>
      <c r="E2940" t="s">
        <v>122</v>
      </c>
      <c r="F2940" t="str">
        <f t="shared" si="136"/>
        <v>New South Wales</v>
      </c>
      <c r="G2940" t="s">
        <v>10</v>
      </c>
      <c r="H2940">
        <v>2650</v>
      </c>
      <c r="I2940" t="s">
        <v>11</v>
      </c>
      <c r="J2940" t="s">
        <v>25</v>
      </c>
      <c r="K2940" t="s">
        <v>151</v>
      </c>
      <c r="L2940" t="s">
        <v>21</v>
      </c>
      <c r="M2940" s="5">
        <v>427.56000000000006</v>
      </c>
    </row>
    <row r="2941" spans="1:13" x14ac:dyDescent="0.25">
      <c r="A2941" s="2">
        <v>45159</v>
      </c>
      <c r="B2941" s="3">
        <f t="shared" si="137"/>
        <v>2024</v>
      </c>
      <c r="C2941" t="str">
        <f t="shared" si="135"/>
        <v>2023-2024</v>
      </c>
      <c r="D2941" t="s">
        <v>147</v>
      </c>
      <c r="E2941" t="s">
        <v>72</v>
      </c>
      <c r="F2941" t="str">
        <f t="shared" si="136"/>
        <v>Western Australia</v>
      </c>
      <c r="G2941" t="s">
        <v>48</v>
      </c>
      <c r="H2941">
        <v>6010</v>
      </c>
      <c r="I2941" t="s">
        <v>11</v>
      </c>
      <c r="J2941" t="s">
        <v>49</v>
      </c>
      <c r="K2941" t="s">
        <v>150</v>
      </c>
      <c r="L2941" t="s">
        <v>18</v>
      </c>
      <c r="M2941" s="5">
        <v>427.57</v>
      </c>
    </row>
    <row r="2942" spans="1:13" x14ac:dyDescent="0.25">
      <c r="A2942" s="2">
        <v>45248</v>
      </c>
      <c r="B2942" s="3">
        <f t="shared" si="137"/>
        <v>2024</v>
      </c>
      <c r="C2942" t="str">
        <f t="shared" si="135"/>
        <v>2023-2024</v>
      </c>
      <c r="D2942" t="s">
        <v>147</v>
      </c>
      <c r="E2942" t="s">
        <v>92</v>
      </c>
      <c r="F2942" t="str">
        <f t="shared" si="136"/>
        <v>Queensland</v>
      </c>
      <c r="G2942" t="s">
        <v>35</v>
      </c>
      <c r="H2942">
        <v>4068</v>
      </c>
      <c r="I2942" t="s">
        <v>11</v>
      </c>
      <c r="J2942" t="s">
        <v>43</v>
      </c>
      <c r="K2942" t="s">
        <v>155</v>
      </c>
      <c r="L2942" t="s">
        <v>20</v>
      </c>
      <c r="M2942" s="5">
        <v>427.82999999999993</v>
      </c>
    </row>
    <row r="2943" spans="1:13" x14ac:dyDescent="0.25">
      <c r="A2943" s="2">
        <v>44979</v>
      </c>
      <c r="B2943" s="3">
        <f t="shared" si="137"/>
        <v>2023</v>
      </c>
      <c r="C2943" t="str">
        <f t="shared" si="135"/>
        <v>2022-2023</v>
      </c>
      <c r="D2943" t="s">
        <v>147</v>
      </c>
      <c r="E2943" t="s">
        <v>137</v>
      </c>
      <c r="F2943" t="str">
        <f t="shared" si="136"/>
        <v>New South Wales</v>
      </c>
      <c r="G2943" t="s">
        <v>10</v>
      </c>
      <c r="H2943">
        <v>2031</v>
      </c>
      <c r="I2943" t="s">
        <v>11</v>
      </c>
      <c r="J2943" t="s">
        <v>12</v>
      </c>
      <c r="K2943" t="s">
        <v>152</v>
      </c>
      <c r="L2943" t="s">
        <v>13</v>
      </c>
      <c r="M2943" s="5">
        <v>428.13999999999993</v>
      </c>
    </row>
    <row r="2944" spans="1:13" x14ac:dyDescent="0.25">
      <c r="A2944" s="2">
        <v>44949</v>
      </c>
      <c r="B2944" s="3">
        <f t="shared" si="137"/>
        <v>2023</v>
      </c>
      <c r="C2944" t="str">
        <f t="shared" si="135"/>
        <v>2022-2023</v>
      </c>
      <c r="D2944" t="s">
        <v>147</v>
      </c>
      <c r="E2944" t="s">
        <v>109</v>
      </c>
      <c r="F2944" t="str">
        <f t="shared" si="136"/>
        <v>New South Wales</v>
      </c>
      <c r="G2944" t="s">
        <v>10</v>
      </c>
      <c r="H2944">
        <v>2480</v>
      </c>
      <c r="I2944" t="s">
        <v>11</v>
      </c>
      <c r="J2944" t="s">
        <v>68</v>
      </c>
      <c r="K2944" t="s">
        <v>154</v>
      </c>
      <c r="L2944" t="s">
        <v>14</v>
      </c>
      <c r="M2944" s="5">
        <v>428.18</v>
      </c>
    </row>
    <row r="2945" spans="1:13" x14ac:dyDescent="0.25">
      <c r="A2945" s="2">
        <v>45029</v>
      </c>
      <c r="B2945" s="3">
        <f t="shared" si="137"/>
        <v>2023</v>
      </c>
      <c r="C2945" t="str">
        <f t="shared" si="135"/>
        <v>2022-2023</v>
      </c>
      <c r="D2945" t="s">
        <v>147</v>
      </c>
      <c r="E2945" t="s">
        <v>44</v>
      </c>
      <c r="F2945" t="str">
        <f t="shared" si="136"/>
        <v>Victoria</v>
      </c>
      <c r="G2945" t="s">
        <v>45</v>
      </c>
      <c r="H2945">
        <v>3066</v>
      </c>
      <c r="I2945" t="s">
        <v>11</v>
      </c>
      <c r="J2945" t="s">
        <v>46</v>
      </c>
      <c r="K2945" t="s">
        <v>157</v>
      </c>
      <c r="L2945" t="s">
        <v>22</v>
      </c>
      <c r="M2945" s="5">
        <v>428.30999999999995</v>
      </c>
    </row>
    <row r="2946" spans="1:13" x14ac:dyDescent="0.25">
      <c r="A2946" s="2">
        <v>45631</v>
      </c>
      <c r="B2946" s="3">
        <f t="shared" si="137"/>
        <v>2025</v>
      </c>
      <c r="C2946" t="str">
        <f t="shared" ref="C2946:C3009" si="138">IF(MONTH(A2946) &gt;= 7, YEAR(A2946) &amp; "-" &amp; YEAR(A2946) + 1, YEAR(A2946) - 1 &amp; "-" &amp; YEAR(A2946))</f>
        <v>2024-2025</v>
      </c>
      <c r="D2946" t="s">
        <v>147</v>
      </c>
      <c r="E2946" t="s">
        <v>97</v>
      </c>
      <c r="F2946" t="str">
        <f t="shared" ref="F2946:F3009" si="139">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row>
    <row r="2947" spans="1:13" x14ac:dyDescent="0.25">
      <c r="A2947" s="2">
        <v>44994</v>
      </c>
      <c r="B2947" s="3">
        <f t="shared" ref="B2947:B3010" si="140">IF(MONTH(A2947)&gt;=7,YEAR(A2947)+1,YEAR(A2947))</f>
        <v>2023</v>
      </c>
      <c r="C2947" t="str">
        <f t="shared" si="138"/>
        <v>2022-2023</v>
      </c>
      <c r="D2947" t="s">
        <v>147</v>
      </c>
      <c r="E2947" t="s">
        <v>133</v>
      </c>
      <c r="F2947" t="str">
        <f t="shared" si="139"/>
        <v>Queensland</v>
      </c>
      <c r="G2947" t="s">
        <v>35</v>
      </c>
      <c r="H2947">
        <v>4305</v>
      </c>
      <c r="I2947" t="s">
        <v>11</v>
      </c>
      <c r="J2947" t="s">
        <v>104</v>
      </c>
      <c r="K2947" t="s">
        <v>155</v>
      </c>
      <c r="L2947" t="s">
        <v>20</v>
      </c>
      <c r="M2947" s="5">
        <v>428.84</v>
      </c>
    </row>
    <row r="2948" spans="1:13" x14ac:dyDescent="0.25">
      <c r="A2948" s="2">
        <v>45078</v>
      </c>
      <c r="B2948" s="3">
        <f t="shared" si="140"/>
        <v>2023</v>
      </c>
      <c r="C2948" t="str">
        <f t="shared" si="138"/>
        <v>2022-2023</v>
      </c>
      <c r="D2948" t="s">
        <v>148</v>
      </c>
      <c r="E2948" t="s">
        <v>28</v>
      </c>
      <c r="F2948" t="str">
        <f t="shared" si="139"/>
        <v>Northern Territory</v>
      </c>
      <c r="G2948" t="s">
        <v>29</v>
      </c>
      <c r="H2948">
        <v>800</v>
      </c>
      <c r="I2948" t="s">
        <v>11</v>
      </c>
      <c r="J2948" t="s">
        <v>30</v>
      </c>
      <c r="K2948" t="s">
        <v>149</v>
      </c>
      <c r="L2948" t="s">
        <v>15</v>
      </c>
      <c r="M2948" s="5">
        <v>429.02</v>
      </c>
    </row>
    <row r="2949" spans="1:13" x14ac:dyDescent="0.25">
      <c r="A2949" s="2">
        <v>45516</v>
      </c>
      <c r="B2949" s="3">
        <f t="shared" si="140"/>
        <v>2025</v>
      </c>
      <c r="C2949" t="str">
        <f t="shared" si="138"/>
        <v>2024-2025</v>
      </c>
      <c r="D2949" t="s">
        <v>147</v>
      </c>
      <c r="E2949" t="s">
        <v>26</v>
      </c>
      <c r="F2949" t="str">
        <f t="shared" si="139"/>
        <v>New South Wales</v>
      </c>
      <c r="G2949" t="s">
        <v>10</v>
      </c>
      <c r="H2949">
        <v>2141</v>
      </c>
      <c r="I2949" t="s">
        <v>11</v>
      </c>
      <c r="J2949" t="s">
        <v>27</v>
      </c>
      <c r="K2949" t="s">
        <v>19</v>
      </c>
      <c r="L2949" t="s">
        <v>23</v>
      </c>
      <c r="M2949" s="5">
        <v>429.35</v>
      </c>
    </row>
    <row r="2950" spans="1:13" x14ac:dyDescent="0.25">
      <c r="A2950" s="2">
        <v>45152</v>
      </c>
      <c r="B2950" s="3">
        <f t="shared" si="140"/>
        <v>2024</v>
      </c>
      <c r="C2950" t="str">
        <f t="shared" si="138"/>
        <v>2023-2024</v>
      </c>
      <c r="D2950" t="s">
        <v>147</v>
      </c>
      <c r="E2950" t="s">
        <v>62</v>
      </c>
      <c r="F2950" t="str">
        <f t="shared" si="139"/>
        <v>Victoria</v>
      </c>
      <c r="G2950" t="s">
        <v>45</v>
      </c>
      <c r="H2950">
        <v>3134</v>
      </c>
      <c r="I2950" t="s">
        <v>11</v>
      </c>
      <c r="J2950" t="s">
        <v>63</v>
      </c>
      <c r="K2950" t="s">
        <v>150</v>
      </c>
      <c r="L2950" t="s">
        <v>18</v>
      </c>
      <c r="M2950" s="5">
        <v>430.63</v>
      </c>
    </row>
    <row r="2951" spans="1:13" x14ac:dyDescent="0.25">
      <c r="A2951" s="2">
        <v>45275</v>
      </c>
      <c r="B2951" s="3">
        <f t="shared" si="140"/>
        <v>2024</v>
      </c>
      <c r="C2951" t="str">
        <f t="shared" si="138"/>
        <v>2023-2024</v>
      </c>
      <c r="D2951" t="s">
        <v>147</v>
      </c>
      <c r="E2951" t="s">
        <v>93</v>
      </c>
      <c r="F2951" t="str">
        <f t="shared" si="139"/>
        <v>Western Australia</v>
      </c>
      <c r="G2951" t="s">
        <v>48</v>
      </c>
      <c r="H2951">
        <v>6112</v>
      </c>
      <c r="I2951" t="s">
        <v>11</v>
      </c>
      <c r="J2951" t="s">
        <v>94</v>
      </c>
      <c r="K2951" t="s">
        <v>151</v>
      </c>
      <c r="L2951" t="s">
        <v>21</v>
      </c>
      <c r="M2951" s="5">
        <v>430.81000000000006</v>
      </c>
    </row>
    <row r="2952" spans="1:13" x14ac:dyDescent="0.25">
      <c r="A2952" s="2">
        <v>45076</v>
      </c>
      <c r="B2952" s="3">
        <f t="shared" si="140"/>
        <v>2023</v>
      </c>
      <c r="C2952" t="str">
        <f t="shared" si="138"/>
        <v>2022-2023</v>
      </c>
      <c r="D2952" t="s">
        <v>147</v>
      </c>
      <c r="E2952" t="s">
        <v>123</v>
      </c>
      <c r="F2952" t="str">
        <f t="shared" si="139"/>
        <v>Western Australia</v>
      </c>
      <c r="G2952" t="s">
        <v>48</v>
      </c>
      <c r="H2952">
        <v>6109</v>
      </c>
      <c r="I2952" t="s">
        <v>11</v>
      </c>
      <c r="J2952" t="s">
        <v>94</v>
      </c>
      <c r="K2952" t="s">
        <v>149</v>
      </c>
      <c r="L2952" t="s">
        <v>15</v>
      </c>
      <c r="M2952" s="5">
        <v>431.25</v>
      </c>
    </row>
    <row r="2953" spans="1:13" x14ac:dyDescent="0.25">
      <c r="A2953" s="2">
        <v>45039</v>
      </c>
      <c r="B2953" s="3">
        <f t="shared" si="140"/>
        <v>2023</v>
      </c>
      <c r="C2953" t="str">
        <f t="shared" si="138"/>
        <v>2022-2023</v>
      </c>
      <c r="D2953" t="s">
        <v>147</v>
      </c>
      <c r="E2953" t="s">
        <v>26</v>
      </c>
      <c r="F2953" t="str">
        <f t="shared" si="139"/>
        <v>New South Wales</v>
      </c>
      <c r="G2953" t="s">
        <v>10</v>
      </c>
      <c r="H2953">
        <v>2141</v>
      </c>
      <c r="I2953" t="s">
        <v>11</v>
      </c>
      <c r="J2953" t="s">
        <v>27</v>
      </c>
      <c r="K2953" t="s">
        <v>155</v>
      </c>
      <c r="L2953" t="s">
        <v>20</v>
      </c>
      <c r="M2953" s="5">
        <v>431.38000000000005</v>
      </c>
    </row>
    <row r="2954" spans="1:13" x14ac:dyDescent="0.25">
      <c r="A2954" s="2">
        <v>45646</v>
      </c>
      <c r="B2954" s="3">
        <f t="shared" si="140"/>
        <v>2025</v>
      </c>
      <c r="C2954" t="str">
        <f t="shared" si="138"/>
        <v>2024-2025</v>
      </c>
      <c r="D2954" t="s">
        <v>147</v>
      </c>
      <c r="E2954" t="s">
        <v>139</v>
      </c>
      <c r="F2954" t="str">
        <f t="shared" si="139"/>
        <v>New South Wales</v>
      </c>
      <c r="G2954" t="s">
        <v>10</v>
      </c>
      <c r="H2954">
        <v>2020</v>
      </c>
      <c r="I2954" t="s">
        <v>11</v>
      </c>
      <c r="J2954" t="s">
        <v>12</v>
      </c>
      <c r="K2954" t="s">
        <v>154</v>
      </c>
      <c r="L2954" t="s">
        <v>14</v>
      </c>
      <c r="M2954" s="5">
        <v>432.34000000000003</v>
      </c>
    </row>
    <row r="2955" spans="1:13" x14ac:dyDescent="0.25">
      <c r="A2955" s="2">
        <v>45220</v>
      </c>
      <c r="B2955" s="3">
        <f t="shared" si="140"/>
        <v>2024</v>
      </c>
      <c r="C2955" t="str">
        <f t="shared" si="138"/>
        <v>2023-2024</v>
      </c>
      <c r="D2955" t="s">
        <v>147</v>
      </c>
      <c r="E2955" t="s">
        <v>102</v>
      </c>
      <c r="F2955" t="str">
        <f t="shared" si="139"/>
        <v>Queensland</v>
      </c>
      <c r="G2955" t="s">
        <v>35</v>
      </c>
      <c r="H2955">
        <v>4870</v>
      </c>
      <c r="I2955" t="s">
        <v>11</v>
      </c>
      <c r="J2955" t="s">
        <v>36</v>
      </c>
      <c r="K2955" t="s">
        <v>149</v>
      </c>
      <c r="L2955" t="s">
        <v>15</v>
      </c>
      <c r="M2955" s="5">
        <v>432.5</v>
      </c>
    </row>
    <row r="2956" spans="1:13" x14ac:dyDescent="0.25">
      <c r="A2956" s="2">
        <v>45500</v>
      </c>
      <c r="B2956" s="3">
        <f t="shared" si="140"/>
        <v>2025</v>
      </c>
      <c r="C2956" t="str">
        <f t="shared" si="138"/>
        <v>2024-2025</v>
      </c>
      <c r="D2956" t="s">
        <v>147</v>
      </c>
      <c r="E2956" t="s">
        <v>64</v>
      </c>
      <c r="F2956" t="str">
        <f t="shared" si="139"/>
        <v>Victoria</v>
      </c>
      <c r="G2956" t="s">
        <v>45</v>
      </c>
      <c r="H2956">
        <v>3199</v>
      </c>
      <c r="I2956" t="s">
        <v>11</v>
      </c>
      <c r="J2956" t="s">
        <v>63</v>
      </c>
      <c r="K2956" t="s">
        <v>149</v>
      </c>
      <c r="L2956" t="s">
        <v>15</v>
      </c>
      <c r="M2956" s="5">
        <v>432.91</v>
      </c>
    </row>
    <row r="2957" spans="1:13" x14ac:dyDescent="0.25">
      <c r="A2957" s="2">
        <v>45511</v>
      </c>
      <c r="B2957" s="3">
        <f t="shared" si="140"/>
        <v>2025</v>
      </c>
      <c r="C2957" t="str">
        <f t="shared" si="138"/>
        <v>2024-2025</v>
      </c>
      <c r="D2957" t="s">
        <v>147</v>
      </c>
      <c r="E2957" t="s">
        <v>96</v>
      </c>
      <c r="F2957" t="str">
        <f t="shared" si="139"/>
        <v>Western Australia</v>
      </c>
      <c r="G2957" t="s">
        <v>48</v>
      </c>
      <c r="H2957">
        <v>6330</v>
      </c>
      <c r="I2957" t="s">
        <v>11</v>
      </c>
      <c r="J2957" t="s">
        <v>94</v>
      </c>
      <c r="K2957" t="s">
        <v>156</v>
      </c>
      <c r="L2957" t="s">
        <v>17</v>
      </c>
      <c r="M2957" s="5">
        <v>433</v>
      </c>
    </row>
    <row r="2958" spans="1:13" x14ac:dyDescent="0.25">
      <c r="A2958" s="2">
        <v>45006</v>
      </c>
      <c r="B2958" s="3">
        <f t="shared" si="140"/>
        <v>2023</v>
      </c>
      <c r="C2958" t="str">
        <f t="shared" si="138"/>
        <v>2022-2023</v>
      </c>
      <c r="D2958" t="s">
        <v>147</v>
      </c>
      <c r="E2958" t="s">
        <v>40</v>
      </c>
      <c r="F2958" t="str">
        <f t="shared" si="139"/>
        <v>New South Wales</v>
      </c>
      <c r="G2958" t="s">
        <v>10</v>
      </c>
      <c r="H2958">
        <v>2116</v>
      </c>
      <c r="I2958" t="s">
        <v>11</v>
      </c>
      <c r="J2958" t="s">
        <v>27</v>
      </c>
      <c r="K2958" t="s">
        <v>153</v>
      </c>
      <c r="L2958" t="s">
        <v>16</v>
      </c>
      <c r="M2958" s="5">
        <v>433.03999999999996</v>
      </c>
    </row>
    <row r="2959" spans="1:13" x14ac:dyDescent="0.25">
      <c r="A2959" s="2">
        <v>45553</v>
      </c>
      <c r="B2959" s="3">
        <f t="shared" si="140"/>
        <v>2025</v>
      </c>
      <c r="C2959" t="str">
        <f t="shared" si="138"/>
        <v>2024-2025</v>
      </c>
      <c r="D2959" t="s">
        <v>148</v>
      </c>
      <c r="E2959" t="s">
        <v>118</v>
      </c>
      <c r="F2959" t="str">
        <f t="shared" si="139"/>
        <v>New South Wales</v>
      </c>
      <c r="G2959" t="s">
        <v>10</v>
      </c>
      <c r="H2959">
        <v>2158</v>
      </c>
      <c r="I2959" t="s">
        <v>11</v>
      </c>
      <c r="J2959" t="s">
        <v>27</v>
      </c>
      <c r="K2959" t="s">
        <v>153</v>
      </c>
      <c r="L2959" t="s">
        <v>16</v>
      </c>
      <c r="M2959" s="5">
        <v>433.6</v>
      </c>
    </row>
    <row r="2960" spans="1:13" x14ac:dyDescent="0.25">
      <c r="A2960" s="2">
        <v>44947</v>
      </c>
      <c r="B2960" s="3">
        <f t="shared" si="140"/>
        <v>2023</v>
      </c>
      <c r="C2960" t="str">
        <f t="shared" si="138"/>
        <v>2022-2023</v>
      </c>
      <c r="D2960" t="s">
        <v>147</v>
      </c>
      <c r="E2960" t="s">
        <v>124</v>
      </c>
      <c r="F2960" t="str">
        <f t="shared" si="139"/>
        <v>New South Wales</v>
      </c>
      <c r="G2960" t="s">
        <v>10</v>
      </c>
      <c r="H2960">
        <v>2015</v>
      </c>
      <c r="I2960" t="s">
        <v>11</v>
      </c>
      <c r="J2960" t="s">
        <v>12</v>
      </c>
      <c r="K2960" t="s">
        <v>153</v>
      </c>
      <c r="L2960" t="s">
        <v>16</v>
      </c>
      <c r="M2960" s="5">
        <v>435.28999999999996</v>
      </c>
    </row>
    <row r="2961" spans="1:13" x14ac:dyDescent="0.25">
      <c r="A2961" s="2">
        <v>45277</v>
      </c>
      <c r="B2961" s="3">
        <f t="shared" si="140"/>
        <v>2024</v>
      </c>
      <c r="C2961" t="str">
        <f t="shared" si="138"/>
        <v>2023-2024</v>
      </c>
      <c r="D2961" t="s">
        <v>148</v>
      </c>
      <c r="E2961" t="s">
        <v>73</v>
      </c>
      <c r="F2961" t="str">
        <f t="shared" si="139"/>
        <v>Victoria</v>
      </c>
      <c r="G2961" t="s">
        <v>45</v>
      </c>
      <c r="H2961">
        <v>3136</v>
      </c>
      <c r="I2961" t="s">
        <v>11</v>
      </c>
      <c r="J2961" t="s">
        <v>63</v>
      </c>
      <c r="K2961" t="s">
        <v>149</v>
      </c>
      <c r="L2961" t="s">
        <v>15</v>
      </c>
      <c r="M2961" s="5">
        <v>435.35</v>
      </c>
    </row>
    <row r="2962" spans="1:13" x14ac:dyDescent="0.25">
      <c r="A2962" s="2">
        <v>45469</v>
      </c>
      <c r="B2962" s="3">
        <f t="shared" si="140"/>
        <v>2024</v>
      </c>
      <c r="C2962" t="str">
        <f t="shared" si="138"/>
        <v>2023-2024</v>
      </c>
      <c r="D2962" t="s">
        <v>147</v>
      </c>
      <c r="E2962" t="s">
        <v>138</v>
      </c>
      <c r="F2962" t="str">
        <f t="shared" si="139"/>
        <v>Queensland</v>
      </c>
      <c r="G2962" t="s">
        <v>35</v>
      </c>
      <c r="H2962">
        <v>4558</v>
      </c>
      <c r="I2962" t="s">
        <v>11</v>
      </c>
      <c r="J2962" t="s">
        <v>120</v>
      </c>
      <c r="K2962" t="s">
        <v>19</v>
      </c>
      <c r="L2962" t="s">
        <v>23</v>
      </c>
      <c r="M2962" s="5">
        <v>435.52</v>
      </c>
    </row>
    <row r="2963" spans="1:13" x14ac:dyDescent="0.25">
      <c r="A2963" s="2">
        <v>45250</v>
      </c>
      <c r="B2963" s="3">
        <f t="shared" si="140"/>
        <v>2024</v>
      </c>
      <c r="C2963" t="str">
        <f t="shared" si="138"/>
        <v>2023-2024</v>
      </c>
      <c r="D2963" t="s">
        <v>147</v>
      </c>
      <c r="E2963" t="s">
        <v>40</v>
      </c>
      <c r="F2963" t="str">
        <f t="shared" si="139"/>
        <v>New South Wales</v>
      </c>
      <c r="G2963" t="s">
        <v>10</v>
      </c>
      <c r="H2963">
        <v>2116</v>
      </c>
      <c r="I2963" t="s">
        <v>11</v>
      </c>
      <c r="J2963" t="s">
        <v>27</v>
      </c>
      <c r="K2963" t="s">
        <v>154</v>
      </c>
      <c r="L2963" t="s">
        <v>14</v>
      </c>
      <c r="M2963" s="5">
        <v>435.71</v>
      </c>
    </row>
    <row r="2964" spans="1:13" x14ac:dyDescent="0.25">
      <c r="A2964" s="2">
        <v>45457</v>
      </c>
      <c r="B2964" s="3">
        <f t="shared" si="140"/>
        <v>2024</v>
      </c>
      <c r="C2964" t="str">
        <f t="shared" si="138"/>
        <v>2023-2024</v>
      </c>
      <c r="D2964" t="s">
        <v>148</v>
      </c>
      <c r="E2964" t="s">
        <v>135</v>
      </c>
      <c r="F2964" t="str">
        <f t="shared" si="139"/>
        <v>Victoria</v>
      </c>
      <c r="G2964" t="s">
        <v>45</v>
      </c>
      <c r="H2964">
        <v>3550</v>
      </c>
      <c r="I2964" t="s">
        <v>11</v>
      </c>
      <c r="J2964" t="s">
        <v>60</v>
      </c>
      <c r="K2964" t="s">
        <v>154</v>
      </c>
      <c r="L2964" t="s">
        <v>14</v>
      </c>
      <c r="M2964" s="5">
        <v>436.11</v>
      </c>
    </row>
    <row r="2965" spans="1:13" x14ac:dyDescent="0.25">
      <c r="A2965" s="2">
        <v>45497</v>
      </c>
      <c r="B2965" s="3">
        <f t="shared" si="140"/>
        <v>2025</v>
      </c>
      <c r="C2965" t="str">
        <f t="shared" si="138"/>
        <v>2024-2025</v>
      </c>
      <c r="D2965" t="s">
        <v>148</v>
      </c>
      <c r="E2965" t="s">
        <v>110</v>
      </c>
      <c r="F2965" t="str">
        <f t="shared" si="139"/>
        <v>Queensland</v>
      </c>
      <c r="G2965" t="s">
        <v>35</v>
      </c>
      <c r="H2965">
        <v>4680</v>
      </c>
      <c r="I2965" t="s">
        <v>11</v>
      </c>
      <c r="J2965" t="s">
        <v>51</v>
      </c>
      <c r="K2965" t="s">
        <v>150</v>
      </c>
      <c r="L2965" t="s">
        <v>18</v>
      </c>
      <c r="M2965" s="5">
        <v>436.96000000000004</v>
      </c>
    </row>
    <row r="2966" spans="1:13" x14ac:dyDescent="0.25">
      <c r="A2966" s="2">
        <v>45299</v>
      </c>
      <c r="B2966" s="3">
        <f t="shared" si="140"/>
        <v>2024</v>
      </c>
      <c r="C2966" t="str">
        <f t="shared" si="138"/>
        <v>2023-2024</v>
      </c>
      <c r="D2966" t="s">
        <v>147</v>
      </c>
      <c r="E2966" t="s">
        <v>142</v>
      </c>
      <c r="F2966" t="str">
        <f t="shared" si="139"/>
        <v>Australian Capital Territory</v>
      </c>
      <c r="G2966" t="s">
        <v>80</v>
      </c>
      <c r="H2966">
        <v>2609</v>
      </c>
      <c r="I2966" t="s">
        <v>11</v>
      </c>
      <c r="J2966" t="s">
        <v>58</v>
      </c>
      <c r="K2966" t="s">
        <v>152</v>
      </c>
      <c r="L2966" t="s">
        <v>13</v>
      </c>
      <c r="M2966" s="5">
        <v>437.61</v>
      </c>
    </row>
    <row r="2967" spans="1:13" x14ac:dyDescent="0.25">
      <c r="A2967" s="2">
        <v>44976</v>
      </c>
      <c r="B2967" s="3">
        <f t="shared" si="140"/>
        <v>2023</v>
      </c>
      <c r="C2967" t="str">
        <f t="shared" si="138"/>
        <v>2022-2023</v>
      </c>
      <c r="D2967" t="s">
        <v>147</v>
      </c>
      <c r="E2967" t="s">
        <v>130</v>
      </c>
      <c r="F2967" t="str">
        <f t="shared" si="139"/>
        <v>South Australia</v>
      </c>
      <c r="G2967" t="s">
        <v>32</v>
      </c>
      <c r="H2967">
        <v>5290</v>
      </c>
      <c r="I2967" t="s">
        <v>11</v>
      </c>
      <c r="J2967" t="s">
        <v>38</v>
      </c>
      <c r="K2967" t="s">
        <v>149</v>
      </c>
      <c r="L2967" t="s">
        <v>15</v>
      </c>
      <c r="M2967" s="5">
        <v>438.20999999999992</v>
      </c>
    </row>
    <row r="2968" spans="1:13" x14ac:dyDescent="0.25">
      <c r="A2968" s="2">
        <v>44958</v>
      </c>
      <c r="B2968" s="3">
        <f t="shared" si="140"/>
        <v>2023</v>
      </c>
      <c r="C2968" t="str">
        <f t="shared" si="138"/>
        <v>2022-2023</v>
      </c>
      <c r="D2968" t="s">
        <v>147</v>
      </c>
      <c r="E2968" t="s">
        <v>92</v>
      </c>
      <c r="F2968" t="str">
        <f t="shared" si="139"/>
        <v>Queensland</v>
      </c>
      <c r="G2968" t="s">
        <v>35</v>
      </c>
      <c r="H2968">
        <v>4068</v>
      </c>
      <c r="I2968" t="s">
        <v>11</v>
      </c>
      <c r="J2968" t="s">
        <v>43</v>
      </c>
      <c r="K2968" t="s">
        <v>19</v>
      </c>
      <c r="L2968" t="s">
        <v>23</v>
      </c>
      <c r="M2968" s="5">
        <v>439.62</v>
      </c>
    </row>
    <row r="2969" spans="1:13" x14ac:dyDescent="0.25">
      <c r="A2969" s="2">
        <v>45075</v>
      </c>
      <c r="B2969" s="3">
        <f t="shared" si="140"/>
        <v>2023</v>
      </c>
      <c r="C2969" t="str">
        <f t="shared" si="138"/>
        <v>2022-2023</v>
      </c>
      <c r="D2969" t="s">
        <v>147</v>
      </c>
      <c r="E2969" t="s">
        <v>97</v>
      </c>
      <c r="F2969" t="str">
        <f t="shared" si="139"/>
        <v>Tasmania</v>
      </c>
      <c r="G2969" t="s">
        <v>70</v>
      </c>
      <c r="H2969">
        <v>7250</v>
      </c>
      <c r="I2969" t="s">
        <v>11</v>
      </c>
      <c r="J2969" t="s">
        <v>71</v>
      </c>
      <c r="K2969" t="s">
        <v>156</v>
      </c>
      <c r="L2969" t="s">
        <v>17</v>
      </c>
      <c r="M2969" s="5">
        <v>440.28999999999996</v>
      </c>
    </row>
    <row r="2970" spans="1:13" x14ac:dyDescent="0.25">
      <c r="A2970" s="2">
        <v>45513</v>
      </c>
      <c r="B2970" s="3">
        <f t="shared" si="140"/>
        <v>2025</v>
      </c>
      <c r="C2970" t="str">
        <f t="shared" si="138"/>
        <v>2024-2025</v>
      </c>
      <c r="D2970" t="s">
        <v>147</v>
      </c>
      <c r="E2970" t="s">
        <v>139</v>
      </c>
      <c r="F2970" t="str">
        <f t="shared" si="139"/>
        <v>New South Wales</v>
      </c>
      <c r="G2970" t="s">
        <v>10</v>
      </c>
      <c r="H2970">
        <v>2020</v>
      </c>
      <c r="I2970" t="s">
        <v>11</v>
      </c>
      <c r="J2970" t="s">
        <v>12</v>
      </c>
      <c r="K2970" t="s">
        <v>155</v>
      </c>
      <c r="L2970" t="s">
        <v>20</v>
      </c>
      <c r="M2970" s="5">
        <v>440.3</v>
      </c>
    </row>
    <row r="2971" spans="1:13" x14ac:dyDescent="0.25">
      <c r="A2971" s="2">
        <v>45153</v>
      </c>
      <c r="B2971" s="3">
        <f t="shared" si="140"/>
        <v>2024</v>
      </c>
      <c r="C2971" t="str">
        <f t="shared" si="138"/>
        <v>2023-2024</v>
      </c>
      <c r="D2971" t="s">
        <v>148</v>
      </c>
      <c r="E2971" t="s">
        <v>129</v>
      </c>
      <c r="F2971" t="str">
        <f t="shared" si="139"/>
        <v>Tasmania</v>
      </c>
      <c r="G2971" t="s">
        <v>70</v>
      </c>
      <c r="H2971">
        <v>7010</v>
      </c>
      <c r="I2971" t="s">
        <v>11</v>
      </c>
      <c r="J2971" t="s">
        <v>71</v>
      </c>
      <c r="K2971" t="s">
        <v>152</v>
      </c>
      <c r="L2971" t="s">
        <v>13</v>
      </c>
      <c r="M2971" s="5">
        <v>440.39</v>
      </c>
    </row>
    <row r="2972" spans="1:13" x14ac:dyDescent="0.25">
      <c r="A2972" s="2">
        <v>45236</v>
      </c>
      <c r="B2972" s="3">
        <f t="shared" si="140"/>
        <v>2024</v>
      </c>
      <c r="C2972" t="str">
        <f t="shared" si="138"/>
        <v>2023-2024</v>
      </c>
      <c r="D2972" t="s">
        <v>147</v>
      </c>
      <c r="E2972" t="s">
        <v>140</v>
      </c>
      <c r="F2972" t="str">
        <f t="shared" si="139"/>
        <v>Tasmania</v>
      </c>
      <c r="G2972" t="s">
        <v>70</v>
      </c>
      <c r="H2972">
        <v>7320</v>
      </c>
      <c r="I2972" t="s">
        <v>11</v>
      </c>
      <c r="J2972" t="s">
        <v>71</v>
      </c>
      <c r="K2972" t="s">
        <v>150</v>
      </c>
      <c r="L2972" t="s">
        <v>18</v>
      </c>
      <c r="M2972" s="5">
        <v>441.41</v>
      </c>
    </row>
    <row r="2973" spans="1:13" x14ac:dyDescent="0.25">
      <c r="A2973" s="2">
        <v>45300</v>
      </c>
      <c r="B2973" s="3">
        <f t="shared" si="140"/>
        <v>2024</v>
      </c>
      <c r="C2973" t="str">
        <f t="shared" si="138"/>
        <v>2023-2024</v>
      </c>
      <c r="D2973" t="s">
        <v>147</v>
      </c>
      <c r="E2973" t="s">
        <v>130</v>
      </c>
      <c r="F2973" t="str">
        <f t="shared" si="139"/>
        <v>South Australia</v>
      </c>
      <c r="G2973" t="s">
        <v>32</v>
      </c>
      <c r="H2973">
        <v>5290</v>
      </c>
      <c r="I2973" t="s">
        <v>11</v>
      </c>
      <c r="J2973" t="s">
        <v>38</v>
      </c>
      <c r="K2973" t="s">
        <v>153</v>
      </c>
      <c r="L2973" t="s">
        <v>16</v>
      </c>
      <c r="M2973" s="5">
        <v>441.67</v>
      </c>
    </row>
    <row r="2974" spans="1:13" x14ac:dyDescent="0.25">
      <c r="A2974" s="2">
        <v>45341</v>
      </c>
      <c r="B2974" s="3">
        <f t="shared" si="140"/>
        <v>2024</v>
      </c>
      <c r="C2974" t="str">
        <f t="shared" si="138"/>
        <v>2023-2024</v>
      </c>
      <c r="D2974" t="s">
        <v>147</v>
      </c>
      <c r="E2974" t="s">
        <v>126</v>
      </c>
      <c r="F2974" t="str">
        <f t="shared" si="139"/>
        <v>Queensland</v>
      </c>
      <c r="G2974" t="s">
        <v>35</v>
      </c>
      <c r="H2974">
        <v>4551</v>
      </c>
      <c r="I2974" t="s">
        <v>11</v>
      </c>
      <c r="J2974" t="s">
        <v>120</v>
      </c>
      <c r="K2974" t="s">
        <v>155</v>
      </c>
      <c r="L2974" t="s">
        <v>20</v>
      </c>
      <c r="M2974" s="5">
        <v>442.54</v>
      </c>
    </row>
    <row r="2975" spans="1:13" x14ac:dyDescent="0.25">
      <c r="A2975" s="2">
        <v>45195</v>
      </c>
      <c r="B2975" s="3">
        <f t="shared" si="140"/>
        <v>2024</v>
      </c>
      <c r="C2975" t="str">
        <f t="shared" si="138"/>
        <v>2023-2024</v>
      </c>
      <c r="D2975" t="s">
        <v>147</v>
      </c>
      <c r="E2975" t="s">
        <v>97</v>
      </c>
      <c r="F2975" t="str">
        <f t="shared" si="139"/>
        <v>Tasmania</v>
      </c>
      <c r="G2975" t="s">
        <v>70</v>
      </c>
      <c r="H2975">
        <v>7250</v>
      </c>
      <c r="I2975" t="s">
        <v>11</v>
      </c>
      <c r="J2975" t="s">
        <v>71</v>
      </c>
      <c r="K2975" t="s">
        <v>150</v>
      </c>
      <c r="L2975" t="s">
        <v>18</v>
      </c>
      <c r="M2975" s="5">
        <v>442.94</v>
      </c>
    </row>
    <row r="2976" spans="1:13" x14ac:dyDescent="0.25">
      <c r="A2976" s="2">
        <v>45028</v>
      </c>
      <c r="B2976" s="3">
        <f t="shared" si="140"/>
        <v>2023</v>
      </c>
      <c r="C2976" t="str">
        <f t="shared" si="138"/>
        <v>2022-2023</v>
      </c>
      <c r="D2976" t="s">
        <v>147</v>
      </c>
      <c r="E2976" t="s">
        <v>67</v>
      </c>
      <c r="F2976" t="str">
        <f t="shared" si="139"/>
        <v>New South Wales</v>
      </c>
      <c r="G2976" t="s">
        <v>10</v>
      </c>
      <c r="H2976">
        <v>2478</v>
      </c>
      <c r="I2976" t="s">
        <v>11</v>
      </c>
      <c r="J2976" t="s">
        <v>68</v>
      </c>
      <c r="K2976" t="s">
        <v>154</v>
      </c>
      <c r="L2976" t="s">
        <v>14</v>
      </c>
      <c r="M2976" s="5">
        <v>443.18</v>
      </c>
    </row>
    <row r="2977" spans="1:13" x14ac:dyDescent="0.25">
      <c r="A2977" s="2">
        <v>45090</v>
      </c>
      <c r="B2977" s="3">
        <f t="shared" si="140"/>
        <v>2023</v>
      </c>
      <c r="C2977" t="str">
        <f t="shared" si="138"/>
        <v>2022-2023</v>
      </c>
      <c r="D2977" t="s">
        <v>147</v>
      </c>
      <c r="E2977" t="s">
        <v>112</v>
      </c>
      <c r="F2977" t="str">
        <f t="shared" si="139"/>
        <v>Victoria</v>
      </c>
      <c r="G2977" t="s">
        <v>45</v>
      </c>
      <c r="H2977">
        <v>3076</v>
      </c>
      <c r="I2977" t="s">
        <v>11</v>
      </c>
      <c r="J2977" t="s">
        <v>46</v>
      </c>
      <c r="K2977" t="s">
        <v>19</v>
      </c>
      <c r="L2977" t="s">
        <v>23</v>
      </c>
      <c r="M2977" s="5">
        <v>443.37</v>
      </c>
    </row>
    <row r="2978" spans="1:13" x14ac:dyDescent="0.25">
      <c r="A2978" s="2">
        <v>45548</v>
      </c>
      <c r="B2978" s="3">
        <f t="shared" si="140"/>
        <v>2025</v>
      </c>
      <c r="C2978" t="str">
        <f t="shared" si="138"/>
        <v>2024-2025</v>
      </c>
      <c r="D2978" t="s">
        <v>147</v>
      </c>
      <c r="E2978" t="s">
        <v>113</v>
      </c>
      <c r="F2978" t="str">
        <f t="shared" si="139"/>
        <v>Queensland</v>
      </c>
      <c r="G2978" t="s">
        <v>35</v>
      </c>
      <c r="H2978">
        <v>4215</v>
      </c>
      <c r="I2978" t="s">
        <v>11</v>
      </c>
      <c r="J2978" t="s">
        <v>104</v>
      </c>
      <c r="K2978" t="s">
        <v>154</v>
      </c>
      <c r="L2978" t="s">
        <v>14</v>
      </c>
      <c r="M2978" s="5">
        <v>443.53999999999996</v>
      </c>
    </row>
    <row r="2979" spans="1:13" x14ac:dyDescent="0.25">
      <c r="A2979" s="2">
        <v>45395</v>
      </c>
      <c r="B2979" s="3">
        <f t="shared" si="140"/>
        <v>2024</v>
      </c>
      <c r="C2979" t="str">
        <f t="shared" si="138"/>
        <v>2023-2024</v>
      </c>
      <c r="D2979" t="s">
        <v>147</v>
      </c>
      <c r="E2979" t="s">
        <v>97</v>
      </c>
      <c r="F2979" t="str">
        <f t="shared" si="139"/>
        <v>Tasmania</v>
      </c>
      <c r="G2979" t="s">
        <v>70</v>
      </c>
      <c r="H2979">
        <v>7250</v>
      </c>
      <c r="I2979" t="s">
        <v>11</v>
      </c>
      <c r="J2979" t="s">
        <v>71</v>
      </c>
      <c r="K2979" t="s">
        <v>151</v>
      </c>
      <c r="L2979" t="s">
        <v>21</v>
      </c>
      <c r="M2979" s="5">
        <v>444.56</v>
      </c>
    </row>
    <row r="2980" spans="1:13" x14ac:dyDescent="0.25">
      <c r="A2980" s="2">
        <v>45612</v>
      </c>
      <c r="B2980" s="3">
        <f t="shared" si="140"/>
        <v>2025</v>
      </c>
      <c r="C2980" t="str">
        <f t="shared" si="138"/>
        <v>2024-2025</v>
      </c>
      <c r="D2980" t="s">
        <v>148</v>
      </c>
      <c r="E2980" t="s">
        <v>73</v>
      </c>
      <c r="F2980" t="str">
        <f t="shared" si="139"/>
        <v>Victoria</v>
      </c>
      <c r="G2980" t="s">
        <v>45</v>
      </c>
      <c r="H2980">
        <v>3136</v>
      </c>
      <c r="I2980" t="s">
        <v>11</v>
      </c>
      <c r="J2980" t="s">
        <v>63</v>
      </c>
      <c r="K2980" t="s">
        <v>154</v>
      </c>
      <c r="L2980" t="s">
        <v>14</v>
      </c>
      <c r="M2980" s="5">
        <v>444.64</v>
      </c>
    </row>
    <row r="2981" spans="1:13" x14ac:dyDescent="0.25">
      <c r="A2981" s="2">
        <v>45587</v>
      </c>
      <c r="B2981" s="3">
        <f t="shared" si="140"/>
        <v>2025</v>
      </c>
      <c r="C2981" t="str">
        <f t="shared" si="138"/>
        <v>2024-2025</v>
      </c>
      <c r="D2981" t="s">
        <v>147</v>
      </c>
      <c r="E2981" t="s">
        <v>144</v>
      </c>
      <c r="F2981" t="str">
        <f t="shared" si="139"/>
        <v>Queensland</v>
      </c>
      <c r="G2981" t="s">
        <v>35</v>
      </c>
      <c r="H2981">
        <v>4566</v>
      </c>
      <c r="I2981" t="s">
        <v>11</v>
      </c>
      <c r="J2981" t="s">
        <v>120</v>
      </c>
      <c r="K2981" t="s">
        <v>150</v>
      </c>
      <c r="L2981" t="s">
        <v>18</v>
      </c>
      <c r="M2981" s="5">
        <v>445.42</v>
      </c>
    </row>
    <row r="2982" spans="1:13" x14ac:dyDescent="0.25">
      <c r="A2982" s="2">
        <v>45133</v>
      </c>
      <c r="B2982" s="3">
        <f t="shared" si="140"/>
        <v>2024</v>
      </c>
      <c r="C2982" t="str">
        <f t="shared" si="138"/>
        <v>2023-2024</v>
      </c>
      <c r="D2982" t="s">
        <v>148</v>
      </c>
      <c r="E2982" t="s">
        <v>106</v>
      </c>
      <c r="F2982" t="str">
        <f t="shared" si="139"/>
        <v>Victoria</v>
      </c>
      <c r="G2982" t="s">
        <v>45</v>
      </c>
      <c r="H2982">
        <v>3915</v>
      </c>
      <c r="I2982" t="s">
        <v>11</v>
      </c>
      <c r="J2982" t="s">
        <v>55</v>
      </c>
      <c r="K2982" t="s">
        <v>150</v>
      </c>
      <c r="L2982" t="s">
        <v>18</v>
      </c>
      <c r="M2982" s="5">
        <v>445.52</v>
      </c>
    </row>
    <row r="2983" spans="1:13" x14ac:dyDescent="0.25">
      <c r="A2983" s="2">
        <v>45225</v>
      </c>
      <c r="B2983" s="3">
        <f t="shared" si="140"/>
        <v>2024</v>
      </c>
      <c r="C2983" t="str">
        <f t="shared" si="138"/>
        <v>2023-2024</v>
      </c>
      <c r="D2983" t="s">
        <v>147</v>
      </c>
      <c r="E2983" t="s">
        <v>133</v>
      </c>
      <c r="F2983" t="str">
        <f t="shared" si="139"/>
        <v>Queensland</v>
      </c>
      <c r="G2983" t="s">
        <v>35</v>
      </c>
      <c r="H2983">
        <v>4305</v>
      </c>
      <c r="I2983" t="s">
        <v>11</v>
      </c>
      <c r="J2983" t="s">
        <v>104</v>
      </c>
      <c r="K2983" t="s">
        <v>151</v>
      </c>
      <c r="L2983" t="s">
        <v>21</v>
      </c>
      <c r="M2983" s="5">
        <v>445.52</v>
      </c>
    </row>
    <row r="2984" spans="1:13" x14ac:dyDescent="0.25">
      <c r="A2984" s="2">
        <v>45501</v>
      </c>
      <c r="B2984" s="3">
        <f t="shared" si="140"/>
        <v>2025</v>
      </c>
      <c r="C2984" t="str">
        <f t="shared" si="138"/>
        <v>2024-2025</v>
      </c>
      <c r="D2984" t="s">
        <v>147</v>
      </c>
      <c r="E2984" t="s">
        <v>143</v>
      </c>
      <c r="F2984" t="str">
        <f t="shared" si="139"/>
        <v>New South Wales</v>
      </c>
      <c r="G2984" t="s">
        <v>10</v>
      </c>
      <c r="H2984">
        <v>2154</v>
      </c>
      <c r="I2984" t="s">
        <v>11</v>
      </c>
      <c r="J2984" t="s">
        <v>27</v>
      </c>
      <c r="K2984" t="s">
        <v>154</v>
      </c>
      <c r="L2984" t="s">
        <v>14</v>
      </c>
      <c r="M2984" s="5">
        <v>445.5200000000001</v>
      </c>
    </row>
    <row r="2985" spans="1:13" x14ac:dyDescent="0.25">
      <c r="A2985" s="2">
        <v>45471</v>
      </c>
      <c r="B2985" s="3">
        <f t="shared" si="140"/>
        <v>2024</v>
      </c>
      <c r="C2985" t="str">
        <f t="shared" si="138"/>
        <v>2023-2024</v>
      </c>
      <c r="D2985" t="s">
        <v>147</v>
      </c>
      <c r="E2985" t="s">
        <v>98</v>
      </c>
      <c r="F2985" t="str">
        <f t="shared" si="139"/>
        <v>Victoria</v>
      </c>
      <c r="G2985" t="s">
        <v>45</v>
      </c>
      <c r="H2985">
        <v>3429</v>
      </c>
      <c r="I2985" t="s">
        <v>11</v>
      </c>
      <c r="J2985" t="s">
        <v>60</v>
      </c>
      <c r="K2985" t="s">
        <v>19</v>
      </c>
      <c r="L2985" t="s">
        <v>23</v>
      </c>
      <c r="M2985" s="5">
        <v>445.87</v>
      </c>
    </row>
    <row r="2986" spans="1:13" x14ac:dyDescent="0.25">
      <c r="A2986" s="2">
        <v>45632</v>
      </c>
      <c r="B2986" s="3">
        <f t="shared" si="140"/>
        <v>2025</v>
      </c>
      <c r="C2986" t="str">
        <f t="shared" si="138"/>
        <v>2024-2025</v>
      </c>
      <c r="D2986" t="s">
        <v>148</v>
      </c>
      <c r="E2986" t="s">
        <v>105</v>
      </c>
      <c r="F2986" t="str">
        <f t="shared" si="139"/>
        <v>Victoria</v>
      </c>
      <c r="G2986" t="s">
        <v>45</v>
      </c>
      <c r="H2986">
        <v>3500</v>
      </c>
      <c r="I2986" t="s">
        <v>11</v>
      </c>
      <c r="J2986" t="s">
        <v>60</v>
      </c>
      <c r="K2986" t="s">
        <v>152</v>
      </c>
      <c r="L2986" t="s">
        <v>13</v>
      </c>
      <c r="M2986" s="5">
        <v>445.95</v>
      </c>
    </row>
    <row r="2987" spans="1:13" x14ac:dyDescent="0.25">
      <c r="A2987" s="2">
        <v>45017</v>
      </c>
      <c r="B2987" s="3">
        <f t="shared" si="140"/>
        <v>2023</v>
      </c>
      <c r="C2987" t="str">
        <f t="shared" si="138"/>
        <v>2022-2023</v>
      </c>
      <c r="D2987" t="s">
        <v>147</v>
      </c>
      <c r="E2987" t="s">
        <v>31</v>
      </c>
      <c r="F2987" t="str">
        <f t="shared" si="139"/>
        <v>South Australia</v>
      </c>
      <c r="G2987" t="s">
        <v>32</v>
      </c>
      <c r="H2987">
        <v>5168</v>
      </c>
      <c r="I2987" t="s">
        <v>11</v>
      </c>
      <c r="J2987" t="s">
        <v>33</v>
      </c>
      <c r="K2987" t="s">
        <v>153</v>
      </c>
      <c r="L2987" t="s">
        <v>16</v>
      </c>
      <c r="M2987" s="5">
        <v>447.42999999999995</v>
      </c>
    </row>
    <row r="2988" spans="1:13" x14ac:dyDescent="0.25">
      <c r="A2988" s="2">
        <v>45426</v>
      </c>
      <c r="B2988" s="3">
        <f t="shared" si="140"/>
        <v>2024</v>
      </c>
      <c r="C2988" t="str">
        <f t="shared" si="138"/>
        <v>2023-2024</v>
      </c>
      <c r="D2988" t="s">
        <v>147</v>
      </c>
      <c r="E2988" t="s">
        <v>112</v>
      </c>
      <c r="F2988" t="str">
        <f t="shared" si="139"/>
        <v>Victoria</v>
      </c>
      <c r="G2988" t="s">
        <v>45</v>
      </c>
      <c r="H2988">
        <v>3076</v>
      </c>
      <c r="I2988" t="s">
        <v>11</v>
      </c>
      <c r="J2988" t="s">
        <v>46</v>
      </c>
      <c r="K2988" t="s">
        <v>156</v>
      </c>
      <c r="L2988" t="s">
        <v>17</v>
      </c>
      <c r="M2988" s="5">
        <v>447.43999999999994</v>
      </c>
    </row>
    <row r="2989" spans="1:13" x14ac:dyDescent="0.25">
      <c r="A2989" s="2">
        <v>45629</v>
      </c>
      <c r="B2989" s="3">
        <f t="shared" si="140"/>
        <v>2025</v>
      </c>
      <c r="C2989" t="str">
        <f t="shared" si="138"/>
        <v>2024-2025</v>
      </c>
      <c r="D2989" t="s">
        <v>148</v>
      </c>
      <c r="E2989" t="s">
        <v>127</v>
      </c>
      <c r="F2989" t="str">
        <f t="shared" si="139"/>
        <v>New South Wales</v>
      </c>
      <c r="G2989" t="s">
        <v>10</v>
      </c>
      <c r="H2989">
        <v>2131</v>
      </c>
      <c r="I2989" t="s">
        <v>11</v>
      </c>
      <c r="J2989" t="s">
        <v>27</v>
      </c>
      <c r="K2989" t="s">
        <v>151</v>
      </c>
      <c r="L2989" t="s">
        <v>21</v>
      </c>
      <c r="M2989" s="5">
        <v>447.63</v>
      </c>
    </row>
    <row r="2990" spans="1:13" x14ac:dyDescent="0.25">
      <c r="A2990" s="2">
        <v>45536</v>
      </c>
      <c r="B2990" s="3">
        <f t="shared" si="140"/>
        <v>2025</v>
      </c>
      <c r="C2990" t="str">
        <f t="shared" si="138"/>
        <v>2024-2025</v>
      </c>
      <c r="D2990" t="s">
        <v>148</v>
      </c>
      <c r="E2990" t="s">
        <v>135</v>
      </c>
      <c r="F2990" t="str">
        <f t="shared" si="139"/>
        <v>Victoria</v>
      </c>
      <c r="G2990" t="s">
        <v>45</v>
      </c>
      <c r="H2990">
        <v>3550</v>
      </c>
      <c r="I2990" t="s">
        <v>11</v>
      </c>
      <c r="J2990" t="s">
        <v>60</v>
      </c>
      <c r="K2990" t="s">
        <v>155</v>
      </c>
      <c r="L2990" t="s">
        <v>20</v>
      </c>
      <c r="M2990" s="5">
        <v>447.95</v>
      </c>
    </row>
    <row r="2991" spans="1:13" x14ac:dyDescent="0.25">
      <c r="A2991" s="2">
        <v>44933</v>
      </c>
      <c r="B2991" s="3">
        <f t="shared" si="140"/>
        <v>2023</v>
      </c>
      <c r="C2991" t="str">
        <f t="shared" si="138"/>
        <v>2022-2023</v>
      </c>
      <c r="D2991" t="s">
        <v>147</v>
      </c>
      <c r="E2991" t="s">
        <v>144</v>
      </c>
      <c r="F2991" t="str">
        <f t="shared" si="139"/>
        <v>Queensland</v>
      </c>
      <c r="G2991" t="s">
        <v>35</v>
      </c>
      <c r="H2991">
        <v>4566</v>
      </c>
      <c r="I2991" t="s">
        <v>11</v>
      </c>
      <c r="J2991" t="s">
        <v>120</v>
      </c>
      <c r="K2991" t="s">
        <v>152</v>
      </c>
      <c r="L2991" t="s">
        <v>13</v>
      </c>
      <c r="M2991" s="5">
        <v>449.75</v>
      </c>
    </row>
    <row r="2992" spans="1:13" x14ac:dyDescent="0.25">
      <c r="A2992" s="2">
        <v>45009</v>
      </c>
      <c r="B2992" s="3">
        <f t="shared" si="140"/>
        <v>2023</v>
      </c>
      <c r="C2992" t="str">
        <f t="shared" si="138"/>
        <v>2022-2023</v>
      </c>
      <c r="D2992" t="s">
        <v>148</v>
      </c>
      <c r="E2992" t="s">
        <v>87</v>
      </c>
      <c r="F2992" t="str">
        <f t="shared" si="139"/>
        <v>New South Wales</v>
      </c>
      <c r="G2992" t="s">
        <v>10</v>
      </c>
      <c r="H2992">
        <v>2790</v>
      </c>
      <c r="I2992" t="s">
        <v>11</v>
      </c>
      <c r="J2992" t="s">
        <v>25</v>
      </c>
      <c r="K2992" t="s">
        <v>150</v>
      </c>
      <c r="L2992" t="s">
        <v>18</v>
      </c>
      <c r="M2992" s="5">
        <v>450.03</v>
      </c>
    </row>
    <row r="2993" spans="1:13" x14ac:dyDescent="0.25">
      <c r="A2993" s="2">
        <v>45554</v>
      </c>
      <c r="B2993" s="3">
        <f t="shared" si="140"/>
        <v>2025</v>
      </c>
      <c r="C2993" t="str">
        <f t="shared" si="138"/>
        <v>2024-2025</v>
      </c>
      <c r="D2993" t="s">
        <v>147</v>
      </c>
      <c r="E2993" t="s">
        <v>136</v>
      </c>
      <c r="F2993" t="str">
        <f t="shared" si="139"/>
        <v>Victoria</v>
      </c>
      <c r="G2993" t="s">
        <v>45</v>
      </c>
      <c r="H2993">
        <v>3175</v>
      </c>
      <c r="I2993" t="s">
        <v>11</v>
      </c>
      <c r="J2993" t="s">
        <v>63</v>
      </c>
      <c r="K2993" t="s">
        <v>156</v>
      </c>
      <c r="L2993" t="s">
        <v>17</v>
      </c>
      <c r="M2993" s="5">
        <v>450.11</v>
      </c>
    </row>
    <row r="2994" spans="1:13" x14ac:dyDescent="0.25">
      <c r="A2994" s="2">
        <v>45078</v>
      </c>
      <c r="B2994" s="3">
        <f t="shared" si="140"/>
        <v>2023</v>
      </c>
      <c r="C2994" t="str">
        <f t="shared" si="138"/>
        <v>2022-2023</v>
      </c>
      <c r="D2994" t="s">
        <v>147</v>
      </c>
      <c r="E2994" t="s">
        <v>124</v>
      </c>
      <c r="F2994" t="str">
        <f t="shared" si="139"/>
        <v>New South Wales</v>
      </c>
      <c r="G2994" t="s">
        <v>10</v>
      </c>
      <c r="H2994">
        <v>2015</v>
      </c>
      <c r="I2994" t="s">
        <v>11</v>
      </c>
      <c r="J2994" t="s">
        <v>12</v>
      </c>
      <c r="K2994" t="s">
        <v>19</v>
      </c>
      <c r="L2994" t="s">
        <v>23</v>
      </c>
      <c r="M2994" s="5">
        <v>450.48</v>
      </c>
    </row>
    <row r="2995" spans="1:13" x14ac:dyDescent="0.25">
      <c r="A2995" s="2">
        <v>45038</v>
      </c>
      <c r="B2995" s="3">
        <f t="shared" si="140"/>
        <v>2023</v>
      </c>
      <c r="C2995" t="str">
        <f t="shared" si="138"/>
        <v>2022-2023</v>
      </c>
      <c r="D2995" t="s">
        <v>147</v>
      </c>
      <c r="E2995" t="s">
        <v>144</v>
      </c>
      <c r="F2995" t="str">
        <f t="shared" si="139"/>
        <v>Queensland</v>
      </c>
      <c r="G2995" t="s">
        <v>35</v>
      </c>
      <c r="H2995">
        <v>4566</v>
      </c>
      <c r="I2995" t="s">
        <v>11</v>
      </c>
      <c r="J2995" t="s">
        <v>120</v>
      </c>
      <c r="K2995" t="s">
        <v>151</v>
      </c>
      <c r="L2995" t="s">
        <v>21</v>
      </c>
      <c r="M2995" s="5">
        <v>451.26</v>
      </c>
    </row>
    <row r="2996" spans="1:13" x14ac:dyDescent="0.25">
      <c r="A2996" s="2">
        <v>44974</v>
      </c>
      <c r="B2996" s="3">
        <f t="shared" si="140"/>
        <v>2023</v>
      </c>
      <c r="C2996" t="str">
        <f t="shared" si="138"/>
        <v>2022-2023</v>
      </c>
      <c r="D2996" t="s">
        <v>147</v>
      </c>
      <c r="E2996" t="s">
        <v>132</v>
      </c>
      <c r="F2996" t="str">
        <f t="shared" si="139"/>
        <v>New South Wales</v>
      </c>
      <c r="G2996" t="s">
        <v>10</v>
      </c>
      <c r="H2996">
        <v>2800</v>
      </c>
      <c r="I2996" t="s">
        <v>11</v>
      </c>
      <c r="J2996" t="s">
        <v>25</v>
      </c>
      <c r="K2996" t="s">
        <v>153</v>
      </c>
      <c r="L2996" t="s">
        <v>16</v>
      </c>
      <c r="M2996" s="5">
        <v>451.41</v>
      </c>
    </row>
    <row r="2997" spans="1:13" x14ac:dyDescent="0.25">
      <c r="A2997" s="2">
        <v>45082</v>
      </c>
      <c r="B2997" s="3">
        <f t="shared" si="140"/>
        <v>2023</v>
      </c>
      <c r="C2997" t="str">
        <f t="shared" si="138"/>
        <v>2022-2023</v>
      </c>
      <c r="D2997" t="s">
        <v>147</v>
      </c>
      <c r="E2997" t="s">
        <v>116</v>
      </c>
      <c r="F2997" t="str">
        <f t="shared" si="139"/>
        <v>Western Australia</v>
      </c>
      <c r="G2997" t="s">
        <v>48</v>
      </c>
      <c r="H2997">
        <v>6725</v>
      </c>
      <c r="I2997" t="s">
        <v>11</v>
      </c>
      <c r="J2997" t="s">
        <v>77</v>
      </c>
      <c r="K2997" t="s">
        <v>150</v>
      </c>
      <c r="L2997" t="s">
        <v>18</v>
      </c>
      <c r="M2997" s="5">
        <v>451.99</v>
      </c>
    </row>
    <row r="2998" spans="1:13" x14ac:dyDescent="0.25">
      <c r="A2998" s="2">
        <v>45541</v>
      </c>
      <c r="B2998" s="3">
        <f t="shared" si="140"/>
        <v>2025</v>
      </c>
      <c r="C2998" t="str">
        <f t="shared" si="138"/>
        <v>2024-2025</v>
      </c>
      <c r="D2998" t="s">
        <v>147</v>
      </c>
      <c r="E2998" t="s">
        <v>44</v>
      </c>
      <c r="F2998" t="str">
        <f t="shared" si="139"/>
        <v>Victoria</v>
      </c>
      <c r="G2998" t="s">
        <v>45</v>
      </c>
      <c r="H2998">
        <v>3066</v>
      </c>
      <c r="I2998" t="s">
        <v>11</v>
      </c>
      <c r="J2998" t="s">
        <v>46</v>
      </c>
      <c r="K2998" t="s">
        <v>150</v>
      </c>
      <c r="L2998" t="s">
        <v>18</v>
      </c>
      <c r="M2998" s="5">
        <v>452.17</v>
      </c>
    </row>
    <row r="2999" spans="1:13" x14ac:dyDescent="0.25">
      <c r="A2999" s="2">
        <v>45304</v>
      </c>
      <c r="B2999" s="3">
        <f t="shared" si="140"/>
        <v>2024</v>
      </c>
      <c r="C2999" t="str">
        <f t="shared" si="138"/>
        <v>2023-2024</v>
      </c>
      <c r="D2999" t="s">
        <v>148</v>
      </c>
      <c r="E2999" t="s">
        <v>110</v>
      </c>
      <c r="F2999" t="str">
        <f t="shared" si="139"/>
        <v>Queensland</v>
      </c>
      <c r="G2999" t="s">
        <v>35</v>
      </c>
      <c r="H2999">
        <v>4680</v>
      </c>
      <c r="I2999" t="s">
        <v>11</v>
      </c>
      <c r="J2999" t="s">
        <v>51</v>
      </c>
      <c r="K2999" t="s">
        <v>150</v>
      </c>
      <c r="L2999" t="s">
        <v>18</v>
      </c>
      <c r="M2999" s="5">
        <v>452.36</v>
      </c>
    </row>
    <row r="3000" spans="1:13" x14ac:dyDescent="0.25">
      <c r="A3000" s="2">
        <v>44957</v>
      </c>
      <c r="B3000" s="3">
        <f t="shared" si="140"/>
        <v>2023</v>
      </c>
      <c r="C3000" t="str">
        <f t="shared" si="138"/>
        <v>2022-2023</v>
      </c>
      <c r="D3000" t="s">
        <v>148</v>
      </c>
      <c r="E3000" t="s">
        <v>87</v>
      </c>
      <c r="F3000" t="str">
        <f t="shared" si="139"/>
        <v>New South Wales</v>
      </c>
      <c r="G3000" t="s">
        <v>10</v>
      </c>
      <c r="H3000">
        <v>2790</v>
      </c>
      <c r="I3000" t="s">
        <v>11</v>
      </c>
      <c r="J3000" t="s">
        <v>25</v>
      </c>
      <c r="K3000" t="s">
        <v>151</v>
      </c>
      <c r="L3000" t="s">
        <v>21</v>
      </c>
      <c r="M3000" s="5">
        <v>452.57000000000005</v>
      </c>
    </row>
    <row r="3001" spans="1:13" x14ac:dyDescent="0.25">
      <c r="A3001" s="2">
        <v>45067</v>
      </c>
      <c r="B3001" s="3">
        <f t="shared" si="140"/>
        <v>2023</v>
      </c>
      <c r="C3001" t="str">
        <f t="shared" si="138"/>
        <v>2022-2023</v>
      </c>
      <c r="D3001" t="s">
        <v>147</v>
      </c>
      <c r="E3001" t="s">
        <v>132</v>
      </c>
      <c r="F3001" t="str">
        <f t="shared" si="139"/>
        <v>New South Wales</v>
      </c>
      <c r="G3001" t="s">
        <v>10</v>
      </c>
      <c r="H3001">
        <v>2800</v>
      </c>
      <c r="I3001" t="s">
        <v>11</v>
      </c>
      <c r="J3001" t="s">
        <v>25</v>
      </c>
      <c r="K3001" t="s">
        <v>154</v>
      </c>
      <c r="L3001" t="s">
        <v>14</v>
      </c>
      <c r="M3001" s="5">
        <v>452.96999999999997</v>
      </c>
    </row>
    <row r="3002" spans="1:13" x14ac:dyDescent="0.25">
      <c r="A3002" s="2">
        <v>45335</v>
      </c>
      <c r="B3002" s="3">
        <f t="shared" si="140"/>
        <v>2024</v>
      </c>
      <c r="C3002" t="str">
        <f t="shared" si="138"/>
        <v>2023-2024</v>
      </c>
      <c r="D3002" t="s">
        <v>147</v>
      </c>
      <c r="E3002" t="s">
        <v>26</v>
      </c>
      <c r="F3002" t="str">
        <f t="shared" si="139"/>
        <v>New South Wales</v>
      </c>
      <c r="G3002" t="s">
        <v>10</v>
      </c>
      <c r="H3002">
        <v>2141</v>
      </c>
      <c r="I3002" t="s">
        <v>11</v>
      </c>
      <c r="J3002" t="s">
        <v>27</v>
      </c>
      <c r="K3002" t="s">
        <v>154</v>
      </c>
      <c r="L3002" t="s">
        <v>14</v>
      </c>
      <c r="M3002" s="5">
        <v>453.55</v>
      </c>
    </row>
    <row r="3003" spans="1:13" x14ac:dyDescent="0.25">
      <c r="A3003" s="2">
        <v>45298</v>
      </c>
      <c r="B3003" s="3">
        <f t="shared" si="140"/>
        <v>2024</v>
      </c>
      <c r="C3003" t="str">
        <f t="shared" si="138"/>
        <v>2023-2024</v>
      </c>
      <c r="D3003" t="s">
        <v>147</v>
      </c>
      <c r="E3003" t="s">
        <v>78</v>
      </c>
      <c r="F3003" t="str">
        <f t="shared" si="139"/>
        <v>New South Wales</v>
      </c>
      <c r="G3003" t="s">
        <v>10</v>
      </c>
      <c r="H3003">
        <v>2350</v>
      </c>
      <c r="I3003" t="s">
        <v>11</v>
      </c>
      <c r="J3003" t="s">
        <v>68</v>
      </c>
      <c r="K3003" t="s">
        <v>149</v>
      </c>
      <c r="L3003" t="s">
        <v>15</v>
      </c>
      <c r="M3003" s="5">
        <v>454.25</v>
      </c>
    </row>
    <row r="3004" spans="1:13" x14ac:dyDescent="0.25">
      <c r="A3004" s="2">
        <v>45175</v>
      </c>
      <c r="B3004" s="3">
        <f t="shared" si="140"/>
        <v>2024</v>
      </c>
      <c r="C3004" t="str">
        <f t="shared" si="138"/>
        <v>2023-2024</v>
      </c>
      <c r="D3004" t="s">
        <v>147</v>
      </c>
      <c r="E3004" t="s">
        <v>142</v>
      </c>
      <c r="F3004" t="str">
        <f t="shared" si="139"/>
        <v>Australian Capital Territory</v>
      </c>
      <c r="G3004" t="s">
        <v>80</v>
      </c>
      <c r="H3004">
        <v>2609</v>
      </c>
      <c r="I3004" t="s">
        <v>11</v>
      </c>
      <c r="J3004" t="s">
        <v>58</v>
      </c>
      <c r="K3004" t="s">
        <v>154</v>
      </c>
      <c r="L3004" t="s">
        <v>14</v>
      </c>
      <c r="M3004" s="5">
        <v>454.59000000000003</v>
      </c>
    </row>
    <row r="3005" spans="1:13" x14ac:dyDescent="0.25">
      <c r="A3005" s="2">
        <v>45116</v>
      </c>
      <c r="B3005" s="3">
        <f t="shared" si="140"/>
        <v>2024</v>
      </c>
      <c r="C3005" t="str">
        <f t="shared" si="138"/>
        <v>2023-2024</v>
      </c>
      <c r="D3005" t="s">
        <v>147</v>
      </c>
      <c r="E3005" t="s">
        <v>137</v>
      </c>
      <c r="F3005" t="str">
        <f t="shared" si="139"/>
        <v>New South Wales</v>
      </c>
      <c r="G3005" t="s">
        <v>10</v>
      </c>
      <c r="H3005">
        <v>2031</v>
      </c>
      <c r="I3005" t="s">
        <v>11</v>
      </c>
      <c r="J3005" t="s">
        <v>12</v>
      </c>
      <c r="K3005" t="s">
        <v>155</v>
      </c>
      <c r="L3005" t="s">
        <v>20</v>
      </c>
      <c r="M3005" s="5">
        <v>454.86000000000007</v>
      </c>
    </row>
    <row r="3006" spans="1:13" x14ac:dyDescent="0.25">
      <c r="A3006" s="2">
        <v>45038</v>
      </c>
      <c r="B3006" s="3">
        <f t="shared" si="140"/>
        <v>2023</v>
      </c>
      <c r="C3006" t="str">
        <f t="shared" si="138"/>
        <v>2022-2023</v>
      </c>
      <c r="D3006" t="s">
        <v>148</v>
      </c>
      <c r="E3006" t="s">
        <v>110</v>
      </c>
      <c r="F3006" t="str">
        <f t="shared" si="139"/>
        <v>Queensland</v>
      </c>
      <c r="G3006" t="s">
        <v>35</v>
      </c>
      <c r="H3006">
        <v>4680</v>
      </c>
      <c r="I3006" t="s">
        <v>11</v>
      </c>
      <c r="J3006" t="s">
        <v>51</v>
      </c>
      <c r="K3006" t="s">
        <v>156</v>
      </c>
      <c r="L3006" t="s">
        <v>17</v>
      </c>
      <c r="M3006" s="5">
        <v>454.93</v>
      </c>
    </row>
    <row r="3007" spans="1:13" x14ac:dyDescent="0.25">
      <c r="A3007" s="2">
        <v>45477</v>
      </c>
      <c r="B3007" s="3">
        <f t="shared" si="140"/>
        <v>2025</v>
      </c>
      <c r="C3007" t="str">
        <f t="shared" si="138"/>
        <v>2024-2025</v>
      </c>
      <c r="D3007" t="s">
        <v>147</v>
      </c>
      <c r="E3007" t="s">
        <v>117</v>
      </c>
      <c r="F3007" t="str">
        <f t="shared" si="139"/>
        <v>Queensland</v>
      </c>
      <c r="G3007" t="s">
        <v>35</v>
      </c>
      <c r="H3007">
        <v>4119</v>
      </c>
      <c r="I3007" t="s">
        <v>11</v>
      </c>
      <c r="J3007" t="s">
        <v>43</v>
      </c>
      <c r="K3007" t="s">
        <v>152</v>
      </c>
      <c r="L3007" t="s">
        <v>13</v>
      </c>
      <c r="M3007" s="5">
        <v>455.02</v>
      </c>
    </row>
    <row r="3008" spans="1:13" x14ac:dyDescent="0.25">
      <c r="A3008" s="2">
        <v>45589</v>
      </c>
      <c r="B3008" s="3">
        <f t="shared" si="140"/>
        <v>2025</v>
      </c>
      <c r="C3008" t="str">
        <f t="shared" si="138"/>
        <v>2024-2025</v>
      </c>
      <c r="D3008" t="s">
        <v>147</v>
      </c>
      <c r="E3008" t="s">
        <v>101</v>
      </c>
      <c r="F3008" t="str">
        <f t="shared" si="139"/>
        <v>Victoria</v>
      </c>
      <c r="G3008" t="s">
        <v>45</v>
      </c>
      <c r="H3008">
        <v>3131</v>
      </c>
      <c r="I3008" t="s">
        <v>11</v>
      </c>
      <c r="J3008" t="s">
        <v>63</v>
      </c>
      <c r="K3008" t="s">
        <v>149</v>
      </c>
      <c r="L3008" t="s">
        <v>15</v>
      </c>
      <c r="M3008" s="5">
        <v>455.37000000000006</v>
      </c>
    </row>
    <row r="3009" spans="1:13" x14ac:dyDescent="0.25">
      <c r="A3009" s="2">
        <v>45439</v>
      </c>
      <c r="B3009" s="3">
        <f t="shared" si="140"/>
        <v>2024</v>
      </c>
      <c r="C3009" t="str">
        <f t="shared" si="138"/>
        <v>2023-2024</v>
      </c>
      <c r="D3009" t="s">
        <v>147</v>
      </c>
      <c r="E3009" t="s">
        <v>97</v>
      </c>
      <c r="F3009" t="str">
        <f t="shared" si="139"/>
        <v>Tasmania</v>
      </c>
      <c r="G3009" t="s">
        <v>70</v>
      </c>
      <c r="H3009">
        <v>7250</v>
      </c>
      <c r="I3009" t="s">
        <v>11</v>
      </c>
      <c r="J3009" t="s">
        <v>71</v>
      </c>
      <c r="K3009" t="s">
        <v>151</v>
      </c>
      <c r="L3009" t="s">
        <v>21</v>
      </c>
      <c r="M3009" s="5">
        <v>455.39</v>
      </c>
    </row>
    <row r="3010" spans="1:13" x14ac:dyDescent="0.25">
      <c r="A3010" s="2">
        <v>45654</v>
      </c>
      <c r="B3010" s="3">
        <f t="shared" si="140"/>
        <v>2025</v>
      </c>
      <c r="C3010" t="str">
        <f t="shared" ref="C3010:C3073" si="141">IF(MONTH(A3010) &gt;= 7, YEAR(A3010) &amp; "-" &amp; YEAR(A3010) + 1, YEAR(A3010) - 1 &amp; "-" &amp; YEAR(A3010))</f>
        <v>2024-2025</v>
      </c>
      <c r="D3010" t="s">
        <v>148</v>
      </c>
      <c r="E3010" t="s">
        <v>28</v>
      </c>
      <c r="F3010" t="str">
        <f t="shared" ref="F3010:F3073" si="142">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row>
    <row r="3011" spans="1:13" x14ac:dyDescent="0.25">
      <c r="A3011" s="2">
        <v>44957</v>
      </c>
      <c r="B3011" s="3">
        <f t="shared" ref="B3011:B3074" si="143">IF(MONTH(A3011)&gt;=7,YEAR(A3011)+1,YEAR(A3011))</f>
        <v>2023</v>
      </c>
      <c r="C3011" t="str">
        <f t="shared" si="141"/>
        <v>2022-2023</v>
      </c>
      <c r="D3011" t="s">
        <v>148</v>
      </c>
      <c r="E3011" t="s">
        <v>34</v>
      </c>
      <c r="F3011" t="str">
        <f t="shared" si="142"/>
        <v>Queensland</v>
      </c>
      <c r="G3011" t="s">
        <v>35</v>
      </c>
      <c r="H3011">
        <v>4802</v>
      </c>
      <c r="I3011" t="s">
        <v>11</v>
      </c>
      <c r="J3011" t="s">
        <v>36</v>
      </c>
      <c r="K3011" t="s">
        <v>151</v>
      </c>
      <c r="L3011" t="s">
        <v>21</v>
      </c>
      <c r="M3011" s="5">
        <v>457.41</v>
      </c>
    </row>
    <row r="3012" spans="1:13" x14ac:dyDescent="0.25">
      <c r="A3012" s="2">
        <v>44961</v>
      </c>
      <c r="B3012" s="3">
        <f t="shared" si="143"/>
        <v>2023</v>
      </c>
      <c r="C3012" t="str">
        <f t="shared" si="141"/>
        <v>2022-2023</v>
      </c>
      <c r="D3012" t="s">
        <v>147</v>
      </c>
      <c r="E3012" t="s">
        <v>95</v>
      </c>
      <c r="F3012" t="str">
        <f t="shared" si="142"/>
        <v>Victoria</v>
      </c>
      <c r="G3012" t="s">
        <v>45</v>
      </c>
      <c r="H3012">
        <v>3931</v>
      </c>
      <c r="I3012" t="s">
        <v>11</v>
      </c>
      <c r="J3012" t="s">
        <v>55</v>
      </c>
      <c r="K3012" t="s">
        <v>150</v>
      </c>
      <c r="L3012" t="s">
        <v>18</v>
      </c>
      <c r="M3012" s="5">
        <v>457.87</v>
      </c>
    </row>
    <row r="3013" spans="1:13" x14ac:dyDescent="0.25">
      <c r="A3013" s="2">
        <v>45589</v>
      </c>
      <c r="B3013" s="3">
        <f t="shared" si="143"/>
        <v>2025</v>
      </c>
      <c r="C3013" t="str">
        <f t="shared" si="141"/>
        <v>2024-2025</v>
      </c>
      <c r="D3013" t="s">
        <v>147</v>
      </c>
      <c r="E3013" t="s">
        <v>53</v>
      </c>
      <c r="F3013" t="str">
        <f t="shared" si="142"/>
        <v>South Australia</v>
      </c>
      <c r="G3013" t="s">
        <v>32</v>
      </c>
      <c r="H3013">
        <v>5082</v>
      </c>
      <c r="I3013" t="s">
        <v>11</v>
      </c>
      <c r="J3013" t="s">
        <v>33</v>
      </c>
      <c r="K3013" t="s">
        <v>152</v>
      </c>
      <c r="L3013" t="s">
        <v>13</v>
      </c>
      <c r="M3013" s="5">
        <v>458.33000000000004</v>
      </c>
    </row>
    <row r="3014" spans="1:13" x14ac:dyDescent="0.25">
      <c r="A3014" s="2">
        <v>45071</v>
      </c>
      <c r="B3014" s="3">
        <f t="shared" si="143"/>
        <v>2023</v>
      </c>
      <c r="C3014" t="str">
        <f t="shared" si="141"/>
        <v>2022-2023</v>
      </c>
      <c r="D3014" t="s">
        <v>147</v>
      </c>
      <c r="E3014" t="s">
        <v>89</v>
      </c>
      <c r="F3014" t="str">
        <f t="shared" si="142"/>
        <v>Queensland</v>
      </c>
      <c r="G3014" t="s">
        <v>35</v>
      </c>
      <c r="H3014">
        <v>4655</v>
      </c>
      <c r="I3014" t="s">
        <v>11</v>
      </c>
      <c r="J3014" t="s">
        <v>51</v>
      </c>
      <c r="K3014" t="s">
        <v>19</v>
      </c>
      <c r="L3014" t="s">
        <v>23</v>
      </c>
      <c r="M3014" s="5">
        <v>458.36</v>
      </c>
    </row>
    <row r="3015" spans="1:13" x14ac:dyDescent="0.25">
      <c r="A3015" s="2">
        <v>45212</v>
      </c>
      <c r="B3015" s="3">
        <f t="shared" si="143"/>
        <v>2024</v>
      </c>
      <c r="C3015" t="str">
        <f t="shared" si="141"/>
        <v>2023-2024</v>
      </c>
      <c r="D3015" t="s">
        <v>147</v>
      </c>
      <c r="E3015" t="s">
        <v>78</v>
      </c>
      <c r="F3015" t="str">
        <f t="shared" si="142"/>
        <v>New South Wales</v>
      </c>
      <c r="G3015" t="s">
        <v>10</v>
      </c>
      <c r="H3015">
        <v>2350</v>
      </c>
      <c r="I3015" t="s">
        <v>11</v>
      </c>
      <c r="J3015" t="s">
        <v>68</v>
      </c>
      <c r="K3015" t="s">
        <v>149</v>
      </c>
      <c r="L3015" t="s">
        <v>15</v>
      </c>
      <c r="M3015" s="5">
        <v>459.08</v>
      </c>
    </row>
    <row r="3016" spans="1:13" x14ac:dyDescent="0.25">
      <c r="A3016" s="2">
        <v>45290</v>
      </c>
      <c r="B3016" s="3">
        <f t="shared" si="143"/>
        <v>2024</v>
      </c>
      <c r="C3016" t="str">
        <f t="shared" si="141"/>
        <v>2023-2024</v>
      </c>
      <c r="D3016" t="s">
        <v>147</v>
      </c>
      <c r="E3016" t="s">
        <v>69</v>
      </c>
      <c r="F3016" t="str">
        <f t="shared" si="142"/>
        <v>Tasmania</v>
      </c>
      <c r="G3016" t="s">
        <v>70</v>
      </c>
      <c r="H3016">
        <v>7018</v>
      </c>
      <c r="I3016" t="s">
        <v>11</v>
      </c>
      <c r="J3016" t="s">
        <v>71</v>
      </c>
      <c r="K3016" t="s">
        <v>152</v>
      </c>
      <c r="L3016" t="s">
        <v>13</v>
      </c>
      <c r="M3016" s="5">
        <v>459.33</v>
      </c>
    </row>
    <row r="3017" spans="1:13" x14ac:dyDescent="0.25">
      <c r="A3017" s="2">
        <v>45035</v>
      </c>
      <c r="B3017" s="3">
        <f t="shared" si="143"/>
        <v>2023</v>
      </c>
      <c r="C3017" t="str">
        <f t="shared" si="141"/>
        <v>2022-2023</v>
      </c>
      <c r="D3017" t="s">
        <v>148</v>
      </c>
      <c r="E3017" t="s">
        <v>41</v>
      </c>
      <c r="F3017" t="str">
        <f t="shared" si="142"/>
        <v>New South Wales</v>
      </c>
      <c r="G3017" t="s">
        <v>10</v>
      </c>
      <c r="H3017">
        <v>2830</v>
      </c>
      <c r="I3017" t="s">
        <v>11</v>
      </c>
      <c r="J3017" t="s">
        <v>25</v>
      </c>
      <c r="K3017" t="s">
        <v>152</v>
      </c>
      <c r="L3017" t="s">
        <v>13</v>
      </c>
      <c r="M3017" s="5">
        <v>459.51</v>
      </c>
    </row>
    <row r="3018" spans="1:13" x14ac:dyDescent="0.25">
      <c r="A3018" s="2">
        <v>45250</v>
      </c>
      <c r="B3018" s="3">
        <f t="shared" si="143"/>
        <v>2024</v>
      </c>
      <c r="C3018" t="str">
        <f t="shared" si="141"/>
        <v>2023-2024</v>
      </c>
      <c r="D3018" t="s">
        <v>148</v>
      </c>
      <c r="E3018" t="s">
        <v>101</v>
      </c>
      <c r="F3018" t="str">
        <f t="shared" si="142"/>
        <v>Victoria</v>
      </c>
      <c r="G3018" t="s">
        <v>45</v>
      </c>
      <c r="H3018">
        <v>3131</v>
      </c>
      <c r="I3018" t="s">
        <v>11</v>
      </c>
      <c r="J3018" t="s">
        <v>63</v>
      </c>
      <c r="K3018" t="s">
        <v>151</v>
      </c>
      <c r="L3018" t="s">
        <v>21</v>
      </c>
      <c r="M3018" s="5">
        <v>459.93</v>
      </c>
    </row>
    <row r="3019" spans="1:13" x14ac:dyDescent="0.25">
      <c r="A3019" s="2">
        <v>45218</v>
      </c>
      <c r="B3019" s="3">
        <f t="shared" si="143"/>
        <v>2024</v>
      </c>
      <c r="C3019" t="str">
        <f t="shared" si="141"/>
        <v>2023-2024</v>
      </c>
      <c r="D3019" t="s">
        <v>147</v>
      </c>
      <c r="E3019" t="s">
        <v>83</v>
      </c>
      <c r="F3019" t="str">
        <f t="shared" si="142"/>
        <v>New South Wales</v>
      </c>
      <c r="G3019" t="s">
        <v>10</v>
      </c>
      <c r="H3019">
        <v>2750</v>
      </c>
      <c r="I3019" t="s">
        <v>11</v>
      </c>
      <c r="J3019" t="s">
        <v>25</v>
      </c>
      <c r="K3019" t="s">
        <v>153</v>
      </c>
      <c r="L3019" t="s">
        <v>16</v>
      </c>
      <c r="M3019" s="5">
        <v>460.20000000000005</v>
      </c>
    </row>
    <row r="3020" spans="1:13" x14ac:dyDescent="0.25">
      <c r="A3020" s="2">
        <v>45644</v>
      </c>
      <c r="B3020" s="3">
        <f t="shared" si="143"/>
        <v>2025</v>
      </c>
      <c r="C3020" t="str">
        <f t="shared" si="141"/>
        <v>2024-2025</v>
      </c>
      <c r="D3020" t="s">
        <v>148</v>
      </c>
      <c r="E3020" t="s">
        <v>135</v>
      </c>
      <c r="F3020" t="str">
        <f t="shared" si="142"/>
        <v>Victoria</v>
      </c>
      <c r="G3020" t="s">
        <v>45</v>
      </c>
      <c r="H3020">
        <v>3550</v>
      </c>
      <c r="I3020" t="s">
        <v>11</v>
      </c>
      <c r="J3020" t="s">
        <v>60</v>
      </c>
      <c r="K3020" t="s">
        <v>153</v>
      </c>
      <c r="L3020" t="s">
        <v>16</v>
      </c>
      <c r="M3020" s="5">
        <v>461.3</v>
      </c>
    </row>
    <row r="3021" spans="1:13" x14ac:dyDescent="0.25">
      <c r="A3021" s="2">
        <v>45348</v>
      </c>
      <c r="B3021" s="3">
        <f t="shared" si="143"/>
        <v>2024</v>
      </c>
      <c r="C3021" t="str">
        <f t="shared" si="141"/>
        <v>2023-2024</v>
      </c>
      <c r="D3021" t="s">
        <v>147</v>
      </c>
      <c r="E3021" t="s">
        <v>92</v>
      </c>
      <c r="F3021" t="str">
        <f t="shared" si="142"/>
        <v>Queensland</v>
      </c>
      <c r="G3021" t="s">
        <v>35</v>
      </c>
      <c r="H3021">
        <v>4068</v>
      </c>
      <c r="I3021" t="s">
        <v>11</v>
      </c>
      <c r="J3021" t="s">
        <v>43</v>
      </c>
      <c r="K3021" t="s">
        <v>154</v>
      </c>
      <c r="L3021" t="s">
        <v>14</v>
      </c>
      <c r="M3021" s="5">
        <v>462.24</v>
      </c>
    </row>
    <row r="3022" spans="1:13" x14ac:dyDescent="0.25">
      <c r="A3022" s="2">
        <v>45364</v>
      </c>
      <c r="B3022" s="3">
        <f t="shared" si="143"/>
        <v>2024</v>
      </c>
      <c r="C3022" t="str">
        <f t="shared" si="141"/>
        <v>2023-2024</v>
      </c>
      <c r="D3022" t="s">
        <v>147</v>
      </c>
      <c r="E3022" t="s">
        <v>107</v>
      </c>
      <c r="F3022" t="str">
        <f t="shared" si="142"/>
        <v>Queensland</v>
      </c>
      <c r="G3022" t="s">
        <v>35</v>
      </c>
      <c r="H3022">
        <v>4220</v>
      </c>
      <c r="I3022" t="s">
        <v>11</v>
      </c>
      <c r="J3022" t="s">
        <v>104</v>
      </c>
      <c r="K3022" t="s">
        <v>150</v>
      </c>
      <c r="L3022" t="s">
        <v>18</v>
      </c>
      <c r="M3022" s="5">
        <v>462.49</v>
      </c>
    </row>
    <row r="3023" spans="1:13" x14ac:dyDescent="0.25">
      <c r="A3023" s="2">
        <v>45014</v>
      </c>
      <c r="B3023" s="3">
        <f t="shared" si="143"/>
        <v>2023</v>
      </c>
      <c r="C3023" t="str">
        <f t="shared" si="141"/>
        <v>2022-2023</v>
      </c>
      <c r="D3023" t="s">
        <v>147</v>
      </c>
      <c r="E3023" t="s">
        <v>122</v>
      </c>
      <c r="F3023" t="str">
        <f t="shared" si="142"/>
        <v>New South Wales</v>
      </c>
      <c r="G3023" t="s">
        <v>10</v>
      </c>
      <c r="H3023">
        <v>2650</v>
      </c>
      <c r="I3023" t="s">
        <v>11</v>
      </c>
      <c r="J3023" t="s">
        <v>25</v>
      </c>
      <c r="K3023" t="s">
        <v>155</v>
      </c>
      <c r="L3023" t="s">
        <v>20</v>
      </c>
      <c r="M3023" s="5">
        <v>462.54999999999995</v>
      </c>
    </row>
    <row r="3024" spans="1:13" x14ac:dyDescent="0.25">
      <c r="A3024" s="2">
        <v>45023</v>
      </c>
      <c r="B3024" s="3">
        <f t="shared" si="143"/>
        <v>2023</v>
      </c>
      <c r="C3024" t="str">
        <f t="shared" si="141"/>
        <v>2022-2023</v>
      </c>
      <c r="D3024" t="s">
        <v>147</v>
      </c>
      <c r="E3024" t="s">
        <v>62</v>
      </c>
      <c r="F3024" t="str">
        <f t="shared" si="142"/>
        <v>Victoria</v>
      </c>
      <c r="G3024" t="s">
        <v>45</v>
      </c>
      <c r="H3024">
        <v>3134</v>
      </c>
      <c r="I3024" t="s">
        <v>11</v>
      </c>
      <c r="J3024" t="s">
        <v>63</v>
      </c>
      <c r="K3024" t="s">
        <v>154</v>
      </c>
      <c r="L3024" t="s">
        <v>14</v>
      </c>
      <c r="M3024" s="5">
        <v>462.74</v>
      </c>
    </row>
    <row r="3025" spans="1:13" x14ac:dyDescent="0.25">
      <c r="A3025" s="2">
        <v>45131</v>
      </c>
      <c r="B3025" s="3">
        <f t="shared" si="143"/>
        <v>2024</v>
      </c>
      <c r="C3025" t="str">
        <f t="shared" si="141"/>
        <v>2023-2024</v>
      </c>
      <c r="D3025" t="s">
        <v>147</v>
      </c>
      <c r="E3025" t="s">
        <v>40</v>
      </c>
      <c r="F3025" t="str">
        <f t="shared" si="142"/>
        <v>New South Wales</v>
      </c>
      <c r="G3025" t="s">
        <v>10</v>
      </c>
      <c r="H3025">
        <v>2116</v>
      </c>
      <c r="I3025" t="s">
        <v>11</v>
      </c>
      <c r="J3025" t="s">
        <v>27</v>
      </c>
      <c r="K3025" t="s">
        <v>19</v>
      </c>
      <c r="L3025" t="s">
        <v>23</v>
      </c>
      <c r="M3025" s="5">
        <v>462.74999999999994</v>
      </c>
    </row>
    <row r="3026" spans="1:13" x14ac:dyDescent="0.25">
      <c r="A3026" s="2">
        <v>45104</v>
      </c>
      <c r="B3026" s="3">
        <f t="shared" si="143"/>
        <v>2023</v>
      </c>
      <c r="C3026" t="str">
        <f t="shared" si="141"/>
        <v>2022-2023</v>
      </c>
      <c r="D3026" t="s">
        <v>147</v>
      </c>
      <c r="E3026" t="s">
        <v>146</v>
      </c>
      <c r="F3026" t="str">
        <f t="shared" si="142"/>
        <v>Victoria</v>
      </c>
      <c r="G3026" t="s">
        <v>45</v>
      </c>
      <c r="H3026">
        <v>3353</v>
      </c>
      <c r="I3026" t="s">
        <v>11</v>
      </c>
      <c r="J3026" t="s">
        <v>60</v>
      </c>
      <c r="K3026" t="s">
        <v>154</v>
      </c>
      <c r="L3026" t="s">
        <v>14</v>
      </c>
      <c r="M3026" s="5">
        <v>463.14</v>
      </c>
    </row>
    <row r="3027" spans="1:13" x14ac:dyDescent="0.25">
      <c r="A3027" s="2">
        <v>45378</v>
      </c>
      <c r="B3027" s="3">
        <f t="shared" si="143"/>
        <v>2024</v>
      </c>
      <c r="C3027" t="str">
        <f t="shared" si="141"/>
        <v>2023-2024</v>
      </c>
      <c r="D3027" t="s">
        <v>147</v>
      </c>
      <c r="E3027" t="s">
        <v>137</v>
      </c>
      <c r="F3027" t="str">
        <f t="shared" si="142"/>
        <v>New South Wales</v>
      </c>
      <c r="G3027" t="s">
        <v>10</v>
      </c>
      <c r="H3027">
        <v>2031</v>
      </c>
      <c r="I3027" t="s">
        <v>11</v>
      </c>
      <c r="J3027" t="s">
        <v>12</v>
      </c>
      <c r="K3027" t="s">
        <v>154</v>
      </c>
      <c r="L3027" t="s">
        <v>14</v>
      </c>
      <c r="M3027" s="5">
        <v>463.47999999999996</v>
      </c>
    </row>
    <row r="3028" spans="1:13" x14ac:dyDescent="0.25">
      <c r="A3028" s="2">
        <v>45454</v>
      </c>
      <c r="B3028" s="3">
        <f t="shared" si="143"/>
        <v>2024</v>
      </c>
      <c r="C3028" t="str">
        <f t="shared" si="141"/>
        <v>2023-2024</v>
      </c>
      <c r="D3028" t="s">
        <v>147</v>
      </c>
      <c r="E3028" t="s">
        <v>117</v>
      </c>
      <c r="F3028" t="str">
        <f t="shared" si="142"/>
        <v>Queensland</v>
      </c>
      <c r="G3028" t="s">
        <v>35</v>
      </c>
      <c r="H3028">
        <v>4119</v>
      </c>
      <c r="I3028" t="s">
        <v>11</v>
      </c>
      <c r="J3028" t="s">
        <v>43</v>
      </c>
      <c r="K3028" t="s">
        <v>154</v>
      </c>
      <c r="L3028" t="s">
        <v>14</v>
      </c>
      <c r="M3028" s="5">
        <v>463.95000000000005</v>
      </c>
    </row>
    <row r="3029" spans="1:13" x14ac:dyDescent="0.25">
      <c r="A3029" s="2">
        <v>45314</v>
      </c>
      <c r="B3029" s="3">
        <f t="shared" si="143"/>
        <v>2024</v>
      </c>
      <c r="C3029" t="str">
        <f t="shared" si="141"/>
        <v>2023-2024</v>
      </c>
      <c r="D3029" t="s">
        <v>148</v>
      </c>
      <c r="E3029" t="s">
        <v>61</v>
      </c>
      <c r="F3029" t="str">
        <f t="shared" si="142"/>
        <v>New South Wales</v>
      </c>
      <c r="G3029" t="s">
        <v>10</v>
      </c>
      <c r="H3029">
        <v>2539</v>
      </c>
      <c r="I3029" t="s">
        <v>11</v>
      </c>
      <c r="J3029" t="s">
        <v>58</v>
      </c>
      <c r="K3029" t="s">
        <v>153</v>
      </c>
      <c r="L3029" t="s">
        <v>16</v>
      </c>
      <c r="M3029" s="5">
        <v>464.53</v>
      </c>
    </row>
    <row r="3030" spans="1:13" x14ac:dyDescent="0.25">
      <c r="A3030" s="2">
        <v>45546</v>
      </c>
      <c r="B3030" s="3">
        <f t="shared" si="143"/>
        <v>2025</v>
      </c>
      <c r="C3030" t="str">
        <f t="shared" si="141"/>
        <v>2024-2025</v>
      </c>
      <c r="D3030" t="s">
        <v>147</v>
      </c>
      <c r="E3030" t="s">
        <v>133</v>
      </c>
      <c r="F3030" t="str">
        <f t="shared" si="142"/>
        <v>Queensland</v>
      </c>
      <c r="G3030" t="s">
        <v>35</v>
      </c>
      <c r="H3030">
        <v>4305</v>
      </c>
      <c r="I3030" t="s">
        <v>11</v>
      </c>
      <c r="J3030" t="s">
        <v>104</v>
      </c>
      <c r="K3030" t="s">
        <v>150</v>
      </c>
      <c r="L3030" t="s">
        <v>18</v>
      </c>
      <c r="M3030" s="5">
        <v>465.56</v>
      </c>
    </row>
    <row r="3031" spans="1:13" x14ac:dyDescent="0.25">
      <c r="A3031" s="2">
        <v>45529</v>
      </c>
      <c r="B3031" s="3">
        <f t="shared" si="143"/>
        <v>2025</v>
      </c>
      <c r="C3031" t="str">
        <f t="shared" si="141"/>
        <v>2024-2025</v>
      </c>
      <c r="D3031" t="s">
        <v>147</v>
      </c>
      <c r="E3031" t="s">
        <v>99</v>
      </c>
      <c r="F3031" t="str">
        <f t="shared" si="142"/>
        <v>Victoria</v>
      </c>
      <c r="G3031" t="s">
        <v>45</v>
      </c>
      <c r="H3031">
        <v>3148</v>
      </c>
      <c r="I3031" t="s">
        <v>11</v>
      </c>
      <c r="J3031" t="s">
        <v>63</v>
      </c>
      <c r="K3031" t="s">
        <v>155</v>
      </c>
      <c r="L3031" t="s">
        <v>20</v>
      </c>
      <c r="M3031" s="5">
        <v>465.92</v>
      </c>
    </row>
    <row r="3032" spans="1:13" x14ac:dyDescent="0.25">
      <c r="A3032" s="2">
        <v>45044</v>
      </c>
      <c r="B3032" s="3">
        <f t="shared" si="143"/>
        <v>2023</v>
      </c>
      <c r="C3032" t="str">
        <f t="shared" si="141"/>
        <v>2022-2023</v>
      </c>
      <c r="D3032" t="s">
        <v>147</v>
      </c>
      <c r="E3032" t="s">
        <v>90</v>
      </c>
      <c r="F3032" t="str">
        <f t="shared" si="142"/>
        <v>Victoria</v>
      </c>
      <c r="G3032" t="s">
        <v>45</v>
      </c>
      <c r="H3032">
        <v>3179</v>
      </c>
      <c r="I3032" t="s">
        <v>11</v>
      </c>
      <c r="J3032" t="s">
        <v>63</v>
      </c>
      <c r="K3032" t="s">
        <v>151</v>
      </c>
      <c r="L3032" t="s">
        <v>21</v>
      </c>
      <c r="M3032" s="5">
        <v>466.74</v>
      </c>
    </row>
    <row r="3033" spans="1:13" x14ac:dyDescent="0.25">
      <c r="A3033" s="2">
        <v>45425</v>
      </c>
      <c r="B3033" s="3">
        <f t="shared" si="143"/>
        <v>2024</v>
      </c>
      <c r="C3033" t="str">
        <f t="shared" si="141"/>
        <v>2023-2024</v>
      </c>
      <c r="D3033" t="s">
        <v>147</v>
      </c>
      <c r="E3033" t="s">
        <v>42</v>
      </c>
      <c r="F3033" t="str">
        <f t="shared" si="142"/>
        <v>Queensland</v>
      </c>
      <c r="G3033" t="s">
        <v>35</v>
      </c>
      <c r="H3033">
        <v>4053</v>
      </c>
      <c r="I3033" t="s">
        <v>11</v>
      </c>
      <c r="J3033" t="s">
        <v>43</v>
      </c>
      <c r="K3033" t="s">
        <v>153</v>
      </c>
      <c r="L3033" t="s">
        <v>16</v>
      </c>
      <c r="M3033" s="5">
        <v>466.78999999999996</v>
      </c>
    </row>
    <row r="3034" spans="1:13" x14ac:dyDescent="0.25">
      <c r="A3034" s="2">
        <v>45524</v>
      </c>
      <c r="B3034" s="3">
        <f t="shared" si="143"/>
        <v>2025</v>
      </c>
      <c r="C3034" t="str">
        <f t="shared" si="141"/>
        <v>2024-2025</v>
      </c>
      <c r="D3034" t="s">
        <v>147</v>
      </c>
      <c r="E3034" t="s">
        <v>145</v>
      </c>
      <c r="F3034" t="str">
        <f t="shared" si="142"/>
        <v>New South Wales</v>
      </c>
      <c r="G3034" t="s">
        <v>10</v>
      </c>
      <c r="H3034">
        <v>2101</v>
      </c>
      <c r="I3034" t="s">
        <v>11</v>
      </c>
      <c r="J3034" t="s">
        <v>27</v>
      </c>
      <c r="K3034" t="s">
        <v>154</v>
      </c>
      <c r="L3034" t="s">
        <v>14</v>
      </c>
      <c r="M3034" s="5">
        <v>467.03999999999996</v>
      </c>
    </row>
    <row r="3035" spans="1:13" x14ac:dyDescent="0.25">
      <c r="A3035" s="2">
        <v>45515</v>
      </c>
      <c r="B3035" s="3">
        <f t="shared" si="143"/>
        <v>2025</v>
      </c>
      <c r="C3035" t="str">
        <f t="shared" si="141"/>
        <v>2024-2025</v>
      </c>
      <c r="D3035" t="s">
        <v>148</v>
      </c>
      <c r="E3035" t="s">
        <v>112</v>
      </c>
      <c r="F3035" t="str">
        <f t="shared" si="142"/>
        <v>Victoria</v>
      </c>
      <c r="G3035" t="s">
        <v>45</v>
      </c>
      <c r="H3035">
        <v>3076</v>
      </c>
      <c r="I3035" t="s">
        <v>11</v>
      </c>
      <c r="J3035" t="s">
        <v>46</v>
      </c>
      <c r="K3035" t="s">
        <v>152</v>
      </c>
      <c r="L3035" t="s">
        <v>13</v>
      </c>
      <c r="M3035" s="5">
        <v>467.08000000000004</v>
      </c>
    </row>
    <row r="3036" spans="1:13" x14ac:dyDescent="0.25">
      <c r="A3036" s="2">
        <v>45336</v>
      </c>
      <c r="B3036" s="3">
        <f t="shared" si="143"/>
        <v>2024</v>
      </c>
      <c r="C3036" t="str">
        <f t="shared" si="141"/>
        <v>2023-2024</v>
      </c>
      <c r="D3036" t="s">
        <v>147</v>
      </c>
      <c r="E3036" t="s">
        <v>44</v>
      </c>
      <c r="F3036" t="str">
        <f t="shared" si="142"/>
        <v>Victoria</v>
      </c>
      <c r="G3036" t="s">
        <v>45</v>
      </c>
      <c r="H3036">
        <v>3066</v>
      </c>
      <c r="I3036" t="s">
        <v>11</v>
      </c>
      <c r="J3036" t="s">
        <v>46</v>
      </c>
      <c r="K3036" t="s">
        <v>149</v>
      </c>
      <c r="L3036" t="s">
        <v>15</v>
      </c>
      <c r="M3036" s="5">
        <v>467.8</v>
      </c>
    </row>
    <row r="3037" spans="1:13" x14ac:dyDescent="0.25">
      <c r="A3037" s="2">
        <v>44934</v>
      </c>
      <c r="B3037" s="3">
        <f t="shared" si="143"/>
        <v>2023</v>
      </c>
      <c r="C3037" t="str">
        <f t="shared" si="141"/>
        <v>2022-2023</v>
      </c>
      <c r="D3037" t="s">
        <v>147</v>
      </c>
      <c r="E3037" t="s">
        <v>142</v>
      </c>
      <c r="F3037" t="str">
        <f t="shared" si="142"/>
        <v>Australian Capital Territory</v>
      </c>
      <c r="G3037" t="s">
        <v>80</v>
      </c>
      <c r="H3037">
        <v>2609</v>
      </c>
      <c r="I3037" t="s">
        <v>11</v>
      </c>
      <c r="J3037" t="s">
        <v>58</v>
      </c>
      <c r="K3037" t="s">
        <v>149</v>
      </c>
      <c r="L3037" t="s">
        <v>15</v>
      </c>
      <c r="M3037" s="5">
        <v>468.84000000000003</v>
      </c>
    </row>
    <row r="3038" spans="1:13" x14ac:dyDescent="0.25">
      <c r="A3038" s="2">
        <v>44954</v>
      </c>
      <c r="B3038" s="3">
        <f t="shared" si="143"/>
        <v>2023</v>
      </c>
      <c r="C3038" t="str">
        <f t="shared" si="141"/>
        <v>2022-2023</v>
      </c>
      <c r="D3038" t="s">
        <v>147</v>
      </c>
      <c r="E3038" t="s">
        <v>40</v>
      </c>
      <c r="F3038" t="str">
        <f t="shared" si="142"/>
        <v>New South Wales</v>
      </c>
      <c r="G3038" t="s">
        <v>10</v>
      </c>
      <c r="H3038">
        <v>2116</v>
      </c>
      <c r="I3038" t="s">
        <v>11</v>
      </c>
      <c r="J3038" t="s">
        <v>27</v>
      </c>
      <c r="K3038" t="s">
        <v>19</v>
      </c>
      <c r="L3038" t="s">
        <v>23</v>
      </c>
      <c r="M3038" s="5">
        <v>469.28000000000003</v>
      </c>
    </row>
    <row r="3039" spans="1:13" x14ac:dyDescent="0.25">
      <c r="A3039" s="2">
        <v>45232</v>
      </c>
      <c r="B3039" s="3">
        <f t="shared" si="143"/>
        <v>2024</v>
      </c>
      <c r="C3039" t="str">
        <f t="shared" si="141"/>
        <v>2023-2024</v>
      </c>
      <c r="D3039" t="s">
        <v>147</v>
      </c>
      <c r="E3039" t="s">
        <v>41</v>
      </c>
      <c r="F3039" t="str">
        <f t="shared" si="142"/>
        <v>New South Wales</v>
      </c>
      <c r="G3039" t="s">
        <v>10</v>
      </c>
      <c r="H3039">
        <v>2830</v>
      </c>
      <c r="I3039" t="s">
        <v>11</v>
      </c>
      <c r="J3039" t="s">
        <v>25</v>
      </c>
      <c r="K3039" t="s">
        <v>19</v>
      </c>
      <c r="L3039" t="s">
        <v>23</v>
      </c>
      <c r="M3039" s="5">
        <v>469.70000000000005</v>
      </c>
    </row>
    <row r="3040" spans="1:13" x14ac:dyDescent="0.25">
      <c r="A3040" s="2">
        <v>45183</v>
      </c>
      <c r="B3040" s="3">
        <f t="shared" si="143"/>
        <v>2024</v>
      </c>
      <c r="C3040" t="str">
        <f t="shared" si="141"/>
        <v>2023-2024</v>
      </c>
      <c r="D3040" t="s">
        <v>147</v>
      </c>
      <c r="E3040" t="s">
        <v>114</v>
      </c>
      <c r="F3040" t="str">
        <f t="shared" si="142"/>
        <v>Victoria</v>
      </c>
      <c r="G3040" t="s">
        <v>45</v>
      </c>
      <c r="H3040">
        <v>3551</v>
      </c>
      <c r="I3040" t="s">
        <v>11</v>
      </c>
      <c r="J3040" t="s">
        <v>60</v>
      </c>
      <c r="K3040" t="s">
        <v>152</v>
      </c>
      <c r="L3040" t="s">
        <v>13</v>
      </c>
      <c r="M3040" s="5">
        <v>470.18</v>
      </c>
    </row>
    <row r="3041" spans="1:13" x14ac:dyDescent="0.25">
      <c r="A3041" s="2">
        <v>45065</v>
      </c>
      <c r="B3041" s="3">
        <f t="shared" si="143"/>
        <v>2023</v>
      </c>
      <c r="C3041" t="str">
        <f t="shared" si="141"/>
        <v>2022-2023</v>
      </c>
      <c r="D3041" t="s">
        <v>147</v>
      </c>
      <c r="E3041" t="s">
        <v>144</v>
      </c>
      <c r="F3041" t="str">
        <f t="shared" si="142"/>
        <v>Queensland</v>
      </c>
      <c r="G3041" t="s">
        <v>35</v>
      </c>
      <c r="H3041">
        <v>4566</v>
      </c>
      <c r="I3041" t="s">
        <v>11</v>
      </c>
      <c r="J3041" t="s">
        <v>120</v>
      </c>
      <c r="K3041" t="s">
        <v>151</v>
      </c>
      <c r="L3041" t="s">
        <v>21</v>
      </c>
      <c r="M3041" s="5">
        <v>470.95</v>
      </c>
    </row>
    <row r="3042" spans="1:13" x14ac:dyDescent="0.25">
      <c r="A3042" s="2">
        <v>45183</v>
      </c>
      <c r="B3042" s="3">
        <f t="shared" si="143"/>
        <v>2024</v>
      </c>
      <c r="C3042" t="str">
        <f t="shared" si="141"/>
        <v>2023-2024</v>
      </c>
      <c r="D3042" t="s">
        <v>147</v>
      </c>
      <c r="E3042" t="s">
        <v>44</v>
      </c>
      <c r="F3042" t="str">
        <f t="shared" si="142"/>
        <v>Victoria</v>
      </c>
      <c r="G3042" t="s">
        <v>45</v>
      </c>
      <c r="H3042">
        <v>3066</v>
      </c>
      <c r="I3042" t="s">
        <v>11</v>
      </c>
      <c r="J3042" t="s">
        <v>46</v>
      </c>
      <c r="K3042" t="s">
        <v>151</v>
      </c>
      <c r="L3042" t="s">
        <v>21</v>
      </c>
      <c r="M3042" s="5">
        <v>471.09999999999997</v>
      </c>
    </row>
    <row r="3043" spans="1:13" x14ac:dyDescent="0.25">
      <c r="A3043" s="2">
        <v>45481</v>
      </c>
      <c r="B3043" s="3">
        <f t="shared" si="143"/>
        <v>2025</v>
      </c>
      <c r="C3043" t="str">
        <f t="shared" si="141"/>
        <v>2024-2025</v>
      </c>
      <c r="D3043" t="s">
        <v>148</v>
      </c>
      <c r="E3043" t="s">
        <v>118</v>
      </c>
      <c r="F3043" t="str">
        <f t="shared" si="142"/>
        <v>New South Wales</v>
      </c>
      <c r="G3043" t="s">
        <v>10</v>
      </c>
      <c r="H3043">
        <v>2158</v>
      </c>
      <c r="I3043" t="s">
        <v>11</v>
      </c>
      <c r="J3043" t="s">
        <v>27</v>
      </c>
      <c r="K3043" t="s">
        <v>19</v>
      </c>
      <c r="L3043" t="s">
        <v>23</v>
      </c>
      <c r="M3043" s="5">
        <v>471.15</v>
      </c>
    </row>
    <row r="3044" spans="1:13" x14ac:dyDescent="0.25">
      <c r="A3044" s="2">
        <v>45004</v>
      </c>
      <c r="B3044" s="3">
        <f t="shared" si="143"/>
        <v>2023</v>
      </c>
      <c r="C3044" t="str">
        <f t="shared" si="141"/>
        <v>2022-2023</v>
      </c>
      <c r="D3044" t="s">
        <v>147</v>
      </c>
      <c r="E3044" t="s">
        <v>41</v>
      </c>
      <c r="F3044" t="str">
        <f t="shared" si="142"/>
        <v>New South Wales</v>
      </c>
      <c r="G3044" t="s">
        <v>10</v>
      </c>
      <c r="H3044">
        <v>2830</v>
      </c>
      <c r="I3044" t="s">
        <v>11</v>
      </c>
      <c r="J3044" t="s">
        <v>25</v>
      </c>
      <c r="K3044" t="s">
        <v>149</v>
      </c>
      <c r="L3044" t="s">
        <v>15</v>
      </c>
      <c r="M3044" s="5">
        <v>471.98999999999995</v>
      </c>
    </row>
    <row r="3045" spans="1:13" x14ac:dyDescent="0.25">
      <c r="A3045" s="2">
        <v>45004</v>
      </c>
      <c r="B3045" s="3">
        <f t="shared" si="143"/>
        <v>2023</v>
      </c>
      <c r="C3045" t="str">
        <f t="shared" si="141"/>
        <v>2022-2023</v>
      </c>
      <c r="D3045" t="s">
        <v>147</v>
      </c>
      <c r="E3045" t="s">
        <v>64</v>
      </c>
      <c r="F3045" t="str">
        <f t="shared" si="142"/>
        <v>Victoria</v>
      </c>
      <c r="G3045" t="s">
        <v>45</v>
      </c>
      <c r="H3045">
        <v>3199</v>
      </c>
      <c r="I3045" t="s">
        <v>11</v>
      </c>
      <c r="J3045" t="s">
        <v>63</v>
      </c>
      <c r="K3045" t="s">
        <v>151</v>
      </c>
      <c r="L3045" t="s">
        <v>21</v>
      </c>
      <c r="M3045" s="5">
        <v>472</v>
      </c>
    </row>
    <row r="3046" spans="1:13" x14ac:dyDescent="0.25">
      <c r="A3046" s="2">
        <v>45125</v>
      </c>
      <c r="B3046" s="3">
        <f t="shared" si="143"/>
        <v>2024</v>
      </c>
      <c r="C3046" t="str">
        <f t="shared" si="141"/>
        <v>2023-2024</v>
      </c>
      <c r="D3046" t="s">
        <v>147</v>
      </c>
      <c r="E3046" t="s">
        <v>9</v>
      </c>
      <c r="F3046" t="str">
        <f t="shared" si="142"/>
        <v>New South Wales</v>
      </c>
      <c r="G3046" t="s">
        <v>10</v>
      </c>
      <c r="H3046">
        <v>2067</v>
      </c>
      <c r="I3046" t="s">
        <v>11</v>
      </c>
      <c r="J3046" t="s">
        <v>12</v>
      </c>
      <c r="K3046" t="s">
        <v>156</v>
      </c>
      <c r="L3046" t="s">
        <v>17</v>
      </c>
      <c r="M3046" s="5">
        <v>472.71999999999997</v>
      </c>
    </row>
    <row r="3047" spans="1:13" x14ac:dyDescent="0.25">
      <c r="A3047" s="2">
        <v>45469</v>
      </c>
      <c r="B3047" s="3">
        <f t="shared" si="143"/>
        <v>2024</v>
      </c>
      <c r="C3047" t="str">
        <f t="shared" si="141"/>
        <v>2023-2024</v>
      </c>
      <c r="D3047" t="s">
        <v>148</v>
      </c>
      <c r="E3047" t="s">
        <v>61</v>
      </c>
      <c r="F3047" t="str">
        <f t="shared" si="142"/>
        <v>New South Wales</v>
      </c>
      <c r="G3047" t="s">
        <v>10</v>
      </c>
      <c r="H3047">
        <v>2539</v>
      </c>
      <c r="I3047" t="s">
        <v>11</v>
      </c>
      <c r="J3047" t="s">
        <v>58</v>
      </c>
      <c r="K3047" t="s">
        <v>152</v>
      </c>
      <c r="L3047" t="s">
        <v>13</v>
      </c>
      <c r="M3047" s="5">
        <v>472.74</v>
      </c>
    </row>
    <row r="3048" spans="1:13" x14ac:dyDescent="0.25">
      <c r="A3048" s="2">
        <v>45412</v>
      </c>
      <c r="B3048" s="3">
        <f t="shared" si="143"/>
        <v>2024</v>
      </c>
      <c r="C3048" t="str">
        <f t="shared" si="141"/>
        <v>2023-2024</v>
      </c>
      <c r="D3048" t="s">
        <v>147</v>
      </c>
      <c r="E3048" t="s">
        <v>125</v>
      </c>
      <c r="F3048" t="str">
        <f t="shared" si="142"/>
        <v>Victoria</v>
      </c>
      <c r="G3048" t="s">
        <v>45</v>
      </c>
      <c r="H3048">
        <v>3400</v>
      </c>
      <c r="I3048" t="s">
        <v>11</v>
      </c>
      <c r="J3048" t="s">
        <v>60</v>
      </c>
      <c r="K3048" t="s">
        <v>153</v>
      </c>
      <c r="L3048" t="s">
        <v>16</v>
      </c>
      <c r="M3048" s="5">
        <v>474.06999999999994</v>
      </c>
    </row>
    <row r="3049" spans="1:13" x14ac:dyDescent="0.25">
      <c r="A3049" s="2">
        <v>45375</v>
      </c>
      <c r="B3049" s="3">
        <f t="shared" si="143"/>
        <v>2024</v>
      </c>
      <c r="C3049" t="str">
        <f t="shared" si="141"/>
        <v>2023-2024</v>
      </c>
      <c r="D3049" t="s">
        <v>147</v>
      </c>
      <c r="E3049" t="s">
        <v>124</v>
      </c>
      <c r="F3049" t="str">
        <f t="shared" si="142"/>
        <v>New South Wales</v>
      </c>
      <c r="G3049" t="s">
        <v>10</v>
      </c>
      <c r="H3049">
        <v>2015</v>
      </c>
      <c r="I3049" t="s">
        <v>11</v>
      </c>
      <c r="J3049" t="s">
        <v>12</v>
      </c>
      <c r="K3049" t="s">
        <v>19</v>
      </c>
      <c r="L3049" t="s">
        <v>23</v>
      </c>
      <c r="M3049" s="5">
        <v>475.81000000000006</v>
      </c>
    </row>
    <row r="3050" spans="1:13" x14ac:dyDescent="0.25">
      <c r="A3050" s="2">
        <v>45115</v>
      </c>
      <c r="B3050" s="3">
        <f t="shared" si="143"/>
        <v>2024</v>
      </c>
      <c r="C3050" t="str">
        <f t="shared" si="141"/>
        <v>2023-2024</v>
      </c>
      <c r="D3050" t="s">
        <v>147</v>
      </c>
      <c r="E3050" t="s">
        <v>102</v>
      </c>
      <c r="F3050" t="str">
        <f t="shared" si="142"/>
        <v>Queensland</v>
      </c>
      <c r="G3050" t="s">
        <v>35</v>
      </c>
      <c r="H3050">
        <v>4870</v>
      </c>
      <c r="I3050" t="s">
        <v>11</v>
      </c>
      <c r="J3050" t="s">
        <v>36</v>
      </c>
      <c r="K3050" t="s">
        <v>152</v>
      </c>
      <c r="L3050" t="s">
        <v>13</v>
      </c>
      <c r="M3050" s="5">
        <v>476.36999999999995</v>
      </c>
    </row>
    <row r="3051" spans="1:13" x14ac:dyDescent="0.25">
      <c r="A3051" s="2">
        <v>45125</v>
      </c>
      <c r="B3051" s="3">
        <f t="shared" si="143"/>
        <v>2024</v>
      </c>
      <c r="C3051" t="str">
        <f t="shared" si="141"/>
        <v>2023-2024</v>
      </c>
      <c r="D3051" t="s">
        <v>147</v>
      </c>
      <c r="E3051" t="s">
        <v>136</v>
      </c>
      <c r="F3051" t="str">
        <f t="shared" si="142"/>
        <v>Victoria</v>
      </c>
      <c r="G3051" t="s">
        <v>45</v>
      </c>
      <c r="H3051">
        <v>3175</v>
      </c>
      <c r="I3051" t="s">
        <v>11</v>
      </c>
      <c r="J3051" t="s">
        <v>63</v>
      </c>
      <c r="K3051" t="s">
        <v>19</v>
      </c>
      <c r="L3051" t="s">
        <v>23</v>
      </c>
      <c r="M3051" s="5">
        <v>477.81</v>
      </c>
    </row>
    <row r="3052" spans="1:13" x14ac:dyDescent="0.25">
      <c r="A3052" s="2">
        <v>44990</v>
      </c>
      <c r="B3052" s="3">
        <f t="shared" si="143"/>
        <v>2023</v>
      </c>
      <c r="C3052" t="str">
        <f t="shared" si="141"/>
        <v>2022-2023</v>
      </c>
      <c r="D3052" t="s">
        <v>147</v>
      </c>
      <c r="E3052" t="s">
        <v>41</v>
      </c>
      <c r="F3052" t="str">
        <f t="shared" si="142"/>
        <v>New South Wales</v>
      </c>
      <c r="G3052" t="s">
        <v>10</v>
      </c>
      <c r="H3052">
        <v>2830</v>
      </c>
      <c r="I3052" t="s">
        <v>11</v>
      </c>
      <c r="J3052" t="s">
        <v>25</v>
      </c>
      <c r="K3052" t="s">
        <v>151</v>
      </c>
      <c r="L3052" t="s">
        <v>21</v>
      </c>
      <c r="M3052" s="5">
        <v>479.32</v>
      </c>
    </row>
    <row r="3053" spans="1:13" x14ac:dyDescent="0.25">
      <c r="A3053" s="2">
        <v>45519</v>
      </c>
      <c r="B3053" s="3">
        <f t="shared" si="143"/>
        <v>2025</v>
      </c>
      <c r="C3053" t="str">
        <f t="shared" si="141"/>
        <v>2024-2025</v>
      </c>
      <c r="D3053" t="s">
        <v>148</v>
      </c>
      <c r="E3053" t="s">
        <v>106</v>
      </c>
      <c r="F3053" t="str">
        <f t="shared" si="142"/>
        <v>Victoria</v>
      </c>
      <c r="G3053" t="s">
        <v>45</v>
      </c>
      <c r="H3053">
        <v>3915</v>
      </c>
      <c r="I3053" t="s">
        <v>11</v>
      </c>
      <c r="J3053" t="s">
        <v>55</v>
      </c>
      <c r="K3053" t="s">
        <v>153</v>
      </c>
      <c r="L3053" t="s">
        <v>16</v>
      </c>
      <c r="M3053" s="5">
        <v>479.47</v>
      </c>
    </row>
    <row r="3054" spans="1:13" x14ac:dyDescent="0.25">
      <c r="A3054" s="2">
        <v>45142</v>
      </c>
      <c r="B3054" s="3">
        <f t="shared" si="143"/>
        <v>2024</v>
      </c>
      <c r="C3054" t="str">
        <f t="shared" si="141"/>
        <v>2023-2024</v>
      </c>
      <c r="D3054" t="s">
        <v>147</v>
      </c>
      <c r="E3054" t="s">
        <v>124</v>
      </c>
      <c r="F3054" t="str">
        <f t="shared" si="142"/>
        <v>New South Wales</v>
      </c>
      <c r="G3054" t="s">
        <v>10</v>
      </c>
      <c r="H3054">
        <v>2015</v>
      </c>
      <c r="I3054" t="s">
        <v>11</v>
      </c>
      <c r="J3054" t="s">
        <v>12</v>
      </c>
      <c r="K3054" t="s">
        <v>149</v>
      </c>
      <c r="L3054" t="s">
        <v>15</v>
      </c>
      <c r="M3054" s="5">
        <v>480.2</v>
      </c>
    </row>
    <row r="3055" spans="1:13" x14ac:dyDescent="0.25">
      <c r="A3055" s="2">
        <v>45077</v>
      </c>
      <c r="B3055" s="3">
        <f t="shared" si="143"/>
        <v>2023</v>
      </c>
      <c r="C3055" t="str">
        <f t="shared" si="141"/>
        <v>2022-2023</v>
      </c>
      <c r="D3055" t="s">
        <v>147</v>
      </c>
      <c r="E3055" t="s">
        <v>85</v>
      </c>
      <c r="F3055" t="str">
        <f t="shared" si="142"/>
        <v>Queensland</v>
      </c>
      <c r="G3055" t="s">
        <v>35</v>
      </c>
      <c r="H3055">
        <v>4883</v>
      </c>
      <c r="I3055" t="s">
        <v>11</v>
      </c>
      <c r="J3055" t="s">
        <v>36</v>
      </c>
      <c r="K3055" t="s">
        <v>150</v>
      </c>
      <c r="L3055" t="s">
        <v>18</v>
      </c>
      <c r="M3055" s="5">
        <v>481.2</v>
      </c>
    </row>
    <row r="3056" spans="1:13" x14ac:dyDescent="0.25">
      <c r="A3056" s="2">
        <v>45518</v>
      </c>
      <c r="B3056" s="3">
        <f t="shared" si="143"/>
        <v>2025</v>
      </c>
      <c r="C3056" t="str">
        <f t="shared" si="141"/>
        <v>2024-2025</v>
      </c>
      <c r="D3056" t="s">
        <v>147</v>
      </c>
      <c r="E3056" t="s">
        <v>83</v>
      </c>
      <c r="F3056" t="str">
        <f t="shared" si="142"/>
        <v>New South Wales</v>
      </c>
      <c r="G3056" t="s">
        <v>10</v>
      </c>
      <c r="H3056">
        <v>2750</v>
      </c>
      <c r="I3056" t="s">
        <v>11</v>
      </c>
      <c r="J3056" t="s">
        <v>25</v>
      </c>
      <c r="K3056" t="s">
        <v>150</v>
      </c>
      <c r="L3056" t="s">
        <v>18</v>
      </c>
      <c r="M3056" s="5">
        <v>481.61</v>
      </c>
    </row>
    <row r="3057" spans="1:13" x14ac:dyDescent="0.25">
      <c r="A3057" s="2">
        <v>45037</v>
      </c>
      <c r="B3057" s="3">
        <f t="shared" si="143"/>
        <v>2023</v>
      </c>
      <c r="C3057" t="str">
        <f t="shared" si="141"/>
        <v>2022-2023</v>
      </c>
      <c r="D3057" t="s">
        <v>147</v>
      </c>
      <c r="E3057" t="s">
        <v>54</v>
      </c>
      <c r="F3057" t="str">
        <f t="shared" si="142"/>
        <v>Victoria</v>
      </c>
      <c r="G3057" t="s">
        <v>45</v>
      </c>
      <c r="H3057">
        <v>3977</v>
      </c>
      <c r="I3057" t="s">
        <v>11</v>
      </c>
      <c r="J3057" t="s">
        <v>55</v>
      </c>
      <c r="K3057" t="s">
        <v>151</v>
      </c>
      <c r="L3057" t="s">
        <v>21</v>
      </c>
      <c r="M3057" s="5">
        <v>481.89</v>
      </c>
    </row>
    <row r="3058" spans="1:13" x14ac:dyDescent="0.25">
      <c r="A3058" s="2">
        <v>45100</v>
      </c>
      <c r="B3058" s="3">
        <f t="shared" si="143"/>
        <v>2023</v>
      </c>
      <c r="C3058" t="str">
        <f t="shared" si="141"/>
        <v>2022-2023</v>
      </c>
      <c r="D3058" t="s">
        <v>147</v>
      </c>
      <c r="E3058" t="s">
        <v>66</v>
      </c>
      <c r="F3058" t="str">
        <f t="shared" si="142"/>
        <v>South Australia</v>
      </c>
      <c r="G3058" t="s">
        <v>32</v>
      </c>
      <c r="H3058">
        <v>5169</v>
      </c>
      <c r="I3058" t="s">
        <v>11</v>
      </c>
      <c r="J3058" t="s">
        <v>33</v>
      </c>
      <c r="K3058" t="s">
        <v>155</v>
      </c>
      <c r="L3058" t="s">
        <v>20</v>
      </c>
      <c r="M3058" s="5">
        <v>483.34</v>
      </c>
    </row>
    <row r="3059" spans="1:13" x14ac:dyDescent="0.25">
      <c r="A3059" s="2">
        <v>45606</v>
      </c>
      <c r="B3059" s="3">
        <f t="shared" si="143"/>
        <v>2025</v>
      </c>
      <c r="C3059" t="str">
        <f t="shared" si="141"/>
        <v>2024-2025</v>
      </c>
      <c r="D3059" t="s">
        <v>147</v>
      </c>
      <c r="E3059" t="s">
        <v>42</v>
      </c>
      <c r="F3059" t="str">
        <f t="shared" si="142"/>
        <v>Queensland</v>
      </c>
      <c r="G3059" t="s">
        <v>35</v>
      </c>
      <c r="H3059">
        <v>4053</v>
      </c>
      <c r="I3059" t="s">
        <v>11</v>
      </c>
      <c r="J3059" t="s">
        <v>43</v>
      </c>
      <c r="K3059" t="s">
        <v>150</v>
      </c>
      <c r="L3059" t="s">
        <v>18</v>
      </c>
      <c r="M3059" s="5">
        <v>484.14</v>
      </c>
    </row>
    <row r="3060" spans="1:13" x14ac:dyDescent="0.25">
      <c r="A3060" s="2">
        <v>44971</v>
      </c>
      <c r="B3060" s="3">
        <f t="shared" si="143"/>
        <v>2023</v>
      </c>
      <c r="C3060" t="str">
        <f t="shared" si="141"/>
        <v>2022-2023</v>
      </c>
      <c r="D3060" t="s">
        <v>148</v>
      </c>
      <c r="E3060" t="s">
        <v>28</v>
      </c>
      <c r="F3060" t="str">
        <f t="shared" si="142"/>
        <v>Northern Territory</v>
      </c>
      <c r="G3060" t="s">
        <v>29</v>
      </c>
      <c r="H3060">
        <v>800</v>
      </c>
      <c r="I3060" t="s">
        <v>11</v>
      </c>
      <c r="J3060" t="s">
        <v>30</v>
      </c>
      <c r="K3060" t="s">
        <v>154</v>
      </c>
      <c r="L3060" t="s">
        <v>14</v>
      </c>
      <c r="M3060" s="5">
        <v>484.4</v>
      </c>
    </row>
    <row r="3061" spans="1:13" x14ac:dyDescent="0.25">
      <c r="A3061" s="2">
        <v>45447</v>
      </c>
      <c r="B3061" s="3">
        <f t="shared" si="143"/>
        <v>2024</v>
      </c>
      <c r="C3061" t="str">
        <f t="shared" si="141"/>
        <v>2023-2024</v>
      </c>
      <c r="D3061" t="s">
        <v>148</v>
      </c>
      <c r="E3061" t="s">
        <v>106</v>
      </c>
      <c r="F3061" t="str">
        <f t="shared" si="142"/>
        <v>Victoria</v>
      </c>
      <c r="G3061" t="s">
        <v>45</v>
      </c>
      <c r="H3061">
        <v>3915</v>
      </c>
      <c r="I3061" t="s">
        <v>11</v>
      </c>
      <c r="J3061" t="s">
        <v>55</v>
      </c>
      <c r="K3061" t="s">
        <v>151</v>
      </c>
      <c r="L3061" t="s">
        <v>21</v>
      </c>
      <c r="M3061" s="5">
        <v>484.84</v>
      </c>
    </row>
    <row r="3062" spans="1:13" x14ac:dyDescent="0.25">
      <c r="A3062" s="2">
        <v>44951</v>
      </c>
      <c r="B3062" s="3">
        <f t="shared" si="143"/>
        <v>2023</v>
      </c>
      <c r="C3062" t="str">
        <f t="shared" si="141"/>
        <v>2022-2023</v>
      </c>
      <c r="D3062" t="s">
        <v>148</v>
      </c>
      <c r="E3062" t="s">
        <v>131</v>
      </c>
      <c r="F3062" t="str">
        <f t="shared" si="142"/>
        <v>Western Australia</v>
      </c>
      <c r="G3062" t="s">
        <v>48</v>
      </c>
      <c r="H3062">
        <v>6530</v>
      </c>
      <c r="I3062" t="s">
        <v>11</v>
      </c>
      <c r="J3062" t="s">
        <v>77</v>
      </c>
      <c r="K3062" t="s">
        <v>150</v>
      </c>
      <c r="L3062" t="s">
        <v>18</v>
      </c>
      <c r="M3062" s="5">
        <v>485.51</v>
      </c>
    </row>
    <row r="3063" spans="1:13" x14ac:dyDescent="0.25">
      <c r="A3063" s="2">
        <v>45271</v>
      </c>
      <c r="B3063" s="3">
        <f t="shared" si="143"/>
        <v>2024</v>
      </c>
      <c r="C3063" t="str">
        <f t="shared" si="141"/>
        <v>2023-2024</v>
      </c>
      <c r="D3063" t="s">
        <v>148</v>
      </c>
      <c r="E3063" t="s">
        <v>143</v>
      </c>
      <c r="F3063" t="str">
        <f t="shared" si="142"/>
        <v>New South Wales</v>
      </c>
      <c r="G3063" t="s">
        <v>10</v>
      </c>
      <c r="H3063">
        <v>2154</v>
      </c>
      <c r="I3063" t="s">
        <v>11</v>
      </c>
      <c r="J3063" t="s">
        <v>27</v>
      </c>
      <c r="K3063" t="s">
        <v>149</v>
      </c>
      <c r="L3063" t="s">
        <v>15</v>
      </c>
      <c r="M3063" s="5">
        <v>485.62</v>
      </c>
    </row>
    <row r="3064" spans="1:13" x14ac:dyDescent="0.25">
      <c r="A3064" s="2">
        <v>45373</v>
      </c>
      <c r="B3064" s="3">
        <f t="shared" si="143"/>
        <v>2024</v>
      </c>
      <c r="C3064" t="str">
        <f t="shared" si="141"/>
        <v>2023-2024</v>
      </c>
      <c r="D3064" t="s">
        <v>148</v>
      </c>
      <c r="E3064" t="s">
        <v>28</v>
      </c>
      <c r="F3064" t="str">
        <f t="shared" si="142"/>
        <v>Northern Territory</v>
      </c>
      <c r="G3064" t="s">
        <v>29</v>
      </c>
      <c r="H3064">
        <v>800</v>
      </c>
      <c r="I3064" t="s">
        <v>11</v>
      </c>
      <c r="J3064" t="s">
        <v>30</v>
      </c>
      <c r="K3064" t="s">
        <v>152</v>
      </c>
      <c r="L3064" t="s">
        <v>13</v>
      </c>
      <c r="M3064" s="5">
        <v>485.74</v>
      </c>
    </row>
    <row r="3065" spans="1:13" x14ac:dyDescent="0.25">
      <c r="A3065" s="2">
        <v>45592</v>
      </c>
      <c r="B3065" s="3">
        <f t="shared" si="143"/>
        <v>2025</v>
      </c>
      <c r="C3065" t="str">
        <f t="shared" si="141"/>
        <v>2024-2025</v>
      </c>
      <c r="D3065" t="s">
        <v>148</v>
      </c>
      <c r="E3065" t="s">
        <v>84</v>
      </c>
      <c r="F3065" t="str">
        <f t="shared" si="142"/>
        <v>Queensland</v>
      </c>
      <c r="G3065" t="s">
        <v>35</v>
      </c>
      <c r="H3065">
        <v>4740</v>
      </c>
      <c r="I3065" t="s">
        <v>11</v>
      </c>
      <c r="J3065" t="s">
        <v>51</v>
      </c>
      <c r="K3065" t="s">
        <v>153</v>
      </c>
      <c r="L3065" t="s">
        <v>16</v>
      </c>
      <c r="M3065" s="5">
        <v>486.94</v>
      </c>
    </row>
    <row r="3066" spans="1:13" x14ac:dyDescent="0.25">
      <c r="A3066" s="2">
        <v>45610</v>
      </c>
      <c r="B3066" s="3">
        <f t="shared" si="143"/>
        <v>2025</v>
      </c>
      <c r="C3066" t="str">
        <f t="shared" si="141"/>
        <v>2024-2025</v>
      </c>
      <c r="D3066" t="s">
        <v>148</v>
      </c>
      <c r="E3066" t="s">
        <v>105</v>
      </c>
      <c r="F3066" t="str">
        <f t="shared" si="142"/>
        <v>Victoria</v>
      </c>
      <c r="G3066" t="s">
        <v>45</v>
      </c>
      <c r="H3066">
        <v>3500</v>
      </c>
      <c r="I3066" t="s">
        <v>11</v>
      </c>
      <c r="J3066" t="s">
        <v>60</v>
      </c>
      <c r="K3066" t="s">
        <v>150</v>
      </c>
      <c r="L3066" t="s">
        <v>18</v>
      </c>
      <c r="M3066" s="5">
        <v>487.04000000000008</v>
      </c>
    </row>
    <row r="3067" spans="1:13" x14ac:dyDescent="0.25">
      <c r="A3067" s="2">
        <v>45575</v>
      </c>
      <c r="B3067" s="3">
        <f t="shared" si="143"/>
        <v>2025</v>
      </c>
      <c r="C3067" t="str">
        <f t="shared" si="141"/>
        <v>2024-2025</v>
      </c>
      <c r="D3067" t="s">
        <v>147</v>
      </c>
      <c r="E3067" t="s">
        <v>54</v>
      </c>
      <c r="F3067" t="str">
        <f t="shared" si="142"/>
        <v>Victoria</v>
      </c>
      <c r="G3067" t="s">
        <v>45</v>
      </c>
      <c r="H3067">
        <v>3977</v>
      </c>
      <c r="I3067" t="s">
        <v>11</v>
      </c>
      <c r="J3067" t="s">
        <v>55</v>
      </c>
      <c r="K3067" t="s">
        <v>149</v>
      </c>
      <c r="L3067" t="s">
        <v>15</v>
      </c>
      <c r="M3067" s="5">
        <v>487.23</v>
      </c>
    </row>
    <row r="3068" spans="1:13" x14ac:dyDescent="0.25">
      <c r="A3068" s="2">
        <v>45089</v>
      </c>
      <c r="B3068" s="3">
        <f t="shared" si="143"/>
        <v>2023</v>
      </c>
      <c r="C3068" t="str">
        <f t="shared" si="141"/>
        <v>2022-2023</v>
      </c>
      <c r="D3068" t="s">
        <v>148</v>
      </c>
      <c r="E3068" t="s">
        <v>28</v>
      </c>
      <c r="F3068" t="str">
        <f t="shared" si="142"/>
        <v>Northern Territory</v>
      </c>
      <c r="G3068" t="s">
        <v>29</v>
      </c>
      <c r="H3068">
        <v>800</v>
      </c>
      <c r="I3068" t="s">
        <v>11</v>
      </c>
      <c r="J3068" t="s">
        <v>30</v>
      </c>
      <c r="K3068" t="s">
        <v>153</v>
      </c>
      <c r="L3068" t="s">
        <v>16</v>
      </c>
      <c r="M3068" s="5">
        <v>487.56</v>
      </c>
    </row>
    <row r="3069" spans="1:13" x14ac:dyDescent="0.25">
      <c r="A3069" s="2">
        <v>45337</v>
      </c>
      <c r="B3069" s="3">
        <f t="shared" si="143"/>
        <v>2024</v>
      </c>
      <c r="C3069" t="str">
        <f t="shared" si="141"/>
        <v>2023-2024</v>
      </c>
      <c r="D3069" t="s">
        <v>147</v>
      </c>
      <c r="E3069" t="s">
        <v>102</v>
      </c>
      <c r="F3069" t="str">
        <f t="shared" si="142"/>
        <v>Queensland</v>
      </c>
      <c r="G3069" t="s">
        <v>35</v>
      </c>
      <c r="H3069">
        <v>4870</v>
      </c>
      <c r="I3069" t="s">
        <v>11</v>
      </c>
      <c r="J3069" t="s">
        <v>36</v>
      </c>
      <c r="K3069" t="s">
        <v>155</v>
      </c>
      <c r="L3069" t="s">
        <v>20</v>
      </c>
      <c r="M3069" s="5">
        <v>487.58</v>
      </c>
    </row>
    <row r="3070" spans="1:13" x14ac:dyDescent="0.25">
      <c r="A3070" s="2">
        <v>45164</v>
      </c>
      <c r="B3070" s="3">
        <f t="shared" si="143"/>
        <v>2024</v>
      </c>
      <c r="C3070" t="str">
        <f t="shared" si="141"/>
        <v>2023-2024</v>
      </c>
      <c r="D3070" t="s">
        <v>147</v>
      </c>
      <c r="E3070" t="s">
        <v>76</v>
      </c>
      <c r="F3070" t="str">
        <f t="shared" si="142"/>
        <v>Western Australia</v>
      </c>
      <c r="G3070" t="s">
        <v>48</v>
      </c>
      <c r="H3070">
        <v>6450</v>
      </c>
      <c r="I3070" t="s">
        <v>11</v>
      </c>
      <c r="J3070" t="s">
        <v>77</v>
      </c>
      <c r="K3070" t="s">
        <v>150</v>
      </c>
      <c r="L3070" t="s">
        <v>18</v>
      </c>
      <c r="M3070" s="5">
        <v>487.65999999999997</v>
      </c>
    </row>
    <row r="3071" spans="1:13" x14ac:dyDescent="0.25">
      <c r="A3071" s="2">
        <v>44986</v>
      </c>
      <c r="B3071" s="3">
        <f t="shared" si="143"/>
        <v>2023</v>
      </c>
      <c r="C3071" t="str">
        <f t="shared" si="141"/>
        <v>2022-2023</v>
      </c>
      <c r="D3071" t="s">
        <v>147</v>
      </c>
      <c r="E3071" t="s">
        <v>96</v>
      </c>
      <c r="F3071" t="str">
        <f t="shared" si="142"/>
        <v>Western Australia</v>
      </c>
      <c r="G3071" t="s">
        <v>48</v>
      </c>
      <c r="H3071">
        <v>6330</v>
      </c>
      <c r="I3071" t="s">
        <v>11</v>
      </c>
      <c r="J3071" t="s">
        <v>94</v>
      </c>
      <c r="K3071" t="s">
        <v>155</v>
      </c>
      <c r="L3071" t="s">
        <v>20</v>
      </c>
      <c r="M3071" s="5">
        <v>488.77</v>
      </c>
    </row>
    <row r="3072" spans="1:13" x14ac:dyDescent="0.25">
      <c r="A3072" s="2">
        <v>45436</v>
      </c>
      <c r="B3072" s="3">
        <f t="shared" si="143"/>
        <v>2024</v>
      </c>
      <c r="C3072" t="str">
        <f t="shared" si="141"/>
        <v>2023-2024</v>
      </c>
      <c r="D3072" t="s">
        <v>148</v>
      </c>
      <c r="E3072" t="s">
        <v>106</v>
      </c>
      <c r="F3072" t="str">
        <f t="shared" si="142"/>
        <v>Victoria</v>
      </c>
      <c r="G3072" t="s">
        <v>45</v>
      </c>
      <c r="H3072">
        <v>3915</v>
      </c>
      <c r="I3072" t="s">
        <v>11</v>
      </c>
      <c r="J3072" t="s">
        <v>55</v>
      </c>
      <c r="K3072" t="s">
        <v>151</v>
      </c>
      <c r="L3072" t="s">
        <v>21</v>
      </c>
      <c r="M3072" s="5">
        <v>489.06000000000006</v>
      </c>
    </row>
    <row r="3073" spans="1:13" x14ac:dyDescent="0.25">
      <c r="A3073" s="2">
        <v>45479</v>
      </c>
      <c r="B3073" s="3">
        <f t="shared" si="143"/>
        <v>2025</v>
      </c>
      <c r="C3073" t="str">
        <f t="shared" si="141"/>
        <v>2024-2025</v>
      </c>
      <c r="D3073" t="s">
        <v>147</v>
      </c>
      <c r="E3073" t="s">
        <v>132</v>
      </c>
      <c r="F3073" t="str">
        <f t="shared" si="142"/>
        <v>New South Wales</v>
      </c>
      <c r="G3073" t="s">
        <v>10</v>
      </c>
      <c r="H3073">
        <v>2800</v>
      </c>
      <c r="I3073" t="s">
        <v>11</v>
      </c>
      <c r="J3073" t="s">
        <v>25</v>
      </c>
      <c r="K3073" t="s">
        <v>154</v>
      </c>
      <c r="L3073" t="s">
        <v>14</v>
      </c>
      <c r="M3073" s="5">
        <v>489.69</v>
      </c>
    </row>
    <row r="3074" spans="1:13" x14ac:dyDescent="0.25">
      <c r="A3074" s="2">
        <v>45643</v>
      </c>
      <c r="B3074" s="3">
        <f t="shared" si="143"/>
        <v>2025</v>
      </c>
      <c r="C3074" t="str">
        <f t="shared" ref="C3074:C3137" si="144">IF(MONTH(A3074) &gt;= 7, YEAR(A3074) &amp; "-" &amp; YEAR(A3074) + 1, YEAR(A3074) - 1 &amp; "-" &amp; YEAR(A3074))</f>
        <v>2024-2025</v>
      </c>
      <c r="D3074" t="s">
        <v>147</v>
      </c>
      <c r="E3074" t="s">
        <v>125</v>
      </c>
      <c r="F3074" t="str">
        <f t="shared" ref="F3074:F3137" si="145">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row>
    <row r="3075" spans="1:13" x14ac:dyDescent="0.25">
      <c r="A3075" s="2">
        <v>45580</v>
      </c>
      <c r="B3075" s="3">
        <f t="shared" ref="B3075:B3138" si="146">IF(MONTH(A3075)&gt;=7,YEAR(A3075)+1,YEAR(A3075))</f>
        <v>2025</v>
      </c>
      <c r="C3075" t="str">
        <f t="shared" si="144"/>
        <v>2024-2025</v>
      </c>
      <c r="D3075" t="s">
        <v>147</v>
      </c>
      <c r="E3075" t="s">
        <v>132</v>
      </c>
      <c r="F3075" t="str">
        <f t="shared" si="145"/>
        <v>New South Wales</v>
      </c>
      <c r="G3075" t="s">
        <v>10</v>
      </c>
      <c r="H3075">
        <v>2800</v>
      </c>
      <c r="I3075" t="s">
        <v>11</v>
      </c>
      <c r="J3075" t="s">
        <v>25</v>
      </c>
      <c r="K3075" t="s">
        <v>19</v>
      </c>
      <c r="L3075" t="s">
        <v>23</v>
      </c>
      <c r="M3075" s="5">
        <v>491.43</v>
      </c>
    </row>
    <row r="3076" spans="1:13" x14ac:dyDescent="0.25">
      <c r="A3076" s="2">
        <v>45258</v>
      </c>
      <c r="B3076" s="3">
        <f t="shared" si="146"/>
        <v>2024</v>
      </c>
      <c r="C3076" t="str">
        <f t="shared" si="144"/>
        <v>2023-2024</v>
      </c>
      <c r="D3076" t="s">
        <v>147</v>
      </c>
      <c r="E3076" t="s">
        <v>56</v>
      </c>
      <c r="F3076" t="str">
        <f t="shared" si="145"/>
        <v>Northern Territory</v>
      </c>
      <c r="G3076" t="s">
        <v>29</v>
      </c>
      <c r="H3076">
        <v>870</v>
      </c>
      <c r="I3076" t="s">
        <v>11</v>
      </c>
      <c r="J3076" t="s">
        <v>30</v>
      </c>
      <c r="K3076" t="s">
        <v>149</v>
      </c>
      <c r="L3076" t="s">
        <v>15</v>
      </c>
      <c r="M3076" s="5">
        <v>493.06</v>
      </c>
    </row>
    <row r="3077" spans="1:13" x14ac:dyDescent="0.25">
      <c r="A3077" s="2">
        <v>45377</v>
      </c>
      <c r="B3077" s="3">
        <f t="shared" si="146"/>
        <v>2024</v>
      </c>
      <c r="C3077" t="str">
        <f t="shared" si="144"/>
        <v>2023-2024</v>
      </c>
      <c r="D3077" t="s">
        <v>147</v>
      </c>
      <c r="E3077" t="s">
        <v>52</v>
      </c>
      <c r="F3077" t="str">
        <f t="shared" si="145"/>
        <v>Victoria</v>
      </c>
      <c r="G3077" t="s">
        <v>45</v>
      </c>
      <c r="H3077">
        <v>3030</v>
      </c>
      <c r="I3077" t="s">
        <v>11</v>
      </c>
      <c r="J3077" t="s">
        <v>46</v>
      </c>
      <c r="K3077" t="s">
        <v>155</v>
      </c>
      <c r="L3077" t="s">
        <v>20</v>
      </c>
      <c r="M3077" s="5">
        <v>493.6</v>
      </c>
    </row>
    <row r="3078" spans="1:13" x14ac:dyDescent="0.25">
      <c r="A3078" s="2">
        <v>45566</v>
      </c>
      <c r="B3078" s="3">
        <f t="shared" si="146"/>
        <v>2025</v>
      </c>
      <c r="C3078" t="str">
        <f t="shared" si="144"/>
        <v>2024-2025</v>
      </c>
      <c r="D3078" t="s">
        <v>147</v>
      </c>
      <c r="E3078" t="s">
        <v>119</v>
      </c>
      <c r="F3078" t="str">
        <f t="shared" si="145"/>
        <v>Queensland</v>
      </c>
      <c r="G3078" t="s">
        <v>35</v>
      </c>
      <c r="H3078">
        <v>4570</v>
      </c>
      <c r="I3078" t="s">
        <v>11</v>
      </c>
      <c r="J3078" t="s">
        <v>120</v>
      </c>
      <c r="K3078" t="s">
        <v>150</v>
      </c>
      <c r="L3078" t="s">
        <v>18</v>
      </c>
      <c r="M3078" s="5">
        <v>494.04</v>
      </c>
    </row>
    <row r="3079" spans="1:13" x14ac:dyDescent="0.25">
      <c r="A3079" s="2">
        <v>45167</v>
      </c>
      <c r="B3079" s="3">
        <f t="shared" si="146"/>
        <v>2024</v>
      </c>
      <c r="C3079" t="str">
        <f t="shared" si="144"/>
        <v>2023-2024</v>
      </c>
      <c r="D3079" t="s">
        <v>148</v>
      </c>
      <c r="E3079" t="s">
        <v>143</v>
      </c>
      <c r="F3079" t="str">
        <f t="shared" si="145"/>
        <v>New South Wales</v>
      </c>
      <c r="G3079" t="s">
        <v>10</v>
      </c>
      <c r="H3079">
        <v>2154</v>
      </c>
      <c r="I3079" t="s">
        <v>11</v>
      </c>
      <c r="J3079" t="s">
        <v>27</v>
      </c>
      <c r="K3079" t="s">
        <v>154</v>
      </c>
      <c r="L3079" t="s">
        <v>14</v>
      </c>
      <c r="M3079" s="5">
        <v>494.34</v>
      </c>
    </row>
    <row r="3080" spans="1:13" x14ac:dyDescent="0.25">
      <c r="A3080" s="2">
        <v>45152</v>
      </c>
      <c r="B3080" s="3">
        <f t="shared" si="146"/>
        <v>2024</v>
      </c>
      <c r="C3080" t="str">
        <f t="shared" si="144"/>
        <v>2023-2024</v>
      </c>
      <c r="D3080" t="s">
        <v>147</v>
      </c>
      <c r="E3080" t="s">
        <v>52</v>
      </c>
      <c r="F3080" t="str">
        <f t="shared" si="145"/>
        <v>Victoria</v>
      </c>
      <c r="G3080" t="s">
        <v>45</v>
      </c>
      <c r="H3080">
        <v>3030</v>
      </c>
      <c r="I3080" t="s">
        <v>11</v>
      </c>
      <c r="J3080" t="s">
        <v>46</v>
      </c>
      <c r="K3080" t="s">
        <v>153</v>
      </c>
      <c r="L3080" t="s">
        <v>16</v>
      </c>
      <c r="M3080" s="5">
        <v>495.12</v>
      </c>
    </row>
    <row r="3081" spans="1:13" x14ac:dyDescent="0.25">
      <c r="A3081" s="2">
        <v>45107</v>
      </c>
      <c r="B3081" s="3">
        <f t="shared" si="146"/>
        <v>2023</v>
      </c>
      <c r="C3081" t="str">
        <f t="shared" si="144"/>
        <v>2022-2023</v>
      </c>
      <c r="D3081" t="s">
        <v>147</v>
      </c>
      <c r="E3081" t="s">
        <v>42</v>
      </c>
      <c r="F3081" t="str">
        <f t="shared" si="145"/>
        <v>Queensland</v>
      </c>
      <c r="G3081" t="s">
        <v>35</v>
      </c>
      <c r="H3081">
        <v>4053</v>
      </c>
      <c r="I3081" t="s">
        <v>11</v>
      </c>
      <c r="J3081" t="s">
        <v>43</v>
      </c>
      <c r="K3081" t="s">
        <v>156</v>
      </c>
      <c r="L3081" t="s">
        <v>17</v>
      </c>
      <c r="M3081" s="5">
        <v>495.85</v>
      </c>
    </row>
    <row r="3082" spans="1:13" x14ac:dyDescent="0.25">
      <c r="A3082" s="2">
        <v>45060</v>
      </c>
      <c r="B3082" s="3">
        <f t="shared" si="146"/>
        <v>2023</v>
      </c>
      <c r="C3082" t="str">
        <f t="shared" si="144"/>
        <v>2022-2023</v>
      </c>
      <c r="D3082" t="s">
        <v>147</v>
      </c>
      <c r="E3082" t="s">
        <v>122</v>
      </c>
      <c r="F3082" t="str">
        <f t="shared" si="145"/>
        <v>New South Wales</v>
      </c>
      <c r="G3082" t="s">
        <v>10</v>
      </c>
      <c r="H3082">
        <v>2650</v>
      </c>
      <c r="I3082" t="s">
        <v>11</v>
      </c>
      <c r="J3082" t="s">
        <v>25</v>
      </c>
      <c r="K3082" t="s">
        <v>154</v>
      </c>
      <c r="L3082" t="s">
        <v>14</v>
      </c>
      <c r="M3082" s="5">
        <v>496.84000000000003</v>
      </c>
    </row>
    <row r="3083" spans="1:13" x14ac:dyDescent="0.25">
      <c r="A3083" s="2">
        <v>45441</v>
      </c>
      <c r="B3083" s="3">
        <f t="shared" si="146"/>
        <v>2024</v>
      </c>
      <c r="C3083" t="str">
        <f t="shared" si="144"/>
        <v>2023-2024</v>
      </c>
      <c r="D3083" t="s">
        <v>147</v>
      </c>
      <c r="E3083" t="s">
        <v>56</v>
      </c>
      <c r="F3083" t="str">
        <f t="shared" si="145"/>
        <v>Northern Territory</v>
      </c>
      <c r="G3083" t="s">
        <v>29</v>
      </c>
      <c r="H3083">
        <v>870</v>
      </c>
      <c r="I3083" t="s">
        <v>11</v>
      </c>
      <c r="J3083" t="s">
        <v>30</v>
      </c>
      <c r="K3083" t="s">
        <v>150</v>
      </c>
      <c r="L3083" t="s">
        <v>18</v>
      </c>
      <c r="M3083" s="5">
        <v>497.17999999999995</v>
      </c>
    </row>
    <row r="3084" spans="1:13" x14ac:dyDescent="0.25">
      <c r="A3084" s="2">
        <v>45024</v>
      </c>
      <c r="B3084" s="3">
        <f t="shared" si="146"/>
        <v>2023</v>
      </c>
      <c r="C3084" t="str">
        <f t="shared" si="144"/>
        <v>2022-2023</v>
      </c>
      <c r="D3084" t="s">
        <v>148</v>
      </c>
      <c r="E3084" t="s">
        <v>118</v>
      </c>
      <c r="F3084" t="str">
        <f t="shared" si="145"/>
        <v>New South Wales</v>
      </c>
      <c r="G3084" t="s">
        <v>10</v>
      </c>
      <c r="H3084">
        <v>2158</v>
      </c>
      <c r="I3084" t="s">
        <v>11</v>
      </c>
      <c r="J3084" t="s">
        <v>27</v>
      </c>
      <c r="K3084" t="s">
        <v>155</v>
      </c>
      <c r="L3084" t="s">
        <v>20</v>
      </c>
      <c r="M3084" s="5">
        <v>498.38</v>
      </c>
    </row>
    <row r="3085" spans="1:13" x14ac:dyDescent="0.25">
      <c r="A3085" s="2">
        <v>45574</v>
      </c>
      <c r="B3085" s="3">
        <f t="shared" si="146"/>
        <v>2025</v>
      </c>
      <c r="C3085" t="str">
        <f t="shared" si="144"/>
        <v>2024-2025</v>
      </c>
      <c r="D3085" t="s">
        <v>147</v>
      </c>
      <c r="E3085" t="s">
        <v>37</v>
      </c>
      <c r="F3085" t="str">
        <f t="shared" si="145"/>
        <v>South Australia</v>
      </c>
      <c r="G3085" t="s">
        <v>32</v>
      </c>
      <c r="H3085">
        <v>5607</v>
      </c>
      <c r="I3085" t="s">
        <v>11</v>
      </c>
      <c r="J3085" t="s">
        <v>38</v>
      </c>
      <c r="K3085" t="s">
        <v>155</v>
      </c>
      <c r="L3085" t="s">
        <v>20</v>
      </c>
      <c r="M3085" s="5">
        <v>498.46000000000004</v>
      </c>
    </row>
    <row r="3086" spans="1:13" x14ac:dyDescent="0.25">
      <c r="A3086" s="2">
        <v>45427</v>
      </c>
      <c r="B3086" s="3">
        <f t="shared" si="146"/>
        <v>2024</v>
      </c>
      <c r="C3086" t="str">
        <f t="shared" si="144"/>
        <v>2023-2024</v>
      </c>
      <c r="D3086" t="s">
        <v>147</v>
      </c>
      <c r="E3086" t="s">
        <v>89</v>
      </c>
      <c r="F3086" t="str">
        <f t="shared" si="145"/>
        <v>Queensland</v>
      </c>
      <c r="G3086" t="s">
        <v>35</v>
      </c>
      <c r="H3086">
        <v>4655</v>
      </c>
      <c r="I3086" t="s">
        <v>11</v>
      </c>
      <c r="J3086" t="s">
        <v>51</v>
      </c>
      <c r="K3086" t="s">
        <v>150</v>
      </c>
      <c r="L3086" t="s">
        <v>18</v>
      </c>
      <c r="M3086" s="5">
        <v>498.64</v>
      </c>
    </row>
    <row r="3087" spans="1:13" x14ac:dyDescent="0.25">
      <c r="A3087" s="2">
        <v>45173</v>
      </c>
      <c r="B3087" s="3">
        <f t="shared" si="146"/>
        <v>2024</v>
      </c>
      <c r="C3087" t="str">
        <f t="shared" si="144"/>
        <v>2023-2024</v>
      </c>
      <c r="D3087" t="s">
        <v>147</v>
      </c>
      <c r="E3087" t="s">
        <v>74</v>
      </c>
      <c r="F3087" t="str">
        <f t="shared" si="145"/>
        <v>South Australia</v>
      </c>
      <c r="G3087" t="s">
        <v>32</v>
      </c>
      <c r="H3087">
        <v>5043</v>
      </c>
      <c r="I3087" t="s">
        <v>11</v>
      </c>
      <c r="J3087" t="s">
        <v>33</v>
      </c>
      <c r="K3087" t="s">
        <v>153</v>
      </c>
      <c r="L3087" t="s">
        <v>16</v>
      </c>
      <c r="M3087" s="5">
        <v>498.73999999999995</v>
      </c>
    </row>
    <row r="3088" spans="1:13" x14ac:dyDescent="0.25">
      <c r="A3088" s="2">
        <v>45304</v>
      </c>
      <c r="B3088" s="3">
        <f t="shared" si="146"/>
        <v>2024</v>
      </c>
      <c r="C3088" t="str">
        <f t="shared" si="144"/>
        <v>2023-2024</v>
      </c>
      <c r="D3088" t="s">
        <v>147</v>
      </c>
      <c r="E3088" t="s">
        <v>132</v>
      </c>
      <c r="F3088" t="str">
        <f t="shared" si="145"/>
        <v>New South Wales</v>
      </c>
      <c r="G3088" t="s">
        <v>10</v>
      </c>
      <c r="H3088">
        <v>2800</v>
      </c>
      <c r="I3088" t="s">
        <v>11</v>
      </c>
      <c r="J3088" t="s">
        <v>25</v>
      </c>
      <c r="K3088" t="s">
        <v>152</v>
      </c>
      <c r="L3088" t="s">
        <v>13</v>
      </c>
      <c r="M3088" s="5">
        <v>499.73000000000008</v>
      </c>
    </row>
    <row r="3089" spans="1:13" x14ac:dyDescent="0.25">
      <c r="A3089" s="2">
        <v>45341</v>
      </c>
      <c r="B3089" s="3">
        <f t="shared" si="146"/>
        <v>2024</v>
      </c>
      <c r="C3089" t="str">
        <f t="shared" si="144"/>
        <v>2023-2024</v>
      </c>
      <c r="D3089" t="s">
        <v>147</v>
      </c>
      <c r="E3089" t="s">
        <v>141</v>
      </c>
      <c r="F3089" t="str">
        <f t="shared" si="145"/>
        <v>Western Australia</v>
      </c>
      <c r="G3089" t="s">
        <v>48</v>
      </c>
      <c r="H3089">
        <v>6052</v>
      </c>
      <c r="I3089" t="s">
        <v>11</v>
      </c>
      <c r="J3089" t="s">
        <v>49</v>
      </c>
      <c r="K3089" t="s">
        <v>150</v>
      </c>
      <c r="L3089" t="s">
        <v>18</v>
      </c>
      <c r="M3089" s="5">
        <v>500.48</v>
      </c>
    </row>
    <row r="3090" spans="1:13" x14ac:dyDescent="0.25">
      <c r="A3090" s="2">
        <v>45568</v>
      </c>
      <c r="B3090" s="3">
        <f t="shared" si="146"/>
        <v>2025</v>
      </c>
      <c r="C3090" t="str">
        <f t="shared" si="144"/>
        <v>2024-2025</v>
      </c>
      <c r="D3090" t="s">
        <v>147</v>
      </c>
      <c r="E3090" t="s">
        <v>124</v>
      </c>
      <c r="F3090" t="str">
        <f t="shared" si="145"/>
        <v>New South Wales</v>
      </c>
      <c r="G3090" t="s">
        <v>10</v>
      </c>
      <c r="H3090">
        <v>2015</v>
      </c>
      <c r="I3090" t="s">
        <v>11</v>
      </c>
      <c r="J3090" t="s">
        <v>12</v>
      </c>
      <c r="K3090" t="s">
        <v>154</v>
      </c>
      <c r="L3090" t="s">
        <v>14</v>
      </c>
      <c r="M3090" s="5">
        <v>500.63</v>
      </c>
    </row>
    <row r="3091" spans="1:13" x14ac:dyDescent="0.25">
      <c r="A3091" s="2">
        <v>45361</v>
      </c>
      <c r="B3091" s="3">
        <f t="shared" si="146"/>
        <v>2024</v>
      </c>
      <c r="C3091" t="str">
        <f t="shared" si="144"/>
        <v>2023-2024</v>
      </c>
      <c r="D3091" t="s">
        <v>147</v>
      </c>
      <c r="E3091" t="s">
        <v>54</v>
      </c>
      <c r="F3091" t="str">
        <f t="shared" si="145"/>
        <v>Victoria</v>
      </c>
      <c r="G3091" t="s">
        <v>45</v>
      </c>
      <c r="H3091">
        <v>3977</v>
      </c>
      <c r="I3091" t="s">
        <v>11</v>
      </c>
      <c r="J3091" t="s">
        <v>55</v>
      </c>
      <c r="K3091" t="s">
        <v>150</v>
      </c>
      <c r="L3091" t="s">
        <v>18</v>
      </c>
      <c r="M3091" s="5">
        <v>501.01</v>
      </c>
    </row>
    <row r="3092" spans="1:13" x14ac:dyDescent="0.25">
      <c r="A3092" s="2">
        <v>45323</v>
      </c>
      <c r="B3092" s="3">
        <f t="shared" si="146"/>
        <v>2024</v>
      </c>
      <c r="C3092" t="str">
        <f t="shared" si="144"/>
        <v>2023-2024</v>
      </c>
      <c r="D3092" t="s">
        <v>147</v>
      </c>
      <c r="E3092" t="s">
        <v>75</v>
      </c>
      <c r="F3092" t="str">
        <f t="shared" si="145"/>
        <v>Victoria</v>
      </c>
      <c r="G3092" t="s">
        <v>45</v>
      </c>
      <c r="H3092">
        <v>3630</v>
      </c>
      <c r="I3092" t="s">
        <v>11</v>
      </c>
      <c r="J3092" t="s">
        <v>55</v>
      </c>
      <c r="K3092" t="s">
        <v>150</v>
      </c>
      <c r="L3092" t="s">
        <v>18</v>
      </c>
      <c r="M3092" s="5">
        <v>501.53000000000003</v>
      </c>
    </row>
    <row r="3093" spans="1:13" x14ac:dyDescent="0.25">
      <c r="A3093" s="2">
        <v>45350</v>
      </c>
      <c r="B3093" s="3">
        <f t="shared" si="146"/>
        <v>2024</v>
      </c>
      <c r="C3093" t="str">
        <f t="shared" si="144"/>
        <v>2023-2024</v>
      </c>
      <c r="D3093" t="s">
        <v>147</v>
      </c>
      <c r="E3093" t="s">
        <v>117</v>
      </c>
      <c r="F3093" t="str">
        <f t="shared" si="145"/>
        <v>Queensland</v>
      </c>
      <c r="G3093" t="s">
        <v>35</v>
      </c>
      <c r="H3093">
        <v>4119</v>
      </c>
      <c r="I3093" t="s">
        <v>11</v>
      </c>
      <c r="J3093" t="s">
        <v>43</v>
      </c>
      <c r="K3093" t="s">
        <v>155</v>
      </c>
      <c r="L3093" t="s">
        <v>20</v>
      </c>
      <c r="M3093" s="5">
        <v>503.37000000000006</v>
      </c>
    </row>
    <row r="3094" spans="1:13" x14ac:dyDescent="0.25">
      <c r="A3094" s="2">
        <v>45106</v>
      </c>
      <c r="B3094" s="3">
        <f t="shared" si="146"/>
        <v>2023</v>
      </c>
      <c r="C3094" t="str">
        <f t="shared" si="144"/>
        <v>2022-2023</v>
      </c>
      <c r="D3094" t="s">
        <v>147</v>
      </c>
      <c r="E3094" t="s">
        <v>79</v>
      </c>
      <c r="F3094" t="str">
        <f t="shared" si="145"/>
        <v>Australian Capital Territory</v>
      </c>
      <c r="G3094" t="s">
        <v>80</v>
      </c>
      <c r="H3094">
        <v>2617</v>
      </c>
      <c r="I3094" t="s">
        <v>11</v>
      </c>
      <c r="J3094" t="s">
        <v>58</v>
      </c>
      <c r="K3094" t="s">
        <v>153</v>
      </c>
      <c r="L3094" t="s">
        <v>16</v>
      </c>
      <c r="M3094" s="5">
        <v>503.57</v>
      </c>
    </row>
    <row r="3095" spans="1:13" x14ac:dyDescent="0.25">
      <c r="A3095" s="2">
        <v>45381</v>
      </c>
      <c r="B3095" s="3">
        <f t="shared" si="146"/>
        <v>2024</v>
      </c>
      <c r="C3095" t="str">
        <f t="shared" si="144"/>
        <v>2023-2024</v>
      </c>
      <c r="D3095" t="s">
        <v>147</v>
      </c>
      <c r="E3095" t="s">
        <v>59</v>
      </c>
      <c r="F3095" t="str">
        <f t="shared" si="145"/>
        <v>Victoria</v>
      </c>
      <c r="G3095" t="s">
        <v>45</v>
      </c>
      <c r="H3095">
        <v>3280</v>
      </c>
      <c r="I3095" t="s">
        <v>11</v>
      </c>
      <c r="J3095" t="s">
        <v>60</v>
      </c>
      <c r="K3095" t="s">
        <v>150</v>
      </c>
      <c r="L3095" t="s">
        <v>18</v>
      </c>
      <c r="M3095" s="5">
        <v>504.09</v>
      </c>
    </row>
    <row r="3096" spans="1:13" x14ac:dyDescent="0.25">
      <c r="A3096" s="2">
        <v>45041</v>
      </c>
      <c r="B3096" s="3">
        <f t="shared" si="146"/>
        <v>2023</v>
      </c>
      <c r="C3096" t="str">
        <f t="shared" si="144"/>
        <v>2022-2023</v>
      </c>
      <c r="D3096" t="s">
        <v>147</v>
      </c>
      <c r="E3096" t="s">
        <v>143</v>
      </c>
      <c r="F3096" t="str">
        <f t="shared" si="145"/>
        <v>New South Wales</v>
      </c>
      <c r="G3096" t="s">
        <v>10</v>
      </c>
      <c r="H3096">
        <v>2154</v>
      </c>
      <c r="I3096" t="s">
        <v>11</v>
      </c>
      <c r="J3096" t="s">
        <v>27</v>
      </c>
      <c r="K3096" t="s">
        <v>149</v>
      </c>
      <c r="L3096" t="s">
        <v>15</v>
      </c>
      <c r="M3096" s="5">
        <v>504.9</v>
      </c>
    </row>
    <row r="3097" spans="1:13" x14ac:dyDescent="0.25">
      <c r="A3097" s="2">
        <v>44981</v>
      </c>
      <c r="B3097" s="3">
        <f t="shared" si="146"/>
        <v>2023</v>
      </c>
      <c r="C3097" t="str">
        <f t="shared" si="144"/>
        <v>2022-2023</v>
      </c>
      <c r="D3097" t="s">
        <v>147</v>
      </c>
      <c r="E3097" t="s">
        <v>98</v>
      </c>
      <c r="F3097" t="str">
        <f t="shared" si="145"/>
        <v>Victoria</v>
      </c>
      <c r="G3097" t="s">
        <v>45</v>
      </c>
      <c r="H3097">
        <v>3429</v>
      </c>
      <c r="I3097" t="s">
        <v>11</v>
      </c>
      <c r="J3097" t="s">
        <v>60</v>
      </c>
      <c r="K3097" t="s">
        <v>153</v>
      </c>
      <c r="L3097" t="s">
        <v>16</v>
      </c>
      <c r="M3097" s="5">
        <v>504.95000000000005</v>
      </c>
    </row>
    <row r="3098" spans="1:13" x14ac:dyDescent="0.25">
      <c r="A3098" s="2">
        <v>45054</v>
      </c>
      <c r="B3098" s="3">
        <f t="shared" si="146"/>
        <v>2023</v>
      </c>
      <c r="C3098" t="str">
        <f t="shared" si="144"/>
        <v>2022-2023</v>
      </c>
      <c r="D3098" t="s">
        <v>147</v>
      </c>
      <c r="E3098" t="s">
        <v>109</v>
      </c>
      <c r="F3098" t="str">
        <f t="shared" si="145"/>
        <v>New South Wales</v>
      </c>
      <c r="G3098" t="s">
        <v>10</v>
      </c>
      <c r="H3098">
        <v>2480</v>
      </c>
      <c r="I3098" t="s">
        <v>11</v>
      </c>
      <c r="J3098" t="s">
        <v>68</v>
      </c>
      <c r="K3098" t="s">
        <v>154</v>
      </c>
      <c r="L3098" t="s">
        <v>14</v>
      </c>
      <c r="M3098" s="5">
        <v>506.49000000000007</v>
      </c>
    </row>
    <row r="3099" spans="1:13" x14ac:dyDescent="0.25">
      <c r="A3099" s="2">
        <v>45232</v>
      </c>
      <c r="B3099" s="3">
        <f t="shared" si="146"/>
        <v>2024</v>
      </c>
      <c r="C3099" t="str">
        <f t="shared" si="144"/>
        <v>2023-2024</v>
      </c>
      <c r="D3099" t="s">
        <v>147</v>
      </c>
      <c r="E3099" t="s">
        <v>92</v>
      </c>
      <c r="F3099" t="str">
        <f t="shared" si="145"/>
        <v>Queensland</v>
      </c>
      <c r="G3099" t="s">
        <v>35</v>
      </c>
      <c r="H3099">
        <v>4068</v>
      </c>
      <c r="I3099" t="s">
        <v>11</v>
      </c>
      <c r="J3099" t="s">
        <v>43</v>
      </c>
      <c r="K3099" t="s">
        <v>150</v>
      </c>
      <c r="L3099" t="s">
        <v>18</v>
      </c>
      <c r="M3099" s="5">
        <v>506.61</v>
      </c>
    </row>
    <row r="3100" spans="1:13" x14ac:dyDescent="0.25">
      <c r="A3100" s="2">
        <v>45492</v>
      </c>
      <c r="B3100" s="3">
        <f t="shared" si="146"/>
        <v>2025</v>
      </c>
      <c r="C3100" t="str">
        <f t="shared" si="144"/>
        <v>2024-2025</v>
      </c>
      <c r="D3100" t="s">
        <v>147</v>
      </c>
      <c r="E3100" t="s">
        <v>125</v>
      </c>
      <c r="F3100" t="str">
        <f t="shared" si="145"/>
        <v>Victoria</v>
      </c>
      <c r="G3100" t="s">
        <v>45</v>
      </c>
      <c r="H3100">
        <v>3400</v>
      </c>
      <c r="I3100" t="s">
        <v>11</v>
      </c>
      <c r="J3100" t="s">
        <v>60</v>
      </c>
      <c r="K3100" t="s">
        <v>155</v>
      </c>
      <c r="L3100" t="s">
        <v>20</v>
      </c>
      <c r="M3100" s="5">
        <v>507.3</v>
      </c>
    </row>
    <row r="3101" spans="1:13" x14ac:dyDescent="0.25">
      <c r="A3101" s="2">
        <v>45013</v>
      </c>
      <c r="B3101" s="3">
        <f t="shared" si="146"/>
        <v>2023</v>
      </c>
      <c r="C3101" t="str">
        <f t="shared" si="144"/>
        <v>2022-2023</v>
      </c>
      <c r="D3101" t="s">
        <v>147</v>
      </c>
      <c r="E3101" t="s">
        <v>59</v>
      </c>
      <c r="F3101" t="str">
        <f t="shared" si="145"/>
        <v>Victoria</v>
      </c>
      <c r="G3101" t="s">
        <v>45</v>
      </c>
      <c r="H3101">
        <v>3280</v>
      </c>
      <c r="I3101" t="s">
        <v>11</v>
      </c>
      <c r="J3101" t="s">
        <v>60</v>
      </c>
      <c r="K3101" t="s">
        <v>19</v>
      </c>
      <c r="L3101" t="s">
        <v>23</v>
      </c>
      <c r="M3101" s="5">
        <v>507.41999999999996</v>
      </c>
    </row>
    <row r="3102" spans="1:13" x14ac:dyDescent="0.25">
      <c r="A3102" s="2">
        <v>45461</v>
      </c>
      <c r="B3102" s="3">
        <f t="shared" si="146"/>
        <v>2024</v>
      </c>
      <c r="C3102" t="str">
        <f t="shared" si="144"/>
        <v>2023-2024</v>
      </c>
      <c r="D3102" t="s">
        <v>147</v>
      </c>
      <c r="E3102" t="s">
        <v>116</v>
      </c>
      <c r="F3102" t="str">
        <f t="shared" si="145"/>
        <v>Western Australia</v>
      </c>
      <c r="G3102" t="s">
        <v>48</v>
      </c>
      <c r="H3102">
        <v>6725</v>
      </c>
      <c r="I3102" t="s">
        <v>11</v>
      </c>
      <c r="J3102" t="s">
        <v>77</v>
      </c>
      <c r="K3102" t="s">
        <v>150</v>
      </c>
      <c r="L3102" t="s">
        <v>18</v>
      </c>
      <c r="M3102" s="5">
        <v>507.79</v>
      </c>
    </row>
    <row r="3103" spans="1:13" x14ac:dyDescent="0.25">
      <c r="A3103" s="2">
        <v>45092</v>
      </c>
      <c r="B3103" s="3">
        <f t="shared" si="146"/>
        <v>2023</v>
      </c>
      <c r="C3103" t="str">
        <f t="shared" si="144"/>
        <v>2022-2023</v>
      </c>
      <c r="D3103" t="s">
        <v>147</v>
      </c>
      <c r="E3103" t="s">
        <v>47</v>
      </c>
      <c r="F3103" t="str">
        <f t="shared" si="145"/>
        <v>Western Australia</v>
      </c>
      <c r="G3103" t="s">
        <v>48</v>
      </c>
      <c r="H3103">
        <v>6030</v>
      </c>
      <c r="I3103" t="s">
        <v>11</v>
      </c>
      <c r="J3103" t="s">
        <v>49</v>
      </c>
      <c r="K3103" t="s">
        <v>152</v>
      </c>
      <c r="L3103" t="s">
        <v>13</v>
      </c>
      <c r="M3103" s="5">
        <v>508.53000000000003</v>
      </c>
    </row>
    <row r="3104" spans="1:13" x14ac:dyDescent="0.25">
      <c r="A3104" s="2">
        <v>44933</v>
      </c>
      <c r="B3104" s="3">
        <f t="shared" si="146"/>
        <v>2023</v>
      </c>
      <c r="C3104" t="str">
        <f t="shared" si="144"/>
        <v>2022-2023</v>
      </c>
      <c r="D3104" t="s">
        <v>147</v>
      </c>
      <c r="E3104" t="s">
        <v>95</v>
      </c>
      <c r="F3104" t="str">
        <f t="shared" si="145"/>
        <v>Victoria</v>
      </c>
      <c r="G3104" t="s">
        <v>45</v>
      </c>
      <c r="H3104">
        <v>3931</v>
      </c>
      <c r="I3104" t="s">
        <v>11</v>
      </c>
      <c r="J3104" t="s">
        <v>55</v>
      </c>
      <c r="K3104" t="s">
        <v>155</v>
      </c>
      <c r="L3104" t="s">
        <v>20</v>
      </c>
      <c r="M3104" s="5">
        <v>510.02000000000004</v>
      </c>
    </row>
    <row r="3105" spans="1:13" x14ac:dyDescent="0.25">
      <c r="A3105" s="2">
        <v>45175</v>
      </c>
      <c r="B3105" s="3">
        <f t="shared" si="146"/>
        <v>2024</v>
      </c>
      <c r="C3105" t="str">
        <f t="shared" si="144"/>
        <v>2023-2024</v>
      </c>
      <c r="D3105" t="s">
        <v>148</v>
      </c>
      <c r="E3105" t="s">
        <v>146</v>
      </c>
      <c r="F3105" t="str">
        <f t="shared" si="145"/>
        <v>Victoria</v>
      </c>
      <c r="G3105" t="s">
        <v>45</v>
      </c>
      <c r="H3105">
        <v>3353</v>
      </c>
      <c r="I3105" t="s">
        <v>11</v>
      </c>
      <c r="J3105" t="s">
        <v>60</v>
      </c>
      <c r="K3105" t="s">
        <v>151</v>
      </c>
      <c r="L3105" t="s">
        <v>21</v>
      </c>
      <c r="M3105" s="5">
        <v>510.05</v>
      </c>
    </row>
    <row r="3106" spans="1:13" x14ac:dyDescent="0.25">
      <c r="A3106" s="2">
        <v>45521</v>
      </c>
      <c r="B3106" s="3">
        <f t="shared" si="146"/>
        <v>2025</v>
      </c>
      <c r="C3106" t="str">
        <f t="shared" si="144"/>
        <v>2024-2025</v>
      </c>
      <c r="D3106" t="s">
        <v>148</v>
      </c>
      <c r="E3106" t="s">
        <v>106</v>
      </c>
      <c r="F3106" t="str">
        <f t="shared" si="145"/>
        <v>Victoria</v>
      </c>
      <c r="G3106" t="s">
        <v>45</v>
      </c>
      <c r="H3106">
        <v>3915</v>
      </c>
      <c r="I3106" t="s">
        <v>11</v>
      </c>
      <c r="J3106" t="s">
        <v>55</v>
      </c>
      <c r="K3106" t="s">
        <v>152</v>
      </c>
      <c r="L3106" t="s">
        <v>13</v>
      </c>
      <c r="M3106" s="5">
        <v>510.09</v>
      </c>
    </row>
    <row r="3107" spans="1:13" x14ac:dyDescent="0.25">
      <c r="A3107" s="2">
        <v>45570</v>
      </c>
      <c r="B3107" s="3">
        <f t="shared" si="146"/>
        <v>2025</v>
      </c>
      <c r="C3107" t="str">
        <f t="shared" si="144"/>
        <v>2024-2025</v>
      </c>
      <c r="D3107" t="s">
        <v>147</v>
      </c>
      <c r="E3107" t="s">
        <v>122</v>
      </c>
      <c r="F3107" t="str">
        <f t="shared" si="145"/>
        <v>New South Wales</v>
      </c>
      <c r="G3107" t="s">
        <v>10</v>
      </c>
      <c r="H3107">
        <v>2650</v>
      </c>
      <c r="I3107" t="s">
        <v>11</v>
      </c>
      <c r="J3107" t="s">
        <v>25</v>
      </c>
      <c r="K3107" t="s">
        <v>154</v>
      </c>
      <c r="L3107" t="s">
        <v>14</v>
      </c>
      <c r="M3107" s="5">
        <v>510.34</v>
      </c>
    </row>
    <row r="3108" spans="1:13" x14ac:dyDescent="0.25">
      <c r="A3108" s="2">
        <v>44994</v>
      </c>
      <c r="B3108" s="3">
        <f t="shared" si="146"/>
        <v>2023</v>
      </c>
      <c r="C3108" t="str">
        <f t="shared" si="144"/>
        <v>2022-2023</v>
      </c>
      <c r="D3108" t="s">
        <v>148</v>
      </c>
      <c r="E3108" t="s">
        <v>129</v>
      </c>
      <c r="F3108" t="str">
        <f t="shared" si="145"/>
        <v>Tasmania</v>
      </c>
      <c r="G3108" t="s">
        <v>70</v>
      </c>
      <c r="H3108">
        <v>7010</v>
      </c>
      <c r="I3108" t="s">
        <v>11</v>
      </c>
      <c r="J3108" t="s">
        <v>71</v>
      </c>
      <c r="K3108" t="s">
        <v>150</v>
      </c>
      <c r="L3108" t="s">
        <v>18</v>
      </c>
      <c r="M3108" s="5">
        <v>510.4</v>
      </c>
    </row>
    <row r="3109" spans="1:13" x14ac:dyDescent="0.25">
      <c r="A3109" s="2">
        <v>45639</v>
      </c>
      <c r="B3109" s="3">
        <f t="shared" si="146"/>
        <v>2025</v>
      </c>
      <c r="C3109" t="str">
        <f t="shared" si="144"/>
        <v>2024-2025</v>
      </c>
      <c r="D3109" t="s">
        <v>147</v>
      </c>
      <c r="E3109" t="s">
        <v>142</v>
      </c>
      <c r="F3109" t="str">
        <f t="shared" si="145"/>
        <v>Australian Capital Territory</v>
      </c>
      <c r="G3109" t="s">
        <v>80</v>
      </c>
      <c r="H3109">
        <v>2609</v>
      </c>
      <c r="I3109" t="s">
        <v>11</v>
      </c>
      <c r="J3109" t="s">
        <v>58</v>
      </c>
      <c r="K3109" t="s">
        <v>151</v>
      </c>
      <c r="L3109" t="s">
        <v>21</v>
      </c>
      <c r="M3109" s="5">
        <v>510.53</v>
      </c>
    </row>
    <row r="3110" spans="1:13" x14ac:dyDescent="0.25">
      <c r="A3110" s="2">
        <v>45288</v>
      </c>
      <c r="B3110" s="3">
        <f t="shared" si="146"/>
        <v>2024</v>
      </c>
      <c r="C3110" t="str">
        <f t="shared" si="144"/>
        <v>2023-2024</v>
      </c>
      <c r="D3110" t="s">
        <v>147</v>
      </c>
      <c r="E3110" t="s">
        <v>52</v>
      </c>
      <c r="F3110" t="str">
        <f t="shared" si="145"/>
        <v>Victoria</v>
      </c>
      <c r="G3110" t="s">
        <v>45</v>
      </c>
      <c r="H3110">
        <v>3030</v>
      </c>
      <c r="I3110" t="s">
        <v>11</v>
      </c>
      <c r="J3110" t="s">
        <v>46</v>
      </c>
      <c r="K3110" t="s">
        <v>151</v>
      </c>
      <c r="L3110" t="s">
        <v>21</v>
      </c>
      <c r="M3110" s="5">
        <v>510.80000000000007</v>
      </c>
    </row>
    <row r="3111" spans="1:13" x14ac:dyDescent="0.25">
      <c r="A3111" s="2">
        <v>45327</v>
      </c>
      <c r="B3111" s="3">
        <f t="shared" si="146"/>
        <v>2024</v>
      </c>
      <c r="C3111" t="str">
        <f t="shared" si="144"/>
        <v>2023-2024</v>
      </c>
      <c r="D3111" t="s">
        <v>147</v>
      </c>
      <c r="E3111" t="s">
        <v>145</v>
      </c>
      <c r="F3111" t="str">
        <f t="shared" si="145"/>
        <v>New South Wales</v>
      </c>
      <c r="G3111" t="s">
        <v>10</v>
      </c>
      <c r="H3111">
        <v>2101</v>
      </c>
      <c r="I3111" t="s">
        <v>11</v>
      </c>
      <c r="J3111" t="s">
        <v>27</v>
      </c>
      <c r="K3111" t="s">
        <v>19</v>
      </c>
      <c r="L3111" t="s">
        <v>23</v>
      </c>
      <c r="M3111" s="5">
        <v>511.24</v>
      </c>
    </row>
    <row r="3112" spans="1:13" x14ac:dyDescent="0.25">
      <c r="A3112" s="2">
        <v>45115</v>
      </c>
      <c r="B3112" s="3">
        <f t="shared" si="146"/>
        <v>2024</v>
      </c>
      <c r="C3112" t="str">
        <f t="shared" si="144"/>
        <v>2023-2024</v>
      </c>
      <c r="D3112" t="s">
        <v>147</v>
      </c>
      <c r="E3112" t="s">
        <v>39</v>
      </c>
      <c r="F3112" t="str">
        <f t="shared" si="145"/>
        <v>South Australia</v>
      </c>
      <c r="G3112" t="s">
        <v>32</v>
      </c>
      <c r="H3112">
        <v>5343</v>
      </c>
      <c r="I3112" t="s">
        <v>11</v>
      </c>
      <c r="J3112" t="s">
        <v>38</v>
      </c>
      <c r="K3112" t="s">
        <v>153</v>
      </c>
      <c r="L3112" t="s">
        <v>16</v>
      </c>
      <c r="M3112" s="5">
        <v>511.34000000000003</v>
      </c>
    </row>
    <row r="3113" spans="1:13" x14ac:dyDescent="0.25">
      <c r="A3113" s="2">
        <v>45128</v>
      </c>
      <c r="B3113" s="3">
        <f t="shared" si="146"/>
        <v>2024</v>
      </c>
      <c r="C3113" t="str">
        <f t="shared" si="144"/>
        <v>2023-2024</v>
      </c>
      <c r="D3113" t="s">
        <v>147</v>
      </c>
      <c r="E3113" t="s">
        <v>117</v>
      </c>
      <c r="F3113" t="str">
        <f t="shared" si="145"/>
        <v>Queensland</v>
      </c>
      <c r="G3113" t="s">
        <v>35</v>
      </c>
      <c r="H3113">
        <v>4119</v>
      </c>
      <c r="I3113" t="s">
        <v>11</v>
      </c>
      <c r="J3113" t="s">
        <v>43</v>
      </c>
      <c r="K3113" t="s">
        <v>154</v>
      </c>
      <c r="L3113" t="s">
        <v>14</v>
      </c>
      <c r="M3113" s="5">
        <v>512.78</v>
      </c>
    </row>
    <row r="3114" spans="1:13" x14ac:dyDescent="0.25">
      <c r="A3114" s="2">
        <v>45394</v>
      </c>
      <c r="B3114" s="3">
        <f t="shared" si="146"/>
        <v>2024</v>
      </c>
      <c r="C3114" t="str">
        <f t="shared" si="144"/>
        <v>2023-2024</v>
      </c>
      <c r="D3114" t="s">
        <v>147</v>
      </c>
      <c r="E3114" t="s">
        <v>122</v>
      </c>
      <c r="F3114" t="str">
        <f t="shared" si="145"/>
        <v>New South Wales</v>
      </c>
      <c r="G3114" t="s">
        <v>10</v>
      </c>
      <c r="H3114">
        <v>2650</v>
      </c>
      <c r="I3114" t="s">
        <v>11</v>
      </c>
      <c r="J3114" t="s">
        <v>25</v>
      </c>
      <c r="K3114" t="s">
        <v>156</v>
      </c>
      <c r="L3114" t="s">
        <v>17</v>
      </c>
      <c r="M3114" s="5">
        <v>514.15</v>
      </c>
    </row>
    <row r="3115" spans="1:13" x14ac:dyDescent="0.25">
      <c r="A3115" s="2">
        <v>45040</v>
      </c>
      <c r="B3115" s="3">
        <f t="shared" si="146"/>
        <v>2023</v>
      </c>
      <c r="C3115" t="str">
        <f t="shared" si="144"/>
        <v>2022-2023</v>
      </c>
      <c r="D3115" t="s">
        <v>147</v>
      </c>
      <c r="E3115" t="s">
        <v>37</v>
      </c>
      <c r="F3115" t="str">
        <f t="shared" si="145"/>
        <v>South Australia</v>
      </c>
      <c r="G3115" t="s">
        <v>32</v>
      </c>
      <c r="H3115">
        <v>5607</v>
      </c>
      <c r="I3115" t="s">
        <v>11</v>
      </c>
      <c r="J3115" t="s">
        <v>38</v>
      </c>
      <c r="K3115" t="s">
        <v>152</v>
      </c>
      <c r="L3115" t="s">
        <v>13</v>
      </c>
      <c r="M3115" s="5">
        <v>514.5</v>
      </c>
    </row>
    <row r="3116" spans="1:13" x14ac:dyDescent="0.25">
      <c r="A3116" s="2">
        <v>44961</v>
      </c>
      <c r="B3116" s="3">
        <f t="shared" si="146"/>
        <v>2023</v>
      </c>
      <c r="C3116" t="str">
        <f t="shared" si="144"/>
        <v>2022-2023</v>
      </c>
      <c r="D3116" t="s">
        <v>147</v>
      </c>
      <c r="E3116" t="s">
        <v>97</v>
      </c>
      <c r="F3116" t="str">
        <f t="shared" si="145"/>
        <v>Tasmania</v>
      </c>
      <c r="G3116" t="s">
        <v>70</v>
      </c>
      <c r="H3116">
        <v>7250</v>
      </c>
      <c r="I3116" t="s">
        <v>11</v>
      </c>
      <c r="J3116" t="s">
        <v>71</v>
      </c>
      <c r="K3116" t="s">
        <v>155</v>
      </c>
      <c r="L3116" t="s">
        <v>20</v>
      </c>
      <c r="M3116" s="5">
        <v>514.98</v>
      </c>
    </row>
    <row r="3117" spans="1:13" x14ac:dyDescent="0.25">
      <c r="A3117" s="2">
        <v>45586</v>
      </c>
      <c r="B3117" s="3">
        <f t="shared" si="146"/>
        <v>2025</v>
      </c>
      <c r="C3117" t="str">
        <f t="shared" si="144"/>
        <v>2024-2025</v>
      </c>
      <c r="D3117" t="s">
        <v>147</v>
      </c>
      <c r="E3117" t="s">
        <v>99</v>
      </c>
      <c r="F3117" t="str">
        <f t="shared" si="145"/>
        <v>Victoria</v>
      </c>
      <c r="G3117" t="s">
        <v>45</v>
      </c>
      <c r="H3117">
        <v>3148</v>
      </c>
      <c r="I3117" t="s">
        <v>11</v>
      </c>
      <c r="J3117" t="s">
        <v>63</v>
      </c>
      <c r="K3117" t="s">
        <v>152</v>
      </c>
      <c r="L3117" t="s">
        <v>13</v>
      </c>
      <c r="M3117" s="5">
        <v>515.17000000000007</v>
      </c>
    </row>
    <row r="3118" spans="1:13" x14ac:dyDescent="0.25">
      <c r="A3118" s="2">
        <v>45026</v>
      </c>
      <c r="B3118" s="3">
        <f t="shared" si="146"/>
        <v>2023</v>
      </c>
      <c r="C3118" t="str">
        <f t="shared" si="144"/>
        <v>2022-2023</v>
      </c>
      <c r="D3118" t="s">
        <v>148</v>
      </c>
      <c r="E3118" t="s">
        <v>54</v>
      </c>
      <c r="F3118" t="str">
        <f t="shared" si="145"/>
        <v>Victoria</v>
      </c>
      <c r="G3118" t="s">
        <v>45</v>
      </c>
      <c r="H3118">
        <v>3977</v>
      </c>
      <c r="I3118" t="s">
        <v>11</v>
      </c>
      <c r="J3118" t="s">
        <v>55</v>
      </c>
      <c r="K3118" t="s">
        <v>154</v>
      </c>
      <c r="L3118" t="s">
        <v>14</v>
      </c>
      <c r="M3118" s="5">
        <v>516.29999999999995</v>
      </c>
    </row>
    <row r="3119" spans="1:13" x14ac:dyDescent="0.25">
      <c r="A3119" s="2">
        <v>45408</v>
      </c>
      <c r="B3119" s="3">
        <f t="shared" si="146"/>
        <v>2024</v>
      </c>
      <c r="C3119" t="str">
        <f t="shared" si="144"/>
        <v>2023-2024</v>
      </c>
      <c r="D3119" t="s">
        <v>147</v>
      </c>
      <c r="E3119" t="s">
        <v>108</v>
      </c>
      <c r="F3119" t="str">
        <f t="shared" si="145"/>
        <v>Victoria</v>
      </c>
      <c r="G3119" t="s">
        <v>45</v>
      </c>
      <c r="H3119">
        <v>3018</v>
      </c>
      <c r="I3119" t="s">
        <v>11</v>
      </c>
      <c r="J3119" t="s">
        <v>46</v>
      </c>
      <c r="K3119" t="s">
        <v>19</v>
      </c>
      <c r="L3119" t="s">
        <v>23</v>
      </c>
      <c r="M3119" s="5">
        <v>517.26</v>
      </c>
    </row>
    <row r="3120" spans="1:13" x14ac:dyDescent="0.25">
      <c r="A3120" s="2">
        <v>45057</v>
      </c>
      <c r="B3120" s="3">
        <f t="shared" si="146"/>
        <v>2023</v>
      </c>
      <c r="C3120" t="str">
        <f t="shared" si="144"/>
        <v>2022-2023</v>
      </c>
      <c r="D3120" t="s">
        <v>147</v>
      </c>
      <c r="E3120" t="s">
        <v>132</v>
      </c>
      <c r="F3120" t="str">
        <f t="shared" si="145"/>
        <v>New South Wales</v>
      </c>
      <c r="G3120" t="s">
        <v>10</v>
      </c>
      <c r="H3120">
        <v>2800</v>
      </c>
      <c r="I3120" t="s">
        <v>11</v>
      </c>
      <c r="J3120" t="s">
        <v>25</v>
      </c>
      <c r="K3120" t="s">
        <v>154</v>
      </c>
      <c r="L3120" t="s">
        <v>14</v>
      </c>
      <c r="M3120" s="5">
        <v>518.5</v>
      </c>
    </row>
    <row r="3121" spans="1:13" x14ac:dyDescent="0.25">
      <c r="A3121" s="2">
        <v>45432</v>
      </c>
      <c r="B3121" s="3">
        <f t="shared" si="146"/>
        <v>2024</v>
      </c>
      <c r="C3121" t="str">
        <f t="shared" si="144"/>
        <v>2023-2024</v>
      </c>
      <c r="D3121" t="s">
        <v>148</v>
      </c>
      <c r="E3121" t="s">
        <v>88</v>
      </c>
      <c r="F3121" t="str">
        <f t="shared" si="145"/>
        <v>South Australia</v>
      </c>
      <c r="G3121" t="s">
        <v>32</v>
      </c>
      <c r="H3121">
        <v>5011</v>
      </c>
      <c r="I3121" t="s">
        <v>11</v>
      </c>
      <c r="J3121" t="s">
        <v>33</v>
      </c>
      <c r="K3121" t="s">
        <v>152</v>
      </c>
      <c r="L3121" t="s">
        <v>13</v>
      </c>
      <c r="M3121" s="5">
        <v>519.22</v>
      </c>
    </row>
    <row r="3122" spans="1:13" x14ac:dyDescent="0.25">
      <c r="A3122" s="2">
        <v>45158</v>
      </c>
      <c r="B3122" s="3">
        <f t="shared" si="146"/>
        <v>2024</v>
      </c>
      <c r="C3122" t="str">
        <f t="shared" si="144"/>
        <v>2023-2024</v>
      </c>
      <c r="D3122" t="s">
        <v>147</v>
      </c>
      <c r="E3122" t="s">
        <v>44</v>
      </c>
      <c r="F3122" t="str">
        <f t="shared" si="145"/>
        <v>Victoria</v>
      </c>
      <c r="G3122" t="s">
        <v>45</v>
      </c>
      <c r="H3122">
        <v>3066</v>
      </c>
      <c r="I3122" t="s">
        <v>11</v>
      </c>
      <c r="J3122" t="s">
        <v>46</v>
      </c>
      <c r="K3122" t="s">
        <v>153</v>
      </c>
      <c r="L3122" t="s">
        <v>16</v>
      </c>
      <c r="M3122" s="5">
        <v>519.43000000000006</v>
      </c>
    </row>
    <row r="3123" spans="1:13" x14ac:dyDescent="0.25">
      <c r="A3123" s="2">
        <v>44954</v>
      </c>
      <c r="B3123" s="3">
        <f t="shared" si="146"/>
        <v>2023</v>
      </c>
      <c r="C3123" t="str">
        <f t="shared" si="144"/>
        <v>2022-2023</v>
      </c>
      <c r="D3123" t="s">
        <v>148</v>
      </c>
      <c r="E3123" t="s">
        <v>106</v>
      </c>
      <c r="F3123" t="str">
        <f t="shared" si="145"/>
        <v>Victoria</v>
      </c>
      <c r="G3123" t="s">
        <v>45</v>
      </c>
      <c r="H3123">
        <v>3915</v>
      </c>
      <c r="I3123" t="s">
        <v>11</v>
      </c>
      <c r="J3123" t="s">
        <v>55</v>
      </c>
      <c r="K3123" t="s">
        <v>149</v>
      </c>
      <c r="L3123" t="s">
        <v>15</v>
      </c>
      <c r="M3123" s="5">
        <v>520.21999999999991</v>
      </c>
    </row>
    <row r="3124" spans="1:13" x14ac:dyDescent="0.25">
      <c r="A3124" s="2">
        <v>45489</v>
      </c>
      <c r="B3124" s="3">
        <f t="shared" si="146"/>
        <v>2025</v>
      </c>
      <c r="C3124" t="str">
        <f t="shared" si="144"/>
        <v>2024-2025</v>
      </c>
      <c r="D3124" t="s">
        <v>147</v>
      </c>
      <c r="E3124" t="s">
        <v>65</v>
      </c>
      <c r="F3124" t="str">
        <f t="shared" si="145"/>
        <v>New South Wales</v>
      </c>
      <c r="G3124" t="s">
        <v>10</v>
      </c>
      <c r="H3124">
        <v>2541</v>
      </c>
      <c r="I3124" t="s">
        <v>11</v>
      </c>
      <c r="J3124" t="s">
        <v>58</v>
      </c>
      <c r="K3124" t="s">
        <v>154</v>
      </c>
      <c r="L3124" t="s">
        <v>14</v>
      </c>
      <c r="M3124" s="5">
        <v>521.34999999999991</v>
      </c>
    </row>
    <row r="3125" spans="1:13" x14ac:dyDescent="0.25">
      <c r="A3125" s="2">
        <v>44977</v>
      </c>
      <c r="B3125" s="3">
        <f t="shared" si="146"/>
        <v>2023</v>
      </c>
      <c r="C3125" t="str">
        <f t="shared" si="144"/>
        <v>2022-2023</v>
      </c>
      <c r="D3125" t="s">
        <v>147</v>
      </c>
      <c r="E3125" t="s">
        <v>114</v>
      </c>
      <c r="F3125" t="str">
        <f t="shared" si="145"/>
        <v>Victoria</v>
      </c>
      <c r="G3125" t="s">
        <v>45</v>
      </c>
      <c r="H3125">
        <v>3551</v>
      </c>
      <c r="I3125" t="s">
        <v>11</v>
      </c>
      <c r="J3125" t="s">
        <v>60</v>
      </c>
      <c r="K3125" t="s">
        <v>154</v>
      </c>
      <c r="L3125" t="s">
        <v>14</v>
      </c>
      <c r="M3125" s="5">
        <v>521.3900000000001</v>
      </c>
    </row>
    <row r="3126" spans="1:13" x14ac:dyDescent="0.25">
      <c r="A3126" s="2">
        <v>45143</v>
      </c>
      <c r="B3126" s="3">
        <f t="shared" si="146"/>
        <v>2024</v>
      </c>
      <c r="C3126" t="str">
        <f t="shared" si="144"/>
        <v>2023-2024</v>
      </c>
      <c r="D3126" t="s">
        <v>147</v>
      </c>
      <c r="E3126" t="s">
        <v>139</v>
      </c>
      <c r="F3126" t="str">
        <f t="shared" si="145"/>
        <v>New South Wales</v>
      </c>
      <c r="G3126" t="s">
        <v>10</v>
      </c>
      <c r="H3126">
        <v>2020</v>
      </c>
      <c r="I3126" t="s">
        <v>11</v>
      </c>
      <c r="J3126" t="s">
        <v>12</v>
      </c>
      <c r="K3126" t="s">
        <v>149</v>
      </c>
      <c r="L3126" t="s">
        <v>15</v>
      </c>
      <c r="M3126" s="5">
        <v>521.62999999999988</v>
      </c>
    </row>
    <row r="3127" spans="1:13" x14ac:dyDescent="0.25">
      <c r="A3127" s="2">
        <v>45333</v>
      </c>
      <c r="B3127" s="3">
        <f t="shared" si="146"/>
        <v>2024</v>
      </c>
      <c r="C3127" t="str">
        <f t="shared" si="144"/>
        <v>2023-2024</v>
      </c>
      <c r="D3127" t="s">
        <v>147</v>
      </c>
      <c r="E3127" t="s">
        <v>143</v>
      </c>
      <c r="F3127" t="str">
        <f t="shared" si="145"/>
        <v>New South Wales</v>
      </c>
      <c r="G3127" t="s">
        <v>10</v>
      </c>
      <c r="H3127">
        <v>2154</v>
      </c>
      <c r="I3127" t="s">
        <v>11</v>
      </c>
      <c r="J3127" t="s">
        <v>27</v>
      </c>
      <c r="K3127" t="s">
        <v>150</v>
      </c>
      <c r="L3127" t="s">
        <v>18</v>
      </c>
      <c r="M3127" s="5">
        <v>521.81999999999994</v>
      </c>
    </row>
    <row r="3128" spans="1:13" x14ac:dyDescent="0.25">
      <c r="A3128" s="2">
        <v>45434</v>
      </c>
      <c r="B3128" s="3">
        <f t="shared" si="146"/>
        <v>2024</v>
      </c>
      <c r="C3128" t="str">
        <f t="shared" si="144"/>
        <v>2023-2024</v>
      </c>
      <c r="D3128" t="s">
        <v>148</v>
      </c>
      <c r="E3128" t="s">
        <v>135</v>
      </c>
      <c r="F3128" t="str">
        <f t="shared" si="145"/>
        <v>Victoria</v>
      </c>
      <c r="G3128" t="s">
        <v>45</v>
      </c>
      <c r="H3128">
        <v>3550</v>
      </c>
      <c r="I3128" t="s">
        <v>11</v>
      </c>
      <c r="J3128" t="s">
        <v>60</v>
      </c>
      <c r="K3128" t="s">
        <v>154</v>
      </c>
      <c r="L3128" t="s">
        <v>14</v>
      </c>
      <c r="M3128" s="5">
        <v>521.99</v>
      </c>
    </row>
    <row r="3129" spans="1:13" x14ac:dyDescent="0.25">
      <c r="A3129" s="2">
        <v>45250</v>
      </c>
      <c r="B3129" s="3">
        <f t="shared" si="146"/>
        <v>2024</v>
      </c>
      <c r="C3129" t="str">
        <f t="shared" si="144"/>
        <v>2023-2024</v>
      </c>
      <c r="D3129" t="s">
        <v>147</v>
      </c>
      <c r="E3129" t="s">
        <v>121</v>
      </c>
      <c r="F3129" t="str">
        <f t="shared" si="145"/>
        <v>Queensland</v>
      </c>
      <c r="G3129" t="s">
        <v>35</v>
      </c>
      <c r="H3129">
        <v>4700</v>
      </c>
      <c r="I3129" t="s">
        <v>11</v>
      </c>
      <c r="J3129" t="s">
        <v>51</v>
      </c>
      <c r="K3129" t="s">
        <v>150</v>
      </c>
      <c r="L3129" t="s">
        <v>18</v>
      </c>
      <c r="M3129" s="5">
        <v>522.95000000000005</v>
      </c>
    </row>
    <row r="3130" spans="1:13" x14ac:dyDescent="0.25">
      <c r="A3130" s="2">
        <v>45570</v>
      </c>
      <c r="B3130" s="3">
        <f t="shared" si="146"/>
        <v>2025</v>
      </c>
      <c r="C3130" t="str">
        <f t="shared" si="144"/>
        <v>2024-2025</v>
      </c>
      <c r="D3130" t="s">
        <v>147</v>
      </c>
      <c r="E3130" t="s">
        <v>69</v>
      </c>
      <c r="F3130" t="str">
        <f t="shared" si="145"/>
        <v>Tasmania</v>
      </c>
      <c r="G3130" t="s">
        <v>70</v>
      </c>
      <c r="H3130">
        <v>7018</v>
      </c>
      <c r="I3130" t="s">
        <v>11</v>
      </c>
      <c r="J3130" t="s">
        <v>71</v>
      </c>
      <c r="K3130" t="s">
        <v>149</v>
      </c>
      <c r="L3130" t="s">
        <v>15</v>
      </c>
      <c r="M3130" s="5">
        <v>523.21</v>
      </c>
    </row>
    <row r="3131" spans="1:13" x14ac:dyDescent="0.25">
      <c r="A3131" s="2">
        <v>45255</v>
      </c>
      <c r="B3131" s="3">
        <f t="shared" si="146"/>
        <v>2024</v>
      </c>
      <c r="C3131" t="str">
        <f t="shared" si="144"/>
        <v>2023-2024</v>
      </c>
      <c r="D3131" t="s">
        <v>147</v>
      </c>
      <c r="E3131" t="s">
        <v>113</v>
      </c>
      <c r="F3131" t="str">
        <f t="shared" si="145"/>
        <v>Queensland</v>
      </c>
      <c r="G3131" t="s">
        <v>35</v>
      </c>
      <c r="H3131">
        <v>4215</v>
      </c>
      <c r="I3131" t="s">
        <v>11</v>
      </c>
      <c r="J3131" t="s">
        <v>104</v>
      </c>
      <c r="K3131" t="s">
        <v>151</v>
      </c>
      <c r="L3131" t="s">
        <v>21</v>
      </c>
      <c r="M3131" s="5">
        <v>523.76</v>
      </c>
    </row>
    <row r="3132" spans="1:13" x14ac:dyDescent="0.25">
      <c r="A3132" s="2">
        <v>45599</v>
      </c>
      <c r="B3132" s="3">
        <f t="shared" si="146"/>
        <v>2025</v>
      </c>
      <c r="C3132" t="str">
        <f t="shared" si="144"/>
        <v>2024-2025</v>
      </c>
      <c r="D3132" t="s">
        <v>147</v>
      </c>
      <c r="E3132" t="s">
        <v>116</v>
      </c>
      <c r="F3132" t="str">
        <f t="shared" si="145"/>
        <v>Western Australia</v>
      </c>
      <c r="G3132" t="s">
        <v>48</v>
      </c>
      <c r="H3132">
        <v>6725</v>
      </c>
      <c r="I3132" t="s">
        <v>11</v>
      </c>
      <c r="J3132" t="s">
        <v>77</v>
      </c>
      <c r="K3132" t="s">
        <v>153</v>
      </c>
      <c r="L3132" t="s">
        <v>16</v>
      </c>
      <c r="M3132" s="5">
        <v>523.91000000000008</v>
      </c>
    </row>
    <row r="3133" spans="1:13" x14ac:dyDescent="0.25">
      <c r="A3133" s="2">
        <v>45089</v>
      </c>
      <c r="B3133" s="3">
        <f t="shared" si="146"/>
        <v>2023</v>
      </c>
      <c r="C3133" t="str">
        <f t="shared" si="144"/>
        <v>2022-2023</v>
      </c>
      <c r="D3133" t="s">
        <v>147</v>
      </c>
      <c r="E3133" t="s">
        <v>141</v>
      </c>
      <c r="F3133" t="str">
        <f t="shared" si="145"/>
        <v>Western Australia</v>
      </c>
      <c r="G3133" t="s">
        <v>48</v>
      </c>
      <c r="H3133">
        <v>6052</v>
      </c>
      <c r="I3133" t="s">
        <v>11</v>
      </c>
      <c r="J3133" t="s">
        <v>49</v>
      </c>
      <c r="K3133" t="s">
        <v>152</v>
      </c>
      <c r="L3133" t="s">
        <v>13</v>
      </c>
      <c r="M3133" s="5">
        <v>525.13</v>
      </c>
    </row>
    <row r="3134" spans="1:13" x14ac:dyDescent="0.25">
      <c r="A3134" s="2">
        <v>45054</v>
      </c>
      <c r="B3134" s="3">
        <f t="shared" si="146"/>
        <v>2023</v>
      </c>
      <c r="C3134" t="str">
        <f t="shared" si="144"/>
        <v>2022-2023</v>
      </c>
      <c r="D3134" t="s">
        <v>147</v>
      </c>
      <c r="E3134" t="s">
        <v>93</v>
      </c>
      <c r="F3134" t="str">
        <f t="shared" si="145"/>
        <v>Western Australia</v>
      </c>
      <c r="G3134" t="s">
        <v>48</v>
      </c>
      <c r="H3134">
        <v>6112</v>
      </c>
      <c r="I3134" t="s">
        <v>11</v>
      </c>
      <c r="J3134" t="s">
        <v>94</v>
      </c>
      <c r="K3134" t="s">
        <v>150</v>
      </c>
      <c r="L3134" t="s">
        <v>18</v>
      </c>
      <c r="M3134" s="5">
        <v>525.1400000000001</v>
      </c>
    </row>
    <row r="3135" spans="1:13" x14ac:dyDescent="0.25">
      <c r="A3135" s="2">
        <v>44982</v>
      </c>
      <c r="B3135" s="3">
        <f t="shared" si="146"/>
        <v>2023</v>
      </c>
      <c r="C3135" t="str">
        <f t="shared" si="144"/>
        <v>2022-2023</v>
      </c>
      <c r="D3135" t="s">
        <v>147</v>
      </c>
      <c r="E3135" t="s">
        <v>42</v>
      </c>
      <c r="F3135" t="str">
        <f t="shared" si="145"/>
        <v>Queensland</v>
      </c>
      <c r="G3135" t="s">
        <v>35</v>
      </c>
      <c r="H3135">
        <v>4053</v>
      </c>
      <c r="I3135" t="s">
        <v>11</v>
      </c>
      <c r="J3135" t="s">
        <v>43</v>
      </c>
      <c r="K3135" t="s">
        <v>151</v>
      </c>
      <c r="L3135" t="s">
        <v>21</v>
      </c>
      <c r="M3135" s="5">
        <v>525.38000000000011</v>
      </c>
    </row>
    <row r="3136" spans="1:13" x14ac:dyDescent="0.25">
      <c r="A3136" s="2">
        <v>45455</v>
      </c>
      <c r="B3136" s="3">
        <f t="shared" si="146"/>
        <v>2024</v>
      </c>
      <c r="C3136" t="str">
        <f t="shared" si="144"/>
        <v>2023-2024</v>
      </c>
      <c r="D3136" t="s">
        <v>147</v>
      </c>
      <c r="E3136" t="s">
        <v>86</v>
      </c>
      <c r="F3136" t="str">
        <f t="shared" si="145"/>
        <v>New South Wales</v>
      </c>
      <c r="G3136" t="s">
        <v>10</v>
      </c>
      <c r="H3136">
        <v>2064</v>
      </c>
      <c r="I3136" t="s">
        <v>11</v>
      </c>
      <c r="J3136" t="s">
        <v>12</v>
      </c>
      <c r="K3136" t="s">
        <v>150</v>
      </c>
      <c r="L3136" t="s">
        <v>18</v>
      </c>
      <c r="M3136" s="5">
        <v>525.5</v>
      </c>
    </row>
    <row r="3137" spans="1:13" x14ac:dyDescent="0.25">
      <c r="A3137" s="2">
        <v>45156</v>
      </c>
      <c r="B3137" s="3">
        <f t="shared" si="146"/>
        <v>2024</v>
      </c>
      <c r="C3137" t="str">
        <f t="shared" si="144"/>
        <v>2023-2024</v>
      </c>
      <c r="D3137" t="s">
        <v>147</v>
      </c>
      <c r="E3137" t="s">
        <v>93</v>
      </c>
      <c r="F3137" t="str">
        <f t="shared" si="145"/>
        <v>Western Australia</v>
      </c>
      <c r="G3137" t="s">
        <v>48</v>
      </c>
      <c r="H3137">
        <v>6112</v>
      </c>
      <c r="I3137" t="s">
        <v>11</v>
      </c>
      <c r="J3137" t="s">
        <v>94</v>
      </c>
      <c r="K3137" t="s">
        <v>149</v>
      </c>
      <c r="L3137" t="s">
        <v>15</v>
      </c>
      <c r="M3137" s="5">
        <v>525.99</v>
      </c>
    </row>
    <row r="3138" spans="1:13" x14ac:dyDescent="0.25">
      <c r="A3138" s="2">
        <v>44928</v>
      </c>
      <c r="B3138" s="3">
        <f t="shared" si="146"/>
        <v>2023</v>
      </c>
      <c r="C3138" t="str">
        <f t="shared" ref="C3138:C3201" si="147">IF(MONTH(A3138) &gt;= 7, YEAR(A3138) &amp; "-" &amp; YEAR(A3138) + 1, YEAR(A3138) - 1 &amp; "-" &amp; YEAR(A3138))</f>
        <v>2022-2023</v>
      </c>
      <c r="D3138" t="s">
        <v>147</v>
      </c>
      <c r="E3138" t="s">
        <v>67</v>
      </c>
      <c r="F3138" t="str">
        <f t="shared" ref="F3138:F3201" si="148">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row>
    <row r="3139" spans="1:13" x14ac:dyDescent="0.25">
      <c r="A3139" s="2">
        <v>45463</v>
      </c>
      <c r="B3139" s="3">
        <f t="shared" ref="B3139:B3202" si="149">IF(MONTH(A3139)&gt;=7,YEAR(A3139)+1,YEAR(A3139))</f>
        <v>2024</v>
      </c>
      <c r="C3139" t="str">
        <f t="shared" si="147"/>
        <v>2023-2024</v>
      </c>
      <c r="D3139" t="s">
        <v>147</v>
      </c>
      <c r="E3139" t="s">
        <v>103</v>
      </c>
      <c r="F3139" t="str">
        <f t="shared" si="148"/>
        <v>Queensland</v>
      </c>
      <c r="G3139" t="s">
        <v>35</v>
      </c>
      <c r="H3139">
        <v>4509</v>
      </c>
      <c r="I3139" t="s">
        <v>11</v>
      </c>
      <c r="J3139" t="s">
        <v>104</v>
      </c>
      <c r="K3139" t="s">
        <v>154</v>
      </c>
      <c r="L3139" t="s">
        <v>14</v>
      </c>
      <c r="M3139" s="5">
        <v>528.55999999999995</v>
      </c>
    </row>
    <row r="3140" spans="1:13" x14ac:dyDescent="0.25">
      <c r="A3140" s="2">
        <v>45085</v>
      </c>
      <c r="B3140" s="3">
        <f t="shared" si="149"/>
        <v>2023</v>
      </c>
      <c r="C3140" t="str">
        <f t="shared" si="147"/>
        <v>2022-2023</v>
      </c>
      <c r="D3140" t="s">
        <v>147</v>
      </c>
      <c r="E3140" t="s">
        <v>42</v>
      </c>
      <c r="F3140" t="str">
        <f t="shared" si="148"/>
        <v>Queensland</v>
      </c>
      <c r="G3140" t="s">
        <v>35</v>
      </c>
      <c r="H3140">
        <v>4053</v>
      </c>
      <c r="I3140" t="s">
        <v>11</v>
      </c>
      <c r="J3140" t="s">
        <v>43</v>
      </c>
      <c r="K3140" t="s">
        <v>149</v>
      </c>
      <c r="L3140" t="s">
        <v>15</v>
      </c>
      <c r="M3140" s="5">
        <v>529.62</v>
      </c>
    </row>
    <row r="3141" spans="1:13" x14ac:dyDescent="0.25">
      <c r="A3141" s="2">
        <v>45187</v>
      </c>
      <c r="B3141" s="3">
        <f t="shared" si="149"/>
        <v>2024</v>
      </c>
      <c r="C3141" t="str">
        <f t="shared" si="147"/>
        <v>2023-2024</v>
      </c>
      <c r="D3141" t="s">
        <v>147</v>
      </c>
      <c r="E3141" t="s">
        <v>24</v>
      </c>
      <c r="F3141" t="str">
        <f t="shared" si="148"/>
        <v>New South Wales</v>
      </c>
      <c r="G3141" t="s">
        <v>10</v>
      </c>
      <c r="H3141">
        <v>2795</v>
      </c>
      <c r="I3141" t="s">
        <v>11</v>
      </c>
      <c r="J3141" t="s">
        <v>25</v>
      </c>
      <c r="K3141" t="s">
        <v>154</v>
      </c>
      <c r="L3141" t="s">
        <v>14</v>
      </c>
      <c r="M3141" s="5">
        <v>530.09</v>
      </c>
    </row>
    <row r="3142" spans="1:13" x14ac:dyDescent="0.25">
      <c r="A3142" s="2">
        <v>45049</v>
      </c>
      <c r="B3142" s="3">
        <f t="shared" si="149"/>
        <v>2023</v>
      </c>
      <c r="C3142" t="str">
        <f t="shared" si="147"/>
        <v>2022-2023</v>
      </c>
      <c r="D3142" t="s">
        <v>147</v>
      </c>
      <c r="E3142" t="s">
        <v>126</v>
      </c>
      <c r="F3142" t="str">
        <f t="shared" si="148"/>
        <v>Queensland</v>
      </c>
      <c r="G3142" t="s">
        <v>35</v>
      </c>
      <c r="H3142">
        <v>4551</v>
      </c>
      <c r="I3142" t="s">
        <v>11</v>
      </c>
      <c r="J3142" t="s">
        <v>120</v>
      </c>
      <c r="K3142" t="s">
        <v>154</v>
      </c>
      <c r="L3142" t="s">
        <v>14</v>
      </c>
      <c r="M3142" s="5">
        <v>530.36999999999989</v>
      </c>
    </row>
    <row r="3143" spans="1:13" x14ac:dyDescent="0.25">
      <c r="A3143" s="2">
        <v>45005</v>
      </c>
      <c r="B3143" s="3">
        <f t="shared" si="149"/>
        <v>2023</v>
      </c>
      <c r="C3143" t="str">
        <f t="shared" si="147"/>
        <v>2022-2023</v>
      </c>
      <c r="D3143" t="s">
        <v>147</v>
      </c>
      <c r="E3143" t="s">
        <v>53</v>
      </c>
      <c r="F3143" t="str">
        <f t="shared" si="148"/>
        <v>South Australia</v>
      </c>
      <c r="G3143" t="s">
        <v>32</v>
      </c>
      <c r="H3143">
        <v>5082</v>
      </c>
      <c r="I3143" t="s">
        <v>11</v>
      </c>
      <c r="J3143" t="s">
        <v>33</v>
      </c>
      <c r="K3143" t="s">
        <v>151</v>
      </c>
      <c r="L3143" t="s">
        <v>21</v>
      </c>
      <c r="M3143" s="5">
        <v>531.43000000000006</v>
      </c>
    </row>
    <row r="3144" spans="1:13" x14ac:dyDescent="0.25">
      <c r="A3144" s="2">
        <v>45031</v>
      </c>
      <c r="B3144" s="3">
        <f t="shared" si="149"/>
        <v>2023</v>
      </c>
      <c r="C3144" t="str">
        <f t="shared" si="147"/>
        <v>2022-2023</v>
      </c>
      <c r="D3144" t="s">
        <v>147</v>
      </c>
      <c r="E3144" t="s">
        <v>109</v>
      </c>
      <c r="F3144" t="str">
        <f t="shared" si="148"/>
        <v>New South Wales</v>
      </c>
      <c r="G3144" t="s">
        <v>10</v>
      </c>
      <c r="H3144">
        <v>2480</v>
      </c>
      <c r="I3144" t="s">
        <v>11</v>
      </c>
      <c r="J3144" t="s">
        <v>68</v>
      </c>
      <c r="K3144" t="s">
        <v>153</v>
      </c>
      <c r="L3144" t="s">
        <v>16</v>
      </c>
      <c r="M3144" s="5">
        <v>532.92000000000007</v>
      </c>
    </row>
    <row r="3145" spans="1:13" x14ac:dyDescent="0.25">
      <c r="A3145" s="2">
        <v>45162</v>
      </c>
      <c r="B3145" s="3">
        <f t="shared" si="149"/>
        <v>2024</v>
      </c>
      <c r="C3145" t="str">
        <f t="shared" si="147"/>
        <v>2023-2024</v>
      </c>
      <c r="D3145" t="s">
        <v>147</v>
      </c>
      <c r="E3145" t="s">
        <v>74</v>
      </c>
      <c r="F3145" t="str">
        <f t="shared" si="148"/>
        <v>South Australia</v>
      </c>
      <c r="G3145" t="s">
        <v>32</v>
      </c>
      <c r="H3145">
        <v>5043</v>
      </c>
      <c r="I3145" t="s">
        <v>11</v>
      </c>
      <c r="J3145" t="s">
        <v>33</v>
      </c>
      <c r="K3145" t="s">
        <v>152</v>
      </c>
      <c r="L3145" t="s">
        <v>13</v>
      </c>
      <c r="M3145" s="5">
        <v>533.44000000000005</v>
      </c>
    </row>
    <row r="3146" spans="1:13" x14ac:dyDescent="0.25">
      <c r="A3146" s="2">
        <v>45238</v>
      </c>
      <c r="B3146" s="3">
        <f t="shared" si="149"/>
        <v>2024</v>
      </c>
      <c r="C3146" t="str">
        <f t="shared" si="147"/>
        <v>2023-2024</v>
      </c>
      <c r="D3146" t="s">
        <v>147</v>
      </c>
      <c r="E3146" t="s">
        <v>99</v>
      </c>
      <c r="F3146" t="str">
        <f t="shared" si="148"/>
        <v>Victoria</v>
      </c>
      <c r="G3146" t="s">
        <v>45</v>
      </c>
      <c r="H3146">
        <v>3148</v>
      </c>
      <c r="I3146" t="s">
        <v>11</v>
      </c>
      <c r="J3146" t="s">
        <v>63</v>
      </c>
      <c r="K3146" t="s">
        <v>19</v>
      </c>
      <c r="L3146" t="s">
        <v>23</v>
      </c>
      <c r="M3146" s="5">
        <v>533.91</v>
      </c>
    </row>
    <row r="3147" spans="1:13" x14ac:dyDescent="0.25">
      <c r="A3147" s="2">
        <v>45159</v>
      </c>
      <c r="B3147" s="3">
        <f t="shared" si="149"/>
        <v>2024</v>
      </c>
      <c r="C3147" t="str">
        <f t="shared" si="147"/>
        <v>2023-2024</v>
      </c>
      <c r="D3147" t="s">
        <v>148</v>
      </c>
      <c r="E3147" t="s">
        <v>81</v>
      </c>
      <c r="F3147" t="str">
        <f t="shared" si="148"/>
        <v>New South Wales</v>
      </c>
      <c r="G3147" t="s">
        <v>10</v>
      </c>
      <c r="H3147">
        <v>2485</v>
      </c>
      <c r="I3147" t="s">
        <v>11</v>
      </c>
      <c r="J3147" t="s">
        <v>68</v>
      </c>
      <c r="K3147" t="s">
        <v>150</v>
      </c>
      <c r="L3147" t="s">
        <v>18</v>
      </c>
      <c r="M3147" s="5">
        <v>534.06999999999994</v>
      </c>
    </row>
    <row r="3148" spans="1:13" x14ac:dyDescent="0.25">
      <c r="A3148" s="2">
        <v>45214</v>
      </c>
      <c r="B3148" s="3">
        <f t="shared" si="149"/>
        <v>2024</v>
      </c>
      <c r="C3148" t="str">
        <f t="shared" si="147"/>
        <v>2023-2024</v>
      </c>
      <c r="D3148" t="s">
        <v>147</v>
      </c>
      <c r="E3148" t="s">
        <v>57</v>
      </c>
      <c r="F3148" t="str">
        <f t="shared" si="148"/>
        <v>New South Wales</v>
      </c>
      <c r="G3148" t="s">
        <v>10</v>
      </c>
      <c r="H3148">
        <v>2560</v>
      </c>
      <c r="I3148" t="s">
        <v>11</v>
      </c>
      <c r="J3148" t="s">
        <v>58</v>
      </c>
      <c r="K3148" t="s">
        <v>155</v>
      </c>
      <c r="L3148" t="s">
        <v>20</v>
      </c>
      <c r="M3148" s="5">
        <v>534.72</v>
      </c>
    </row>
    <row r="3149" spans="1:13" x14ac:dyDescent="0.25">
      <c r="A3149" s="2">
        <v>45171</v>
      </c>
      <c r="B3149" s="3">
        <f t="shared" si="149"/>
        <v>2024</v>
      </c>
      <c r="C3149" t="str">
        <f t="shared" si="147"/>
        <v>2023-2024</v>
      </c>
      <c r="D3149" t="s">
        <v>147</v>
      </c>
      <c r="E3149" t="s">
        <v>64</v>
      </c>
      <c r="F3149" t="str">
        <f t="shared" si="148"/>
        <v>Victoria</v>
      </c>
      <c r="G3149" t="s">
        <v>45</v>
      </c>
      <c r="H3149">
        <v>3199</v>
      </c>
      <c r="I3149" t="s">
        <v>11</v>
      </c>
      <c r="J3149" t="s">
        <v>63</v>
      </c>
      <c r="K3149" t="s">
        <v>149</v>
      </c>
      <c r="L3149" t="s">
        <v>15</v>
      </c>
      <c r="M3149" s="5">
        <v>534.94999999999993</v>
      </c>
    </row>
    <row r="3150" spans="1:13" x14ac:dyDescent="0.25">
      <c r="A3150" s="2">
        <v>45519</v>
      </c>
      <c r="B3150" s="3">
        <f t="shared" si="149"/>
        <v>2025</v>
      </c>
      <c r="C3150" t="str">
        <f t="shared" si="147"/>
        <v>2024-2025</v>
      </c>
      <c r="D3150" t="s">
        <v>147</v>
      </c>
      <c r="E3150" t="s">
        <v>119</v>
      </c>
      <c r="F3150" t="str">
        <f t="shared" si="148"/>
        <v>Queensland</v>
      </c>
      <c r="G3150" t="s">
        <v>35</v>
      </c>
      <c r="H3150">
        <v>4570</v>
      </c>
      <c r="I3150" t="s">
        <v>11</v>
      </c>
      <c r="J3150" t="s">
        <v>120</v>
      </c>
      <c r="K3150" t="s">
        <v>150</v>
      </c>
      <c r="L3150" t="s">
        <v>18</v>
      </c>
      <c r="M3150" s="5">
        <v>535.02</v>
      </c>
    </row>
    <row r="3151" spans="1:13" x14ac:dyDescent="0.25">
      <c r="A3151" s="2">
        <v>45086</v>
      </c>
      <c r="B3151" s="3">
        <f t="shared" si="149"/>
        <v>2023</v>
      </c>
      <c r="C3151" t="str">
        <f t="shared" si="147"/>
        <v>2022-2023</v>
      </c>
      <c r="D3151" t="s">
        <v>148</v>
      </c>
      <c r="E3151" t="s">
        <v>134</v>
      </c>
      <c r="F3151" t="str">
        <f t="shared" si="148"/>
        <v>Queensland</v>
      </c>
      <c r="G3151" t="s">
        <v>35</v>
      </c>
      <c r="H3151">
        <v>4825</v>
      </c>
      <c r="I3151" t="s">
        <v>11</v>
      </c>
      <c r="J3151" t="s">
        <v>36</v>
      </c>
      <c r="K3151" t="s">
        <v>150</v>
      </c>
      <c r="L3151" t="s">
        <v>18</v>
      </c>
      <c r="M3151" s="5">
        <v>535.56999999999994</v>
      </c>
    </row>
    <row r="3152" spans="1:13" x14ac:dyDescent="0.25">
      <c r="A3152" s="2">
        <v>45546</v>
      </c>
      <c r="B3152" s="3">
        <f t="shared" si="149"/>
        <v>2025</v>
      </c>
      <c r="C3152" t="str">
        <f t="shared" si="147"/>
        <v>2024-2025</v>
      </c>
      <c r="D3152" t="s">
        <v>147</v>
      </c>
      <c r="E3152" t="s">
        <v>78</v>
      </c>
      <c r="F3152" t="str">
        <f t="shared" si="148"/>
        <v>New South Wales</v>
      </c>
      <c r="G3152" t="s">
        <v>10</v>
      </c>
      <c r="H3152">
        <v>2350</v>
      </c>
      <c r="I3152" t="s">
        <v>11</v>
      </c>
      <c r="J3152" t="s">
        <v>68</v>
      </c>
      <c r="K3152" t="s">
        <v>19</v>
      </c>
      <c r="L3152" t="s">
        <v>23</v>
      </c>
      <c r="M3152" s="5">
        <v>535.75</v>
      </c>
    </row>
    <row r="3153" spans="1:13" x14ac:dyDescent="0.25">
      <c r="A3153" s="2">
        <v>45399</v>
      </c>
      <c r="B3153" s="3">
        <f t="shared" si="149"/>
        <v>2024</v>
      </c>
      <c r="C3153" t="str">
        <f t="shared" si="147"/>
        <v>2023-2024</v>
      </c>
      <c r="D3153" t="s">
        <v>147</v>
      </c>
      <c r="E3153" t="s">
        <v>84</v>
      </c>
      <c r="F3153" t="str">
        <f t="shared" si="148"/>
        <v>Queensland</v>
      </c>
      <c r="G3153" t="s">
        <v>35</v>
      </c>
      <c r="H3153">
        <v>4740</v>
      </c>
      <c r="I3153" t="s">
        <v>11</v>
      </c>
      <c r="J3153" t="s">
        <v>51</v>
      </c>
      <c r="K3153" t="s">
        <v>151</v>
      </c>
      <c r="L3153" t="s">
        <v>21</v>
      </c>
      <c r="M3153" s="5">
        <v>535.94000000000005</v>
      </c>
    </row>
    <row r="3154" spans="1:13" x14ac:dyDescent="0.25">
      <c r="A3154" s="2">
        <v>45579</v>
      </c>
      <c r="B3154" s="3">
        <f t="shared" si="149"/>
        <v>2025</v>
      </c>
      <c r="C3154" t="str">
        <f t="shared" si="147"/>
        <v>2024-2025</v>
      </c>
      <c r="D3154" t="s">
        <v>148</v>
      </c>
      <c r="E3154" t="s">
        <v>118</v>
      </c>
      <c r="F3154" t="str">
        <f t="shared" si="148"/>
        <v>New South Wales</v>
      </c>
      <c r="G3154" t="s">
        <v>10</v>
      </c>
      <c r="H3154">
        <v>2158</v>
      </c>
      <c r="I3154" t="s">
        <v>11</v>
      </c>
      <c r="J3154" t="s">
        <v>27</v>
      </c>
      <c r="K3154" t="s">
        <v>150</v>
      </c>
      <c r="L3154" t="s">
        <v>18</v>
      </c>
      <c r="M3154" s="5">
        <v>536.36</v>
      </c>
    </row>
    <row r="3155" spans="1:13" x14ac:dyDescent="0.25">
      <c r="A3155" s="2">
        <v>44983</v>
      </c>
      <c r="B3155" s="3">
        <f t="shared" si="149"/>
        <v>2023</v>
      </c>
      <c r="C3155" t="str">
        <f t="shared" si="147"/>
        <v>2022-2023</v>
      </c>
      <c r="D3155" t="s">
        <v>147</v>
      </c>
      <c r="E3155" t="s">
        <v>132</v>
      </c>
      <c r="F3155" t="str">
        <f t="shared" si="148"/>
        <v>New South Wales</v>
      </c>
      <c r="G3155" t="s">
        <v>10</v>
      </c>
      <c r="H3155">
        <v>2800</v>
      </c>
      <c r="I3155" t="s">
        <v>11</v>
      </c>
      <c r="J3155" t="s">
        <v>25</v>
      </c>
      <c r="K3155" t="s">
        <v>19</v>
      </c>
      <c r="L3155" t="s">
        <v>23</v>
      </c>
      <c r="M3155" s="5">
        <v>536.42000000000007</v>
      </c>
    </row>
    <row r="3156" spans="1:13" x14ac:dyDescent="0.25">
      <c r="A3156" s="2">
        <v>44970</v>
      </c>
      <c r="B3156" s="3">
        <f t="shared" si="149"/>
        <v>2023</v>
      </c>
      <c r="C3156" t="str">
        <f t="shared" si="147"/>
        <v>2022-2023</v>
      </c>
      <c r="D3156" t="s">
        <v>147</v>
      </c>
      <c r="E3156" t="s">
        <v>72</v>
      </c>
      <c r="F3156" t="str">
        <f t="shared" si="148"/>
        <v>Western Australia</v>
      </c>
      <c r="G3156" t="s">
        <v>48</v>
      </c>
      <c r="H3156">
        <v>6010</v>
      </c>
      <c r="I3156" t="s">
        <v>11</v>
      </c>
      <c r="J3156" t="s">
        <v>49</v>
      </c>
      <c r="K3156" t="s">
        <v>155</v>
      </c>
      <c r="L3156" t="s">
        <v>20</v>
      </c>
      <c r="M3156" s="5">
        <v>537.05000000000007</v>
      </c>
    </row>
    <row r="3157" spans="1:13" x14ac:dyDescent="0.25">
      <c r="A3157" s="2">
        <v>44962</v>
      </c>
      <c r="B3157" s="3">
        <f t="shared" si="149"/>
        <v>2023</v>
      </c>
      <c r="C3157" t="str">
        <f t="shared" si="147"/>
        <v>2022-2023</v>
      </c>
      <c r="D3157" t="s">
        <v>147</v>
      </c>
      <c r="E3157" t="s">
        <v>53</v>
      </c>
      <c r="F3157" t="str">
        <f t="shared" si="148"/>
        <v>South Australia</v>
      </c>
      <c r="G3157" t="s">
        <v>32</v>
      </c>
      <c r="H3157">
        <v>5082</v>
      </c>
      <c r="I3157" t="s">
        <v>11</v>
      </c>
      <c r="J3157" t="s">
        <v>33</v>
      </c>
      <c r="K3157" t="s">
        <v>153</v>
      </c>
      <c r="L3157" t="s">
        <v>16</v>
      </c>
      <c r="M3157" s="5">
        <v>537.24</v>
      </c>
    </row>
    <row r="3158" spans="1:13" x14ac:dyDescent="0.25">
      <c r="A3158" s="2">
        <v>45305</v>
      </c>
      <c r="B3158" s="3">
        <f t="shared" si="149"/>
        <v>2024</v>
      </c>
      <c r="C3158" t="str">
        <f t="shared" si="147"/>
        <v>2023-2024</v>
      </c>
      <c r="D3158" t="s">
        <v>147</v>
      </c>
      <c r="E3158" t="s">
        <v>130</v>
      </c>
      <c r="F3158" t="str">
        <f t="shared" si="148"/>
        <v>South Australia</v>
      </c>
      <c r="G3158" t="s">
        <v>32</v>
      </c>
      <c r="H3158">
        <v>5290</v>
      </c>
      <c r="I3158" t="s">
        <v>11</v>
      </c>
      <c r="J3158" t="s">
        <v>38</v>
      </c>
      <c r="K3158" t="s">
        <v>151</v>
      </c>
      <c r="L3158" t="s">
        <v>21</v>
      </c>
      <c r="M3158" s="5">
        <v>537.77</v>
      </c>
    </row>
    <row r="3159" spans="1:13" x14ac:dyDescent="0.25">
      <c r="A3159" s="2">
        <v>45222</v>
      </c>
      <c r="B3159" s="3">
        <f t="shared" si="149"/>
        <v>2024</v>
      </c>
      <c r="C3159" t="str">
        <f t="shared" si="147"/>
        <v>2023-2024</v>
      </c>
      <c r="D3159" t="s">
        <v>148</v>
      </c>
      <c r="E3159" t="s">
        <v>106</v>
      </c>
      <c r="F3159" t="str">
        <f t="shared" si="148"/>
        <v>Victoria</v>
      </c>
      <c r="G3159" t="s">
        <v>45</v>
      </c>
      <c r="H3159">
        <v>3915</v>
      </c>
      <c r="I3159" t="s">
        <v>11</v>
      </c>
      <c r="J3159" t="s">
        <v>55</v>
      </c>
      <c r="K3159" t="s">
        <v>155</v>
      </c>
      <c r="L3159" t="s">
        <v>20</v>
      </c>
      <c r="M3159" s="5">
        <v>538.76</v>
      </c>
    </row>
    <row r="3160" spans="1:13" x14ac:dyDescent="0.25">
      <c r="A3160" s="2">
        <v>45227</v>
      </c>
      <c r="B3160" s="3">
        <f t="shared" si="149"/>
        <v>2024</v>
      </c>
      <c r="C3160" t="str">
        <f t="shared" si="147"/>
        <v>2023-2024</v>
      </c>
      <c r="D3160" t="s">
        <v>147</v>
      </c>
      <c r="E3160" t="s">
        <v>66</v>
      </c>
      <c r="F3160" t="str">
        <f t="shared" si="148"/>
        <v>South Australia</v>
      </c>
      <c r="G3160" t="s">
        <v>32</v>
      </c>
      <c r="H3160">
        <v>5169</v>
      </c>
      <c r="I3160" t="s">
        <v>11</v>
      </c>
      <c r="J3160" t="s">
        <v>33</v>
      </c>
      <c r="K3160" t="s">
        <v>153</v>
      </c>
      <c r="L3160" t="s">
        <v>16</v>
      </c>
      <c r="M3160" s="5">
        <v>539.46</v>
      </c>
    </row>
    <row r="3161" spans="1:13" x14ac:dyDescent="0.25">
      <c r="A3161" s="2">
        <v>44993</v>
      </c>
      <c r="B3161" s="3">
        <f t="shared" si="149"/>
        <v>2023</v>
      </c>
      <c r="C3161" t="str">
        <f t="shared" si="147"/>
        <v>2022-2023</v>
      </c>
      <c r="D3161" t="s">
        <v>147</v>
      </c>
      <c r="E3161" t="s">
        <v>67</v>
      </c>
      <c r="F3161" t="str">
        <f t="shared" si="148"/>
        <v>New South Wales</v>
      </c>
      <c r="G3161" t="s">
        <v>10</v>
      </c>
      <c r="H3161">
        <v>2478</v>
      </c>
      <c r="I3161" t="s">
        <v>11</v>
      </c>
      <c r="J3161" t="s">
        <v>68</v>
      </c>
      <c r="K3161" t="s">
        <v>152</v>
      </c>
      <c r="L3161" t="s">
        <v>13</v>
      </c>
      <c r="M3161" s="5">
        <v>539.91000000000008</v>
      </c>
    </row>
    <row r="3162" spans="1:13" x14ac:dyDescent="0.25">
      <c r="A3162" s="2">
        <v>44997</v>
      </c>
      <c r="B3162" s="3">
        <f t="shared" si="149"/>
        <v>2023</v>
      </c>
      <c r="C3162" t="str">
        <f t="shared" si="147"/>
        <v>2022-2023</v>
      </c>
      <c r="D3162" t="s">
        <v>147</v>
      </c>
      <c r="E3162" t="s">
        <v>123</v>
      </c>
      <c r="F3162" t="str">
        <f t="shared" si="148"/>
        <v>Western Australia</v>
      </c>
      <c r="G3162" t="s">
        <v>48</v>
      </c>
      <c r="H3162">
        <v>6109</v>
      </c>
      <c r="I3162" t="s">
        <v>11</v>
      </c>
      <c r="J3162" t="s">
        <v>94</v>
      </c>
      <c r="K3162" t="s">
        <v>19</v>
      </c>
      <c r="L3162" t="s">
        <v>23</v>
      </c>
      <c r="M3162" s="5">
        <v>540.04</v>
      </c>
    </row>
    <row r="3163" spans="1:13" x14ac:dyDescent="0.25">
      <c r="A3163" s="2">
        <v>45502</v>
      </c>
      <c r="B3163" s="3">
        <f t="shared" si="149"/>
        <v>2025</v>
      </c>
      <c r="C3163" t="str">
        <f t="shared" si="147"/>
        <v>2024-2025</v>
      </c>
      <c r="D3163" t="s">
        <v>147</v>
      </c>
      <c r="E3163" t="s">
        <v>139</v>
      </c>
      <c r="F3163" t="str">
        <f t="shared" si="148"/>
        <v>New South Wales</v>
      </c>
      <c r="G3163" t="s">
        <v>10</v>
      </c>
      <c r="H3163">
        <v>2020</v>
      </c>
      <c r="I3163" t="s">
        <v>11</v>
      </c>
      <c r="J3163" t="s">
        <v>12</v>
      </c>
      <c r="K3163" t="s">
        <v>19</v>
      </c>
      <c r="L3163" t="s">
        <v>23</v>
      </c>
      <c r="M3163" s="5">
        <v>540.88</v>
      </c>
    </row>
    <row r="3164" spans="1:13" x14ac:dyDescent="0.25">
      <c r="A3164" s="2">
        <v>45326</v>
      </c>
      <c r="B3164" s="3">
        <f t="shared" si="149"/>
        <v>2024</v>
      </c>
      <c r="C3164" t="str">
        <f t="shared" si="147"/>
        <v>2023-2024</v>
      </c>
      <c r="D3164" t="s">
        <v>147</v>
      </c>
      <c r="E3164" t="s">
        <v>128</v>
      </c>
      <c r="F3164" t="str">
        <f t="shared" si="148"/>
        <v>Western Australia</v>
      </c>
      <c r="G3164" t="s">
        <v>48</v>
      </c>
      <c r="H3164">
        <v>6027</v>
      </c>
      <c r="I3164" t="s">
        <v>11</v>
      </c>
      <c r="J3164" t="s">
        <v>49</v>
      </c>
      <c r="K3164" t="s">
        <v>151</v>
      </c>
      <c r="L3164" t="s">
        <v>21</v>
      </c>
      <c r="M3164" s="5">
        <v>541.1400000000001</v>
      </c>
    </row>
    <row r="3165" spans="1:13" x14ac:dyDescent="0.25">
      <c r="A3165" s="2">
        <v>45097</v>
      </c>
      <c r="B3165" s="3">
        <f t="shared" si="149"/>
        <v>2023</v>
      </c>
      <c r="C3165" t="str">
        <f t="shared" si="147"/>
        <v>2022-2023</v>
      </c>
      <c r="D3165" t="s">
        <v>147</v>
      </c>
      <c r="E3165" t="s">
        <v>99</v>
      </c>
      <c r="F3165" t="str">
        <f t="shared" si="148"/>
        <v>Victoria</v>
      </c>
      <c r="G3165" t="s">
        <v>45</v>
      </c>
      <c r="H3165">
        <v>3148</v>
      </c>
      <c r="I3165" t="s">
        <v>11</v>
      </c>
      <c r="J3165" t="s">
        <v>63</v>
      </c>
      <c r="K3165" t="s">
        <v>154</v>
      </c>
      <c r="L3165" t="s">
        <v>14</v>
      </c>
      <c r="M3165" s="5">
        <v>541.25</v>
      </c>
    </row>
    <row r="3166" spans="1:13" x14ac:dyDescent="0.25">
      <c r="A3166" s="2">
        <v>45492</v>
      </c>
      <c r="B3166" s="3">
        <f t="shared" si="149"/>
        <v>2025</v>
      </c>
      <c r="C3166" t="str">
        <f t="shared" si="147"/>
        <v>2024-2025</v>
      </c>
      <c r="D3166" t="s">
        <v>147</v>
      </c>
      <c r="E3166" t="s">
        <v>128</v>
      </c>
      <c r="F3166" t="str">
        <f t="shared" si="148"/>
        <v>Western Australia</v>
      </c>
      <c r="G3166" t="s">
        <v>48</v>
      </c>
      <c r="H3166">
        <v>6027</v>
      </c>
      <c r="I3166" t="s">
        <v>11</v>
      </c>
      <c r="J3166" t="s">
        <v>49</v>
      </c>
      <c r="K3166" t="s">
        <v>155</v>
      </c>
      <c r="L3166" t="s">
        <v>20</v>
      </c>
      <c r="M3166" s="5">
        <v>541.59</v>
      </c>
    </row>
    <row r="3167" spans="1:13" x14ac:dyDescent="0.25">
      <c r="A3167" s="2">
        <v>45203</v>
      </c>
      <c r="B3167" s="3">
        <f t="shared" si="149"/>
        <v>2024</v>
      </c>
      <c r="C3167" t="str">
        <f t="shared" si="147"/>
        <v>2023-2024</v>
      </c>
      <c r="D3167" t="s">
        <v>147</v>
      </c>
      <c r="E3167" t="s">
        <v>24</v>
      </c>
      <c r="F3167" t="str">
        <f t="shared" si="148"/>
        <v>New South Wales</v>
      </c>
      <c r="G3167" t="s">
        <v>10</v>
      </c>
      <c r="H3167">
        <v>2795</v>
      </c>
      <c r="I3167" t="s">
        <v>11</v>
      </c>
      <c r="J3167" t="s">
        <v>25</v>
      </c>
      <c r="K3167" t="s">
        <v>19</v>
      </c>
      <c r="L3167" t="s">
        <v>23</v>
      </c>
      <c r="M3167" s="5">
        <v>541.61000000000013</v>
      </c>
    </row>
    <row r="3168" spans="1:13" x14ac:dyDescent="0.25">
      <c r="A3168" s="2">
        <v>45063</v>
      </c>
      <c r="B3168" s="3">
        <f t="shared" si="149"/>
        <v>2023</v>
      </c>
      <c r="C3168" t="str">
        <f t="shared" si="147"/>
        <v>2022-2023</v>
      </c>
      <c r="D3168" t="s">
        <v>148</v>
      </c>
      <c r="E3168" t="s">
        <v>111</v>
      </c>
      <c r="F3168" t="str">
        <f t="shared" si="148"/>
        <v>New South Wales</v>
      </c>
      <c r="G3168" t="s">
        <v>10</v>
      </c>
      <c r="H3168">
        <v>2120</v>
      </c>
      <c r="I3168" t="s">
        <v>11</v>
      </c>
      <c r="J3168" t="s">
        <v>27</v>
      </c>
      <c r="K3168" t="s">
        <v>149</v>
      </c>
      <c r="L3168" t="s">
        <v>15</v>
      </c>
      <c r="M3168" s="5">
        <v>541.79999999999995</v>
      </c>
    </row>
    <row r="3169" spans="1:13" x14ac:dyDescent="0.25">
      <c r="A3169" s="2">
        <v>45212</v>
      </c>
      <c r="B3169" s="3">
        <f t="shared" si="149"/>
        <v>2024</v>
      </c>
      <c r="C3169" t="str">
        <f t="shared" si="147"/>
        <v>2023-2024</v>
      </c>
      <c r="D3169" t="s">
        <v>148</v>
      </c>
      <c r="E3169" t="s">
        <v>105</v>
      </c>
      <c r="F3169" t="str">
        <f t="shared" si="148"/>
        <v>Victoria</v>
      </c>
      <c r="G3169" t="s">
        <v>45</v>
      </c>
      <c r="H3169">
        <v>3500</v>
      </c>
      <c r="I3169" t="s">
        <v>11</v>
      </c>
      <c r="J3169" t="s">
        <v>60</v>
      </c>
      <c r="K3169" t="s">
        <v>155</v>
      </c>
      <c r="L3169" t="s">
        <v>20</v>
      </c>
      <c r="M3169" s="5">
        <v>543.02</v>
      </c>
    </row>
    <row r="3170" spans="1:13" x14ac:dyDescent="0.25">
      <c r="A3170" s="2">
        <v>45068</v>
      </c>
      <c r="B3170" s="3">
        <f t="shared" si="149"/>
        <v>2023</v>
      </c>
      <c r="C3170" t="str">
        <f t="shared" si="147"/>
        <v>2022-2023</v>
      </c>
      <c r="D3170" t="s">
        <v>147</v>
      </c>
      <c r="E3170" t="s">
        <v>59</v>
      </c>
      <c r="F3170" t="str">
        <f t="shared" si="148"/>
        <v>Victoria</v>
      </c>
      <c r="G3170" t="s">
        <v>45</v>
      </c>
      <c r="H3170">
        <v>3280</v>
      </c>
      <c r="I3170" t="s">
        <v>11</v>
      </c>
      <c r="J3170" t="s">
        <v>60</v>
      </c>
      <c r="K3170" t="s">
        <v>153</v>
      </c>
      <c r="L3170" t="s">
        <v>16</v>
      </c>
      <c r="M3170" s="5">
        <v>544.09</v>
      </c>
    </row>
    <row r="3171" spans="1:13" x14ac:dyDescent="0.25">
      <c r="A3171" s="2">
        <v>44938</v>
      </c>
      <c r="B3171" s="3">
        <f t="shared" si="149"/>
        <v>2023</v>
      </c>
      <c r="C3171" t="str">
        <f t="shared" si="147"/>
        <v>2022-2023</v>
      </c>
      <c r="D3171" t="s">
        <v>147</v>
      </c>
      <c r="E3171" t="s">
        <v>9</v>
      </c>
      <c r="F3171" t="str">
        <f t="shared" si="148"/>
        <v>New South Wales</v>
      </c>
      <c r="G3171" t="s">
        <v>10</v>
      </c>
      <c r="H3171">
        <v>2067</v>
      </c>
      <c r="I3171" t="s">
        <v>11</v>
      </c>
      <c r="J3171" t="s">
        <v>12</v>
      </c>
      <c r="K3171" t="s">
        <v>19</v>
      </c>
      <c r="L3171" t="s">
        <v>23</v>
      </c>
      <c r="M3171" s="5">
        <v>544.26</v>
      </c>
    </row>
    <row r="3172" spans="1:13" x14ac:dyDescent="0.25">
      <c r="A3172" s="2">
        <v>45389</v>
      </c>
      <c r="B3172" s="3">
        <f t="shared" si="149"/>
        <v>2024</v>
      </c>
      <c r="C3172" t="str">
        <f t="shared" si="147"/>
        <v>2023-2024</v>
      </c>
      <c r="D3172" t="s">
        <v>147</v>
      </c>
      <c r="E3172" t="s">
        <v>53</v>
      </c>
      <c r="F3172" t="str">
        <f t="shared" si="148"/>
        <v>South Australia</v>
      </c>
      <c r="G3172" t="s">
        <v>32</v>
      </c>
      <c r="H3172">
        <v>5082</v>
      </c>
      <c r="I3172" t="s">
        <v>11</v>
      </c>
      <c r="J3172" t="s">
        <v>33</v>
      </c>
      <c r="K3172" t="s">
        <v>150</v>
      </c>
      <c r="L3172" t="s">
        <v>18</v>
      </c>
      <c r="M3172" s="5">
        <v>546.62</v>
      </c>
    </row>
    <row r="3173" spans="1:13" x14ac:dyDescent="0.25">
      <c r="A3173" s="2">
        <v>45395</v>
      </c>
      <c r="B3173" s="3">
        <f t="shared" si="149"/>
        <v>2024</v>
      </c>
      <c r="C3173" t="str">
        <f t="shared" si="147"/>
        <v>2023-2024</v>
      </c>
      <c r="D3173" t="s">
        <v>147</v>
      </c>
      <c r="E3173" t="s">
        <v>54</v>
      </c>
      <c r="F3173" t="str">
        <f t="shared" si="148"/>
        <v>Victoria</v>
      </c>
      <c r="G3173" t="s">
        <v>45</v>
      </c>
      <c r="H3173">
        <v>3977</v>
      </c>
      <c r="I3173" t="s">
        <v>11</v>
      </c>
      <c r="J3173" t="s">
        <v>55</v>
      </c>
      <c r="K3173" t="s">
        <v>149</v>
      </c>
      <c r="L3173" t="s">
        <v>15</v>
      </c>
      <c r="M3173" s="5">
        <v>547.33000000000004</v>
      </c>
    </row>
    <row r="3174" spans="1:13" x14ac:dyDescent="0.25">
      <c r="A3174" s="2">
        <v>45616</v>
      </c>
      <c r="B3174" s="3">
        <f t="shared" si="149"/>
        <v>2025</v>
      </c>
      <c r="C3174" t="str">
        <f t="shared" si="147"/>
        <v>2024-2025</v>
      </c>
      <c r="D3174" t="s">
        <v>147</v>
      </c>
      <c r="E3174" t="s">
        <v>53</v>
      </c>
      <c r="F3174" t="str">
        <f t="shared" si="148"/>
        <v>South Australia</v>
      </c>
      <c r="G3174" t="s">
        <v>32</v>
      </c>
      <c r="H3174">
        <v>5082</v>
      </c>
      <c r="I3174" t="s">
        <v>11</v>
      </c>
      <c r="J3174" t="s">
        <v>33</v>
      </c>
      <c r="K3174" t="s">
        <v>154</v>
      </c>
      <c r="L3174" t="s">
        <v>14</v>
      </c>
      <c r="M3174" s="5">
        <v>548.43000000000006</v>
      </c>
    </row>
    <row r="3175" spans="1:13" x14ac:dyDescent="0.25">
      <c r="A3175" s="2">
        <v>45551</v>
      </c>
      <c r="B3175" s="3">
        <f t="shared" si="149"/>
        <v>2025</v>
      </c>
      <c r="C3175" t="str">
        <f t="shared" si="147"/>
        <v>2024-2025</v>
      </c>
      <c r="D3175" t="s">
        <v>147</v>
      </c>
      <c r="E3175" t="s">
        <v>67</v>
      </c>
      <c r="F3175" t="str">
        <f t="shared" si="148"/>
        <v>New South Wales</v>
      </c>
      <c r="G3175" t="s">
        <v>10</v>
      </c>
      <c r="H3175">
        <v>2478</v>
      </c>
      <c r="I3175" t="s">
        <v>11</v>
      </c>
      <c r="J3175" t="s">
        <v>68</v>
      </c>
      <c r="K3175" t="s">
        <v>150</v>
      </c>
      <c r="L3175" t="s">
        <v>18</v>
      </c>
      <c r="M3175" s="5">
        <v>549.59</v>
      </c>
    </row>
    <row r="3176" spans="1:13" x14ac:dyDescent="0.25">
      <c r="A3176" s="2">
        <v>45634</v>
      </c>
      <c r="B3176" s="3">
        <f t="shared" si="149"/>
        <v>2025</v>
      </c>
      <c r="C3176" t="str">
        <f t="shared" si="147"/>
        <v>2024-2025</v>
      </c>
      <c r="D3176" t="s">
        <v>147</v>
      </c>
      <c r="E3176" t="s">
        <v>65</v>
      </c>
      <c r="F3176" t="str">
        <f t="shared" si="148"/>
        <v>New South Wales</v>
      </c>
      <c r="G3176" t="s">
        <v>10</v>
      </c>
      <c r="H3176">
        <v>2541</v>
      </c>
      <c r="I3176" t="s">
        <v>11</v>
      </c>
      <c r="J3176" t="s">
        <v>58</v>
      </c>
      <c r="K3176" t="s">
        <v>156</v>
      </c>
      <c r="L3176" t="s">
        <v>17</v>
      </c>
      <c r="M3176" s="5">
        <v>550.4</v>
      </c>
    </row>
    <row r="3177" spans="1:13" x14ac:dyDescent="0.25">
      <c r="A3177" s="2">
        <v>45654</v>
      </c>
      <c r="B3177" s="3">
        <f t="shared" si="149"/>
        <v>2025</v>
      </c>
      <c r="C3177" t="str">
        <f t="shared" si="147"/>
        <v>2024-2025</v>
      </c>
      <c r="D3177" t="s">
        <v>147</v>
      </c>
      <c r="E3177" t="s">
        <v>66</v>
      </c>
      <c r="F3177" t="str">
        <f t="shared" si="148"/>
        <v>South Australia</v>
      </c>
      <c r="G3177" t="s">
        <v>32</v>
      </c>
      <c r="H3177">
        <v>5169</v>
      </c>
      <c r="I3177" t="s">
        <v>11</v>
      </c>
      <c r="J3177" t="s">
        <v>33</v>
      </c>
      <c r="K3177" t="s">
        <v>150</v>
      </c>
      <c r="L3177" t="s">
        <v>18</v>
      </c>
      <c r="M3177" s="5">
        <v>550.46</v>
      </c>
    </row>
    <row r="3178" spans="1:13" x14ac:dyDescent="0.25">
      <c r="A3178" s="2">
        <v>45590</v>
      </c>
      <c r="B3178" s="3">
        <f t="shared" si="149"/>
        <v>2025</v>
      </c>
      <c r="C3178" t="str">
        <f t="shared" si="147"/>
        <v>2024-2025</v>
      </c>
      <c r="D3178" t="s">
        <v>147</v>
      </c>
      <c r="E3178" t="s">
        <v>117</v>
      </c>
      <c r="F3178" t="str">
        <f t="shared" si="148"/>
        <v>Queensland</v>
      </c>
      <c r="G3178" t="s">
        <v>35</v>
      </c>
      <c r="H3178">
        <v>4119</v>
      </c>
      <c r="I3178" t="s">
        <v>11</v>
      </c>
      <c r="J3178" t="s">
        <v>43</v>
      </c>
      <c r="K3178" t="s">
        <v>155</v>
      </c>
      <c r="L3178" t="s">
        <v>20</v>
      </c>
      <c r="M3178" s="5">
        <v>551.24</v>
      </c>
    </row>
    <row r="3179" spans="1:13" x14ac:dyDescent="0.25">
      <c r="A3179" s="2">
        <v>44928</v>
      </c>
      <c r="B3179" s="3">
        <f t="shared" si="149"/>
        <v>2023</v>
      </c>
      <c r="C3179" t="str">
        <f t="shared" si="147"/>
        <v>2022-2023</v>
      </c>
      <c r="D3179" t="s">
        <v>147</v>
      </c>
      <c r="E3179" t="s">
        <v>83</v>
      </c>
      <c r="F3179" t="str">
        <f t="shared" si="148"/>
        <v>New South Wales</v>
      </c>
      <c r="G3179" t="s">
        <v>10</v>
      </c>
      <c r="H3179">
        <v>2750</v>
      </c>
      <c r="I3179" t="s">
        <v>11</v>
      </c>
      <c r="J3179" t="s">
        <v>25</v>
      </c>
      <c r="K3179" t="s">
        <v>151</v>
      </c>
      <c r="L3179" t="s">
        <v>21</v>
      </c>
      <c r="M3179" s="5">
        <v>551.43000000000006</v>
      </c>
    </row>
    <row r="3180" spans="1:13" x14ac:dyDescent="0.25">
      <c r="A3180" s="2">
        <v>45302</v>
      </c>
      <c r="B3180" s="3">
        <f t="shared" si="149"/>
        <v>2024</v>
      </c>
      <c r="C3180" t="str">
        <f t="shared" si="147"/>
        <v>2023-2024</v>
      </c>
      <c r="D3180" t="s">
        <v>148</v>
      </c>
      <c r="E3180" t="s">
        <v>105</v>
      </c>
      <c r="F3180" t="str">
        <f t="shared" si="148"/>
        <v>Victoria</v>
      </c>
      <c r="G3180" t="s">
        <v>45</v>
      </c>
      <c r="H3180">
        <v>3500</v>
      </c>
      <c r="I3180" t="s">
        <v>11</v>
      </c>
      <c r="J3180" t="s">
        <v>60</v>
      </c>
      <c r="K3180" t="s">
        <v>154</v>
      </c>
      <c r="L3180" t="s">
        <v>14</v>
      </c>
      <c r="M3180" s="5">
        <v>551.44000000000005</v>
      </c>
    </row>
    <row r="3181" spans="1:13" x14ac:dyDescent="0.25">
      <c r="A3181" s="2">
        <v>45494</v>
      </c>
      <c r="B3181" s="3">
        <f t="shared" si="149"/>
        <v>2025</v>
      </c>
      <c r="C3181" t="str">
        <f t="shared" si="147"/>
        <v>2024-2025</v>
      </c>
      <c r="D3181" t="s">
        <v>147</v>
      </c>
      <c r="E3181" t="s">
        <v>115</v>
      </c>
      <c r="F3181" t="str">
        <f t="shared" si="148"/>
        <v>Western Australia</v>
      </c>
      <c r="G3181" t="s">
        <v>48</v>
      </c>
      <c r="H3181">
        <v>6280</v>
      </c>
      <c r="I3181" t="s">
        <v>11</v>
      </c>
      <c r="J3181" t="s">
        <v>94</v>
      </c>
      <c r="K3181" t="s">
        <v>154</v>
      </c>
      <c r="L3181" t="s">
        <v>14</v>
      </c>
      <c r="M3181" s="5">
        <v>551.75999999999988</v>
      </c>
    </row>
    <row r="3182" spans="1:13" x14ac:dyDescent="0.25">
      <c r="A3182" s="2">
        <v>45101</v>
      </c>
      <c r="B3182" s="3">
        <f t="shared" si="149"/>
        <v>2023</v>
      </c>
      <c r="C3182" t="str">
        <f t="shared" si="147"/>
        <v>2022-2023</v>
      </c>
      <c r="D3182" t="s">
        <v>147</v>
      </c>
      <c r="E3182" t="s">
        <v>74</v>
      </c>
      <c r="F3182" t="str">
        <f t="shared" si="148"/>
        <v>South Australia</v>
      </c>
      <c r="G3182" t="s">
        <v>32</v>
      </c>
      <c r="H3182">
        <v>5043</v>
      </c>
      <c r="I3182" t="s">
        <v>11</v>
      </c>
      <c r="J3182" t="s">
        <v>33</v>
      </c>
      <c r="K3182" t="s">
        <v>150</v>
      </c>
      <c r="L3182" t="s">
        <v>18</v>
      </c>
      <c r="M3182" s="5">
        <v>552.01</v>
      </c>
    </row>
    <row r="3183" spans="1:13" x14ac:dyDescent="0.25">
      <c r="A3183" s="2">
        <v>45649</v>
      </c>
      <c r="B3183" s="3">
        <f t="shared" si="149"/>
        <v>2025</v>
      </c>
      <c r="C3183" t="str">
        <f t="shared" si="147"/>
        <v>2024-2025</v>
      </c>
      <c r="D3183" t="s">
        <v>147</v>
      </c>
      <c r="E3183" t="s">
        <v>103</v>
      </c>
      <c r="F3183" t="str">
        <f t="shared" si="148"/>
        <v>Queensland</v>
      </c>
      <c r="G3183" t="s">
        <v>35</v>
      </c>
      <c r="H3183">
        <v>4509</v>
      </c>
      <c r="I3183" t="s">
        <v>11</v>
      </c>
      <c r="J3183" t="s">
        <v>104</v>
      </c>
      <c r="K3183" t="s">
        <v>154</v>
      </c>
      <c r="L3183" t="s">
        <v>14</v>
      </c>
      <c r="M3183" s="5">
        <v>552.23</v>
      </c>
    </row>
    <row r="3184" spans="1:13" x14ac:dyDescent="0.25">
      <c r="A3184" s="2">
        <v>45491</v>
      </c>
      <c r="B3184" s="3">
        <f t="shared" si="149"/>
        <v>2025</v>
      </c>
      <c r="C3184" t="str">
        <f t="shared" si="147"/>
        <v>2024-2025</v>
      </c>
      <c r="D3184" t="s">
        <v>147</v>
      </c>
      <c r="E3184" t="s">
        <v>79</v>
      </c>
      <c r="F3184" t="str">
        <f t="shared" si="148"/>
        <v>Australian Capital Territory</v>
      </c>
      <c r="G3184" t="s">
        <v>80</v>
      </c>
      <c r="H3184">
        <v>2617</v>
      </c>
      <c r="I3184" t="s">
        <v>11</v>
      </c>
      <c r="J3184" t="s">
        <v>58</v>
      </c>
      <c r="K3184" t="s">
        <v>150</v>
      </c>
      <c r="L3184" t="s">
        <v>18</v>
      </c>
      <c r="M3184" s="5">
        <v>552.62</v>
      </c>
    </row>
    <row r="3185" spans="1:13" x14ac:dyDescent="0.25">
      <c r="A3185" s="2">
        <v>45319</v>
      </c>
      <c r="B3185" s="3">
        <f t="shared" si="149"/>
        <v>2024</v>
      </c>
      <c r="C3185" t="str">
        <f t="shared" si="147"/>
        <v>2023-2024</v>
      </c>
      <c r="D3185" t="s">
        <v>147</v>
      </c>
      <c r="E3185" t="s">
        <v>78</v>
      </c>
      <c r="F3185" t="str">
        <f t="shared" si="148"/>
        <v>New South Wales</v>
      </c>
      <c r="G3185" t="s">
        <v>10</v>
      </c>
      <c r="H3185">
        <v>2350</v>
      </c>
      <c r="I3185" t="s">
        <v>11</v>
      </c>
      <c r="J3185" t="s">
        <v>68</v>
      </c>
      <c r="K3185" t="s">
        <v>19</v>
      </c>
      <c r="L3185" t="s">
        <v>23</v>
      </c>
      <c r="M3185" s="5">
        <v>555.23</v>
      </c>
    </row>
    <row r="3186" spans="1:13" x14ac:dyDescent="0.25">
      <c r="A3186" s="2">
        <v>45652</v>
      </c>
      <c r="B3186" s="3">
        <f t="shared" si="149"/>
        <v>2025</v>
      </c>
      <c r="C3186" t="str">
        <f t="shared" si="147"/>
        <v>2024-2025</v>
      </c>
      <c r="D3186" t="s">
        <v>147</v>
      </c>
      <c r="E3186" t="s">
        <v>44</v>
      </c>
      <c r="F3186" t="str">
        <f t="shared" si="148"/>
        <v>Victoria</v>
      </c>
      <c r="G3186" t="s">
        <v>45</v>
      </c>
      <c r="H3186">
        <v>3066</v>
      </c>
      <c r="I3186" t="s">
        <v>11</v>
      </c>
      <c r="J3186" t="s">
        <v>46</v>
      </c>
      <c r="K3186" t="s">
        <v>154</v>
      </c>
      <c r="L3186" t="s">
        <v>14</v>
      </c>
      <c r="M3186" s="5">
        <v>555.95000000000005</v>
      </c>
    </row>
    <row r="3187" spans="1:13" x14ac:dyDescent="0.25">
      <c r="A3187" s="2">
        <v>45494</v>
      </c>
      <c r="B3187" s="3">
        <f t="shared" si="149"/>
        <v>2025</v>
      </c>
      <c r="C3187" t="str">
        <f t="shared" si="147"/>
        <v>2024-2025</v>
      </c>
      <c r="D3187" t="s">
        <v>147</v>
      </c>
      <c r="E3187" t="s">
        <v>37</v>
      </c>
      <c r="F3187" t="str">
        <f t="shared" si="148"/>
        <v>South Australia</v>
      </c>
      <c r="G3187" t="s">
        <v>32</v>
      </c>
      <c r="H3187">
        <v>5607</v>
      </c>
      <c r="I3187" t="s">
        <v>11</v>
      </c>
      <c r="J3187" t="s">
        <v>38</v>
      </c>
      <c r="K3187" t="s">
        <v>149</v>
      </c>
      <c r="L3187" t="s">
        <v>15</v>
      </c>
      <c r="M3187" s="5">
        <v>559.35</v>
      </c>
    </row>
    <row r="3188" spans="1:13" x14ac:dyDescent="0.25">
      <c r="A3188" s="2">
        <v>45515</v>
      </c>
      <c r="B3188" s="3">
        <f t="shared" si="149"/>
        <v>2025</v>
      </c>
      <c r="C3188" t="str">
        <f t="shared" si="147"/>
        <v>2024-2025</v>
      </c>
      <c r="D3188" t="s">
        <v>147</v>
      </c>
      <c r="E3188" t="s">
        <v>93</v>
      </c>
      <c r="F3188" t="str">
        <f t="shared" si="148"/>
        <v>Western Australia</v>
      </c>
      <c r="G3188" t="s">
        <v>48</v>
      </c>
      <c r="H3188">
        <v>6112</v>
      </c>
      <c r="I3188" t="s">
        <v>11</v>
      </c>
      <c r="J3188" t="s">
        <v>94</v>
      </c>
      <c r="K3188" t="s">
        <v>150</v>
      </c>
      <c r="L3188" t="s">
        <v>18</v>
      </c>
      <c r="M3188" s="5">
        <v>560.37</v>
      </c>
    </row>
    <row r="3189" spans="1:13" x14ac:dyDescent="0.25">
      <c r="A3189" s="2">
        <v>45214</v>
      </c>
      <c r="B3189" s="3">
        <f t="shared" si="149"/>
        <v>2024</v>
      </c>
      <c r="C3189" t="str">
        <f t="shared" si="147"/>
        <v>2023-2024</v>
      </c>
      <c r="D3189" t="s">
        <v>147</v>
      </c>
      <c r="E3189" t="s">
        <v>9</v>
      </c>
      <c r="F3189" t="str">
        <f t="shared" si="148"/>
        <v>New South Wales</v>
      </c>
      <c r="G3189" t="s">
        <v>10</v>
      </c>
      <c r="H3189">
        <v>2067</v>
      </c>
      <c r="I3189" t="s">
        <v>11</v>
      </c>
      <c r="J3189" t="s">
        <v>12</v>
      </c>
      <c r="K3189" t="s">
        <v>152</v>
      </c>
      <c r="L3189" t="s">
        <v>13</v>
      </c>
      <c r="M3189" s="5">
        <v>561.29</v>
      </c>
    </row>
    <row r="3190" spans="1:13" x14ac:dyDescent="0.25">
      <c r="A3190" s="2">
        <v>45079</v>
      </c>
      <c r="B3190" s="3">
        <f t="shared" si="149"/>
        <v>2023</v>
      </c>
      <c r="C3190" t="str">
        <f t="shared" si="147"/>
        <v>2022-2023</v>
      </c>
      <c r="D3190" t="s">
        <v>147</v>
      </c>
      <c r="E3190" t="s">
        <v>119</v>
      </c>
      <c r="F3190" t="str">
        <f t="shared" si="148"/>
        <v>Queensland</v>
      </c>
      <c r="G3190" t="s">
        <v>35</v>
      </c>
      <c r="H3190">
        <v>4570</v>
      </c>
      <c r="I3190" t="s">
        <v>11</v>
      </c>
      <c r="J3190" t="s">
        <v>120</v>
      </c>
      <c r="K3190" t="s">
        <v>149</v>
      </c>
      <c r="L3190" t="s">
        <v>15</v>
      </c>
      <c r="M3190" s="5">
        <v>561.67000000000007</v>
      </c>
    </row>
    <row r="3191" spans="1:13" x14ac:dyDescent="0.25">
      <c r="A3191" s="2">
        <v>45235</v>
      </c>
      <c r="B3191" s="3">
        <f t="shared" si="149"/>
        <v>2024</v>
      </c>
      <c r="C3191" t="str">
        <f t="shared" si="147"/>
        <v>2023-2024</v>
      </c>
      <c r="D3191" t="s">
        <v>147</v>
      </c>
      <c r="E3191" t="s">
        <v>126</v>
      </c>
      <c r="F3191" t="str">
        <f t="shared" si="148"/>
        <v>Queensland</v>
      </c>
      <c r="G3191" t="s">
        <v>35</v>
      </c>
      <c r="H3191">
        <v>4551</v>
      </c>
      <c r="I3191" t="s">
        <v>11</v>
      </c>
      <c r="J3191" t="s">
        <v>120</v>
      </c>
      <c r="K3191" t="s">
        <v>19</v>
      </c>
      <c r="L3191" t="s">
        <v>23</v>
      </c>
      <c r="M3191" s="5">
        <v>562.51</v>
      </c>
    </row>
    <row r="3192" spans="1:13" x14ac:dyDescent="0.25">
      <c r="A3192" s="2">
        <v>45106</v>
      </c>
      <c r="B3192" s="3">
        <f t="shared" si="149"/>
        <v>2023</v>
      </c>
      <c r="C3192" t="str">
        <f t="shared" si="147"/>
        <v>2022-2023</v>
      </c>
      <c r="D3192" t="s">
        <v>147</v>
      </c>
      <c r="E3192" t="s">
        <v>122</v>
      </c>
      <c r="F3192" t="str">
        <f t="shared" si="148"/>
        <v>New South Wales</v>
      </c>
      <c r="G3192" t="s">
        <v>10</v>
      </c>
      <c r="H3192">
        <v>2650</v>
      </c>
      <c r="I3192" t="s">
        <v>11</v>
      </c>
      <c r="J3192" t="s">
        <v>25</v>
      </c>
      <c r="K3192" t="s">
        <v>19</v>
      </c>
      <c r="L3192" t="s">
        <v>23</v>
      </c>
      <c r="M3192" s="5">
        <v>563.32999999999993</v>
      </c>
    </row>
    <row r="3193" spans="1:13" x14ac:dyDescent="0.25">
      <c r="A3193" s="2">
        <v>45568</v>
      </c>
      <c r="B3193" s="3">
        <f t="shared" si="149"/>
        <v>2025</v>
      </c>
      <c r="C3193" t="str">
        <f t="shared" si="147"/>
        <v>2024-2025</v>
      </c>
      <c r="D3193" t="s">
        <v>147</v>
      </c>
      <c r="E3193" t="s">
        <v>107</v>
      </c>
      <c r="F3193" t="str">
        <f t="shared" si="148"/>
        <v>Queensland</v>
      </c>
      <c r="G3193" t="s">
        <v>35</v>
      </c>
      <c r="H3193">
        <v>4220</v>
      </c>
      <c r="I3193" t="s">
        <v>11</v>
      </c>
      <c r="J3193" t="s">
        <v>104</v>
      </c>
      <c r="K3193" t="s">
        <v>149</v>
      </c>
      <c r="L3193" t="s">
        <v>15</v>
      </c>
      <c r="M3193" s="5">
        <v>563.57999999999993</v>
      </c>
    </row>
    <row r="3194" spans="1:13" x14ac:dyDescent="0.25">
      <c r="A3194" s="2">
        <v>45342</v>
      </c>
      <c r="B3194" s="3">
        <f t="shared" si="149"/>
        <v>2024</v>
      </c>
      <c r="C3194" t="str">
        <f t="shared" si="147"/>
        <v>2023-2024</v>
      </c>
      <c r="D3194" t="s">
        <v>147</v>
      </c>
      <c r="E3194" t="s">
        <v>50</v>
      </c>
      <c r="F3194" t="str">
        <f t="shared" si="148"/>
        <v>Queensland</v>
      </c>
      <c r="G3194" t="s">
        <v>35</v>
      </c>
      <c r="H3194">
        <v>4703</v>
      </c>
      <c r="I3194" t="s">
        <v>11</v>
      </c>
      <c r="J3194" t="s">
        <v>51</v>
      </c>
      <c r="K3194" t="s">
        <v>155</v>
      </c>
      <c r="L3194" t="s">
        <v>20</v>
      </c>
      <c r="M3194" s="5">
        <v>565.22</v>
      </c>
    </row>
    <row r="3195" spans="1:13" x14ac:dyDescent="0.25">
      <c r="A3195" s="2">
        <v>45656</v>
      </c>
      <c r="B3195" s="3">
        <f t="shared" si="149"/>
        <v>2025</v>
      </c>
      <c r="C3195" t="str">
        <f t="shared" si="147"/>
        <v>2024-2025</v>
      </c>
      <c r="D3195" t="s">
        <v>147</v>
      </c>
      <c r="E3195" t="s">
        <v>42</v>
      </c>
      <c r="F3195" t="str">
        <f t="shared" si="148"/>
        <v>Queensland</v>
      </c>
      <c r="G3195" t="s">
        <v>35</v>
      </c>
      <c r="H3195">
        <v>4053</v>
      </c>
      <c r="I3195" t="s">
        <v>11</v>
      </c>
      <c r="J3195" t="s">
        <v>43</v>
      </c>
      <c r="K3195" t="s">
        <v>19</v>
      </c>
      <c r="L3195" t="s">
        <v>23</v>
      </c>
      <c r="M3195" s="5">
        <v>565.78</v>
      </c>
    </row>
    <row r="3196" spans="1:13" x14ac:dyDescent="0.25">
      <c r="A3196" s="2">
        <v>45119</v>
      </c>
      <c r="B3196" s="3">
        <f t="shared" si="149"/>
        <v>2024</v>
      </c>
      <c r="C3196" t="str">
        <f t="shared" si="147"/>
        <v>2023-2024</v>
      </c>
      <c r="D3196" t="s">
        <v>147</v>
      </c>
      <c r="E3196" t="s">
        <v>42</v>
      </c>
      <c r="F3196" t="str">
        <f t="shared" si="148"/>
        <v>Queensland</v>
      </c>
      <c r="G3196" t="s">
        <v>35</v>
      </c>
      <c r="H3196">
        <v>4053</v>
      </c>
      <c r="I3196" t="s">
        <v>11</v>
      </c>
      <c r="J3196" t="s">
        <v>43</v>
      </c>
      <c r="K3196" t="s">
        <v>152</v>
      </c>
      <c r="L3196" t="s">
        <v>13</v>
      </c>
      <c r="M3196" s="5">
        <v>566.33000000000015</v>
      </c>
    </row>
    <row r="3197" spans="1:13" x14ac:dyDescent="0.25">
      <c r="A3197" s="2">
        <v>45335</v>
      </c>
      <c r="B3197" s="3">
        <f t="shared" si="149"/>
        <v>2024</v>
      </c>
      <c r="C3197" t="str">
        <f t="shared" si="147"/>
        <v>2023-2024</v>
      </c>
      <c r="D3197" t="s">
        <v>148</v>
      </c>
      <c r="E3197" t="s">
        <v>81</v>
      </c>
      <c r="F3197" t="str">
        <f t="shared" si="148"/>
        <v>New South Wales</v>
      </c>
      <c r="G3197" t="s">
        <v>10</v>
      </c>
      <c r="H3197">
        <v>2485</v>
      </c>
      <c r="I3197" t="s">
        <v>11</v>
      </c>
      <c r="J3197" t="s">
        <v>68</v>
      </c>
      <c r="K3197" t="s">
        <v>155</v>
      </c>
      <c r="L3197" t="s">
        <v>20</v>
      </c>
      <c r="M3197" s="5">
        <v>566.74</v>
      </c>
    </row>
    <row r="3198" spans="1:13" x14ac:dyDescent="0.25">
      <c r="A3198" s="2">
        <v>45584</v>
      </c>
      <c r="B3198" s="3">
        <f t="shared" si="149"/>
        <v>2025</v>
      </c>
      <c r="C3198" t="str">
        <f t="shared" si="147"/>
        <v>2024-2025</v>
      </c>
      <c r="D3198" t="s">
        <v>147</v>
      </c>
      <c r="E3198" t="s">
        <v>83</v>
      </c>
      <c r="F3198" t="str">
        <f t="shared" si="148"/>
        <v>New South Wales</v>
      </c>
      <c r="G3198" t="s">
        <v>10</v>
      </c>
      <c r="H3198">
        <v>2750</v>
      </c>
      <c r="I3198" t="s">
        <v>11</v>
      </c>
      <c r="J3198" t="s">
        <v>25</v>
      </c>
      <c r="K3198" t="s">
        <v>149</v>
      </c>
      <c r="L3198" t="s">
        <v>15</v>
      </c>
      <c r="M3198" s="5">
        <v>568.37</v>
      </c>
    </row>
    <row r="3199" spans="1:13" x14ac:dyDescent="0.25">
      <c r="A3199" s="2">
        <v>45485</v>
      </c>
      <c r="B3199" s="3">
        <f t="shared" si="149"/>
        <v>2025</v>
      </c>
      <c r="C3199" t="str">
        <f t="shared" si="147"/>
        <v>2024-2025</v>
      </c>
      <c r="D3199" t="s">
        <v>147</v>
      </c>
      <c r="E3199" t="s">
        <v>125</v>
      </c>
      <c r="F3199" t="str">
        <f t="shared" si="148"/>
        <v>Victoria</v>
      </c>
      <c r="G3199" t="s">
        <v>45</v>
      </c>
      <c r="H3199">
        <v>3400</v>
      </c>
      <c r="I3199" t="s">
        <v>11</v>
      </c>
      <c r="J3199" t="s">
        <v>60</v>
      </c>
      <c r="K3199" t="s">
        <v>150</v>
      </c>
      <c r="L3199" t="s">
        <v>18</v>
      </c>
      <c r="M3199" s="5">
        <v>568.63000000000011</v>
      </c>
    </row>
    <row r="3200" spans="1:13" x14ac:dyDescent="0.25">
      <c r="A3200" s="2">
        <v>45203</v>
      </c>
      <c r="B3200" s="3">
        <f t="shared" si="149"/>
        <v>2024</v>
      </c>
      <c r="C3200" t="str">
        <f t="shared" si="147"/>
        <v>2023-2024</v>
      </c>
      <c r="D3200" t="s">
        <v>147</v>
      </c>
      <c r="E3200" t="s">
        <v>126</v>
      </c>
      <c r="F3200" t="str">
        <f t="shared" si="148"/>
        <v>Queensland</v>
      </c>
      <c r="G3200" t="s">
        <v>35</v>
      </c>
      <c r="H3200">
        <v>4551</v>
      </c>
      <c r="I3200" t="s">
        <v>11</v>
      </c>
      <c r="J3200" t="s">
        <v>120</v>
      </c>
      <c r="K3200" t="s">
        <v>19</v>
      </c>
      <c r="L3200" t="s">
        <v>23</v>
      </c>
      <c r="M3200" s="5">
        <v>568.81000000000006</v>
      </c>
    </row>
    <row r="3201" spans="1:13" x14ac:dyDescent="0.25">
      <c r="A3201" s="2">
        <v>45157</v>
      </c>
      <c r="B3201" s="3">
        <f t="shared" si="149"/>
        <v>2024</v>
      </c>
      <c r="C3201" t="str">
        <f t="shared" si="147"/>
        <v>2023-2024</v>
      </c>
      <c r="D3201" t="s">
        <v>147</v>
      </c>
      <c r="E3201" t="s">
        <v>95</v>
      </c>
      <c r="F3201" t="str">
        <f t="shared" si="148"/>
        <v>Victoria</v>
      </c>
      <c r="G3201" t="s">
        <v>45</v>
      </c>
      <c r="H3201">
        <v>3931</v>
      </c>
      <c r="I3201" t="s">
        <v>11</v>
      </c>
      <c r="J3201" t="s">
        <v>55</v>
      </c>
      <c r="K3201" t="s">
        <v>155</v>
      </c>
      <c r="L3201" t="s">
        <v>20</v>
      </c>
      <c r="M3201" s="5">
        <v>568.99</v>
      </c>
    </row>
    <row r="3202" spans="1:13" x14ac:dyDescent="0.25">
      <c r="A3202" s="2">
        <v>44971</v>
      </c>
      <c r="B3202" s="3">
        <f t="shared" si="149"/>
        <v>2023</v>
      </c>
      <c r="C3202" t="str">
        <f t="shared" ref="C3202:C3265" si="150">IF(MONTH(A3202) &gt;= 7, YEAR(A3202) &amp; "-" &amp; YEAR(A3202) + 1, YEAR(A3202) - 1 &amp; "-" &amp; YEAR(A3202))</f>
        <v>2022-2023</v>
      </c>
      <c r="D3202" t="s">
        <v>147</v>
      </c>
      <c r="E3202" t="s">
        <v>132</v>
      </c>
      <c r="F3202" t="str">
        <f t="shared" ref="F3202:F3265" si="151">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row>
    <row r="3203" spans="1:13" x14ac:dyDescent="0.25">
      <c r="A3203" s="2">
        <v>45030</v>
      </c>
      <c r="B3203" s="3">
        <f t="shared" ref="B3203:B3266" si="152">IF(MONTH(A3203)&gt;=7,YEAR(A3203)+1,YEAR(A3203))</f>
        <v>2023</v>
      </c>
      <c r="C3203" t="str">
        <f t="shared" si="150"/>
        <v>2022-2023</v>
      </c>
      <c r="D3203" t="s">
        <v>147</v>
      </c>
      <c r="E3203" t="s">
        <v>52</v>
      </c>
      <c r="F3203" t="str">
        <f t="shared" si="151"/>
        <v>Victoria</v>
      </c>
      <c r="G3203" t="s">
        <v>45</v>
      </c>
      <c r="H3203">
        <v>3030</v>
      </c>
      <c r="I3203" t="s">
        <v>11</v>
      </c>
      <c r="J3203" t="s">
        <v>46</v>
      </c>
      <c r="K3203" t="s">
        <v>150</v>
      </c>
      <c r="L3203" t="s">
        <v>18</v>
      </c>
      <c r="M3203" s="5">
        <v>570.93000000000006</v>
      </c>
    </row>
    <row r="3204" spans="1:13" x14ac:dyDescent="0.25">
      <c r="A3204" s="2">
        <v>45404</v>
      </c>
      <c r="B3204" s="3">
        <f t="shared" si="152"/>
        <v>2024</v>
      </c>
      <c r="C3204" t="str">
        <f t="shared" si="150"/>
        <v>2023-2024</v>
      </c>
      <c r="D3204" t="s">
        <v>147</v>
      </c>
      <c r="E3204" t="s">
        <v>123</v>
      </c>
      <c r="F3204" t="str">
        <f t="shared" si="151"/>
        <v>Western Australia</v>
      </c>
      <c r="G3204" t="s">
        <v>48</v>
      </c>
      <c r="H3204">
        <v>6109</v>
      </c>
      <c r="I3204" t="s">
        <v>11</v>
      </c>
      <c r="J3204" t="s">
        <v>94</v>
      </c>
      <c r="K3204" t="s">
        <v>153</v>
      </c>
      <c r="L3204" t="s">
        <v>16</v>
      </c>
      <c r="M3204" s="5">
        <v>570.94999999999993</v>
      </c>
    </row>
    <row r="3205" spans="1:13" x14ac:dyDescent="0.25">
      <c r="A3205" s="2">
        <v>45128</v>
      </c>
      <c r="B3205" s="3">
        <f t="shared" si="152"/>
        <v>2024</v>
      </c>
      <c r="C3205" t="str">
        <f t="shared" si="150"/>
        <v>2023-2024</v>
      </c>
      <c r="D3205" t="s">
        <v>148</v>
      </c>
      <c r="E3205" t="s">
        <v>106</v>
      </c>
      <c r="F3205" t="str">
        <f t="shared" si="151"/>
        <v>Victoria</v>
      </c>
      <c r="G3205" t="s">
        <v>45</v>
      </c>
      <c r="H3205">
        <v>3915</v>
      </c>
      <c r="I3205" t="s">
        <v>11</v>
      </c>
      <c r="J3205" t="s">
        <v>55</v>
      </c>
      <c r="K3205" t="s">
        <v>150</v>
      </c>
      <c r="L3205" t="s">
        <v>18</v>
      </c>
      <c r="M3205" s="5">
        <v>571</v>
      </c>
    </row>
    <row r="3206" spans="1:13" x14ac:dyDescent="0.25">
      <c r="A3206" s="2">
        <v>44980</v>
      </c>
      <c r="B3206" s="3">
        <f t="shared" si="152"/>
        <v>2023</v>
      </c>
      <c r="C3206" t="str">
        <f t="shared" si="150"/>
        <v>2022-2023</v>
      </c>
      <c r="D3206" t="s">
        <v>147</v>
      </c>
      <c r="E3206" t="s">
        <v>114</v>
      </c>
      <c r="F3206" t="str">
        <f t="shared" si="151"/>
        <v>Victoria</v>
      </c>
      <c r="G3206" t="s">
        <v>45</v>
      </c>
      <c r="H3206">
        <v>3551</v>
      </c>
      <c r="I3206" t="s">
        <v>11</v>
      </c>
      <c r="J3206" t="s">
        <v>60</v>
      </c>
      <c r="K3206" t="s">
        <v>156</v>
      </c>
      <c r="L3206" t="s">
        <v>17</v>
      </c>
      <c r="M3206" s="5">
        <v>571.45999999999992</v>
      </c>
    </row>
    <row r="3207" spans="1:13" x14ac:dyDescent="0.25">
      <c r="A3207" s="2">
        <v>45583</v>
      </c>
      <c r="B3207" s="3">
        <f t="shared" si="152"/>
        <v>2025</v>
      </c>
      <c r="C3207" t="str">
        <f t="shared" si="150"/>
        <v>2024-2025</v>
      </c>
      <c r="D3207" t="s">
        <v>147</v>
      </c>
      <c r="E3207" t="s">
        <v>26</v>
      </c>
      <c r="F3207" t="str">
        <f t="shared" si="151"/>
        <v>New South Wales</v>
      </c>
      <c r="G3207" t="s">
        <v>10</v>
      </c>
      <c r="H3207">
        <v>2141</v>
      </c>
      <c r="I3207" t="s">
        <v>11</v>
      </c>
      <c r="J3207" t="s">
        <v>27</v>
      </c>
      <c r="K3207" t="s">
        <v>151</v>
      </c>
      <c r="L3207" t="s">
        <v>21</v>
      </c>
      <c r="M3207" s="5">
        <v>571.76</v>
      </c>
    </row>
    <row r="3208" spans="1:13" x14ac:dyDescent="0.25">
      <c r="A3208" s="2">
        <v>45412</v>
      </c>
      <c r="B3208" s="3">
        <f t="shared" si="152"/>
        <v>2024</v>
      </c>
      <c r="C3208" t="str">
        <f t="shared" si="150"/>
        <v>2023-2024</v>
      </c>
      <c r="D3208" t="s">
        <v>148</v>
      </c>
      <c r="E3208" t="s">
        <v>28</v>
      </c>
      <c r="F3208" t="str">
        <f t="shared" si="151"/>
        <v>Northern Territory</v>
      </c>
      <c r="G3208" t="s">
        <v>29</v>
      </c>
      <c r="H3208">
        <v>800</v>
      </c>
      <c r="I3208" t="s">
        <v>11</v>
      </c>
      <c r="J3208" t="s">
        <v>30</v>
      </c>
      <c r="K3208" t="s">
        <v>151</v>
      </c>
      <c r="L3208" t="s">
        <v>21</v>
      </c>
      <c r="M3208" s="5">
        <v>571.99</v>
      </c>
    </row>
    <row r="3209" spans="1:13" x14ac:dyDescent="0.25">
      <c r="A3209" s="2">
        <v>44980</v>
      </c>
      <c r="B3209" s="3">
        <f t="shared" si="152"/>
        <v>2023</v>
      </c>
      <c r="C3209" t="str">
        <f t="shared" si="150"/>
        <v>2022-2023</v>
      </c>
      <c r="D3209" t="s">
        <v>147</v>
      </c>
      <c r="E3209" t="s">
        <v>65</v>
      </c>
      <c r="F3209" t="str">
        <f t="shared" si="151"/>
        <v>New South Wales</v>
      </c>
      <c r="G3209" t="s">
        <v>10</v>
      </c>
      <c r="H3209">
        <v>2541</v>
      </c>
      <c r="I3209" t="s">
        <v>11</v>
      </c>
      <c r="J3209" t="s">
        <v>58</v>
      </c>
      <c r="K3209" t="s">
        <v>153</v>
      </c>
      <c r="L3209" t="s">
        <v>16</v>
      </c>
      <c r="M3209" s="5">
        <v>573.83000000000004</v>
      </c>
    </row>
    <row r="3210" spans="1:13" x14ac:dyDescent="0.25">
      <c r="A3210" s="2">
        <v>45600</v>
      </c>
      <c r="B3210" s="3">
        <f t="shared" si="152"/>
        <v>2025</v>
      </c>
      <c r="C3210" t="str">
        <f t="shared" si="150"/>
        <v>2024-2025</v>
      </c>
      <c r="D3210" t="s">
        <v>148</v>
      </c>
      <c r="E3210" t="s">
        <v>146</v>
      </c>
      <c r="F3210" t="str">
        <f t="shared" si="151"/>
        <v>Victoria</v>
      </c>
      <c r="G3210" t="s">
        <v>45</v>
      </c>
      <c r="H3210">
        <v>3353</v>
      </c>
      <c r="I3210" t="s">
        <v>11</v>
      </c>
      <c r="J3210" t="s">
        <v>60</v>
      </c>
      <c r="K3210" t="s">
        <v>19</v>
      </c>
      <c r="L3210" t="s">
        <v>23</v>
      </c>
      <c r="M3210" s="5">
        <v>574.99</v>
      </c>
    </row>
    <row r="3211" spans="1:13" x14ac:dyDescent="0.25">
      <c r="A3211" s="2">
        <v>45616</v>
      </c>
      <c r="B3211" s="3">
        <f t="shared" si="152"/>
        <v>2025</v>
      </c>
      <c r="C3211" t="str">
        <f t="shared" si="150"/>
        <v>2024-2025</v>
      </c>
      <c r="D3211" t="s">
        <v>147</v>
      </c>
      <c r="E3211" t="s">
        <v>95</v>
      </c>
      <c r="F3211" t="str">
        <f t="shared" si="151"/>
        <v>Victoria</v>
      </c>
      <c r="G3211" t="s">
        <v>45</v>
      </c>
      <c r="H3211">
        <v>3931</v>
      </c>
      <c r="I3211" t="s">
        <v>11</v>
      </c>
      <c r="J3211" t="s">
        <v>55</v>
      </c>
      <c r="K3211" t="s">
        <v>151</v>
      </c>
      <c r="L3211" t="s">
        <v>21</v>
      </c>
      <c r="M3211" s="5">
        <v>574.99</v>
      </c>
    </row>
    <row r="3212" spans="1:13" x14ac:dyDescent="0.25">
      <c r="A3212" s="2">
        <v>45618</v>
      </c>
      <c r="B3212" s="3">
        <f t="shared" si="152"/>
        <v>2025</v>
      </c>
      <c r="C3212" t="str">
        <f t="shared" si="150"/>
        <v>2024-2025</v>
      </c>
      <c r="D3212" t="s">
        <v>147</v>
      </c>
      <c r="E3212" t="s">
        <v>44</v>
      </c>
      <c r="F3212" t="str">
        <f t="shared" si="151"/>
        <v>Victoria</v>
      </c>
      <c r="G3212" t="s">
        <v>45</v>
      </c>
      <c r="H3212">
        <v>3066</v>
      </c>
      <c r="I3212" t="s">
        <v>11</v>
      </c>
      <c r="J3212" t="s">
        <v>46</v>
      </c>
      <c r="K3212" t="s">
        <v>19</v>
      </c>
      <c r="L3212" t="s">
        <v>23</v>
      </c>
      <c r="M3212" s="5">
        <v>575.21</v>
      </c>
    </row>
    <row r="3213" spans="1:13" x14ac:dyDescent="0.25">
      <c r="A3213" s="2">
        <v>44961</v>
      </c>
      <c r="B3213" s="3">
        <f t="shared" si="152"/>
        <v>2023</v>
      </c>
      <c r="C3213" t="str">
        <f t="shared" si="150"/>
        <v>2022-2023</v>
      </c>
      <c r="D3213" t="s">
        <v>147</v>
      </c>
      <c r="E3213" t="s">
        <v>124</v>
      </c>
      <c r="F3213" t="str">
        <f t="shared" si="151"/>
        <v>New South Wales</v>
      </c>
      <c r="G3213" t="s">
        <v>10</v>
      </c>
      <c r="H3213">
        <v>2015</v>
      </c>
      <c r="I3213" t="s">
        <v>11</v>
      </c>
      <c r="J3213" t="s">
        <v>12</v>
      </c>
      <c r="K3213" t="s">
        <v>154</v>
      </c>
      <c r="L3213" t="s">
        <v>14</v>
      </c>
      <c r="M3213" s="5">
        <v>575.43000000000006</v>
      </c>
    </row>
    <row r="3214" spans="1:13" x14ac:dyDescent="0.25">
      <c r="A3214" s="2">
        <v>45253</v>
      </c>
      <c r="B3214" s="3">
        <f t="shared" si="152"/>
        <v>2024</v>
      </c>
      <c r="C3214" t="str">
        <f t="shared" si="150"/>
        <v>2023-2024</v>
      </c>
      <c r="D3214" t="s">
        <v>148</v>
      </c>
      <c r="E3214" t="s">
        <v>76</v>
      </c>
      <c r="F3214" t="str">
        <f t="shared" si="151"/>
        <v>Western Australia</v>
      </c>
      <c r="G3214" t="s">
        <v>48</v>
      </c>
      <c r="H3214">
        <v>6450</v>
      </c>
      <c r="I3214" t="s">
        <v>11</v>
      </c>
      <c r="J3214" t="s">
        <v>77</v>
      </c>
      <c r="K3214" t="s">
        <v>155</v>
      </c>
      <c r="L3214" t="s">
        <v>20</v>
      </c>
      <c r="M3214" s="5">
        <v>575.44000000000005</v>
      </c>
    </row>
    <row r="3215" spans="1:13" x14ac:dyDescent="0.25">
      <c r="A3215" s="2">
        <v>45115</v>
      </c>
      <c r="B3215" s="3">
        <f t="shared" si="152"/>
        <v>2024</v>
      </c>
      <c r="C3215" t="str">
        <f t="shared" si="150"/>
        <v>2023-2024</v>
      </c>
      <c r="D3215" t="s">
        <v>147</v>
      </c>
      <c r="E3215" t="s">
        <v>67</v>
      </c>
      <c r="F3215" t="str">
        <f t="shared" si="151"/>
        <v>New South Wales</v>
      </c>
      <c r="G3215" t="s">
        <v>10</v>
      </c>
      <c r="H3215">
        <v>2478</v>
      </c>
      <c r="I3215" t="s">
        <v>11</v>
      </c>
      <c r="J3215" t="s">
        <v>68</v>
      </c>
      <c r="K3215" t="s">
        <v>153</v>
      </c>
      <c r="L3215" t="s">
        <v>16</v>
      </c>
      <c r="M3215" s="5">
        <v>576.19000000000005</v>
      </c>
    </row>
    <row r="3216" spans="1:13" x14ac:dyDescent="0.25">
      <c r="A3216" s="2">
        <v>45047</v>
      </c>
      <c r="B3216" s="3">
        <f t="shared" si="152"/>
        <v>2023</v>
      </c>
      <c r="C3216" t="str">
        <f t="shared" si="150"/>
        <v>2022-2023</v>
      </c>
      <c r="D3216" t="s">
        <v>147</v>
      </c>
      <c r="E3216" t="s">
        <v>125</v>
      </c>
      <c r="F3216" t="str">
        <f t="shared" si="151"/>
        <v>Victoria</v>
      </c>
      <c r="G3216" t="s">
        <v>45</v>
      </c>
      <c r="H3216">
        <v>3400</v>
      </c>
      <c r="I3216" t="s">
        <v>11</v>
      </c>
      <c r="J3216" t="s">
        <v>60</v>
      </c>
      <c r="K3216" t="s">
        <v>149</v>
      </c>
      <c r="L3216" t="s">
        <v>15</v>
      </c>
      <c r="M3216" s="5">
        <v>576.84</v>
      </c>
    </row>
    <row r="3217" spans="1:13" x14ac:dyDescent="0.25">
      <c r="A3217" s="2">
        <v>44974</v>
      </c>
      <c r="B3217" s="3">
        <f t="shared" si="152"/>
        <v>2023</v>
      </c>
      <c r="C3217" t="str">
        <f t="shared" si="150"/>
        <v>2022-2023</v>
      </c>
      <c r="D3217" t="s">
        <v>147</v>
      </c>
      <c r="E3217" t="s">
        <v>135</v>
      </c>
      <c r="F3217" t="str">
        <f t="shared" si="151"/>
        <v>Victoria</v>
      </c>
      <c r="G3217" t="s">
        <v>45</v>
      </c>
      <c r="H3217">
        <v>3550</v>
      </c>
      <c r="I3217" t="s">
        <v>11</v>
      </c>
      <c r="J3217" t="s">
        <v>60</v>
      </c>
      <c r="K3217" t="s">
        <v>149</v>
      </c>
      <c r="L3217" t="s">
        <v>15</v>
      </c>
      <c r="M3217" s="5">
        <v>577.16999999999996</v>
      </c>
    </row>
    <row r="3218" spans="1:13" x14ac:dyDescent="0.25">
      <c r="A3218" s="2">
        <v>45655</v>
      </c>
      <c r="B3218" s="3">
        <f t="shared" si="152"/>
        <v>2025</v>
      </c>
      <c r="C3218" t="str">
        <f t="shared" si="150"/>
        <v>2024-2025</v>
      </c>
      <c r="D3218" t="s">
        <v>147</v>
      </c>
      <c r="E3218" t="s">
        <v>39</v>
      </c>
      <c r="F3218" t="str">
        <f t="shared" si="151"/>
        <v>South Australia</v>
      </c>
      <c r="G3218" t="s">
        <v>32</v>
      </c>
      <c r="H3218">
        <v>5343</v>
      </c>
      <c r="I3218" t="s">
        <v>11</v>
      </c>
      <c r="J3218" t="s">
        <v>38</v>
      </c>
      <c r="K3218" t="s">
        <v>150</v>
      </c>
      <c r="L3218" t="s">
        <v>18</v>
      </c>
      <c r="M3218" s="5">
        <v>577.27</v>
      </c>
    </row>
    <row r="3219" spans="1:13" x14ac:dyDescent="0.25">
      <c r="A3219" s="2">
        <v>45231</v>
      </c>
      <c r="B3219" s="3">
        <f t="shared" si="152"/>
        <v>2024</v>
      </c>
      <c r="C3219" t="str">
        <f t="shared" si="150"/>
        <v>2023-2024</v>
      </c>
      <c r="D3219" t="s">
        <v>147</v>
      </c>
      <c r="E3219" t="s">
        <v>121</v>
      </c>
      <c r="F3219" t="str">
        <f t="shared" si="151"/>
        <v>Queensland</v>
      </c>
      <c r="G3219" t="s">
        <v>35</v>
      </c>
      <c r="H3219">
        <v>4700</v>
      </c>
      <c r="I3219" t="s">
        <v>11</v>
      </c>
      <c r="J3219" t="s">
        <v>51</v>
      </c>
      <c r="K3219" t="s">
        <v>150</v>
      </c>
      <c r="L3219" t="s">
        <v>18</v>
      </c>
      <c r="M3219" s="5">
        <v>578.91000000000008</v>
      </c>
    </row>
    <row r="3220" spans="1:13" x14ac:dyDescent="0.25">
      <c r="A3220" s="2">
        <v>45322</v>
      </c>
      <c r="B3220" s="3">
        <f t="shared" si="152"/>
        <v>2024</v>
      </c>
      <c r="C3220" t="str">
        <f t="shared" si="150"/>
        <v>2023-2024</v>
      </c>
      <c r="D3220" t="s">
        <v>147</v>
      </c>
      <c r="E3220" t="s">
        <v>98</v>
      </c>
      <c r="F3220" t="str">
        <f t="shared" si="151"/>
        <v>Victoria</v>
      </c>
      <c r="G3220" t="s">
        <v>45</v>
      </c>
      <c r="H3220">
        <v>3429</v>
      </c>
      <c r="I3220" t="s">
        <v>11</v>
      </c>
      <c r="J3220" t="s">
        <v>60</v>
      </c>
      <c r="K3220" t="s">
        <v>151</v>
      </c>
      <c r="L3220" t="s">
        <v>21</v>
      </c>
      <c r="M3220" s="5">
        <v>579.8900000000001</v>
      </c>
    </row>
    <row r="3221" spans="1:13" x14ac:dyDescent="0.25">
      <c r="A3221" s="2">
        <v>45034</v>
      </c>
      <c r="B3221" s="3">
        <f t="shared" si="152"/>
        <v>2023</v>
      </c>
      <c r="C3221" t="str">
        <f t="shared" si="150"/>
        <v>2022-2023</v>
      </c>
      <c r="D3221" t="s">
        <v>148</v>
      </c>
      <c r="E3221" t="s">
        <v>129</v>
      </c>
      <c r="F3221" t="str">
        <f t="shared" si="151"/>
        <v>Tasmania</v>
      </c>
      <c r="G3221" t="s">
        <v>70</v>
      </c>
      <c r="H3221">
        <v>7010</v>
      </c>
      <c r="I3221" t="s">
        <v>11</v>
      </c>
      <c r="J3221" t="s">
        <v>71</v>
      </c>
      <c r="K3221" t="s">
        <v>155</v>
      </c>
      <c r="L3221" t="s">
        <v>20</v>
      </c>
      <c r="M3221" s="5">
        <v>580.65</v>
      </c>
    </row>
    <row r="3222" spans="1:13" x14ac:dyDescent="0.25">
      <c r="A3222" s="2">
        <v>45587</v>
      </c>
      <c r="B3222" s="3">
        <f t="shared" si="152"/>
        <v>2025</v>
      </c>
      <c r="C3222" t="str">
        <f t="shared" si="150"/>
        <v>2024-2025</v>
      </c>
      <c r="D3222" t="s">
        <v>147</v>
      </c>
      <c r="E3222" t="s">
        <v>141</v>
      </c>
      <c r="F3222" t="str">
        <f t="shared" si="151"/>
        <v>Western Australia</v>
      </c>
      <c r="G3222" t="s">
        <v>48</v>
      </c>
      <c r="H3222">
        <v>6052</v>
      </c>
      <c r="I3222" t="s">
        <v>11</v>
      </c>
      <c r="J3222" t="s">
        <v>49</v>
      </c>
      <c r="K3222" t="s">
        <v>149</v>
      </c>
      <c r="L3222" t="s">
        <v>15</v>
      </c>
      <c r="M3222" s="5">
        <v>580.80000000000007</v>
      </c>
    </row>
    <row r="3223" spans="1:13" x14ac:dyDescent="0.25">
      <c r="A3223" s="2">
        <v>45103</v>
      </c>
      <c r="B3223" s="3">
        <f t="shared" si="152"/>
        <v>2023</v>
      </c>
      <c r="C3223" t="str">
        <f t="shared" si="150"/>
        <v>2022-2023</v>
      </c>
      <c r="D3223" t="s">
        <v>148</v>
      </c>
      <c r="E3223" t="s">
        <v>73</v>
      </c>
      <c r="F3223" t="str">
        <f t="shared" si="151"/>
        <v>Victoria</v>
      </c>
      <c r="G3223" t="s">
        <v>45</v>
      </c>
      <c r="H3223">
        <v>3136</v>
      </c>
      <c r="I3223" t="s">
        <v>11</v>
      </c>
      <c r="J3223" t="s">
        <v>63</v>
      </c>
      <c r="K3223" t="s">
        <v>153</v>
      </c>
      <c r="L3223" t="s">
        <v>16</v>
      </c>
      <c r="M3223" s="5">
        <v>581.9</v>
      </c>
    </row>
    <row r="3224" spans="1:13" x14ac:dyDescent="0.25">
      <c r="A3224" s="2">
        <v>45458</v>
      </c>
      <c r="B3224" s="3">
        <f t="shared" si="152"/>
        <v>2024</v>
      </c>
      <c r="C3224" t="str">
        <f t="shared" si="150"/>
        <v>2023-2024</v>
      </c>
      <c r="D3224" t="s">
        <v>148</v>
      </c>
      <c r="E3224" t="s">
        <v>135</v>
      </c>
      <c r="F3224" t="str">
        <f t="shared" si="151"/>
        <v>Victoria</v>
      </c>
      <c r="G3224" t="s">
        <v>45</v>
      </c>
      <c r="H3224">
        <v>3550</v>
      </c>
      <c r="I3224" t="s">
        <v>11</v>
      </c>
      <c r="J3224" t="s">
        <v>60</v>
      </c>
      <c r="K3224" t="s">
        <v>152</v>
      </c>
      <c r="L3224" t="s">
        <v>13</v>
      </c>
      <c r="M3224" s="5">
        <v>583.53</v>
      </c>
    </row>
    <row r="3225" spans="1:13" x14ac:dyDescent="0.25">
      <c r="A3225" s="2">
        <v>44966</v>
      </c>
      <c r="B3225" s="3">
        <f t="shared" si="152"/>
        <v>2023</v>
      </c>
      <c r="C3225" t="str">
        <f t="shared" si="150"/>
        <v>2022-2023</v>
      </c>
      <c r="D3225" t="s">
        <v>147</v>
      </c>
      <c r="E3225" t="s">
        <v>139</v>
      </c>
      <c r="F3225" t="str">
        <f t="shared" si="151"/>
        <v>New South Wales</v>
      </c>
      <c r="G3225" t="s">
        <v>10</v>
      </c>
      <c r="H3225">
        <v>2020</v>
      </c>
      <c r="I3225" t="s">
        <v>11</v>
      </c>
      <c r="J3225" t="s">
        <v>12</v>
      </c>
      <c r="K3225" t="s">
        <v>152</v>
      </c>
      <c r="L3225" t="s">
        <v>13</v>
      </c>
      <c r="M3225" s="5">
        <v>584.04</v>
      </c>
    </row>
    <row r="3226" spans="1:13" x14ac:dyDescent="0.25">
      <c r="A3226" s="2">
        <v>45204</v>
      </c>
      <c r="B3226" s="3">
        <f t="shared" si="152"/>
        <v>2024</v>
      </c>
      <c r="C3226" t="str">
        <f t="shared" si="150"/>
        <v>2023-2024</v>
      </c>
      <c r="D3226" t="s">
        <v>147</v>
      </c>
      <c r="E3226" t="s">
        <v>125</v>
      </c>
      <c r="F3226" t="str">
        <f t="shared" si="151"/>
        <v>Victoria</v>
      </c>
      <c r="G3226" t="s">
        <v>45</v>
      </c>
      <c r="H3226">
        <v>3400</v>
      </c>
      <c r="I3226" t="s">
        <v>11</v>
      </c>
      <c r="J3226" t="s">
        <v>60</v>
      </c>
      <c r="K3226" t="s">
        <v>153</v>
      </c>
      <c r="L3226" t="s">
        <v>16</v>
      </c>
      <c r="M3226" s="5">
        <v>584.13</v>
      </c>
    </row>
    <row r="3227" spans="1:13" x14ac:dyDescent="0.25">
      <c r="A3227" s="2">
        <v>45412</v>
      </c>
      <c r="B3227" s="3">
        <f t="shared" si="152"/>
        <v>2024</v>
      </c>
      <c r="C3227" t="str">
        <f t="shared" si="150"/>
        <v>2023-2024</v>
      </c>
      <c r="D3227" t="s">
        <v>148</v>
      </c>
      <c r="E3227" t="s">
        <v>108</v>
      </c>
      <c r="F3227" t="str">
        <f t="shared" si="151"/>
        <v>Victoria</v>
      </c>
      <c r="G3227" t="s">
        <v>45</v>
      </c>
      <c r="H3227">
        <v>3018</v>
      </c>
      <c r="I3227" t="s">
        <v>11</v>
      </c>
      <c r="J3227" t="s">
        <v>46</v>
      </c>
      <c r="K3227" t="s">
        <v>149</v>
      </c>
      <c r="L3227" t="s">
        <v>15</v>
      </c>
      <c r="M3227" s="5">
        <v>584.95999999999992</v>
      </c>
    </row>
    <row r="3228" spans="1:13" x14ac:dyDescent="0.25">
      <c r="A3228" s="2">
        <v>45110</v>
      </c>
      <c r="B3228" s="3">
        <f t="shared" si="152"/>
        <v>2024</v>
      </c>
      <c r="C3228" t="str">
        <f t="shared" si="150"/>
        <v>2023-2024</v>
      </c>
      <c r="D3228" t="s">
        <v>147</v>
      </c>
      <c r="E3228" t="s">
        <v>116</v>
      </c>
      <c r="F3228" t="str">
        <f t="shared" si="151"/>
        <v>Western Australia</v>
      </c>
      <c r="G3228" t="s">
        <v>48</v>
      </c>
      <c r="H3228">
        <v>6725</v>
      </c>
      <c r="I3228" t="s">
        <v>11</v>
      </c>
      <c r="J3228" t="s">
        <v>77</v>
      </c>
      <c r="K3228" t="s">
        <v>150</v>
      </c>
      <c r="L3228" t="s">
        <v>18</v>
      </c>
      <c r="M3228" s="5">
        <v>588</v>
      </c>
    </row>
    <row r="3229" spans="1:13" x14ac:dyDescent="0.25">
      <c r="A3229" s="2">
        <v>45401</v>
      </c>
      <c r="B3229" s="3">
        <f t="shared" si="152"/>
        <v>2024</v>
      </c>
      <c r="C3229" t="str">
        <f t="shared" si="150"/>
        <v>2023-2024</v>
      </c>
      <c r="D3229" t="s">
        <v>148</v>
      </c>
      <c r="E3229" t="s">
        <v>73</v>
      </c>
      <c r="F3229" t="str">
        <f t="shared" si="151"/>
        <v>Victoria</v>
      </c>
      <c r="G3229" t="s">
        <v>45</v>
      </c>
      <c r="H3229">
        <v>3136</v>
      </c>
      <c r="I3229" t="s">
        <v>11</v>
      </c>
      <c r="J3229" t="s">
        <v>63</v>
      </c>
      <c r="K3229" t="s">
        <v>151</v>
      </c>
      <c r="L3229" t="s">
        <v>21</v>
      </c>
      <c r="M3229" s="5">
        <v>589.81999999999994</v>
      </c>
    </row>
    <row r="3230" spans="1:13" x14ac:dyDescent="0.25">
      <c r="A3230" s="2">
        <v>45344</v>
      </c>
      <c r="B3230" s="3">
        <f t="shared" si="152"/>
        <v>2024</v>
      </c>
      <c r="C3230" t="str">
        <f t="shared" si="150"/>
        <v>2023-2024</v>
      </c>
      <c r="D3230" t="s">
        <v>147</v>
      </c>
      <c r="E3230" t="s">
        <v>96</v>
      </c>
      <c r="F3230" t="str">
        <f t="shared" si="151"/>
        <v>Western Australia</v>
      </c>
      <c r="G3230" t="s">
        <v>48</v>
      </c>
      <c r="H3230">
        <v>6330</v>
      </c>
      <c r="I3230" t="s">
        <v>11</v>
      </c>
      <c r="J3230" t="s">
        <v>94</v>
      </c>
      <c r="K3230" t="s">
        <v>157</v>
      </c>
      <c r="L3230" t="s">
        <v>22</v>
      </c>
      <c r="M3230" s="5">
        <v>591.76</v>
      </c>
    </row>
    <row r="3231" spans="1:13" x14ac:dyDescent="0.25">
      <c r="A3231" s="2">
        <v>45500</v>
      </c>
      <c r="B3231" s="3">
        <f t="shared" si="152"/>
        <v>2025</v>
      </c>
      <c r="C3231" t="str">
        <f t="shared" si="150"/>
        <v>2024-2025</v>
      </c>
      <c r="D3231" t="s">
        <v>147</v>
      </c>
      <c r="E3231" t="s">
        <v>40</v>
      </c>
      <c r="F3231" t="str">
        <f t="shared" si="151"/>
        <v>New South Wales</v>
      </c>
      <c r="G3231" t="s">
        <v>10</v>
      </c>
      <c r="H3231">
        <v>2116</v>
      </c>
      <c r="I3231" t="s">
        <v>11</v>
      </c>
      <c r="J3231" t="s">
        <v>27</v>
      </c>
      <c r="K3231" t="s">
        <v>152</v>
      </c>
      <c r="L3231" t="s">
        <v>13</v>
      </c>
      <c r="M3231" s="5">
        <v>592.05999999999995</v>
      </c>
    </row>
    <row r="3232" spans="1:13" x14ac:dyDescent="0.25">
      <c r="A3232" s="2">
        <v>45315</v>
      </c>
      <c r="B3232" s="3">
        <f t="shared" si="152"/>
        <v>2024</v>
      </c>
      <c r="C3232" t="str">
        <f t="shared" si="150"/>
        <v>2023-2024</v>
      </c>
      <c r="D3232" t="s">
        <v>147</v>
      </c>
      <c r="E3232" t="s">
        <v>140</v>
      </c>
      <c r="F3232" t="str">
        <f t="shared" si="151"/>
        <v>Tasmania</v>
      </c>
      <c r="G3232" t="s">
        <v>70</v>
      </c>
      <c r="H3232">
        <v>7320</v>
      </c>
      <c r="I3232" t="s">
        <v>11</v>
      </c>
      <c r="J3232" t="s">
        <v>71</v>
      </c>
      <c r="K3232" t="s">
        <v>155</v>
      </c>
      <c r="L3232" t="s">
        <v>20</v>
      </c>
      <c r="M3232" s="5">
        <v>592.30999999999995</v>
      </c>
    </row>
    <row r="3233" spans="1:13" x14ac:dyDescent="0.25">
      <c r="A3233" s="2">
        <v>45064</v>
      </c>
      <c r="B3233" s="3">
        <f t="shared" si="152"/>
        <v>2023</v>
      </c>
      <c r="C3233" t="str">
        <f t="shared" si="150"/>
        <v>2022-2023</v>
      </c>
      <c r="D3233" t="s">
        <v>147</v>
      </c>
      <c r="E3233" t="s">
        <v>117</v>
      </c>
      <c r="F3233" t="str">
        <f t="shared" si="151"/>
        <v>Queensland</v>
      </c>
      <c r="G3233" t="s">
        <v>35</v>
      </c>
      <c r="H3233">
        <v>4119</v>
      </c>
      <c r="I3233" t="s">
        <v>11</v>
      </c>
      <c r="J3233" t="s">
        <v>43</v>
      </c>
      <c r="K3233" t="s">
        <v>154</v>
      </c>
      <c r="L3233" t="s">
        <v>14</v>
      </c>
      <c r="M3233" s="5">
        <v>592.80999999999995</v>
      </c>
    </row>
    <row r="3234" spans="1:13" x14ac:dyDescent="0.25">
      <c r="A3234" s="2">
        <v>45018</v>
      </c>
      <c r="B3234" s="3">
        <f t="shared" si="152"/>
        <v>2023</v>
      </c>
      <c r="C3234" t="str">
        <f t="shared" si="150"/>
        <v>2022-2023</v>
      </c>
      <c r="D3234" t="s">
        <v>148</v>
      </c>
      <c r="E3234" t="s">
        <v>73</v>
      </c>
      <c r="F3234" t="str">
        <f t="shared" si="151"/>
        <v>Victoria</v>
      </c>
      <c r="G3234" t="s">
        <v>45</v>
      </c>
      <c r="H3234">
        <v>3136</v>
      </c>
      <c r="I3234" t="s">
        <v>11</v>
      </c>
      <c r="J3234" t="s">
        <v>63</v>
      </c>
      <c r="K3234" t="s">
        <v>154</v>
      </c>
      <c r="L3234" t="s">
        <v>14</v>
      </c>
      <c r="M3234" s="5">
        <v>593.6</v>
      </c>
    </row>
    <row r="3235" spans="1:13" x14ac:dyDescent="0.25">
      <c r="A3235" s="2">
        <v>45406</v>
      </c>
      <c r="B3235" s="3">
        <f t="shared" si="152"/>
        <v>2024</v>
      </c>
      <c r="C3235" t="str">
        <f t="shared" si="150"/>
        <v>2023-2024</v>
      </c>
      <c r="D3235" t="s">
        <v>147</v>
      </c>
      <c r="E3235" t="s">
        <v>136</v>
      </c>
      <c r="F3235" t="str">
        <f t="shared" si="151"/>
        <v>Victoria</v>
      </c>
      <c r="G3235" t="s">
        <v>45</v>
      </c>
      <c r="H3235">
        <v>3175</v>
      </c>
      <c r="I3235" t="s">
        <v>11</v>
      </c>
      <c r="J3235" t="s">
        <v>63</v>
      </c>
      <c r="K3235" t="s">
        <v>151</v>
      </c>
      <c r="L3235" t="s">
        <v>21</v>
      </c>
      <c r="M3235" s="5">
        <v>594.3900000000001</v>
      </c>
    </row>
    <row r="3236" spans="1:13" x14ac:dyDescent="0.25">
      <c r="A3236" s="2">
        <v>45570</v>
      </c>
      <c r="B3236" s="3">
        <f t="shared" si="152"/>
        <v>2025</v>
      </c>
      <c r="C3236" t="str">
        <f t="shared" si="150"/>
        <v>2024-2025</v>
      </c>
      <c r="D3236" t="s">
        <v>148</v>
      </c>
      <c r="E3236" t="s">
        <v>105</v>
      </c>
      <c r="F3236" t="str">
        <f t="shared" si="151"/>
        <v>Victoria</v>
      </c>
      <c r="G3236" t="s">
        <v>45</v>
      </c>
      <c r="H3236">
        <v>3500</v>
      </c>
      <c r="I3236" t="s">
        <v>11</v>
      </c>
      <c r="J3236" t="s">
        <v>60</v>
      </c>
      <c r="K3236" t="s">
        <v>153</v>
      </c>
      <c r="L3236" t="s">
        <v>16</v>
      </c>
      <c r="M3236" s="5">
        <v>594.49</v>
      </c>
    </row>
    <row r="3237" spans="1:13" x14ac:dyDescent="0.25">
      <c r="A3237" s="2">
        <v>45080</v>
      </c>
      <c r="B3237" s="3">
        <f t="shared" si="152"/>
        <v>2023</v>
      </c>
      <c r="C3237" t="str">
        <f t="shared" si="150"/>
        <v>2022-2023</v>
      </c>
      <c r="D3237" t="s">
        <v>147</v>
      </c>
      <c r="E3237" t="s">
        <v>112</v>
      </c>
      <c r="F3237" t="str">
        <f t="shared" si="151"/>
        <v>Victoria</v>
      </c>
      <c r="G3237" t="s">
        <v>45</v>
      </c>
      <c r="H3237">
        <v>3076</v>
      </c>
      <c r="I3237" t="s">
        <v>11</v>
      </c>
      <c r="J3237" t="s">
        <v>46</v>
      </c>
      <c r="K3237" t="s">
        <v>154</v>
      </c>
      <c r="L3237" t="s">
        <v>14</v>
      </c>
      <c r="M3237" s="5">
        <v>595.03</v>
      </c>
    </row>
    <row r="3238" spans="1:13" x14ac:dyDescent="0.25">
      <c r="A3238" s="2">
        <v>44952</v>
      </c>
      <c r="B3238" s="3">
        <f t="shared" si="152"/>
        <v>2023</v>
      </c>
      <c r="C3238" t="str">
        <f t="shared" si="150"/>
        <v>2022-2023</v>
      </c>
      <c r="D3238" t="s">
        <v>147</v>
      </c>
      <c r="E3238" t="s">
        <v>9</v>
      </c>
      <c r="F3238" t="str">
        <f t="shared" si="151"/>
        <v>New South Wales</v>
      </c>
      <c r="G3238" t="s">
        <v>10</v>
      </c>
      <c r="H3238">
        <v>2067</v>
      </c>
      <c r="I3238" t="s">
        <v>11</v>
      </c>
      <c r="J3238" t="s">
        <v>12</v>
      </c>
      <c r="K3238" t="s">
        <v>157</v>
      </c>
      <c r="L3238" t="s">
        <v>22</v>
      </c>
      <c r="M3238" s="5">
        <v>595.94000000000005</v>
      </c>
    </row>
    <row r="3239" spans="1:13" x14ac:dyDescent="0.25">
      <c r="A3239" s="2">
        <v>45193</v>
      </c>
      <c r="B3239" s="3">
        <f t="shared" si="152"/>
        <v>2024</v>
      </c>
      <c r="C3239" t="str">
        <f t="shared" si="150"/>
        <v>2023-2024</v>
      </c>
      <c r="D3239" t="s">
        <v>147</v>
      </c>
      <c r="E3239" t="s">
        <v>37</v>
      </c>
      <c r="F3239" t="str">
        <f t="shared" si="151"/>
        <v>South Australia</v>
      </c>
      <c r="G3239" t="s">
        <v>32</v>
      </c>
      <c r="H3239">
        <v>5607</v>
      </c>
      <c r="I3239" t="s">
        <v>11</v>
      </c>
      <c r="J3239" t="s">
        <v>38</v>
      </c>
      <c r="K3239" t="s">
        <v>150</v>
      </c>
      <c r="L3239" t="s">
        <v>18</v>
      </c>
      <c r="M3239" s="5">
        <v>596.99</v>
      </c>
    </row>
    <row r="3240" spans="1:13" x14ac:dyDescent="0.25">
      <c r="A3240" s="2">
        <v>44928</v>
      </c>
      <c r="B3240" s="3">
        <f t="shared" si="152"/>
        <v>2023</v>
      </c>
      <c r="C3240" t="str">
        <f t="shared" si="150"/>
        <v>2022-2023</v>
      </c>
      <c r="D3240" t="s">
        <v>147</v>
      </c>
      <c r="E3240" t="s">
        <v>85</v>
      </c>
      <c r="F3240" t="str">
        <f t="shared" si="151"/>
        <v>Queensland</v>
      </c>
      <c r="G3240" t="s">
        <v>35</v>
      </c>
      <c r="H3240">
        <v>4883</v>
      </c>
      <c r="I3240" t="s">
        <v>11</v>
      </c>
      <c r="J3240" t="s">
        <v>36</v>
      </c>
      <c r="K3240" t="s">
        <v>155</v>
      </c>
      <c r="L3240" t="s">
        <v>20</v>
      </c>
      <c r="M3240" s="5">
        <v>597.02</v>
      </c>
    </row>
    <row r="3241" spans="1:13" x14ac:dyDescent="0.25">
      <c r="A3241" s="2">
        <v>45486</v>
      </c>
      <c r="B3241" s="3">
        <f t="shared" si="152"/>
        <v>2025</v>
      </c>
      <c r="C3241" t="str">
        <f t="shared" si="150"/>
        <v>2024-2025</v>
      </c>
      <c r="D3241" t="s">
        <v>148</v>
      </c>
      <c r="E3241" t="s">
        <v>24</v>
      </c>
      <c r="F3241" t="str">
        <f t="shared" si="151"/>
        <v>New South Wales</v>
      </c>
      <c r="G3241" t="s">
        <v>10</v>
      </c>
      <c r="H3241">
        <v>2795</v>
      </c>
      <c r="I3241" t="s">
        <v>11</v>
      </c>
      <c r="J3241" t="s">
        <v>25</v>
      </c>
      <c r="K3241" t="s">
        <v>152</v>
      </c>
      <c r="L3241" t="s">
        <v>13</v>
      </c>
      <c r="M3241" s="5">
        <v>597.21</v>
      </c>
    </row>
    <row r="3242" spans="1:13" x14ac:dyDescent="0.25">
      <c r="A3242" s="2">
        <v>45062</v>
      </c>
      <c r="B3242" s="3">
        <f t="shared" si="152"/>
        <v>2023</v>
      </c>
      <c r="C3242" t="str">
        <f t="shared" si="150"/>
        <v>2022-2023</v>
      </c>
      <c r="D3242" t="s">
        <v>147</v>
      </c>
      <c r="E3242" t="s">
        <v>85</v>
      </c>
      <c r="F3242" t="str">
        <f t="shared" si="151"/>
        <v>Queensland</v>
      </c>
      <c r="G3242" t="s">
        <v>35</v>
      </c>
      <c r="H3242">
        <v>4883</v>
      </c>
      <c r="I3242" t="s">
        <v>11</v>
      </c>
      <c r="J3242" t="s">
        <v>36</v>
      </c>
      <c r="K3242" t="s">
        <v>150</v>
      </c>
      <c r="L3242" t="s">
        <v>18</v>
      </c>
      <c r="M3242" s="5">
        <v>597.24</v>
      </c>
    </row>
    <row r="3243" spans="1:13" x14ac:dyDescent="0.25">
      <c r="A3243" s="2">
        <v>45645</v>
      </c>
      <c r="B3243" s="3">
        <f t="shared" si="152"/>
        <v>2025</v>
      </c>
      <c r="C3243" t="str">
        <f t="shared" si="150"/>
        <v>2024-2025</v>
      </c>
      <c r="D3243" t="s">
        <v>147</v>
      </c>
      <c r="E3243" t="s">
        <v>72</v>
      </c>
      <c r="F3243" t="str">
        <f t="shared" si="151"/>
        <v>Western Australia</v>
      </c>
      <c r="G3243" t="s">
        <v>48</v>
      </c>
      <c r="H3243">
        <v>6010</v>
      </c>
      <c r="I3243" t="s">
        <v>11</v>
      </c>
      <c r="J3243" t="s">
        <v>49</v>
      </c>
      <c r="K3243" t="s">
        <v>151</v>
      </c>
      <c r="L3243" t="s">
        <v>21</v>
      </c>
      <c r="M3243" s="5">
        <v>598.03</v>
      </c>
    </row>
    <row r="3244" spans="1:13" x14ac:dyDescent="0.25">
      <c r="A3244" s="2">
        <v>44962</v>
      </c>
      <c r="B3244" s="3">
        <f t="shared" si="152"/>
        <v>2023</v>
      </c>
      <c r="C3244" t="str">
        <f t="shared" si="150"/>
        <v>2022-2023</v>
      </c>
      <c r="D3244" t="s">
        <v>147</v>
      </c>
      <c r="E3244" t="s">
        <v>57</v>
      </c>
      <c r="F3244" t="str">
        <f t="shared" si="151"/>
        <v>New South Wales</v>
      </c>
      <c r="G3244" t="s">
        <v>10</v>
      </c>
      <c r="H3244">
        <v>2560</v>
      </c>
      <c r="I3244" t="s">
        <v>11</v>
      </c>
      <c r="J3244" t="s">
        <v>58</v>
      </c>
      <c r="K3244" t="s">
        <v>152</v>
      </c>
      <c r="L3244" t="s">
        <v>13</v>
      </c>
      <c r="M3244" s="5">
        <v>598.1</v>
      </c>
    </row>
    <row r="3245" spans="1:13" x14ac:dyDescent="0.25">
      <c r="A3245" s="2">
        <v>45063</v>
      </c>
      <c r="B3245" s="3">
        <f t="shared" si="152"/>
        <v>2023</v>
      </c>
      <c r="C3245" t="str">
        <f t="shared" si="150"/>
        <v>2022-2023</v>
      </c>
      <c r="D3245" t="s">
        <v>147</v>
      </c>
      <c r="E3245" t="s">
        <v>132</v>
      </c>
      <c r="F3245" t="str">
        <f t="shared" si="151"/>
        <v>New South Wales</v>
      </c>
      <c r="G3245" t="s">
        <v>10</v>
      </c>
      <c r="H3245">
        <v>2800</v>
      </c>
      <c r="I3245" t="s">
        <v>11</v>
      </c>
      <c r="J3245" t="s">
        <v>25</v>
      </c>
      <c r="K3245" t="s">
        <v>152</v>
      </c>
      <c r="L3245" t="s">
        <v>13</v>
      </c>
      <c r="M3245" s="5">
        <v>598.52</v>
      </c>
    </row>
    <row r="3246" spans="1:13" x14ac:dyDescent="0.25">
      <c r="A3246" s="2">
        <v>44965</v>
      </c>
      <c r="B3246" s="3">
        <f t="shared" si="152"/>
        <v>2023</v>
      </c>
      <c r="C3246" t="str">
        <f t="shared" si="150"/>
        <v>2022-2023</v>
      </c>
      <c r="D3246" t="s">
        <v>147</v>
      </c>
      <c r="E3246" t="s">
        <v>83</v>
      </c>
      <c r="F3246" t="str">
        <f t="shared" si="151"/>
        <v>New South Wales</v>
      </c>
      <c r="G3246" t="s">
        <v>10</v>
      </c>
      <c r="H3246">
        <v>2750</v>
      </c>
      <c r="I3246" t="s">
        <v>11</v>
      </c>
      <c r="J3246" t="s">
        <v>25</v>
      </c>
      <c r="K3246" t="s">
        <v>151</v>
      </c>
      <c r="L3246" t="s">
        <v>21</v>
      </c>
      <c r="M3246" s="5">
        <v>598.92999999999995</v>
      </c>
    </row>
    <row r="3247" spans="1:13" x14ac:dyDescent="0.25">
      <c r="A3247" s="2">
        <v>45453</v>
      </c>
      <c r="B3247" s="3">
        <f t="shared" si="152"/>
        <v>2024</v>
      </c>
      <c r="C3247" t="str">
        <f t="shared" si="150"/>
        <v>2023-2024</v>
      </c>
      <c r="D3247" t="s">
        <v>147</v>
      </c>
      <c r="E3247" t="s">
        <v>96</v>
      </c>
      <c r="F3247" t="str">
        <f t="shared" si="151"/>
        <v>Western Australia</v>
      </c>
      <c r="G3247" t="s">
        <v>48</v>
      </c>
      <c r="H3247">
        <v>6330</v>
      </c>
      <c r="I3247" t="s">
        <v>11</v>
      </c>
      <c r="J3247" t="s">
        <v>94</v>
      </c>
      <c r="K3247" t="s">
        <v>154</v>
      </c>
      <c r="L3247" t="s">
        <v>14</v>
      </c>
      <c r="M3247" s="5">
        <v>599.03</v>
      </c>
    </row>
    <row r="3248" spans="1:13" x14ac:dyDescent="0.25">
      <c r="A3248" s="2">
        <v>44992</v>
      </c>
      <c r="B3248" s="3">
        <f t="shared" si="152"/>
        <v>2023</v>
      </c>
      <c r="C3248" t="str">
        <f t="shared" si="150"/>
        <v>2022-2023</v>
      </c>
      <c r="D3248" t="s">
        <v>147</v>
      </c>
      <c r="E3248" t="s">
        <v>24</v>
      </c>
      <c r="F3248" t="str">
        <f t="shared" si="151"/>
        <v>New South Wales</v>
      </c>
      <c r="G3248" t="s">
        <v>10</v>
      </c>
      <c r="H3248">
        <v>2795</v>
      </c>
      <c r="I3248" t="s">
        <v>11</v>
      </c>
      <c r="J3248" t="s">
        <v>25</v>
      </c>
      <c r="K3248" t="s">
        <v>150</v>
      </c>
      <c r="L3248" t="s">
        <v>18</v>
      </c>
      <c r="M3248" s="5">
        <v>600.72</v>
      </c>
    </row>
    <row r="3249" spans="1:13" x14ac:dyDescent="0.25">
      <c r="A3249" s="2">
        <v>45654</v>
      </c>
      <c r="B3249" s="3">
        <f t="shared" si="152"/>
        <v>2025</v>
      </c>
      <c r="C3249" t="str">
        <f t="shared" si="150"/>
        <v>2024-2025</v>
      </c>
      <c r="D3249" t="s">
        <v>147</v>
      </c>
      <c r="E3249" t="s">
        <v>136</v>
      </c>
      <c r="F3249" t="str">
        <f t="shared" si="151"/>
        <v>Victoria</v>
      </c>
      <c r="G3249" t="s">
        <v>45</v>
      </c>
      <c r="H3249">
        <v>3175</v>
      </c>
      <c r="I3249" t="s">
        <v>11</v>
      </c>
      <c r="J3249" t="s">
        <v>63</v>
      </c>
      <c r="K3249" t="s">
        <v>19</v>
      </c>
      <c r="L3249" t="s">
        <v>23</v>
      </c>
      <c r="M3249" s="5">
        <v>600.96</v>
      </c>
    </row>
    <row r="3250" spans="1:13" x14ac:dyDescent="0.25">
      <c r="A3250" s="2">
        <v>45589</v>
      </c>
      <c r="B3250" s="3">
        <f t="shared" si="152"/>
        <v>2025</v>
      </c>
      <c r="C3250" t="str">
        <f t="shared" si="150"/>
        <v>2024-2025</v>
      </c>
      <c r="D3250" t="s">
        <v>147</v>
      </c>
      <c r="E3250" t="s">
        <v>79</v>
      </c>
      <c r="F3250" t="str">
        <f t="shared" si="151"/>
        <v>Australian Capital Territory</v>
      </c>
      <c r="G3250" t="s">
        <v>80</v>
      </c>
      <c r="H3250">
        <v>2617</v>
      </c>
      <c r="I3250" t="s">
        <v>11</v>
      </c>
      <c r="J3250" t="s">
        <v>58</v>
      </c>
      <c r="K3250" t="s">
        <v>155</v>
      </c>
      <c r="L3250" t="s">
        <v>20</v>
      </c>
      <c r="M3250" s="5">
        <v>601.51</v>
      </c>
    </row>
    <row r="3251" spans="1:13" x14ac:dyDescent="0.25">
      <c r="A3251" s="2">
        <v>45078</v>
      </c>
      <c r="B3251" s="3">
        <f t="shared" si="152"/>
        <v>2023</v>
      </c>
      <c r="C3251" t="str">
        <f t="shared" si="150"/>
        <v>2022-2023</v>
      </c>
      <c r="D3251" t="s">
        <v>147</v>
      </c>
      <c r="E3251" t="s">
        <v>106</v>
      </c>
      <c r="F3251" t="str">
        <f t="shared" si="151"/>
        <v>Victoria</v>
      </c>
      <c r="G3251" t="s">
        <v>45</v>
      </c>
      <c r="H3251">
        <v>3915</v>
      </c>
      <c r="I3251" t="s">
        <v>11</v>
      </c>
      <c r="J3251" t="s">
        <v>55</v>
      </c>
      <c r="K3251" t="s">
        <v>152</v>
      </c>
      <c r="L3251" t="s">
        <v>13</v>
      </c>
      <c r="M3251" s="5">
        <v>602.69999999999993</v>
      </c>
    </row>
    <row r="3252" spans="1:13" x14ac:dyDescent="0.25">
      <c r="A3252" s="2">
        <v>45296</v>
      </c>
      <c r="B3252" s="3">
        <f t="shared" si="152"/>
        <v>2024</v>
      </c>
      <c r="C3252" t="str">
        <f t="shared" si="150"/>
        <v>2023-2024</v>
      </c>
      <c r="D3252" t="s">
        <v>147</v>
      </c>
      <c r="E3252" t="s">
        <v>98</v>
      </c>
      <c r="F3252" t="str">
        <f t="shared" si="151"/>
        <v>Victoria</v>
      </c>
      <c r="G3252" t="s">
        <v>45</v>
      </c>
      <c r="H3252">
        <v>3429</v>
      </c>
      <c r="I3252" t="s">
        <v>11</v>
      </c>
      <c r="J3252" t="s">
        <v>60</v>
      </c>
      <c r="K3252" t="s">
        <v>154</v>
      </c>
      <c r="L3252" t="s">
        <v>14</v>
      </c>
      <c r="M3252" s="5">
        <v>603.43000000000006</v>
      </c>
    </row>
    <row r="3253" spans="1:13" x14ac:dyDescent="0.25">
      <c r="A3253" s="2">
        <v>45423</v>
      </c>
      <c r="B3253" s="3">
        <f t="shared" si="152"/>
        <v>2024</v>
      </c>
      <c r="C3253" t="str">
        <f t="shared" si="150"/>
        <v>2023-2024</v>
      </c>
      <c r="D3253" t="s">
        <v>147</v>
      </c>
      <c r="E3253" t="s">
        <v>128</v>
      </c>
      <c r="F3253" t="str">
        <f t="shared" si="151"/>
        <v>Western Australia</v>
      </c>
      <c r="G3253" t="s">
        <v>48</v>
      </c>
      <c r="H3253">
        <v>6027</v>
      </c>
      <c r="I3253" t="s">
        <v>11</v>
      </c>
      <c r="J3253" t="s">
        <v>49</v>
      </c>
      <c r="K3253" t="s">
        <v>149</v>
      </c>
      <c r="L3253" t="s">
        <v>15</v>
      </c>
      <c r="M3253" s="5">
        <v>604.06000000000006</v>
      </c>
    </row>
    <row r="3254" spans="1:13" x14ac:dyDescent="0.25">
      <c r="A3254" s="2">
        <v>45178</v>
      </c>
      <c r="B3254" s="3">
        <f t="shared" si="152"/>
        <v>2024</v>
      </c>
      <c r="C3254" t="str">
        <f t="shared" si="150"/>
        <v>2023-2024</v>
      </c>
      <c r="D3254" t="s">
        <v>148</v>
      </c>
      <c r="E3254" t="s">
        <v>100</v>
      </c>
      <c r="F3254" t="str">
        <f t="shared" si="151"/>
        <v>Western Australia</v>
      </c>
      <c r="G3254" t="s">
        <v>48</v>
      </c>
      <c r="H3254">
        <v>6021</v>
      </c>
      <c r="I3254" t="s">
        <v>11</v>
      </c>
      <c r="J3254" t="s">
        <v>49</v>
      </c>
      <c r="K3254" t="s">
        <v>149</v>
      </c>
      <c r="L3254" t="s">
        <v>15</v>
      </c>
      <c r="M3254" s="5">
        <v>604.12</v>
      </c>
    </row>
    <row r="3255" spans="1:13" x14ac:dyDescent="0.25">
      <c r="A3255" s="2">
        <v>45103</v>
      </c>
      <c r="B3255" s="3">
        <f t="shared" si="152"/>
        <v>2023</v>
      </c>
      <c r="C3255" t="str">
        <f t="shared" si="150"/>
        <v>2022-2023</v>
      </c>
      <c r="D3255" t="s">
        <v>147</v>
      </c>
      <c r="E3255" t="s">
        <v>40</v>
      </c>
      <c r="F3255" t="str">
        <f t="shared" si="151"/>
        <v>New South Wales</v>
      </c>
      <c r="G3255" t="s">
        <v>10</v>
      </c>
      <c r="H3255">
        <v>2116</v>
      </c>
      <c r="I3255" t="s">
        <v>11</v>
      </c>
      <c r="J3255" t="s">
        <v>27</v>
      </c>
      <c r="K3255" t="s">
        <v>156</v>
      </c>
      <c r="L3255" t="s">
        <v>17</v>
      </c>
      <c r="M3255" s="5">
        <v>604.28</v>
      </c>
    </row>
    <row r="3256" spans="1:13" x14ac:dyDescent="0.25">
      <c r="A3256" s="2">
        <v>45614</v>
      </c>
      <c r="B3256" s="3">
        <f t="shared" si="152"/>
        <v>2025</v>
      </c>
      <c r="C3256" t="str">
        <f t="shared" si="150"/>
        <v>2024-2025</v>
      </c>
      <c r="D3256" t="s">
        <v>147</v>
      </c>
      <c r="E3256" t="s">
        <v>39</v>
      </c>
      <c r="F3256" t="str">
        <f t="shared" si="151"/>
        <v>South Australia</v>
      </c>
      <c r="G3256" t="s">
        <v>32</v>
      </c>
      <c r="H3256">
        <v>5343</v>
      </c>
      <c r="I3256" t="s">
        <v>11</v>
      </c>
      <c r="J3256" t="s">
        <v>38</v>
      </c>
      <c r="K3256" t="s">
        <v>155</v>
      </c>
      <c r="L3256" t="s">
        <v>20</v>
      </c>
      <c r="M3256" s="5">
        <v>604.49000000000012</v>
      </c>
    </row>
    <row r="3257" spans="1:13" x14ac:dyDescent="0.25">
      <c r="A3257" s="2">
        <v>45486</v>
      </c>
      <c r="B3257" s="3">
        <f t="shared" si="152"/>
        <v>2025</v>
      </c>
      <c r="C3257" t="str">
        <f t="shared" si="150"/>
        <v>2024-2025</v>
      </c>
      <c r="D3257" t="s">
        <v>147</v>
      </c>
      <c r="E3257" t="s">
        <v>65</v>
      </c>
      <c r="F3257" t="str">
        <f t="shared" si="151"/>
        <v>New South Wales</v>
      </c>
      <c r="G3257" t="s">
        <v>10</v>
      </c>
      <c r="H3257">
        <v>2541</v>
      </c>
      <c r="I3257" t="s">
        <v>11</v>
      </c>
      <c r="J3257" t="s">
        <v>58</v>
      </c>
      <c r="K3257" t="s">
        <v>151</v>
      </c>
      <c r="L3257" t="s">
        <v>21</v>
      </c>
      <c r="M3257" s="5">
        <v>605.54000000000008</v>
      </c>
    </row>
    <row r="3258" spans="1:13" x14ac:dyDescent="0.25">
      <c r="A3258" s="2">
        <v>45272</v>
      </c>
      <c r="B3258" s="3">
        <f t="shared" si="152"/>
        <v>2024</v>
      </c>
      <c r="C3258" t="str">
        <f t="shared" si="150"/>
        <v>2023-2024</v>
      </c>
      <c r="D3258" t="s">
        <v>148</v>
      </c>
      <c r="E3258" t="s">
        <v>28</v>
      </c>
      <c r="F3258" t="str">
        <f t="shared" si="151"/>
        <v>Northern Territory</v>
      </c>
      <c r="G3258" t="s">
        <v>29</v>
      </c>
      <c r="H3258">
        <v>800</v>
      </c>
      <c r="I3258" t="s">
        <v>11</v>
      </c>
      <c r="J3258" t="s">
        <v>30</v>
      </c>
      <c r="K3258" t="s">
        <v>152</v>
      </c>
      <c r="L3258" t="s">
        <v>13</v>
      </c>
      <c r="M3258" s="5">
        <v>605.63000000000011</v>
      </c>
    </row>
    <row r="3259" spans="1:13" x14ac:dyDescent="0.25">
      <c r="A3259" s="2">
        <v>45602</v>
      </c>
      <c r="B3259" s="3">
        <f t="shared" si="152"/>
        <v>2025</v>
      </c>
      <c r="C3259" t="str">
        <f t="shared" si="150"/>
        <v>2024-2025</v>
      </c>
      <c r="D3259" t="s">
        <v>148</v>
      </c>
      <c r="E3259" t="s">
        <v>84</v>
      </c>
      <c r="F3259" t="str">
        <f t="shared" si="151"/>
        <v>Queensland</v>
      </c>
      <c r="G3259" t="s">
        <v>35</v>
      </c>
      <c r="H3259">
        <v>4740</v>
      </c>
      <c r="I3259" t="s">
        <v>11</v>
      </c>
      <c r="J3259" t="s">
        <v>51</v>
      </c>
      <c r="K3259" t="s">
        <v>151</v>
      </c>
      <c r="L3259" t="s">
        <v>21</v>
      </c>
      <c r="M3259" s="5">
        <v>605.91999999999996</v>
      </c>
    </row>
    <row r="3260" spans="1:13" x14ac:dyDescent="0.25">
      <c r="A3260" s="2">
        <v>45043</v>
      </c>
      <c r="B3260" s="3">
        <f t="shared" si="152"/>
        <v>2023</v>
      </c>
      <c r="C3260" t="str">
        <f t="shared" si="150"/>
        <v>2022-2023</v>
      </c>
      <c r="D3260" t="s">
        <v>147</v>
      </c>
      <c r="E3260" t="s">
        <v>40</v>
      </c>
      <c r="F3260" t="str">
        <f t="shared" si="151"/>
        <v>New South Wales</v>
      </c>
      <c r="G3260" t="s">
        <v>10</v>
      </c>
      <c r="H3260">
        <v>2116</v>
      </c>
      <c r="I3260" t="s">
        <v>11</v>
      </c>
      <c r="J3260" t="s">
        <v>27</v>
      </c>
      <c r="K3260" t="s">
        <v>154</v>
      </c>
      <c r="L3260" t="s">
        <v>14</v>
      </c>
      <c r="M3260" s="5">
        <v>606.07999999999993</v>
      </c>
    </row>
    <row r="3261" spans="1:13" x14ac:dyDescent="0.25">
      <c r="A3261" s="2">
        <v>45451</v>
      </c>
      <c r="B3261" s="3">
        <f t="shared" si="152"/>
        <v>2024</v>
      </c>
      <c r="C3261" t="str">
        <f t="shared" si="150"/>
        <v>2023-2024</v>
      </c>
      <c r="D3261" t="s">
        <v>147</v>
      </c>
      <c r="E3261" t="s">
        <v>41</v>
      </c>
      <c r="F3261" t="str">
        <f t="shared" si="151"/>
        <v>New South Wales</v>
      </c>
      <c r="G3261" t="s">
        <v>10</v>
      </c>
      <c r="H3261">
        <v>2830</v>
      </c>
      <c r="I3261" t="s">
        <v>11</v>
      </c>
      <c r="J3261" t="s">
        <v>25</v>
      </c>
      <c r="K3261" t="s">
        <v>154</v>
      </c>
      <c r="L3261" t="s">
        <v>14</v>
      </c>
      <c r="M3261" s="5">
        <v>606.91</v>
      </c>
    </row>
    <row r="3262" spans="1:13" x14ac:dyDescent="0.25">
      <c r="A3262" s="2">
        <v>45041</v>
      </c>
      <c r="B3262" s="3">
        <f t="shared" si="152"/>
        <v>2023</v>
      </c>
      <c r="C3262" t="str">
        <f t="shared" si="150"/>
        <v>2022-2023</v>
      </c>
      <c r="D3262" t="s">
        <v>147</v>
      </c>
      <c r="E3262" t="s">
        <v>112</v>
      </c>
      <c r="F3262" t="str">
        <f t="shared" si="151"/>
        <v>Victoria</v>
      </c>
      <c r="G3262" t="s">
        <v>45</v>
      </c>
      <c r="H3262">
        <v>3076</v>
      </c>
      <c r="I3262" t="s">
        <v>11</v>
      </c>
      <c r="J3262" t="s">
        <v>46</v>
      </c>
      <c r="K3262" t="s">
        <v>155</v>
      </c>
      <c r="L3262" t="s">
        <v>20</v>
      </c>
      <c r="M3262" s="5">
        <v>606.92999999999995</v>
      </c>
    </row>
    <row r="3263" spans="1:13" x14ac:dyDescent="0.25">
      <c r="A3263" s="2">
        <v>45258</v>
      </c>
      <c r="B3263" s="3">
        <f t="shared" si="152"/>
        <v>2024</v>
      </c>
      <c r="C3263" t="str">
        <f t="shared" si="150"/>
        <v>2023-2024</v>
      </c>
      <c r="D3263" t="s">
        <v>147</v>
      </c>
      <c r="E3263" t="s">
        <v>141</v>
      </c>
      <c r="F3263" t="str">
        <f t="shared" si="151"/>
        <v>Western Australia</v>
      </c>
      <c r="G3263" t="s">
        <v>48</v>
      </c>
      <c r="H3263">
        <v>6052</v>
      </c>
      <c r="I3263" t="s">
        <v>11</v>
      </c>
      <c r="J3263" t="s">
        <v>49</v>
      </c>
      <c r="K3263" t="s">
        <v>150</v>
      </c>
      <c r="L3263" t="s">
        <v>18</v>
      </c>
      <c r="M3263" s="5">
        <v>608.13</v>
      </c>
    </row>
    <row r="3264" spans="1:13" x14ac:dyDescent="0.25">
      <c r="A3264" s="2">
        <v>45264</v>
      </c>
      <c r="B3264" s="3">
        <f t="shared" si="152"/>
        <v>2024</v>
      </c>
      <c r="C3264" t="str">
        <f t="shared" si="150"/>
        <v>2023-2024</v>
      </c>
      <c r="D3264" t="s">
        <v>147</v>
      </c>
      <c r="E3264" t="s">
        <v>78</v>
      </c>
      <c r="F3264" t="str">
        <f t="shared" si="151"/>
        <v>New South Wales</v>
      </c>
      <c r="G3264" t="s">
        <v>10</v>
      </c>
      <c r="H3264">
        <v>2350</v>
      </c>
      <c r="I3264" t="s">
        <v>11</v>
      </c>
      <c r="J3264" t="s">
        <v>68</v>
      </c>
      <c r="K3264" t="s">
        <v>154</v>
      </c>
      <c r="L3264" t="s">
        <v>14</v>
      </c>
      <c r="M3264" s="5">
        <v>608.35</v>
      </c>
    </row>
    <row r="3265" spans="1:13" x14ac:dyDescent="0.25">
      <c r="A3265" s="2">
        <v>45628</v>
      </c>
      <c r="B3265" s="3">
        <f t="shared" si="152"/>
        <v>2025</v>
      </c>
      <c r="C3265" t="str">
        <f t="shared" si="150"/>
        <v>2024-2025</v>
      </c>
      <c r="D3265" t="s">
        <v>148</v>
      </c>
      <c r="E3265" t="s">
        <v>95</v>
      </c>
      <c r="F3265" t="str">
        <f t="shared" si="151"/>
        <v>Victoria</v>
      </c>
      <c r="G3265" t="s">
        <v>45</v>
      </c>
      <c r="H3265">
        <v>3931</v>
      </c>
      <c r="I3265" t="s">
        <v>11</v>
      </c>
      <c r="J3265" t="s">
        <v>55</v>
      </c>
      <c r="K3265" t="s">
        <v>150</v>
      </c>
      <c r="L3265" t="s">
        <v>18</v>
      </c>
      <c r="M3265" s="5">
        <v>609.24</v>
      </c>
    </row>
    <row r="3266" spans="1:13" x14ac:dyDescent="0.25">
      <c r="A3266" s="2">
        <v>45043</v>
      </c>
      <c r="B3266" s="3">
        <f t="shared" si="152"/>
        <v>2023</v>
      </c>
      <c r="C3266" t="str">
        <f t="shared" ref="C3266:C3329" si="153">IF(MONTH(A3266) &gt;= 7, YEAR(A3266) &amp; "-" &amp; YEAR(A3266) + 1, YEAR(A3266) - 1 &amp; "-" &amp; YEAR(A3266))</f>
        <v>2022-2023</v>
      </c>
      <c r="D3266" t="s">
        <v>147</v>
      </c>
      <c r="E3266" t="s">
        <v>74</v>
      </c>
      <c r="F3266" t="str">
        <f t="shared" ref="F3266:F3329" si="154">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row>
    <row r="3267" spans="1:13" x14ac:dyDescent="0.25">
      <c r="A3267" s="2">
        <v>45341</v>
      </c>
      <c r="B3267" s="3">
        <f t="shared" ref="B3267:B3330" si="155">IF(MONTH(A3267)&gt;=7,YEAR(A3267)+1,YEAR(A3267))</f>
        <v>2024</v>
      </c>
      <c r="C3267" t="str">
        <f t="shared" si="153"/>
        <v>2023-2024</v>
      </c>
      <c r="D3267" t="s">
        <v>147</v>
      </c>
      <c r="E3267" t="s">
        <v>122</v>
      </c>
      <c r="F3267" t="str">
        <f t="shared" si="154"/>
        <v>New South Wales</v>
      </c>
      <c r="G3267" t="s">
        <v>10</v>
      </c>
      <c r="H3267">
        <v>2650</v>
      </c>
      <c r="I3267" t="s">
        <v>11</v>
      </c>
      <c r="J3267" t="s">
        <v>25</v>
      </c>
      <c r="K3267" t="s">
        <v>154</v>
      </c>
      <c r="L3267" t="s">
        <v>14</v>
      </c>
      <c r="M3267" s="5">
        <v>610.64999999999986</v>
      </c>
    </row>
    <row r="3268" spans="1:13" x14ac:dyDescent="0.25">
      <c r="A3268" s="2">
        <v>45285</v>
      </c>
      <c r="B3268" s="3">
        <f t="shared" si="155"/>
        <v>2024</v>
      </c>
      <c r="C3268" t="str">
        <f t="shared" si="153"/>
        <v>2023-2024</v>
      </c>
      <c r="D3268" t="s">
        <v>147</v>
      </c>
      <c r="E3268" t="s">
        <v>79</v>
      </c>
      <c r="F3268" t="str">
        <f t="shared" si="154"/>
        <v>Australian Capital Territory</v>
      </c>
      <c r="G3268" t="s">
        <v>80</v>
      </c>
      <c r="H3268">
        <v>2617</v>
      </c>
      <c r="I3268" t="s">
        <v>11</v>
      </c>
      <c r="J3268" t="s">
        <v>58</v>
      </c>
      <c r="K3268" t="s">
        <v>154</v>
      </c>
      <c r="L3268" t="s">
        <v>14</v>
      </c>
      <c r="M3268" s="5">
        <v>611.34</v>
      </c>
    </row>
    <row r="3269" spans="1:13" x14ac:dyDescent="0.25">
      <c r="A3269" s="2">
        <v>45555</v>
      </c>
      <c r="B3269" s="3">
        <f t="shared" si="155"/>
        <v>2025</v>
      </c>
      <c r="C3269" t="str">
        <f t="shared" si="153"/>
        <v>2024-2025</v>
      </c>
      <c r="D3269" t="s">
        <v>148</v>
      </c>
      <c r="E3269" t="s">
        <v>82</v>
      </c>
      <c r="F3269" t="str">
        <f t="shared" si="154"/>
        <v>Queensland</v>
      </c>
      <c r="G3269" t="s">
        <v>35</v>
      </c>
      <c r="H3269">
        <v>4012</v>
      </c>
      <c r="I3269" t="s">
        <v>11</v>
      </c>
      <c r="J3269" t="s">
        <v>43</v>
      </c>
      <c r="K3269" t="s">
        <v>151</v>
      </c>
      <c r="L3269" t="s">
        <v>21</v>
      </c>
      <c r="M3269" s="5">
        <v>611.49999999999989</v>
      </c>
    </row>
    <row r="3270" spans="1:13" x14ac:dyDescent="0.25">
      <c r="A3270" s="2">
        <v>45476</v>
      </c>
      <c r="B3270" s="3">
        <f t="shared" si="155"/>
        <v>2025</v>
      </c>
      <c r="C3270" t="str">
        <f t="shared" si="153"/>
        <v>2024-2025</v>
      </c>
      <c r="D3270" t="s">
        <v>147</v>
      </c>
      <c r="E3270" t="s">
        <v>89</v>
      </c>
      <c r="F3270" t="str">
        <f t="shared" si="154"/>
        <v>Queensland</v>
      </c>
      <c r="G3270" t="s">
        <v>35</v>
      </c>
      <c r="H3270">
        <v>4655</v>
      </c>
      <c r="I3270" t="s">
        <v>11</v>
      </c>
      <c r="J3270" t="s">
        <v>51</v>
      </c>
      <c r="K3270" t="s">
        <v>150</v>
      </c>
      <c r="L3270" t="s">
        <v>18</v>
      </c>
      <c r="M3270" s="5">
        <v>611.59</v>
      </c>
    </row>
    <row r="3271" spans="1:13" x14ac:dyDescent="0.25">
      <c r="A3271" s="2">
        <v>45378</v>
      </c>
      <c r="B3271" s="3">
        <f t="shared" si="155"/>
        <v>2024</v>
      </c>
      <c r="C3271" t="str">
        <f t="shared" si="153"/>
        <v>2023-2024</v>
      </c>
      <c r="D3271" t="s">
        <v>147</v>
      </c>
      <c r="E3271" t="s">
        <v>42</v>
      </c>
      <c r="F3271" t="str">
        <f t="shared" si="154"/>
        <v>Queensland</v>
      </c>
      <c r="G3271" t="s">
        <v>35</v>
      </c>
      <c r="H3271">
        <v>4053</v>
      </c>
      <c r="I3271" t="s">
        <v>11</v>
      </c>
      <c r="J3271" t="s">
        <v>43</v>
      </c>
      <c r="K3271" t="s">
        <v>19</v>
      </c>
      <c r="L3271" t="s">
        <v>23</v>
      </c>
      <c r="M3271" s="5">
        <v>612.31999999999994</v>
      </c>
    </row>
    <row r="3272" spans="1:13" x14ac:dyDescent="0.25">
      <c r="A3272" s="2">
        <v>45311</v>
      </c>
      <c r="B3272" s="3">
        <f t="shared" si="155"/>
        <v>2024</v>
      </c>
      <c r="C3272" t="str">
        <f t="shared" si="153"/>
        <v>2023-2024</v>
      </c>
      <c r="D3272" t="s">
        <v>148</v>
      </c>
      <c r="E3272" t="s">
        <v>87</v>
      </c>
      <c r="F3272" t="str">
        <f t="shared" si="154"/>
        <v>New South Wales</v>
      </c>
      <c r="G3272" t="s">
        <v>10</v>
      </c>
      <c r="H3272">
        <v>2790</v>
      </c>
      <c r="I3272" t="s">
        <v>11</v>
      </c>
      <c r="J3272" t="s">
        <v>25</v>
      </c>
      <c r="K3272" t="s">
        <v>19</v>
      </c>
      <c r="L3272" t="s">
        <v>23</v>
      </c>
      <c r="M3272" s="5">
        <v>612.41999999999996</v>
      </c>
    </row>
    <row r="3273" spans="1:13" x14ac:dyDescent="0.25">
      <c r="A3273" s="2">
        <v>45167</v>
      </c>
      <c r="B3273" s="3">
        <f t="shared" si="155"/>
        <v>2024</v>
      </c>
      <c r="C3273" t="str">
        <f t="shared" si="153"/>
        <v>2023-2024</v>
      </c>
      <c r="D3273" t="s">
        <v>147</v>
      </c>
      <c r="E3273" t="s">
        <v>69</v>
      </c>
      <c r="F3273" t="str">
        <f t="shared" si="154"/>
        <v>Tasmania</v>
      </c>
      <c r="G3273" t="s">
        <v>70</v>
      </c>
      <c r="H3273">
        <v>7018</v>
      </c>
      <c r="I3273" t="s">
        <v>11</v>
      </c>
      <c r="J3273" t="s">
        <v>71</v>
      </c>
      <c r="K3273" t="s">
        <v>150</v>
      </c>
      <c r="L3273" t="s">
        <v>18</v>
      </c>
      <c r="M3273" s="5">
        <v>612.62</v>
      </c>
    </row>
    <row r="3274" spans="1:13" x14ac:dyDescent="0.25">
      <c r="A3274" s="2">
        <v>45600</v>
      </c>
      <c r="B3274" s="3">
        <f t="shared" si="155"/>
        <v>2025</v>
      </c>
      <c r="C3274" t="str">
        <f t="shared" si="153"/>
        <v>2024-2025</v>
      </c>
      <c r="D3274" t="s">
        <v>147</v>
      </c>
      <c r="E3274" t="s">
        <v>92</v>
      </c>
      <c r="F3274" t="str">
        <f t="shared" si="154"/>
        <v>Queensland</v>
      </c>
      <c r="G3274" t="s">
        <v>35</v>
      </c>
      <c r="H3274">
        <v>4068</v>
      </c>
      <c r="I3274" t="s">
        <v>11</v>
      </c>
      <c r="J3274" t="s">
        <v>43</v>
      </c>
      <c r="K3274" t="s">
        <v>19</v>
      </c>
      <c r="L3274" t="s">
        <v>23</v>
      </c>
      <c r="M3274" s="5">
        <v>615.93000000000006</v>
      </c>
    </row>
    <row r="3275" spans="1:13" x14ac:dyDescent="0.25">
      <c r="A3275" s="2">
        <v>45149</v>
      </c>
      <c r="B3275" s="3">
        <f t="shared" si="155"/>
        <v>2024</v>
      </c>
      <c r="C3275" t="str">
        <f t="shared" si="153"/>
        <v>2023-2024</v>
      </c>
      <c r="D3275" t="s">
        <v>148</v>
      </c>
      <c r="E3275" t="s">
        <v>88</v>
      </c>
      <c r="F3275" t="str">
        <f t="shared" si="154"/>
        <v>South Australia</v>
      </c>
      <c r="G3275" t="s">
        <v>32</v>
      </c>
      <c r="H3275">
        <v>5011</v>
      </c>
      <c r="I3275" t="s">
        <v>11</v>
      </c>
      <c r="J3275" t="s">
        <v>33</v>
      </c>
      <c r="K3275" t="s">
        <v>155</v>
      </c>
      <c r="L3275" t="s">
        <v>20</v>
      </c>
      <c r="M3275" s="5">
        <v>616.6400000000001</v>
      </c>
    </row>
    <row r="3276" spans="1:13" x14ac:dyDescent="0.25">
      <c r="A3276" s="2">
        <v>45191</v>
      </c>
      <c r="B3276" s="3">
        <f t="shared" si="155"/>
        <v>2024</v>
      </c>
      <c r="C3276" t="str">
        <f t="shared" si="153"/>
        <v>2023-2024</v>
      </c>
      <c r="D3276" t="s">
        <v>148</v>
      </c>
      <c r="E3276" t="s">
        <v>110</v>
      </c>
      <c r="F3276" t="str">
        <f t="shared" si="154"/>
        <v>Queensland</v>
      </c>
      <c r="G3276" t="s">
        <v>35</v>
      </c>
      <c r="H3276">
        <v>4680</v>
      </c>
      <c r="I3276" t="s">
        <v>11</v>
      </c>
      <c r="J3276" t="s">
        <v>51</v>
      </c>
      <c r="K3276" t="s">
        <v>151</v>
      </c>
      <c r="L3276" t="s">
        <v>21</v>
      </c>
      <c r="M3276" s="5">
        <v>616.92000000000007</v>
      </c>
    </row>
    <row r="3277" spans="1:13" x14ac:dyDescent="0.25">
      <c r="A3277" s="2">
        <v>45558</v>
      </c>
      <c r="B3277" s="3">
        <f t="shared" si="155"/>
        <v>2025</v>
      </c>
      <c r="C3277" t="str">
        <f t="shared" si="153"/>
        <v>2024-2025</v>
      </c>
      <c r="D3277" t="s">
        <v>147</v>
      </c>
      <c r="E3277" t="s">
        <v>62</v>
      </c>
      <c r="F3277" t="str">
        <f t="shared" si="154"/>
        <v>Victoria</v>
      </c>
      <c r="G3277" t="s">
        <v>45</v>
      </c>
      <c r="H3277">
        <v>3134</v>
      </c>
      <c r="I3277" t="s">
        <v>11</v>
      </c>
      <c r="J3277" t="s">
        <v>63</v>
      </c>
      <c r="K3277" t="s">
        <v>151</v>
      </c>
      <c r="L3277" t="s">
        <v>21</v>
      </c>
      <c r="M3277" s="5">
        <v>617.74</v>
      </c>
    </row>
    <row r="3278" spans="1:13" x14ac:dyDescent="0.25">
      <c r="A3278" s="2">
        <v>45625</v>
      </c>
      <c r="B3278" s="3">
        <f t="shared" si="155"/>
        <v>2025</v>
      </c>
      <c r="C3278" t="str">
        <f t="shared" si="153"/>
        <v>2024-2025</v>
      </c>
      <c r="D3278" t="s">
        <v>148</v>
      </c>
      <c r="E3278" t="s">
        <v>28</v>
      </c>
      <c r="F3278" t="str">
        <f t="shared" si="154"/>
        <v>Northern Territory</v>
      </c>
      <c r="G3278" t="s">
        <v>29</v>
      </c>
      <c r="H3278">
        <v>800</v>
      </c>
      <c r="I3278" t="s">
        <v>11</v>
      </c>
      <c r="J3278" t="s">
        <v>30</v>
      </c>
      <c r="K3278" t="s">
        <v>156</v>
      </c>
      <c r="L3278" t="s">
        <v>17</v>
      </c>
      <c r="M3278" s="5">
        <v>617.93000000000006</v>
      </c>
    </row>
    <row r="3279" spans="1:13" x14ac:dyDescent="0.25">
      <c r="A3279" s="2">
        <v>45482</v>
      </c>
      <c r="B3279" s="3">
        <f t="shared" si="155"/>
        <v>2025</v>
      </c>
      <c r="C3279" t="str">
        <f t="shared" si="153"/>
        <v>2024-2025</v>
      </c>
      <c r="D3279" t="s">
        <v>148</v>
      </c>
      <c r="E3279" t="s">
        <v>34</v>
      </c>
      <c r="F3279" t="str">
        <f t="shared" si="154"/>
        <v>Queensland</v>
      </c>
      <c r="G3279" t="s">
        <v>35</v>
      </c>
      <c r="H3279">
        <v>4802</v>
      </c>
      <c r="I3279" t="s">
        <v>11</v>
      </c>
      <c r="J3279" t="s">
        <v>36</v>
      </c>
      <c r="K3279" t="s">
        <v>150</v>
      </c>
      <c r="L3279" t="s">
        <v>18</v>
      </c>
      <c r="M3279" s="5">
        <v>618.4</v>
      </c>
    </row>
    <row r="3280" spans="1:13" x14ac:dyDescent="0.25">
      <c r="A3280" s="2">
        <v>45645</v>
      </c>
      <c r="B3280" s="3">
        <f t="shared" si="155"/>
        <v>2025</v>
      </c>
      <c r="C3280" t="str">
        <f t="shared" si="153"/>
        <v>2024-2025</v>
      </c>
      <c r="D3280" t="s">
        <v>147</v>
      </c>
      <c r="E3280" t="s">
        <v>86</v>
      </c>
      <c r="F3280" t="str">
        <f t="shared" si="154"/>
        <v>New South Wales</v>
      </c>
      <c r="G3280" t="s">
        <v>10</v>
      </c>
      <c r="H3280">
        <v>2064</v>
      </c>
      <c r="I3280" t="s">
        <v>11</v>
      </c>
      <c r="J3280" t="s">
        <v>12</v>
      </c>
      <c r="K3280" t="s">
        <v>150</v>
      </c>
      <c r="L3280" t="s">
        <v>18</v>
      </c>
      <c r="M3280" s="5">
        <v>621.74</v>
      </c>
    </row>
    <row r="3281" spans="1:13" x14ac:dyDescent="0.25">
      <c r="A3281" s="2">
        <v>45315</v>
      </c>
      <c r="B3281" s="3">
        <f t="shared" si="155"/>
        <v>2024</v>
      </c>
      <c r="C3281" t="str">
        <f t="shared" si="153"/>
        <v>2023-2024</v>
      </c>
      <c r="D3281" t="s">
        <v>147</v>
      </c>
      <c r="E3281" t="s">
        <v>126</v>
      </c>
      <c r="F3281" t="str">
        <f t="shared" si="154"/>
        <v>Queensland</v>
      </c>
      <c r="G3281" t="s">
        <v>35</v>
      </c>
      <c r="H3281">
        <v>4551</v>
      </c>
      <c r="I3281" t="s">
        <v>11</v>
      </c>
      <c r="J3281" t="s">
        <v>120</v>
      </c>
      <c r="K3281" t="s">
        <v>149</v>
      </c>
      <c r="L3281" t="s">
        <v>15</v>
      </c>
      <c r="M3281" s="5">
        <v>623.13</v>
      </c>
    </row>
    <row r="3282" spans="1:13" x14ac:dyDescent="0.25">
      <c r="A3282" s="2">
        <v>45231</v>
      </c>
      <c r="B3282" s="3">
        <f t="shared" si="155"/>
        <v>2024</v>
      </c>
      <c r="C3282" t="str">
        <f t="shared" si="153"/>
        <v>2023-2024</v>
      </c>
      <c r="D3282" t="s">
        <v>147</v>
      </c>
      <c r="E3282" t="s">
        <v>96</v>
      </c>
      <c r="F3282" t="str">
        <f t="shared" si="154"/>
        <v>Western Australia</v>
      </c>
      <c r="G3282" t="s">
        <v>48</v>
      </c>
      <c r="H3282">
        <v>6330</v>
      </c>
      <c r="I3282" t="s">
        <v>11</v>
      </c>
      <c r="J3282" t="s">
        <v>94</v>
      </c>
      <c r="K3282" t="s">
        <v>155</v>
      </c>
      <c r="L3282" t="s">
        <v>20</v>
      </c>
      <c r="M3282" s="5">
        <v>623.51</v>
      </c>
    </row>
    <row r="3283" spans="1:13" x14ac:dyDescent="0.25">
      <c r="A3283" s="2">
        <v>45502</v>
      </c>
      <c r="B3283" s="3">
        <f t="shared" si="155"/>
        <v>2025</v>
      </c>
      <c r="C3283" t="str">
        <f t="shared" si="153"/>
        <v>2024-2025</v>
      </c>
      <c r="D3283" t="s">
        <v>147</v>
      </c>
      <c r="E3283" t="s">
        <v>47</v>
      </c>
      <c r="F3283" t="str">
        <f t="shared" si="154"/>
        <v>Western Australia</v>
      </c>
      <c r="G3283" t="s">
        <v>48</v>
      </c>
      <c r="H3283">
        <v>6030</v>
      </c>
      <c r="I3283" t="s">
        <v>11</v>
      </c>
      <c r="J3283" t="s">
        <v>49</v>
      </c>
      <c r="K3283" t="s">
        <v>154</v>
      </c>
      <c r="L3283" t="s">
        <v>14</v>
      </c>
      <c r="M3283" s="5">
        <v>623.54999999999995</v>
      </c>
    </row>
    <row r="3284" spans="1:13" x14ac:dyDescent="0.25">
      <c r="A3284" s="2">
        <v>45094</v>
      </c>
      <c r="B3284" s="3">
        <f t="shared" si="155"/>
        <v>2023</v>
      </c>
      <c r="C3284" t="str">
        <f t="shared" si="153"/>
        <v>2022-2023</v>
      </c>
      <c r="D3284" t="s">
        <v>147</v>
      </c>
      <c r="E3284" t="s">
        <v>47</v>
      </c>
      <c r="F3284" t="str">
        <f t="shared" si="154"/>
        <v>Western Australia</v>
      </c>
      <c r="G3284" t="s">
        <v>48</v>
      </c>
      <c r="H3284">
        <v>6030</v>
      </c>
      <c r="I3284" t="s">
        <v>11</v>
      </c>
      <c r="J3284" t="s">
        <v>49</v>
      </c>
      <c r="K3284" t="s">
        <v>153</v>
      </c>
      <c r="L3284" t="s">
        <v>16</v>
      </c>
      <c r="M3284" s="5">
        <v>624.29</v>
      </c>
    </row>
    <row r="3285" spans="1:13" x14ac:dyDescent="0.25">
      <c r="A3285" s="2">
        <v>45296</v>
      </c>
      <c r="B3285" s="3">
        <f t="shared" si="155"/>
        <v>2024</v>
      </c>
      <c r="C3285" t="str">
        <f t="shared" si="153"/>
        <v>2023-2024</v>
      </c>
      <c r="D3285" t="s">
        <v>147</v>
      </c>
      <c r="E3285" t="s">
        <v>138</v>
      </c>
      <c r="F3285" t="str">
        <f t="shared" si="154"/>
        <v>Queensland</v>
      </c>
      <c r="G3285" t="s">
        <v>35</v>
      </c>
      <c r="H3285">
        <v>4558</v>
      </c>
      <c r="I3285" t="s">
        <v>11</v>
      </c>
      <c r="J3285" t="s">
        <v>120</v>
      </c>
      <c r="K3285" t="s">
        <v>155</v>
      </c>
      <c r="L3285" t="s">
        <v>20</v>
      </c>
      <c r="M3285" s="5">
        <v>624.81000000000006</v>
      </c>
    </row>
    <row r="3286" spans="1:13" x14ac:dyDescent="0.25">
      <c r="A3286" s="2">
        <v>45272</v>
      </c>
      <c r="B3286" s="3">
        <f t="shared" si="155"/>
        <v>2024</v>
      </c>
      <c r="C3286" t="str">
        <f t="shared" si="153"/>
        <v>2023-2024</v>
      </c>
      <c r="D3286" t="s">
        <v>147</v>
      </c>
      <c r="E3286" t="s">
        <v>69</v>
      </c>
      <c r="F3286" t="str">
        <f t="shared" si="154"/>
        <v>Tasmania</v>
      </c>
      <c r="G3286" t="s">
        <v>70</v>
      </c>
      <c r="H3286">
        <v>7018</v>
      </c>
      <c r="I3286" t="s">
        <v>11</v>
      </c>
      <c r="J3286" t="s">
        <v>71</v>
      </c>
      <c r="K3286" t="s">
        <v>149</v>
      </c>
      <c r="L3286" t="s">
        <v>15</v>
      </c>
      <c r="M3286" s="5">
        <v>625.03</v>
      </c>
    </row>
    <row r="3287" spans="1:13" x14ac:dyDescent="0.25">
      <c r="A3287" s="2">
        <v>45114</v>
      </c>
      <c r="B3287" s="3">
        <f t="shared" si="155"/>
        <v>2024</v>
      </c>
      <c r="C3287" t="str">
        <f t="shared" si="153"/>
        <v>2023-2024</v>
      </c>
      <c r="D3287" t="s">
        <v>147</v>
      </c>
      <c r="E3287" t="s">
        <v>85</v>
      </c>
      <c r="F3287" t="str">
        <f t="shared" si="154"/>
        <v>Queensland</v>
      </c>
      <c r="G3287" t="s">
        <v>35</v>
      </c>
      <c r="H3287">
        <v>4883</v>
      </c>
      <c r="I3287" t="s">
        <v>11</v>
      </c>
      <c r="J3287" t="s">
        <v>36</v>
      </c>
      <c r="K3287" t="s">
        <v>153</v>
      </c>
      <c r="L3287" t="s">
        <v>16</v>
      </c>
      <c r="M3287" s="5">
        <v>625.29</v>
      </c>
    </row>
    <row r="3288" spans="1:13" x14ac:dyDescent="0.25">
      <c r="A3288" s="2">
        <v>45009</v>
      </c>
      <c r="B3288" s="3">
        <f t="shared" si="155"/>
        <v>2023</v>
      </c>
      <c r="C3288" t="str">
        <f t="shared" si="153"/>
        <v>2022-2023</v>
      </c>
      <c r="D3288" t="s">
        <v>147</v>
      </c>
      <c r="E3288" t="s">
        <v>107</v>
      </c>
      <c r="F3288" t="str">
        <f t="shared" si="154"/>
        <v>Queensland</v>
      </c>
      <c r="G3288" t="s">
        <v>35</v>
      </c>
      <c r="H3288">
        <v>4220</v>
      </c>
      <c r="I3288" t="s">
        <v>11</v>
      </c>
      <c r="J3288" t="s">
        <v>104</v>
      </c>
      <c r="K3288" t="s">
        <v>152</v>
      </c>
      <c r="L3288" t="s">
        <v>13</v>
      </c>
      <c r="M3288" s="5">
        <v>625.7700000000001</v>
      </c>
    </row>
    <row r="3289" spans="1:13" x14ac:dyDescent="0.25">
      <c r="A3289" s="2">
        <v>45086</v>
      </c>
      <c r="B3289" s="3">
        <f t="shared" si="155"/>
        <v>2023</v>
      </c>
      <c r="C3289" t="str">
        <f t="shared" si="153"/>
        <v>2022-2023</v>
      </c>
      <c r="D3289" t="s">
        <v>148</v>
      </c>
      <c r="E3289" t="s">
        <v>88</v>
      </c>
      <c r="F3289" t="str">
        <f t="shared" si="154"/>
        <v>South Australia</v>
      </c>
      <c r="G3289" t="s">
        <v>32</v>
      </c>
      <c r="H3289">
        <v>5011</v>
      </c>
      <c r="I3289" t="s">
        <v>11</v>
      </c>
      <c r="J3289" t="s">
        <v>33</v>
      </c>
      <c r="K3289" t="s">
        <v>149</v>
      </c>
      <c r="L3289" t="s">
        <v>15</v>
      </c>
      <c r="M3289" s="5">
        <v>626.12</v>
      </c>
    </row>
    <row r="3290" spans="1:13" x14ac:dyDescent="0.25">
      <c r="A3290" s="2">
        <v>45104</v>
      </c>
      <c r="B3290" s="3">
        <f t="shared" si="155"/>
        <v>2023</v>
      </c>
      <c r="C3290" t="str">
        <f t="shared" si="153"/>
        <v>2022-2023</v>
      </c>
      <c r="D3290" t="s">
        <v>147</v>
      </c>
      <c r="E3290" t="s">
        <v>103</v>
      </c>
      <c r="F3290" t="str">
        <f t="shared" si="154"/>
        <v>Queensland</v>
      </c>
      <c r="G3290" t="s">
        <v>35</v>
      </c>
      <c r="H3290">
        <v>4509</v>
      </c>
      <c r="I3290" t="s">
        <v>11</v>
      </c>
      <c r="J3290" t="s">
        <v>104</v>
      </c>
      <c r="K3290" t="s">
        <v>19</v>
      </c>
      <c r="L3290" t="s">
        <v>23</v>
      </c>
      <c r="M3290" s="5">
        <v>627.13000000000011</v>
      </c>
    </row>
    <row r="3291" spans="1:13" x14ac:dyDescent="0.25">
      <c r="A3291" s="2">
        <v>45005</v>
      </c>
      <c r="B3291" s="3">
        <f t="shared" si="155"/>
        <v>2023</v>
      </c>
      <c r="C3291" t="str">
        <f t="shared" si="153"/>
        <v>2022-2023</v>
      </c>
      <c r="D3291" t="s">
        <v>147</v>
      </c>
      <c r="E3291" t="s">
        <v>119</v>
      </c>
      <c r="F3291" t="str">
        <f t="shared" si="154"/>
        <v>Queensland</v>
      </c>
      <c r="G3291" t="s">
        <v>35</v>
      </c>
      <c r="H3291">
        <v>4570</v>
      </c>
      <c r="I3291" t="s">
        <v>11</v>
      </c>
      <c r="J3291" t="s">
        <v>120</v>
      </c>
      <c r="K3291" t="s">
        <v>151</v>
      </c>
      <c r="L3291" t="s">
        <v>21</v>
      </c>
      <c r="M3291" s="5">
        <v>627.5100000000001</v>
      </c>
    </row>
    <row r="3292" spans="1:13" x14ac:dyDescent="0.25">
      <c r="A3292" s="2">
        <v>45165</v>
      </c>
      <c r="B3292" s="3">
        <f t="shared" si="155"/>
        <v>2024</v>
      </c>
      <c r="C3292" t="str">
        <f t="shared" si="153"/>
        <v>2023-2024</v>
      </c>
      <c r="D3292" t="s">
        <v>147</v>
      </c>
      <c r="E3292" t="s">
        <v>102</v>
      </c>
      <c r="F3292" t="str">
        <f t="shared" si="154"/>
        <v>Queensland</v>
      </c>
      <c r="G3292" t="s">
        <v>35</v>
      </c>
      <c r="H3292">
        <v>4870</v>
      </c>
      <c r="I3292" t="s">
        <v>11</v>
      </c>
      <c r="J3292" t="s">
        <v>36</v>
      </c>
      <c r="K3292" t="s">
        <v>153</v>
      </c>
      <c r="L3292" t="s">
        <v>16</v>
      </c>
      <c r="M3292" s="5">
        <v>627.57999999999993</v>
      </c>
    </row>
    <row r="3293" spans="1:13" x14ac:dyDescent="0.25">
      <c r="A3293" s="2">
        <v>45024</v>
      </c>
      <c r="B3293" s="3">
        <f t="shared" si="155"/>
        <v>2023</v>
      </c>
      <c r="C3293" t="str">
        <f t="shared" si="153"/>
        <v>2022-2023</v>
      </c>
      <c r="D3293" t="s">
        <v>147</v>
      </c>
      <c r="E3293" t="s">
        <v>108</v>
      </c>
      <c r="F3293" t="str">
        <f t="shared" si="154"/>
        <v>Victoria</v>
      </c>
      <c r="G3293" t="s">
        <v>45</v>
      </c>
      <c r="H3293">
        <v>3018</v>
      </c>
      <c r="I3293" t="s">
        <v>11</v>
      </c>
      <c r="J3293" t="s">
        <v>46</v>
      </c>
      <c r="K3293" t="s">
        <v>155</v>
      </c>
      <c r="L3293" t="s">
        <v>20</v>
      </c>
      <c r="M3293" s="5">
        <v>628.27</v>
      </c>
    </row>
    <row r="3294" spans="1:13" x14ac:dyDescent="0.25">
      <c r="A3294" s="2">
        <v>45288</v>
      </c>
      <c r="B3294" s="3">
        <f t="shared" si="155"/>
        <v>2024</v>
      </c>
      <c r="C3294" t="str">
        <f t="shared" si="153"/>
        <v>2023-2024</v>
      </c>
      <c r="D3294" t="s">
        <v>147</v>
      </c>
      <c r="E3294" t="s">
        <v>53</v>
      </c>
      <c r="F3294" t="str">
        <f t="shared" si="154"/>
        <v>South Australia</v>
      </c>
      <c r="G3294" t="s">
        <v>32</v>
      </c>
      <c r="H3294">
        <v>5082</v>
      </c>
      <c r="I3294" t="s">
        <v>11</v>
      </c>
      <c r="J3294" t="s">
        <v>33</v>
      </c>
      <c r="K3294" t="s">
        <v>155</v>
      </c>
      <c r="L3294" t="s">
        <v>20</v>
      </c>
      <c r="M3294" s="5">
        <v>628.34</v>
      </c>
    </row>
    <row r="3295" spans="1:13" x14ac:dyDescent="0.25">
      <c r="A3295" s="2">
        <v>45078</v>
      </c>
      <c r="B3295" s="3">
        <f t="shared" si="155"/>
        <v>2023</v>
      </c>
      <c r="C3295" t="str">
        <f t="shared" si="153"/>
        <v>2022-2023</v>
      </c>
      <c r="D3295" t="s">
        <v>147</v>
      </c>
      <c r="E3295" t="s">
        <v>107</v>
      </c>
      <c r="F3295" t="str">
        <f t="shared" si="154"/>
        <v>Queensland</v>
      </c>
      <c r="G3295" t="s">
        <v>35</v>
      </c>
      <c r="H3295">
        <v>4220</v>
      </c>
      <c r="I3295" t="s">
        <v>11</v>
      </c>
      <c r="J3295" t="s">
        <v>104</v>
      </c>
      <c r="K3295" t="s">
        <v>151</v>
      </c>
      <c r="L3295" t="s">
        <v>21</v>
      </c>
      <c r="M3295" s="5">
        <v>630.22</v>
      </c>
    </row>
    <row r="3296" spans="1:13" x14ac:dyDescent="0.25">
      <c r="A3296" s="2">
        <v>45103</v>
      </c>
      <c r="B3296" s="3">
        <f t="shared" si="155"/>
        <v>2023</v>
      </c>
      <c r="C3296" t="str">
        <f t="shared" si="153"/>
        <v>2022-2023</v>
      </c>
      <c r="D3296" t="s">
        <v>147</v>
      </c>
      <c r="E3296" t="s">
        <v>86</v>
      </c>
      <c r="F3296" t="str">
        <f t="shared" si="154"/>
        <v>New South Wales</v>
      </c>
      <c r="G3296" t="s">
        <v>10</v>
      </c>
      <c r="H3296">
        <v>2064</v>
      </c>
      <c r="I3296" t="s">
        <v>11</v>
      </c>
      <c r="J3296" t="s">
        <v>12</v>
      </c>
      <c r="K3296" t="s">
        <v>149</v>
      </c>
      <c r="L3296" t="s">
        <v>15</v>
      </c>
      <c r="M3296" s="5">
        <v>631.07000000000005</v>
      </c>
    </row>
    <row r="3297" spans="1:13" x14ac:dyDescent="0.25">
      <c r="A3297" s="2">
        <v>45051</v>
      </c>
      <c r="B3297" s="3">
        <f t="shared" si="155"/>
        <v>2023</v>
      </c>
      <c r="C3297" t="str">
        <f t="shared" si="153"/>
        <v>2022-2023</v>
      </c>
      <c r="D3297" t="s">
        <v>147</v>
      </c>
      <c r="E3297" t="s">
        <v>143</v>
      </c>
      <c r="F3297" t="str">
        <f t="shared" si="154"/>
        <v>New South Wales</v>
      </c>
      <c r="G3297" t="s">
        <v>10</v>
      </c>
      <c r="H3297">
        <v>2154</v>
      </c>
      <c r="I3297" t="s">
        <v>11</v>
      </c>
      <c r="J3297" t="s">
        <v>27</v>
      </c>
      <c r="K3297" t="s">
        <v>19</v>
      </c>
      <c r="L3297" t="s">
        <v>23</v>
      </c>
      <c r="M3297" s="5">
        <v>631.58000000000004</v>
      </c>
    </row>
    <row r="3298" spans="1:13" x14ac:dyDescent="0.25">
      <c r="A3298" s="2">
        <v>45090</v>
      </c>
      <c r="B3298" s="3">
        <f t="shared" si="155"/>
        <v>2023</v>
      </c>
      <c r="C3298" t="str">
        <f t="shared" si="153"/>
        <v>2022-2023</v>
      </c>
      <c r="D3298" t="s">
        <v>148</v>
      </c>
      <c r="E3298" t="s">
        <v>82</v>
      </c>
      <c r="F3298" t="str">
        <f t="shared" si="154"/>
        <v>Queensland</v>
      </c>
      <c r="G3298" t="s">
        <v>35</v>
      </c>
      <c r="H3298">
        <v>4012</v>
      </c>
      <c r="I3298" t="s">
        <v>11</v>
      </c>
      <c r="J3298" t="s">
        <v>43</v>
      </c>
      <c r="K3298" t="s">
        <v>153</v>
      </c>
      <c r="L3298" t="s">
        <v>16</v>
      </c>
      <c r="M3298" s="5">
        <v>632.49</v>
      </c>
    </row>
    <row r="3299" spans="1:13" x14ac:dyDescent="0.25">
      <c r="A3299" s="2">
        <v>45296</v>
      </c>
      <c r="B3299" s="3">
        <f t="shared" si="155"/>
        <v>2024</v>
      </c>
      <c r="C3299" t="str">
        <f t="shared" si="153"/>
        <v>2023-2024</v>
      </c>
      <c r="D3299" t="s">
        <v>148</v>
      </c>
      <c r="E3299" t="s">
        <v>28</v>
      </c>
      <c r="F3299" t="str">
        <f t="shared" si="154"/>
        <v>Northern Territory</v>
      </c>
      <c r="G3299" t="s">
        <v>29</v>
      </c>
      <c r="H3299">
        <v>800</v>
      </c>
      <c r="I3299" t="s">
        <v>11</v>
      </c>
      <c r="J3299" t="s">
        <v>30</v>
      </c>
      <c r="K3299" t="s">
        <v>154</v>
      </c>
      <c r="L3299" t="s">
        <v>14</v>
      </c>
      <c r="M3299" s="5">
        <v>632.67000000000007</v>
      </c>
    </row>
    <row r="3300" spans="1:13" x14ac:dyDescent="0.25">
      <c r="A3300" s="2">
        <v>44993</v>
      </c>
      <c r="B3300" s="3">
        <f t="shared" si="155"/>
        <v>2023</v>
      </c>
      <c r="C3300" t="str">
        <f t="shared" si="153"/>
        <v>2022-2023</v>
      </c>
      <c r="D3300" t="s">
        <v>147</v>
      </c>
      <c r="E3300" t="s">
        <v>144</v>
      </c>
      <c r="F3300" t="str">
        <f t="shared" si="154"/>
        <v>Queensland</v>
      </c>
      <c r="G3300" t="s">
        <v>35</v>
      </c>
      <c r="H3300">
        <v>4566</v>
      </c>
      <c r="I3300" t="s">
        <v>11</v>
      </c>
      <c r="J3300" t="s">
        <v>120</v>
      </c>
      <c r="K3300" t="s">
        <v>153</v>
      </c>
      <c r="L3300" t="s">
        <v>16</v>
      </c>
      <c r="M3300" s="5">
        <v>632.79</v>
      </c>
    </row>
    <row r="3301" spans="1:13" x14ac:dyDescent="0.25">
      <c r="A3301" s="2">
        <v>45228</v>
      </c>
      <c r="B3301" s="3">
        <f t="shared" si="155"/>
        <v>2024</v>
      </c>
      <c r="C3301" t="str">
        <f t="shared" si="153"/>
        <v>2023-2024</v>
      </c>
      <c r="D3301" t="s">
        <v>148</v>
      </c>
      <c r="E3301" t="s">
        <v>28</v>
      </c>
      <c r="F3301" t="str">
        <f t="shared" si="154"/>
        <v>Northern Territory</v>
      </c>
      <c r="G3301" t="s">
        <v>29</v>
      </c>
      <c r="H3301">
        <v>800</v>
      </c>
      <c r="I3301" t="s">
        <v>11</v>
      </c>
      <c r="J3301" t="s">
        <v>30</v>
      </c>
      <c r="K3301" t="s">
        <v>155</v>
      </c>
      <c r="L3301" t="s">
        <v>20</v>
      </c>
      <c r="M3301" s="5">
        <v>633.75</v>
      </c>
    </row>
    <row r="3302" spans="1:13" x14ac:dyDescent="0.25">
      <c r="A3302" s="2">
        <v>45350</v>
      </c>
      <c r="B3302" s="3">
        <f t="shared" si="155"/>
        <v>2024</v>
      </c>
      <c r="C3302" t="str">
        <f t="shared" si="153"/>
        <v>2023-2024</v>
      </c>
      <c r="D3302" t="s">
        <v>147</v>
      </c>
      <c r="E3302" t="s">
        <v>66</v>
      </c>
      <c r="F3302" t="str">
        <f t="shared" si="154"/>
        <v>South Australia</v>
      </c>
      <c r="G3302" t="s">
        <v>32</v>
      </c>
      <c r="H3302">
        <v>5169</v>
      </c>
      <c r="I3302" t="s">
        <v>11</v>
      </c>
      <c r="J3302" t="s">
        <v>33</v>
      </c>
      <c r="K3302" t="s">
        <v>149</v>
      </c>
      <c r="L3302" t="s">
        <v>15</v>
      </c>
      <c r="M3302" s="5">
        <v>634</v>
      </c>
    </row>
    <row r="3303" spans="1:13" x14ac:dyDescent="0.25">
      <c r="A3303" s="2">
        <v>44927</v>
      </c>
      <c r="B3303" s="3">
        <f t="shared" si="155"/>
        <v>2023</v>
      </c>
      <c r="C3303" t="str">
        <f t="shared" si="153"/>
        <v>2022-2023</v>
      </c>
      <c r="D3303" t="s">
        <v>147</v>
      </c>
      <c r="E3303" t="s">
        <v>116</v>
      </c>
      <c r="F3303" t="str">
        <f t="shared" si="154"/>
        <v>Western Australia</v>
      </c>
      <c r="G3303" t="s">
        <v>48</v>
      </c>
      <c r="H3303">
        <v>6725</v>
      </c>
      <c r="I3303" t="s">
        <v>11</v>
      </c>
      <c r="J3303" t="s">
        <v>77</v>
      </c>
      <c r="K3303" t="s">
        <v>155</v>
      </c>
      <c r="L3303" t="s">
        <v>20</v>
      </c>
      <c r="M3303" s="5">
        <v>635.04</v>
      </c>
    </row>
    <row r="3304" spans="1:13" x14ac:dyDescent="0.25">
      <c r="A3304" s="2">
        <v>45218</v>
      </c>
      <c r="B3304" s="3">
        <f t="shared" si="155"/>
        <v>2024</v>
      </c>
      <c r="C3304" t="str">
        <f t="shared" si="153"/>
        <v>2023-2024</v>
      </c>
      <c r="D3304" t="s">
        <v>147</v>
      </c>
      <c r="E3304" t="s">
        <v>109</v>
      </c>
      <c r="F3304" t="str">
        <f t="shared" si="154"/>
        <v>New South Wales</v>
      </c>
      <c r="G3304" t="s">
        <v>10</v>
      </c>
      <c r="H3304">
        <v>2480</v>
      </c>
      <c r="I3304" t="s">
        <v>11</v>
      </c>
      <c r="J3304" t="s">
        <v>68</v>
      </c>
      <c r="K3304" t="s">
        <v>154</v>
      </c>
      <c r="L3304" t="s">
        <v>14</v>
      </c>
      <c r="M3304" s="5">
        <v>635.62</v>
      </c>
    </row>
    <row r="3305" spans="1:13" x14ac:dyDescent="0.25">
      <c r="A3305" s="2">
        <v>45214</v>
      </c>
      <c r="B3305" s="3">
        <f t="shared" si="155"/>
        <v>2024</v>
      </c>
      <c r="C3305" t="str">
        <f t="shared" si="153"/>
        <v>2023-2024</v>
      </c>
      <c r="D3305" t="s">
        <v>147</v>
      </c>
      <c r="E3305" t="s">
        <v>137</v>
      </c>
      <c r="F3305" t="str">
        <f t="shared" si="154"/>
        <v>New South Wales</v>
      </c>
      <c r="G3305" t="s">
        <v>10</v>
      </c>
      <c r="H3305">
        <v>2031</v>
      </c>
      <c r="I3305" t="s">
        <v>11</v>
      </c>
      <c r="J3305" t="s">
        <v>12</v>
      </c>
      <c r="K3305" t="s">
        <v>150</v>
      </c>
      <c r="L3305" t="s">
        <v>18</v>
      </c>
      <c r="M3305" s="5">
        <v>636.04</v>
      </c>
    </row>
    <row r="3306" spans="1:13" x14ac:dyDescent="0.25">
      <c r="A3306" s="2">
        <v>45547</v>
      </c>
      <c r="B3306" s="3">
        <f t="shared" si="155"/>
        <v>2025</v>
      </c>
      <c r="C3306" t="str">
        <f t="shared" si="153"/>
        <v>2024-2025</v>
      </c>
      <c r="D3306" t="s">
        <v>148</v>
      </c>
      <c r="E3306" t="s">
        <v>87</v>
      </c>
      <c r="F3306" t="str">
        <f t="shared" si="154"/>
        <v>New South Wales</v>
      </c>
      <c r="G3306" t="s">
        <v>10</v>
      </c>
      <c r="H3306">
        <v>2790</v>
      </c>
      <c r="I3306" t="s">
        <v>11</v>
      </c>
      <c r="J3306" t="s">
        <v>25</v>
      </c>
      <c r="K3306" t="s">
        <v>152</v>
      </c>
      <c r="L3306" t="s">
        <v>13</v>
      </c>
      <c r="M3306" s="5">
        <v>636.20000000000005</v>
      </c>
    </row>
    <row r="3307" spans="1:13" x14ac:dyDescent="0.25">
      <c r="A3307" s="2">
        <v>45043</v>
      </c>
      <c r="B3307" s="3">
        <f t="shared" si="155"/>
        <v>2023</v>
      </c>
      <c r="C3307" t="str">
        <f t="shared" si="153"/>
        <v>2022-2023</v>
      </c>
      <c r="D3307" t="s">
        <v>148</v>
      </c>
      <c r="E3307" t="s">
        <v>112</v>
      </c>
      <c r="F3307" t="str">
        <f t="shared" si="154"/>
        <v>Victoria</v>
      </c>
      <c r="G3307" t="s">
        <v>45</v>
      </c>
      <c r="H3307">
        <v>3076</v>
      </c>
      <c r="I3307" t="s">
        <v>11</v>
      </c>
      <c r="J3307" t="s">
        <v>46</v>
      </c>
      <c r="K3307" t="s">
        <v>152</v>
      </c>
      <c r="L3307" t="s">
        <v>13</v>
      </c>
      <c r="M3307" s="5">
        <v>638.16999999999996</v>
      </c>
    </row>
    <row r="3308" spans="1:13" x14ac:dyDescent="0.25">
      <c r="A3308" s="2">
        <v>45206</v>
      </c>
      <c r="B3308" s="3">
        <f t="shared" si="155"/>
        <v>2024</v>
      </c>
      <c r="C3308" t="str">
        <f t="shared" si="153"/>
        <v>2023-2024</v>
      </c>
      <c r="D3308" t="s">
        <v>147</v>
      </c>
      <c r="E3308" t="s">
        <v>139</v>
      </c>
      <c r="F3308" t="str">
        <f t="shared" si="154"/>
        <v>New South Wales</v>
      </c>
      <c r="G3308" t="s">
        <v>10</v>
      </c>
      <c r="H3308">
        <v>2020</v>
      </c>
      <c r="I3308" t="s">
        <v>11</v>
      </c>
      <c r="J3308" t="s">
        <v>12</v>
      </c>
      <c r="K3308" t="s">
        <v>157</v>
      </c>
      <c r="L3308" t="s">
        <v>22</v>
      </c>
      <c r="M3308" s="5">
        <v>639.1400000000001</v>
      </c>
    </row>
    <row r="3309" spans="1:13" x14ac:dyDescent="0.25">
      <c r="A3309" s="2">
        <v>45225</v>
      </c>
      <c r="B3309" s="3">
        <f t="shared" si="155"/>
        <v>2024</v>
      </c>
      <c r="C3309" t="str">
        <f t="shared" si="153"/>
        <v>2023-2024</v>
      </c>
      <c r="D3309" t="s">
        <v>147</v>
      </c>
      <c r="E3309" t="s">
        <v>83</v>
      </c>
      <c r="F3309" t="str">
        <f t="shared" si="154"/>
        <v>New South Wales</v>
      </c>
      <c r="G3309" t="s">
        <v>10</v>
      </c>
      <c r="H3309">
        <v>2750</v>
      </c>
      <c r="I3309" t="s">
        <v>11</v>
      </c>
      <c r="J3309" t="s">
        <v>25</v>
      </c>
      <c r="K3309" t="s">
        <v>149</v>
      </c>
      <c r="L3309" t="s">
        <v>15</v>
      </c>
      <c r="M3309" s="5">
        <v>639.43000000000006</v>
      </c>
    </row>
    <row r="3310" spans="1:13" x14ac:dyDescent="0.25">
      <c r="A3310" s="2">
        <v>45186</v>
      </c>
      <c r="B3310" s="3">
        <f t="shared" si="155"/>
        <v>2024</v>
      </c>
      <c r="C3310" t="str">
        <f t="shared" si="153"/>
        <v>2023-2024</v>
      </c>
      <c r="D3310" t="s">
        <v>147</v>
      </c>
      <c r="E3310" t="s">
        <v>74</v>
      </c>
      <c r="F3310" t="str">
        <f t="shared" si="154"/>
        <v>South Australia</v>
      </c>
      <c r="G3310" t="s">
        <v>32</v>
      </c>
      <c r="H3310">
        <v>5043</v>
      </c>
      <c r="I3310" t="s">
        <v>11</v>
      </c>
      <c r="J3310" t="s">
        <v>33</v>
      </c>
      <c r="K3310" t="s">
        <v>151</v>
      </c>
      <c r="L3310" t="s">
        <v>21</v>
      </c>
      <c r="M3310" s="5">
        <v>639.89</v>
      </c>
    </row>
    <row r="3311" spans="1:13" x14ac:dyDescent="0.25">
      <c r="A3311" s="2">
        <v>45056</v>
      </c>
      <c r="B3311" s="3">
        <f t="shared" si="155"/>
        <v>2023</v>
      </c>
      <c r="C3311" t="str">
        <f t="shared" si="153"/>
        <v>2022-2023</v>
      </c>
      <c r="D3311" t="s">
        <v>147</v>
      </c>
      <c r="E3311" t="s">
        <v>112</v>
      </c>
      <c r="F3311" t="str">
        <f t="shared" si="154"/>
        <v>Victoria</v>
      </c>
      <c r="G3311" t="s">
        <v>45</v>
      </c>
      <c r="H3311">
        <v>3076</v>
      </c>
      <c r="I3311" t="s">
        <v>11</v>
      </c>
      <c r="J3311" t="s">
        <v>46</v>
      </c>
      <c r="K3311" t="s">
        <v>149</v>
      </c>
      <c r="L3311" t="s">
        <v>15</v>
      </c>
      <c r="M3311" s="5">
        <v>640.40000000000009</v>
      </c>
    </row>
    <row r="3312" spans="1:13" x14ac:dyDescent="0.25">
      <c r="A3312" s="2">
        <v>45101</v>
      </c>
      <c r="B3312" s="3">
        <f t="shared" si="155"/>
        <v>2023</v>
      </c>
      <c r="C3312" t="str">
        <f t="shared" si="153"/>
        <v>2022-2023</v>
      </c>
      <c r="D3312" t="s">
        <v>147</v>
      </c>
      <c r="E3312" t="s">
        <v>41</v>
      </c>
      <c r="F3312" t="str">
        <f t="shared" si="154"/>
        <v>New South Wales</v>
      </c>
      <c r="G3312" t="s">
        <v>10</v>
      </c>
      <c r="H3312">
        <v>2830</v>
      </c>
      <c r="I3312" t="s">
        <v>11</v>
      </c>
      <c r="J3312" t="s">
        <v>25</v>
      </c>
      <c r="K3312" t="s">
        <v>152</v>
      </c>
      <c r="L3312" t="s">
        <v>13</v>
      </c>
      <c r="M3312" s="5">
        <v>640.53</v>
      </c>
    </row>
    <row r="3313" spans="1:13" x14ac:dyDescent="0.25">
      <c r="A3313" s="2">
        <v>45248</v>
      </c>
      <c r="B3313" s="3">
        <f t="shared" si="155"/>
        <v>2024</v>
      </c>
      <c r="C3313" t="str">
        <f t="shared" si="153"/>
        <v>2023-2024</v>
      </c>
      <c r="D3313" t="s">
        <v>147</v>
      </c>
      <c r="E3313" t="s">
        <v>99</v>
      </c>
      <c r="F3313" t="str">
        <f t="shared" si="154"/>
        <v>Victoria</v>
      </c>
      <c r="G3313" t="s">
        <v>45</v>
      </c>
      <c r="H3313">
        <v>3148</v>
      </c>
      <c r="I3313" t="s">
        <v>11</v>
      </c>
      <c r="J3313" t="s">
        <v>63</v>
      </c>
      <c r="K3313" t="s">
        <v>154</v>
      </c>
      <c r="L3313" t="s">
        <v>14</v>
      </c>
      <c r="M3313" s="5">
        <v>641.57999999999993</v>
      </c>
    </row>
    <row r="3314" spans="1:13" x14ac:dyDescent="0.25">
      <c r="A3314" s="2">
        <v>45333</v>
      </c>
      <c r="B3314" s="3">
        <f t="shared" si="155"/>
        <v>2024</v>
      </c>
      <c r="C3314" t="str">
        <f t="shared" si="153"/>
        <v>2023-2024</v>
      </c>
      <c r="D3314" t="s">
        <v>147</v>
      </c>
      <c r="E3314" t="s">
        <v>113</v>
      </c>
      <c r="F3314" t="str">
        <f t="shared" si="154"/>
        <v>Queensland</v>
      </c>
      <c r="G3314" t="s">
        <v>35</v>
      </c>
      <c r="H3314">
        <v>4215</v>
      </c>
      <c r="I3314" t="s">
        <v>11</v>
      </c>
      <c r="J3314" t="s">
        <v>104</v>
      </c>
      <c r="K3314" t="s">
        <v>154</v>
      </c>
      <c r="L3314" t="s">
        <v>14</v>
      </c>
      <c r="M3314" s="5">
        <v>641.61</v>
      </c>
    </row>
    <row r="3315" spans="1:13" x14ac:dyDescent="0.25">
      <c r="A3315" s="2">
        <v>45253</v>
      </c>
      <c r="B3315" s="3">
        <f t="shared" si="155"/>
        <v>2024</v>
      </c>
      <c r="C3315" t="str">
        <f t="shared" si="153"/>
        <v>2023-2024</v>
      </c>
      <c r="D3315" t="s">
        <v>147</v>
      </c>
      <c r="E3315" t="s">
        <v>143</v>
      </c>
      <c r="F3315" t="str">
        <f t="shared" si="154"/>
        <v>New South Wales</v>
      </c>
      <c r="G3315" t="s">
        <v>10</v>
      </c>
      <c r="H3315">
        <v>2154</v>
      </c>
      <c r="I3315" t="s">
        <v>11</v>
      </c>
      <c r="J3315" t="s">
        <v>27</v>
      </c>
      <c r="K3315" t="s">
        <v>154</v>
      </c>
      <c r="L3315" t="s">
        <v>14</v>
      </c>
      <c r="M3315" s="5">
        <v>641.63</v>
      </c>
    </row>
    <row r="3316" spans="1:13" x14ac:dyDescent="0.25">
      <c r="A3316" s="2">
        <v>45633</v>
      </c>
      <c r="B3316" s="3">
        <f t="shared" si="155"/>
        <v>2025</v>
      </c>
      <c r="C3316" t="str">
        <f t="shared" si="153"/>
        <v>2024-2025</v>
      </c>
      <c r="D3316" t="s">
        <v>148</v>
      </c>
      <c r="E3316" t="s">
        <v>108</v>
      </c>
      <c r="F3316" t="str">
        <f t="shared" si="154"/>
        <v>Victoria</v>
      </c>
      <c r="G3316" t="s">
        <v>45</v>
      </c>
      <c r="H3316">
        <v>3018</v>
      </c>
      <c r="I3316" t="s">
        <v>11</v>
      </c>
      <c r="J3316" t="s">
        <v>46</v>
      </c>
      <c r="K3316" t="s">
        <v>19</v>
      </c>
      <c r="L3316" t="s">
        <v>23</v>
      </c>
      <c r="M3316" s="5">
        <v>642.30000000000007</v>
      </c>
    </row>
    <row r="3317" spans="1:13" x14ac:dyDescent="0.25">
      <c r="A3317" s="2">
        <v>45078</v>
      </c>
      <c r="B3317" s="3">
        <f t="shared" si="155"/>
        <v>2023</v>
      </c>
      <c r="C3317" t="str">
        <f t="shared" si="153"/>
        <v>2022-2023</v>
      </c>
      <c r="D3317" t="s">
        <v>147</v>
      </c>
      <c r="E3317" t="s">
        <v>95</v>
      </c>
      <c r="F3317" t="str">
        <f t="shared" si="154"/>
        <v>Victoria</v>
      </c>
      <c r="G3317" t="s">
        <v>45</v>
      </c>
      <c r="H3317">
        <v>3931</v>
      </c>
      <c r="I3317" t="s">
        <v>11</v>
      </c>
      <c r="J3317" t="s">
        <v>55</v>
      </c>
      <c r="K3317" t="s">
        <v>149</v>
      </c>
      <c r="L3317" t="s">
        <v>15</v>
      </c>
      <c r="M3317" s="5">
        <v>643.35</v>
      </c>
    </row>
    <row r="3318" spans="1:13" x14ac:dyDescent="0.25">
      <c r="A3318" s="2">
        <v>45023</v>
      </c>
      <c r="B3318" s="3">
        <f t="shared" si="155"/>
        <v>2023</v>
      </c>
      <c r="C3318" t="str">
        <f t="shared" si="153"/>
        <v>2022-2023</v>
      </c>
      <c r="D3318" t="s">
        <v>147</v>
      </c>
      <c r="E3318" t="s">
        <v>85</v>
      </c>
      <c r="F3318" t="str">
        <f t="shared" si="154"/>
        <v>Queensland</v>
      </c>
      <c r="G3318" t="s">
        <v>35</v>
      </c>
      <c r="H3318">
        <v>4883</v>
      </c>
      <c r="I3318" t="s">
        <v>11</v>
      </c>
      <c r="J3318" t="s">
        <v>36</v>
      </c>
      <c r="K3318" t="s">
        <v>153</v>
      </c>
      <c r="L3318" t="s">
        <v>16</v>
      </c>
      <c r="M3318" s="5">
        <v>643.77</v>
      </c>
    </row>
    <row r="3319" spans="1:13" x14ac:dyDescent="0.25">
      <c r="A3319" s="2">
        <v>45565</v>
      </c>
      <c r="B3319" s="3">
        <f t="shared" si="155"/>
        <v>2025</v>
      </c>
      <c r="C3319" t="str">
        <f t="shared" si="153"/>
        <v>2024-2025</v>
      </c>
      <c r="D3319" t="s">
        <v>148</v>
      </c>
      <c r="E3319" t="s">
        <v>100</v>
      </c>
      <c r="F3319" t="str">
        <f t="shared" si="154"/>
        <v>Western Australia</v>
      </c>
      <c r="G3319" t="s">
        <v>48</v>
      </c>
      <c r="H3319">
        <v>6021</v>
      </c>
      <c r="I3319" t="s">
        <v>11</v>
      </c>
      <c r="J3319" t="s">
        <v>49</v>
      </c>
      <c r="K3319" t="s">
        <v>150</v>
      </c>
      <c r="L3319" t="s">
        <v>18</v>
      </c>
      <c r="M3319" s="5">
        <v>646.71999999999991</v>
      </c>
    </row>
    <row r="3320" spans="1:13" x14ac:dyDescent="0.25">
      <c r="A3320" s="2">
        <v>45090</v>
      </c>
      <c r="B3320" s="3">
        <f t="shared" si="155"/>
        <v>2023</v>
      </c>
      <c r="C3320" t="str">
        <f t="shared" si="153"/>
        <v>2022-2023</v>
      </c>
      <c r="D3320" t="s">
        <v>147</v>
      </c>
      <c r="E3320" t="s">
        <v>125</v>
      </c>
      <c r="F3320" t="str">
        <f t="shared" si="154"/>
        <v>Victoria</v>
      </c>
      <c r="G3320" t="s">
        <v>45</v>
      </c>
      <c r="H3320">
        <v>3400</v>
      </c>
      <c r="I3320" t="s">
        <v>11</v>
      </c>
      <c r="J3320" t="s">
        <v>60</v>
      </c>
      <c r="K3320" t="s">
        <v>151</v>
      </c>
      <c r="L3320" t="s">
        <v>21</v>
      </c>
      <c r="M3320" s="5">
        <v>646.91000000000008</v>
      </c>
    </row>
    <row r="3321" spans="1:13" x14ac:dyDescent="0.25">
      <c r="A3321" s="2">
        <v>45062</v>
      </c>
      <c r="B3321" s="3">
        <f t="shared" si="155"/>
        <v>2023</v>
      </c>
      <c r="C3321" t="str">
        <f t="shared" si="153"/>
        <v>2022-2023</v>
      </c>
      <c r="D3321" t="s">
        <v>148</v>
      </c>
      <c r="E3321" t="s">
        <v>56</v>
      </c>
      <c r="F3321" t="str">
        <f t="shared" si="154"/>
        <v>Northern Territory</v>
      </c>
      <c r="G3321" t="s">
        <v>29</v>
      </c>
      <c r="H3321">
        <v>870</v>
      </c>
      <c r="I3321" t="s">
        <v>11</v>
      </c>
      <c r="J3321" t="s">
        <v>30</v>
      </c>
      <c r="K3321" t="s">
        <v>153</v>
      </c>
      <c r="L3321" t="s">
        <v>16</v>
      </c>
      <c r="M3321" s="5">
        <v>647.31000000000017</v>
      </c>
    </row>
    <row r="3322" spans="1:13" x14ac:dyDescent="0.25">
      <c r="A3322" s="2">
        <v>45529</v>
      </c>
      <c r="B3322" s="3">
        <f t="shared" si="155"/>
        <v>2025</v>
      </c>
      <c r="C3322" t="str">
        <f t="shared" si="153"/>
        <v>2024-2025</v>
      </c>
      <c r="D3322" t="s">
        <v>148</v>
      </c>
      <c r="E3322" t="s">
        <v>131</v>
      </c>
      <c r="F3322" t="str">
        <f t="shared" si="154"/>
        <v>Western Australia</v>
      </c>
      <c r="G3322" t="s">
        <v>48</v>
      </c>
      <c r="H3322">
        <v>6530</v>
      </c>
      <c r="I3322" t="s">
        <v>11</v>
      </c>
      <c r="J3322" t="s">
        <v>77</v>
      </c>
      <c r="K3322" t="s">
        <v>154</v>
      </c>
      <c r="L3322" t="s">
        <v>14</v>
      </c>
      <c r="M3322" s="5">
        <v>648.24</v>
      </c>
    </row>
    <row r="3323" spans="1:13" x14ac:dyDescent="0.25">
      <c r="A3323" s="2">
        <v>45534</v>
      </c>
      <c r="B3323" s="3">
        <f t="shared" si="155"/>
        <v>2025</v>
      </c>
      <c r="C3323" t="str">
        <f t="shared" si="153"/>
        <v>2024-2025</v>
      </c>
      <c r="D3323" t="s">
        <v>148</v>
      </c>
      <c r="E3323" t="s">
        <v>127</v>
      </c>
      <c r="F3323" t="str">
        <f t="shared" si="154"/>
        <v>New South Wales</v>
      </c>
      <c r="G3323" t="s">
        <v>10</v>
      </c>
      <c r="H3323">
        <v>2131</v>
      </c>
      <c r="I3323" t="s">
        <v>11</v>
      </c>
      <c r="J3323" t="s">
        <v>27</v>
      </c>
      <c r="K3323" t="s">
        <v>155</v>
      </c>
      <c r="L3323" t="s">
        <v>20</v>
      </c>
      <c r="M3323" s="5">
        <v>649.99</v>
      </c>
    </row>
    <row r="3324" spans="1:13" x14ac:dyDescent="0.25">
      <c r="A3324" s="2">
        <v>45054</v>
      </c>
      <c r="B3324" s="3">
        <f t="shared" si="155"/>
        <v>2023</v>
      </c>
      <c r="C3324" t="str">
        <f t="shared" si="153"/>
        <v>2022-2023</v>
      </c>
      <c r="D3324" t="s">
        <v>148</v>
      </c>
      <c r="E3324" t="s">
        <v>28</v>
      </c>
      <c r="F3324" t="str">
        <f t="shared" si="154"/>
        <v>Northern Territory</v>
      </c>
      <c r="G3324" t="s">
        <v>29</v>
      </c>
      <c r="H3324">
        <v>800</v>
      </c>
      <c r="I3324" t="s">
        <v>11</v>
      </c>
      <c r="J3324" t="s">
        <v>30</v>
      </c>
      <c r="K3324" t="s">
        <v>19</v>
      </c>
      <c r="L3324" t="s">
        <v>23</v>
      </c>
      <c r="M3324" s="5">
        <v>650.32000000000005</v>
      </c>
    </row>
    <row r="3325" spans="1:13" x14ac:dyDescent="0.25">
      <c r="A3325" s="2">
        <v>45115</v>
      </c>
      <c r="B3325" s="3">
        <f t="shared" si="155"/>
        <v>2024</v>
      </c>
      <c r="C3325" t="str">
        <f t="shared" si="153"/>
        <v>2023-2024</v>
      </c>
      <c r="D3325" t="s">
        <v>148</v>
      </c>
      <c r="E3325" t="s">
        <v>138</v>
      </c>
      <c r="F3325" t="str">
        <f t="shared" si="154"/>
        <v>Queensland</v>
      </c>
      <c r="G3325" t="s">
        <v>35</v>
      </c>
      <c r="H3325">
        <v>4558</v>
      </c>
      <c r="I3325" t="s">
        <v>11</v>
      </c>
      <c r="J3325" t="s">
        <v>120</v>
      </c>
      <c r="K3325" t="s">
        <v>150</v>
      </c>
      <c r="L3325" t="s">
        <v>18</v>
      </c>
      <c r="M3325" s="5">
        <v>650.62</v>
      </c>
    </row>
    <row r="3326" spans="1:13" x14ac:dyDescent="0.25">
      <c r="A3326" s="2">
        <v>45361</v>
      </c>
      <c r="B3326" s="3">
        <f t="shared" si="155"/>
        <v>2024</v>
      </c>
      <c r="C3326" t="str">
        <f t="shared" si="153"/>
        <v>2023-2024</v>
      </c>
      <c r="D3326" t="s">
        <v>147</v>
      </c>
      <c r="E3326" t="s">
        <v>75</v>
      </c>
      <c r="F3326" t="str">
        <f t="shared" si="154"/>
        <v>Victoria</v>
      </c>
      <c r="G3326" t="s">
        <v>45</v>
      </c>
      <c r="H3326">
        <v>3630</v>
      </c>
      <c r="I3326" t="s">
        <v>11</v>
      </c>
      <c r="J3326" t="s">
        <v>55</v>
      </c>
      <c r="K3326" t="s">
        <v>153</v>
      </c>
      <c r="L3326" t="s">
        <v>16</v>
      </c>
      <c r="M3326" s="5">
        <v>651.20000000000005</v>
      </c>
    </row>
    <row r="3327" spans="1:13" x14ac:dyDescent="0.25">
      <c r="A3327" s="2">
        <v>44965</v>
      </c>
      <c r="B3327" s="3">
        <f t="shared" si="155"/>
        <v>2023</v>
      </c>
      <c r="C3327" t="str">
        <f t="shared" si="153"/>
        <v>2022-2023</v>
      </c>
      <c r="D3327" t="s">
        <v>147</v>
      </c>
      <c r="E3327" t="s">
        <v>116</v>
      </c>
      <c r="F3327" t="str">
        <f t="shared" si="154"/>
        <v>Western Australia</v>
      </c>
      <c r="G3327" t="s">
        <v>48</v>
      </c>
      <c r="H3327">
        <v>6725</v>
      </c>
      <c r="I3327" t="s">
        <v>11</v>
      </c>
      <c r="J3327" t="s">
        <v>77</v>
      </c>
      <c r="K3327" t="s">
        <v>149</v>
      </c>
      <c r="L3327" t="s">
        <v>15</v>
      </c>
      <c r="M3327" s="5">
        <v>652.07000000000016</v>
      </c>
    </row>
    <row r="3328" spans="1:13" x14ac:dyDescent="0.25">
      <c r="A3328" s="2">
        <v>45506</v>
      </c>
      <c r="B3328" s="3">
        <f t="shared" si="155"/>
        <v>2025</v>
      </c>
      <c r="C3328" t="str">
        <f t="shared" si="153"/>
        <v>2024-2025</v>
      </c>
      <c r="D3328" t="s">
        <v>147</v>
      </c>
      <c r="E3328" t="s">
        <v>31</v>
      </c>
      <c r="F3328" t="str">
        <f t="shared" si="154"/>
        <v>South Australia</v>
      </c>
      <c r="G3328" t="s">
        <v>32</v>
      </c>
      <c r="H3328">
        <v>5168</v>
      </c>
      <c r="I3328" t="s">
        <v>11</v>
      </c>
      <c r="J3328" t="s">
        <v>33</v>
      </c>
      <c r="K3328" t="s">
        <v>150</v>
      </c>
      <c r="L3328" t="s">
        <v>18</v>
      </c>
      <c r="M3328" s="5">
        <v>652.14</v>
      </c>
    </row>
    <row r="3329" spans="1:13" x14ac:dyDescent="0.25">
      <c r="A3329" s="2">
        <v>45194</v>
      </c>
      <c r="B3329" s="3">
        <f t="shared" si="155"/>
        <v>2024</v>
      </c>
      <c r="C3329" t="str">
        <f t="shared" si="153"/>
        <v>2023-2024</v>
      </c>
      <c r="D3329" t="s">
        <v>147</v>
      </c>
      <c r="E3329" t="s">
        <v>136</v>
      </c>
      <c r="F3329" t="str">
        <f t="shared" si="154"/>
        <v>Victoria</v>
      </c>
      <c r="G3329" t="s">
        <v>45</v>
      </c>
      <c r="H3329">
        <v>3175</v>
      </c>
      <c r="I3329" t="s">
        <v>11</v>
      </c>
      <c r="J3329" t="s">
        <v>63</v>
      </c>
      <c r="K3329" t="s">
        <v>154</v>
      </c>
      <c r="L3329" t="s">
        <v>14</v>
      </c>
      <c r="M3329" s="5">
        <v>653.29999999999995</v>
      </c>
    </row>
    <row r="3330" spans="1:13" x14ac:dyDescent="0.25">
      <c r="A3330" s="2">
        <v>45003</v>
      </c>
      <c r="B3330" s="3">
        <f t="shared" si="155"/>
        <v>2023</v>
      </c>
      <c r="C3330" t="str">
        <f t="shared" ref="C3330:C3393" si="156">IF(MONTH(A3330) &gt;= 7, YEAR(A3330) &amp; "-" &amp; YEAR(A3330) + 1, YEAR(A3330) - 1 &amp; "-" &amp; YEAR(A3330))</f>
        <v>2022-2023</v>
      </c>
      <c r="D3330" t="s">
        <v>148</v>
      </c>
      <c r="E3330" t="s">
        <v>91</v>
      </c>
      <c r="F3330" t="str">
        <f t="shared" ref="F3330:F3393" si="157">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row>
    <row r="3331" spans="1:13" x14ac:dyDescent="0.25">
      <c r="A3331" s="2">
        <v>45056</v>
      </c>
      <c r="B3331" s="3">
        <f t="shared" ref="B3331:B3394" si="158">IF(MONTH(A3331)&gt;=7,YEAR(A3331)+1,YEAR(A3331))</f>
        <v>2023</v>
      </c>
      <c r="C3331" t="str">
        <f t="shared" si="156"/>
        <v>2022-2023</v>
      </c>
      <c r="D3331" t="s">
        <v>147</v>
      </c>
      <c r="E3331" t="s">
        <v>95</v>
      </c>
      <c r="F3331" t="str">
        <f t="shared" si="157"/>
        <v>Victoria</v>
      </c>
      <c r="G3331" t="s">
        <v>45</v>
      </c>
      <c r="H3331">
        <v>3931</v>
      </c>
      <c r="I3331" t="s">
        <v>11</v>
      </c>
      <c r="J3331" t="s">
        <v>55</v>
      </c>
      <c r="K3331" t="s">
        <v>151</v>
      </c>
      <c r="L3331" t="s">
        <v>21</v>
      </c>
      <c r="M3331" s="5">
        <v>653.88</v>
      </c>
    </row>
    <row r="3332" spans="1:13" x14ac:dyDescent="0.25">
      <c r="A3332" s="2">
        <v>45488</v>
      </c>
      <c r="B3332" s="3">
        <f t="shared" si="158"/>
        <v>2025</v>
      </c>
      <c r="C3332" t="str">
        <f t="shared" si="156"/>
        <v>2024-2025</v>
      </c>
      <c r="D3332" t="s">
        <v>148</v>
      </c>
      <c r="E3332" t="s">
        <v>85</v>
      </c>
      <c r="F3332" t="str">
        <f t="shared" si="157"/>
        <v>Queensland</v>
      </c>
      <c r="G3332" t="s">
        <v>35</v>
      </c>
      <c r="H3332">
        <v>4883</v>
      </c>
      <c r="I3332" t="s">
        <v>11</v>
      </c>
      <c r="J3332" t="s">
        <v>36</v>
      </c>
      <c r="K3332" t="s">
        <v>151</v>
      </c>
      <c r="L3332" t="s">
        <v>21</v>
      </c>
      <c r="M3332" s="5">
        <v>654.07000000000005</v>
      </c>
    </row>
    <row r="3333" spans="1:13" x14ac:dyDescent="0.25">
      <c r="A3333" s="2">
        <v>45403</v>
      </c>
      <c r="B3333" s="3">
        <f t="shared" si="158"/>
        <v>2024</v>
      </c>
      <c r="C3333" t="str">
        <f t="shared" si="156"/>
        <v>2023-2024</v>
      </c>
      <c r="D3333" t="s">
        <v>147</v>
      </c>
      <c r="E3333" t="s">
        <v>86</v>
      </c>
      <c r="F3333" t="str">
        <f t="shared" si="157"/>
        <v>New South Wales</v>
      </c>
      <c r="G3333" t="s">
        <v>10</v>
      </c>
      <c r="H3333">
        <v>2064</v>
      </c>
      <c r="I3333" t="s">
        <v>11</v>
      </c>
      <c r="J3333" t="s">
        <v>12</v>
      </c>
      <c r="K3333" t="s">
        <v>151</v>
      </c>
      <c r="L3333" t="s">
        <v>21</v>
      </c>
      <c r="M3333" s="5">
        <v>654.53</v>
      </c>
    </row>
    <row r="3334" spans="1:13" x14ac:dyDescent="0.25">
      <c r="A3334" s="2">
        <v>45110</v>
      </c>
      <c r="B3334" s="3">
        <f t="shared" si="158"/>
        <v>2024</v>
      </c>
      <c r="C3334" t="str">
        <f t="shared" si="156"/>
        <v>2023-2024</v>
      </c>
      <c r="D3334" t="s">
        <v>147</v>
      </c>
      <c r="E3334" t="s">
        <v>89</v>
      </c>
      <c r="F3334" t="str">
        <f t="shared" si="157"/>
        <v>Queensland</v>
      </c>
      <c r="G3334" t="s">
        <v>35</v>
      </c>
      <c r="H3334">
        <v>4655</v>
      </c>
      <c r="I3334" t="s">
        <v>11</v>
      </c>
      <c r="J3334" t="s">
        <v>51</v>
      </c>
      <c r="K3334" t="s">
        <v>155</v>
      </c>
      <c r="L3334" t="s">
        <v>20</v>
      </c>
      <c r="M3334" s="5">
        <v>655.29999999999995</v>
      </c>
    </row>
    <row r="3335" spans="1:13" x14ac:dyDescent="0.25">
      <c r="A3335" s="2">
        <v>45559</v>
      </c>
      <c r="B3335" s="3">
        <f t="shared" si="158"/>
        <v>2025</v>
      </c>
      <c r="C3335" t="str">
        <f t="shared" si="156"/>
        <v>2024-2025</v>
      </c>
      <c r="D3335" t="s">
        <v>148</v>
      </c>
      <c r="E3335" t="s">
        <v>138</v>
      </c>
      <c r="F3335" t="str">
        <f t="shared" si="157"/>
        <v>Queensland</v>
      </c>
      <c r="G3335" t="s">
        <v>35</v>
      </c>
      <c r="H3335">
        <v>4558</v>
      </c>
      <c r="I3335" t="s">
        <v>11</v>
      </c>
      <c r="J3335" t="s">
        <v>120</v>
      </c>
      <c r="K3335" t="s">
        <v>154</v>
      </c>
      <c r="L3335" t="s">
        <v>14</v>
      </c>
      <c r="M3335" s="5">
        <v>655.54</v>
      </c>
    </row>
    <row r="3336" spans="1:13" x14ac:dyDescent="0.25">
      <c r="A3336" s="2">
        <v>45031</v>
      </c>
      <c r="B3336" s="3">
        <f t="shared" si="158"/>
        <v>2023</v>
      </c>
      <c r="C3336" t="str">
        <f t="shared" si="156"/>
        <v>2022-2023</v>
      </c>
      <c r="D3336" t="s">
        <v>147</v>
      </c>
      <c r="E3336" t="s">
        <v>54</v>
      </c>
      <c r="F3336" t="str">
        <f t="shared" si="157"/>
        <v>Victoria</v>
      </c>
      <c r="G3336" t="s">
        <v>45</v>
      </c>
      <c r="H3336">
        <v>3977</v>
      </c>
      <c r="I3336" t="s">
        <v>11</v>
      </c>
      <c r="J3336" t="s">
        <v>55</v>
      </c>
      <c r="K3336" t="s">
        <v>151</v>
      </c>
      <c r="L3336" t="s">
        <v>21</v>
      </c>
      <c r="M3336" s="5">
        <v>655.78</v>
      </c>
    </row>
    <row r="3337" spans="1:13" x14ac:dyDescent="0.25">
      <c r="A3337" s="2">
        <v>45650</v>
      </c>
      <c r="B3337" s="3">
        <f t="shared" si="158"/>
        <v>2025</v>
      </c>
      <c r="C3337" t="str">
        <f t="shared" si="156"/>
        <v>2024-2025</v>
      </c>
      <c r="D3337" t="s">
        <v>147</v>
      </c>
      <c r="E3337" t="s">
        <v>121</v>
      </c>
      <c r="F3337" t="str">
        <f t="shared" si="157"/>
        <v>Queensland</v>
      </c>
      <c r="G3337" t="s">
        <v>35</v>
      </c>
      <c r="H3337">
        <v>4700</v>
      </c>
      <c r="I3337" t="s">
        <v>11</v>
      </c>
      <c r="J3337" t="s">
        <v>51</v>
      </c>
      <c r="K3337" t="s">
        <v>151</v>
      </c>
      <c r="L3337" t="s">
        <v>21</v>
      </c>
      <c r="M3337" s="5">
        <v>655.81</v>
      </c>
    </row>
    <row r="3338" spans="1:13" x14ac:dyDescent="0.25">
      <c r="A3338" s="2">
        <v>45402</v>
      </c>
      <c r="B3338" s="3">
        <f t="shared" si="158"/>
        <v>2024</v>
      </c>
      <c r="C3338" t="str">
        <f t="shared" si="156"/>
        <v>2023-2024</v>
      </c>
      <c r="D3338" t="s">
        <v>147</v>
      </c>
      <c r="E3338" t="s">
        <v>52</v>
      </c>
      <c r="F3338" t="str">
        <f t="shared" si="157"/>
        <v>Victoria</v>
      </c>
      <c r="G3338" t="s">
        <v>45</v>
      </c>
      <c r="H3338">
        <v>3030</v>
      </c>
      <c r="I3338" t="s">
        <v>11</v>
      </c>
      <c r="J3338" t="s">
        <v>46</v>
      </c>
      <c r="K3338" t="s">
        <v>151</v>
      </c>
      <c r="L3338" t="s">
        <v>21</v>
      </c>
      <c r="M3338" s="5">
        <v>658.26</v>
      </c>
    </row>
    <row r="3339" spans="1:13" x14ac:dyDescent="0.25">
      <c r="A3339" s="2">
        <v>45443</v>
      </c>
      <c r="B3339" s="3">
        <f t="shared" si="158"/>
        <v>2024</v>
      </c>
      <c r="C3339" t="str">
        <f t="shared" si="156"/>
        <v>2023-2024</v>
      </c>
      <c r="D3339" t="s">
        <v>147</v>
      </c>
      <c r="E3339" t="s">
        <v>132</v>
      </c>
      <c r="F3339" t="str">
        <f t="shared" si="157"/>
        <v>New South Wales</v>
      </c>
      <c r="G3339" t="s">
        <v>10</v>
      </c>
      <c r="H3339">
        <v>2800</v>
      </c>
      <c r="I3339" t="s">
        <v>11</v>
      </c>
      <c r="J3339" t="s">
        <v>25</v>
      </c>
      <c r="K3339" t="s">
        <v>151</v>
      </c>
      <c r="L3339" t="s">
        <v>21</v>
      </c>
      <c r="M3339" s="5">
        <v>658.82999999999993</v>
      </c>
    </row>
    <row r="3340" spans="1:13" x14ac:dyDescent="0.25">
      <c r="A3340" s="2">
        <v>45523</v>
      </c>
      <c r="B3340" s="3">
        <f t="shared" si="158"/>
        <v>2025</v>
      </c>
      <c r="C3340" t="str">
        <f t="shared" si="156"/>
        <v>2024-2025</v>
      </c>
      <c r="D3340" t="s">
        <v>147</v>
      </c>
      <c r="E3340" t="s">
        <v>53</v>
      </c>
      <c r="F3340" t="str">
        <f t="shared" si="157"/>
        <v>South Australia</v>
      </c>
      <c r="G3340" t="s">
        <v>32</v>
      </c>
      <c r="H3340">
        <v>5082</v>
      </c>
      <c r="I3340" t="s">
        <v>11</v>
      </c>
      <c r="J3340" t="s">
        <v>33</v>
      </c>
      <c r="K3340" t="s">
        <v>150</v>
      </c>
      <c r="L3340" t="s">
        <v>18</v>
      </c>
      <c r="M3340" s="5">
        <v>659.45</v>
      </c>
    </row>
    <row r="3341" spans="1:13" x14ac:dyDescent="0.25">
      <c r="A3341" s="2">
        <v>45015</v>
      </c>
      <c r="B3341" s="3">
        <f t="shared" si="158"/>
        <v>2023</v>
      </c>
      <c r="C3341" t="str">
        <f t="shared" si="156"/>
        <v>2022-2023</v>
      </c>
      <c r="D3341" t="s">
        <v>147</v>
      </c>
      <c r="E3341" t="s">
        <v>42</v>
      </c>
      <c r="F3341" t="str">
        <f t="shared" si="157"/>
        <v>Queensland</v>
      </c>
      <c r="G3341" t="s">
        <v>35</v>
      </c>
      <c r="H3341">
        <v>4053</v>
      </c>
      <c r="I3341" t="s">
        <v>11</v>
      </c>
      <c r="J3341" t="s">
        <v>43</v>
      </c>
      <c r="K3341" t="s">
        <v>156</v>
      </c>
      <c r="L3341" t="s">
        <v>17</v>
      </c>
      <c r="M3341" s="5">
        <v>659.70999999999992</v>
      </c>
    </row>
    <row r="3342" spans="1:13" x14ac:dyDescent="0.25">
      <c r="A3342" s="2">
        <v>45034</v>
      </c>
      <c r="B3342" s="3">
        <f t="shared" si="158"/>
        <v>2023</v>
      </c>
      <c r="C3342" t="str">
        <f t="shared" si="156"/>
        <v>2022-2023</v>
      </c>
      <c r="D3342" t="s">
        <v>147</v>
      </c>
      <c r="E3342" t="s">
        <v>118</v>
      </c>
      <c r="F3342" t="str">
        <f t="shared" si="157"/>
        <v>New South Wales</v>
      </c>
      <c r="G3342" t="s">
        <v>10</v>
      </c>
      <c r="H3342">
        <v>2158</v>
      </c>
      <c r="I3342" t="s">
        <v>11</v>
      </c>
      <c r="J3342" t="s">
        <v>27</v>
      </c>
      <c r="K3342" t="s">
        <v>154</v>
      </c>
      <c r="L3342" t="s">
        <v>14</v>
      </c>
      <c r="M3342" s="5">
        <v>660.34</v>
      </c>
    </row>
    <row r="3343" spans="1:13" x14ac:dyDescent="0.25">
      <c r="A3343" s="2">
        <v>45637</v>
      </c>
      <c r="B3343" s="3">
        <f t="shared" si="158"/>
        <v>2025</v>
      </c>
      <c r="C3343" t="str">
        <f t="shared" si="156"/>
        <v>2024-2025</v>
      </c>
      <c r="D3343" t="s">
        <v>147</v>
      </c>
      <c r="E3343" t="s">
        <v>101</v>
      </c>
      <c r="F3343" t="str">
        <f t="shared" si="157"/>
        <v>Victoria</v>
      </c>
      <c r="G3343" t="s">
        <v>45</v>
      </c>
      <c r="H3343">
        <v>3131</v>
      </c>
      <c r="I3343" t="s">
        <v>11</v>
      </c>
      <c r="J3343" t="s">
        <v>63</v>
      </c>
      <c r="K3343" t="s">
        <v>151</v>
      </c>
      <c r="L3343" t="s">
        <v>21</v>
      </c>
      <c r="M3343" s="5">
        <v>660.66000000000008</v>
      </c>
    </row>
    <row r="3344" spans="1:13" x14ac:dyDescent="0.25">
      <c r="A3344" s="2">
        <v>45094</v>
      </c>
      <c r="B3344" s="3">
        <f t="shared" si="158"/>
        <v>2023</v>
      </c>
      <c r="C3344" t="str">
        <f t="shared" si="156"/>
        <v>2022-2023</v>
      </c>
      <c r="D3344" t="s">
        <v>147</v>
      </c>
      <c r="E3344" t="s">
        <v>137</v>
      </c>
      <c r="F3344" t="str">
        <f t="shared" si="157"/>
        <v>New South Wales</v>
      </c>
      <c r="G3344" t="s">
        <v>10</v>
      </c>
      <c r="H3344">
        <v>2031</v>
      </c>
      <c r="I3344" t="s">
        <v>11</v>
      </c>
      <c r="J3344" t="s">
        <v>12</v>
      </c>
      <c r="K3344" t="s">
        <v>154</v>
      </c>
      <c r="L3344" t="s">
        <v>14</v>
      </c>
      <c r="M3344" s="5">
        <v>661.56000000000006</v>
      </c>
    </row>
    <row r="3345" spans="1:13" x14ac:dyDescent="0.25">
      <c r="A3345" s="2">
        <v>45291</v>
      </c>
      <c r="B3345" s="3">
        <f t="shared" si="158"/>
        <v>2024</v>
      </c>
      <c r="C3345" t="str">
        <f t="shared" si="156"/>
        <v>2023-2024</v>
      </c>
      <c r="D3345" t="s">
        <v>147</v>
      </c>
      <c r="E3345" t="s">
        <v>96</v>
      </c>
      <c r="F3345" t="str">
        <f t="shared" si="157"/>
        <v>Western Australia</v>
      </c>
      <c r="G3345" t="s">
        <v>48</v>
      </c>
      <c r="H3345">
        <v>6330</v>
      </c>
      <c r="I3345" t="s">
        <v>11</v>
      </c>
      <c r="J3345" t="s">
        <v>94</v>
      </c>
      <c r="K3345" t="s">
        <v>154</v>
      </c>
      <c r="L3345" t="s">
        <v>14</v>
      </c>
      <c r="M3345" s="5">
        <v>661.89</v>
      </c>
    </row>
    <row r="3346" spans="1:13" x14ac:dyDescent="0.25">
      <c r="A3346" s="2">
        <v>45257</v>
      </c>
      <c r="B3346" s="3">
        <f t="shared" si="158"/>
        <v>2024</v>
      </c>
      <c r="C3346" t="str">
        <f t="shared" si="156"/>
        <v>2023-2024</v>
      </c>
      <c r="D3346" t="s">
        <v>148</v>
      </c>
      <c r="E3346" t="s">
        <v>135</v>
      </c>
      <c r="F3346" t="str">
        <f t="shared" si="157"/>
        <v>Victoria</v>
      </c>
      <c r="G3346" t="s">
        <v>45</v>
      </c>
      <c r="H3346">
        <v>3550</v>
      </c>
      <c r="I3346" t="s">
        <v>11</v>
      </c>
      <c r="J3346" t="s">
        <v>60</v>
      </c>
      <c r="K3346" t="s">
        <v>154</v>
      </c>
      <c r="L3346" t="s">
        <v>14</v>
      </c>
      <c r="M3346" s="5">
        <v>662.09999999999991</v>
      </c>
    </row>
    <row r="3347" spans="1:13" x14ac:dyDescent="0.25">
      <c r="A3347" s="2">
        <v>44984</v>
      </c>
      <c r="B3347" s="3">
        <f t="shared" si="158"/>
        <v>2023</v>
      </c>
      <c r="C3347" t="str">
        <f t="shared" si="156"/>
        <v>2022-2023</v>
      </c>
      <c r="D3347" t="s">
        <v>148</v>
      </c>
      <c r="E3347" t="s">
        <v>85</v>
      </c>
      <c r="F3347" t="str">
        <f t="shared" si="157"/>
        <v>Queensland</v>
      </c>
      <c r="G3347" t="s">
        <v>35</v>
      </c>
      <c r="H3347">
        <v>4883</v>
      </c>
      <c r="I3347" t="s">
        <v>11</v>
      </c>
      <c r="J3347" t="s">
        <v>36</v>
      </c>
      <c r="K3347" t="s">
        <v>154</v>
      </c>
      <c r="L3347" t="s">
        <v>14</v>
      </c>
      <c r="M3347" s="5">
        <v>664.64</v>
      </c>
    </row>
    <row r="3348" spans="1:13" x14ac:dyDescent="0.25">
      <c r="A3348" s="2">
        <v>45574</v>
      </c>
      <c r="B3348" s="3">
        <f t="shared" si="158"/>
        <v>2025</v>
      </c>
      <c r="C3348" t="str">
        <f t="shared" si="156"/>
        <v>2024-2025</v>
      </c>
      <c r="D3348" t="s">
        <v>147</v>
      </c>
      <c r="E3348" t="s">
        <v>93</v>
      </c>
      <c r="F3348" t="str">
        <f t="shared" si="157"/>
        <v>Western Australia</v>
      </c>
      <c r="G3348" t="s">
        <v>48</v>
      </c>
      <c r="H3348">
        <v>6112</v>
      </c>
      <c r="I3348" t="s">
        <v>11</v>
      </c>
      <c r="J3348" t="s">
        <v>94</v>
      </c>
      <c r="K3348" t="s">
        <v>153</v>
      </c>
      <c r="L3348" t="s">
        <v>16</v>
      </c>
      <c r="M3348" s="5">
        <v>665.11000000000013</v>
      </c>
    </row>
    <row r="3349" spans="1:13" x14ac:dyDescent="0.25">
      <c r="A3349" s="2">
        <v>45045</v>
      </c>
      <c r="B3349" s="3">
        <f t="shared" si="158"/>
        <v>2023</v>
      </c>
      <c r="C3349" t="str">
        <f t="shared" si="156"/>
        <v>2022-2023</v>
      </c>
      <c r="D3349" t="s">
        <v>147</v>
      </c>
      <c r="E3349" t="s">
        <v>95</v>
      </c>
      <c r="F3349" t="str">
        <f t="shared" si="157"/>
        <v>Victoria</v>
      </c>
      <c r="G3349" t="s">
        <v>45</v>
      </c>
      <c r="H3349">
        <v>3931</v>
      </c>
      <c r="I3349" t="s">
        <v>11</v>
      </c>
      <c r="J3349" t="s">
        <v>55</v>
      </c>
      <c r="K3349" t="s">
        <v>153</v>
      </c>
      <c r="L3349" t="s">
        <v>16</v>
      </c>
      <c r="M3349" s="5">
        <v>665.34</v>
      </c>
    </row>
    <row r="3350" spans="1:13" x14ac:dyDescent="0.25">
      <c r="A3350" s="2">
        <v>45071</v>
      </c>
      <c r="B3350" s="3">
        <f t="shared" si="158"/>
        <v>2023</v>
      </c>
      <c r="C3350" t="str">
        <f t="shared" si="156"/>
        <v>2022-2023</v>
      </c>
      <c r="D3350" t="s">
        <v>147</v>
      </c>
      <c r="E3350" t="s">
        <v>102</v>
      </c>
      <c r="F3350" t="str">
        <f t="shared" si="157"/>
        <v>Queensland</v>
      </c>
      <c r="G3350" t="s">
        <v>35</v>
      </c>
      <c r="H3350">
        <v>4870</v>
      </c>
      <c r="I3350" t="s">
        <v>11</v>
      </c>
      <c r="J3350" t="s">
        <v>36</v>
      </c>
      <c r="K3350" t="s">
        <v>150</v>
      </c>
      <c r="L3350" t="s">
        <v>18</v>
      </c>
      <c r="M3350" s="5">
        <v>665.93000000000006</v>
      </c>
    </row>
    <row r="3351" spans="1:13" x14ac:dyDescent="0.25">
      <c r="A3351" s="2">
        <v>45295</v>
      </c>
      <c r="B3351" s="3">
        <f t="shared" si="158"/>
        <v>2024</v>
      </c>
      <c r="C3351" t="str">
        <f t="shared" si="156"/>
        <v>2023-2024</v>
      </c>
      <c r="D3351" t="s">
        <v>148</v>
      </c>
      <c r="E3351" t="s">
        <v>91</v>
      </c>
      <c r="F3351" t="str">
        <f t="shared" si="157"/>
        <v>Victoria</v>
      </c>
      <c r="G3351" t="s">
        <v>45</v>
      </c>
      <c r="H3351">
        <v>3690</v>
      </c>
      <c r="I3351" t="s">
        <v>11</v>
      </c>
      <c r="J3351" t="s">
        <v>55</v>
      </c>
      <c r="K3351" t="s">
        <v>155</v>
      </c>
      <c r="L3351" t="s">
        <v>20</v>
      </c>
      <c r="M3351" s="5">
        <v>667.46</v>
      </c>
    </row>
    <row r="3352" spans="1:13" x14ac:dyDescent="0.25">
      <c r="A3352" s="2">
        <v>45076</v>
      </c>
      <c r="B3352" s="3">
        <f t="shared" si="158"/>
        <v>2023</v>
      </c>
      <c r="C3352" t="str">
        <f t="shared" si="156"/>
        <v>2022-2023</v>
      </c>
      <c r="D3352" t="s">
        <v>147</v>
      </c>
      <c r="E3352" t="s">
        <v>86</v>
      </c>
      <c r="F3352" t="str">
        <f t="shared" si="157"/>
        <v>New South Wales</v>
      </c>
      <c r="G3352" t="s">
        <v>10</v>
      </c>
      <c r="H3352">
        <v>2064</v>
      </c>
      <c r="I3352" t="s">
        <v>11</v>
      </c>
      <c r="J3352" t="s">
        <v>12</v>
      </c>
      <c r="K3352" t="s">
        <v>150</v>
      </c>
      <c r="L3352" t="s">
        <v>18</v>
      </c>
      <c r="M3352" s="5">
        <v>671.42</v>
      </c>
    </row>
    <row r="3353" spans="1:13" x14ac:dyDescent="0.25">
      <c r="A3353" s="2">
        <v>45361</v>
      </c>
      <c r="B3353" s="3">
        <f t="shared" si="158"/>
        <v>2024</v>
      </c>
      <c r="C3353" t="str">
        <f t="shared" si="156"/>
        <v>2023-2024</v>
      </c>
      <c r="D3353" t="s">
        <v>147</v>
      </c>
      <c r="E3353" t="s">
        <v>65</v>
      </c>
      <c r="F3353" t="str">
        <f t="shared" si="157"/>
        <v>New South Wales</v>
      </c>
      <c r="G3353" t="s">
        <v>10</v>
      </c>
      <c r="H3353">
        <v>2541</v>
      </c>
      <c r="I3353" t="s">
        <v>11</v>
      </c>
      <c r="J3353" t="s">
        <v>58</v>
      </c>
      <c r="K3353" t="s">
        <v>154</v>
      </c>
      <c r="L3353" t="s">
        <v>14</v>
      </c>
      <c r="M3353" s="5">
        <v>671.75</v>
      </c>
    </row>
    <row r="3354" spans="1:13" x14ac:dyDescent="0.25">
      <c r="A3354" s="2">
        <v>45652</v>
      </c>
      <c r="B3354" s="3">
        <f t="shared" si="158"/>
        <v>2025</v>
      </c>
      <c r="C3354" t="str">
        <f t="shared" si="156"/>
        <v>2024-2025</v>
      </c>
      <c r="D3354" t="s">
        <v>148</v>
      </c>
      <c r="E3354" t="s">
        <v>28</v>
      </c>
      <c r="F3354" t="str">
        <f t="shared" si="157"/>
        <v>Northern Territory</v>
      </c>
      <c r="G3354" t="s">
        <v>29</v>
      </c>
      <c r="H3354">
        <v>800</v>
      </c>
      <c r="I3354" t="s">
        <v>11</v>
      </c>
      <c r="J3354" t="s">
        <v>30</v>
      </c>
      <c r="K3354" t="s">
        <v>150</v>
      </c>
      <c r="L3354" t="s">
        <v>18</v>
      </c>
      <c r="M3354" s="5">
        <v>672.34999999999991</v>
      </c>
    </row>
    <row r="3355" spans="1:13" x14ac:dyDescent="0.25">
      <c r="A3355" s="2">
        <v>44966</v>
      </c>
      <c r="B3355" s="3">
        <f t="shared" si="158"/>
        <v>2023</v>
      </c>
      <c r="C3355" t="str">
        <f t="shared" si="156"/>
        <v>2022-2023</v>
      </c>
      <c r="D3355" t="s">
        <v>147</v>
      </c>
      <c r="E3355" t="s">
        <v>54</v>
      </c>
      <c r="F3355" t="str">
        <f t="shared" si="157"/>
        <v>Victoria</v>
      </c>
      <c r="G3355" t="s">
        <v>45</v>
      </c>
      <c r="H3355">
        <v>3977</v>
      </c>
      <c r="I3355" t="s">
        <v>11</v>
      </c>
      <c r="J3355" t="s">
        <v>55</v>
      </c>
      <c r="K3355" t="s">
        <v>154</v>
      </c>
      <c r="L3355" t="s">
        <v>14</v>
      </c>
      <c r="M3355" s="5">
        <v>673.7299999999999</v>
      </c>
    </row>
    <row r="3356" spans="1:13" x14ac:dyDescent="0.25">
      <c r="A3356" s="2">
        <v>45524</v>
      </c>
      <c r="B3356" s="3">
        <f t="shared" si="158"/>
        <v>2025</v>
      </c>
      <c r="C3356" t="str">
        <f t="shared" si="156"/>
        <v>2024-2025</v>
      </c>
      <c r="D3356" t="s">
        <v>147</v>
      </c>
      <c r="E3356" t="s">
        <v>40</v>
      </c>
      <c r="F3356" t="str">
        <f t="shared" si="157"/>
        <v>New South Wales</v>
      </c>
      <c r="G3356" t="s">
        <v>10</v>
      </c>
      <c r="H3356">
        <v>2116</v>
      </c>
      <c r="I3356" t="s">
        <v>11</v>
      </c>
      <c r="J3356" t="s">
        <v>27</v>
      </c>
      <c r="K3356" t="s">
        <v>154</v>
      </c>
      <c r="L3356" t="s">
        <v>14</v>
      </c>
      <c r="M3356" s="5">
        <v>673.93</v>
      </c>
    </row>
    <row r="3357" spans="1:13" x14ac:dyDescent="0.25">
      <c r="A3357" s="2">
        <v>44974</v>
      </c>
      <c r="B3357" s="3">
        <f t="shared" si="158"/>
        <v>2023</v>
      </c>
      <c r="C3357" t="str">
        <f t="shared" si="156"/>
        <v>2022-2023</v>
      </c>
      <c r="D3357" t="s">
        <v>148</v>
      </c>
      <c r="E3357" t="s">
        <v>61</v>
      </c>
      <c r="F3357" t="str">
        <f t="shared" si="157"/>
        <v>New South Wales</v>
      </c>
      <c r="G3357" t="s">
        <v>10</v>
      </c>
      <c r="H3357">
        <v>2539</v>
      </c>
      <c r="I3357" t="s">
        <v>11</v>
      </c>
      <c r="J3357" t="s">
        <v>58</v>
      </c>
      <c r="K3357" t="s">
        <v>150</v>
      </c>
      <c r="L3357" t="s">
        <v>18</v>
      </c>
      <c r="M3357" s="5">
        <v>674.38</v>
      </c>
    </row>
    <row r="3358" spans="1:13" x14ac:dyDescent="0.25">
      <c r="A3358" s="2">
        <v>45311</v>
      </c>
      <c r="B3358" s="3">
        <f t="shared" si="158"/>
        <v>2024</v>
      </c>
      <c r="C3358" t="str">
        <f t="shared" si="156"/>
        <v>2023-2024</v>
      </c>
      <c r="D3358" t="s">
        <v>148</v>
      </c>
      <c r="E3358" t="s">
        <v>34</v>
      </c>
      <c r="F3358" t="str">
        <f t="shared" si="157"/>
        <v>Queensland</v>
      </c>
      <c r="G3358" t="s">
        <v>35</v>
      </c>
      <c r="H3358">
        <v>4802</v>
      </c>
      <c r="I3358" t="s">
        <v>11</v>
      </c>
      <c r="J3358" t="s">
        <v>36</v>
      </c>
      <c r="K3358" t="s">
        <v>151</v>
      </c>
      <c r="L3358" t="s">
        <v>21</v>
      </c>
      <c r="M3358" s="5">
        <v>674.89</v>
      </c>
    </row>
    <row r="3359" spans="1:13" x14ac:dyDescent="0.25">
      <c r="A3359" s="2">
        <v>45250</v>
      </c>
      <c r="B3359" s="3">
        <f t="shared" si="158"/>
        <v>2024</v>
      </c>
      <c r="C3359" t="str">
        <f t="shared" si="156"/>
        <v>2023-2024</v>
      </c>
      <c r="D3359" t="s">
        <v>147</v>
      </c>
      <c r="E3359" t="s">
        <v>50</v>
      </c>
      <c r="F3359" t="str">
        <f t="shared" si="157"/>
        <v>Queensland</v>
      </c>
      <c r="G3359" t="s">
        <v>35</v>
      </c>
      <c r="H3359">
        <v>4703</v>
      </c>
      <c r="I3359" t="s">
        <v>11</v>
      </c>
      <c r="J3359" t="s">
        <v>51</v>
      </c>
      <c r="K3359" t="s">
        <v>151</v>
      </c>
      <c r="L3359" t="s">
        <v>21</v>
      </c>
      <c r="M3359" s="5">
        <v>675.86</v>
      </c>
    </row>
    <row r="3360" spans="1:13" x14ac:dyDescent="0.25">
      <c r="A3360" s="2">
        <v>45365</v>
      </c>
      <c r="B3360" s="3">
        <f t="shared" si="158"/>
        <v>2024</v>
      </c>
      <c r="C3360" t="str">
        <f t="shared" si="156"/>
        <v>2023-2024</v>
      </c>
      <c r="D3360" t="s">
        <v>147</v>
      </c>
      <c r="E3360" t="s">
        <v>133</v>
      </c>
      <c r="F3360" t="str">
        <f t="shared" si="157"/>
        <v>Queensland</v>
      </c>
      <c r="G3360" t="s">
        <v>35</v>
      </c>
      <c r="H3360">
        <v>4305</v>
      </c>
      <c r="I3360" t="s">
        <v>11</v>
      </c>
      <c r="J3360" t="s">
        <v>104</v>
      </c>
      <c r="K3360" t="s">
        <v>151</v>
      </c>
      <c r="L3360" t="s">
        <v>21</v>
      </c>
      <c r="M3360" s="5">
        <v>678.63</v>
      </c>
    </row>
    <row r="3361" spans="1:13" x14ac:dyDescent="0.25">
      <c r="A3361" s="2">
        <v>45545</v>
      </c>
      <c r="B3361" s="3">
        <f t="shared" si="158"/>
        <v>2025</v>
      </c>
      <c r="C3361" t="str">
        <f t="shared" si="156"/>
        <v>2024-2025</v>
      </c>
      <c r="D3361" t="s">
        <v>148</v>
      </c>
      <c r="E3361" t="s">
        <v>135</v>
      </c>
      <c r="F3361" t="str">
        <f t="shared" si="157"/>
        <v>Victoria</v>
      </c>
      <c r="G3361" t="s">
        <v>45</v>
      </c>
      <c r="H3361">
        <v>3550</v>
      </c>
      <c r="I3361" t="s">
        <v>11</v>
      </c>
      <c r="J3361" t="s">
        <v>60</v>
      </c>
      <c r="K3361" t="s">
        <v>152</v>
      </c>
      <c r="L3361" t="s">
        <v>13</v>
      </c>
      <c r="M3361" s="5">
        <v>680.99000000000012</v>
      </c>
    </row>
    <row r="3362" spans="1:13" x14ac:dyDescent="0.25">
      <c r="A3362" s="2">
        <v>45109</v>
      </c>
      <c r="B3362" s="3">
        <f t="shared" si="158"/>
        <v>2024</v>
      </c>
      <c r="C3362" t="str">
        <f t="shared" si="156"/>
        <v>2023-2024</v>
      </c>
      <c r="D3362" t="s">
        <v>147</v>
      </c>
      <c r="E3362" t="s">
        <v>103</v>
      </c>
      <c r="F3362" t="str">
        <f t="shared" si="157"/>
        <v>Queensland</v>
      </c>
      <c r="G3362" t="s">
        <v>35</v>
      </c>
      <c r="H3362">
        <v>4509</v>
      </c>
      <c r="I3362" t="s">
        <v>11</v>
      </c>
      <c r="J3362" t="s">
        <v>104</v>
      </c>
      <c r="K3362" t="s">
        <v>154</v>
      </c>
      <c r="L3362" t="s">
        <v>14</v>
      </c>
      <c r="M3362" s="5">
        <v>682.06999999999994</v>
      </c>
    </row>
    <row r="3363" spans="1:13" x14ac:dyDescent="0.25">
      <c r="A3363" s="2">
        <v>45578</v>
      </c>
      <c r="B3363" s="3">
        <f t="shared" si="158"/>
        <v>2025</v>
      </c>
      <c r="C3363" t="str">
        <f t="shared" si="156"/>
        <v>2024-2025</v>
      </c>
      <c r="D3363" t="s">
        <v>147</v>
      </c>
      <c r="E3363" t="s">
        <v>99</v>
      </c>
      <c r="F3363" t="str">
        <f t="shared" si="157"/>
        <v>Victoria</v>
      </c>
      <c r="G3363" t="s">
        <v>45</v>
      </c>
      <c r="H3363">
        <v>3148</v>
      </c>
      <c r="I3363" t="s">
        <v>11</v>
      </c>
      <c r="J3363" t="s">
        <v>63</v>
      </c>
      <c r="K3363" t="s">
        <v>150</v>
      </c>
      <c r="L3363" t="s">
        <v>18</v>
      </c>
      <c r="M3363" s="5">
        <v>682.81</v>
      </c>
    </row>
    <row r="3364" spans="1:13" x14ac:dyDescent="0.25">
      <c r="A3364" s="2">
        <v>45462</v>
      </c>
      <c r="B3364" s="3">
        <f t="shared" si="158"/>
        <v>2024</v>
      </c>
      <c r="C3364" t="str">
        <f t="shared" si="156"/>
        <v>2023-2024</v>
      </c>
      <c r="D3364" t="s">
        <v>147</v>
      </c>
      <c r="E3364" t="s">
        <v>44</v>
      </c>
      <c r="F3364" t="str">
        <f t="shared" si="157"/>
        <v>Victoria</v>
      </c>
      <c r="G3364" t="s">
        <v>45</v>
      </c>
      <c r="H3364">
        <v>3066</v>
      </c>
      <c r="I3364" t="s">
        <v>11</v>
      </c>
      <c r="J3364" t="s">
        <v>46</v>
      </c>
      <c r="K3364" t="s">
        <v>152</v>
      </c>
      <c r="L3364" t="s">
        <v>13</v>
      </c>
      <c r="M3364" s="5">
        <v>684.44999999999993</v>
      </c>
    </row>
    <row r="3365" spans="1:13" x14ac:dyDescent="0.25">
      <c r="A3365" s="2">
        <v>45125</v>
      </c>
      <c r="B3365" s="3">
        <f t="shared" si="158"/>
        <v>2024</v>
      </c>
      <c r="C3365" t="str">
        <f t="shared" si="156"/>
        <v>2023-2024</v>
      </c>
      <c r="D3365" t="s">
        <v>147</v>
      </c>
      <c r="E3365" t="s">
        <v>89</v>
      </c>
      <c r="F3365" t="str">
        <f t="shared" si="157"/>
        <v>Queensland</v>
      </c>
      <c r="G3365" t="s">
        <v>35</v>
      </c>
      <c r="H3365">
        <v>4655</v>
      </c>
      <c r="I3365" t="s">
        <v>11</v>
      </c>
      <c r="J3365" t="s">
        <v>51</v>
      </c>
      <c r="K3365" t="s">
        <v>149</v>
      </c>
      <c r="L3365" t="s">
        <v>15</v>
      </c>
      <c r="M3365" s="5">
        <v>684.5</v>
      </c>
    </row>
    <row r="3366" spans="1:13" x14ac:dyDescent="0.25">
      <c r="A3366" s="2">
        <v>45030</v>
      </c>
      <c r="B3366" s="3">
        <f t="shared" si="158"/>
        <v>2023</v>
      </c>
      <c r="C3366" t="str">
        <f t="shared" si="156"/>
        <v>2022-2023</v>
      </c>
      <c r="D3366" t="s">
        <v>148</v>
      </c>
      <c r="E3366" t="s">
        <v>87</v>
      </c>
      <c r="F3366" t="str">
        <f t="shared" si="157"/>
        <v>New South Wales</v>
      </c>
      <c r="G3366" t="s">
        <v>10</v>
      </c>
      <c r="H3366">
        <v>2790</v>
      </c>
      <c r="I3366" t="s">
        <v>11</v>
      </c>
      <c r="J3366" t="s">
        <v>25</v>
      </c>
      <c r="K3366" t="s">
        <v>152</v>
      </c>
      <c r="L3366" t="s">
        <v>13</v>
      </c>
      <c r="M3366" s="5">
        <v>685.08</v>
      </c>
    </row>
    <row r="3367" spans="1:13" x14ac:dyDescent="0.25">
      <c r="A3367" s="2">
        <v>45031</v>
      </c>
      <c r="B3367" s="3">
        <f t="shared" si="158"/>
        <v>2023</v>
      </c>
      <c r="C3367" t="str">
        <f t="shared" si="156"/>
        <v>2022-2023</v>
      </c>
      <c r="D3367" t="s">
        <v>147</v>
      </c>
      <c r="E3367" t="s">
        <v>26</v>
      </c>
      <c r="F3367" t="str">
        <f t="shared" si="157"/>
        <v>New South Wales</v>
      </c>
      <c r="G3367" t="s">
        <v>10</v>
      </c>
      <c r="H3367">
        <v>2141</v>
      </c>
      <c r="I3367" t="s">
        <v>11</v>
      </c>
      <c r="J3367" t="s">
        <v>27</v>
      </c>
      <c r="K3367" t="s">
        <v>150</v>
      </c>
      <c r="L3367" t="s">
        <v>18</v>
      </c>
      <c r="M3367" s="5">
        <v>685.12</v>
      </c>
    </row>
    <row r="3368" spans="1:13" x14ac:dyDescent="0.25">
      <c r="A3368" s="2">
        <v>45395</v>
      </c>
      <c r="B3368" s="3">
        <f t="shared" si="158"/>
        <v>2024</v>
      </c>
      <c r="C3368" t="str">
        <f t="shared" si="156"/>
        <v>2023-2024</v>
      </c>
      <c r="D3368" t="s">
        <v>147</v>
      </c>
      <c r="E3368" t="s">
        <v>92</v>
      </c>
      <c r="F3368" t="str">
        <f t="shared" si="157"/>
        <v>Queensland</v>
      </c>
      <c r="G3368" t="s">
        <v>35</v>
      </c>
      <c r="H3368">
        <v>4068</v>
      </c>
      <c r="I3368" t="s">
        <v>11</v>
      </c>
      <c r="J3368" t="s">
        <v>43</v>
      </c>
      <c r="K3368" t="s">
        <v>152</v>
      </c>
      <c r="L3368" t="s">
        <v>13</v>
      </c>
      <c r="M3368" s="5">
        <v>686.7199999999998</v>
      </c>
    </row>
    <row r="3369" spans="1:13" x14ac:dyDescent="0.25">
      <c r="A3369" s="2">
        <v>45616</v>
      </c>
      <c r="B3369" s="3">
        <f t="shared" si="158"/>
        <v>2025</v>
      </c>
      <c r="C3369" t="str">
        <f t="shared" si="156"/>
        <v>2024-2025</v>
      </c>
      <c r="D3369" t="s">
        <v>147</v>
      </c>
      <c r="E3369" t="s">
        <v>115</v>
      </c>
      <c r="F3369" t="str">
        <f t="shared" si="157"/>
        <v>Western Australia</v>
      </c>
      <c r="G3369" t="s">
        <v>48</v>
      </c>
      <c r="H3369">
        <v>6280</v>
      </c>
      <c r="I3369" t="s">
        <v>11</v>
      </c>
      <c r="J3369" t="s">
        <v>94</v>
      </c>
      <c r="K3369" t="s">
        <v>152</v>
      </c>
      <c r="L3369" t="s">
        <v>13</v>
      </c>
      <c r="M3369" s="5">
        <v>686.93000000000006</v>
      </c>
    </row>
    <row r="3370" spans="1:13" x14ac:dyDescent="0.25">
      <c r="A3370" s="2">
        <v>45253</v>
      </c>
      <c r="B3370" s="3">
        <f t="shared" si="158"/>
        <v>2024</v>
      </c>
      <c r="C3370" t="str">
        <f t="shared" si="156"/>
        <v>2023-2024</v>
      </c>
      <c r="D3370" t="s">
        <v>148</v>
      </c>
      <c r="E3370" t="s">
        <v>96</v>
      </c>
      <c r="F3370" t="str">
        <f t="shared" si="157"/>
        <v>Western Australia</v>
      </c>
      <c r="G3370" t="s">
        <v>48</v>
      </c>
      <c r="H3370">
        <v>6330</v>
      </c>
      <c r="I3370" t="s">
        <v>11</v>
      </c>
      <c r="J3370" t="s">
        <v>94</v>
      </c>
      <c r="K3370" t="s">
        <v>149</v>
      </c>
      <c r="L3370" t="s">
        <v>15</v>
      </c>
      <c r="M3370" s="5">
        <v>687.45999999999992</v>
      </c>
    </row>
    <row r="3371" spans="1:13" x14ac:dyDescent="0.25">
      <c r="A3371" s="2">
        <v>45025</v>
      </c>
      <c r="B3371" s="3">
        <f t="shared" si="158"/>
        <v>2023</v>
      </c>
      <c r="C3371" t="str">
        <f t="shared" si="156"/>
        <v>2022-2023</v>
      </c>
      <c r="D3371" t="s">
        <v>147</v>
      </c>
      <c r="E3371" t="s">
        <v>40</v>
      </c>
      <c r="F3371" t="str">
        <f t="shared" si="157"/>
        <v>New South Wales</v>
      </c>
      <c r="G3371" t="s">
        <v>10</v>
      </c>
      <c r="H3371">
        <v>2116</v>
      </c>
      <c r="I3371" t="s">
        <v>11</v>
      </c>
      <c r="J3371" t="s">
        <v>27</v>
      </c>
      <c r="K3371" t="s">
        <v>154</v>
      </c>
      <c r="L3371" t="s">
        <v>14</v>
      </c>
      <c r="M3371" s="5">
        <v>688.07</v>
      </c>
    </row>
    <row r="3372" spans="1:13" x14ac:dyDescent="0.25">
      <c r="A3372" s="2">
        <v>45615</v>
      </c>
      <c r="B3372" s="3">
        <f t="shared" si="158"/>
        <v>2025</v>
      </c>
      <c r="C3372" t="str">
        <f t="shared" si="156"/>
        <v>2024-2025</v>
      </c>
      <c r="D3372" t="s">
        <v>147</v>
      </c>
      <c r="E3372" t="s">
        <v>42</v>
      </c>
      <c r="F3372" t="str">
        <f t="shared" si="157"/>
        <v>Queensland</v>
      </c>
      <c r="G3372" t="s">
        <v>35</v>
      </c>
      <c r="H3372">
        <v>4053</v>
      </c>
      <c r="I3372" t="s">
        <v>11</v>
      </c>
      <c r="J3372" t="s">
        <v>43</v>
      </c>
      <c r="K3372" t="s">
        <v>152</v>
      </c>
      <c r="L3372" t="s">
        <v>13</v>
      </c>
      <c r="M3372" s="5">
        <v>688.15000000000009</v>
      </c>
    </row>
    <row r="3373" spans="1:13" x14ac:dyDescent="0.25">
      <c r="A3373" s="2">
        <v>45082</v>
      </c>
      <c r="B3373" s="3">
        <f t="shared" si="158"/>
        <v>2023</v>
      </c>
      <c r="C3373" t="str">
        <f t="shared" si="156"/>
        <v>2022-2023</v>
      </c>
      <c r="D3373" t="s">
        <v>148</v>
      </c>
      <c r="E3373" t="s">
        <v>108</v>
      </c>
      <c r="F3373" t="str">
        <f t="shared" si="157"/>
        <v>Victoria</v>
      </c>
      <c r="G3373" t="s">
        <v>45</v>
      </c>
      <c r="H3373">
        <v>3018</v>
      </c>
      <c r="I3373" t="s">
        <v>11</v>
      </c>
      <c r="J3373" t="s">
        <v>46</v>
      </c>
      <c r="K3373" t="s">
        <v>156</v>
      </c>
      <c r="L3373" t="s">
        <v>17</v>
      </c>
      <c r="M3373" s="5">
        <v>690.15000000000009</v>
      </c>
    </row>
    <row r="3374" spans="1:13" x14ac:dyDescent="0.25">
      <c r="A3374" s="2">
        <v>45471</v>
      </c>
      <c r="B3374" s="3">
        <f t="shared" si="158"/>
        <v>2024</v>
      </c>
      <c r="C3374" t="str">
        <f t="shared" si="156"/>
        <v>2023-2024</v>
      </c>
      <c r="D3374" t="s">
        <v>147</v>
      </c>
      <c r="E3374" t="s">
        <v>37</v>
      </c>
      <c r="F3374" t="str">
        <f t="shared" si="157"/>
        <v>South Australia</v>
      </c>
      <c r="G3374" t="s">
        <v>32</v>
      </c>
      <c r="H3374">
        <v>5607</v>
      </c>
      <c r="I3374" t="s">
        <v>11</v>
      </c>
      <c r="J3374" t="s">
        <v>38</v>
      </c>
      <c r="K3374" t="s">
        <v>151</v>
      </c>
      <c r="L3374" t="s">
        <v>21</v>
      </c>
      <c r="M3374" s="5">
        <v>690.91</v>
      </c>
    </row>
    <row r="3375" spans="1:13" x14ac:dyDescent="0.25">
      <c r="A3375" s="2">
        <v>45333</v>
      </c>
      <c r="B3375" s="3">
        <f t="shared" si="158"/>
        <v>2024</v>
      </c>
      <c r="C3375" t="str">
        <f t="shared" si="156"/>
        <v>2023-2024</v>
      </c>
      <c r="D3375" t="s">
        <v>147</v>
      </c>
      <c r="E3375" t="s">
        <v>65</v>
      </c>
      <c r="F3375" t="str">
        <f t="shared" si="157"/>
        <v>New South Wales</v>
      </c>
      <c r="G3375" t="s">
        <v>10</v>
      </c>
      <c r="H3375">
        <v>2541</v>
      </c>
      <c r="I3375" t="s">
        <v>11</v>
      </c>
      <c r="J3375" t="s">
        <v>58</v>
      </c>
      <c r="K3375" t="s">
        <v>19</v>
      </c>
      <c r="L3375" t="s">
        <v>23</v>
      </c>
      <c r="M3375" s="5">
        <v>692.31</v>
      </c>
    </row>
    <row r="3376" spans="1:13" x14ac:dyDescent="0.25">
      <c r="A3376" s="2">
        <v>45551</v>
      </c>
      <c r="B3376" s="3">
        <f t="shared" si="158"/>
        <v>2025</v>
      </c>
      <c r="C3376" t="str">
        <f t="shared" si="156"/>
        <v>2024-2025</v>
      </c>
      <c r="D3376" t="s">
        <v>148</v>
      </c>
      <c r="E3376" t="s">
        <v>91</v>
      </c>
      <c r="F3376" t="str">
        <f t="shared" si="157"/>
        <v>Victoria</v>
      </c>
      <c r="G3376" t="s">
        <v>45</v>
      </c>
      <c r="H3376">
        <v>3690</v>
      </c>
      <c r="I3376" t="s">
        <v>11</v>
      </c>
      <c r="J3376" t="s">
        <v>55</v>
      </c>
      <c r="K3376" t="s">
        <v>150</v>
      </c>
      <c r="L3376" t="s">
        <v>18</v>
      </c>
      <c r="M3376" s="5">
        <v>693.95</v>
      </c>
    </row>
    <row r="3377" spans="1:13" x14ac:dyDescent="0.25">
      <c r="A3377" s="2">
        <v>45148</v>
      </c>
      <c r="B3377" s="3">
        <f t="shared" si="158"/>
        <v>2024</v>
      </c>
      <c r="C3377" t="str">
        <f t="shared" si="156"/>
        <v>2023-2024</v>
      </c>
      <c r="D3377" t="s">
        <v>147</v>
      </c>
      <c r="E3377" t="s">
        <v>122</v>
      </c>
      <c r="F3377" t="str">
        <f t="shared" si="157"/>
        <v>New South Wales</v>
      </c>
      <c r="G3377" t="s">
        <v>10</v>
      </c>
      <c r="H3377">
        <v>2650</v>
      </c>
      <c r="I3377" t="s">
        <v>11</v>
      </c>
      <c r="J3377" t="s">
        <v>25</v>
      </c>
      <c r="K3377" t="s">
        <v>19</v>
      </c>
      <c r="L3377" t="s">
        <v>23</v>
      </c>
      <c r="M3377" s="5">
        <v>694.9799999999999</v>
      </c>
    </row>
    <row r="3378" spans="1:13" x14ac:dyDescent="0.25">
      <c r="A3378" s="2">
        <v>45076</v>
      </c>
      <c r="B3378" s="3">
        <f t="shared" si="158"/>
        <v>2023</v>
      </c>
      <c r="C3378" t="str">
        <f t="shared" si="156"/>
        <v>2022-2023</v>
      </c>
      <c r="D3378" t="s">
        <v>147</v>
      </c>
      <c r="E3378" t="s">
        <v>64</v>
      </c>
      <c r="F3378" t="str">
        <f t="shared" si="157"/>
        <v>Victoria</v>
      </c>
      <c r="G3378" t="s">
        <v>45</v>
      </c>
      <c r="H3378">
        <v>3199</v>
      </c>
      <c r="I3378" t="s">
        <v>11</v>
      </c>
      <c r="J3378" t="s">
        <v>63</v>
      </c>
      <c r="K3378" t="s">
        <v>156</v>
      </c>
      <c r="L3378" t="s">
        <v>17</v>
      </c>
      <c r="M3378" s="5">
        <v>695.35</v>
      </c>
    </row>
    <row r="3379" spans="1:13" x14ac:dyDescent="0.25">
      <c r="A3379" s="2">
        <v>45187</v>
      </c>
      <c r="B3379" s="3">
        <f t="shared" si="158"/>
        <v>2024</v>
      </c>
      <c r="C3379" t="str">
        <f t="shared" si="156"/>
        <v>2023-2024</v>
      </c>
      <c r="D3379" t="s">
        <v>148</v>
      </c>
      <c r="E3379" t="s">
        <v>111</v>
      </c>
      <c r="F3379" t="str">
        <f t="shared" si="157"/>
        <v>New South Wales</v>
      </c>
      <c r="G3379" t="s">
        <v>10</v>
      </c>
      <c r="H3379">
        <v>2120</v>
      </c>
      <c r="I3379" t="s">
        <v>11</v>
      </c>
      <c r="J3379" t="s">
        <v>27</v>
      </c>
      <c r="K3379" t="s">
        <v>155</v>
      </c>
      <c r="L3379" t="s">
        <v>20</v>
      </c>
      <c r="M3379" s="5">
        <v>695.35</v>
      </c>
    </row>
    <row r="3380" spans="1:13" x14ac:dyDescent="0.25">
      <c r="A3380" s="2">
        <v>45525</v>
      </c>
      <c r="B3380" s="3">
        <f t="shared" si="158"/>
        <v>2025</v>
      </c>
      <c r="C3380" t="str">
        <f t="shared" si="156"/>
        <v>2024-2025</v>
      </c>
      <c r="D3380" t="s">
        <v>148</v>
      </c>
      <c r="E3380" t="s">
        <v>81</v>
      </c>
      <c r="F3380" t="str">
        <f t="shared" si="157"/>
        <v>New South Wales</v>
      </c>
      <c r="G3380" t="s">
        <v>10</v>
      </c>
      <c r="H3380">
        <v>2485</v>
      </c>
      <c r="I3380" t="s">
        <v>11</v>
      </c>
      <c r="J3380" t="s">
        <v>68</v>
      </c>
      <c r="K3380" t="s">
        <v>150</v>
      </c>
      <c r="L3380" t="s">
        <v>18</v>
      </c>
      <c r="M3380" s="5">
        <v>696.71</v>
      </c>
    </row>
    <row r="3381" spans="1:13" x14ac:dyDescent="0.25">
      <c r="A3381" s="2">
        <v>45491</v>
      </c>
      <c r="B3381" s="3">
        <f t="shared" si="158"/>
        <v>2025</v>
      </c>
      <c r="C3381" t="str">
        <f t="shared" si="156"/>
        <v>2024-2025</v>
      </c>
      <c r="D3381" t="s">
        <v>147</v>
      </c>
      <c r="E3381" t="s">
        <v>108</v>
      </c>
      <c r="F3381" t="str">
        <f t="shared" si="157"/>
        <v>Victoria</v>
      </c>
      <c r="G3381" t="s">
        <v>45</v>
      </c>
      <c r="H3381">
        <v>3018</v>
      </c>
      <c r="I3381" t="s">
        <v>11</v>
      </c>
      <c r="J3381" t="s">
        <v>46</v>
      </c>
      <c r="K3381" t="s">
        <v>154</v>
      </c>
      <c r="L3381" t="s">
        <v>14</v>
      </c>
      <c r="M3381" s="5">
        <v>698.61</v>
      </c>
    </row>
    <row r="3382" spans="1:13" x14ac:dyDescent="0.25">
      <c r="A3382" s="2">
        <v>45579</v>
      </c>
      <c r="B3382" s="3">
        <f t="shared" si="158"/>
        <v>2025</v>
      </c>
      <c r="C3382" t="str">
        <f t="shared" si="156"/>
        <v>2024-2025</v>
      </c>
      <c r="D3382" t="s">
        <v>147</v>
      </c>
      <c r="E3382" t="s">
        <v>114</v>
      </c>
      <c r="F3382" t="str">
        <f t="shared" si="157"/>
        <v>Victoria</v>
      </c>
      <c r="G3382" t="s">
        <v>45</v>
      </c>
      <c r="H3382">
        <v>3551</v>
      </c>
      <c r="I3382" t="s">
        <v>11</v>
      </c>
      <c r="J3382" t="s">
        <v>60</v>
      </c>
      <c r="K3382" t="s">
        <v>150</v>
      </c>
      <c r="L3382" t="s">
        <v>18</v>
      </c>
      <c r="M3382" s="5">
        <v>698.73</v>
      </c>
    </row>
    <row r="3383" spans="1:13" x14ac:dyDescent="0.25">
      <c r="A3383" s="2">
        <v>45421</v>
      </c>
      <c r="B3383" s="3">
        <f t="shared" si="158"/>
        <v>2024</v>
      </c>
      <c r="C3383" t="str">
        <f t="shared" si="156"/>
        <v>2023-2024</v>
      </c>
      <c r="D3383" t="s">
        <v>147</v>
      </c>
      <c r="E3383" t="s">
        <v>105</v>
      </c>
      <c r="F3383" t="str">
        <f t="shared" si="157"/>
        <v>Victoria</v>
      </c>
      <c r="G3383" t="s">
        <v>45</v>
      </c>
      <c r="H3383">
        <v>3500</v>
      </c>
      <c r="I3383" t="s">
        <v>11</v>
      </c>
      <c r="J3383" t="s">
        <v>60</v>
      </c>
      <c r="K3383" t="s">
        <v>151</v>
      </c>
      <c r="L3383" t="s">
        <v>21</v>
      </c>
      <c r="M3383" s="5">
        <v>698.73</v>
      </c>
    </row>
    <row r="3384" spans="1:13" x14ac:dyDescent="0.25">
      <c r="A3384" s="2">
        <v>45652</v>
      </c>
      <c r="B3384" s="3">
        <f t="shared" si="158"/>
        <v>2025</v>
      </c>
      <c r="C3384" t="str">
        <f t="shared" si="156"/>
        <v>2024-2025</v>
      </c>
      <c r="D3384" t="s">
        <v>147</v>
      </c>
      <c r="E3384" t="s">
        <v>102</v>
      </c>
      <c r="F3384" t="str">
        <f t="shared" si="157"/>
        <v>Queensland</v>
      </c>
      <c r="G3384" t="s">
        <v>35</v>
      </c>
      <c r="H3384">
        <v>4870</v>
      </c>
      <c r="I3384" t="s">
        <v>11</v>
      </c>
      <c r="J3384" t="s">
        <v>36</v>
      </c>
      <c r="K3384" t="s">
        <v>151</v>
      </c>
      <c r="L3384" t="s">
        <v>21</v>
      </c>
      <c r="M3384" s="5">
        <v>699.15000000000009</v>
      </c>
    </row>
    <row r="3385" spans="1:13" x14ac:dyDescent="0.25">
      <c r="A3385" s="2">
        <v>45231</v>
      </c>
      <c r="B3385" s="3">
        <f t="shared" si="158"/>
        <v>2024</v>
      </c>
      <c r="C3385" t="str">
        <f t="shared" si="156"/>
        <v>2023-2024</v>
      </c>
      <c r="D3385" t="s">
        <v>147</v>
      </c>
      <c r="E3385" t="s">
        <v>126</v>
      </c>
      <c r="F3385" t="str">
        <f t="shared" si="157"/>
        <v>Queensland</v>
      </c>
      <c r="G3385" t="s">
        <v>35</v>
      </c>
      <c r="H3385">
        <v>4551</v>
      </c>
      <c r="I3385" t="s">
        <v>11</v>
      </c>
      <c r="J3385" t="s">
        <v>120</v>
      </c>
      <c r="K3385" t="s">
        <v>154</v>
      </c>
      <c r="L3385" t="s">
        <v>14</v>
      </c>
      <c r="M3385" s="5">
        <v>699.94999999999993</v>
      </c>
    </row>
    <row r="3386" spans="1:13" x14ac:dyDescent="0.25">
      <c r="A3386" s="2">
        <v>45142</v>
      </c>
      <c r="B3386" s="3">
        <f t="shared" si="158"/>
        <v>2024</v>
      </c>
      <c r="C3386" t="str">
        <f t="shared" si="156"/>
        <v>2023-2024</v>
      </c>
      <c r="D3386" t="s">
        <v>147</v>
      </c>
      <c r="E3386" t="s">
        <v>74</v>
      </c>
      <c r="F3386" t="str">
        <f t="shared" si="157"/>
        <v>South Australia</v>
      </c>
      <c r="G3386" t="s">
        <v>32</v>
      </c>
      <c r="H3386">
        <v>5043</v>
      </c>
      <c r="I3386" t="s">
        <v>11</v>
      </c>
      <c r="J3386" t="s">
        <v>33</v>
      </c>
      <c r="K3386" t="s">
        <v>151</v>
      </c>
      <c r="L3386" t="s">
        <v>21</v>
      </c>
      <c r="M3386" s="5">
        <v>700.16</v>
      </c>
    </row>
    <row r="3387" spans="1:13" x14ac:dyDescent="0.25">
      <c r="A3387" s="2">
        <v>45345</v>
      </c>
      <c r="B3387" s="3">
        <f t="shared" si="158"/>
        <v>2024</v>
      </c>
      <c r="C3387" t="str">
        <f t="shared" si="156"/>
        <v>2023-2024</v>
      </c>
      <c r="D3387" t="s">
        <v>147</v>
      </c>
      <c r="E3387" t="s">
        <v>9</v>
      </c>
      <c r="F3387" t="str">
        <f t="shared" si="157"/>
        <v>New South Wales</v>
      </c>
      <c r="G3387" t="s">
        <v>10</v>
      </c>
      <c r="H3387">
        <v>2067</v>
      </c>
      <c r="I3387" t="s">
        <v>11</v>
      </c>
      <c r="J3387" t="s">
        <v>12</v>
      </c>
      <c r="K3387" t="s">
        <v>154</v>
      </c>
      <c r="L3387" t="s">
        <v>14</v>
      </c>
      <c r="M3387" s="5">
        <v>700.37999999999988</v>
      </c>
    </row>
    <row r="3388" spans="1:13" x14ac:dyDescent="0.25">
      <c r="A3388" s="2">
        <v>45122</v>
      </c>
      <c r="B3388" s="3">
        <f t="shared" si="158"/>
        <v>2024</v>
      </c>
      <c r="C3388" t="str">
        <f t="shared" si="156"/>
        <v>2023-2024</v>
      </c>
      <c r="D3388" t="s">
        <v>147</v>
      </c>
      <c r="E3388" t="s">
        <v>65</v>
      </c>
      <c r="F3388" t="str">
        <f t="shared" si="157"/>
        <v>New South Wales</v>
      </c>
      <c r="G3388" t="s">
        <v>10</v>
      </c>
      <c r="H3388">
        <v>2541</v>
      </c>
      <c r="I3388" t="s">
        <v>11</v>
      </c>
      <c r="J3388" t="s">
        <v>58</v>
      </c>
      <c r="K3388" t="s">
        <v>152</v>
      </c>
      <c r="L3388" t="s">
        <v>13</v>
      </c>
      <c r="M3388" s="5">
        <v>701.14999999999986</v>
      </c>
    </row>
    <row r="3389" spans="1:13" x14ac:dyDescent="0.25">
      <c r="A3389" s="2">
        <v>44968</v>
      </c>
      <c r="B3389" s="3">
        <f t="shared" si="158"/>
        <v>2023</v>
      </c>
      <c r="C3389" t="str">
        <f t="shared" si="156"/>
        <v>2022-2023</v>
      </c>
      <c r="D3389" t="s">
        <v>147</v>
      </c>
      <c r="E3389" t="s">
        <v>109</v>
      </c>
      <c r="F3389" t="str">
        <f t="shared" si="157"/>
        <v>New South Wales</v>
      </c>
      <c r="G3389" t="s">
        <v>10</v>
      </c>
      <c r="H3389">
        <v>2480</v>
      </c>
      <c r="I3389" t="s">
        <v>11</v>
      </c>
      <c r="J3389" t="s">
        <v>68</v>
      </c>
      <c r="K3389" t="s">
        <v>152</v>
      </c>
      <c r="L3389" t="s">
        <v>13</v>
      </c>
      <c r="M3389" s="5">
        <v>701.67000000000007</v>
      </c>
    </row>
    <row r="3390" spans="1:13" x14ac:dyDescent="0.25">
      <c r="A3390" s="2">
        <v>45152</v>
      </c>
      <c r="B3390" s="3">
        <f t="shared" si="158"/>
        <v>2024</v>
      </c>
      <c r="C3390" t="str">
        <f t="shared" si="156"/>
        <v>2023-2024</v>
      </c>
      <c r="D3390" t="s">
        <v>147</v>
      </c>
      <c r="E3390" t="s">
        <v>116</v>
      </c>
      <c r="F3390" t="str">
        <f t="shared" si="157"/>
        <v>Western Australia</v>
      </c>
      <c r="G3390" t="s">
        <v>48</v>
      </c>
      <c r="H3390">
        <v>6725</v>
      </c>
      <c r="I3390" t="s">
        <v>11</v>
      </c>
      <c r="J3390" t="s">
        <v>77</v>
      </c>
      <c r="K3390" t="s">
        <v>149</v>
      </c>
      <c r="L3390" t="s">
        <v>15</v>
      </c>
      <c r="M3390" s="5">
        <v>702.32999999999993</v>
      </c>
    </row>
    <row r="3391" spans="1:13" x14ac:dyDescent="0.25">
      <c r="A3391" s="2">
        <v>45615</v>
      </c>
      <c r="B3391" s="3">
        <f t="shared" si="158"/>
        <v>2025</v>
      </c>
      <c r="C3391" t="str">
        <f t="shared" si="156"/>
        <v>2024-2025</v>
      </c>
      <c r="D3391" t="s">
        <v>148</v>
      </c>
      <c r="E3391" t="s">
        <v>135</v>
      </c>
      <c r="F3391" t="str">
        <f t="shared" si="157"/>
        <v>Victoria</v>
      </c>
      <c r="G3391" t="s">
        <v>45</v>
      </c>
      <c r="H3391">
        <v>3550</v>
      </c>
      <c r="I3391" t="s">
        <v>11</v>
      </c>
      <c r="J3391" t="s">
        <v>60</v>
      </c>
      <c r="K3391" t="s">
        <v>154</v>
      </c>
      <c r="L3391" t="s">
        <v>14</v>
      </c>
      <c r="M3391" s="5">
        <v>702.54</v>
      </c>
    </row>
    <row r="3392" spans="1:13" x14ac:dyDescent="0.25">
      <c r="A3392" s="2">
        <v>44958</v>
      </c>
      <c r="B3392" s="3">
        <f t="shared" si="158"/>
        <v>2023</v>
      </c>
      <c r="C3392" t="str">
        <f t="shared" si="156"/>
        <v>2022-2023</v>
      </c>
      <c r="D3392" t="s">
        <v>147</v>
      </c>
      <c r="E3392" t="s">
        <v>123</v>
      </c>
      <c r="F3392" t="str">
        <f t="shared" si="157"/>
        <v>Western Australia</v>
      </c>
      <c r="G3392" t="s">
        <v>48</v>
      </c>
      <c r="H3392">
        <v>6109</v>
      </c>
      <c r="I3392" t="s">
        <v>11</v>
      </c>
      <c r="J3392" t="s">
        <v>94</v>
      </c>
      <c r="K3392" t="s">
        <v>149</v>
      </c>
      <c r="L3392" t="s">
        <v>15</v>
      </c>
      <c r="M3392" s="5">
        <v>703.34</v>
      </c>
    </row>
    <row r="3393" spans="1:13" x14ac:dyDescent="0.25">
      <c r="A3393" s="2">
        <v>45555</v>
      </c>
      <c r="B3393" s="3">
        <f t="shared" si="158"/>
        <v>2025</v>
      </c>
      <c r="C3393" t="str">
        <f t="shared" si="156"/>
        <v>2024-2025</v>
      </c>
      <c r="D3393" t="s">
        <v>147</v>
      </c>
      <c r="E3393" t="s">
        <v>84</v>
      </c>
      <c r="F3393" t="str">
        <f t="shared" si="157"/>
        <v>Queensland</v>
      </c>
      <c r="G3393" t="s">
        <v>35</v>
      </c>
      <c r="H3393">
        <v>4740</v>
      </c>
      <c r="I3393" t="s">
        <v>11</v>
      </c>
      <c r="J3393" t="s">
        <v>51</v>
      </c>
      <c r="K3393" t="s">
        <v>150</v>
      </c>
      <c r="L3393" t="s">
        <v>18</v>
      </c>
      <c r="M3393" s="5">
        <v>704.46</v>
      </c>
    </row>
    <row r="3394" spans="1:13" x14ac:dyDescent="0.25">
      <c r="A3394" s="2">
        <v>45437</v>
      </c>
      <c r="B3394" s="3">
        <f t="shared" si="158"/>
        <v>2024</v>
      </c>
      <c r="C3394" t="str">
        <f t="shared" ref="C3394:C3457" si="159">IF(MONTH(A3394) &gt;= 7, YEAR(A3394) &amp; "-" &amp; YEAR(A3394) + 1, YEAR(A3394) - 1 &amp; "-" &amp; YEAR(A3394))</f>
        <v>2023-2024</v>
      </c>
      <c r="D3394" t="s">
        <v>147</v>
      </c>
      <c r="E3394" t="s">
        <v>144</v>
      </c>
      <c r="F3394" t="str">
        <f t="shared" ref="F3394:F3457" si="160">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row>
    <row r="3395" spans="1:13" x14ac:dyDescent="0.25">
      <c r="A3395" s="2">
        <v>45455</v>
      </c>
      <c r="B3395" s="3">
        <f t="shared" ref="B3395:B3458" si="161">IF(MONTH(A3395)&gt;=7,YEAR(A3395)+1,YEAR(A3395))</f>
        <v>2024</v>
      </c>
      <c r="C3395" t="str">
        <f t="shared" si="159"/>
        <v>2023-2024</v>
      </c>
      <c r="D3395" t="s">
        <v>148</v>
      </c>
      <c r="E3395" t="s">
        <v>91</v>
      </c>
      <c r="F3395" t="str">
        <f t="shared" si="160"/>
        <v>Victoria</v>
      </c>
      <c r="G3395" t="s">
        <v>45</v>
      </c>
      <c r="H3395">
        <v>3690</v>
      </c>
      <c r="I3395" t="s">
        <v>11</v>
      </c>
      <c r="J3395" t="s">
        <v>55</v>
      </c>
      <c r="K3395" t="s">
        <v>150</v>
      </c>
      <c r="L3395" t="s">
        <v>18</v>
      </c>
      <c r="M3395" s="5">
        <v>706.39</v>
      </c>
    </row>
    <row r="3396" spans="1:13" x14ac:dyDescent="0.25">
      <c r="A3396" s="2">
        <v>45332</v>
      </c>
      <c r="B3396" s="3">
        <f t="shared" si="161"/>
        <v>2024</v>
      </c>
      <c r="C3396" t="str">
        <f t="shared" si="159"/>
        <v>2023-2024</v>
      </c>
      <c r="D3396" t="s">
        <v>148</v>
      </c>
      <c r="E3396" t="s">
        <v>108</v>
      </c>
      <c r="F3396" t="str">
        <f t="shared" si="160"/>
        <v>Victoria</v>
      </c>
      <c r="G3396" t="s">
        <v>45</v>
      </c>
      <c r="H3396">
        <v>3018</v>
      </c>
      <c r="I3396" t="s">
        <v>11</v>
      </c>
      <c r="J3396" t="s">
        <v>46</v>
      </c>
      <c r="K3396" t="s">
        <v>19</v>
      </c>
      <c r="L3396" t="s">
        <v>23</v>
      </c>
      <c r="M3396" s="5">
        <v>706.49</v>
      </c>
    </row>
    <row r="3397" spans="1:13" x14ac:dyDescent="0.25">
      <c r="A3397" s="2">
        <v>45066</v>
      </c>
      <c r="B3397" s="3">
        <f t="shared" si="161"/>
        <v>2023</v>
      </c>
      <c r="C3397" t="str">
        <f t="shared" si="159"/>
        <v>2022-2023</v>
      </c>
      <c r="D3397" t="s">
        <v>148</v>
      </c>
      <c r="E3397" t="s">
        <v>34</v>
      </c>
      <c r="F3397" t="str">
        <f t="shared" si="160"/>
        <v>Queensland</v>
      </c>
      <c r="G3397" t="s">
        <v>35</v>
      </c>
      <c r="H3397">
        <v>4802</v>
      </c>
      <c r="I3397" t="s">
        <v>11</v>
      </c>
      <c r="J3397" t="s">
        <v>36</v>
      </c>
      <c r="K3397" t="s">
        <v>149</v>
      </c>
      <c r="L3397" t="s">
        <v>15</v>
      </c>
      <c r="M3397" s="5">
        <v>710.89</v>
      </c>
    </row>
    <row r="3398" spans="1:13" x14ac:dyDescent="0.25">
      <c r="A3398" s="2">
        <v>45175</v>
      </c>
      <c r="B3398" s="3">
        <f t="shared" si="161"/>
        <v>2024</v>
      </c>
      <c r="C3398" t="str">
        <f t="shared" si="159"/>
        <v>2023-2024</v>
      </c>
      <c r="D3398" t="s">
        <v>147</v>
      </c>
      <c r="E3398" t="s">
        <v>131</v>
      </c>
      <c r="F3398" t="str">
        <f t="shared" si="160"/>
        <v>Western Australia</v>
      </c>
      <c r="G3398" t="s">
        <v>48</v>
      </c>
      <c r="H3398">
        <v>6530</v>
      </c>
      <c r="I3398" t="s">
        <v>11</v>
      </c>
      <c r="J3398" t="s">
        <v>77</v>
      </c>
      <c r="K3398" t="s">
        <v>19</v>
      </c>
      <c r="L3398" t="s">
        <v>23</v>
      </c>
      <c r="M3398" s="5">
        <v>715</v>
      </c>
    </row>
    <row r="3399" spans="1:13" x14ac:dyDescent="0.25">
      <c r="A3399" s="2">
        <v>45196</v>
      </c>
      <c r="B3399" s="3">
        <f t="shared" si="161"/>
        <v>2024</v>
      </c>
      <c r="C3399" t="str">
        <f t="shared" si="159"/>
        <v>2023-2024</v>
      </c>
      <c r="D3399" t="s">
        <v>147</v>
      </c>
      <c r="E3399" t="s">
        <v>62</v>
      </c>
      <c r="F3399" t="str">
        <f t="shared" si="160"/>
        <v>Victoria</v>
      </c>
      <c r="G3399" t="s">
        <v>45</v>
      </c>
      <c r="H3399">
        <v>3134</v>
      </c>
      <c r="I3399" t="s">
        <v>11</v>
      </c>
      <c r="J3399" t="s">
        <v>63</v>
      </c>
      <c r="K3399" t="s">
        <v>149</v>
      </c>
      <c r="L3399" t="s">
        <v>15</v>
      </c>
      <c r="M3399" s="5">
        <v>715.37</v>
      </c>
    </row>
    <row r="3400" spans="1:13" x14ac:dyDescent="0.25">
      <c r="A3400" s="2">
        <v>44981</v>
      </c>
      <c r="B3400" s="3">
        <f t="shared" si="161"/>
        <v>2023</v>
      </c>
      <c r="C3400" t="str">
        <f t="shared" si="159"/>
        <v>2022-2023</v>
      </c>
      <c r="D3400" t="s">
        <v>147</v>
      </c>
      <c r="E3400" t="s">
        <v>40</v>
      </c>
      <c r="F3400" t="str">
        <f t="shared" si="160"/>
        <v>New South Wales</v>
      </c>
      <c r="G3400" t="s">
        <v>10</v>
      </c>
      <c r="H3400">
        <v>2116</v>
      </c>
      <c r="I3400" t="s">
        <v>11</v>
      </c>
      <c r="J3400" t="s">
        <v>27</v>
      </c>
      <c r="K3400" t="s">
        <v>152</v>
      </c>
      <c r="L3400" t="s">
        <v>13</v>
      </c>
      <c r="M3400" s="5">
        <v>715.61999999999989</v>
      </c>
    </row>
    <row r="3401" spans="1:13" x14ac:dyDescent="0.25">
      <c r="A3401" s="2">
        <v>45540</v>
      </c>
      <c r="B3401" s="3">
        <f t="shared" si="161"/>
        <v>2025</v>
      </c>
      <c r="C3401" t="str">
        <f t="shared" si="159"/>
        <v>2024-2025</v>
      </c>
      <c r="D3401" t="s">
        <v>148</v>
      </c>
      <c r="E3401" t="s">
        <v>135</v>
      </c>
      <c r="F3401" t="str">
        <f t="shared" si="160"/>
        <v>Victoria</v>
      </c>
      <c r="G3401" t="s">
        <v>45</v>
      </c>
      <c r="H3401">
        <v>3550</v>
      </c>
      <c r="I3401" t="s">
        <v>11</v>
      </c>
      <c r="J3401" t="s">
        <v>60</v>
      </c>
      <c r="K3401" t="s">
        <v>151</v>
      </c>
      <c r="L3401" t="s">
        <v>21</v>
      </c>
      <c r="M3401" s="5">
        <v>715.88</v>
      </c>
    </row>
    <row r="3402" spans="1:13" x14ac:dyDescent="0.25">
      <c r="A3402" s="2">
        <v>44973</v>
      </c>
      <c r="B3402" s="3">
        <f t="shared" si="161"/>
        <v>2023</v>
      </c>
      <c r="C3402" t="str">
        <f t="shared" si="159"/>
        <v>2022-2023</v>
      </c>
      <c r="D3402" t="s">
        <v>147</v>
      </c>
      <c r="E3402" t="s">
        <v>50</v>
      </c>
      <c r="F3402" t="str">
        <f t="shared" si="160"/>
        <v>Queensland</v>
      </c>
      <c r="G3402" t="s">
        <v>35</v>
      </c>
      <c r="H3402">
        <v>4703</v>
      </c>
      <c r="I3402" t="s">
        <v>11</v>
      </c>
      <c r="J3402" t="s">
        <v>51</v>
      </c>
      <c r="K3402" t="s">
        <v>153</v>
      </c>
      <c r="L3402" t="s">
        <v>16</v>
      </c>
      <c r="M3402" s="5">
        <v>716.45</v>
      </c>
    </row>
    <row r="3403" spans="1:13" x14ac:dyDescent="0.25">
      <c r="A3403" s="2">
        <v>45213</v>
      </c>
      <c r="B3403" s="3">
        <f t="shared" si="161"/>
        <v>2024</v>
      </c>
      <c r="C3403" t="str">
        <f t="shared" si="159"/>
        <v>2023-2024</v>
      </c>
      <c r="D3403" t="s">
        <v>147</v>
      </c>
      <c r="E3403" t="s">
        <v>115</v>
      </c>
      <c r="F3403" t="str">
        <f t="shared" si="160"/>
        <v>Western Australia</v>
      </c>
      <c r="G3403" t="s">
        <v>48</v>
      </c>
      <c r="H3403">
        <v>6280</v>
      </c>
      <c r="I3403" t="s">
        <v>11</v>
      </c>
      <c r="J3403" t="s">
        <v>94</v>
      </c>
      <c r="K3403" t="s">
        <v>152</v>
      </c>
      <c r="L3403" t="s">
        <v>13</v>
      </c>
      <c r="M3403" s="5">
        <v>716.67000000000007</v>
      </c>
    </row>
    <row r="3404" spans="1:13" x14ac:dyDescent="0.25">
      <c r="A3404" s="2">
        <v>45464</v>
      </c>
      <c r="B3404" s="3">
        <f t="shared" si="161"/>
        <v>2024</v>
      </c>
      <c r="C3404" t="str">
        <f t="shared" si="159"/>
        <v>2023-2024</v>
      </c>
      <c r="D3404" t="s">
        <v>147</v>
      </c>
      <c r="E3404" t="s">
        <v>66</v>
      </c>
      <c r="F3404" t="str">
        <f t="shared" si="160"/>
        <v>South Australia</v>
      </c>
      <c r="G3404" t="s">
        <v>32</v>
      </c>
      <c r="H3404">
        <v>5169</v>
      </c>
      <c r="I3404" t="s">
        <v>11</v>
      </c>
      <c r="J3404" t="s">
        <v>33</v>
      </c>
      <c r="K3404" t="s">
        <v>150</v>
      </c>
      <c r="L3404" t="s">
        <v>18</v>
      </c>
      <c r="M3404" s="5">
        <v>717.45</v>
      </c>
    </row>
    <row r="3405" spans="1:13" x14ac:dyDescent="0.25">
      <c r="A3405" s="2">
        <v>45300</v>
      </c>
      <c r="B3405" s="3">
        <f t="shared" si="161"/>
        <v>2024</v>
      </c>
      <c r="C3405" t="str">
        <f t="shared" si="159"/>
        <v>2023-2024</v>
      </c>
      <c r="D3405" t="s">
        <v>147</v>
      </c>
      <c r="E3405" t="s">
        <v>74</v>
      </c>
      <c r="F3405" t="str">
        <f t="shared" si="160"/>
        <v>South Australia</v>
      </c>
      <c r="G3405" t="s">
        <v>32</v>
      </c>
      <c r="H3405">
        <v>5043</v>
      </c>
      <c r="I3405" t="s">
        <v>11</v>
      </c>
      <c r="J3405" t="s">
        <v>33</v>
      </c>
      <c r="K3405" t="s">
        <v>151</v>
      </c>
      <c r="L3405" t="s">
        <v>21</v>
      </c>
      <c r="M3405" s="5">
        <v>718.24</v>
      </c>
    </row>
    <row r="3406" spans="1:13" x14ac:dyDescent="0.25">
      <c r="A3406" s="2">
        <v>45260</v>
      </c>
      <c r="B3406" s="3">
        <f t="shared" si="161"/>
        <v>2024</v>
      </c>
      <c r="C3406" t="str">
        <f t="shared" si="159"/>
        <v>2023-2024</v>
      </c>
      <c r="D3406" t="s">
        <v>148</v>
      </c>
      <c r="E3406" t="s">
        <v>78</v>
      </c>
      <c r="F3406" t="str">
        <f t="shared" si="160"/>
        <v>New South Wales</v>
      </c>
      <c r="G3406" t="s">
        <v>10</v>
      </c>
      <c r="H3406">
        <v>2350</v>
      </c>
      <c r="I3406" t="s">
        <v>11</v>
      </c>
      <c r="J3406" t="s">
        <v>68</v>
      </c>
      <c r="K3406" t="s">
        <v>154</v>
      </c>
      <c r="L3406" t="s">
        <v>14</v>
      </c>
      <c r="M3406" s="5">
        <v>721.01999999999987</v>
      </c>
    </row>
    <row r="3407" spans="1:13" x14ac:dyDescent="0.25">
      <c r="A3407" s="2">
        <v>45148</v>
      </c>
      <c r="B3407" s="3">
        <f t="shared" si="161"/>
        <v>2024</v>
      </c>
      <c r="C3407" t="str">
        <f t="shared" si="159"/>
        <v>2023-2024</v>
      </c>
      <c r="D3407" t="s">
        <v>147</v>
      </c>
      <c r="E3407" t="s">
        <v>37</v>
      </c>
      <c r="F3407" t="str">
        <f t="shared" si="160"/>
        <v>South Australia</v>
      </c>
      <c r="G3407" t="s">
        <v>32</v>
      </c>
      <c r="H3407">
        <v>5607</v>
      </c>
      <c r="I3407" t="s">
        <v>11</v>
      </c>
      <c r="J3407" t="s">
        <v>38</v>
      </c>
      <c r="K3407" t="s">
        <v>149</v>
      </c>
      <c r="L3407" t="s">
        <v>15</v>
      </c>
      <c r="M3407" s="5">
        <v>721.04</v>
      </c>
    </row>
    <row r="3408" spans="1:13" x14ac:dyDescent="0.25">
      <c r="A3408" s="2">
        <v>45481</v>
      </c>
      <c r="B3408" s="3">
        <f t="shared" si="161"/>
        <v>2025</v>
      </c>
      <c r="C3408" t="str">
        <f t="shared" si="159"/>
        <v>2024-2025</v>
      </c>
      <c r="D3408" t="s">
        <v>147</v>
      </c>
      <c r="E3408" t="s">
        <v>143</v>
      </c>
      <c r="F3408" t="str">
        <f t="shared" si="160"/>
        <v>New South Wales</v>
      </c>
      <c r="G3408" t="s">
        <v>10</v>
      </c>
      <c r="H3408">
        <v>2154</v>
      </c>
      <c r="I3408" t="s">
        <v>11</v>
      </c>
      <c r="J3408" t="s">
        <v>27</v>
      </c>
      <c r="K3408" t="s">
        <v>154</v>
      </c>
      <c r="L3408" t="s">
        <v>14</v>
      </c>
      <c r="M3408" s="5">
        <v>721.23</v>
      </c>
    </row>
    <row r="3409" spans="1:13" x14ac:dyDescent="0.25">
      <c r="A3409" s="2">
        <v>45138</v>
      </c>
      <c r="B3409" s="3">
        <f t="shared" si="161"/>
        <v>2024</v>
      </c>
      <c r="C3409" t="str">
        <f t="shared" si="159"/>
        <v>2023-2024</v>
      </c>
      <c r="D3409" t="s">
        <v>147</v>
      </c>
      <c r="E3409" t="s">
        <v>132</v>
      </c>
      <c r="F3409" t="str">
        <f t="shared" si="160"/>
        <v>New South Wales</v>
      </c>
      <c r="G3409" t="s">
        <v>10</v>
      </c>
      <c r="H3409">
        <v>2800</v>
      </c>
      <c r="I3409" t="s">
        <v>11</v>
      </c>
      <c r="J3409" t="s">
        <v>25</v>
      </c>
      <c r="K3409" t="s">
        <v>150</v>
      </c>
      <c r="L3409" t="s">
        <v>18</v>
      </c>
      <c r="M3409" s="5">
        <v>721.40000000000009</v>
      </c>
    </row>
    <row r="3410" spans="1:13" x14ac:dyDescent="0.25">
      <c r="A3410" s="2">
        <v>45087</v>
      </c>
      <c r="B3410" s="3">
        <f t="shared" si="161"/>
        <v>2023</v>
      </c>
      <c r="C3410" t="str">
        <f t="shared" si="159"/>
        <v>2022-2023</v>
      </c>
      <c r="D3410" t="s">
        <v>147</v>
      </c>
      <c r="E3410" t="s">
        <v>65</v>
      </c>
      <c r="F3410" t="str">
        <f t="shared" si="160"/>
        <v>New South Wales</v>
      </c>
      <c r="G3410" t="s">
        <v>10</v>
      </c>
      <c r="H3410">
        <v>2541</v>
      </c>
      <c r="I3410" t="s">
        <v>11</v>
      </c>
      <c r="J3410" t="s">
        <v>58</v>
      </c>
      <c r="K3410" t="s">
        <v>154</v>
      </c>
      <c r="L3410" t="s">
        <v>14</v>
      </c>
      <c r="M3410" s="5">
        <v>721.7</v>
      </c>
    </row>
    <row r="3411" spans="1:13" x14ac:dyDescent="0.25">
      <c r="A3411" s="2">
        <v>45215</v>
      </c>
      <c r="B3411" s="3">
        <f t="shared" si="161"/>
        <v>2024</v>
      </c>
      <c r="C3411" t="str">
        <f t="shared" si="159"/>
        <v>2023-2024</v>
      </c>
      <c r="D3411" t="s">
        <v>147</v>
      </c>
      <c r="E3411" t="s">
        <v>105</v>
      </c>
      <c r="F3411" t="str">
        <f t="shared" si="160"/>
        <v>Victoria</v>
      </c>
      <c r="G3411" t="s">
        <v>45</v>
      </c>
      <c r="H3411">
        <v>3500</v>
      </c>
      <c r="I3411" t="s">
        <v>11</v>
      </c>
      <c r="J3411" t="s">
        <v>60</v>
      </c>
      <c r="K3411" t="s">
        <v>150</v>
      </c>
      <c r="L3411" t="s">
        <v>18</v>
      </c>
      <c r="M3411" s="5">
        <v>722.32999999999993</v>
      </c>
    </row>
    <row r="3412" spans="1:13" x14ac:dyDescent="0.25">
      <c r="A3412" s="2">
        <v>45342</v>
      </c>
      <c r="B3412" s="3">
        <f t="shared" si="161"/>
        <v>2024</v>
      </c>
      <c r="C3412" t="str">
        <f t="shared" si="159"/>
        <v>2023-2024</v>
      </c>
      <c r="D3412" t="s">
        <v>147</v>
      </c>
      <c r="E3412" t="s">
        <v>134</v>
      </c>
      <c r="F3412" t="str">
        <f t="shared" si="160"/>
        <v>Queensland</v>
      </c>
      <c r="G3412" t="s">
        <v>35</v>
      </c>
      <c r="H3412">
        <v>4825</v>
      </c>
      <c r="I3412" t="s">
        <v>11</v>
      </c>
      <c r="J3412" t="s">
        <v>36</v>
      </c>
      <c r="K3412" t="s">
        <v>151</v>
      </c>
      <c r="L3412" t="s">
        <v>21</v>
      </c>
      <c r="M3412" s="5">
        <v>723.53000000000009</v>
      </c>
    </row>
    <row r="3413" spans="1:13" x14ac:dyDescent="0.25">
      <c r="A3413" s="2">
        <v>45191</v>
      </c>
      <c r="B3413" s="3">
        <f t="shared" si="161"/>
        <v>2024</v>
      </c>
      <c r="C3413" t="str">
        <f t="shared" si="159"/>
        <v>2023-2024</v>
      </c>
      <c r="D3413" t="s">
        <v>147</v>
      </c>
      <c r="E3413" t="s">
        <v>31</v>
      </c>
      <c r="F3413" t="str">
        <f t="shared" si="160"/>
        <v>South Australia</v>
      </c>
      <c r="G3413" t="s">
        <v>32</v>
      </c>
      <c r="H3413">
        <v>5168</v>
      </c>
      <c r="I3413" t="s">
        <v>11</v>
      </c>
      <c r="J3413" t="s">
        <v>33</v>
      </c>
      <c r="K3413" t="s">
        <v>155</v>
      </c>
      <c r="L3413" t="s">
        <v>20</v>
      </c>
      <c r="M3413" s="5">
        <v>724.4</v>
      </c>
    </row>
    <row r="3414" spans="1:13" x14ac:dyDescent="0.25">
      <c r="A3414" s="2">
        <v>45363</v>
      </c>
      <c r="B3414" s="3">
        <f t="shared" si="161"/>
        <v>2024</v>
      </c>
      <c r="C3414" t="str">
        <f t="shared" si="159"/>
        <v>2023-2024</v>
      </c>
      <c r="D3414" t="s">
        <v>147</v>
      </c>
      <c r="E3414" t="s">
        <v>97</v>
      </c>
      <c r="F3414" t="str">
        <f t="shared" si="160"/>
        <v>Tasmania</v>
      </c>
      <c r="G3414" t="s">
        <v>70</v>
      </c>
      <c r="H3414">
        <v>7250</v>
      </c>
      <c r="I3414" t="s">
        <v>11</v>
      </c>
      <c r="J3414" t="s">
        <v>71</v>
      </c>
      <c r="K3414" t="s">
        <v>150</v>
      </c>
      <c r="L3414" t="s">
        <v>18</v>
      </c>
      <c r="M3414" s="5">
        <v>724.66000000000008</v>
      </c>
    </row>
    <row r="3415" spans="1:13" x14ac:dyDescent="0.25">
      <c r="A3415" s="2">
        <v>45567</v>
      </c>
      <c r="B3415" s="3">
        <f t="shared" si="161"/>
        <v>2025</v>
      </c>
      <c r="C3415" t="str">
        <f t="shared" si="159"/>
        <v>2024-2025</v>
      </c>
      <c r="D3415" t="s">
        <v>147</v>
      </c>
      <c r="E3415" t="s">
        <v>78</v>
      </c>
      <c r="F3415" t="str">
        <f t="shared" si="160"/>
        <v>New South Wales</v>
      </c>
      <c r="G3415" t="s">
        <v>10</v>
      </c>
      <c r="H3415">
        <v>2350</v>
      </c>
      <c r="I3415" t="s">
        <v>11</v>
      </c>
      <c r="J3415" t="s">
        <v>68</v>
      </c>
      <c r="K3415" t="s">
        <v>152</v>
      </c>
      <c r="L3415" t="s">
        <v>13</v>
      </c>
      <c r="M3415" s="5">
        <v>724.67999999999984</v>
      </c>
    </row>
    <row r="3416" spans="1:13" x14ac:dyDescent="0.25">
      <c r="A3416" s="2">
        <v>45585</v>
      </c>
      <c r="B3416" s="3">
        <f t="shared" si="161"/>
        <v>2025</v>
      </c>
      <c r="C3416" t="str">
        <f t="shared" si="159"/>
        <v>2024-2025</v>
      </c>
      <c r="D3416" t="s">
        <v>147</v>
      </c>
      <c r="E3416" t="s">
        <v>133</v>
      </c>
      <c r="F3416" t="str">
        <f t="shared" si="160"/>
        <v>Queensland</v>
      </c>
      <c r="G3416" t="s">
        <v>35</v>
      </c>
      <c r="H3416">
        <v>4305</v>
      </c>
      <c r="I3416" t="s">
        <v>11</v>
      </c>
      <c r="J3416" t="s">
        <v>104</v>
      </c>
      <c r="K3416" t="s">
        <v>151</v>
      </c>
      <c r="L3416" t="s">
        <v>21</v>
      </c>
      <c r="M3416" s="5">
        <v>724.75</v>
      </c>
    </row>
    <row r="3417" spans="1:13" x14ac:dyDescent="0.25">
      <c r="A3417" s="2">
        <v>45539</v>
      </c>
      <c r="B3417" s="3">
        <f t="shared" si="161"/>
        <v>2025</v>
      </c>
      <c r="C3417" t="str">
        <f t="shared" si="159"/>
        <v>2024-2025</v>
      </c>
      <c r="D3417" t="s">
        <v>148</v>
      </c>
      <c r="E3417" t="s">
        <v>61</v>
      </c>
      <c r="F3417" t="str">
        <f t="shared" si="160"/>
        <v>New South Wales</v>
      </c>
      <c r="G3417" t="s">
        <v>10</v>
      </c>
      <c r="H3417">
        <v>2539</v>
      </c>
      <c r="I3417" t="s">
        <v>11</v>
      </c>
      <c r="J3417" t="s">
        <v>58</v>
      </c>
      <c r="K3417" t="s">
        <v>149</v>
      </c>
      <c r="L3417" t="s">
        <v>15</v>
      </c>
      <c r="M3417" s="5">
        <v>726.35</v>
      </c>
    </row>
    <row r="3418" spans="1:13" x14ac:dyDescent="0.25">
      <c r="A3418" s="2">
        <v>44943</v>
      </c>
      <c r="B3418" s="3">
        <f t="shared" si="161"/>
        <v>2023</v>
      </c>
      <c r="C3418" t="str">
        <f t="shared" si="159"/>
        <v>2022-2023</v>
      </c>
      <c r="D3418" t="s">
        <v>147</v>
      </c>
      <c r="E3418" t="s">
        <v>64</v>
      </c>
      <c r="F3418" t="str">
        <f t="shared" si="160"/>
        <v>Victoria</v>
      </c>
      <c r="G3418" t="s">
        <v>45</v>
      </c>
      <c r="H3418">
        <v>3199</v>
      </c>
      <c r="I3418" t="s">
        <v>11</v>
      </c>
      <c r="J3418" t="s">
        <v>63</v>
      </c>
      <c r="K3418" t="s">
        <v>154</v>
      </c>
      <c r="L3418" t="s">
        <v>14</v>
      </c>
      <c r="M3418" s="5">
        <v>726.38</v>
      </c>
    </row>
    <row r="3419" spans="1:13" x14ac:dyDescent="0.25">
      <c r="A3419" s="2">
        <v>45333</v>
      </c>
      <c r="B3419" s="3">
        <f t="shared" si="161"/>
        <v>2024</v>
      </c>
      <c r="C3419" t="str">
        <f t="shared" si="159"/>
        <v>2023-2024</v>
      </c>
      <c r="D3419" t="s">
        <v>147</v>
      </c>
      <c r="E3419" t="s">
        <v>24</v>
      </c>
      <c r="F3419" t="str">
        <f t="shared" si="160"/>
        <v>New South Wales</v>
      </c>
      <c r="G3419" t="s">
        <v>10</v>
      </c>
      <c r="H3419">
        <v>2795</v>
      </c>
      <c r="I3419" t="s">
        <v>11</v>
      </c>
      <c r="J3419" t="s">
        <v>25</v>
      </c>
      <c r="K3419" t="s">
        <v>152</v>
      </c>
      <c r="L3419" t="s">
        <v>13</v>
      </c>
      <c r="M3419" s="5">
        <v>727.32999999999981</v>
      </c>
    </row>
    <row r="3420" spans="1:13" x14ac:dyDescent="0.25">
      <c r="A3420" s="2">
        <v>44989</v>
      </c>
      <c r="B3420" s="3">
        <f t="shared" si="161"/>
        <v>2023</v>
      </c>
      <c r="C3420" t="str">
        <f t="shared" si="159"/>
        <v>2022-2023</v>
      </c>
      <c r="D3420" t="s">
        <v>147</v>
      </c>
      <c r="E3420" t="s">
        <v>41</v>
      </c>
      <c r="F3420" t="str">
        <f t="shared" si="160"/>
        <v>New South Wales</v>
      </c>
      <c r="G3420" t="s">
        <v>10</v>
      </c>
      <c r="H3420">
        <v>2830</v>
      </c>
      <c r="I3420" t="s">
        <v>11</v>
      </c>
      <c r="J3420" t="s">
        <v>25</v>
      </c>
      <c r="K3420" t="s">
        <v>150</v>
      </c>
      <c r="L3420" t="s">
        <v>18</v>
      </c>
      <c r="M3420" s="5">
        <v>728.16000000000008</v>
      </c>
    </row>
    <row r="3421" spans="1:13" x14ac:dyDescent="0.25">
      <c r="A3421" s="2">
        <v>45019</v>
      </c>
      <c r="B3421" s="3">
        <f t="shared" si="161"/>
        <v>2023</v>
      </c>
      <c r="C3421" t="str">
        <f t="shared" si="159"/>
        <v>2022-2023</v>
      </c>
      <c r="D3421" t="s">
        <v>147</v>
      </c>
      <c r="E3421" t="s">
        <v>57</v>
      </c>
      <c r="F3421" t="str">
        <f t="shared" si="160"/>
        <v>New South Wales</v>
      </c>
      <c r="G3421" t="s">
        <v>10</v>
      </c>
      <c r="H3421">
        <v>2560</v>
      </c>
      <c r="I3421" t="s">
        <v>11</v>
      </c>
      <c r="J3421" t="s">
        <v>58</v>
      </c>
      <c r="K3421" t="s">
        <v>154</v>
      </c>
      <c r="L3421" t="s">
        <v>14</v>
      </c>
      <c r="M3421" s="5">
        <v>729.09</v>
      </c>
    </row>
    <row r="3422" spans="1:13" x14ac:dyDescent="0.25">
      <c r="A3422" s="2">
        <v>45108</v>
      </c>
      <c r="B3422" s="3">
        <f t="shared" si="161"/>
        <v>2024</v>
      </c>
      <c r="C3422" t="str">
        <f t="shared" si="159"/>
        <v>2023-2024</v>
      </c>
      <c r="D3422" t="s">
        <v>147</v>
      </c>
      <c r="E3422" t="s">
        <v>124</v>
      </c>
      <c r="F3422" t="str">
        <f t="shared" si="160"/>
        <v>New South Wales</v>
      </c>
      <c r="G3422" t="s">
        <v>10</v>
      </c>
      <c r="H3422">
        <v>2015</v>
      </c>
      <c r="I3422" t="s">
        <v>11</v>
      </c>
      <c r="J3422" t="s">
        <v>12</v>
      </c>
      <c r="K3422" t="s">
        <v>152</v>
      </c>
      <c r="L3422" t="s">
        <v>13</v>
      </c>
      <c r="M3422" s="5">
        <v>729.36</v>
      </c>
    </row>
    <row r="3423" spans="1:13" x14ac:dyDescent="0.25">
      <c r="A3423" s="2">
        <v>45405</v>
      </c>
      <c r="B3423" s="3">
        <f t="shared" si="161"/>
        <v>2024</v>
      </c>
      <c r="C3423" t="str">
        <f t="shared" si="159"/>
        <v>2023-2024</v>
      </c>
      <c r="D3423" t="s">
        <v>147</v>
      </c>
      <c r="E3423" t="s">
        <v>96</v>
      </c>
      <c r="F3423" t="str">
        <f t="shared" si="160"/>
        <v>Western Australia</v>
      </c>
      <c r="G3423" t="s">
        <v>48</v>
      </c>
      <c r="H3423">
        <v>6330</v>
      </c>
      <c r="I3423" t="s">
        <v>11</v>
      </c>
      <c r="J3423" t="s">
        <v>94</v>
      </c>
      <c r="K3423" t="s">
        <v>156</v>
      </c>
      <c r="L3423" t="s">
        <v>17</v>
      </c>
      <c r="M3423" s="5">
        <v>731.02</v>
      </c>
    </row>
    <row r="3424" spans="1:13" x14ac:dyDescent="0.25">
      <c r="A3424" s="2">
        <v>45557</v>
      </c>
      <c r="B3424" s="3">
        <f t="shared" si="161"/>
        <v>2025</v>
      </c>
      <c r="C3424" t="str">
        <f t="shared" si="159"/>
        <v>2024-2025</v>
      </c>
      <c r="D3424" t="s">
        <v>147</v>
      </c>
      <c r="E3424" t="s">
        <v>145</v>
      </c>
      <c r="F3424" t="str">
        <f t="shared" si="160"/>
        <v>New South Wales</v>
      </c>
      <c r="G3424" t="s">
        <v>10</v>
      </c>
      <c r="H3424">
        <v>2101</v>
      </c>
      <c r="I3424" t="s">
        <v>11</v>
      </c>
      <c r="J3424" t="s">
        <v>27</v>
      </c>
      <c r="K3424" t="s">
        <v>150</v>
      </c>
      <c r="L3424" t="s">
        <v>18</v>
      </c>
      <c r="M3424" s="5">
        <v>731.57999999999993</v>
      </c>
    </row>
    <row r="3425" spans="1:13" x14ac:dyDescent="0.25">
      <c r="A3425" s="2">
        <v>45034</v>
      </c>
      <c r="B3425" s="3">
        <f t="shared" si="161"/>
        <v>2023</v>
      </c>
      <c r="C3425" t="str">
        <f t="shared" si="159"/>
        <v>2022-2023</v>
      </c>
      <c r="D3425" t="s">
        <v>147</v>
      </c>
      <c r="E3425" t="s">
        <v>59</v>
      </c>
      <c r="F3425" t="str">
        <f t="shared" si="160"/>
        <v>Victoria</v>
      </c>
      <c r="G3425" t="s">
        <v>45</v>
      </c>
      <c r="H3425">
        <v>3280</v>
      </c>
      <c r="I3425" t="s">
        <v>11</v>
      </c>
      <c r="J3425" t="s">
        <v>60</v>
      </c>
      <c r="K3425" t="s">
        <v>153</v>
      </c>
      <c r="L3425" t="s">
        <v>16</v>
      </c>
      <c r="M3425" s="5">
        <v>733.47</v>
      </c>
    </row>
    <row r="3426" spans="1:13" x14ac:dyDescent="0.25">
      <c r="A3426" s="2">
        <v>45073</v>
      </c>
      <c r="B3426" s="3">
        <f t="shared" si="161"/>
        <v>2023</v>
      </c>
      <c r="C3426" t="str">
        <f t="shared" si="159"/>
        <v>2022-2023</v>
      </c>
      <c r="D3426" t="s">
        <v>148</v>
      </c>
      <c r="E3426" t="s">
        <v>138</v>
      </c>
      <c r="F3426" t="str">
        <f t="shared" si="160"/>
        <v>Queensland</v>
      </c>
      <c r="G3426" t="s">
        <v>35</v>
      </c>
      <c r="H3426">
        <v>4558</v>
      </c>
      <c r="I3426" t="s">
        <v>11</v>
      </c>
      <c r="J3426" t="s">
        <v>120</v>
      </c>
      <c r="K3426" t="s">
        <v>19</v>
      </c>
      <c r="L3426" t="s">
        <v>23</v>
      </c>
      <c r="M3426" s="5">
        <v>733.96</v>
      </c>
    </row>
    <row r="3427" spans="1:13" x14ac:dyDescent="0.25">
      <c r="A3427" s="2">
        <v>45577</v>
      </c>
      <c r="B3427" s="3">
        <f t="shared" si="161"/>
        <v>2025</v>
      </c>
      <c r="C3427" t="str">
        <f t="shared" si="159"/>
        <v>2024-2025</v>
      </c>
      <c r="D3427" t="s">
        <v>147</v>
      </c>
      <c r="E3427" t="s">
        <v>26</v>
      </c>
      <c r="F3427" t="str">
        <f t="shared" si="160"/>
        <v>New South Wales</v>
      </c>
      <c r="G3427" t="s">
        <v>10</v>
      </c>
      <c r="H3427">
        <v>2141</v>
      </c>
      <c r="I3427" t="s">
        <v>11</v>
      </c>
      <c r="J3427" t="s">
        <v>27</v>
      </c>
      <c r="K3427" t="s">
        <v>153</v>
      </c>
      <c r="L3427" t="s">
        <v>16</v>
      </c>
      <c r="M3427" s="5">
        <v>734.98</v>
      </c>
    </row>
    <row r="3428" spans="1:13" x14ac:dyDescent="0.25">
      <c r="A3428" s="2">
        <v>45177</v>
      </c>
      <c r="B3428" s="3">
        <f t="shared" si="161"/>
        <v>2024</v>
      </c>
      <c r="C3428" t="str">
        <f t="shared" si="159"/>
        <v>2023-2024</v>
      </c>
      <c r="D3428" t="s">
        <v>147</v>
      </c>
      <c r="E3428" t="s">
        <v>137</v>
      </c>
      <c r="F3428" t="str">
        <f t="shared" si="160"/>
        <v>New South Wales</v>
      </c>
      <c r="G3428" t="s">
        <v>10</v>
      </c>
      <c r="H3428">
        <v>2031</v>
      </c>
      <c r="I3428" t="s">
        <v>11</v>
      </c>
      <c r="J3428" t="s">
        <v>12</v>
      </c>
      <c r="K3428" t="s">
        <v>152</v>
      </c>
      <c r="L3428" t="s">
        <v>13</v>
      </c>
      <c r="M3428" s="5">
        <v>738.8599999999999</v>
      </c>
    </row>
    <row r="3429" spans="1:13" x14ac:dyDescent="0.25">
      <c r="A3429" s="2">
        <v>45616</v>
      </c>
      <c r="B3429" s="3">
        <f t="shared" si="161"/>
        <v>2025</v>
      </c>
      <c r="C3429" t="str">
        <f t="shared" si="159"/>
        <v>2024-2025</v>
      </c>
      <c r="D3429" t="s">
        <v>148</v>
      </c>
      <c r="E3429" t="s">
        <v>111</v>
      </c>
      <c r="F3429" t="str">
        <f t="shared" si="160"/>
        <v>New South Wales</v>
      </c>
      <c r="G3429" t="s">
        <v>10</v>
      </c>
      <c r="H3429">
        <v>2120</v>
      </c>
      <c r="I3429" t="s">
        <v>11</v>
      </c>
      <c r="J3429" t="s">
        <v>27</v>
      </c>
      <c r="K3429" t="s">
        <v>150</v>
      </c>
      <c r="L3429" t="s">
        <v>18</v>
      </c>
      <c r="M3429" s="5">
        <v>739.6099999999999</v>
      </c>
    </row>
    <row r="3430" spans="1:13" x14ac:dyDescent="0.25">
      <c r="A3430" s="2">
        <v>45339</v>
      </c>
      <c r="B3430" s="3">
        <f t="shared" si="161"/>
        <v>2024</v>
      </c>
      <c r="C3430" t="str">
        <f t="shared" si="159"/>
        <v>2023-2024</v>
      </c>
      <c r="D3430" t="s">
        <v>147</v>
      </c>
      <c r="E3430" t="s">
        <v>59</v>
      </c>
      <c r="F3430" t="str">
        <f t="shared" si="160"/>
        <v>Victoria</v>
      </c>
      <c r="G3430" t="s">
        <v>45</v>
      </c>
      <c r="H3430">
        <v>3280</v>
      </c>
      <c r="I3430" t="s">
        <v>11</v>
      </c>
      <c r="J3430" t="s">
        <v>60</v>
      </c>
      <c r="K3430" t="s">
        <v>152</v>
      </c>
      <c r="L3430" t="s">
        <v>13</v>
      </c>
      <c r="M3430" s="5">
        <v>739.65</v>
      </c>
    </row>
    <row r="3431" spans="1:13" x14ac:dyDescent="0.25">
      <c r="A3431" s="2">
        <v>44972</v>
      </c>
      <c r="B3431" s="3">
        <f t="shared" si="161"/>
        <v>2023</v>
      </c>
      <c r="C3431" t="str">
        <f t="shared" si="159"/>
        <v>2022-2023</v>
      </c>
      <c r="D3431" t="s">
        <v>147</v>
      </c>
      <c r="E3431" t="s">
        <v>114</v>
      </c>
      <c r="F3431" t="str">
        <f t="shared" si="160"/>
        <v>Victoria</v>
      </c>
      <c r="G3431" t="s">
        <v>45</v>
      </c>
      <c r="H3431">
        <v>3551</v>
      </c>
      <c r="I3431" t="s">
        <v>11</v>
      </c>
      <c r="J3431" t="s">
        <v>60</v>
      </c>
      <c r="K3431" t="s">
        <v>150</v>
      </c>
      <c r="L3431" t="s">
        <v>18</v>
      </c>
      <c r="M3431" s="5">
        <v>740.32</v>
      </c>
    </row>
    <row r="3432" spans="1:13" x14ac:dyDescent="0.25">
      <c r="A3432" s="2">
        <v>45291</v>
      </c>
      <c r="B3432" s="3">
        <f t="shared" si="161"/>
        <v>2024</v>
      </c>
      <c r="C3432" t="str">
        <f t="shared" si="159"/>
        <v>2023-2024</v>
      </c>
      <c r="D3432" t="s">
        <v>147</v>
      </c>
      <c r="E3432" t="s">
        <v>74</v>
      </c>
      <c r="F3432" t="str">
        <f t="shared" si="160"/>
        <v>South Australia</v>
      </c>
      <c r="G3432" t="s">
        <v>32</v>
      </c>
      <c r="H3432">
        <v>5043</v>
      </c>
      <c r="I3432" t="s">
        <v>11</v>
      </c>
      <c r="J3432" t="s">
        <v>33</v>
      </c>
      <c r="K3432" t="s">
        <v>149</v>
      </c>
      <c r="L3432" t="s">
        <v>15</v>
      </c>
      <c r="M3432" s="5">
        <v>741.28000000000009</v>
      </c>
    </row>
    <row r="3433" spans="1:13" x14ac:dyDescent="0.25">
      <c r="A3433" s="2">
        <v>45299</v>
      </c>
      <c r="B3433" s="3">
        <f t="shared" si="161"/>
        <v>2024</v>
      </c>
      <c r="C3433" t="str">
        <f t="shared" si="159"/>
        <v>2023-2024</v>
      </c>
      <c r="D3433" t="s">
        <v>148</v>
      </c>
      <c r="E3433" t="s">
        <v>142</v>
      </c>
      <c r="F3433" t="str">
        <f t="shared" si="160"/>
        <v>Australian Capital Territory</v>
      </c>
      <c r="G3433" t="s">
        <v>80</v>
      </c>
      <c r="H3433">
        <v>2609</v>
      </c>
      <c r="I3433" t="s">
        <v>11</v>
      </c>
      <c r="J3433" t="s">
        <v>58</v>
      </c>
      <c r="K3433" t="s">
        <v>151</v>
      </c>
      <c r="L3433" t="s">
        <v>21</v>
      </c>
      <c r="M3433" s="5">
        <v>741.83999999999992</v>
      </c>
    </row>
    <row r="3434" spans="1:13" x14ac:dyDescent="0.25">
      <c r="A3434" s="2">
        <v>45150</v>
      </c>
      <c r="B3434" s="3">
        <f t="shared" si="161"/>
        <v>2024</v>
      </c>
      <c r="C3434" t="str">
        <f t="shared" si="159"/>
        <v>2023-2024</v>
      </c>
      <c r="D3434" t="s">
        <v>148</v>
      </c>
      <c r="E3434" t="s">
        <v>28</v>
      </c>
      <c r="F3434" t="str">
        <f t="shared" si="160"/>
        <v>Northern Territory</v>
      </c>
      <c r="G3434" t="s">
        <v>29</v>
      </c>
      <c r="H3434">
        <v>800</v>
      </c>
      <c r="I3434" t="s">
        <v>11</v>
      </c>
      <c r="J3434" t="s">
        <v>30</v>
      </c>
      <c r="K3434" t="s">
        <v>154</v>
      </c>
      <c r="L3434" t="s">
        <v>14</v>
      </c>
      <c r="M3434" s="5">
        <v>742.08</v>
      </c>
    </row>
    <row r="3435" spans="1:13" x14ac:dyDescent="0.25">
      <c r="A3435" s="2">
        <v>45303</v>
      </c>
      <c r="B3435" s="3">
        <f t="shared" si="161"/>
        <v>2024</v>
      </c>
      <c r="C3435" t="str">
        <f t="shared" si="159"/>
        <v>2023-2024</v>
      </c>
      <c r="D3435" t="s">
        <v>147</v>
      </c>
      <c r="E3435" t="s">
        <v>83</v>
      </c>
      <c r="F3435" t="str">
        <f t="shared" si="160"/>
        <v>New South Wales</v>
      </c>
      <c r="G3435" t="s">
        <v>10</v>
      </c>
      <c r="H3435">
        <v>2750</v>
      </c>
      <c r="I3435" t="s">
        <v>11</v>
      </c>
      <c r="J3435" t="s">
        <v>25</v>
      </c>
      <c r="K3435" t="s">
        <v>150</v>
      </c>
      <c r="L3435" t="s">
        <v>18</v>
      </c>
      <c r="M3435" s="5">
        <v>742.91</v>
      </c>
    </row>
    <row r="3436" spans="1:13" x14ac:dyDescent="0.25">
      <c r="A3436" s="2">
        <v>45146</v>
      </c>
      <c r="B3436" s="3">
        <f t="shared" si="161"/>
        <v>2024</v>
      </c>
      <c r="C3436" t="str">
        <f t="shared" si="159"/>
        <v>2023-2024</v>
      </c>
      <c r="D3436" t="s">
        <v>147</v>
      </c>
      <c r="E3436" t="s">
        <v>112</v>
      </c>
      <c r="F3436" t="str">
        <f t="shared" si="160"/>
        <v>Victoria</v>
      </c>
      <c r="G3436" t="s">
        <v>45</v>
      </c>
      <c r="H3436">
        <v>3076</v>
      </c>
      <c r="I3436" t="s">
        <v>11</v>
      </c>
      <c r="J3436" t="s">
        <v>46</v>
      </c>
      <c r="K3436" t="s">
        <v>150</v>
      </c>
      <c r="L3436" t="s">
        <v>18</v>
      </c>
      <c r="M3436" s="5">
        <v>743.15</v>
      </c>
    </row>
    <row r="3437" spans="1:13" x14ac:dyDescent="0.25">
      <c r="A3437" s="2">
        <v>45186</v>
      </c>
      <c r="B3437" s="3">
        <f t="shared" si="161"/>
        <v>2024</v>
      </c>
      <c r="C3437" t="str">
        <f t="shared" si="159"/>
        <v>2023-2024</v>
      </c>
      <c r="D3437" t="s">
        <v>147</v>
      </c>
      <c r="E3437" t="s">
        <v>115</v>
      </c>
      <c r="F3437" t="str">
        <f t="shared" si="160"/>
        <v>Western Australia</v>
      </c>
      <c r="G3437" t="s">
        <v>48</v>
      </c>
      <c r="H3437">
        <v>6280</v>
      </c>
      <c r="I3437" t="s">
        <v>11</v>
      </c>
      <c r="J3437" t="s">
        <v>94</v>
      </c>
      <c r="K3437" t="s">
        <v>154</v>
      </c>
      <c r="L3437" t="s">
        <v>14</v>
      </c>
      <c r="M3437" s="5">
        <v>744.12</v>
      </c>
    </row>
    <row r="3438" spans="1:13" x14ac:dyDescent="0.25">
      <c r="A3438" s="2">
        <v>45172</v>
      </c>
      <c r="B3438" s="3">
        <f t="shared" si="161"/>
        <v>2024</v>
      </c>
      <c r="C3438" t="str">
        <f t="shared" si="159"/>
        <v>2023-2024</v>
      </c>
      <c r="D3438" t="s">
        <v>148</v>
      </c>
      <c r="E3438" t="s">
        <v>76</v>
      </c>
      <c r="F3438" t="str">
        <f t="shared" si="160"/>
        <v>Western Australia</v>
      </c>
      <c r="G3438" t="s">
        <v>48</v>
      </c>
      <c r="H3438">
        <v>6450</v>
      </c>
      <c r="I3438" t="s">
        <v>11</v>
      </c>
      <c r="J3438" t="s">
        <v>77</v>
      </c>
      <c r="K3438" t="s">
        <v>151</v>
      </c>
      <c r="L3438" t="s">
        <v>21</v>
      </c>
      <c r="M3438" s="5">
        <v>744.77</v>
      </c>
    </row>
    <row r="3439" spans="1:13" x14ac:dyDescent="0.25">
      <c r="A3439" s="2">
        <v>45451</v>
      </c>
      <c r="B3439" s="3">
        <f t="shared" si="161"/>
        <v>2024</v>
      </c>
      <c r="C3439" t="str">
        <f t="shared" si="159"/>
        <v>2023-2024</v>
      </c>
      <c r="D3439" t="s">
        <v>148</v>
      </c>
      <c r="E3439" t="s">
        <v>118</v>
      </c>
      <c r="F3439" t="str">
        <f t="shared" si="160"/>
        <v>New South Wales</v>
      </c>
      <c r="G3439" t="s">
        <v>10</v>
      </c>
      <c r="H3439">
        <v>2158</v>
      </c>
      <c r="I3439" t="s">
        <v>11</v>
      </c>
      <c r="J3439" t="s">
        <v>27</v>
      </c>
      <c r="K3439" t="s">
        <v>151</v>
      </c>
      <c r="L3439" t="s">
        <v>21</v>
      </c>
      <c r="M3439" s="5">
        <v>744.88</v>
      </c>
    </row>
    <row r="3440" spans="1:13" x14ac:dyDescent="0.25">
      <c r="A3440" s="2">
        <v>45176</v>
      </c>
      <c r="B3440" s="3">
        <f t="shared" si="161"/>
        <v>2024</v>
      </c>
      <c r="C3440" t="str">
        <f t="shared" si="159"/>
        <v>2023-2024</v>
      </c>
      <c r="D3440" t="s">
        <v>147</v>
      </c>
      <c r="E3440" t="s">
        <v>123</v>
      </c>
      <c r="F3440" t="str">
        <f t="shared" si="160"/>
        <v>Western Australia</v>
      </c>
      <c r="G3440" t="s">
        <v>48</v>
      </c>
      <c r="H3440">
        <v>6109</v>
      </c>
      <c r="I3440" t="s">
        <v>11</v>
      </c>
      <c r="J3440" t="s">
        <v>94</v>
      </c>
      <c r="K3440" t="s">
        <v>150</v>
      </c>
      <c r="L3440" t="s">
        <v>18</v>
      </c>
      <c r="M3440" s="5">
        <v>744.9899999999999</v>
      </c>
    </row>
    <row r="3441" spans="1:13" x14ac:dyDescent="0.25">
      <c r="A3441" s="2">
        <v>45211</v>
      </c>
      <c r="B3441" s="3">
        <f t="shared" si="161"/>
        <v>2024</v>
      </c>
      <c r="C3441" t="str">
        <f t="shared" si="159"/>
        <v>2023-2024</v>
      </c>
      <c r="D3441" t="s">
        <v>148</v>
      </c>
      <c r="E3441" t="s">
        <v>138</v>
      </c>
      <c r="F3441" t="str">
        <f t="shared" si="160"/>
        <v>Queensland</v>
      </c>
      <c r="G3441" t="s">
        <v>35</v>
      </c>
      <c r="H3441">
        <v>4558</v>
      </c>
      <c r="I3441" t="s">
        <v>11</v>
      </c>
      <c r="J3441" t="s">
        <v>120</v>
      </c>
      <c r="K3441" t="s">
        <v>19</v>
      </c>
      <c r="L3441" t="s">
        <v>23</v>
      </c>
      <c r="M3441" s="5">
        <v>745.32</v>
      </c>
    </row>
    <row r="3442" spans="1:13" x14ac:dyDescent="0.25">
      <c r="A3442" s="2">
        <v>45318</v>
      </c>
      <c r="B3442" s="3">
        <f t="shared" si="161"/>
        <v>2024</v>
      </c>
      <c r="C3442" t="str">
        <f t="shared" si="159"/>
        <v>2023-2024</v>
      </c>
      <c r="D3442" t="s">
        <v>148</v>
      </c>
      <c r="E3442" t="s">
        <v>118</v>
      </c>
      <c r="F3442" t="str">
        <f t="shared" si="160"/>
        <v>New South Wales</v>
      </c>
      <c r="G3442" t="s">
        <v>10</v>
      </c>
      <c r="H3442">
        <v>2158</v>
      </c>
      <c r="I3442" t="s">
        <v>11</v>
      </c>
      <c r="J3442" t="s">
        <v>27</v>
      </c>
      <c r="K3442" t="s">
        <v>151</v>
      </c>
      <c r="L3442" t="s">
        <v>21</v>
      </c>
      <c r="M3442" s="5">
        <v>746.06</v>
      </c>
    </row>
    <row r="3443" spans="1:13" x14ac:dyDescent="0.25">
      <c r="A3443" s="2">
        <v>44996</v>
      </c>
      <c r="B3443" s="3">
        <f t="shared" si="161"/>
        <v>2023</v>
      </c>
      <c r="C3443" t="str">
        <f t="shared" si="159"/>
        <v>2022-2023</v>
      </c>
      <c r="D3443" t="s">
        <v>147</v>
      </c>
      <c r="E3443" t="s">
        <v>113</v>
      </c>
      <c r="F3443" t="str">
        <f t="shared" si="160"/>
        <v>Queensland</v>
      </c>
      <c r="G3443" t="s">
        <v>35</v>
      </c>
      <c r="H3443">
        <v>4215</v>
      </c>
      <c r="I3443" t="s">
        <v>11</v>
      </c>
      <c r="J3443" t="s">
        <v>104</v>
      </c>
      <c r="K3443" t="s">
        <v>19</v>
      </c>
      <c r="L3443" t="s">
        <v>23</v>
      </c>
      <c r="M3443" s="5">
        <v>747.07</v>
      </c>
    </row>
    <row r="3444" spans="1:13" x14ac:dyDescent="0.25">
      <c r="A3444" s="2">
        <v>44981</v>
      </c>
      <c r="B3444" s="3">
        <f t="shared" si="161"/>
        <v>2023</v>
      </c>
      <c r="C3444" t="str">
        <f t="shared" si="159"/>
        <v>2022-2023</v>
      </c>
      <c r="D3444" t="s">
        <v>147</v>
      </c>
      <c r="E3444" t="s">
        <v>117</v>
      </c>
      <c r="F3444" t="str">
        <f t="shared" si="160"/>
        <v>Queensland</v>
      </c>
      <c r="G3444" t="s">
        <v>35</v>
      </c>
      <c r="H3444">
        <v>4119</v>
      </c>
      <c r="I3444" t="s">
        <v>11</v>
      </c>
      <c r="J3444" t="s">
        <v>43</v>
      </c>
      <c r="K3444" t="s">
        <v>151</v>
      </c>
      <c r="L3444" t="s">
        <v>21</v>
      </c>
      <c r="M3444" s="5">
        <v>747.11</v>
      </c>
    </row>
    <row r="3445" spans="1:13" x14ac:dyDescent="0.25">
      <c r="A3445" s="2">
        <v>45353</v>
      </c>
      <c r="B3445" s="3">
        <f t="shared" si="161"/>
        <v>2024</v>
      </c>
      <c r="C3445" t="str">
        <f t="shared" si="159"/>
        <v>2023-2024</v>
      </c>
      <c r="D3445" t="s">
        <v>147</v>
      </c>
      <c r="E3445" t="s">
        <v>93</v>
      </c>
      <c r="F3445" t="str">
        <f t="shared" si="160"/>
        <v>Western Australia</v>
      </c>
      <c r="G3445" t="s">
        <v>48</v>
      </c>
      <c r="H3445">
        <v>6112</v>
      </c>
      <c r="I3445" t="s">
        <v>11</v>
      </c>
      <c r="J3445" t="s">
        <v>94</v>
      </c>
      <c r="K3445" t="s">
        <v>152</v>
      </c>
      <c r="L3445" t="s">
        <v>13</v>
      </c>
      <c r="M3445" s="5">
        <v>747.30000000000007</v>
      </c>
    </row>
    <row r="3446" spans="1:13" x14ac:dyDescent="0.25">
      <c r="A3446" s="2">
        <v>45275</v>
      </c>
      <c r="B3446" s="3">
        <f t="shared" si="161"/>
        <v>2024</v>
      </c>
      <c r="C3446" t="str">
        <f t="shared" si="159"/>
        <v>2023-2024</v>
      </c>
      <c r="D3446" t="s">
        <v>147</v>
      </c>
      <c r="E3446" t="s">
        <v>79</v>
      </c>
      <c r="F3446" t="str">
        <f t="shared" si="160"/>
        <v>Australian Capital Territory</v>
      </c>
      <c r="G3446" t="s">
        <v>80</v>
      </c>
      <c r="H3446">
        <v>2617</v>
      </c>
      <c r="I3446" t="s">
        <v>11</v>
      </c>
      <c r="J3446" t="s">
        <v>58</v>
      </c>
      <c r="K3446" t="s">
        <v>153</v>
      </c>
      <c r="L3446" t="s">
        <v>16</v>
      </c>
      <c r="M3446" s="5">
        <v>747.34</v>
      </c>
    </row>
    <row r="3447" spans="1:13" x14ac:dyDescent="0.25">
      <c r="A3447" s="2">
        <v>45552</v>
      </c>
      <c r="B3447" s="3">
        <f t="shared" si="161"/>
        <v>2025</v>
      </c>
      <c r="C3447" t="str">
        <f t="shared" si="159"/>
        <v>2024-2025</v>
      </c>
      <c r="D3447" t="s">
        <v>147</v>
      </c>
      <c r="E3447" t="s">
        <v>53</v>
      </c>
      <c r="F3447" t="str">
        <f t="shared" si="160"/>
        <v>South Australia</v>
      </c>
      <c r="G3447" t="s">
        <v>32</v>
      </c>
      <c r="H3447">
        <v>5082</v>
      </c>
      <c r="I3447" t="s">
        <v>11</v>
      </c>
      <c r="J3447" t="s">
        <v>33</v>
      </c>
      <c r="K3447" t="s">
        <v>149</v>
      </c>
      <c r="L3447" t="s">
        <v>15</v>
      </c>
      <c r="M3447" s="5">
        <v>747.42000000000007</v>
      </c>
    </row>
    <row r="3448" spans="1:13" x14ac:dyDescent="0.25">
      <c r="A3448" s="2">
        <v>45386</v>
      </c>
      <c r="B3448" s="3">
        <f t="shared" si="161"/>
        <v>2024</v>
      </c>
      <c r="C3448" t="str">
        <f t="shared" si="159"/>
        <v>2023-2024</v>
      </c>
      <c r="D3448" t="s">
        <v>147</v>
      </c>
      <c r="E3448" t="s">
        <v>118</v>
      </c>
      <c r="F3448" t="str">
        <f t="shared" si="160"/>
        <v>New South Wales</v>
      </c>
      <c r="G3448" t="s">
        <v>10</v>
      </c>
      <c r="H3448">
        <v>2158</v>
      </c>
      <c r="I3448" t="s">
        <v>11</v>
      </c>
      <c r="J3448" t="s">
        <v>27</v>
      </c>
      <c r="K3448" t="s">
        <v>150</v>
      </c>
      <c r="L3448" t="s">
        <v>18</v>
      </c>
      <c r="M3448" s="5">
        <v>747.94</v>
      </c>
    </row>
    <row r="3449" spans="1:13" x14ac:dyDescent="0.25">
      <c r="A3449" s="2">
        <v>45317</v>
      </c>
      <c r="B3449" s="3">
        <f t="shared" si="161"/>
        <v>2024</v>
      </c>
      <c r="C3449" t="str">
        <f t="shared" si="159"/>
        <v>2023-2024</v>
      </c>
      <c r="D3449" t="s">
        <v>147</v>
      </c>
      <c r="E3449" t="s">
        <v>85</v>
      </c>
      <c r="F3449" t="str">
        <f t="shared" si="160"/>
        <v>Queensland</v>
      </c>
      <c r="G3449" t="s">
        <v>35</v>
      </c>
      <c r="H3449">
        <v>4883</v>
      </c>
      <c r="I3449" t="s">
        <v>11</v>
      </c>
      <c r="J3449" t="s">
        <v>36</v>
      </c>
      <c r="K3449" t="s">
        <v>149</v>
      </c>
      <c r="L3449" t="s">
        <v>15</v>
      </c>
      <c r="M3449" s="5">
        <v>748.43000000000006</v>
      </c>
    </row>
    <row r="3450" spans="1:13" x14ac:dyDescent="0.25">
      <c r="A3450" s="2">
        <v>45254</v>
      </c>
      <c r="B3450" s="3">
        <f t="shared" si="161"/>
        <v>2024</v>
      </c>
      <c r="C3450" t="str">
        <f t="shared" si="159"/>
        <v>2023-2024</v>
      </c>
      <c r="D3450" t="s">
        <v>147</v>
      </c>
      <c r="E3450" t="s">
        <v>121</v>
      </c>
      <c r="F3450" t="str">
        <f t="shared" si="160"/>
        <v>Queensland</v>
      </c>
      <c r="G3450" t="s">
        <v>35</v>
      </c>
      <c r="H3450">
        <v>4700</v>
      </c>
      <c r="I3450" t="s">
        <v>11</v>
      </c>
      <c r="J3450" t="s">
        <v>51</v>
      </c>
      <c r="K3450" t="s">
        <v>152</v>
      </c>
      <c r="L3450" t="s">
        <v>13</v>
      </c>
      <c r="M3450" s="5">
        <v>749.04</v>
      </c>
    </row>
    <row r="3451" spans="1:13" x14ac:dyDescent="0.25">
      <c r="A3451" s="2">
        <v>45464</v>
      </c>
      <c r="B3451" s="3">
        <f t="shared" si="161"/>
        <v>2024</v>
      </c>
      <c r="C3451" t="str">
        <f t="shared" si="159"/>
        <v>2023-2024</v>
      </c>
      <c r="D3451" t="s">
        <v>147</v>
      </c>
      <c r="E3451" t="s">
        <v>83</v>
      </c>
      <c r="F3451" t="str">
        <f t="shared" si="160"/>
        <v>New South Wales</v>
      </c>
      <c r="G3451" t="s">
        <v>10</v>
      </c>
      <c r="H3451">
        <v>2750</v>
      </c>
      <c r="I3451" t="s">
        <v>11</v>
      </c>
      <c r="J3451" t="s">
        <v>25</v>
      </c>
      <c r="K3451" t="s">
        <v>154</v>
      </c>
      <c r="L3451" t="s">
        <v>14</v>
      </c>
      <c r="M3451" s="5">
        <v>749.25</v>
      </c>
    </row>
    <row r="3452" spans="1:13" x14ac:dyDescent="0.25">
      <c r="A3452" s="2">
        <v>44963</v>
      </c>
      <c r="B3452" s="3">
        <f t="shared" si="161"/>
        <v>2023</v>
      </c>
      <c r="C3452" t="str">
        <f t="shared" si="159"/>
        <v>2022-2023</v>
      </c>
      <c r="D3452" t="s">
        <v>147</v>
      </c>
      <c r="E3452" t="s">
        <v>92</v>
      </c>
      <c r="F3452" t="str">
        <f t="shared" si="160"/>
        <v>Queensland</v>
      </c>
      <c r="G3452" t="s">
        <v>35</v>
      </c>
      <c r="H3452">
        <v>4068</v>
      </c>
      <c r="I3452" t="s">
        <v>11</v>
      </c>
      <c r="J3452" t="s">
        <v>43</v>
      </c>
      <c r="K3452" t="s">
        <v>154</v>
      </c>
      <c r="L3452" t="s">
        <v>14</v>
      </c>
      <c r="M3452" s="5">
        <v>749.56</v>
      </c>
    </row>
    <row r="3453" spans="1:13" x14ac:dyDescent="0.25">
      <c r="A3453" s="2">
        <v>44996</v>
      </c>
      <c r="B3453" s="3">
        <f t="shared" si="161"/>
        <v>2023</v>
      </c>
      <c r="C3453" t="str">
        <f t="shared" si="159"/>
        <v>2022-2023</v>
      </c>
      <c r="D3453" t="s">
        <v>147</v>
      </c>
      <c r="E3453" t="s">
        <v>84</v>
      </c>
      <c r="F3453" t="str">
        <f t="shared" si="160"/>
        <v>Queensland</v>
      </c>
      <c r="G3453" t="s">
        <v>35</v>
      </c>
      <c r="H3453">
        <v>4740</v>
      </c>
      <c r="I3453" t="s">
        <v>11</v>
      </c>
      <c r="J3453" t="s">
        <v>51</v>
      </c>
      <c r="K3453" t="s">
        <v>155</v>
      </c>
      <c r="L3453" t="s">
        <v>20</v>
      </c>
      <c r="M3453" s="5">
        <v>749.75</v>
      </c>
    </row>
    <row r="3454" spans="1:13" x14ac:dyDescent="0.25">
      <c r="A3454" s="2">
        <v>45087</v>
      </c>
      <c r="B3454" s="3">
        <f t="shared" si="161"/>
        <v>2023</v>
      </c>
      <c r="C3454" t="str">
        <f t="shared" si="159"/>
        <v>2022-2023</v>
      </c>
      <c r="D3454" t="s">
        <v>148</v>
      </c>
      <c r="E3454" t="s">
        <v>73</v>
      </c>
      <c r="F3454" t="str">
        <f t="shared" si="160"/>
        <v>Victoria</v>
      </c>
      <c r="G3454" t="s">
        <v>45</v>
      </c>
      <c r="H3454">
        <v>3136</v>
      </c>
      <c r="I3454" t="s">
        <v>11</v>
      </c>
      <c r="J3454" t="s">
        <v>63</v>
      </c>
      <c r="K3454" t="s">
        <v>155</v>
      </c>
      <c r="L3454" t="s">
        <v>20</v>
      </c>
      <c r="M3454" s="5">
        <v>750.6</v>
      </c>
    </row>
    <row r="3455" spans="1:13" x14ac:dyDescent="0.25">
      <c r="A3455" s="2">
        <v>45652</v>
      </c>
      <c r="B3455" s="3">
        <f t="shared" si="161"/>
        <v>2025</v>
      </c>
      <c r="C3455" t="str">
        <f t="shared" si="159"/>
        <v>2024-2025</v>
      </c>
      <c r="D3455" t="s">
        <v>147</v>
      </c>
      <c r="E3455" t="s">
        <v>146</v>
      </c>
      <c r="F3455" t="str">
        <f t="shared" si="160"/>
        <v>Victoria</v>
      </c>
      <c r="G3455" t="s">
        <v>45</v>
      </c>
      <c r="H3455">
        <v>3353</v>
      </c>
      <c r="I3455" t="s">
        <v>11</v>
      </c>
      <c r="J3455" t="s">
        <v>60</v>
      </c>
      <c r="K3455" t="s">
        <v>152</v>
      </c>
      <c r="L3455" t="s">
        <v>13</v>
      </c>
      <c r="M3455" s="5">
        <v>751.21</v>
      </c>
    </row>
    <row r="3456" spans="1:13" x14ac:dyDescent="0.25">
      <c r="A3456" s="2">
        <v>45542</v>
      </c>
      <c r="B3456" s="3">
        <f t="shared" si="161"/>
        <v>2025</v>
      </c>
      <c r="C3456" t="str">
        <f t="shared" si="159"/>
        <v>2024-2025</v>
      </c>
      <c r="D3456" t="s">
        <v>147</v>
      </c>
      <c r="E3456" t="s">
        <v>122</v>
      </c>
      <c r="F3456" t="str">
        <f t="shared" si="160"/>
        <v>New South Wales</v>
      </c>
      <c r="G3456" t="s">
        <v>10</v>
      </c>
      <c r="H3456">
        <v>2650</v>
      </c>
      <c r="I3456" t="s">
        <v>11</v>
      </c>
      <c r="J3456" t="s">
        <v>25</v>
      </c>
      <c r="K3456" t="s">
        <v>152</v>
      </c>
      <c r="L3456" t="s">
        <v>13</v>
      </c>
      <c r="M3456" s="5">
        <v>756.55000000000007</v>
      </c>
    </row>
    <row r="3457" spans="1:13" x14ac:dyDescent="0.25">
      <c r="A3457" s="2">
        <v>45409</v>
      </c>
      <c r="B3457" s="3">
        <f t="shared" si="161"/>
        <v>2024</v>
      </c>
      <c r="C3457" t="str">
        <f t="shared" si="159"/>
        <v>2023-2024</v>
      </c>
      <c r="D3457" t="s">
        <v>148</v>
      </c>
      <c r="E3457" t="s">
        <v>146</v>
      </c>
      <c r="F3457" t="str">
        <f t="shared" si="160"/>
        <v>Victoria</v>
      </c>
      <c r="G3457" t="s">
        <v>45</v>
      </c>
      <c r="H3457">
        <v>3353</v>
      </c>
      <c r="I3457" t="s">
        <v>11</v>
      </c>
      <c r="J3457" t="s">
        <v>60</v>
      </c>
      <c r="K3457" t="s">
        <v>19</v>
      </c>
      <c r="L3457" t="s">
        <v>23</v>
      </c>
      <c r="M3457" s="5">
        <v>756.94</v>
      </c>
    </row>
    <row r="3458" spans="1:13" x14ac:dyDescent="0.25">
      <c r="A3458" s="2">
        <v>45195</v>
      </c>
      <c r="B3458" s="3">
        <f t="shared" si="161"/>
        <v>2024</v>
      </c>
      <c r="C3458" t="str">
        <f t="shared" ref="C3458:C3521" si="162">IF(MONTH(A3458) &gt;= 7, YEAR(A3458) &amp; "-" &amp; YEAR(A3458) + 1, YEAR(A3458) - 1 &amp; "-" &amp; YEAR(A3458))</f>
        <v>2023-2024</v>
      </c>
      <c r="D3458" t="s">
        <v>147</v>
      </c>
      <c r="E3458" t="s">
        <v>109</v>
      </c>
      <c r="F3458" t="str">
        <f t="shared" ref="F3458:F3521" si="163">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row>
    <row r="3459" spans="1:13" x14ac:dyDescent="0.25">
      <c r="A3459" s="2">
        <v>45177</v>
      </c>
      <c r="B3459" s="3">
        <f t="shared" ref="B3459:B3522" si="164">IF(MONTH(A3459)&gt;=7,YEAR(A3459)+1,YEAR(A3459))</f>
        <v>2024</v>
      </c>
      <c r="C3459" t="str">
        <f t="shared" si="162"/>
        <v>2023-2024</v>
      </c>
      <c r="D3459" t="s">
        <v>147</v>
      </c>
      <c r="E3459" t="s">
        <v>57</v>
      </c>
      <c r="F3459" t="str">
        <f t="shared" si="163"/>
        <v>New South Wales</v>
      </c>
      <c r="G3459" t="s">
        <v>10</v>
      </c>
      <c r="H3459">
        <v>2560</v>
      </c>
      <c r="I3459" t="s">
        <v>11</v>
      </c>
      <c r="J3459" t="s">
        <v>58</v>
      </c>
      <c r="K3459" t="s">
        <v>19</v>
      </c>
      <c r="L3459" t="s">
        <v>23</v>
      </c>
      <c r="M3459" s="5">
        <v>761.5200000000001</v>
      </c>
    </row>
    <row r="3460" spans="1:13" x14ac:dyDescent="0.25">
      <c r="A3460" s="2">
        <v>45121</v>
      </c>
      <c r="B3460" s="3">
        <f t="shared" si="164"/>
        <v>2024</v>
      </c>
      <c r="C3460" t="str">
        <f t="shared" si="162"/>
        <v>2023-2024</v>
      </c>
      <c r="D3460" t="s">
        <v>147</v>
      </c>
      <c r="E3460" t="s">
        <v>57</v>
      </c>
      <c r="F3460" t="str">
        <f t="shared" si="163"/>
        <v>New South Wales</v>
      </c>
      <c r="G3460" t="s">
        <v>10</v>
      </c>
      <c r="H3460">
        <v>2560</v>
      </c>
      <c r="I3460" t="s">
        <v>11</v>
      </c>
      <c r="J3460" t="s">
        <v>58</v>
      </c>
      <c r="K3460" t="s">
        <v>154</v>
      </c>
      <c r="L3460" t="s">
        <v>14</v>
      </c>
      <c r="M3460" s="5">
        <v>761.66000000000008</v>
      </c>
    </row>
    <row r="3461" spans="1:13" x14ac:dyDescent="0.25">
      <c r="A3461" s="2">
        <v>45188</v>
      </c>
      <c r="B3461" s="3">
        <f t="shared" si="164"/>
        <v>2024</v>
      </c>
      <c r="C3461" t="str">
        <f t="shared" si="162"/>
        <v>2023-2024</v>
      </c>
      <c r="D3461" t="s">
        <v>147</v>
      </c>
      <c r="E3461" t="s">
        <v>59</v>
      </c>
      <c r="F3461" t="str">
        <f t="shared" si="163"/>
        <v>Victoria</v>
      </c>
      <c r="G3461" t="s">
        <v>45</v>
      </c>
      <c r="H3461">
        <v>3280</v>
      </c>
      <c r="I3461" t="s">
        <v>11</v>
      </c>
      <c r="J3461" t="s">
        <v>60</v>
      </c>
      <c r="K3461" t="s">
        <v>150</v>
      </c>
      <c r="L3461" t="s">
        <v>18</v>
      </c>
      <c r="M3461" s="5">
        <v>762.15000000000009</v>
      </c>
    </row>
    <row r="3462" spans="1:13" x14ac:dyDescent="0.25">
      <c r="A3462" s="2">
        <v>45638</v>
      </c>
      <c r="B3462" s="3">
        <f t="shared" si="164"/>
        <v>2025</v>
      </c>
      <c r="C3462" t="str">
        <f t="shared" si="162"/>
        <v>2024-2025</v>
      </c>
      <c r="D3462" t="s">
        <v>147</v>
      </c>
      <c r="E3462" t="s">
        <v>83</v>
      </c>
      <c r="F3462" t="str">
        <f t="shared" si="163"/>
        <v>New South Wales</v>
      </c>
      <c r="G3462" t="s">
        <v>10</v>
      </c>
      <c r="H3462">
        <v>2750</v>
      </c>
      <c r="I3462" t="s">
        <v>11</v>
      </c>
      <c r="J3462" t="s">
        <v>25</v>
      </c>
      <c r="K3462" t="s">
        <v>150</v>
      </c>
      <c r="L3462" t="s">
        <v>18</v>
      </c>
      <c r="M3462" s="5">
        <v>763.2700000000001</v>
      </c>
    </row>
    <row r="3463" spans="1:13" x14ac:dyDescent="0.25">
      <c r="A3463" s="2">
        <v>45385</v>
      </c>
      <c r="B3463" s="3">
        <f t="shared" si="164"/>
        <v>2024</v>
      </c>
      <c r="C3463" t="str">
        <f t="shared" si="162"/>
        <v>2023-2024</v>
      </c>
      <c r="D3463" t="s">
        <v>147</v>
      </c>
      <c r="E3463" t="s">
        <v>67</v>
      </c>
      <c r="F3463" t="str">
        <f t="shared" si="163"/>
        <v>New South Wales</v>
      </c>
      <c r="G3463" t="s">
        <v>10</v>
      </c>
      <c r="H3463">
        <v>2478</v>
      </c>
      <c r="I3463" t="s">
        <v>11</v>
      </c>
      <c r="J3463" t="s">
        <v>68</v>
      </c>
      <c r="K3463" t="s">
        <v>151</v>
      </c>
      <c r="L3463" t="s">
        <v>21</v>
      </c>
      <c r="M3463" s="5">
        <v>764.81</v>
      </c>
    </row>
    <row r="3464" spans="1:13" x14ac:dyDescent="0.25">
      <c r="A3464" s="2">
        <v>45200</v>
      </c>
      <c r="B3464" s="3">
        <f t="shared" si="164"/>
        <v>2024</v>
      </c>
      <c r="C3464" t="str">
        <f t="shared" si="162"/>
        <v>2023-2024</v>
      </c>
      <c r="D3464" t="s">
        <v>147</v>
      </c>
      <c r="E3464" t="s">
        <v>75</v>
      </c>
      <c r="F3464" t="str">
        <f t="shared" si="163"/>
        <v>Victoria</v>
      </c>
      <c r="G3464" t="s">
        <v>45</v>
      </c>
      <c r="H3464">
        <v>3630</v>
      </c>
      <c r="I3464" t="s">
        <v>11</v>
      </c>
      <c r="J3464" t="s">
        <v>55</v>
      </c>
      <c r="K3464" t="s">
        <v>151</v>
      </c>
      <c r="L3464" t="s">
        <v>21</v>
      </c>
      <c r="M3464" s="5">
        <v>764.92</v>
      </c>
    </row>
    <row r="3465" spans="1:13" x14ac:dyDescent="0.25">
      <c r="A3465" s="2">
        <v>45100</v>
      </c>
      <c r="B3465" s="3">
        <f t="shared" si="164"/>
        <v>2023</v>
      </c>
      <c r="C3465" t="str">
        <f t="shared" si="162"/>
        <v>2022-2023</v>
      </c>
      <c r="D3465" t="s">
        <v>147</v>
      </c>
      <c r="E3465" t="s">
        <v>78</v>
      </c>
      <c r="F3465" t="str">
        <f t="shared" si="163"/>
        <v>New South Wales</v>
      </c>
      <c r="G3465" t="s">
        <v>10</v>
      </c>
      <c r="H3465">
        <v>2350</v>
      </c>
      <c r="I3465" t="s">
        <v>11</v>
      </c>
      <c r="J3465" t="s">
        <v>68</v>
      </c>
      <c r="K3465" t="s">
        <v>149</v>
      </c>
      <c r="L3465" t="s">
        <v>15</v>
      </c>
      <c r="M3465" s="5">
        <v>767.44999999999993</v>
      </c>
    </row>
    <row r="3466" spans="1:13" x14ac:dyDescent="0.25">
      <c r="A3466" s="2">
        <v>45035</v>
      </c>
      <c r="B3466" s="3">
        <f t="shared" si="164"/>
        <v>2023</v>
      </c>
      <c r="C3466" t="str">
        <f t="shared" si="162"/>
        <v>2022-2023</v>
      </c>
      <c r="D3466" t="s">
        <v>147</v>
      </c>
      <c r="E3466" t="s">
        <v>97</v>
      </c>
      <c r="F3466" t="str">
        <f t="shared" si="163"/>
        <v>Tasmania</v>
      </c>
      <c r="G3466" t="s">
        <v>70</v>
      </c>
      <c r="H3466">
        <v>7250</v>
      </c>
      <c r="I3466" t="s">
        <v>11</v>
      </c>
      <c r="J3466" t="s">
        <v>71</v>
      </c>
      <c r="K3466" t="s">
        <v>152</v>
      </c>
      <c r="L3466" t="s">
        <v>13</v>
      </c>
      <c r="M3466" s="5">
        <v>768.2</v>
      </c>
    </row>
    <row r="3467" spans="1:13" x14ac:dyDescent="0.25">
      <c r="A3467" s="2">
        <v>45581</v>
      </c>
      <c r="B3467" s="3">
        <f t="shared" si="164"/>
        <v>2025</v>
      </c>
      <c r="C3467" t="str">
        <f t="shared" si="162"/>
        <v>2024-2025</v>
      </c>
      <c r="D3467" t="s">
        <v>147</v>
      </c>
      <c r="E3467" t="s">
        <v>109</v>
      </c>
      <c r="F3467" t="str">
        <f t="shared" si="163"/>
        <v>New South Wales</v>
      </c>
      <c r="G3467" t="s">
        <v>10</v>
      </c>
      <c r="H3467">
        <v>2480</v>
      </c>
      <c r="I3467" t="s">
        <v>11</v>
      </c>
      <c r="J3467" t="s">
        <v>68</v>
      </c>
      <c r="K3467" t="s">
        <v>152</v>
      </c>
      <c r="L3467" t="s">
        <v>13</v>
      </c>
      <c r="M3467" s="5">
        <v>769.59</v>
      </c>
    </row>
    <row r="3468" spans="1:13" x14ac:dyDescent="0.25">
      <c r="A3468" s="2">
        <v>45131</v>
      </c>
      <c r="B3468" s="3">
        <f t="shared" si="164"/>
        <v>2024</v>
      </c>
      <c r="C3468" t="str">
        <f t="shared" si="162"/>
        <v>2023-2024</v>
      </c>
      <c r="D3468" t="s">
        <v>147</v>
      </c>
      <c r="E3468" t="s">
        <v>136</v>
      </c>
      <c r="F3468" t="str">
        <f t="shared" si="163"/>
        <v>Victoria</v>
      </c>
      <c r="G3468" t="s">
        <v>45</v>
      </c>
      <c r="H3468">
        <v>3175</v>
      </c>
      <c r="I3468" t="s">
        <v>11</v>
      </c>
      <c r="J3468" t="s">
        <v>63</v>
      </c>
      <c r="K3468" t="s">
        <v>154</v>
      </c>
      <c r="L3468" t="s">
        <v>14</v>
      </c>
      <c r="M3468" s="5">
        <v>769.93</v>
      </c>
    </row>
    <row r="3469" spans="1:13" x14ac:dyDescent="0.25">
      <c r="A3469" s="2">
        <v>45113</v>
      </c>
      <c r="B3469" s="3">
        <f t="shared" si="164"/>
        <v>2024</v>
      </c>
      <c r="C3469" t="str">
        <f t="shared" si="162"/>
        <v>2023-2024</v>
      </c>
      <c r="D3469" t="s">
        <v>147</v>
      </c>
      <c r="E3469" t="s">
        <v>64</v>
      </c>
      <c r="F3469" t="str">
        <f t="shared" si="163"/>
        <v>Victoria</v>
      </c>
      <c r="G3469" t="s">
        <v>45</v>
      </c>
      <c r="H3469">
        <v>3199</v>
      </c>
      <c r="I3469" t="s">
        <v>11</v>
      </c>
      <c r="J3469" t="s">
        <v>63</v>
      </c>
      <c r="K3469" t="s">
        <v>155</v>
      </c>
      <c r="L3469" t="s">
        <v>20</v>
      </c>
      <c r="M3469" s="5">
        <v>770.33999999999992</v>
      </c>
    </row>
    <row r="3470" spans="1:13" x14ac:dyDescent="0.25">
      <c r="A3470" s="2">
        <v>45588</v>
      </c>
      <c r="B3470" s="3">
        <f t="shared" si="164"/>
        <v>2025</v>
      </c>
      <c r="C3470" t="str">
        <f t="shared" si="162"/>
        <v>2024-2025</v>
      </c>
      <c r="D3470" t="s">
        <v>147</v>
      </c>
      <c r="E3470" t="s">
        <v>93</v>
      </c>
      <c r="F3470" t="str">
        <f t="shared" si="163"/>
        <v>Western Australia</v>
      </c>
      <c r="G3470" t="s">
        <v>48</v>
      </c>
      <c r="H3470">
        <v>6112</v>
      </c>
      <c r="I3470" t="s">
        <v>11</v>
      </c>
      <c r="J3470" t="s">
        <v>94</v>
      </c>
      <c r="K3470" t="s">
        <v>151</v>
      </c>
      <c r="L3470" t="s">
        <v>21</v>
      </c>
      <c r="M3470" s="5">
        <v>771.18999999999994</v>
      </c>
    </row>
    <row r="3471" spans="1:13" x14ac:dyDescent="0.25">
      <c r="A3471" s="2">
        <v>45446</v>
      </c>
      <c r="B3471" s="3">
        <f t="shared" si="164"/>
        <v>2024</v>
      </c>
      <c r="C3471" t="str">
        <f t="shared" si="162"/>
        <v>2023-2024</v>
      </c>
      <c r="D3471" t="s">
        <v>147</v>
      </c>
      <c r="E3471" t="s">
        <v>136</v>
      </c>
      <c r="F3471" t="str">
        <f t="shared" si="163"/>
        <v>Victoria</v>
      </c>
      <c r="G3471" t="s">
        <v>45</v>
      </c>
      <c r="H3471">
        <v>3175</v>
      </c>
      <c r="I3471" t="s">
        <v>11</v>
      </c>
      <c r="J3471" t="s">
        <v>63</v>
      </c>
      <c r="K3471" t="s">
        <v>19</v>
      </c>
      <c r="L3471" t="s">
        <v>23</v>
      </c>
      <c r="M3471" s="5">
        <v>771.22</v>
      </c>
    </row>
    <row r="3472" spans="1:13" x14ac:dyDescent="0.25">
      <c r="A3472" s="2">
        <v>45335</v>
      </c>
      <c r="B3472" s="3">
        <f t="shared" si="164"/>
        <v>2024</v>
      </c>
      <c r="C3472" t="str">
        <f t="shared" si="162"/>
        <v>2023-2024</v>
      </c>
      <c r="D3472" t="s">
        <v>147</v>
      </c>
      <c r="E3472" t="s">
        <v>142</v>
      </c>
      <c r="F3472" t="str">
        <f t="shared" si="163"/>
        <v>Australian Capital Territory</v>
      </c>
      <c r="G3472" t="s">
        <v>80</v>
      </c>
      <c r="H3472">
        <v>2609</v>
      </c>
      <c r="I3472" t="s">
        <v>11</v>
      </c>
      <c r="J3472" t="s">
        <v>58</v>
      </c>
      <c r="K3472" t="s">
        <v>155</v>
      </c>
      <c r="L3472" t="s">
        <v>20</v>
      </c>
      <c r="M3472" s="5">
        <v>771.81000000000006</v>
      </c>
    </row>
    <row r="3473" spans="1:13" x14ac:dyDescent="0.25">
      <c r="A3473" s="2">
        <v>45138</v>
      </c>
      <c r="B3473" s="3">
        <f t="shared" si="164"/>
        <v>2024</v>
      </c>
      <c r="C3473" t="str">
        <f t="shared" si="162"/>
        <v>2023-2024</v>
      </c>
      <c r="D3473" t="s">
        <v>148</v>
      </c>
      <c r="E3473" t="s">
        <v>61</v>
      </c>
      <c r="F3473" t="str">
        <f t="shared" si="163"/>
        <v>New South Wales</v>
      </c>
      <c r="G3473" t="s">
        <v>10</v>
      </c>
      <c r="H3473">
        <v>2539</v>
      </c>
      <c r="I3473" t="s">
        <v>11</v>
      </c>
      <c r="J3473" t="s">
        <v>58</v>
      </c>
      <c r="K3473" t="s">
        <v>149</v>
      </c>
      <c r="L3473" t="s">
        <v>15</v>
      </c>
      <c r="M3473" s="5">
        <v>773.53</v>
      </c>
    </row>
    <row r="3474" spans="1:13" x14ac:dyDescent="0.25">
      <c r="A3474" s="2">
        <v>45564</v>
      </c>
      <c r="B3474" s="3">
        <f t="shared" si="164"/>
        <v>2025</v>
      </c>
      <c r="C3474" t="str">
        <f t="shared" si="162"/>
        <v>2024-2025</v>
      </c>
      <c r="D3474" t="s">
        <v>147</v>
      </c>
      <c r="E3474" t="s">
        <v>26</v>
      </c>
      <c r="F3474" t="str">
        <f t="shared" si="163"/>
        <v>New South Wales</v>
      </c>
      <c r="G3474" t="s">
        <v>10</v>
      </c>
      <c r="H3474">
        <v>2141</v>
      </c>
      <c r="I3474" t="s">
        <v>11</v>
      </c>
      <c r="J3474" t="s">
        <v>27</v>
      </c>
      <c r="K3474" t="s">
        <v>149</v>
      </c>
      <c r="L3474" t="s">
        <v>15</v>
      </c>
      <c r="M3474" s="5">
        <v>776.77</v>
      </c>
    </row>
    <row r="3475" spans="1:13" x14ac:dyDescent="0.25">
      <c r="A3475" s="2">
        <v>45478</v>
      </c>
      <c r="B3475" s="3">
        <f t="shared" si="164"/>
        <v>2025</v>
      </c>
      <c r="C3475" t="str">
        <f t="shared" si="162"/>
        <v>2024-2025</v>
      </c>
      <c r="D3475" t="s">
        <v>148</v>
      </c>
      <c r="E3475" t="s">
        <v>127</v>
      </c>
      <c r="F3475" t="str">
        <f t="shared" si="163"/>
        <v>New South Wales</v>
      </c>
      <c r="G3475" t="s">
        <v>10</v>
      </c>
      <c r="H3475">
        <v>2131</v>
      </c>
      <c r="I3475" t="s">
        <v>11</v>
      </c>
      <c r="J3475" t="s">
        <v>27</v>
      </c>
      <c r="K3475" t="s">
        <v>154</v>
      </c>
      <c r="L3475" t="s">
        <v>14</v>
      </c>
      <c r="M3475" s="5">
        <v>777.14</v>
      </c>
    </row>
    <row r="3476" spans="1:13" x14ac:dyDescent="0.25">
      <c r="A3476" s="2">
        <v>45278</v>
      </c>
      <c r="B3476" s="3">
        <f t="shared" si="164"/>
        <v>2024</v>
      </c>
      <c r="C3476" t="str">
        <f t="shared" si="162"/>
        <v>2023-2024</v>
      </c>
      <c r="D3476" t="s">
        <v>147</v>
      </c>
      <c r="E3476" t="s">
        <v>37</v>
      </c>
      <c r="F3476" t="str">
        <f t="shared" si="163"/>
        <v>South Australia</v>
      </c>
      <c r="G3476" t="s">
        <v>32</v>
      </c>
      <c r="H3476">
        <v>5607</v>
      </c>
      <c r="I3476" t="s">
        <v>11</v>
      </c>
      <c r="J3476" t="s">
        <v>38</v>
      </c>
      <c r="K3476" t="s">
        <v>153</v>
      </c>
      <c r="L3476" t="s">
        <v>16</v>
      </c>
      <c r="M3476" s="5">
        <v>777.87</v>
      </c>
    </row>
    <row r="3477" spans="1:13" x14ac:dyDescent="0.25">
      <c r="A3477" s="2">
        <v>45135</v>
      </c>
      <c r="B3477" s="3">
        <f t="shared" si="164"/>
        <v>2024</v>
      </c>
      <c r="C3477" t="str">
        <f t="shared" si="162"/>
        <v>2023-2024</v>
      </c>
      <c r="D3477" t="s">
        <v>148</v>
      </c>
      <c r="E3477" t="s">
        <v>131</v>
      </c>
      <c r="F3477" t="str">
        <f t="shared" si="163"/>
        <v>Western Australia</v>
      </c>
      <c r="G3477" t="s">
        <v>48</v>
      </c>
      <c r="H3477">
        <v>6530</v>
      </c>
      <c r="I3477" t="s">
        <v>11</v>
      </c>
      <c r="J3477" t="s">
        <v>77</v>
      </c>
      <c r="K3477" t="s">
        <v>156</v>
      </c>
      <c r="L3477" t="s">
        <v>17</v>
      </c>
      <c r="M3477" s="5">
        <v>778.56000000000006</v>
      </c>
    </row>
    <row r="3478" spans="1:13" x14ac:dyDescent="0.25">
      <c r="A3478" s="2">
        <v>45167</v>
      </c>
      <c r="B3478" s="3">
        <f t="shared" si="164"/>
        <v>2024</v>
      </c>
      <c r="C3478" t="str">
        <f t="shared" si="162"/>
        <v>2023-2024</v>
      </c>
      <c r="D3478" t="s">
        <v>147</v>
      </c>
      <c r="E3478" t="s">
        <v>92</v>
      </c>
      <c r="F3478" t="str">
        <f t="shared" si="163"/>
        <v>Queensland</v>
      </c>
      <c r="G3478" t="s">
        <v>35</v>
      </c>
      <c r="H3478">
        <v>4068</v>
      </c>
      <c r="I3478" t="s">
        <v>11</v>
      </c>
      <c r="J3478" t="s">
        <v>43</v>
      </c>
      <c r="K3478" t="s">
        <v>151</v>
      </c>
      <c r="L3478" t="s">
        <v>21</v>
      </c>
      <c r="M3478" s="5">
        <v>779.41</v>
      </c>
    </row>
    <row r="3479" spans="1:13" x14ac:dyDescent="0.25">
      <c r="A3479" s="2">
        <v>45228</v>
      </c>
      <c r="B3479" s="3">
        <f t="shared" si="164"/>
        <v>2024</v>
      </c>
      <c r="C3479" t="str">
        <f t="shared" si="162"/>
        <v>2023-2024</v>
      </c>
      <c r="D3479" t="s">
        <v>147</v>
      </c>
      <c r="E3479" t="s">
        <v>82</v>
      </c>
      <c r="F3479" t="str">
        <f t="shared" si="163"/>
        <v>Queensland</v>
      </c>
      <c r="G3479" t="s">
        <v>35</v>
      </c>
      <c r="H3479">
        <v>4012</v>
      </c>
      <c r="I3479" t="s">
        <v>11</v>
      </c>
      <c r="J3479" t="s">
        <v>43</v>
      </c>
      <c r="K3479" t="s">
        <v>155</v>
      </c>
      <c r="L3479" t="s">
        <v>20</v>
      </c>
      <c r="M3479" s="5">
        <v>779.49</v>
      </c>
    </row>
    <row r="3480" spans="1:13" x14ac:dyDescent="0.25">
      <c r="A3480" s="2">
        <v>45287</v>
      </c>
      <c r="B3480" s="3">
        <f t="shared" si="164"/>
        <v>2024</v>
      </c>
      <c r="C3480" t="str">
        <f t="shared" si="162"/>
        <v>2023-2024</v>
      </c>
      <c r="D3480" t="s">
        <v>147</v>
      </c>
      <c r="E3480" t="s">
        <v>105</v>
      </c>
      <c r="F3480" t="str">
        <f t="shared" si="163"/>
        <v>Victoria</v>
      </c>
      <c r="G3480" t="s">
        <v>45</v>
      </c>
      <c r="H3480">
        <v>3500</v>
      </c>
      <c r="I3480" t="s">
        <v>11</v>
      </c>
      <c r="J3480" t="s">
        <v>60</v>
      </c>
      <c r="K3480" t="s">
        <v>152</v>
      </c>
      <c r="L3480" t="s">
        <v>13</v>
      </c>
      <c r="M3480" s="5">
        <v>780.21999999999991</v>
      </c>
    </row>
    <row r="3481" spans="1:13" x14ac:dyDescent="0.25">
      <c r="A3481" s="2">
        <v>45136</v>
      </c>
      <c r="B3481" s="3">
        <f t="shared" si="164"/>
        <v>2024</v>
      </c>
      <c r="C3481" t="str">
        <f t="shared" si="162"/>
        <v>2023-2024</v>
      </c>
      <c r="D3481" t="s">
        <v>148</v>
      </c>
      <c r="E3481" t="s">
        <v>76</v>
      </c>
      <c r="F3481" t="str">
        <f t="shared" si="163"/>
        <v>Western Australia</v>
      </c>
      <c r="G3481" t="s">
        <v>48</v>
      </c>
      <c r="H3481">
        <v>6450</v>
      </c>
      <c r="I3481" t="s">
        <v>11</v>
      </c>
      <c r="J3481" t="s">
        <v>77</v>
      </c>
      <c r="K3481" t="s">
        <v>153</v>
      </c>
      <c r="L3481" t="s">
        <v>16</v>
      </c>
      <c r="M3481" s="5">
        <v>780.56000000000006</v>
      </c>
    </row>
    <row r="3482" spans="1:13" x14ac:dyDescent="0.25">
      <c r="A3482" s="2">
        <v>44960</v>
      </c>
      <c r="B3482" s="3">
        <f t="shared" si="164"/>
        <v>2023</v>
      </c>
      <c r="C3482" t="str">
        <f t="shared" si="162"/>
        <v>2022-2023</v>
      </c>
      <c r="D3482" t="s">
        <v>147</v>
      </c>
      <c r="E3482" t="s">
        <v>52</v>
      </c>
      <c r="F3482" t="str">
        <f t="shared" si="163"/>
        <v>Victoria</v>
      </c>
      <c r="G3482" t="s">
        <v>45</v>
      </c>
      <c r="H3482">
        <v>3030</v>
      </c>
      <c r="I3482" t="s">
        <v>11</v>
      </c>
      <c r="J3482" t="s">
        <v>46</v>
      </c>
      <c r="K3482" t="s">
        <v>149</v>
      </c>
      <c r="L3482" t="s">
        <v>15</v>
      </c>
      <c r="M3482" s="5">
        <v>786.16000000000008</v>
      </c>
    </row>
    <row r="3483" spans="1:13" x14ac:dyDescent="0.25">
      <c r="A3483" s="2">
        <v>45182</v>
      </c>
      <c r="B3483" s="3">
        <f t="shared" si="164"/>
        <v>2024</v>
      </c>
      <c r="C3483" t="str">
        <f t="shared" si="162"/>
        <v>2023-2024</v>
      </c>
      <c r="D3483" t="s">
        <v>147</v>
      </c>
      <c r="E3483" t="s">
        <v>42</v>
      </c>
      <c r="F3483" t="str">
        <f t="shared" si="163"/>
        <v>Queensland</v>
      </c>
      <c r="G3483" t="s">
        <v>35</v>
      </c>
      <c r="H3483">
        <v>4053</v>
      </c>
      <c r="I3483" t="s">
        <v>11</v>
      </c>
      <c r="J3483" t="s">
        <v>43</v>
      </c>
      <c r="K3483" t="s">
        <v>154</v>
      </c>
      <c r="L3483" t="s">
        <v>14</v>
      </c>
      <c r="M3483" s="5">
        <v>786.38000000000011</v>
      </c>
    </row>
    <row r="3484" spans="1:13" x14ac:dyDescent="0.25">
      <c r="A3484" s="2">
        <v>44985</v>
      </c>
      <c r="B3484" s="3">
        <f t="shared" si="164"/>
        <v>2023</v>
      </c>
      <c r="C3484" t="str">
        <f t="shared" si="162"/>
        <v>2022-2023</v>
      </c>
      <c r="D3484" t="s">
        <v>147</v>
      </c>
      <c r="E3484" t="s">
        <v>31</v>
      </c>
      <c r="F3484" t="str">
        <f t="shared" si="163"/>
        <v>South Australia</v>
      </c>
      <c r="G3484" t="s">
        <v>32</v>
      </c>
      <c r="H3484">
        <v>5168</v>
      </c>
      <c r="I3484" t="s">
        <v>11</v>
      </c>
      <c r="J3484" t="s">
        <v>33</v>
      </c>
      <c r="K3484" t="s">
        <v>151</v>
      </c>
      <c r="L3484" t="s">
        <v>21</v>
      </c>
      <c r="M3484" s="5">
        <v>786.86</v>
      </c>
    </row>
    <row r="3485" spans="1:13" x14ac:dyDescent="0.25">
      <c r="A3485" s="2">
        <v>45100</v>
      </c>
      <c r="B3485" s="3">
        <f t="shared" si="164"/>
        <v>2023</v>
      </c>
      <c r="C3485" t="str">
        <f t="shared" si="162"/>
        <v>2022-2023</v>
      </c>
      <c r="D3485" t="s">
        <v>148</v>
      </c>
      <c r="E3485" t="s">
        <v>131</v>
      </c>
      <c r="F3485" t="str">
        <f t="shared" si="163"/>
        <v>Western Australia</v>
      </c>
      <c r="G3485" t="s">
        <v>48</v>
      </c>
      <c r="H3485">
        <v>6530</v>
      </c>
      <c r="I3485" t="s">
        <v>11</v>
      </c>
      <c r="J3485" t="s">
        <v>77</v>
      </c>
      <c r="K3485" t="s">
        <v>152</v>
      </c>
      <c r="L3485" t="s">
        <v>13</v>
      </c>
      <c r="M3485" s="5">
        <v>787.08000000000015</v>
      </c>
    </row>
    <row r="3486" spans="1:13" x14ac:dyDescent="0.25">
      <c r="A3486" s="2">
        <v>44937</v>
      </c>
      <c r="B3486" s="3">
        <f t="shared" si="164"/>
        <v>2023</v>
      </c>
      <c r="C3486" t="str">
        <f t="shared" si="162"/>
        <v>2022-2023</v>
      </c>
      <c r="D3486" t="s">
        <v>147</v>
      </c>
      <c r="E3486" t="s">
        <v>115</v>
      </c>
      <c r="F3486" t="str">
        <f t="shared" si="163"/>
        <v>Western Australia</v>
      </c>
      <c r="G3486" t="s">
        <v>48</v>
      </c>
      <c r="H3486">
        <v>6280</v>
      </c>
      <c r="I3486" t="s">
        <v>11</v>
      </c>
      <c r="J3486" t="s">
        <v>94</v>
      </c>
      <c r="K3486" t="s">
        <v>154</v>
      </c>
      <c r="L3486" t="s">
        <v>14</v>
      </c>
      <c r="M3486" s="5">
        <v>787.31999999999994</v>
      </c>
    </row>
    <row r="3487" spans="1:13" x14ac:dyDescent="0.25">
      <c r="A3487" s="2">
        <v>45230</v>
      </c>
      <c r="B3487" s="3">
        <f t="shared" si="164"/>
        <v>2024</v>
      </c>
      <c r="C3487" t="str">
        <f t="shared" si="162"/>
        <v>2023-2024</v>
      </c>
      <c r="D3487" t="s">
        <v>147</v>
      </c>
      <c r="E3487" t="s">
        <v>81</v>
      </c>
      <c r="F3487" t="str">
        <f t="shared" si="163"/>
        <v>New South Wales</v>
      </c>
      <c r="G3487" t="s">
        <v>10</v>
      </c>
      <c r="H3487">
        <v>2485</v>
      </c>
      <c r="I3487" t="s">
        <v>11</v>
      </c>
      <c r="J3487" t="s">
        <v>68</v>
      </c>
      <c r="K3487" t="s">
        <v>153</v>
      </c>
      <c r="L3487" t="s">
        <v>16</v>
      </c>
      <c r="M3487" s="5">
        <v>787.88</v>
      </c>
    </row>
    <row r="3488" spans="1:13" x14ac:dyDescent="0.25">
      <c r="A3488" s="2">
        <v>45622</v>
      </c>
      <c r="B3488" s="3">
        <f t="shared" si="164"/>
        <v>2025</v>
      </c>
      <c r="C3488" t="str">
        <f t="shared" si="162"/>
        <v>2024-2025</v>
      </c>
      <c r="D3488" t="s">
        <v>147</v>
      </c>
      <c r="E3488" t="s">
        <v>124</v>
      </c>
      <c r="F3488" t="str">
        <f t="shared" si="163"/>
        <v>New South Wales</v>
      </c>
      <c r="G3488" t="s">
        <v>10</v>
      </c>
      <c r="H3488">
        <v>2015</v>
      </c>
      <c r="I3488" t="s">
        <v>11</v>
      </c>
      <c r="J3488" t="s">
        <v>12</v>
      </c>
      <c r="K3488" t="s">
        <v>152</v>
      </c>
      <c r="L3488" t="s">
        <v>13</v>
      </c>
      <c r="M3488" s="5">
        <v>789.65</v>
      </c>
    </row>
    <row r="3489" spans="1:13" x14ac:dyDescent="0.25">
      <c r="A3489" s="2">
        <v>45048</v>
      </c>
      <c r="B3489" s="3">
        <f t="shared" si="164"/>
        <v>2023</v>
      </c>
      <c r="C3489" t="str">
        <f t="shared" si="162"/>
        <v>2022-2023</v>
      </c>
      <c r="D3489" t="s">
        <v>148</v>
      </c>
      <c r="E3489" t="s">
        <v>127</v>
      </c>
      <c r="F3489" t="str">
        <f t="shared" si="163"/>
        <v>New South Wales</v>
      </c>
      <c r="G3489" t="s">
        <v>10</v>
      </c>
      <c r="H3489">
        <v>2131</v>
      </c>
      <c r="I3489" t="s">
        <v>11</v>
      </c>
      <c r="J3489" t="s">
        <v>27</v>
      </c>
      <c r="K3489" t="s">
        <v>152</v>
      </c>
      <c r="L3489" t="s">
        <v>13</v>
      </c>
      <c r="M3489" s="5">
        <v>791.38999999999987</v>
      </c>
    </row>
    <row r="3490" spans="1:13" x14ac:dyDescent="0.25">
      <c r="A3490" s="2">
        <v>45196</v>
      </c>
      <c r="B3490" s="3">
        <f t="shared" si="164"/>
        <v>2024</v>
      </c>
      <c r="C3490" t="str">
        <f t="shared" si="162"/>
        <v>2023-2024</v>
      </c>
      <c r="D3490" t="s">
        <v>147</v>
      </c>
      <c r="E3490" t="s">
        <v>99</v>
      </c>
      <c r="F3490" t="str">
        <f t="shared" si="163"/>
        <v>Victoria</v>
      </c>
      <c r="G3490" t="s">
        <v>45</v>
      </c>
      <c r="H3490">
        <v>3148</v>
      </c>
      <c r="I3490" t="s">
        <v>11</v>
      </c>
      <c r="J3490" t="s">
        <v>63</v>
      </c>
      <c r="K3490" t="s">
        <v>152</v>
      </c>
      <c r="L3490" t="s">
        <v>13</v>
      </c>
      <c r="M3490" s="5">
        <v>791.57</v>
      </c>
    </row>
    <row r="3491" spans="1:13" x14ac:dyDescent="0.25">
      <c r="A3491" s="2">
        <v>45121</v>
      </c>
      <c r="B3491" s="3">
        <f t="shared" si="164"/>
        <v>2024</v>
      </c>
      <c r="C3491" t="str">
        <f t="shared" si="162"/>
        <v>2023-2024</v>
      </c>
      <c r="D3491" t="s">
        <v>147</v>
      </c>
      <c r="E3491" t="s">
        <v>114</v>
      </c>
      <c r="F3491" t="str">
        <f t="shared" si="163"/>
        <v>Victoria</v>
      </c>
      <c r="G3491" t="s">
        <v>45</v>
      </c>
      <c r="H3491">
        <v>3551</v>
      </c>
      <c r="I3491" t="s">
        <v>11</v>
      </c>
      <c r="J3491" t="s">
        <v>60</v>
      </c>
      <c r="K3491" t="s">
        <v>150</v>
      </c>
      <c r="L3491" t="s">
        <v>18</v>
      </c>
      <c r="M3491" s="5">
        <v>792.04999999999984</v>
      </c>
    </row>
    <row r="3492" spans="1:13" x14ac:dyDescent="0.25">
      <c r="A3492" s="2">
        <v>45453</v>
      </c>
      <c r="B3492" s="3">
        <f t="shared" si="164"/>
        <v>2024</v>
      </c>
      <c r="C3492" t="str">
        <f t="shared" si="162"/>
        <v>2023-2024</v>
      </c>
      <c r="D3492" t="s">
        <v>147</v>
      </c>
      <c r="E3492" t="s">
        <v>126</v>
      </c>
      <c r="F3492" t="str">
        <f t="shared" si="163"/>
        <v>Queensland</v>
      </c>
      <c r="G3492" t="s">
        <v>35</v>
      </c>
      <c r="H3492">
        <v>4551</v>
      </c>
      <c r="I3492" t="s">
        <v>11</v>
      </c>
      <c r="J3492" t="s">
        <v>120</v>
      </c>
      <c r="K3492" t="s">
        <v>152</v>
      </c>
      <c r="L3492" t="s">
        <v>13</v>
      </c>
      <c r="M3492" s="5">
        <v>795.31000000000006</v>
      </c>
    </row>
    <row r="3493" spans="1:13" x14ac:dyDescent="0.25">
      <c r="A3493" s="2">
        <v>45482</v>
      </c>
      <c r="B3493" s="3">
        <f t="shared" si="164"/>
        <v>2025</v>
      </c>
      <c r="C3493" t="str">
        <f t="shared" si="162"/>
        <v>2024-2025</v>
      </c>
      <c r="D3493" t="s">
        <v>147</v>
      </c>
      <c r="E3493" t="s">
        <v>31</v>
      </c>
      <c r="F3493" t="str">
        <f t="shared" si="163"/>
        <v>South Australia</v>
      </c>
      <c r="G3493" t="s">
        <v>32</v>
      </c>
      <c r="H3493">
        <v>5168</v>
      </c>
      <c r="I3493" t="s">
        <v>11</v>
      </c>
      <c r="J3493" t="s">
        <v>33</v>
      </c>
      <c r="K3493" t="s">
        <v>152</v>
      </c>
      <c r="L3493" t="s">
        <v>13</v>
      </c>
      <c r="M3493" s="5">
        <v>795.65</v>
      </c>
    </row>
    <row r="3494" spans="1:13" x14ac:dyDescent="0.25">
      <c r="A3494" s="2">
        <v>45126</v>
      </c>
      <c r="B3494" s="3">
        <f t="shared" si="164"/>
        <v>2024</v>
      </c>
      <c r="C3494" t="str">
        <f t="shared" si="162"/>
        <v>2023-2024</v>
      </c>
      <c r="D3494" t="s">
        <v>148</v>
      </c>
      <c r="E3494" t="s">
        <v>110</v>
      </c>
      <c r="F3494" t="str">
        <f t="shared" si="163"/>
        <v>Queensland</v>
      </c>
      <c r="G3494" t="s">
        <v>35</v>
      </c>
      <c r="H3494">
        <v>4680</v>
      </c>
      <c r="I3494" t="s">
        <v>11</v>
      </c>
      <c r="J3494" t="s">
        <v>51</v>
      </c>
      <c r="K3494" t="s">
        <v>150</v>
      </c>
      <c r="L3494" t="s">
        <v>18</v>
      </c>
      <c r="M3494" s="5">
        <v>796.52</v>
      </c>
    </row>
    <row r="3495" spans="1:13" x14ac:dyDescent="0.25">
      <c r="A3495" s="2">
        <v>45649</v>
      </c>
      <c r="B3495" s="3">
        <f t="shared" si="164"/>
        <v>2025</v>
      </c>
      <c r="C3495" t="str">
        <f t="shared" si="162"/>
        <v>2024-2025</v>
      </c>
      <c r="D3495" t="s">
        <v>147</v>
      </c>
      <c r="E3495" t="s">
        <v>122</v>
      </c>
      <c r="F3495" t="str">
        <f t="shared" si="163"/>
        <v>New South Wales</v>
      </c>
      <c r="G3495" t="s">
        <v>10</v>
      </c>
      <c r="H3495">
        <v>2650</v>
      </c>
      <c r="I3495" t="s">
        <v>11</v>
      </c>
      <c r="J3495" t="s">
        <v>25</v>
      </c>
      <c r="K3495" t="s">
        <v>152</v>
      </c>
      <c r="L3495" t="s">
        <v>13</v>
      </c>
      <c r="M3495" s="5">
        <v>796.76000000000033</v>
      </c>
    </row>
    <row r="3496" spans="1:13" x14ac:dyDescent="0.25">
      <c r="A3496" s="2">
        <v>45514</v>
      </c>
      <c r="B3496" s="3">
        <f t="shared" si="164"/>
        <v>2025</v>
      </c>
      <c r="C3496" t="str">
        <f t="shared" si="162"/>
        <v>2024-2025</v>
      </c>
      <c r="D3496" t="s">
        <v>147</v>
      </c>
      <c r="E3496" t="s">
        <v>103</v>
      </c>
      <c r="F3496" t="str">
        <f t="shared" si="163"/>
        <v>Queensland</v>
      </c>
      <c r="G3496" t="s">
        <v>35</v>
      </c>
      <c r="H3496">
        <v>4509</v>
      </c>
      <c r="I3496" t="s">
        <v>11</v>
      </c>
      <c r="J3496" t="s">
        <v>104</v>
      </c>
      <c r="K3496" t="s">
        <v>154</v>
      </c>
      <c r="L3496" t="s">
        <v>14</v>
      </c>
      <c r="M3496" s="5">
        <v>797.2</v>
      </c>
    </row>
    <row r="3497" spans="1:13" x14ac:dyDescent="0.25">
      <c r="A3497" s="2">
        <v>45389</v>
      </c>
      <c r="B3497" s="3">
        <f t="shared" si="164"/>
        <v>2024</v>
      </c>
      <c r="C3497" t="str">
        <f t="shared" si="162"/>
        <v>2023-2024</v>
      </c>
      <c r="D3497" t="s">
        <v>148</v>
      </c>
      <c r="E3497" t="s">
        <v>73</v>
      </c>
      <c r="F3497" t="str">
        <f t="shared" si="163"/>
        <v>Victoria</v>
      </c>
      <c r="G3497" t="s">
        <v>45</v>
      </c>
      <c r="H3497">
        <v>3136</v>
      </c>
      <c r="I3497" t="s">
        <v>11</v>
      </c>
      <c r="J3497" t="s">
        <v>63</v>
      </c>
      <c r="K3497" t="s">
        <v>150</v>
      </c>
      <c r="L3497" t="s">
        <v>18</v>
      </c>
      <c r="M3497" s="5">
        <v>797.62</v>
      </c>
    </row>
    <row r="3498" spans="1:13" x14ac:dyDescent="0.25">
      <c r="A3498" s="2">
        <v>45026</v>
      </c>
      <c r="B3498" s="3">
        <f t="shared" si="164"/>
        <v>2023</v>
      </c>
      <c r="C3498" t="str">
        <f t="shared" si="162"/>
        <v>2022-2023</v>
      </c>
      <c r="D3498" t="s">
        <v>147</v>
      </c>
      <c r="E3498" t="s">
        <v>9</v>
      </c>
      <c r="F3498" t="str">
        <f t="shared" si="163"/>
        <v>New South Wales</v>
      </c>
      <c r="G3498" t="s">
        <v>10</v>
      </c>
      <c r="H3498">
        <v>2067</v>
      </c>
      <c r="I3498" t="s">
        <v>11</v>
      </c>
      <c r="J3498" t="s">
        <v>12</v>
      </c>
      <c r="K3498" t="s">
        <v>156</v>
      </c>
      <c r="L3498" t="s">
        <v>17</v>
      </c>
      <c r="M3498" s="5">
        <v>797.75000000000011</v>
      </c>
    </row>
    <row r="3499" spans="1:13" x14ac:dyDescent="0.25">
      <c r="A3499" s="2">
        <v>45307</v>
      </c>
      <c r="B3499" s="3">
        <f t="shared" si="164"/>
        <v>2024</v>
      </c>
      <c r="C3499" t="str">
        <f t="shared" si="162"/>
        <v>2023-2024</v>
      </c>
      <c r="D3499" t="s">
        <v>147</v>
      </c>
      <c r="E3499" t="s">
        <v>145</v>
      </c>
      <c r="F3499" t="str">
        <f t="shared" si="163"/>
        <v>New South Wales</v>
      </c>
      <c r="G3499" t="s">
        <v>10</v>
      </c>
      <c r="H3499">
        <v>2101</v>
      </c>
      <c r="I3499" t="s">
        <v>11</v>
      </c>
      <c r="J3499" t="s">
        <v>27</v>
      </c>
      <c r="K3499" t="s">
        <v>19</v>
      </c>
      <c r="L3499" t="s">
        <v>23</v>
      </c>
      <c r="M3499" s="5">
        <v>798.23</v>
      </c>
    </row>
    <row r="3500" spans="1:13" x14ac:dyDescent="0.25">
      <c r="A3500" s="2">
        <v>45193</v>
      </c>
      <c r="B3500" s="3">
        <f t="shared" si="164"/>
        <v>2024</v>
      </c>
      <c r="C3500" t="str">
        <f t="shared" si="162"/>
        <v>2023-2024</v>
      </c>
      <c r="D3500" t="s">
        <v>147</v>
      </c>
      <c r="E3500" t="s">
        <v>132</v>
      </c>
      <c r="F3500" t="str">
        <f t="shared" si="163"/>
        <v>New South Wales</v>
      </c>
      <c r="G3500" t="s">
        <v>10</v>
      </c>
      <c r="H3500">
        <v>2800</v>
      </c>
      <c r="I3500" t="s">
        <v>11</v>
      </c>
      <c r="J3500" t="s">
        <v>25</v>
      </c>
      <c r="K3500" t="s">
        <v>155</v>
      </c>
      <c r="L3500" t="s">
        <v>20</v>
      </c>
      <c r="M3500" s="5">
        <v>798.24</v>
      </c>
    </row>
    <row r="3501" spans="1:13" x14ac:dyDescent="0.25">
      <c r="A3501" s="2">
        <v>45084</v>
      </c>
      <c r="B3501" s="3">
        <f t="shared" si="164"/>
        <v>2023</v>
      </c>
      <c r="C3501" t="str">
        <f t="shared" si="162"/>
        <v>2022-2023</v>
      </c>
      <c r="D3501" t="s">
        <v>147</v>
      </c>
      <c r="E3501" t="s">
        <v>133</v>
      </c>
      <c r="F3501" t="str">
        <f t="shared" si="163"/>
        <v>Queensland</v>
      </c>
      <c r="G3501" t="s">
        <v>35</v>
      </c>
      <c r="H3501">
        <v>4305</v>
      </c>
      <c r="I3501" t="s">
        <v>11</v>
      </c>
      <c r="J3501" t="s">
        <v>104</v>
      </c>
      <c r="K3501" t="s">
        <v>149</v>
      </c>
      <c r="L3501" t="s">
        <v>15</v>
      </c>
      <c r="M3501" s="5">
        <v>798.52</v>
      </c>
    </row>
    <row r="3502" spans="1:13" x14ac:dyDescent="0.25">
      <c r="A3502" s="2">
        <v>45142</v>
      </c>
      <c r="B3502" s="3">
        <f t="shared" si="164"/>
        <v>2024</v>
      </c>
      <c r="C3502" t="str">
        <f t="shared" si="162"/>
        <v>2023-2024</v>
      </c>
      <c r="D3502" t="s">
        <v>148</v>
      </c>
      <c r="E3502" t="s">
        <v>143</v>
      </c>
      <c r="F3502" t="str">
        <f t="shared" si="163"/>
        <v>New South Wales</v>
      </c>
      <c r="G3502" t="s">
        <v>10</v>
      </c>
      <c r="H3502">
        <v>2154</v>
      </c>
      <c r="I3502" t="s">
        <v>11</v>
      </c>
      <c r="J3502" t="s">
        <v>27</v>
      </c>
      <c r="K3502" t="s">
        <v>152</v>
      </c>
      <c r="L3502" t="s">
        <v>13</v>
      </c>
      <c r="M3502" s="5">
        <v>799.67</v>
      </c>
    </row>
    <row r="3503" spans="1:13" x14ac:dyDescent="0.25">
      <c r="A3503" s="2">
        <v>45215</v>
      </c>
      <c r="B3503" s="3">
        <f t="shared" si="164"/>
        <v>2024</v>
      </c>
      <c r="C3503" t="str">
        <f t="shared" si="162"/>
        <v>2023-2024</v>
      </c>
      <c r="D3503" t="s">
        <v>147</v>
      </c>
      <c r="E3503" t="s">
        <v>24</v>
      </c>
      <c r="F3503" t="str">
        <f t="shared" si="163"/>
        <v>New South Wales</v>
      </c>
      <c r="G3503" t="s">
        <v>10</v>
      </c>
      <c r="H3503">
        <v>2795</v>
      </c>
      <c r="I3503" t="s">
        <v>11</v>
      </c>
      <c r="J3503" t="s">
        <v>25</v>
      </c>
      <c r="K3503" t="s">
        <v>150</v>
      </c>
      <c r="L3503" t="s">
        <v>18</v>
      </c>
      <c r="M3503" s="5">
        <v>800.1</v>
      </c>
    </row>
    <row r="3504" spans="1:13" x14ac:dyDescent="0.25">
      <c r="A3504" s="2">
        <v>45282</v>
      </c>
      <c r="B3504" s="3">
        <f t="shared" si="164"/>
        <v>2024</v>
      </c>
      <c r="C3504" t="str">
        <f t="shared" si="162"/>
        <v>2023-2024</v>
      </c>
      <c r="D3504" t="s">
        <v>147</v>
      </c>
      <c r="E3504" t="s">
        <v>99</v>
      </c>
      <c r="F3504" t="str">
        <f t="shared" si="163"/>
        <v>Victoria</v>
      </c>
      <c r="G3504" t="s">
        <v>45</v>
      </c>
      <c r="H3504">
        <v>3148</v>
      </c>
      <c r="I3504" t="s">
        <v>11</v>
      </c>
      <c r="J3504" t="s">
        <v>63</v>
      </c>
      <c r="K3504" t="s">
        <v>156</v>
      </c>
      <c r="L3504" t="s">
        <v>17</v>
      </c>
      <c r="M3504" s="5">
        <v>800.23</v>
      </c>
    </row>
    <row r="3505" spans="1:13" x14ac:dyDescent="0.25">
      <c r="A3505" s="2">
        <v>45515</v>
      </c>
      <c r="B3505" s="3">
        <f t="shared" si="164"/>
        <v>2025</v>
      </c>
      <c r="C3505" t="str">
        <f t="shared" si="162"/>
        <v>2024-2025</v>
      </c>
      <c r="D3505" t="s">
        <v>147</v>
      </c>
      <c r="E3505" t="s">
        <v>106</v>
      </c>
      <c r="F3505" t="str">
        <f t="shared" si="163"/>
        <v>Victoria</v>
      </c>
      <c r="G3505" t="s">
        <v>45</v>
      </c>
      <c r="H3505">
        <v>3915</v>
      </c>
      <c r="I3505" t="s">
        <v>11</v>
      </c>
      <c r="J3505" t="s">
        <v>55</v>
      </c>
      <c r="K3505" t="s">
        <v>149</v>
      </c>
      <c r="L3505" t="s">
        <v>15</v>
      </c>
      <c r="M3505" s="5">
        <v>801.37</v>
      </c>
    </row>
    <row r="3506" spans="1:13" x14ac:dyDescent="0.25">
      <c r="A3506" s="2">
        <v>45409</v>
      </c>
      <c r="B3506" s="3">
        <f t="shared" si="164"/>
        <v>2024</v>
      </c>
      <c r="C3506" t="str">
        <f t="shared" si="162"/>
        <v>2023-2024</v>
      </c>
      <c r="D3506" t="s">
        <v>147</v>
      </c>
      <c r="E3506" t="s">
        <v>115</v>
      </c>
      <c r="F3506" t="str">
        <f t="shared" si="163"/>
        <v>Western Australia</v>
      </c>
      <c r="G3506" t="s">
        <v>48</v>
      </c>
      <c r="H3506">
        <v>6280</v>
      </c>
      <c r="I3506" t="s">
        <v>11</v>
      </c>
      <c r="J3506" t="s">
        <v>94</v>
      </c>
      <c r="K3506" t="s">
        <v>156</v>
      </c>
      <c r="L3506" t="s">
        <v>17</v>
      </c>
      <c r="M3506" s="5">
        <v>801.48000000000013</v>
      </c>
    </row>
    <row r="3507" spans="1:13" x14ac:dyDescent="0.25">
      <c r="A3507" s="2">
        <v>44991</v>
      </c>
      <c r="B3507" s="3">
        <f t="shared" si="164"/>
        <v>2023</v>
      </c>
      <c r="C3507" t="str">
        <f t="shared" si="162"/>
        <v>2022-2023</v>
      </c>
      <c r="D3507" t="s">
        <v>147</v>
      </c>
      <c r="E3507" t="s">
        <v>98</v>
      </c>
      <c r="F3507" t="str">
        <f t="shared" si="163"/>
        <v>Victoria</v>
      </c>
      <c r="G3507" t="s">
        <v>45</v>
      </c>
      <c r="H3507">
        <v>3429</v>
      </c>
      <c r="I3507" t="s">
        <v>11</v>
      </c>
      <c r="J3507" t="s">
        <v>60</v>
      </c>
      <c r="K3507" t="s">
        <v>155</v>
      </c>
      <c r="L3507" t="s">
        <v>20</v>
      </c>
      <c r="M3507" s="5">
        <v>801.68000000000006</v>
      </c>
    </row>
    <row r="3508" spans="1:13" x14ac:dyDescent="0.25">
      <c r="A3508" s="2">
        <v>45480</v>
      </c>
      <c r="B3508" s="3">
        <f t="shared" si="164"/>
        <v>2025</v>
      </c>
      <c r="C3508" t="str">
        <f t="shared" si="162"/>
        <v>2024-2025</v>
      </c>
      <c r="D3508" t="s">
        <v>147</v>
      </c>
      <c r="E3508" t="s">
        <v>108</v>
      </c>
      <c r="F3508" t="str">
        <f t="shared" si="163"/>
        <v>Victoria</v>
      </c>
      <c r="G3508" t="s">
        <v>45</v>
      </c>
      <c r="H3508">
        <v>3018</v>
      </c>
      <c r="I3508" t="s">
        <v>11</v>
      </c>
      <c r="J3508" t="s">
        <v>46</v>
      </c>
      <c r="K3508" t="s">
        <v>152</v>
      </c>
      <c r="L3508" t="s">
        <v>13</v>
      </c>
      <c r="M3508" s="5">
        <v>801.97</v>
      </c>
    </row>
    <row r="3509" spans="1:13" x14ac:dyDescent="0.25">
      <c r="A3509" s="2">
        <v>45406</v>
      </c>
      <c r="B3509" s="3">
        <f t="shared" si="164"/>
        <v>2024</v>
      </c>
      <c r="C3509" t="str">
        <f t="shared" si="162"/>
        <v>2023-2024</v>
      </c>
      <c r="D3509" t="s">
        <v>147</v>
      </c>
      <c r="E3509" t="s">
        <v>142</v>
      </c>
      <c r="F3509" t="str">
        <f t="shared" si="163"/>
        <v>Australian Capital Territory</v>
      </c>
      <c r="G3509" t="s">
        <v>80</v>
      </c>
      <c r="H3509">
        <v>2609</v>
      </c>
      <c r="I3509" t="s">
        <v>11</v>
      </c>
      <c r="J3509" t="s">
        <v>58</v>
      </c>
      <c r="K3509" t="s">
        <v>150</v>
      </c>
      <c r="L3509" t="s">
        <v>18</v>
      </c>
      <c r="M3509" s="5">
        <v>802.67</v>
      </c>
    </row>
    <row r="3510" spans="1:13" x14ac:dyDescent="0.25">
      <c r="A3510" s="2">
        <v>45042</v>
      </c>
      <c r="B3510" s="3">
        <f t="shared" si="164"/>
        <v>2023</v>
      </c>
      <c r="C3510" t="str">
        <f t="shared" si="162"/>
        <v>2022-2023</v>
      </c>
      <c r="D3510" t="s">
        <v>148</v>
      </c>
      <c r="E3510" t="s">
        <v>72</v>
      </c>
      <c r="F3510" t="str">
        <f t="shared" si="163"/>
        <v>Western Australia</v>
      </c>
      <c r="G3510" t="s">
        <v>48</v>
      </c>
      <c r="H3510">
        <v>6010</v>
      </c>
      <c r="I3510" t="s">
        <v>11</v>
      </c>
      <c r="J3510" t="s">
        <v>49</v>
      </c>
      <c r="K3510" t="s">
        <v>150</v>
      </c>
      <c r="L3510" t="s">
        <v>18</v>
      </c>
      <c r="M3510" s="5">
        <v>802.75000000000011</v>
      </c>
    </row>
    <row r="3511" spans="1:13" x14ac:dyDescent="0.25">
      <c r="A3511" s="2">
        <v>45284</v>
      </c>
      <c r="B3511" s="3">
        <f t="shared" si="164"/>
        <v>2024</v>
      </c>
      <c r="C3511" t="str">
        <f t="shared" si="162"/>
        <v>2023-2024</v>
      </c>
      <c r="D3511" t="s">
        <v>148</v>
      </c>
      <c r="E3511" t="s">
        <v>138</v>
      </c>
      <c r="F3511" t="str">
        <f t="shared" si="163"/>
        <v>Queensland</v>
      </c>
      <c r="G3511" t="s">
        <v>35</v>
      </c>
      <c r="H3511">
        <v>4558</v>
      </c>
      <c r="I3511" t="s">
        <v>11</v>
      </c>
      <c r="J3511" t="s">
        <v>120</v>
      </c>
      <c r="K3511" t="s">
        <v>154</v>
      </c>
      <c r="L3511" t="s">
        <v>14</v>
      </c>
      <c r="M3511" s="5">
        <v>803.27</v>
      </c>
    </row>
    <row r="3512" spans="1:13" x14ac:dyDescent="0.25">
      <c r="A3512" s="2">
        <v>45177</v>
      </c>
      <c r="B3512" s="3">
        <f t="shared" si="164"/>
        <v>2024</v>
      </c>
      <c r="C3512" t="str">
        <f t="shared" si="162"/>
        <v>2023-2024</v>
      </c>
      <c r="D3512" t="s">
        <v>148</v>
      </c>
      <c r="E3512" t="s">
        <v>91</v>
      </c>
      <c r="F3512" t="str">
        <f t="shared" si="163"/>
        <v>Victoria</v>
      </c>
      <c r="G3512" t="s">
        <v>45</v>
      </c>
      <c r="H3512">
        <v>3690</v>
      </c>
      <c r="I3512" t="s">
        <v>11</v>
      </c>
      <c r="J3512" t="s">
        <v>55</v>
      </c>
      <c r="K3512" t="s">
        <v>151</v>
      </c>
      <c r="L3512" t="s">
        <v>21</v>
      </c>
      <c r="M3512" s="5">
        <v>803.61999999999989</v>
      </c>
    </row>
    <row r="3513" spans="1:13" x14ac:dyDescent="0.25">
      <c r="A3513" s="2">
        <v>45358</v>
      </c>
      <c r="B3513" s="3">
        <f t="shared" si="164"/>
        <v>2024</v>
      </c>
      <c r="C3513" t="str">
        <f t="shared" si="162"/>
        <v>2023-2024</v>
      </c>
      <c r="D3513" t="s">
        <v>147</v>
      </c>
      <c r="E3513" t="s">
        <v>117</v>
      </c>
      <c r="F3513" t="str">
        <f t="shared" si="163"/>
        <v>Queensland</v>
      </c>
      <c r="G3513" t="s">
        <v>35</v>
      </c>
      <c r="H3513">
        <v>4119</v>
      </c>
      <c r="I3513" t="s">
        <v>11</v>
      </c>
      <c r="J3513" t="s">
        <v>43</v>
      </c>
      <c r="K3513" t="s">
        <v>154</v>
      </c>
      <c r="L3513" t="s">
        <v>14</v>
      </c>
      <c r="M3513" s="5">
        <v>803.81</v>
      </c>
    </row>
    <row r="3514" spans="1:13" x14ac:dyDescent="0.25">
      <c r="A3514" s="2">
        <v>44976</v>
      </c>
      <c r="B3514" s="3">
        <f t="shared" si="164"/>
        <v>2023</v>
      </c>
      <c r="C3514" t="str">
        <f t="shared" si="162"/>
        <v>2022-2023</v>
      </c>
      <c r="D3514" t="s">
        <v>147</v>
      </c>
      <c r="E3514" t="s">
        <v>117</v>
      </c>
      <c r="F3514" t="str">
        <f t="shared" si="163"/>
        <v>Queensland</v>
      </c>
      <c r="G3514" t="s">
        <v>35</v>
      </c>
      <c r="H3514">
        <v>4119</v>
      </c>
      <c r="I3514" t="s">
        <v>11</v>
      </c>
      <c r="J3514" t="s">
        <v>43</v>
      </c>
      <c r="K3514" t="s">
        <v>152</v>
      </c>
      <c r="L3514" t="s">
        <v>13</v>
      </c>
      <c r="M3514" s="5">
        <v>807.66999999999985</v>
      </c>
    </row>
    <row r="3515" spans="1:13" x14ac:dyDescent="0.25">
      <c r="A3515" s="2">
        <v>45411</v>
      </c>
      <c r="B3515" s="3">
        <f t="shared" si="164"/>
        <v>2024</v>
      </c>
      <c r="C3515" t="str">
        <f t="shared" si="162"/>
        <v>2023-2024</v>
      </c>
      <c r="D3515" t="s">
        <v>147</v>
      </c>
      <c r="E3515" t="s">
        <v>112</v>
      </c>
      <c r="F3515" t="str">
        <f t="shared" si="163"/>
        <v>Victoria</v>
      </c>
      <c r="G3515" t="s">
        <v>45</v>
      </c>
      <c r="H3515">
        <v>3076</v>
      </c>
      <c r="I3515" t="s">
        <v>11</v>
      </c>
      <c r="J3515" t="s">
        <v>46</v>
      </c>
      <c r="K3515" t="s">
        <v>151</v>
      </c>
      <c r="L3515" t="s">
        <v>21</v>
      </c>
      <c r="M3515" s="5">
        <v>808.07</v>
      </c>
    </row>
    <row r="3516" spans="1:13" x14ac:dyDescent="0.25">
      <c r="A3516" s="2">
        <v>45635</v>
      </c>
      <c r="B3516" s="3">
        <f t="shared" si="164"/>
        <v>2025</v>
      </c>
      <c r="C3516" t="str">
        <f t="shared" si="162"/>
        <v>2024-2025</v>
      </c>
      <c r="D3516" t="s">
        <v>147</v>
      </c>
      <c r="E3516" t="s">
        <v>59</v>
      </c>
      <c r="F3516" t="str">
        <f t="shared" si="163"/>
        <v>Victoria</v>
      </c>
      <c r="G3516" t="s">
        <v>45</v>
      </c>
      <c r="H3516">
        <v>3280</v>
      </c>
      <c r="I3516" t="s">
        <v>11</v>
      </c>
      <c r="J3516" t="s">
        <v>60</v>
      </c>
      <c r="K3516" t="s">
        <v>154</v>
      </c>
      <c r="L3516" t="s">
        <v>14</v>
      </c>
      <c r="M3516" s="5">
        <v>809.27</v>
      </c>
    </row>
    <row r="3517" spans="1:13" x14ac:dyDescent="0.25">
      <c r="A3517" s="2">
        <v>45161</v>
      </c>
      <c r="B3517" s="3">
        <f t="shared" si="164"/>
        <v>2024</v>
      </c>
      <c r="C3517" t="str">
        <f t="shared" si="162"/>
        <v>2023-2024</v>
      </c>
      <c r="D3517" t="s">
        <v>147</v>
      </c>
      <c r="E3517" t="s">
        <v>52</v>
      </c>
      <c r="F3517" t="str">
        <f t="shared" si="163"/>
        <v>Victoria</v>
      </c>
      <c r="G3517" t="s">
        <v>45</v>
      </c>
      <c r="H3517">
        <v>3030</v>
      </c>
      <c r="I3517" t="s">
        <v>11</v>
      </c>
      <c r="J3517" t="s">
        <v>46</v>
      </c>
      <c r="K3517" t="s">
        <v>149</v>
      </c>
      <c r="L3517" t="s">
        <v>15</v>
      </c>
      <c r="M3517" s="5">
        <v>809.31000000000006</v>
      </c>
    </row>
    <row r="3518" spans="1:13" x14ac:dyDescent="0.25">
      <c r="A3518" s="2">
        <v>45310</v>
      </c>
      <c r="B3518" s="3">
        <f t="shared" si="164"/>
        <v>2024</v>
      </c>
      <c r="C3518" t="str">
        <f t="shared" si="162"/>
        <v>2023-2024</v>
      </c>
      <c r="D3518" t="s">
        <v>148</v>
      </c>
      <c r="E3518" t="s">
        <v>146</v>
      </c>
      <c r="F3518" t="str">
        <f t="shared" si="163"/>
        <v>Victoria</v>
      </c>
      <c r="G3518" t="s">
        <v>45</v>
      </c>
      <c r="H3518">
        <v>3353</v>
      </c>
      <c r="I3518" t="s">
        <v>11</v>
      </c>
      <c r="J3518" t="s">
        <v>60</v>
      </c>
      <c r="K3518" t="s">
        <v>154</v>
      </c>
      <c r="L3518" t="s">
        <v>14</v>
      </c>
      <c r="M3518" s="5">
        <v>809.47</v>
      </c>
    </row>
    <row r="3519" spans="1:13" x14ac:dyDescent="0.25">
      <c r="A3519" s="2">
        <v>44971</v>
      </c>
      <c r="B3519" s="3">
        <f t="shared" si="164"/>
        <v>2023</v>
      </c>
      <c r="C3519" t="str">
        <f t="shared" si="162"/>
        <v>2022-2023</v>
      </c>
      <c r="D3519" t="s">
        <v>147</v>
      </c>
      <c r="E3519" t="s">
        <v>84</v>
      </c>
      <c r="F3519" t="str">
        <f t="shared" si="163"/>
        <v>Queensland</v>
      </c>
      <c r="G3519" t="s">
        <v>35</v>
      </c>
      <c r="H3519">
        <v>4740</v>
      </c>
      <c r="I3519" t="s">
        <v>11</v>
      </c>
      <c r="J3519" t="s">
        <v>51</v>
      </c>
      <c r="K3519" t="s">
        <v>154</v>
      </c>
      <c r="L3519" t="s">
        <v>14</v>
      </c>
      <c r="M3519" s="5">
        <v>811.31</v>
      </c>
    </row>
    <row r="3520" spans="1:13" x14ac:dyDescent="0.25">
      <c r="A3520" s="2">
        <v>45602</v>
      </c>
      <c r="B3520" s="3">
        <f t="shared" si="164"/>
        <v>2025</v>
      </c>
      <c r="C3520" t="str">
        <f t="shared" si="162"/>
        <v>2024-2025</v>
      </c>
      <c r="D3520" t="s">
        <v>148</v>
      </c>
      <c r="E3520" t="s">
        <v>129</v>
      </c>
      <c r="F3520" t="str">
        <f t="shared" si="163"/>
        <v>Tasmania</v>
      </c>
      <c r="G3520" t="s">
        <v>70</v>
      </c>
      <c r="H3520">
        <v>7010</v>
      </c>
      <c r="I3520" t="s">
        <v>11</v>
      </c>
      <c r="J3520" t="s">
        <v>71</v>
      </c>
      <c r="K3520" t="s">
        <v>150</v>
      </c>
      <c r="L3520" t="s">
        <v>18</v>
      </c>
      <c r="M3520" s="5">
        <v>812.18999999999994</v>
      </c>
    </row>
    <row r="3521" spans="1:13" x14ac:dyDescent="0.25">
      <c r="A3521" s="2">
        <v>45042</v>
      </c>
      <c r="B3521" s="3">
        <f t="shared" si="164"/>
        <v>2023</v>
      </c>
      <c r="C3521" t="str">
        <f t="shared" si="162"/>
        <v>2022-2023</v>
      </c>
      <c r="D3521" t="s">
        <v>147</v>
      </c>
      <c r="E3521" t="s">
        <v>103</v>
      </c>
      <c r="F3521" t="str">
        <f t="shared" si="163"/>
        <v>Queensland</v>
      </c>
      <c r="G3521" t="s">
        <v>35</v>
      </c>
      <c r="H3521">
        <v>4509</v>
      </c>
      <c r="I3521" t="s">
        <v>11</v>
      </c>
      <c r="J3521" t="s">
        <v>104</v>
      </c>
      <c r="K3521" t="s">
        <v>150</v>
      </c>
      <c r="L3521" t="s">
        <v>18</v>
      </c>
      <c r="M3521" s="5">
        <v>813.89</v>
      </c>
    </row>
    <row r="3522" spans="1:13" x14ac:dyDescent="0.25">
      <c r="A3522" s="2">
        <v>45073</v>
      </c>
      <c r="B3522" s="3">
        <f t="shared" si="164"/>
        <v>2023</v>
      </c>
      <c r="C3522" t="str">
        <f t="shared" ref="C3522:C3585" si="165">IF(MONTH(A3522) &gt;= 7, YEAR(A3522) &amp; "-" &amp; YEAR(A3522) + 1, YEAR(A3522) - 1 &amp; "-" &amp; YEAR(A3522))</f>
        <v>2022-2023</v>
      </c>
      <c r="D3522" t="s">
        <v>147</v>
      </c>
      <c r="E3522" t="s">
        <v>105</v>
      </c>
      <c r="F3522" t="str">
        <f t="shared" ref="F3522:F3585" si="166">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row>
    <row r="3523" spans="1:13" x14ac:dyDescent="0.25">
      <c r="A3523" s="2">
        <v>45430</v>
      </c>
      <c r="B3523" s="3">
        <f t="shared" ref="B3523:B3586" si="167">IF(MONTH(A3523)&gt;=7,YEAR(A3523)+1,YEAR(A3523))</f>
        <v>2024</v>
      </c>
      <c r="C3523" t="str">
        <f t="shared" si="165"/>
        <v>2023-2024</v>
      </c>
      <c r="D3523" t="s">
        <v>147</v>
      </c>
      <c r="E3523" t="s">
        <v>113</v>
      </c>
      <c r="F3523" t="str">
        <f t="shared" si="166"/>
        <v>Queensland</v>
      </c>
      <c r="G3523" t="s">
        <v>35</v>
      </c>
      <c r="H3523">
        <v>4215</v>
      </c>
      <c r="I3523" t="s">
        <v>11</v>
      </c>
      <c r="J3523" t="s">
        <v>104</v>
      </c>
      <c r="K3523" t="s">
        <v>152</v>
      </c>
      <c r="L3523" t="s">
        <v>13</v>
      </c>
      <c r="M3523" s="5">
        <v>815.60999999999979</v>
      </c>
    </row>
    <row r="3524" spans="1:13" x14ac:dyDescent="0.25">
      <c r="A3524" s="2">
        <v>45191</v>
      </c>
      <c r="B3524" s="3">
        <f t="shared" si="167"/>
        <v>2024</v>
      </c>
      <c r="C3524" t="str">
        <f t="shared" si="165"/>
        <v>2023-2024</v>
      </c>
      <c r="D3524" t="s">
        <v>148</v>
      </c>
      <c r="E3524" t="s">
        <v>34</v>
      </c>
      <c r="F3524" t="str">
        <f t="shared" si="166"/>
        <v>Queensland</v>
      </c>
      <c r="G3524" t="s">
        <v>35</v>
      </c>
      <c r="H3524">
        <v>4802</v>
      </c>
      <c r="I3524" t="s">
        <v>11</v>
      </c>
      <c r="J3524" t="s">
        <v>36</v>
      </c>
      <c r="K3524" t="s">
        <v>150</v>
      </c>
      <c r="L3524" t="s">
        <v>18</v>
      </c>
      <c r="M3524" s="5">
        <v>816.8900000000001</v>
      </c>
    </row>
    <row r="3525" spans="1:13" x14ac:dyDescent="0.25">
      <c r="A3525" s="2">
        <v>45597</v>
      </c>
      <c r="B3525" s="3">
        <f t="shared" si="167"/>
        <v>2025</v>
      </c>
      <c r="C3525" t="str">
        <f t="shared" si="165"/>
        <v>2024-2025</v>
      </c>
      <c r="D3525" t="s">
        <v>148</v>
      </c>
      <c r="E3525" t="s">
        <v>96</v>
      </c>
      <c r="F3525" t="str">
        <f t="shared" si="166"/>
        <v>Western Australia</v>
      </c>
      <c r="G3525" t="s">
        <v>48</v>
      </c>
      <c r="H3525">
        <v>6330</v>
      </c>
      <c r="I3525" t="s">
        <v>11</v>
      </c>
      <c r="J3525" t="s">
        <v>94</v>
      </c>
      <c r="K3525" t="s">
        <v>19</v>
      </c>
      <c r="L3525" t="s">
        <v>23</v>
      </c>
      <c r="M3525" s="5">
        <v>816.98000000000013</v>
      </c>
    </row>
    <row r="3526" spans="1:13" x14ac:dyDescent="0.25">
      <c r="A3526" s="2">
        <v>45628</v>
      </c>
      <c r="B3526" s="3">
        <f t="shared" si="167"/>
        <v>2025</v>
      </c>
      <c r="C3526" t="str">
        <f t="shared" si="165"/>
        <v>2024-2025</v>
      </c>
      <c r="D3526" t="s">
        <v>147</v>
      </c>
      <c r="E3526" t="s">
        <v>126</v>
      </c>
      <c r="F3526" t="str">
        <f t="shared" si="166"/>
        <v>Queensland</v>
      </c>
      <c r="G3526" t="s">
        <v>35</v>
      </c>
      <c r="H3526">
        <v>4551</v>
      </c>
      <c r="I3526" t="s">
        <v>11</v>
      </c>
      <c r="J3526" t="s">
        <v>120</v>
      </c>
      <c r="K3526" t="s">
        <v>152</v>
      </c>
      <c r="L3526" t="s">
        <v>13</v>
      </c>
      <c r="M3526" s="5">
        <v>817.61000000000013</v>
      </c>
    </row>
    <row r="3527" spans="1:13" x14ac:dyDescent="0.25">
      <c r="A3527" s="2">
        <v>44997</v>
      </c>
      <c r="B3527" s="3">
        <f t="shared" si="167"/>
        <v>2023</v>
      </c>
      <c r="C3527" t="str">
        <f t="shared" si="165"/>
        <v>2022-2023</v>
      </c>
      <c r="D3527" t="s">
        <v>148</v>
      </c>
      <c r="E3527" t="s">
        <v>108</v>
      </c>
      <c r="F3527" t="str">
        <f t="shared" si="166"/>
        <v>Victoria</v>
      </c>
      <c r="G3527" t="s">
        <v>45</v>
      </c>
      <c r="H3527">
        <v>3018</v>
      </c>
      <c r="I3527" t="s">
        <v>11</v>
      </c>
      <c r="J3527" t="s">
        <v>46</v>
      </c>
      <c r="K3527" t="s">
        <v>151</v>
      </c>
      <c r="L3527" t="s">
        <v>21</v>
      </c>
      <c r="M3527" s="5">
        <v>817.70000000000016</v>
      </c>
    </row>
    <row r="3528" spans="1:13" x14ac:dyDescent="0.25">
      <c r="A3528" s="2">
        <v>44991</v>
      </c>
      <c r="B3528" s="3">
        <f t="shared" si="167"/>
        <v>2023</v>
      </c>
      <c r="C3528" t="str">
        <f t="shared" si="165"/>
        <v>2022-2023</v>
      </c>
      <c r="D3528" t="s">
        <v>147</v>
      </c>
      <c r="E3528" t="s">
        <v>42</v>
      </c>
      <c r="F3528" t="str">
        <f t="shared" si="166"/>
        <v>Queensland</v>
      </c>
      <c r="G3528" t="s">
        <v>35</v>
      </c>
      <c r="H3528">
        <v>4053</v>
      </c>
      <c r="I3528" t="s">
        <v>11</v>
      </c>
      <c r="J3528" t="s">
        <v>43</v>
      </c>
      <c r="K3528" t="s">
        <v>154</v>
      </c>
      <c r="L3528" t="s">
        <v>14</v>
      </c>
      <c r="M3528" s="5">
        <v>818.34</v>
      </c>
    </row>
    <row r="3529" spans="1:13" x14ac:dyDescent="0.25">
      <c r="A3529" s="2">
        <v>45584</v>
      </c>
      <c r="B3529" s="3">
        <f t="shared" si="167"/>
        <v>2025</v>
      </c>
      <c r="C3529" t="str">
        <f t="shared" si="165"/>
        <v>2024-2025</v>
      </c>
      <c r="D3529" t="s">
        <v>147</v>
      </c>
      <c r="E3529" t="s">
        <v>69</v>
      </c>
      <c r="F3529" t="str">
        <f t="shared" si="166"/>
        <v>Tasmania</v>
      </c>
      <c r="G3529" t="s">
        <v>70</v>
      </c>
      <c r="H3529">
        <v>7018</v>
      </c>
      <c r="I3529" t="s">
        <v>11</v>
      </c>
      <c r="J3529" t="s">
        <v>71</v>
      </c>
      <c r="K3529" t="s">
        <v>152</v>
      </c>
      <c r="L3529" t="s">
        <v>13</v>
      </c>
      <c r="M3529" s="5">
        <v>819.13</v>
      </c>
    </row>
    <row r="3530" spans="1:13" x14ac:dyDescent="0.25">
      <c r="A3530" s="2">
        <v>45510</v>
      </c>
      <c r="B3530" s="3">
        <f t="shared" si="167"/>
        <v>2025</v>
      </c>
      <c r="C3530" t="str">
        <f t="shared" si="165"/>
        <v>2024-2025</v>
      </c>
      <c r="D3530" t="s">
        <v>147</v>
      </c>
      <c r="E3530" t="s">
        <v>9</v>
      </c>
      <c r="F3530" t="str">
        <f t="shared" si="166"/>
        <v>New South Wales</v>
      </c>
      <c r="G3530" t="s">
        <v>10</v>
      </c>
      <c r="H3530">
        <v>2067</v>
      </c>
      <c r="I3530" t="s">
        <v>11</v>
      </c>
      <c r="J3530" t="s">
        <v>12</v>
      </c>
      <c r="K3530" t="s">
        <v>149</v>
      </c>
      <c r="L3530" t="s">
        <v>15</v>
      </c>
      <c r="M3530" s="5">
        <v>819.1400000000001</v>
      </c>
    </row>
    <row r="3531" spans="1:13" x14ac:dyDescent="0.25">
      <c r="A3531" s="2">
        <v>45588</v>
      </c>
      <c r="B3531" s="3">
        <f t="shared" si="167"/>
        <v>2025</v>
      </c>
      <c r="C3531" t="str">
        <f t="shared" si="165"/>
        <v>2024-2025</v>
      </c>
      <c r="D3531" t="s">
        <v>147</v>
      </c>
      <c r="E3531" t="s">
        <v>74</v>
      </c>
      <c r="F3531" t="str">
        <f t="shared" si="166"/>
        <v>South Australia</v>
      </c>
      <c r="G3531" t="s">
        <v>32</v>
      </c>
      <c r="H3531">
        <v>5043</v>
      </c>
      <c r="I3531" t="s">
        <v>11</v>
      </c>
      <c r="J3531" t="s">
        <v>33</v>
      </c>
      <c r="K3531" t="s">
        <v>150</v>
      </c>
      <c r="L3531" t="s">
        <v>18</v>
      </c>
      <c r="M3531" s="5">
        <v>819.16</v>
      </c>
    </row>
    <row r="3532" spans="1:13" x14ac:dyDescent="0.25">
      <c r="A3532" s="2">
        <v>45431</v>
      </c>
      <c r="B3532" s="3">
        <f t="shared" si="167"/>
        <v>2024</v>
      </c>
      <c r="C3532" t="str">
        <f t="shared" si="165"/>
        <v>2023-2024</v>
      </c>
      <c r="D3532" t="s">
        <v>147</v>
      </c>
      <c r="E3532" t="s">
        <v>115</v>
      </c>
      <c r="F3532" t="str">
        <f t="shared" si="166"/>
        <v>Western Australia</v>
      </c>
      <c r="G3532" t="s">
        <v>48</v>
      </c>
      <c r="H3532">
        <v>6280</v>
      </c>
      <c r="I3532" t="s">
        <v>11</v>
      </c>
      <c r="J3532" t="s">
        <v>94</v>
      </c>
      <c r="K3532" t="s">
        <v>157</v>
      </c>
      <c r="L3532" t="s">
        <v>22</v>
      </c>
      <c r="M3532" s="5">
        <v>821.3599999999999</v>
      </c>
    </row>
    <row r="3533" spans="1:13" x14ac:dyDescent="0.25">
      <c r="A3533" s="2">
        <v>44945</v>
      </c>
      <c r="B3533" s="3">
        <f t="shared" si="167"/>
        <v>2023</v>
      </c>
      <c r="C3533" t="str">
        <f t="shared" si="165"/>
        <v>2022-2023</v>
      </c>
      <c r="D3533" t="s">
        <v>147</v>
      </c>
      <c r="E3533" t="s">
        <v>121</v>
      </c>
      <c r="F3533" t="str">
        <f t="shared" si="166"/>
        <v>Queensland</v>
      </c>
      <c r="G3533" t="s">
        <v>35</v>
      </c>
      <c r="H3533">
        <v>4700</v>
      </c>
      <c r="I3533" t="s">
        <v>11</v>
      </c>
      <c r="J3533" t="s">
        <v>51</v>
      </c>
      <c r="K3533" t="s">
        <v>151</v>
      </c>
      <c r="L3533" t="s">
        <v>21</v>
      </c>
      <c r="M3533" s="5">
        <v>827.26</v>
      </c>
    </row>
    <row r="3534" spans="1:13" x14ac:dyDescent="0.25">
      <c r="A3534" s="2">
        <v>45577</v>
      </c>
      <c r="B3534" s="3">
        <f t="shared" si="167"/>
        <v>2025</v>
      </c>
      <c r="C3534" t="str">
        <f t="shared" si="165"/>
        <v>2024-2025</v>
      </c>
      <c r="D3534" t="s">
        <v>147</v>
      </c>
      <c r="E3534" t="s">
        <v>39</v>
      </c>
      <c r="F3534" t="str">
        <f t="shared" si="166"/>
        <v>South Australia</v>
      </c>
      <c r="G3534" t="s">
        <v>32</v>
      </c>
      <c r="H3534">
        <v>5343</v>
      </c>
      <c r="I3534" t="s">
        <v>11</v>
      </c>
      <c r="J3534" t="s">
        <v>38</v>
      </c>
      <c r="K3534" t="s">
        <v>149</v>
      </c>
      <c r="L3534" t="s">
        <v>15</v>
      </c>
      <c r="M3534" s="5">
        <v>829.82</v>
      </c>
    </row>
    <row r="3535" spans="1:13" x14ac:dyDescent="0.25">
      <c r="A3535" s="2">
        <v>45548</v>
      </c>
      <c r="B3535" s="3">
        <f t="shared" si="167"/>
        <v>2025</v>
      </c>
      <c r="C3535" t="str">
        <f t="shared" si="165"/>
        <v>2024-2025</v>
      </c>
      <c r="D3535" t="s">
        <v>147</v>
      </c>
      <c r="E3535" t="s">
        <v>66</v>
      </c>
      <c r="F3535" t="str">
        <f t="shared" si="166"/>
        <v>South Australia</v>
      </c>
      <c r="G3535" t="s">
        <v>32</v>
      </c>
      <c r="H3535">
        <v>5169</v>
      </c>
      <c r="I3535" t="s">
        <v>11</v>
      </c>
      <c r="J3535" t="s">
        <v>33</v>
      </c>
      <c r="K3535" t="s">
        <v>151</v>
      </c>
      <c r="L3535" t="s">
        <v>21</v>
      </c>
      <c r="M3535" s="5">
        <v>833.69999999999993</v>
      </c>
    </row>
    <row r="3536" spans="1:13" x14ac:dyDescent="0.25">
      <c r="A3536" s="2">
        <v>45393</v>
      </c>
      <c r="B3536" s="3">
        <f t="shared" si="167"/>
        <v>2024</v>
      </c>
      <c r="C3536" t="str">
        <f t="shared" si="165"/>
        <v>2023-2024</v>
      </c>
      <c r="D3536" t="s">
        <v>147</v>
      </c>
      <c r="E3536" t="s">
        <v>126</v>
      </c>
      <c r="F3536" t="str">
        <f t="shared" si="166"/>
        <v>Queensland</v>
      </c>
      <c r="G3536" t="s">
        <v>35</v>
      </c>
      <c r="H3536">
        <v>4551</v>
      </c>
      <c r="I3536" t="s">
        <v>11</v>
      </c>
      <c r="J3536" t="s">
        <v>120</v>
      </c>
      <c r="K3536" t="s">
        <v>156</v>
      </c>
      <c r="L3536" t="s">
        <v>17</v>
      </c>
      <c r="M3536" s="5">
        <v>833.85</v>
      </c>
    </row>
    <row r="3537" spans="1:13" x14ac:dyDescent="0.25">
      <c r="A3537" s="2">
        <v>45027</v>
      </c>
      <c r="B3537" s="3">
        <f t="shared" si="167"/>
        <v>2023</v>
      </c>
      <c r="C3537" t="str">
        <f t="shared" si="165"/>
        <v>2022-2023</v>
      </c>
      <c r="D3537" t="s">
        <v>147</v>
      </c>
      <c r="E3537" t="s">
        <v>47</v>
      </c>
      <c r="F3537" t="str">
        <f t="shared" si="166"/>
        <v>Western Australia</v>
      </c>
      <c r="G3537" t="s">
        <v>48</v>
      </c>
      <c r="H3537">
        <v>6030</v>
      </c>
      <c r="I3537" t="s">
        <v>11</v>
      </c>
      <c r="J3537" t="s">
        <v>49</v>
      </c>
      <c r="K3537" t="s">
        <v>151</v>
      </c>
      <c r="L3537" t="s">
        <v>21</v>
      </c>
      <c r="M3537" s="5">
        <v>833.92</v>
      </c>
    </row>
    <row r="3538" spans="1:13" x14ac:dyDescent="0.25">
      <c r="A3538" s="2">
        <v>45029</v>
      </c>
      <c r="B3538" s="3">
        <f t="shared" si="167"/>
        <v>2023</v>
      </c>
      <c r="C3538" t="str">
        <f t="shared" si="165"/>
        <v>2022-2023</v>
      </c>
      <c r="D3538" t="s">
        <v>147</v>
      </c>
      <c r="E3538" t="s">
        <v>67</v>
      </c>
      <c r="F3538" t="str">
        <f t="shared" si="166"/>
        <v>New South Wales</v>
      </c>
      <c r="G3538" t="s">
        <v>10</v>
      </c>
      <c r="H3538">
        <v>2478</v>
      </c>
      <c r="I3538" t="s">
        <v>11</v>
      </c>
      <c r="J3538" t="s">
        <v>68</v>
      </c>
      <c r="K3538" t="s">
        <v>151</v>
      </c>
      <c r="L3538" t="s">
        <v>21</v>
      </c>
      <c r="M3538" s="5">
        <v>837.2700000000001</v>
      </c>
    </row>
    <row r="3539" spans="1:13" x14ac:dyDescent="0.25">
      <c r="A3539" s="2">
        <v>45399</v>
      </c>
      <c r="B3539" s="3">
        <f t="shared" si="167"/>
        <v>2024</v>
      </c>
      <c r="C3539" t="str">
        <f t="shared" si="165"/>
        <v>2023-2024</v>
      </c>
      <c r="D3539" t="s">
        <v>147</v>
      </c>
      <c r="E3539" t="s">
        <v>145</v>
      </c>
      <c r="F3539" t="str">
        <f t="shared" si="166"/>
        <v>New South Wales</v>
      </c>
      <c r="G3539" t="s">
        <v>10</v>
      </c>
      <c r="H3539">
        <v>2101</v>
      </c>
      <c r="I3539" t="s">
        <v>11</v>
      </c>
      <c r="J3539" t="s">
        <v>27</v>
      </c>
      <c r="K3539" t="s">
        <v>152</v>
      </c>
      <c r="L3539" t="s">
        <v>13</v>
      </c>
      <c r="M3539" s="5">
        <v>837.6400000000001</v>
      </c>
    </row>
    <row r="3540" spans="1:13" x14ac:dyDescent="0.25">
      <c r="A3540" s="2">
        <v>45112</v>
      </c>
      <c r="B3540" s="3">
        <f t="shared" si="167"/>
        <v>2024</v>
      </c>
      <c r="C3540" t="str">
        <f t="shared" si="165"/>
        <v>2023-2024</v>
      </c>
      <c r="D3540" t="s">
        <v>147</v>
      </c>
      <c r="E3540" t="s">
        <v>136</v>
      </c>
      <c r="F3540" t="str">
        <f t="shared" si="166"/>
        <v>Victoria</v>
      </c>
      <c r="G3540" t="s">
        <v>45</v>
      </c>
      <c r="H3540">
        <v>3175</v>
      </c>
      <c r="I3540" t="s">
        <v>11</v>
      </c>
      <c r="J3540" t="s">
        <v>63</v>
      </c>
      <c r="K3540" t="s">
        <v>154</v>
      </c>
      <c r="L3540" t="s">
        <v>14</v>
      </c>
      <c r="M3540" s="5">
        <v>842.62</v>
      </c>
    </row>
    <row r="3541" spans="1:13" x14ac:dyDescent="0.25">
      <c r="A3541" s="2">
        <v>45095</v>
      </c>
      <c r="B3541" s="3">
        <f t="shared" si="167"/>
        <v>2023</v>
      </c>
      <c r="C3541" t="str">
        <f t="shared" si="165"/>
        <v>2022-2023</v>
      </c>
      <c r="D3541" t="s">
        <v>148</v>
      </c>
      <c r="E3541" t="s">
        <v>135</v>
      </c>
      <c r="F3541" t="str">
        <f t="shared" si="166"/>
        <v>Victoria</v>
      </c>
      <c r="G3541" t="s">
        <v>45</v>
      </c>
      <c r="H3541">
        <v>3550</v>
      </c>
      <c r="I3541" t="s">
        <v>11</v>
      </c>
      <c r="J3541" t="s">
        <v>60</v>
      </c>
      <c r="K3541" t="s">
        <v>150</v>
      </c>
      <c r="L3541" t="s">
        <v>18</v>
      </c>
      <c r="M3541" s="5">
        <v>843.84</v>
      </c>
    </row>
    <row r="3542" spans="1:13" x14ac:dyDescent="0.25">
      <c r="A3542" s="2">
        <v>45639</v>
      </c>
      <c r="B3542" s="3">
        <f t="shared" si="167"/>
        <v>2025</v>
      </c>
      <c r="C3542" t="str">
        <f t="shared" si="165"/>
        <v>2024-2025</v>
      </c>
      <c r="D3542" t="s">
        <v>147</v>
      </c>
      <c r="E3542" t="s">
        <v>126</v>
      </c>
      <c r="F3542" t="str">
        <f t="shared" si="166"/>
        <v>Queensland</v>
      </c>
      <c r="G3542" t="s">
        <v>35</v>
      </c>
      <c r="H3542">
        <v>4551</v>
      </c>
      <c r="I3542" t="s">
        <v>11</v>
      </c>
      <c r="J3542" t="s">
        <v>120</v>
      </c>
      <c r="K3542" t="s">
        <v>150</v>
      </c>
      <c r="L3542" t="s">
        <v>18</v>
      </c>
      <c r="M3542" s="5">
        <v>844.2299999999999</v>
      </c>
    </row>
    <row r="3543" spans="1:13" x14ac:dyDescent="0.25">
      <c r="A3543" s="2">
        <v>45527</v>
      </c>
      <c r="B3543" s="3">
        <f t="shared" si="167"/>
        <v>2025</v>
      </c>
      <c r="C3543" t="str">
        <f t="shared" si="165"/>
        <v>2024-2025</v>
      </c>
      <c r="D3543" t="s">
        <v>148</v>
      </c>
      <c r="E3543" t="s">
        <v>24</v>
      </c>
      <c r="F3543" t="str">
        <f t="shared" si="166"/>
        <v>New South Wales</v>
      </c>
      <c r="G3543" t="s">
        <v>10</v>
      </c>
      <c r="H3543">
        <v>2795</v>
      </c>
      <c r="I3543" t="s">
        <v>11</v>
      </c>
      <c r="J3543" t="s">
        <v>25</v>
      </c>
      <c r="K3543" t="s">
        <v>149</v>
      </c>
      <c r="L3543" t="s">
        <v>15</v>
      </c>
      <c r="M3543" s="5">
        <v>844.36</v>
      </c>
    </row>
    <row r="3544" spans="1:13" x14ac:dyDescent="0.25">
      <c r="A3544" s="2">
        <v>45611</v>
      </c>
      <c r="B3544" s="3">
        <f t="shared" si="167"/>
        <v>2025</v>
      </c>
      <c r="C3544" t="str">
        <f t="shared" si="165"/>
        <v>2024-2025</v>
      </c>
      <c r="D3544" t="s">
        <v>147</v>
      </c>
      <c r="E3544" t="s">
        <v>117</v>
      </c>
      <c r="F3544" t="str">
        <f t="shared" si="166"/>
        <v>Queensland</v>
      </c>
      <c r="G3544" t="s">
        <v>35</v>
      </c>
      <c r="H3544">
        <v>4119</v>
      </c>
      <c r="I3544" t="s">
        <v>11</v>
      </c>
      <c r="J3544" t="s">
        <v>43</v>
      </c>
      <c r="K3544" t="s">
        <v>152</v>
      </c>
      <c r="L3544" t="s">
        <v>13</v>
      </c>
      <c r="M3544" s="5">
        <v>845.60000000000014</v>
      </c>
    </row>
    <row r="3545" spans="1:13" x14ac:dyDescent="0.25">
      <c r="A3545" s="2">
        <v>45469</v>
      </c>
      <c r="B3545" s="3">
        <f t="shared" si="167"/>
        <v>2024</v>
      </c>
      <c r="C3545" t="str">
        <f t="shared" si="165"/>
        <v>2023-2024</v>
      </c>
      <c r="D3545" t="s">
        <v>147</v>
      </c>
      <c r="E3545" t="s">
        <v>67</v>
      </c>
      <c r="F3545" t="str">
        <f t="shared" si="166"/>
        <v>New South Wales</v>
      </c>
      <c r="G3545" t="s">
        <v>10</v>
      </c>
      <c r="H3545">
        <v>2478</v>
      </c>
      <c r="I3545" t="s">
        <v>11</v>
      </c>
      <c r="J3545" t="s">
        <v>68</v>
      </c>
      <c r="K3545" t="s">
        <v>153</v>
      </c>
      <c r="L3545" t="s">
        <v>16</v>
      </c>
      <c r="M3545" s="5">
        <v>845.82999999999993</v>
      </c>
    </row>
    <row r="3546" spans="1:13" x14ac:dyDescent="0.25">
      <c r="A3546" s="2">
        <v>45161</v>
      </c>
      <c r="B3546" s="3">
        <f t="shared" si="167"/>
        <v>2024</v>
      </c>
      <c r="C3546" t="str">
        <f t="shared" si="165"/>
        <v>2023-2024</v>
      </c>
      <c r="D3546" t="s">
        <v>147</v>
      </c>
      <c r="E3546" t="s">
        <v>98</v>
      </c>
      <c r="F3546" t="str">
        <f t="shared" si="166"/>
        <v>Victoria</v>
      </c>
      <c r="G3546" t="s">
        <v>45</v>
      </c>
      <c r="H3546">
        <v>3429</v>
      </c>
      <c r="I3546" t="s">
        <v>11</v>
      </c>
      <c r="J3546" t="s">
        <v>60</v>
      </c>
      <c r="K3546" t="s">
        <v>150</v>
      </c>
      <c r="L3546" t="s">
        <v>18</v>
      </c>
      <c r="M3546" s="5">
        <v>846.90000000000009</v>
      </c>
    </row>
    <row r="3547" spans="1:13" x14ac:dyDescent="0.25">
      <c r="A3547" s="2">
        <v>45197</v>
      </c>
      <c r="B3547" s="3">
        <f t="shared" si="167"/>
        <v>2024</v>
      </c>
      <c r="C3547" t="str">
        <f t="shared" si="165"/>
        <v>2023-2024</v>
      </c>
      <c r="D3547" t="s">
        <v>147</v>
      </c>
      <c r="E3547" t="s">
        <v>122</v>
      </c>
      <c r="F3547" t="str">
        <f t="shared" si="166"/>
        <v>New South Wales</v>
      </c>
      <c r="G3547" t="s">
        <v>10</v>
      </c>
      <c r="H3547">
        <v>2650</v>
      </c>
      <c r="I3547" t="s">
        <v>11</v>
      </c>
      <c r="J3547" t="s">
        <v>25</v>
      </c>
      <c r="K3547" t="s">
        <v>155</v>
      </c>
      <c r="L3547" t="s">
        <v>20</v>
      </c>
      <c r="M3547" s="5">
        <v>847.17</v>
      </c>
    </row>
    <row r="3548" spans="1:13" x14ac:dyDescent="0.25">
      <c r="A3548" s="2">
        <v>45351</v>
      </c>
      <c r="B3548" s="3">
        <f t="shared" si="167"/>
        <v>2024</v>
      </c>
      <c r="C3548" t="str">
        <f t="shared" si="165"/>
        <v>2023-2024</v>
      </c>
      <c r="D3548" t="s">
        <v>147</v>
      </c>
      <c r="E3548" t="s">
        <v>135</v>
      </c>
      <c r="F3548" t="str">
        <f t="shared" si="166"/>
        <v>Victoria</v>
      </c>
      <c r="G3548" t="s">
        <v>45</v>
      </c>
      <c r="H3548">
        <v>3550</v>
      </c>
      <c r="I3548" t="s">
        <v>11</v>
      </c>
      <c r="J3548" t="s">
        <v>60</v>
      </c>
      <c r="K3548" t="s">
        <v>149</v>
      </c>
      <c r="L3548" t="s">
        <v>15</v>
      </c>
      <c r="M3548" s="5">
        <v>848.59</v>
      </c>
    </row>
    <row r="3549" spans="1:13" x14ac:dyDescent="0.25">
      <c r="A3549" s="2">
        <v>45508</v>
      </c>
      <c r="B3549" s="3">
        <f t="shared" si="167"/>
        <v>2025</v>
      </c>
      <c r="C3549" t="str">
        <f t="shared" si="165"/>
        <v>2024-2025</v>
      </c>
      <c r="D3549" t="s">
        <v>148</v>
      </c>
      <c r="E3549" t="s">
        <v>134</v>
      </c>
      <c r="F3549" t="str">
        <f t="shared" si="166"/>
        <v>Queensland</v>
      </c>
      <c r="G3549" t="s">
        <v>35</v>
      </c>
      <c r="H3549">
        <v>4825</v>
      </c>
      <c r="I3549" t="s">
        <v>11</v>
      </c>
      <c r="J3549" t="s">
        <v>36</v>
      </c>
      <c r="K3549" t="s">
        <v>151</v>
      </c>
      <c r="L3549" t="s">
        <v>21</v>
      </c>
      <c r="M3549" s="5">
        <v>848.81999999999994</v>
      </c>
    </row>
    <row r="3550" spans="1:13" x14ac:dyDescent="0.25">
      <c r="A3550" s="2">
        <v>45158</v>
      </c>
      <c r="B3550" s="3">
        <f t="shared" si="167"/>
        <v>2024</v>
      </c>
      <c r="C3550" t="str">
        <f t="shared" si="165"/>
        <v>2023-2024</v>
      </c>
      <c r="D3550" t="s">
        <v>147</v>
      </c>
      <c r="E3550" t="s">
        <v>117</v>
      </c>
      <c r="F3550" t="str">
        <f t="shared" si="166"/>
        <v>Queensland</v>
      </c>
      <c r="G3550" t="s">
        <v>35</v>
      </c>
      <c r="H3550">
        <v>4119</v>
      </c>
      <c r="I3550" t="s">
        <v>11</v>
      </c>
      <c r="J3550" t="s">
        <v>43</v>
      </c>
      <c r="K3550" t="s">
        <v>19</v>
      </c>
      <c r="L3550" t="s">
        <v>23</v>
      </c>
      <c r="M3550" s="5">
        <v>850.43000000000006</v>
      </c>
    </row>
    <row r="3551" spans="1:13" x14ac:dyDescent="0.25">
      <c r="A3551" s="2">
        <v>45137</v>
      </c>
      <c r="B3551" s="3">
        <f t="shared" si="167"/>
        <v>2024</v>
      </c>
      <c r="C3551" t="str">
        <f t="shared" si="165"/>
        <v>2023-2024</v>
      </c>
      <c r="D3551" t="s">
        <v>147</v>
      </c>
      <c r="E3551" t="s">
        <v>134</v>
      </c>
      <c r="F3551" t="str">
        <f t="shared" si="166"/>
        <v>Queensland</v>
      </c>
      <c r="G3551" t="s">
        <v>35</v>
      </c>
      <c r="H3551">
        <v>4825</v>
      </c>
      <c r="I3551" t="s">
        <v>11</v>
      </c>
      <c r="J3551" t="s">
        <v>36</v>
      </c>
      <c r="K3551" t="s">
        <v>149</v>
      </c>
      <c r="L3551" t="s">
        <v>15</v>
      </c>
      <c r="M3551" s="5">
        <v>850.7299999999999</v>
      </c>
    </row>
    <row r="3552" spans="1:13" x14ac:dyDescent="0.25">
      <c r="A3552" s="2">
        <v>45416</v>
      </c>
      <c r="B3552" s="3">
        <f t="shared" si="167"/>
        <v>2024</v>
      </c>
      <c r="C3552" t="str">
        <f t="shared" si="165"/>
        <v>2023-2024</v>
      </c>
      <c r="D3552" t="s">
        <v>148</v>
      </c>
      <c r="E3552" t="s">
        <v>82</v>
      </c>
      <c r="F3552" t="str">
        <f t="shared" si="166"/>
        <v>Queensland</v>
      </c>
      <c r="G3552" t="s">
        <v>35</v>
      </c>
      <c r="H3552">
        <v>4012</v>
      </c>
      <c r="I3552" t="s">
        <v>11</v>
      </c>
      <c r="J3552" t="s">
        <v>43</v>
      </c>
      <c r="K3552" t="s">
        <v>149</v>
      </c>
      <c r="L3552" t="s">
        <v>15</v>
      </c>
      <c r="M3552" s="5">
        <v>852.90000000000009</v>
      </c>
    </row>
    <row r="3553" spans="1:13" x14ac:dyDescent="0.25">
      <c r="A3553" s="2">
        <v>45157</v>
      </c>
      <c r="B3553" s="3">
        <f t="shared" si="167"/>
        <v>2024</v>
      </c>
      <c r="C3553" t="str">
        <f t="shared" si="165"/>
        <v>2023-2024</v>
      </c>
      <c r="D3553" t="s">
        <v>148</v>
      </c>
      <c r="E3553" t="s">
        <v>108</v>
      </c>
      <c r="F3553" t="str">
        <f t="shared" si="166"/>
        <v>Victoria</v>
      </c>
      <c r="G3553" t="s">
        <v>45</v>
      </c>
      <c r="H3553">
        <v>3018</v>
      </c>
      <c r="I3553" t="s">
        <v>11</v>
      </c>
      <c r="J3553" t="s">
        <v>46</v>
      </c>
      <c r="K3553" t="s">
        <v>153</v>
      </c>
      <c r="L3553" t="s">
        <v>16</v>
      </c>
      <c r="M3553" s="5">
        <v>853.53</v>
      </c>
    </row>
    <row r="3554" spans="1:13" x14ac:dyDescent="0.25">
      <c r="A3554" s="2">
        <v>44957</v>
      </c>
      <c r="B3554" s="3">
        <f t="shared" si="167"/>
        <v>2023</v>
      </c>
      <c r="C3554" t="str">
        <f t="shared" si="165"/>
        <v>2022-2023</v>
      </c>
      <c r="D3554" t="s">
        <v>147</v>
      </c>
      <c r="E3554" t="s">
        <v>41</v>
      </c>
      <c r="F3554" t="str">
        <f t="shared" si="166"/>
        <v>New South Wales</v>
      </c>
      <c r="G3554" t="s">
        <v>10</v>
      </c>
      <c r="H3554">
        <v>2830</v>
      </c>
      <c r="I3554" t="s">
        <v>11</v>
      </c>
      <c r="J3554" t="s">
        <v>25</v>
      </c>
      <c r="K3554" t="s">
        <v>156</v>
      </c>
      <c r="L3554" t="s">
        <v>17</v>
      </c>
      <c r="M3554" s="5">
        <v>855.37000000000012</v>
      </c>
    </row>
    <row r="3555" spans="1:13" x14ac:dyDescent="0.25">
      <c r="A3555" s="2">
        <v>45525</v>
      </c>
      <c r="B3555" s="3">
        <f t="shared" si="167"/>
        <v>2025</v>
      </c>
      <c r="C3555" t="str">
        <f t="shared" si="165"/>
        <v>2024-2025</v>
      </c>
      <c r="D3555" t="s">
        <v>147</v>
      </c>
      <c r="E3555" t="s">
        <v>101</v>
      </c>
      <c r="F3555" t="str">
        <f t="shared" si="166"/>
        <v>Victoria</v>
      </c>
      <c r="G3555" t="s">
        <v>45</v>
      </c>
      <c r="H3555">
        <v>3131</v>
      </c>
      <c r="I3555" t="s">
        <v>11</v>
      </c>
      <c r="J3555" t="s">
        <v>63</v>
      </c>
      <c r="K3555" t="s">
        <v>150</v>
      </c>
      <c r="L3555" t="s">
        <v>18</v>
      </c>
      <c r="M3555" s="5">
        <v>858.84</v>
      </c>
    </row>
    <row r="3556" spans="1:13" x14ac:dyDescent="0.25">
      <c r="A3556" s="2">
        <v>45379</v>
      </c>
      <c r="B3556" s="3">
        <f t="shared" si="167"/>
        <v>2024</v>
      </c>
      <c r="C3556" t="str">
        <f t="shared" si="165"/>
        <v>2023-2024</v>
      </c>
      <c r="D3556" t="s">
        <v>148</v>
      </c>
      <c r="E3556" t="s">
        <v>146</v>
      </c>
      <c r="F3556" t="str">
        <f t="shared" si="166"/>
        <v>Victoria</v>
      </c>
      <c r="G3556" t="s">
        <v>45</v>
      </c>
      <c r="H3556">
        <v>3353</v>
      </c>
      <c r="I3556" t="s">
        <v>11</v>
      </c>
      <c r="J3556" t="s">
        <v>60</v>
      </c>
      <c r="K3556" t="s">
        <v>152</v>
      </c>
      <c r="L3556" t="s">
        <v>13</v>
      </c>
      <c r="M3556" s="5">
        <v>858.88999999999987</v>
      </c>
    </row>
    <row r="3557" spans="1:13" x14ac:dyDescent="0.25">
      <c r="A3557" s="2">
        <v>45036</v>
      </c>
      <c r="B3557" s="3">
        <f t="shared" si="167"/>
        <v>2023</v>
      </c>
      <c r="C3557" t="str">
        <f t="shared" si="165"/>
        <v>2022-2023</v>
      </c>
      <c r="D3557" t="s">
        <v>148</v>
      </c>
      <c r="E3557" t="s">
        <v>56</v>
      </c>
      <c r="F3557" t="str">
        <f t="shared" si="166"/>
        <v>Northern Territory</v>
      </c>
      <c r="G3557" t="s">
        <v>29</v>
      </c>
      <c r="H3557">
        <v>870</v>
      </c>
      <c r="I3557" t="s">
        <v>11</v>
      </c>
      <c r="J3557" t="s">
        <v>30</v>
      </c>
      <c r="K3557" t="s">
        <v>151</v>
      </c>
      <c r="L3557" t="s">
        <v>21</v>
      </c>
      <c r="M3557" s="5">
        <v>858.9</v>
      </c>
    </row>
    <row r="3558" spans="1:13" x14ac:dyDescent="0.25">
      <c r="A3558" s="2">
        <v>44977</v>
      </c>
      <c r="B3558" s="3">
        <f t="shared" si="167"/>
        <v>2023</v>
      </c>
      <c r="C3558" t="str">
        <f t="shared" si="165"/>
        <v>2022-2023</v>
      </c>
      <c r="D3558" t="s">
        <v>147</v>
      </c>
      <c r="E3558" t="s">
        <v>121</v>
      </c>
      <c r="F3558" t="str">
        <f t="shared" si="166"/>
        <v>Queensland</v>
      </c>
      <c r="G3558" t="s">
        <v>35</v>
      </c>
      <c r="H3558">
        <v>4700</v>
      </c>
      <c r="I3558" t="s">
        <v>11</v>
      </c>
      <c r="J3558" t="s">
        <v>51</v>
      </c>
      <c r="K3558" t="s">
        <v>155</v>
      </c>
      <c r="L3558" t="s">
        <v>20</v>
      </c>
      <c r="M3558" s="5">
        <v>858.96</v>
      </c>
    </row>
    <row r="3559" spans="1:13" x14ac:dyDescent="0.25">
      <c r="A3559" s="2">
        <v>45164</v>
      </c>
      <c r="B3559" s="3">
        <f t="shared" si="167"/>
        <v>2024</v>
      </c>
      <c r="C3559" t="str">
        <f t="shared" si="165"/>
        <v>2023-2024</v>
      </c>
      <c r="D3559" t="s">
        <v>147</v>
      </c>
      <c r="E3559" t="s">
        <v>44</v>
      </c>
      <c r="F3559" t="str">
        <f t="shared" si="166"/>
        <v>Victoria</v>
      </c>
      <c r="G3559" t="s">
        <v>45</v>
      </c>
      <c r="H3559">
        <v>3066</v>
      </c>
      <c r="I3559" t="s">
        <v>11</v>
      </c>
      <c r="J3559" t="s">
        <v>46</v>
      </c>
      <c r="K3559" t="s">
        <v>154</v>
      </c>
      <c r="L3559" t="s">
        <v>14</v>
      </c>
      <c r="M3559" s="5">
        <v>860.88000000000011</v>
      </c>
    </row>
    <row r="3560" spans="1:13" x14ac:dyDescent="0.25">
      <c r="A3560" s="2">
        <v>45182</v>
      </c>
      <c r="B3560" s="3">
        <f t="shared" si="167"/>
        <v>2024</v>
      </c>
      <c r="C3560" t="str">
        <f t="shared" si="165"/>
        <v>2023-2024</v>
      </c>
      <c r="D3560" t="s">
        <v>147</v>
      </c>
      <c r="E3560" t="s">
        <v>37</v>
      </c>
      <c r="F3560" t="str">
        <f t="shared" si="166"/>
        <v>South Australia</v>
      </c>
      <c r="G3560" t="s">
        <v>32</v>
      </c>
      <c r="H3560">
        <v>5607</v>
      </c>
      <c r="I3560" t="s">
        <v>11</v>
      </c>
      <c r="J3560" t="s">
        <v>38</v>
      </c>
      <c r="K3560" t="s">
        <v>151</v>
      </c>
      <c r="L3560" t="s">
        <v>21</v>
      </c>
      <c r="M3560" s="5">
        <v>861.81999999999994</v>
      </c>
    </row>
    <row r="3561" spans="1:13" x14ac:dyDescent="0.25">
      <c r="A3561" s="2">
        <v>45411</v>
      </c>
      <c r="B3561" s="3">
        <f t="shared" si="167"/>
        <v>2024</v>
      </c>
      <c r="C3561" t="str">
        <f t="shared" si="165"/>
        <v>2023-2024</v>
      </c>
      <c r="D3561" t="s">
        <v>147</v>
      </c>
      <c r="E3561" t="s">
        <v>143</v>
      </c>
      <c r="F3561" t="str">
        <f t="shared" si="166"/>
        <v>New South Wales</v>
      </c>
      <c r="G3561" t="s">
        <v>10</v>
      </c>
      <c r="H3561">
        <v>2154</v>
      </c>
      <c r="I3561" t="s">
        <v>11</v>
      </c>
      <c r="J3561" t="s">
        <v>27</v>
      </c>
      <c r="K3561" t="s">
        <v>152</v>
      </c>
      <c r="L3561" t="s">
        <v>13</v>
      </c>
      <c r="M3561" s="5">
        <v>865.65999999999985</v>
      </c>
    </row>
    <row r="3562" spans="1:13" x14ac:dyDescent="0.25">
      <c r="A3562" s="2">
        <v>45073</v>
      </c>
      <c r="B3562" s="3">
        <f t="shared" si="167"/>
        <v>2023</v>
      </c>
      <c r="C3562" t="str">
        <f t="shared" si="165"/>
        <v>2022-2023</v>
      </c>
      <c r="D3562" t="s">
        <v>147</v>
      </c>
      <c r="E3562" t="s">
        <v>137</v>
      </c>
      <c r="F3562" t="str">
        <f t="shared" si="166"/>
        <v>New South Wales</v>
      </c>
      <c r="G3562" t="s">
        <v>10</v>
      </c>
      <c r="H3562">
        <v>2031</v>
      </c>
      <c r="I3562" t="s">
        <v>11</v>
      </c>
      <c r="J3562" t="s">
        <v>12</v>
      </c>
      <c r="K3562" t="s">
        <v>154</v>
      </c>
      <c r="L3562" t="s">
        <v>14</v>
      </c>
      <c r="M3562" s="5">
        <v>866.43000000000006</v>
      </c>
    </row>
    <row r="3563" spans="1:13" x14ac:dyDescent="0.25">
      <c r="A3563" s="2">
        <v>45530</v>
      </c>
      <c r="B3563" s="3">
        <f t="shared" si="167"/>
        <v>2025</v>
      </c>
      <c r="C3563" t="str">
        <f t="shared" si="165"/>
        <v>2024-2025</v>
      </c>
      <c r="D3563" t="s">
        <v>147</v>
      </c>
      <c r="E3563" t="s">
        <v>47</v>
      </c>
      <c r="F3563" t="str">
        <f t="shared" si="166"/>
        <v>Western Australia</v>
      </c>
      <c r="G3563" t="s">
        <v>48</v>
      </c>
      <c r="H3563">
        <v>6030</v>
      </c>
      <c r="I3563" t="s">
        <v>11</v>
      </c>
      <c r="J3563" t="s">
        <v>49</v>
      </c>
      <c r="K3563" t="s">
        <v>155</v>
      </c>
      <c r="L3563" t="s">
        <v>20</v>
      </c>
      <c r="M3563" s="5">
        <v>866.95</v>
      </c>
    </row>
    <row r="3564" spans="1:13" x14ac:dyDescent="0.25">
      <c r="A3564" s="2">
        <v>45525</v>
      </c>
      <c r="B3564" s="3">
        <f t="shared" si="167"/>
        <v>2025</v>
      </c>
      <c r="C3564" t="str">
        <f t="shared" si="165"/>
        <v>2024-2025</v>
      </c>
      <c r="D3564" t="s">
        <v>147</v>
      </c>
      <c r="E3564" t="s">
        <v>126</v>
      </c>
      <c r="F3564" t="str">
        <f t="shared" si="166"/>
        <v>Queensland</v>
      </c>
      <c r="G3564" t="s">
        <v>35</v>
      </c>
      <c r="H3564">
        <v>4551</v>
      </c>
      <c r="I3564" t="s">
        <v>11</v>
      </c>
      <c r="J3564" t="s">
        <v>120</v>
      </c>
      <c r="K3564" t="s">
        <v>154</v>
      </c>
      <c r="L3564" t="s">
        <v>14</v>
      </c>
      <c r="M3564" s="5">
        <v>869.43000000000006</v>
      </c>
    </row>
    <row r="3565" spans="1:13" x14ac:dyDescent="0.25">
      <c r="A3565" s="2">
        <v>45025</v>
      </c>
      <c r="B3565" s="3">
        <f t="shared" si="167"/>
        <v>2023</v>
      </c>
      <c r="C3565" t="str">
        <f t="shared" si="165"/>
        <v>2022-2023</v>
      </c>
      <c r="D3565" t="s">
        <v>148</v>
      </c>
      <c r="E3565" t="s">
        <v>34</v>
      </c>
      <c r="F3565" t="str">
        <f t="shared" si="166"/>
        <v>Queensland</v>
      </c>
      <c r="G3565" t="s">
        <v>35</v>
      </c>
      <c r="H3565">
        <v>4802</v>
      </c>
      <c r="I3565" t="s">
        <v>11</v>
      </c>
      <c r="J3565" t="s">
        <v>36</v>
      </c>
      <c r="K3565" t="s">
        <v>155</v>
      </c>
      <c r="L3565" t="s">
        <v>20</v>
      </c>
      <c r="M3565" s="5">
        <v>870.44999999999993</v>
      </c>
    </row>
    <row r="3566" spans="1:13" x14ac:dyDescent="0.25">
      <c r="A3566" s="2">
        <v>45323</v>
      </c>
      <c r="B3566" s="3">
        <f t="shared" si="167"/>
        <v>2024</v>
      </c>
      <c r="C3566" t="str">
        <f t="shared" si="165"/>
        <v>2023-2024</v>
      </c>
      <c r="D3566" t="s">
        <v>147</v>
      </c>
      <c r="E3566" t="s">
        <v>128</v>
      </c>
      <c r="F3566" t="str">
        <f t="shared" si="166"/>
        <v>Western Australia</v>
      </c>
      <c r="G3566" t="s">
        <v>48</v>
      </c>
      <c r="H3566">
        <v>6027</v>
      </c>
      <c r="I3566" t="s">
        <v>11</v>
      </c>
      <c r="J3566" t="s">
        <v>49</v>
      </c>
      <c r="K3566" t="s">
        <v>150</v>
      </c>
      <c r="L3566" t="s">
        <v>18</v>
      </c>
      <c r="M3566" s="5">
        <v>870.48</v>
      </c>
    </row>
    <row r="3567" spans="1:13" x14ac:dyDescent="0.25">
      <c r="A3567" s="2">
        <v>45570</v>
      </c>
      <c r="B3567" s="3">
        <f t="shared" si="167"/>
        <v>2025</v>
      </c>
      <c r="C3567" t="str">
        <f t="shared" si="165"/>
        <v>2024-2025</v>
      </c>
      <c r="D3567" t="s">
        <v>147</v>
      </c>
      <c r="E3567" t="s">
        <v>144</v>
      </c>
      <c r="F3567" t="str">
        <f t="shared" si="166"/>
        <v>Queensland</v>
      </c>
      <c r="G3567" t="s">
        <v>35</v>
      </c>
      <c r="H3567">
        <v>4566</v>
      </c>
      <c r="I3567" t="s">
        <v>11</v>
      </c>
      <c r="J3567" t="s">
        <v>120</v>
      </c>
      <c r="K3567" t="s">
        <v>153</v>
      </c>
      <c r="L3567" t="s">
        <v>16</v>
      </c>
      <c r="M3567" s="5">
        <v>872.49000000000012</v>
      </c>
    </row>
    <row r="3568" spans="1:13" x14ac:dyDescent="0.25">
      <c r="A3568" s="2">
        <v>45391</v>
      </c>
      <c r="B3568" s="3">
        <f t="shared" si="167"/>
        <v>2024</v>
      </c>
      <c r="C3568" t="str">
        <f t="shared" si="165"/>
        <v>2023-2024</v>
      </c>
      <c r="D3568" t="s">
        <v>147</v>
      </c>
      <c r="E3568" t="s">
        <v>113</v>
      </c>
      <c r="F3568" t="str">
        <f t="shared" si="166"/>
        <v>Queensland</v>
      </c>
      <c r="G3568" t="s">
        <v>35</v>
      </c>
      <c r="H3568">
        <v>4215</v>
      </c>
      <c r="I3568" t="s">
        <v>11</v>
      </c>
      <c r="J3568" t="s">
        <v>104</v>
      </c>
      <c r="K3568" t="s">
        <v>154</v>
      </c>
      <c r="L3568" t="s">
        <v>14</v>
      </c>
      <c r="M3568" s="5">
        <v>872.91000000000008</v>
      </c>
    </row>
    <row r="3569" spans="1:13" x14ac:dyDescent="0.25">
      <c r="A3569" s="2">
        <v>45400</v>
      </c>
      <c r="B3569" s="3">
        <f t="shared" si="167"/>
        <v>2024</v>
      </c>
      <c r="C3569" t="str">
        <f t="shared" si="165"/>
        <v>2023-2024</v>
      </c>
      <c r="D3569" t="s">
        <v>147</v>
      </c>
      <c r="E3569" t="s">
        <v>126</v>
      </c>
      <c r="F3569" t="str">
        <f t="shared" si="166"/>
        <v>Queensland</v>
      </c>
      <c r="G3569" t="s">
        <v>35</v>
      </c>
      <c r="H3569">
        <v>4551</v>
      </c>
      <c r="I3569" t="s">
        <v>11</v>
      </c>
      <c r="J3569" t="s">
        <v>120</v>
      </c>
      <c r="K3569" t="s">
        <v>151</v>
      </c>
      <c r="L3569" t="s">
        <v>21</v>
      </c>
      <c r="M3569" s="5">
        <v>873.34</v>
      </c>
    </row>
    <row r="3570" spans="1:13" x14ac:dyDescent="0.25">
      <c r="A3570" s="2">
        <v>45459</v>
      </c>
      <c r="B3570" s="3">
        <f t="shared" si="167"/>
        <v>2024</v>
      </c>
      <c r="C3570" t="str">
        <f t="shared" si="165"/>
        <v>2023-2024</v>
      </c>
      <c r="D3570" t="s">
        <v>148</v>
      </c>
      <c r="E3570" t="s">
        <v>138</v>
      </c>
      <c r="F3570" t="str">
        <f t="shared" si="166"/>
        <v>Queensland</v>
      </c>
      <c r="G3570" t="s">
        <v>35</v>
      </c>
      <c r="H3570">
        <v>4558</v>
      </c>
      <c r="I3570" t="s">
        <v>11</v>
      </c>
      <c r="J3570" t="s">
        <v>120</v>
      </c>
      <c r="K3570" t="s">
        <v>151</v>
      </c>
      <c r="L3570" t="s">
        <v>21</v>
      </c>
      <c r="M3570" s="5">
        <v>873.59</v>
      </c>
    </row>
    <row r="3571" spans="1:13" x14ac:dyDescent="0.25">
      <c r="A3571" s="2">
        <v>45520</v>
      </c>
      <c r="B3571" s="3">
        <f t="shared" si="167"/>
        <v>2025</v>
      </c>
      <c r="C3571" t="str">
        <f t="shared" si="165"/>
        <v>2024-2025</v>
      </c>
      <c r="D3571" t="s">
        <v>147</v>
      </c>
      <c r="E3571" t="s">
        <v>145</v>
      </c>
      <c r="F3571" t="str">
        <f t="shared" si="166"/>
        <v>New South Wales</v>
      </c>
      <c r="G3571" t="s">
        <v>10</v>
      </c>
      <c r="H3571">
        <v>2101</v>
      </c>
      <c r="I3571" t="s">
        <v>11</v>
      </c>
      <c r="J3571" t="s">
        <v>27</v>
      </c>
      <c r="K3571" t="s">
        <v>152</v>
      </c>
      <c r="L3571" t="s">
        <v>13</v>
      </c>
      <c r="M3571" s="5">
        <v>875</v>
      </c>
    </row>
    <row r="3572" spans="1:13" x14ac:dyDescent="0.25">
      <c r="A3572" s="2">
        <v>45090</v>
      </c>
      <c r="B3572" s="3">
        <f t="shared" si="167"/>
        <v>2023</v>
      </c>
      <c r="C3572" t="str">
        <f t="shared" si="165"/>
        <v>2022-2023</v>
      </c>
      <c r="D3572" t="s">
        <v>148</v>
      </c>
      <c r="E3572" t="s">
        <v>34</v>
      </c>
      <c r="F3572" t="str">
        <f t="shared" si="166"/>
        <v>Queensland</v>
      </c>
      <c r="G3572" t="s">
        <v>35</v>
      </c>
      <c r="H3572">
        <v>4802</v>
      </c>
      <c r="I3572" t="s">
        <v>11</v>
      </c>
      <c r="J3572" t="s">
        <v>36</v>
      </c>
      <c r="K3572" t="s">
        <v>150</v>
      </c>
      <c r="L3572" t="s">
        <v>18</v>
      </c>
      <c r="M3572" s="5">
        <v>876.85</v>
      </c>
    </row>
    <row r="3573" spans="1:13" x14ac:dyDescent="0.25">
      <c r="A3573" s="2">
        <v>45064</v>
      </c>
      <c r="B3573" s="3">
        <f t="shared" si="167"/>
        <v>2023</v>
      </c>
      <c r="C3573" t="str">
        <f t="shared" si="165"/>
        <v>2022-2023</v>
      </c>
      <c r="D3573" t="s">
        <v>147</v>
      </c>
      <c r="E3573" t="s">
        <v>123</v>
      </c>
      <c r="F3573" t="str">
        <f t="shared" si="166"/>
        <v>Western Australia</v>
      </c>
      <c r="G3573" t="s">
        <v>48</v>
      </c>
      <c r="H3573">
        <v>6109</v>
      </c>
      <c r="I3573" t="s">
        <v>11</v>
      </c>
      <c r="J3573" t="s">
        <v>94</v>
      </c>
      <c r="K3573" t="s">
        <v>151</v>
      </c>
      <c r="L3573" t="s">
        <v>21</v>
      </c>
      <c r="M3573" s="5">
        <v>877.06999999999994</v>
      </c>
    </row>
    <row r="3574" spans="1:13" x14ac:dyDescent="0.25">
      <c r="A3574" s="2">
        <v>45415</v>
      </c>
      <c r="B3574" s="3">
        <f t="shared" si="167"/>
        <v>2024</v>
      </c>
      <c r="C3574" t="str">
        <f t="shared" si="165"/>
        <v>2023-2024</v>
      </c>
      <c r="D3574" t="s">
        <v>147</v>
      </c>
      <c r="E3574" t="s">
        <v>137</v>
      </c>
      <c r="F3574" t="str">
        <f t="shared" si="166"/>
        <v>New South Wales</v>
      </c>
      <c r="G3574" t="s">
        <v>10</v>
      </c>
      <c r="H3574">
        <v>2031</v>
      </c>
      <c r="I3574" t="s">
        <v>11</v>
      </c>
      <c r="J3574" t="s">
        <v>12</v>
      </c>
      <c r="K3574" t="s">
        <v>19</v>
      </c>
      <c r="L3574" t="s">
        <v>23</v>
      </c>
      <c r="M3574" s="5">
        <v>878.53</v>
      </c>
    </row>
    <row r="3575" spans="1:13" x14ac:dyDescent="0.25">
      <c r="A3575" s="2">
        <v>45286</v>
      </c>
      <c r="B3575" s="3">
        <f t="shared" si="167"/>
        <v>2024</v>
      </c>
      <c r="C3575" t="str">
        <f t="shared" si="165"/>
        <v>2023-2024</v>
      </c>
      <c r="D3575" t="s">
        <v>147</v>
      </c>
      <c r="E3575" t="s">
        <v>89</v>
      </c>
      <c r="F3575" t="str">
        <f t="shared" si="166"/>
        <v>Queensland</v>
      </c>
      <c r="G3575" t="s">
        <v>35</v>
      </c>
      <c r="H3575">
        <v>4655</v>
      </c>
      <c r="I3575" t="s">
        <v>11</v>
      </c>
      <c r="J3575" t="s">
        <v>51</v>
      </c>
      <c r="K3575" t="s">
        <v>151</v>
      </c>
      <c r="L3575" t="s">
        <v>21</v>
      </c>
      <c r="M3575" s="5">
        <v>879.85</v>
      </c>
    </row>
    <row r="3576" spans="1:13" x14ac:dyDescent="0.25">
      <c r="A3576" s="2">
        <v>45174</v>
      </c>
      <c r="B3576" s="3">
        <f t="shared" si="167"/>
        <v>2024</v>
      </c>
      <c r="C3576" t="str">
        <f t="shared" si="165"/>
        <v>2023-2024</v>
      </c>
      <c r="D3576" t="s">
        <v>147</v>
      </c>
      <c r="E3576" t="s">
        <v>83</v>
      </c>
      <c r="F3576" t="str">
        <f t="shared" si="166"/>
        <v>New South Wales</v>
      </c>
      <c r="G3576" t="s">
        <v>10</v>
      </c>
      <c r="H3576">
        <v>2750</v>
      </c>
      <c r="I3576" t="s">
        <v>11</v>
      </c>
      <c r="J3576" t="s">
        <v>25</v>
      </c>
      <c r="K3576" t="s">
        <v>151</v>
      </c>
      <c r="L3576" t="s">
        <v>21</v>
      </c>
      <c r="M3576" s="5">
        <v>879.87</v>
      </c>
    </row>
    <row r="3577" spans="1:13" x14ac:dyDescent="0.25">
      <c r="A3577" s="2">
        <v>45274</v>
      </c>
      <c r="B3577" s="3">
        <f t="shared" si="167"/>
        <v>2024</v>
      </c>
      <c r="C3577" t="str">
        <f t="shared" si="165"/>
        <v>2023-2024</v>
      </c>
      <c r="D3577" t="s">
        <v>147</v>
      </c>
      <c r="E3577" t="s">
        <v>95</v>
      </c>
      <c r="F3577" t="str">
        <f t="shared" si="166"/>
        <v>Victoria</v>
      </c>
      <c r="G3577" t="s">
        <v>45</v>
      </c>
      <c r="H3577">
        <v>3931</v>
      </c>
      <c r="I3577" t="s">
        <v>11</v>
      </c>
      <c r="J3577" t="s">
        <v>55</v>
      </c>
      <c r="K3577" t="s">
        <v>149</v>
      </c>
      <c r="L3577" t="s">
        <v>15</v>
      </c>
      <c r="M3577" s="5">
        <v>882.53</v>
      </c>
    </row>
    <row r="3578" spans="1:13" x14ac:dyDescent="0.25">
      <c r="A3578" s="2">
        <v>45582</v>
      </c>
      <c r="B3578" s="3">
        <f t="shared" si="167"/>
        <v>2025</v>
      </c>
      <c r="C3578" t="str">
        <f t="shared" si="165"/>
        <v>2024-2025</v>
      </c>
      <c r="D3578" t="s">
        <v>147</v>
      </c>
      <c r="E3578" t="s">
        <v>138</v>
      </c>
      <c r="F3578" t="str">
        <f t="shared" si="166"/>
        <v>Queensland</v>
      </c>
      <c r="G3578" t="s">
        <v>35</v>
      </c>
      <c r="H3578">
        <v>4558</v>
      </c>
      <c r="I3578" t="s">
        <v>11</v>
      </c>
      <c r="J3578" t="s">
        <v>120</v>
      </c>
      <c r="K3578" t="s">
        <v>152</v>
      </c>
      <c r="L3578" t="s">
        <v>13</v>
      </c>
      <c r="M3578" s="5">
        <v>882.84</v>
      </c>
    </row>
    <row r="3579" spans="1:13" x14ac:dyDescent="0.25">
      <c r="A3579" s="2">
        <v>45065</v>
      </c>
      <c r="B3579" s="3">
        <f t="shared" si="167"/>
        <v>2023</v>
      </c>
      <c r="C3579" t="str">
        <f t="shared" si="165"/>
        <v>2022-2023</v>
      </c>
      <c r="D3579" t="s">
        <v>147</v>
      </c>
      <c r="E3579" t="s">
        <v>101</v>
      </c>
      <c r="F3579" t="str">
        <f t="shared" si="166"/>
        <v>Victoria</v>
      </c>
      <c r="G3579" t="s">
        <v>45</v>
      </c>
      <c r="H3579">
        <v>3131</v>
      </c>
      <c r="I3579" t="s">
        <v>11</v>
      </c>
      <c r="J3579" t="s">
        <v>63</v>
      </c>
      <c r="K3579" t="s">
        <v>150</v>
      </c>
      <c r="L3579" t="s">
        <v>18</v>
      </c>
      <c r="M3579" s="5">
        <v>884.31999999999994</v>
      </c>
    </row>
    <row r="3580" spans="1:13" x14ac:dyDescent="0.25">
      <c r="A3580" s="2">
        <v>45398</v>
      </c>
      <c r="B3580" s="3">
        <f t="shared" si="167"/>
        <v>2024</v>
      </c>
      <c r="C3580" t="str">
        <f t="shared" si="165"/>
        <v>2023-2024</v>
      </c>
      <c r="D3580" t="s">
        <v>147</v>
      </c>
      <c r="E3580" t="s">
        <v>103</v>
      </c>
      <c r="F3580" t="str">
        <f t="shared" si="166"/>
        <v>Queensland</v>
      </c>
      <c r="G3580" t="s">
        <v>35</v>
      </c>
      <c r="H3580">
        <v>4509</v>
      </c>
      <c r="I3580" t="s">
        <v>11</v>
      </c>
      <c r="J3580" t="s">
        <v>104</v>
      </c>
      <c r="K3580" t="s">
        <v>152</v>
      </c>
      <c r="L3580" t="s">
        <v>13</v>
      </c>
      <c r="M3580" s="5">
        <v>886.66999999999973</v>
      </c>
    </row>
    <row r="3581" spans="1:13" x14ac:dyDescent="0.25">
      <c r="A3581" s="2">
        <v>45315</v>
      </c>
      <c r="B3581" s="3">
        <f t="shared" si="167"/>
        <v>2024</v>
      </c>
      <c r="C3581" t="str">
        <f t="shared" si="165"/>
        <v>2023-2024</v>
      </c>
      <c r="D3581" t="s">
        <v>148</v>
      </c>
      <c r="E3581" t="s">
        <v>72</v>
      </c>
      <c r="F3581" t="str">
        <f t="shared" si="166"/>
        <v>Western Australia</v>
      </c>
      <c r="G3581" t="s">
        <v>48</v>
      </c>
      <c r="H3581">
        <v>6010</v>
      </c>
      <c r="I3581" t="s">
        <v>11</v>
      </c>
      <c r="J3581" t="s">
        <v>49</v>
      </c>
      <c r="K3581" t="s">
        <v>149</v>
      </c>
      <c r="L3581" t="s">
        <v>15</v>
      </c>
      <c r="M3581" s="5">
        <v>887.64</v>
      </c>
    </row>
    <row r="3582" spans="1:13" x14ac:dyDescent="0.25">
      <c r="A3582" s="2">
        <v>45607</v>
      </c>
      <c r="B3582" s="3">
        <f t="shared" si="167"/>
        <v>2025</v>
      </c>
      <c r="C3582" t="str">
        <f t="shared" si="165"/>
        <v>2024-2025</v>
      </c>
      <c r="D3582" t="s">
        <v>147</v>
      </c>
      <c r="E3582" t="s">
        <v>64</v>
      </c>
      <c r="F3582" t="str">
        <f t="shared" si="166"/>
        <v>Victoria</v>
      </c>
      <c r="G3582" t="s">
        <v>45</v>
      </c>
      <c r="H3582">
        <v>3199</v>
      </c>
      <c r="I3582" t="s">
        <v>11</v>
      </c>
      <c r="J3582" t="s">
        <v>63</v>
      </c>
      <c r="K3582" t="s">
        <v>154</v>
      </c>
      <c r="L3582" t="s">
        <v>14</v>
      </c>
      <c r="M3582" s="5">
        <v>887.92999999999984</v>
      </c>
    </row>
    <row r="3583" spans="1:13" x14ac:dyDescent="0.25">
      <c r="A3583" s="2">
        <v>45476</v>
      </c>
      <c r="B3583" s="3">
        <f t="shared" si="167"/>
        <v>2025</v>
      </c>
      <c r="C3583" t="str">
        <f t="shared" si="165"/>
        <v>2024-2025</v>
      </c>
      <c r="D3583" t="s">
        <v>147</v>
      </c>
      <c r="E3583" t="s">
        <v>39</v>
      </c>
      <c r="F3583" t="str">
        <f t="shared" si="166"/>
        <v>South Australia</v>
      </c>
      <c r="G3583" t="s">
        <v>32</v>
      </c>
      <c r="H3583">
        <v>5343</v>
      </c>
      <c r="I3583" t="s">
        <v>11</v>
      </c>
      <c r="J3583" t="s">
        <v>38</v>
      </c>
      <c r="K3583" t="s">
        <v>149</v>
      </c>
      <c r="L3583" t="s">
        <v>15</v>
      </c>
      <c r="M3583" s="5">
        <v>888.10000000000014</v>
      </c>
    </row>
    <row r="3584" spans="1:13" x14ac:dyDescent="0.25">
      <c r="A3584" s="2">
        <v>45364</v>
      </c>
      <c r="B3584" s="3">
        <f t="shared" si="167"/>
        <v>2024</v>
      </c>
      <c r="C3584" t="str">
        <f t="shared" si="165"/>
        <v>2023-2024</v>
      </c>
      <c r="D3584" t="s">
        <v>147</v>
      </c>
      <c r="E3584" t="s">
        <v>132</v>
      </c>
      <c r="F3584" t="str">
        <f t="shared" si="166"/>
        <v>New South Wales</v>
      </c>
      <c r="G3584" t="s">
        <v>10</v>
      </c>
      <c r="H3584">
        <v>2800</v>
      </c>
      <c r="I3584" t="s">
        <v>11</v>
      </c>
      <c r="J3584" t="s">
        <v>25</v>
      </c>
      <c r="K3584" t="s">
        <v>157</v>
      </c>
      <c r="L3584" t="s">
        <v>22</v>
      </c>
      <c r="M3584" s="5">
        <v>891.40000000000009</v>
      </c>
    </row>
    <row r="3585" spans="1:13" x14ac:dyDescent="0.25">
      <c r="A3585" s="2">
        <v>45180</v>
      </c>
      <c r="B3585" s="3">
        <f t="shared" si="167"/>
        <v>2024</v>
      </c>
      <c r="C3585" t="str">
        <f t="shared" si="165"/>
        <v>2023-2024</v>
      </c>
      <c r="D3585" t="s">
        <v>147</v>
      </c>
      <c r="E3585" t="s">
        <v>65</v>
      </c>
      <c r="F3585" t="str">
        <f t="shared" si="166"/>
        <v>New South Wales</v>
      </c>
      <c r="G3585" t="s">
        <v>10</v>
      </c>
      <c r="H3585">
        <v>2541</v>
      </c>
      <c r="I3585" t="s">
        <v>11</v>
      </c>
      <c r="J3585" t="s">
        <v>58</v>
      </c>
      <c r="K3585" t="s">
        <v>154</v>
      </c>
      <c r="L3585" t="s">
        <v>14</v>
      </c>
      <c r="M3585" s="5">
        <v>892.11000000000013</v>
      </c>
    </row>
    <row r="3586" spans="1:13" x14ac:dyDescent="0.25">
      <c r="A3586" s="2">
        <v>44927</v>
      </c>
      <c r="B3586" s="3">
        <f t="shared" si="167"/>
        <v>2023</v>
      </c>
      <c r="C3586" t="str">
        <f t="shared" ref="C3586:C3649" si="168">IF(MONTH(A3586) &gt;= 7, YEAR(A3586) &amp; "-" &amp; YEAR(A3586) + 1, YEAR(A3586) - 1 &amp; "-" &amp; YEAR(A3586))</f>
        <v>2022-2023</v>
      </c>
      <c r="D3586" t="s">
        <v>147</v>
      </c>
      <c r="E3586" t="s">
        <v>69</v>
      </c>
      <c r="F3586" t="str">
        <f t="shared" ref="F3586:F3649" si="169">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row>
    <row r="3587" spans="1:13" x14ac:dyDescent="0.25">
      <c r="A3587" s="2">
        <v>45107</v>
      </c>
      <c r="B3587" s="3">
        <f t="shared" ref="B3587:B3650" si="170">IF(MONTH(A3587)&gt;=7,YEAR(A3587)+1,YEAR(A3587))</f>
        <v>2023</v>
      </c>
      <c r="C3587" t="str">
        <f t="shared" si="168"/>
        <v>2022-2023</v>
      </c>
      <c r="D3587" t="s">
        <v>147</v>
      </c>
      <c r="E3587" t="s">
        <v>85</v>
      </c>
      <c r="F3587" t="str">
        <f t="shared" si="169"/>
        <v>Queensland</v>
      </c>
      <c r="G3587" t="s">
        <v>35</v>
      </c>
      <c r="H3587">
        <v>4883</v>
      </c>
      <c r="I3587" t="s">
        <v>11</v>
      </c>
      <c r="J3587" t="s">
        <v>36</v>
      </c>
      <c r="K3587" t="s">
        <v>151</v>
      </c>
      <c r="L3587" t="s">
        <v>21</v>
      </c>
      <c r="M3587" s="5">
        <v>893.95</v>
      </c>
    </row>
    <row r="3588" spans="1:13" x14ac:dyDescent="0.25">
      <c r="A3588" s="2">
        <v>45495</v>
      </c>
      <c r="B3588" s="3">
        <f t="shared" si="170"/>
        <v>2025</v>
      </c>
      <c r="C3588" t="str">
        <f t="shared" si="168"/>
        <v>2024-2025</v>
      </c>
      <c r="D3588" t="s">
        <v>147</v>
      </c>
      <c r="E3588" t="s">
        <v>79</v>
      </c>
      <c r="F3588" t="str">
        <f t="shared" si="169"/>
        <v>Australian Capital Territory</v>
      </c>
      <c r="G3588" t="s">
        <v>80</v>
      </c>
      <c r="H3588">
        <v>2617</v>
      </c>
      <c r="I3588" t="s">
        <v>11</v>
      </c>
      <c r="J3588" t="s">
        <v>58</v>
      </c>
      <c r="K3588" t="s">
        <v>155</v>
      </c>
      <c r="L3588" t="s">
        <v>20</v>
      </c>
      <c r="M3588" s="5">
        <v>893.98999999999978</v>
      </c>
    </row>
    <row r="3589" spans="1:13" x14ac:dyDescent="0.25">
      <c r="A3589" s="2">
        <v>45158</v>
      </c>
      <c r="B3589" s="3">
        <f t="shared" si="170"/>
        <v>2024</v>
      </c>
      <c r="C3589" t="str">
        <f t="shared" si="168"/>
        <v>2023-2024</v>
      </c>
      <c r="D3589" t="s">
        <v>147</v>
      </c>
      <c r="E3589" t="s">
        <v>139</v>
      </c>
      <c r="F3589" t="str">
        <f t="shared" si="169"/>
        <v>New South Wales</v>
      </c>
      <c r="G3589" t="s">
        <v>10</v>
      </c>
      <c r="H3589">
        <v>2020</v>
      </c>
      <c r="I3589" t="s">
        <v>11</v>
      </c>
      <c r="J3589" t="s">
        <v>12</v>
      </c>
      <c r="K3589" t="s">
        <v>151</v>
      </c>
      <c r="L3589" t="s">
        <v>21</v>
      </c>
      <c r="M3589" s="5">
        <v>894.97</v>
      </c>
    </row>
    <row r="3590" spans="1:13" x14ac:dyDescent="0.25">
      <c r="A3590" s="2">
        <v>45034</v>
      </c>
      <c r="B3590" s="3">
        <f t="shared" si="170"/>
        <v>2023</v>
      </c>
      <c r="C3590" t="str">
        <f t="shared" si="168"/>
        <v>2022-2023</v>
      </c>
      <c r="D3590" t="s">
        <v>148</v>
      </c>
      <c r="E3590" t="s">
        <v>54</v>
      </c>
      <c r="F3590" t="str">
        <f t="shared" si="169"/>
        <v>Victoria</v>
      </c>
      <c r="G3590" t="s">
        <v>45</v>
      </c>
      <c r="H3590">
        <v>3977</v>
      </c>
      <c r="I3590" t="s">
        <v>11</v>
      </c>
      <c r="J3590" t="s">
        <v>55</v>
      </c>
      <c r="K3590" t="s">
        <v>150</v>
      </c>
      <c r="L3590" t="s">
        <v>18</v>
      </c>
      <c r="M3590" s="5">
        <v>895.24</v>
      </c>
    </row>
    <row r="3591" spans="1:13" x14ac:dyDescent="0.25">
      <c r="A3591" s="2">
        <v>45220</v>
      </c>
      <c r="B3591" s="3">
        <f t="shared" si="170"/>
        <v>2024</v>
      </c>
      <c r="C3591" t="str">
        <f t="shared" si="168"/>
        <v>2023-2024</v>
      </c>
      <c r="D3591" t="s">
        <v>147</v>
      </c>
      <c r="E3591" t="s">
        <v>131</v>
      </c>
      <c r="F3591" t="str">
        <f t="shared" si="169"/>
        <v>Western Australia</v>
      </c>
      <c r="G3591" t="s">
        <v>48</v>
      </c>
      <c r="H3591">
        <v>6530</v>
      </c>
      <c r="I3591" t="s">
        <v>11</v>
      </c>
      <c r="J3591" t="s">
        <v>77</v>
      </c>
      <c r="K3591" t="s">
        <v>154</v>
      </c>
      <c r="L3591" t="s">
        <v>14</v>
      </c>
      <c r="M3591" s="5">
        <v>895.92000000000007</v>
      </c>
    </row>
    <row r="3592" spans="1:13" x14ac:dyDescent="0.25">
      <c r="A3592" s="2">
        <v>45002</v>
      </c>
      <c r="B3592" s="3">
        <f t="shared" si="170"/>
        <v>2023</v>
      </c>
      <c r="C3592" t="str">
        <f t="shared" si="168"/>
        <v>2022-2023</v>
      </c>
      <c r="D3592" t="s">
        <v>147</v>
      </c>
      <c r="E3592" t="s">
        <v>114</v>
      </c>
      <c r="F3592" t="str">
        <f t="shared" si="169"/>
        <v>Victoria</v>
      </c>
      <c r="G3592" t="s">
        <v>45</v>
      </c>
      <c r="H3592">
        <v>3551</v>
      </c>
      <c r="I3592" t="s">
        <v>11</v>
      </c>
      <c r="J3592" t="s">
        <v>60</v>
      </c>
      <c r="K3592" t="s">
        <v>19</v>
      </c>
      <c r="L3592" t="s">
        <v>23</v>
      </c>
      <c r="M3592" s="5">
        <v>896.08</v>
      </c>
    </row>
    <row r="3593" spans="1:13" x14ac:dyDescent="0.25">
      <c r="A3593" s="2">
        <v>45069</v>
      </c>
      <c r="B3593" s="3">
        <f t="shared" si="170"/>
        <v>2023</v>
      </c>
      <c r="C3593" t="str">
        <f t="shared" si="168"/>
        <v>2022-2023</v>
      </c>
      <c r="D3593" t="s">
        <v>147</v>
      </c>
      <c r="E3593" t="s">
        <v>137</v>
      </c>
      <c r="F3593" t="str">
        <f t="shared" si="169"/>
        <v>New South Wales</v>
      </c>
      <c r="G3593" t="s">
        <v>10</v>
      </c>
      <c r="H3593">
        <v>2031</v>
      </c>
      <c r="I3593" t="s">
        <v>11</v>
      </c>
      <c r="J3593" t="s">
        <v>12</v>
      </c>
      <c r="K3593" t="s">
        <v>150</v>
      </c>
      <c r="L3593" t="s">
        <v>18</v>
      </c>
      <c r="M3593" s="5">
        <v>898.7</v>
      </c>
    </row>
    <row r="3594" spans="1:13" x14ac:dyDescent="0.25">
      <c r="A3594" s="2">
        <v>45038</v>
      </c>
      <c r="B3594" s="3">
        <f t="shared" si="170"/>
        <v>2023</v>
      </c>
      <c r="C3594" t="str">
        <f t="shared" si="168"/>
        <v>2022-2023</v>
      </c>
      <c r="D3594" t="s">
        <v>148</v>
      </c>
      <c r="E3594" t="s">
        <v>100</v>
      </c>
      <c r="F3594" t="str">
        <f t="shared" si="169"/>
        <v>Western Australia</v>
      </c>
      <c r="G3594" t="s">
        <v>48</v>
      </c>
      <c r="H3594">
        <v>6021</v>
      </c>
      <c r="I3594" t="s">
        <v>11</v>
      </c>
      <c r="J3594" t="s">
        <v>49</v>
      </c>
      <c r="K3594" t="s">
        <v>151</v>
      </c>
      <c r="L3594" t="s">
        <v>21</v>
      </c>
      <c r="M3594" s="5">
        <v>898.84</v>
      </c>
    </row>
    <row r="3595" spans="1:13" x14ac:dyDescent="0.25">
      <c r="A3595" s="2">
        <v>45544</v>
      </c>
      <c r="B3595" s="3">
        <f t="shared" si="170"/>
        <v>2025</v>
      </c>
      <c r="C3595" t="str">
        <f t="shared" si="168"/>
        <v>2024-2025</v>
      </c>
      <c r="D3595" t="s">
        <v>147</v>
      </c>
      <c r="E3595" t="s">
        <v>86</v>
      </c>
      <c r="F3595" t="str">
        <f t="shared" si="169"/>
        <v>New South Wales</v>
      </c>
      <c r="G3595" t="s">
        <v>10</v>
      </c>
      <c r="H3595">
        <v>2064</v>
      </c>
      <c r="I3595" t="s">
        <v>11</v>
      </c>
      <c r="J3595" t="s">
        <v>12</v>
      </c>
      <c r="K3595" t="s">
        <v>151</v>
      </c>
      <c r="L3595" t="s">
        <v>21</v>
      </c>
      <c r="M3595" s="5">
        <v>898.8599999999999</v>
      </c>
    </row>
    <row r="3596" spans="1:13" x14ac:dyDescent="0.25">
      <c r="A3596" s="2">
        <v>45169</v>
      </c>
      <c r="B3596" s="3">
        <f t="shared" si="170"/>
        <v>2024</v>
      </c>
      <c r="C3596" t="str">
        <f t="shared" si="168"/>
        <v>2023-2024</v>
      </c>
      <c r="D3596" t="s">
        <v>148</v>
      </c>
      <c r="E3596" t="s">
        <v>85</v>
      </c>
      <c r="F3596" t="str">
        <f t="shared" si="169"/>
        <v>Queensland</v>
      </c>
      <c r="G3596" t="s">
        <v>35</v>
      </c>
      <c r="H3596">
        <v>4883</v>
      </c>
      <c r="I3596" t="s">
        <v>11</v>
      </c>
      <c r="J3596" t="s">
        <v>36</v>
      </c>
      <c r="K3596" t="s">
        <v>151</v>
      </c>
      <c r="L3596" t="s">
        <v>21</v>
      </c>
      <c r="M3596" s="5">
        <v>899.55</v>
      </c>
    </row>
    <row r="3597" spans="1:13" x14ac:dyDescent="0.25">
      <c r="A3597" s="2">
        <v>45336</v>
      </c>
      <c r="B3597" s="3">
        <f t="shared" si="170"/>
        <v>2024</v>
      </c>
      <c r="C3597" t="str">
        <f t="shared" si="168"/>
        <v>2023-2024</v>
      </c>
      <c r="D3597" t="s">
        <v>148</v>
      </c>
      <c r="E3597" t="s">
        <v>135</v>
      </c>
      <c r="F3597" t="str">
        <f t="shared" si="169"/>
        <v>Victoria</v>
      </c>
      <c r="G3597" t="s">
        <v>45</v>
      </c>
      <c r="H3597">
        <v>3550</v>
      </c>
      <c r="I3597" t="s">
        <v>11</v>
      </c>
      <c r="J3597" t="s">
        <v>60</v>
      </c>
      <c r="K3597" t="s">
        <v>19</v>
      </c>
      <c r="L3597" t="s">
        <v>23</v>
      </c>
      <c r="M3597" s="5">
        <v>901.28999999999985</v>
      </c>
    </row>
    <row r="3598" spans="1:13" x14ac:dyDescent="0.25">
      <c r="A3598" s="2">
        <v>45533</v>
      </c>
      <c r="B3598" s="3">
        <f t="shared" si="170"/>
        <v>2025</v>
      </c>
      <c r="C3598" t="str">
        <f t="shared" si="168"/>
        <v>2024-2025</v>
      </c>
      <c r="D3598" t="s">
        <v>147</v>
      </c>
      <c r="E3598" t="s">
        <v>113</v>
      </c>
      <c r="F3598" t="str">
        <f t="shared" si="169"/>
        <v>Queensland</v>
      </c>
      <c r="G3598" t="s">
        <v>35</v>
      </c>
      <c r="H3598">
        <v>4215</v>
      </c>
      <c r="I3598" t="s">
        <v>11</v>
      </c>
      <c r="J3598" t="s">
        <v>104</v>
      </c>
      <c r="K3598" t="s">
        <v>156</v>
      </c>
      <c r="L3598" t="s">
        <v>17</v>
      </c>
      <c r="M3598" s="5">
        <v>902.49</v>
      </c>
    </row>
    <row r="3599" spans="1:13" x14ac:dyDescent="0.25">
      <c r="A3599" s="2">
        <v>45405</v>
      </c>
      <c r="B3599" s="3">
        <f t="shared" si="170"/>
        <v>2024</v>
      </c>
      <c r="C3599" t="str">
        <f t="shared" si="168"/>
        <v>2023-2024</v>
      </c>
      <c r="D3599" t="s">
        <v>147</v>
      </c>
      <c r="E3599" t="s">
        <v>136</v>
      </c>
      <c r="F3599" t="str">
        <f t="shared" si="169"/>
        <v>Victoria</v>
      </c>
      <c r="G3599" t="s">
        <v>45</v>
      </c>
      <c r="H3599">
        <v>3175</v>
      </c>
      <c r="I3599" t="s">
        <v>11</v>
      </c>
      <c r="J3599" t="s">
        <v>63</v>
      </c>
      <c r="K3599" t="s">
        <v>151</v>
      </c>
      <c r="L3599" t="s">
        <v>21</v>
      </c>
      <c r="M3599" s="5">
        <v>903.78</v>
      </c>
    </row>
    <row r="3600" spans="1:13" x14ac:dyDescent="0.25">
      <c r="A3600" s="2">
        <v>45599</v>
      </c>
      <c r="B3600" s="3">
        <f t="shared" si="170"/>
        <v>2025</v>
      </c>
      <c r="C3600" t="str">
        <f t="shared" si="168"/>
        <v>2024-2025</v>
      </c>
      <c r="D3600" t="s">
        <v>148</v>
      </c>
      <c r="E3600" t="s">
        <v>135</v>
      </c>
      <c r="F3600" t="str">
        <f t="shared" si="169"/>
        <v>Victoria</v>
      </c>
      <c r="G3600" t="s">
        <v>45</v>
      </c>
      <c r="H3600">
        <v>3550</v>
      </c>
      <c r="I3600" t="s">
        <v>11</v>
      </c>
      <c r="J3600" t="s">
        <v>60</v>
      </c>
      <c r="K3600" t="s">
        <v>157</v>
      </c>
      <c r="L3600" t="s">
        <v>22</v>
      </c>
      <c r="M3600" s="5">
        <v>903.89</v>
      </c>
    </row>
    <row r="3601" spans="1:13" x14ac:dyDescent="0.25">
      <c r="A3601" s="2">
        <v>45135</v>
      </c>
      <c r="B3601" s="3">
        <f t="shared" si="170"/>
        <v>2024</v>
      </c>
      <c r="C3601" t="str">
        <f t="shared" si="168"/>
        <v>2023-2024</v>
      </c>
      <c r="D3601" t="s">
        <v>147</v>
      </c>
      <c r="E3601" t="s">
        <v>57</v>
      </c>
      <c r="F3601" t="str">
        <f t="shared" si="169"/>
        <v>New South Wales</v>
      </c>
      <c r="G3601" t="s">
        <v>10</v>
      </c>
      <c r="H3601">
        <v>2560</v>
      </c>
      <c r="I3601" t="s">
        <v>11</v>
      </c>
      <c r="J3601" t="s">
        <v>58</v>
      </c>
      <c r="K3601" t="s">
        <v>19</v>
      </c>
      <c r="L3601" t="s">
        <v>23</v>
      </c>
      <c r="M3601" s="5">
        <v>903.99</v>
      </c>
    </row>
    <row r="3602" spans="1:13" x14ac:dyDescent="0.25">
      <c r="A3602" s="2">
        <v>45400</v>
      </c>
      <c r="B3602" s="3">
        <f t="shared" si="170"/>
        <v>2024</v>
      </c>
      <c r="C3602" t="str">
        <f t="shared" si="168"/>
        <v>2023-2024</v>
      </c>
      <c r="D3602" t="s">
        <v>148</v>
      </c>
      <c r="E3602" t="s">
        <v>54</v>
      </c>
      <c r="F3602" t="str">
        <f t="shared" si="169"/>
        <v>Victoria</v>
      </c>
      <c r="G3602" t="s">
        <v>45</v>
      </c>
      <c r="H3602">
        <v>3977</v>
      </c>
      <c r="I3602" t="s">
        <v>11</v>
      </c>
      <c r="J3602" t="s">
        <v>55</v>
      </c>
      <c r="K3602" t="s">
        <v>153</v>
      </c>
      <c r="L3602" t="s">
        <v>16</v>
      </c>
      <c r="M3602" s="5">
        <v>906.07999999999993</v>
      </c>
    </row>
    <row r="3603" spans="1:13" x14ac:dyDescent="0.25">
      <c r="A3603" s="2">
        <v>45390</v>
      </c>
      <c r="B3603" s="3">
        <f t="shared" si="170"/>
        <v>2024</v>
      </c>
      <c r="C3603" t="str">
        <f t="shared" si="168"/>
        <v>2023-2024</v>
      </c>
      <c r="D3603" t="s">
        <v>148</v>
      </c>
      <c r="E3603" t="s">
        <v>131</v>
      </c>
      <c r="F3603" t="str">
        <f t="shared" si="169"/>
        <v>Western Australia</v>
      </c>
      <c r="G3603" t="s">
        <v>48</v>
      </c>
      <c r="H3603">
        <v>6530</v>
      </c>
      <c r="I3603" t="s">
        <v>11</v>
      </c>
      <c r="J3603" t="s">
        <v>77</v>
      </c>
      <c r="K3603" t="s">
        <v>154</v>
      </c>
      <c r="L3603" t="s">
        <v>14</v>
      </c>
      <c r="M3603" s="5">
        <v>908.5100000000001</v>
      </c>
    </row>
    <row r="3604" spans="1:13" x14ac:dyDescent="0.25">
      <c r="A3604" s="2">
        <v>44951</v>
      </c>
      <c r="B3604" s="3">
        <f t="shared" si="170"/>
        <v>2023</v>
      </c>
      <c r="C3604" t="str">
        <f t="shared" si="168"/>
        <v>2022-2023</v>
      </c>
      <c r="D3604" t="s">
        <v>147</v>
      </c>
      <c r="E3604" t="s">
        <v>121</v>
      </c>
      <c r="F3604" t="str">
        <f t="shared" si="169"/>
        <v>Queensland</v>
      </c>
      <c r="G3604" t="s">
        <v>35</v>
      </c>
      <c r="H3604">
        <v>4700</v>
      </c>
      <c r="I3604" t="s">
        <v>11</v>
      </c>
      <c r="J3604" t="s">
        <v>51</v>
      </c>
      <c r="K3604" t="s">
        <v>153</v>
      </c>
      <c r="L3604" t="s">
        <v>16</v>
      </c>
      <c r="M3604" s="5">
        <v>912.27</v>
      </c>
    </row>
    <row r="3605" spans="1:13" x14ac:dyDescent="0.25">
      <c r="A3605" s="2">
        <v>44985</v>
      </c>
      <c r="B3605" s="3">
        <f t="shared" si="170"/>
        <v>2023</v>
      </c>
      <c r="C3605" t="str">
        <f t="shared" si="168"/>
        <v>2022-2023</v>
      </c>
      <c r="D3605" t="s">
        <v>147</v>
      </c>
      <c r="E3605" t="s">
        <v>107</v>
      </c>
      <c r="F3605" t="str">
        <f t="shared" si="169"/>
        <v>Queensland</v>
      </c>
      <c r="G3605" t="s">
        <v>35</v>
      </c>
      <c r="H3605">
        <v>4220</v>
      </c>
      <c r="I3605" t="s">
        <v>11</v>
      </c>
      <c r="J3605" t="s">
        <v>104</v>
      </c>
      <c r="K3605" t="s">
        <v>152</v>
      </c>
      <c r="L3605" t="s">
        <v>13</v>
      </c>
      <c r="M3605" s="5">
        <v>915.31999999999982</v>
      </c>
    </row>
    <row r="3606" spans="1:13" x14ac:dyDescent="0.25">
      <c r="A3606" s="2">
        <v>45426</v>
      </c>
      <c r="B3606" s="3">
        <f t="shared" si="170"/>
        <v>2024</v>
      </c>
      <c r="C3606" t="str">
        <f t="shared" si="168"/>
        <v>2023-2024</v>
      </c>
      <c r="D3606" t="s">
        <v>147</v>
      </c>
      <c r="E3606" t="s">
        <v>145</v>
      </c>
      <c r="F3606" t="str">
        <f t="shared" si="169"/>
        <v>New South Wales</v>
      </c>
      <c r="G3606" t="s">
        <v>10</v>
      </c>
      <c r="H3606">
        <v>2101</v>
      </c>
      <c r="I3606" t="s">
        <v>11</v>
      </c>
      <c r="J3606" t="s">
        <v>27</v>
      </c>
      <c r="K3606" t="s">
        <v>151</v>
      </c>
      <c r="L3606" t="s">
        <v>21</v>
      </c>
      <c r="M3606" s="5">
        <v>915.68</v>
      </c>
    </row>
    <row r="3607" spans="1:13" x14ac:dyDescent="0.25">
      <c r="A3607" s="2">
        <v>45557</v>
      </c>
      <c r="B3607" s="3">
        <f t="shared" si="170"/>
        <v>2025</v>
      </c>
      <c r="C3607" t="str">
        <f t="shared" si="168"/>
        <v>2024-2025</v>
      </c>
      <c r="D3607" t="s">
        <v>147</v>
      </c>
      <c r="E3607" t="s">
        <v>123</v>
      </c>
      <c r="F3607" t="str">
        <f t="shared" si="169"/>
        <v>Western Australia</v>
      </c>
      <c r="G3607" t="s">
        <v>48</v>
      </c>
      <c r="H3607">
        <v>6109</v>
      </c>
      <c r="I3607" t="s">
        <v>11</v>
      </c>
      <c r="J3607" t="s">
        <v>94</v>
      </c>
      <c r="K3607" t="s">
        <v>151</v>
      </c>
      <c r="L3607" t="s">
        <v>21</v>
      </c>
      <c r="M3607" s="5">
        <v>915.68000000000006</v>
      </c>
    </row>
    <row r="3608" spans="1:13" x14ac:dyDescent="0.25">
      <c r="A3608" s="2">
        <v>45322</v>
      </c>
      <c r="B3608" s="3">
        <f t="shared" si="170"/>
        <v>2024</v>
      </c>
      <c r="C3608" t="str">
        <f t="shared" si="168"/>
        <v>2023-2024</v>
      </c>
      <c r="D3608" t="s">
        <v>147</v>
      </c>
      <c r="E3608" t="s">
        <v>132</v>
      </c>
      <c r="F3608" t="str">
        <f t="shared" si="169"/>
        <v>New South Wales</v>
      </c>
      <c r="G3608" t="s">
        <v>10</v>
      </c>
      <c r="H3608">
        <v>2800</v>
      </c>
      <c r="I3608" t="s">
        <v>11</v>
      </c>
      <c r="J3608" t="s">
        <v>25</v>
      </c>
      <c r="K3608" t="s">
        <v>156</v>
      </c>
      <c r="L3608" t="s">
        <v>17</v>
      </c>
      <c r="M3608" s="5">
        <v>915.76</v>
      </c>
    </row>
    <row r="3609" spans="1:13" x14ac:dyDescent="0.25">
      <c r="A3609" s="2">
        <v>45220</v>
      </c>
      <c r="B3609" s="3">
        <f t="shared" si="170"/>
        <v>2024</v>
      </c>
      <c r="C3609" t="str">
        <f t="shared" si="168"/>
        <v>2023-2024</v>
      </c>
      <c r="D3609" t="s">
        <v>147</v>
      </c>
      <c r="E3609" t="s">
        <v>57</v>
      </c>
      <c r="F3609" t="str">
        <f t="shared" si="169"/>
        <v>New South Wales</v>
      </c>
      <c r="G3609" t="s">
        <v>10</v>
      </c>
      <c r="H3609">
        <v>2560</v>
      </c>
      <c r="I3609" t="s">
        <v>11</v>
      </c>
      <c r="J3609" t="s">
        <v>58</v>
      </c>
      <c r="K3609" t="s">
        <v>152</v>
      </c>
      <c r="L3609" t="s">
        <v>13</v>
      </c>
      <c r="M3609" s="5">
        <v>918.01999999999975</v>
      </c>
    </row>
    <row r="3610" spans="1:13" x14ac:dyDescent="0.25">
      <c r="A3610" s="2">
        <v>45143</v>
      </c>
      <c r="B3610" s="3">
        <f t="shared" si="170"/>
        <v>2024</v>
      </c>
      <c r="C3610" t="str">
        <f t="shared" si="168"/>
        <v>2023-2024</v>
      </c>
      <c r="D3610" t="s">
        <v>148</v>
      </c>
      <c r="E3610" t="s">
        <v>91</v>
      </c>
      <c r="F3610" t="str">
        <f t="shared" si="169"/>
        <v>Victoria</v>
      </c>
      <c r="G3610" t="s">
        <v>45</v>
      </c>
      <c r="H3610">
        <v>3690</v>
      </c>
      <c r="I3610" t="s">
        <v>11</v>
      </c>
      <c r="J3610" t="s">
        <v>55</v>
      </c>
      <c r="K3610" t="s">
        <v>151</v>
      </c>
      <c r="L3610" t="s">
        <v>21</v>
      </c>
      <c r="M3610" s="5">
        <v>918.2399999999999</v>
      </c>
    </row>
    <row r="3611" spans="1:13" x14ac:dyDescent="0.25">
      <c r="A3611" s="2">
        <v>45107</v>
      </c>
      <c r="B3611" s="3">
        <f t="shared" si="170"/>
        <v>2023</v>
      </c>
      <c r="C3611" t="str">
        <f t="shared" si="168"/>
        <v>2022-2023</v>
      </c>
      <c r="D3611" t="s">
        <v>148</v>
      </c>
      <c r="E3611" t="s">
        <v>86</v>
      </c>
      <c r="F3611" t="str">
        <f t="shared" si="169"/>
        <v>New South Wales</v>
      </c>
      <c r="G3611" t="s">
        <v>10</v>
      </c>
      <c r="H3611">
        <v>2064</v>
      </c>
      <c r="I3611" t="s">
        <v>11</v>
      </c>
      <c r="J3611" t="s">
        <v>12</v>
      </c>
      <c r="K3611" t="s">
        <v>149</v>
      </c>
      <c r="L3611" t="s">
        <v>15</v>
      </c>
      <c r="M3611" s="5">
        <v>918.24</v>
      </c>
    </row>
    <row r="3612" spans="1:13" x14ac:dyDescent="0.25">
      <c r="A3612" s="2">
        <v>45588</v>
      </c>
      <c r="B3612" s="3">
        <f t="shared" si="170"/>
        <v>2025</v>
      </c>
      <c r="C3612" t="str">
        <f t="shared" si="168"/>
        <v>2024-2025</v>
      </c>
      <c r="D3612" t="s">
        <v>147</v>
      </c>
      <c r="E3612" t="s">
        <v>99</v>
      </c>
      <c r="F3612" t="str">
        <f t="shared" si="169"/>
        <v>Victoria</v>
      </c>
      <c r="G3612" t="s">
        <v>45</v>
      </c>
      <c r="H3612">
        <v>3148</v>
      </c>
      <c r="I3612" t="s">
        <v>11</v>
      </c>
      <c r="J3612" t="s">
        <v>63</v>
      </c>
      <c r="K3612" t="s">
        <v>154</v>
      </c>
      <c r="L3612" t="s">
        <v>14</v>
      </c>
      <c r="M3612" s="5">
        <v>920.17000000000007</v>
      </c>
    </row>
    <row r="3613" spans="1:13" x14ac:dyDescent="0.25">
      <c r="A3613" s="2">
        <v>45280</v>
      </c>
      <c r="B3613" s="3">
        <f t="shared" si="170"/>
        <v>2024</v>
      </c>
      <c r="C3613" t="str">
        <f t="shared" si="168"/>
        <v>2023-2024</v>
      </c>
      <c r="D3613" t="s">
        <v>147</v>
      </c>
      <c r="E3613" t="s">
        <v>57</v>
      </c>
      <c r="F3613" t="str">
        <f t="shared" si="169"/>
        <v>New South Wales</v>
      </c>
      <c r="G3613" t="s">
        <v>10</v>
      </c>
      <c r="H3613">
        <v>2560</v>
      </c>
      <c r="I3613" t="s">
        <v>11</v>
      </c>
      <c r="J3613" t="s">
        <v>58</v>
      </c>
      <c r="K3613" t="s">
        <v>154</v>
      </c>
      <c r="L3613" t="s">
        <v>14</v>
      </c>
      <c r="M3613" s="5">
        <v>921.45999999999992</v>
      </c>
    </row>
    <row r="3614" spans="1:13" x14ac:dyDescent="0.25">
      <c r="A3614" s="2">
        <v>45473</v>
      </c>
      <c r="B3614" s="3">
        <f t="shared" si="170"/>
        <v>2024</v>
      </c>
      <c r="C3614" t="str">
        <f t="shared" si="168"/>
        <v>2023-2024</v>
      </c>
      <c r="D3614" t="s">
        <v>147</v>
      </c>
      <c r="E3614" t="s">
        <v>145</v>
      </c>
      <c r="F3614" t="str">
        <f t="shared" si="169"/>
        <v>New South Wales</v>
      </c>
      <c r="G3614" t="s">
        <v>10</v>
      </c>
      <c r="H3614">
        <v>2101</v>
      </c>
      <c r="I3614" t="s">
        <v>11</v>
      </c>
      <c r="J3614" t="s">
        <v>27</v>
      </c>
      <c r="K3614" t="s">
        <v>154</v>
      </c>
      <c r="L3614" t="s">
        <v>14</v>
      </c>
      <c r="M3614" s="5">
        <v>921.67</v>
      </c>
    </row>
    <row r="3615" spans="1:13" x14ac:dyDescent="0.25">
      <c r="A3615" s="2">
        <v>45578</v>
      </c>
      <c r="B3615" s="3">
        <f t="shared" si="170"/>
        <v>2025</v>
      </c>
      <c r="C3615" t="str">
        <f t="shared" si="168"/>
        <v>2024-2025</v>
      </c>
      <c r="D3615" t="s">
        <v>147</v>
      </c>
      <c r="E3615" t="s">
        <v>41</v>
      </c>
      <c r="F3615" t="str">
        <f t="shared" si="169"/>
        <v>New South Wales</v>
      </c>
      <c r="G3615" t="s">
        <v>10</v>
      </c>
      <c r="H3615">
        <v>2830</v>
      </c>
      <c r="I3615" t="s">
        <v>11</v>
      </c>
      <c r="J3615" t="s">
        <v>25</v>
      </c>
      <c r="K3615" t="s">
        <v>149</v>
      </c>
      <c r="L3615" t="s">
        <v>15</v>
      </c>
      <c r="M3615" s="5">
        <v>922.07</v>
      </c>
    </row>
    <row r="3616" spans="1:13" x14ac:dyDescent="0.25">
      <c r="A3616" s="2">
        <v>45170</v>
      </c>
      <c r="B3616" s="3">
        <f t="shared" si="170"/>
        <v>2024</v>
      </c>
      <c r="C3616" t="str">
        <f t="shared" si="168"/>
        <v>2023-2024</v>
      </c>
      <c r="D3616" t="s">
        <v>148</v>
      </c>
      <c r="E3616" t="s">
        <v>28</v>
      </c>
      <c r="F3616" t="str">
        <f t="shared" si="169"/>
        <v>Northern Territory</v>
      </c>
      <c r="G3616" t="s">
        <v>29</v>
      </c>
      <c r="H3616">
        <v>800</v>
      </c>
      <c r="I3616" t="s">
        <v>11</v>
      </c>
      <c r="J3616" t="s">
        <v>30</v>
      </c>
      <c r="K3616" t="s">
        <v>19</v>
      </c>
      <c r="L3616" t="s">
        <v>23</v>
      </c>
      <c r="M3616" s="5">
        <v>922.41</v>
      </c>
    </row>
    <row r="3617" spans="1:13" x14ac:dyDescent="0.25">
      <c r="A3617" s="2">
        <v>45558</v>
      </c>
      <c r="B3617" s="3">
        <f t="shared" si="170"/>
        <v>2025</v>
      </c>
      <c r="C3617" t="str">
        <f t="shared" si="168"/>
        <v>2024-2025</v>
      </c>
      <c r="D3617" t="s">
        <v>147</v>
      </c>
      <c r="E3617" t="s">
        <v>9</v>
      </c>
      <c r="F3617" t="str">
        <f t="shared" si="169"/>
        <v>New South Wales</v>
      </c>
      <c r="G3617" t="s">
        <v>10</v>
      </c>
      <c r="H3617">
        <v>2067</v>
      </c>
      <c r="I3617" t="s">
        <v>11</v>
      </c>
      <c r="J3617" t="s">
        <v>12</v>
      </c>
      <c r="K3617" t="s">
        <v>154</v>
      </c>
      <c r="L3617" t="s">
        <v>14</v>
      </c>
      <c r="M3617" s="5">
        <v>924.90000000000009</v>
      </c>
    </row>
    <row r="3618" spans="1:13" x14ac:dyDescent="0.25">
      <c r="A3618" s="2">
        <v>45435</v>
      </c>
      <c r="B3618" s="3">
        <f t="shared" si="170"/>
        <v>2024</v>
      </c>
      <c r="C3618" t="str">
        <f t="shared" si="168"/>
        <v>2023-2024</v>
      </c>
      <c r="D3618" t="s">
        <v>148</v>
      </c>
      <c r="E3618" t="s">
        <v>28</v>
      </c>
      <c r="F3618" t="str">
        <f t="shared" si="169"/>
        <v>Northern Territory</v>
      </c>
      <c r="G3618" t="s">
        <v>29</v>
      </c>
      <c r="H3618">
        <v>800</v>
      </c>
      <c r="I3618" t="s">
        <v>11</v>
      </c>
      <c r="J3618" t="s">
        <v>30</v>
      </c>
      <c r="K3618" t="s">
        <v>150</v>
      </c>
      <c r="L3618" t="s">
        <v>18</v>
      </c>
      <c r="M3618" s="5">
        <v>926.19999999999993</v>
      </c>
    </row>
    <row r="3619" spans="1:13" x14ac:dyDescent="0.25">
      <c r="A3619" s="2">
        <v>45656</v>
      </c>
      <c r="B3619" s="3">
        <f t="shared" si="170"/>
        <v>2025</v>
      </c>
      <c r="C3619" t="str">
        <f t="shared" si="168"/>
        <v>2024-2025</v>
      </c>
      <c r="D3619" t="s">
        <v>147</v>
      </c>
      <c r="E3619" t="s">
        <v>9</v>
      </c>
      <c r="F3619" t="str">
        <f t="shared" si="169"/>
        <v>New South Wales</v>
      </c>
      <c r="G3619" t="s">
        <v>10</v>
      </c>
      <c r="H3619">
        <v>2067</v>
      </c>
      <c r="I3619" t="s">
        <v>11</v>
      </c>
      <c r="J3619" t="s">
        <v>12</v>
      </c>
      <c r="K3619" t="s">
        <v>152</v>
      </c>
      <c r="L3619" t="s">
        <v>13</v>
      </c>
      <c r="M3619" s="5">
        <v>928.56000000000017</v>
      </c>
    </row>
    <row r="3620" spans="1:13" x14ac:dyDescent="0.25">
      <c r="A3620" s="2">
        <v>45165</v>
      </c>
      <c r="B3620" s="3">
        <f t="shared" si="170"/>
        <v>2024</v>
      </c>
      <c r="C3620" t="str">
        <f t="shared" si="168"/>
        <v>2023-2024</v>
      </c>
      <c r="D3620" t="s">
        <v>147</v>
      </c>
      <c r="E3620" t="s">
        <v>44</v>
      </c>
      <c r="F3620" t="str">
        <f t="shared" si="169"/>
        <v>Victoria</v>
      </c>
      <c r="G3620" t="s">
        <v>45</v>
      </c>
      <c r="H3620">
        <v>3066</v>
      </c>
      <c r="I3620" t="s">
        <v>11</v>
      </c>
      <c r="J3620" t="s">
        <v>46</v>
      </c>
      <c r="K3620" t="s">
        <v>152</v>
      </c>
      <c r="L3620" t="s">
        <v>13</v>
      </c>
      <c r="M3620" s="5">
        <v>928.68999999999983</v>
      </c>
    </row>
    <row r="3621" spans="1:13" x14ac:dyDescent="0.25">
      <c r="A3621" s="2">
        <v>45361</v>
      </c>
      <c r="B3621" s="3">
        <f t="shared" si="170"/>
        <v>2024</v>
      </c>
      <c r="C3621" t="str">
        <f t="shared" si="168"/>
        <v>2023-2024</v>
      </c>
      <c r="D3621" t="s">
        <v>147</v>
      </c>
      <c r="E3621" t="s">
        <v>53</v>
      </c>
      <c r="F3621" t="str">
        <f t="shared" si="169"/>
        <v>South Australia</v>
      </c>
      <c r="G3621" t="s">
        <v>32</v>
      </c>
      <c r="H3621">
        <v>5082</v>
      </c>
      <c r="I3621" t="s">
        <v>11</v>
      </c>
      <c r="J3621" t="s">
        <v>33</v>
      </c>
      <c r="K3621" t="s">
        <v>149</v>
      </c>
      <c r="L3621" t="s">
        <v>15</v>
      </c>
      <c r="M3621" s="5">
        <v>929.83</v>
      </c>
    </row>
    <row r="3622" spans="1:13" x14ac:dyDescent="0.25">
      <c r="A3622" s="2">
        <v>45488</v>
      </c>
      <c r="B3622" s="3">
        <f t="shared" si="170"/>
        <v>2025</v>
      </c>
      <c r="C3622" t="str">
        <f t="shared" si="168"/>
        <v>2024-2025</v>
      </c>
      <c r="D3622" t="s">
        <v>147</v>
      </c>
      <c r="E3622" t="s">
        <v>99</v>
      </c>
      <c r="F3622" t="str">
        <f t="shared" si="169"/>
        <v>Victoria</v>
      </c>
      <c r="G3622" t="s">
        <v>45</v>
      </c>
      <c r="H3622">
        <v>3148</v>
      </c>
      <c r="I3622" t="s">
        <v>11</v>
      </c>
      <c r="J3622" t="s">
        <v>63</v>
      </c>
      <c r="K3622" t="s">
        <v>151</v>
      </c>
      <c r="L3622" t="s">
        <v>21</v>
      </c>
      <c r="M3622" s="5">
        <v>931.80999999999972</v>
      </c>
    </row>
    <row r="3623" spans="1:13" x14ac:dyDescent="0.25">
      <c r="A3623" s="2">
        <v>45229</v>
      </c>
      <c r="B3623" s="3">
        <f t="shared" si="170"/>
        <v>2024</v>
      </c>
      <c r="C3623" t="str">
        <f t="shared" si="168"/>
        <v>2023-2024</v>
      </c>
      <c r="D3623" t="s">
        <v>147</v>
      </c>
      <c r="E3623" t="s">
        <v>135</v>
      </c>
      <c r="F3623" t="str">
        <f t="shared" si="169"/>
        <v>Victoria</v>
      </c>
      <c r="G3623" t="s">
        <v>45</v>
      </c>
      <c r="H3623">
        <v>3550</v>
      </c>
      <c r="I3623" t="s">
        <v>11</v>
      </c>
      <c r="J3623" t="s">
        <v>60</v>
      </c>
      <c r="K3623" t="s">
        <v>156</v>
      </c>
      <c r="L3623" t="s">
        <v>17</v>
      </c>
      <c r="M3623" s="5">
        <v>931.83999999999992</v>
      </c>
    </row>
    <row r="3624" spans="1:13" x14ac:dyDescent="0.25">
      <c r="A3624" s="2">
        <v>45099</v>
      </c>
      <c r="B3624" s="3">
        <f t="shared" si="170"/>
        <v>2023</v>
      </c>
      <c r="C3624" t="str">
        <f t="shared" si="168"/>
        <v>2022-2023</v>
      </c>
      <c r="D3624" t="s">
        <v>148</v>
      </c>
      <c r="E3624" t="s">
        <v>96</v>
      </c>
      <c r="F3624" t="str">
        <f t="shared" si="169"/>
        <v>Western Australia</v>
      </c>
      <c r="G3624" t="s">
        <v>48</v>
      </c>
      <c r="H3624">
        <v>6330</v>
      </c>
      <c r="I3624" t="s">
        <v>11</v>
      </c>
      <c r="J3624" t="s">
        <v>94</v>
      </c>
      <c r="K3624" t="s">
        <v>19</v>
      </c>
      <c r="L3624" t="s">
        <v>23</v>
      </c>
      <c r="M3624" s="5">
        <v>932.92000000000007</v>
      </c>
    </row>
    <row r="3625" spans="1:13" x14ac:dyDescent="0.25">
      <c r="A3625" s="2">
        <v>45613</v>
      </c>
      <c r="B3625" s="3">
        <f t="shared" si="170"/>
        <v>2025</v>
      </c>
      <c r="C3625" t="str">
        <f t="shared" si="168"/>
        <v>2024-2025</v>
      </c>
      <c r="D3625" t="s">
        <v>147</v>
      </c>
      <c r="E3625" t="s">
        <v>122</v>
      </c>
      <c r="F3625" t="str">
        <f t="shared" si="169"/>
        <v>New South Wales</v>
      </c>
      <c r="G3625" t="s">
        <v>10</v>
      </c>
      <c r="H3625">
        <v>2650</v>
      </c>
      <c r="I3625" t="s">
        <v>11</v>
      </c>
      <c r="J3625" t="s">
        <v>25</v>
      </c>
      <c r="K3625" t="s">
        <v>151</v>
      </c>
      <c r="L3625" t="s">
        <v>21</v>
      </c>
      <c r="M3625" s="5">
        <v>933.93999999999994</v>
      </c>
    </row>
    <row r="3626" spans="1:13" x14ac:dyDescent="0.25">
      <c r="A3626" s="2">
        <v>45089</v>
      </c>
      <c r="B3626" s="3">
        <f t="shared" si="170"/>
        <v>2023</v>
      </c>
      <c r="C3626" t="str">
        <f t="shared" si="168"/>
        <v>2022-2023</v>
      </c>
      <c r="D3626" t="s">
        <v>147</v>
      </c>
      <c r="E3626" t="s">
        <v>137</v>
      </c>
      <c r="F3626" t="str">
        <f t="shared" si="169"/>
        <v>New South Wales</v>
      </c>
      <c r="G3626" t="s">
        <v>10</v>
      </c>
      <c r="H3626">
        <v>2031</v>
      </c>
      <c r="I3626" t="s">
        <v>11</v>
      </c>
      <c r="J3626" t="s">
        <v>12</v>
      </c>
      <c r="K3626" t="s">
        <v>150</v>
      </c>
      <c r="L3626" t="s">
        <v>18</v>
      </c>
      <c r="M3626" s="5">
        <v>934.16</v>
      </c>
    </row>
    <row r="3627" spans="1:13" x14ac:dyDescent="0.25">
      <c r="A3627" s="2">
        <v>45091</v>
      </c>
      <c r="B3627" s="3">
        <f t="shared" si="170"/>
        <v>2023</v>
      </c>
      <c r="C3627" t="str">
        <f t="shared" si="168"/>
        <v>2022-2023</v>
      </c>
      <c r="D3627" t="s">
        <v>147</v>
      </c>
      <c r="E3627" t="s">
        <v>40</v>
      </c>
      <c r="F3627" t="str">
        <f t="shared" si="169"/>
        <v>New South Wales</v>
      </c>
      <c r="G3627" t="s">
        <v>10</v>
      </c>
      <c r="H3627">
        <v>2116</v>
      </c>
      <c r="I3627" t="s">
        <v>11</v>
      </c>
      <c r="J3627" t="s">
        <v>27</v>
      </c>
      <c r="K3627" t="s">
        <v>157</v>
      </c>
      <c r="L3627" t="s">
        <v>22</v>
      </c>
      <c r="M3627" s="5">
        <v>935.17</v>
      </c>
    </row>
    <row r="3628" spans="1:13" x14ac:dyDescent="0.25">
      <c r="A3628" s="2">
        <v>45438</v>
      </c>
      <c r="B3628" s="3">
        <f t="shared" si="170"/>
        <v>2024</v>
      </c>
      <c r="C3628" t="str">
        <f t="shared" si="168"/>
        <v>2023-2024</v>
      </c>
      <c r="D3628" t="s">
        <v>147</v>
      </c>
      <c r="E3628" t="s">
        <v>97</v>
      </c>
      <c r="F3628" t="str">
        <f t="shared" si="169"/>
        <v>Tasmania</v>
      </c>
      <c r="G3628" t="s">
        <v>70</v>
      </c>
      <c r="H3628">
        <v>7250</v>
      </c>
      <c r="I3628" t="s">
        <v>11</v>
      </c>
      <c r="J3628" t="s">
        <v>71</v>
      </c>
      <c r="K3628" t="s">
        <v>149</v>
      </c>
      <c r="L3628" t="s">
        <v>15</v>
      </c>
      <c r="M3628" s="5">
        <v>939.82999999999993</v>
      </c>
    </row>
    <row r="3629" spans="1:13" x14ac:dyDescent="0.25">
      <c r="A3629" s="2">
        <v>45346</v>
      </c>
      <c r="B3629" s="3">
        <f t="shared" si="170"/>
        <v>2024</v>
      </c>
      <c r="C3629" t="str">
        <f t="shared" si="168"/>
        <v>2023-2024</v>
      </c>
      <c r="D3629" t="s">
        <v>148</v>
      </c>
      <c r="E3629" t="s">
        <v>108</v>
      </c>
      <c r="F3629" t="str">
        <f t="shared" si="169"/>
        <v>Victoria</v>
      </c>
      <c r="G3629" t="s">
        <v>45</v>
      </c>
      <c r="H3629">
        <v>3018</v>
      </c>
      <c r="I3629" t="s">
        <v>11</v>
      </c>
      <c r="J3629" t="s">
        <v>46</v>
      </c>
      <c r="K3629" t="s">
        <v>154</v>
      </c>
      <c r="L3629" t="s">
        <v>14</v>
      </c>
      <c r="M3629" s="5">
        <v>940.20999999999992</v>
      </c>
    </row>
    <row r="3630" spans="1:13" x14ac:dyDescent="0.25">
      <c r="A3630" s="2">
        <v>45439</v>
      </c>
      <c r="B3630" s="3">
        <f t="shared" si="170"/>
        <v>2024</v>
      </c>
      <c r="C3630" t="str">
        <f t="shared" si="168"/>
        <v>2023-2024</v>
      </c>
      <c r="D3630" t="s">
        <v>147</v>
      </c>
      <c r="E3630" t="s">
        <v>143</v>
      </c>
      <c r="F3630" t="str">
        <f t="shared" si="169"/>
        <v>New South Wales</v>
      </c>
      <c r="G3630" t="s">
        <v>10</v>
      </c>
      <c r="H3630">
        <v>2154</v>
      </c>
      <c r="I3630" t="s">
        <v>11</v>
      </c>
      <c r="J3630" t="s">
        <v>27</v>
      </c>
      <c r="K3630" t="s">
        <v>157</v>
      </c>
      <c r="L3630" t="s">
        <v>22</v>
      </c>
      <c r="M3630" s="5">
        <v>940.69999999999993</v>
      </c>
    </row>
    <row r="3631" spans="1:13" x14ac:dyDescent="0.25">
      <c r="A3631" s="2">
        <v>45189</v>
      </c>
      <c r="B3631" s="3">
        <f t="shared" si="170"/>
        <v>2024</v>
      </c>
      <c r="C3631" t="str">
        <f t="shared" si="168"/>
        <v>2023-2024</v>
      </c>
      <c r="D3631" t="s">
        <v>147</v>
      </c>
      <c r="E3631" t="s">
        <v>134</v>
      </c>
      <c r="F3631" t="str">
        <f t="shared" si="169"/>
        <v>Queensland</v>
      </c>
      <c r="G3631" t="s">
        <v>35</v>
      </c>
      <c r="H3631">
        <v>4825</v>
      </c>
      <c r="I3631" t="s">
        <v>11</v>
      </c>
      <c r="J3631" t="s">
        <v>36</v>
      </c>
      <c r="K3631" t="s">
        <v>149</v>
      </c>
      <c r="L3631" t="s">
        <v>15</v>
      </c>
      <c r="M3631" s="5">
        <v>940.89</v>
      </c>
    </row>
    <row r="3632" spans="1:13" x14ac:dyDescent="0.25">
      <c r="A3632" s="2">
        <v>45226</v>
      </c>
      <c r="B3632" s="3">
        <f t="shared" si="170"/>
        <v>2024</v>
      </c>
      <c r="C3632" t="str">
        <f t="shared" si="168"/>
        <v>2023-2024</v>
      </c>
      <c r="D3632" t="s">
        <v>147</v>
      </c>
      <c r="E3632" t="s">
        <v>57</v>
      </c>
      <c r="F3632" t="str">
        <f t="shared" si="169"/>
        <v>New South Wales</v>
      </c>
      <c r="G3632" t="s">
        <v>10</v>
      </c>
      <c r="H3632">
        <v>2560</v>
      </c>
      <c r="I3632" t="s">
        <v>11</v>
      </c>
      <c r="J3632" t="s">
        <v>58</v>
      </c>
      <c r="K3632" t="s">
        <v>151</v>
      </c>
      <c r="L3632" t="s">
        <v>21</v>
      </c>
      <c r="M3632" s="5">
        <v>941.62</v>
      </c>
    </row>
    <row r="3633" spans="1:13" x14ac:dyDescent="0.25">
      <c r="A3633" s="2">
        <v>45418</v>
      </c>
      <c r="B3633" s="3">
        <f t="shared" si="170"/>
        <v>2024</v>
      </c>
      <c r="C3633" t="str">
        <f t="shared" si="168"/>
        <v>2023-2024</v>
      </c>
      <c r="D3633" t="s">
        <v>148</v>
      </c>
      <c r="E3633" t="s">
        <v>131</v>
      </c>
      <c r="F3633" t="str">
        <f t="shared" si="169"/>
        <v>Western Australia</v>
      </c>
      <c r="G3633" t="s">
        <v>48</v>
      </c>
      <c r="H3633">
        <v>6530</v>
      </c>
      <c r="I3633" t="s">
        <v>11</v>
      </c>
      <c r="J3633" t="s">
        <v>77</v>
      </c>
      <c r="K3633" t="s">
        <v>150</v>
      </c>
      <c r="L3633" t="s">
        <v>18</v>
      </c>
      <c r="M3633" s="5">
        <v>942.92</v>
      </c>
    </row>
    <row r="3634" spans="1:13" x14ac:dyDescent="0.25">
      <c r="A3634" s="2">
        <v>45362</v>
      </c>
      <c r="B3634" s="3">
        <f t="shared" si="170"/>
        <v>2024</v>
      </c>
      <c r="C3634" t="str">
        <f t="shared" si="168"/>
        <v>2023-2024</v>
      </c>
      <c r="D3634" t="s">
        <v>147</v>
      </c>
      <c r="E3634" t="s">
        <v>66</v>
      </c>
      <c r="F3634" t="str">
        <f t="shared" si="169"/>
        <v>South Australia</v>
      </c>
      <c r="G3634" t="s">
        <v>32</v>
      </c>
      <c r="H3634">
        <v>5169</v>
      </c>
      <c r="I3634" t="s">
        <v>11</v>
      </c>
      <c r="J3634" t="s">
        <v>33</v>
      </c>
      <c r="K3634" t="s">
        <v>149</v>
      </c>
      <c r="L3634" t="s">
        <v>15</v>
      </c>
      <c r="M3634" s="5">
        <v>942.95</v>
      </c>
    </row>
    <row r="3635" spans="1:13" x14ac:dyDescent="0.25">
      <c r="A3635" s="2">
        <v>45405</v>
      </c>
      <c r="B3635" s="3">
        <f t="shared" si="170"/>
        <v>2024</v>
      </c>
      <c r="C3635" t="str">
        <f t="shared" si="168"/>
        <v>2023-2024</v>
      </c>
      <c r="D3635" t="s">
        <v>148</v>
      </c>
      <c r="E3635" t="s">
        <v>111</v>
      </c>
      <c r="F3635" t="str">
        <f t="shared" si="169"/>
        <v>New South Wales</v>
      </c>
      <c r="G3635" t="s">
        <v>10</v>
      </c>
      <c r="H3635">
        <v>2120</v>
      </c>
      <c r="I3635" t="s">
        <v>11</v>
      </c>
      <c r="J3635" t="s">
        <v>27</v>
      </c>
      <c r="K3635" t="s">
        <v>149</v>
      </c>
      <c r="L3635" t="s">
        <v>15</v>
      </c>
      <c r="M3635" s="5">
        <v>943.72</v>
      </c>
    </row>
    <row r="3636" spans="1:13" x14ac:dyDescent="0.25">
      <c r="A3636" s="2">
        <v>45001</v>
      </c>
      <c r="B3636" s="3">
        <f t="shared" si="170"/>
        <v>2023</v>
      </c>
      <c r="C3636" t="str">
        <f t="shared" si="168"/>
        <v>2022-2023</v>
      </c>
      <c r="D3636" t="s">
        <v>147</v>
      </c>
      <c r="E3636" t="s">
        <v>112</v>
      </c>
      <c r="F3636" t="str">
        <f t="shared" si="169"/>
        <v>Victoria</v>
      </c>
      <c r="G3636" t="s">
        <v>45</v>
      </c>
      <c r="H3636">
        <v>3076</v>
      </c>
      <c r="I3636" t="s">
        <v>11</v>
      </c>
      <c r="J3636" t="s">
        <v>46</v>
      </c>
      <c r="K3636" t="s">
        <v>154</v>
      </c>
      <c r="L3636" t="s">
        <v>14</v>
      </c>
      <c r="M3636" s="5">
        <v>945.3</v>
      </c>
    </row>
    <row r="3637" spans="1:13" x14ac:dyDescent="0.25">
      <c r="A3637" s="2">
        <v>44971</v>
      </c>
      <c r="B3637" s="3">
        <f t="shared" si="170"/>
        <v>2023</v>
      </c>
      <c r="C3637" t="str">
        <f t="shared" si="168"/>
        <v>2022-2023</v>
      </c>
      <c r="D3637" t="s">
        <v>147</v>
      </c>
      <c r="E3637" t="s">
        <v>41</v>
      </c>
      <c r="F3637" t="str">
        <f t="shared" si="169"/>
        <v>New South Wales</v>
      </c>
      <c r="G3637" t="s">
        <v>10</v>
      </c>
      <c r="H3637">
        <v>2830</v>
      </c>
      <c r="I3637" t="s">
        <v>11</v>
      </c>
      <c r="J3637" t="s">
        <v>25</v>
      </c>
      <c r="K3637" t="s">
        <v>156</v>
      </c>
      <c r="L3637" t="s">
        <v>17</v>
      </c>
      <c r="M3637" s="5">
        <v>946.79000000000008</v>
      </c>
    </row>
    <row r="3638" spans="1:13" x14ac:dyDescent="0.25">
      <c r="A3638" s="2">
        <v>44978</v>
      </c>
      <c r="B3638" s="3">
        <f t="shared" si="170"/>
        <v>2023</v>
      </c>
      <c r="C3638" t="str">
        <f t="shared" si="168"/>
        <v>2022-2023</v>
      </c>
      <c r="D3638" t="s">
        <v>147</v>
      </c>
      <c r="E3638" t="s">
        <v>101</v>
      </c>
      <c r="F3638" t="str">
        <f t="shared" si="169"/>
        <v>Victoria</v>
      </c>
      <c r="G3638" t="s">
        <v>45</v>
      </c>
      <c r="H3638">
        <v>3131</v>
      </c>
      <c r="I3638" t="s">
        <v>11</v>
      </c>
      <c r="J3638" t="s">
        <v>63</v>
      </c>
      <c r="K3638" t="s">
        <v>155</v>
      </c>
      <c r="L3638" t="s">
        <v>20</v>
      </c>
      <c r="M3638" s="5">
        <v>948.54</v>
      </c>
    </row>
    <row r="3639" spans="1:13" x14ac:dyDescent="0.25">
      <c r="A3639" s="2">
        <v>45134</v>
      </c>
      <c r="B3639" s="3">
        <f t="shared" si="170"/>
        <v>2024</v>
      </c>
      <c r="C3639" t="str">
        <f t="shared" si="168"/>
        <v>2023-2024</v>
      </c>
      <c r="D3639" t="s">
        <v>147</v>
      </c>
      <c r="E3639" t="s">
        <v>127</v>
      </c>
      <c r="F3639" t="str">
        <f t="shared" si="169"/>
        <v>New South Wales</v>
      </c>
      <c r="G3639" t="s">
        <v>10</v>
      </c>
      <c r="H3639">
        <v>2131</v>
      </c>
      <c r="I3639" t="s">
        <v>11</v>
      </c>
      <c r="J3639" t="s">
        <v>27</v>
      </c>
      <c r="K3639" t="s">
        <v>151</v>
      </c>
      <c r="L3639" t="s">
        <v>21</v>
      </c>
      <c r="M3639" s="5">
        <v>948.81</v>
      </c>
    </row>
    <row r="3640" spans="1:13" x14ac:dyDescent="0.25">
      <c r="A3640" s="2">
        <v>45237</v>
      </c>
      <c r="B3640" s="3">
        <f t="shared" si="170"/>
        <v>2024</v>
      </c>
      <c r="C3640" t="str">
        <f t="shared" si="168"/>
        <v>2023-2024</v>
      </c>
      <c r="D3640" t="s">
        <v>147</v>
      </c>
      <c r="E3640" t="s">
        <v>24</v>
      </c>
      <c r="F3640" t="str">
        <f t="shared" si="169"/>
        <v>New South Wales</v>
      </c>
      <c r="G3640" t="s">
        <v>10</v>
      </c>
      <c r="H3640">
        <v>2795</v>
      </c>
      <c r="I3640" t="s">
        <v>11</v>
      </c>
      <c r="J3640" t="s">
        <v>25</v>
      </c>
      <c r="K3640" t="s">
        <v>157</v>
      </c>
      <c r="L3640" t="s">
        <v>22</v>
      </c>
      <c r="M3640" s="5">
        <v>951.57</v>
      </c>
    </row>
    <row r="3641" spans="1:13" x14ac:dyDescent="0.25">
      <c r="A3641" s="2">
        <v>45540</v>
      </c>
      <c r="B3641" s="3">
        <f t="shared" si="170"/>
        <v>2025</v>
      </c>
      <c r="C3641" t="str">
        <f t="shared" si="168"/>
        <v>2024-2025</v>
      </c>
      <c r="D3641" t="s">
        <v>147</v>
      </c>
      <c r="E3641" t="s">
        <v>96</v>
      </c>
      <c r="F3641" t="str">
        <f t="shared" si="169"/>
        <v>Western Australia</v>
      </c>
      <c r="G3641" t="s">
        <v>48</v>
      </c>
      <c r="H3641">
        <v>6330</v>
      </c>
      <c r="I3641" t="s">
        <v>11</v>
      </c>
      <c r="J3641" t="s">
        <v>94</v>
      </c>
      <c r="K3641" t="s">
        <v>152</v>
      </c>
      <c r="L3641" t="s">
        <v>13</v>
      </c>
      <c r="M3641" s="5">
        <v>951.83999999999958</v>
      </c>
    </row>
    <row r="3642" spans="1:13" x14ac:dyDescent="0.25">
      <c r="A3642" s="2">
        <v>44987</v>
      </c>
      <c r="B3642" s="3">
        <f t="shared" si="170"/>
        <v>2023</v>
      </c>
      <c r="C3642" t="str">
        <f t="shared" si="168"/>
        <v>2022-2023</v>
      </c>
      <c r="D3642" t="s">
        <v>147</v>
      </c>
      <c r="E3642" t="s">
        <v>42</v>
      </c>
      <c r="F3642" t="str">
        <f t="shared" si="169"/>
        <v>Queensland</v>
      </c>
      <c r="G3642" t="s">
        <v>35</v>
      </c>
      <c r="H3642">
        <v>4053</v>
      </c>
      <c r="I3642" t="s">
        <v>11</v>
      </c>
      <c r="J3642" t="s">
        <v>43</v>
      </c>
      <c r="K3642" t="s">
        <v>157</v>
      </c>
      <c r="L3642" t="s">
        <v>22</v>
      </c>
      <c r="M3642" s="5">
        <v>951.94</v>
      </c>
    </row>
    <row r="3643" spans="1:13" x14ac:dyDescent="0.25">
      <c r="A3643" s="2">
        <v>45633</v>
      </c>
      <c r="B3643" s="3">
        <f t="shared" si="170"/>
        <v>2025</v>
      </c>
      <c r="C3643" t="str">
        <f t="shared" si="168"/>
        <v>2024-2025</v>
      </c>
      <c r="D3643" t="s">
        <v>147</v>
      </c>
      <c r="E3643" t="s">
        <v>117</v>
      </c>
      <c r="F3643" t="str">
        <f t="shared" si="169"/>
        <v>Queensland</v>
      </c>
      <c r="G3643" t="s">
        <v>35</v>
      </c>
      <c r="H3643">
        <v>4119</v>
      </c>
      <c r="I3643" t="s">
        <v>11</v>
      </c>
      <c r="J3643" t="s">
        <v>43</v>
      </c>
      <c r="K3643" t="s">
        <v>154</v>
      </c>
      <c r="L3643" t="s">
        <v>14</v>
      </c>
      <c r="M3643" s="5">
        <v>954.63999999999987</v>
      </c>
    </row>
    <row r="3644" spans="1:13" x14ac:dyDescent="0.25">
      <c r="A3644" s="2">
        <v>45246</v>
      </c>
      <c r="B3644" s="3">
        <f t="shared" si="170"/>
        <v>2024</v>
      </c>
      <c r="C3644" t="str">
        <f t="shared" si="168"/>
        <v>2023-2024</v>
      </c>
      <c r="D3644" t="s">
        <v>147</v>
      </c>
      <c r="E3644" t="s">
        <v>62</v>
      </c>
      <c r="F3644" t="str">
        <f t="shared" si="169"/>
        <v>Victoria</v>
      </c>
      <c r="G3644" t="s">
        <v>45</v>
      </c>
      <c r="H3644">
        <v>3134</v>
      </c>
      <c r="I3644" t="s">
        <v>11</v>
      </c>
      <c r="J3644" t="s">
        <v>63</v>
      </c>
      <c r="K3644" t="s">
        <v>150</v>
      </c>
      <c r="L3644" t="s">
        <v>18</v>
      </c>
      <c r="M3644" s="5">
        <v>956.9</v>
      </c>
    </row>
    <row r="3645" spans="1:13" x14ac:dyDescent="0.25">
      <c r="A3645" s="2">
        <v>45513</v>
      </c>
      <c r="B3645" s="3">
        <f t="shared" si="170"/>
        <v>2025</v>
      </c>
      <c r="C3645" t="str">
        <f t="shared" si="168"/>
        <v>2024-2025</v>
      </c>
      <c r="D3645" t="s">
        <v>147</v>
      </c>
      <c r="E3645" t="s">
        <v>103</v>
      </c>
      <c r="F3645" t="str">
        <f t="shared" si="169"/>
        <v>Queensland</v>
      </c>
      <c r="G3645" t="s">
        <v>35</v>
      </c>
      <c r="H3645">
        <v>4509</v>
      </c>
      <c r="I3645" t="s">
        <v>11</v>
      </c>
      <c r="J3645" t="s">
        <v>104</v>
      </c>
      <c r="K3645" t="s">
        <v>152</v>
      </c>
      <c r="L3645" t="s">
        <v>13</v>
      </c>
      <c r="M3645" s="5">
        <v>963.69000000000028</v>
      </c>
    </row>
    <row r="3646" spans="1:13" x14ac:dyDescent="0.25">
      <c r="A3646" s="2">
        <v>45419</v>
      </c>
      <c r="B3646" s="3">
        <f t="shared" si="170"/>
        <v>2024</v>
      </c>
      <c r="C3646" t="str">
        <f t="shared" si="168"/>
        <v>2023-2024</v>
      </c>
      <c r="D3646" t="s">
        <v>147</v>
      </c>
      <c r="E3646" t="s">
        <v>110</v>
      </c>
      <c r="F3646" t="str">
        <f t="shared" si="169"/>
        <v>Queensland</v>
      </c>
      <c r="G3646" t="s">
        <v>35</v>
      </c>
      <c r="H3646">
        <v>4680</v>
      </c>
      <c r="I3646" t="s">
        <v>11</v>
      </c>
      <c r="J3646" t="s">
        <v>51</v>
      </c>
      <c r="K3646" t="s">
        <v>149</v>
      </c>
      <c r="L3646" t="s">
        <v>15</v>
      </c>
      <c r="M3646" s="5">
        <v>965.06</v>
      </c>
    </row>
    <row r="3647" spans="1:13" x14ac:dyDescent="0.25">
      <c r="A3647" s="2">
        <v>45487</v>
      </c>
      <c r="B3647" s="3">
        <f t="shared" si="170"/>
        <v>2025</v>
      </c>
      <c r="C3647" t="str">
        <f t="shared" si="168"/>
        <v>2024-2025</v>
      </c>
      <c r="D3647" t="s">
        <v>147</v>
      </c>
      <c r="E3647" t="s">
        <v>138</v>
      </c>
      <c r="F3647" t="str">
        <f t="shared" si="169"/>
        <v>Queensland</v>
      </c>
      <c r="G3647" t="s">
        <v>35</v>
      </c>
      <c r="H3647">
        <v>4558</v>
      </c>
      <c r="I3647" t="s">
        <v>11</v>
      </c>
      <c r="J3647" t="s">
        <v>120</v>
      </c>
      <c r="K3647" t="s">
        <v>152</v>
      </c>
      <c r="L3647" t="s">
        <v>13</v>
      </c>
      <c r="M3647" s="5">
        <v>965.93999999999971</v>
      </c>
    </row>
    <row r="3648" spans="1:13" x14ac:dyDescent="0.25">
      <c r="A3648" s="2">
        <v>45258</v>
      </c>
      <c r="B3648" s="3">
        <f t="shared" si="170"/>
        <v>2024</v>
      </c>
      <c r="C3648" t="str">
        <f t="shared" si="168"/>
        <v>2023-2024</v>
      </c>
      <c r="D3648" t="s">
        <v>147</v>
      </c>
      <c r="E3648" t="s">
        <v>99</v>
      </c>
      <c r="F3648" t="str">
        <f t="shared" si="169"/>
        <v>Victoria</v>
      </c>
      <c r="G3648" t="s">
        <v>45</v>
      </c>
      <c r="H3648">
        <v>3148</v>
      </c>
      <c r="I3648" t="s">
        <v>11</v>
      </c>
      <c r="J3648" t="s">
        <v>63</v>
      </c>
      <c r="K3648" t="s">
        <v>19</v>
      </c>
      <c r="L3648" t="s">
        <v>23</v>
      </c>
      <c r="M3648" s="5">
        <v>966.86000000000013</v>
      </c>
    </row>
    <row r="3649" spans="1:13" x14ac:dyDescent="0.25">
      <c r="A3649" s="2">
        <v>45483</v>
      </c>
      <c r="B3649" s="3">
        <f t="shared" si="170"/>
        <v>2025</v>
      </c>
      <c r="C3649" t="str">
        <f t="shared" si="168"/>
        <v>2024-2025</v>
      </c>
      <c r="D3649" t="s">
        <v>147</v>
      </c>
      <c r="E3649" t="s">
        <v>128</v>
      </c>
      <c r="F3649" t="str">
        <f t="shared" si="169"/>
        <v>Western Australia</v>
      </c>
      <c r="G3649" t="s">
        <v>48</v>
      </c>
      <c r="H3649">
        <v>6027</v>
      </c>
      <c r="I3649" t="s">
        <v>11</v>
      </c>
      <c r="J3649" t="s">
        <v>49</v>
      </c>
      <c r="K3649" t="s">
        <v>153</v>
      </c>
      <c r="L3649" t="s">
        <v>16</v>
      </c>
      <c r="M3649" s="5">
        <v>967.21</v>
      </c>
    </row>
    <row r="3650" spans="1:13" x14ac:dyDescent="0.25">
      <c r="A3650" s="2">
        <v>45053</v>
      </c>
      <c r="B3650" s="3">
        <f t="shared" si="170"/>
        <v>2023</v>
      </c>
      <c r="C3650" t="str">
        <f t="shared" ref="C3650:C3713" si="171">IF(MONTH(A3650) &gt;= 7, YEAR(A3650) &amp; "-" &amp; YEAR(A3650) + 1, YEAR(A3650) - 1 &amp; "-" &amp; YEAR(A3650))</f>
        <v>2022-2023</v>
      </c>
      <c r="D3650" t="s">
        <v>147</v>
      </c>
      <c r="E3650" t="s">
        <v>109</v>
      </c>
      <c r="F3650" t="str">
        <f t="shared" ref="F3650:F3713" si="172">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row>
    <row r="3651" spans="1:13" x14ac:dyDescent="0.25">
      <c r="A3651" s="2">
        <v>45207</v>
      </c>
      <c r="B3651" s="3">
        <f t="shared" ref="B3651:B3714" si="173">IF(MONTH(A3651)&gt;=7,YEAR(A3651)+1,YEAR(A3651))</f>
        <v>2024</v>
      </c>
      <c r="C3651" t="str">
        <f t="shared" si="171"/>
        <v>2023-2024</v>
      </c>
      <c r="D3651" t="s">
        <v>147</v>
      </c>
      <c r="E3651" t="s">
        <v>75</v>
      </c>
      <c r="F3651" t="str">
        <f t="shared" si="172"/>
        <v>Victoria</v>
      </c>
      <c r="G3651" t="s">
        <v>45</v>
      </c>
      <c r="H3651">
        <v>3630</v>
      </c>
      <c r="I3651" t="s">
        <v>11</v>
      </c>
      <c r="J3651" t="s">
        <v>55</v>
      </c>
      <c r="K3651" t="s">
        <v>155</v>
      </c>
      <c r="L3651" t="s">
        <v>20</v>
      </c>
      <c r="M3651" s="5">
        <v>975.37000000000012</v>
      </c>
    </row>
    <row r="3652" spans="1:13" x14ac:dyDescent="0.25">
      <c r="A3652" s="2">
        <v>45084</v>
      </c>
      <c r="B3652" s="3">
        <f t="shared" si="173"/>
        <v>2023</v>
      </c>
      <c r="C3652" t="str">
        <f t="shared" si="171"/>
        <v>2022-2023</v>
      </c>
      <c r="D3652" t="s">
        <v>148</v>
      </c>
      <c r="E3652" t="s">
        <v>127</v>
      </c>
      <c r="F3652" t="str">
        <f t="shared" si="172"/>
        <v>New South Wales</v>
      </c>
      <c r="G3652" t="s">
        <v>10</v>
      </c>
      <c r="H3652">
        <v>2131</v>
      </c>
      <c r="I3652" t="s">
        <v>11</v>
      </c>
      <c r="J3652" t="s">
        <v>27</v>
      </c>
      <c r="K3652" t="s">
        <v>150</v>
      </c>
      <c r="L3652" t="s">
        <v>18</v>
      </c>
      <c r="M3652" s="5">
        <v>975.42000000000007</v>
      </c>
    </row>
    <row r="3653" spans="1:13" x14ac:dyDescent="0.25">
      <c r="A3653" s="2">
        <v>45236</v>
      </c>
      <c r="B3653" s="3">
        <f t="shared" si="173"/>
        <v>2024</v>
      </c>
      <c r="C3653" t="str">
        <f t="shared" si="171"/>
        <v>2023-2024</v>
      </c>
      <c r="D3653" t="s">
        <v>147</v>
      </c>
      <c r="E3653" t="s">
        <v>67</v>
      </c>
      <c r="F3653" t="str">
        <f t="shared" si="172"/>
        <v>New South Wales</v>
      </c>
      <c r="G3653" t="s">
        <v>10</v>
      </c>
      <c r="H3653">
        <v>2478</v>
      </c>
      <c r="I3653" t="s">
        <v>11</v>
      </c>
      <c r="J3653" t="s">
        <v>68</v>
      </c>
      <c r="K3653" t="s">
        <v>155</v>
      </c>
      <c r="L3653" t="s">
        <v>20</v>
      </c>
      <c r="M3653" s="5">
        <v>975.51999999999987</v>
      </c>
    </row>
    <row r="3654" spans="1:13" x14ac:dyDescent="0.25">
      <c r="A3654" s="2">
        <v>45413</v>
      </c>
      <c r="B3654" s="3">
        <f t="shared" si="173"/>
        <v>2024</v>
      </c>
      <c r="C3654" t="str">
        <f t="shared" si="171"/>
        <v>2023-2024</v>
      </c>
      <c r="D3654" t="s">
        <v>147</v>
      </c>
      <c r="E3654" t="s">
        <v>81</v>
      </c>
      <c r="F3654" t="str">
        <f t="shared" si="172"/>
        <v>New South Wales</v>
      </c>
      <c r="G3654" t="s">
        <v>10</v>
      </c>
      <c r="H3654">
        <v>2485</v>
      </c>
      <c r="I3654" t="s">
        <v>11</v>
      </c>
      <c r="J3654" t="s">
        <v>68</v>
      </c>
      <c r="K3654" t="s">
        <v>149</v>
      </c>
      <c r="L3654" t="s">
        <v>15</v>
      </c>
      <c r="M3654" s="5">
        <v>976.41</v>
      </c>
    </row>
    <row r="3655" spans="1:13" x14ac:dyDescent="0.25">
      <c r="A3655" s="2">
        <v>45026</v>
      </c>
      <c r="B3655" s="3">
        <f t="shared" si="173"/>
        <v>2023</v>
      </c>
      <c r="C3655" t="str">
        <f t="shared" si="171"/>
        <v>2022-2023</v>
      </c>
      <c r="D3655" t="s">
        <v>147</v>
      </c>
      <c r="E3655" t="s">
        <v>98</v>
      </c>
      <c r="F3655" t="str">
        <f t="shared" si="172"/>
        <v>Victoria</v>
      </c>
      <c r="G3655" t="s">
        <v>45</v>
      </c>
      <c r="H3655">
        <v>3429</v>
      </c>
      <c r="I3655" t="s">
        <v>11</v>
      </c>
      <c r="J3655" t="s">
        <v>60</v>
      </c>
      <c r="K3655" t="s">
        <v>149</v>
      </c>
      <c r="L3655" t="s">
        <v>15</v>
      </c>
      <c r="M3655" s="5">
        <v>977.03</v>
      </c>
    </row>
    <row r="3656" spans="1:13" x14ac:dyDescent="0.25">
      <c r="A3656" s="2">
        <v>45572</v>
      </c>
      <c r="B3656" s="3">
        <f t="shared" si="173"/>
        <v>2025</v>
      </c>
      <c r="C3656" t="str">
        <f t="shared" si="171"/>
        <v>2024-2025</v>
      </c>
      <c r="D3656" t="s">
        <v>148</v>
      </c>
      <c r="E3656" t="s">
        <v>136</v>
      </c>
      <c r="F3656" t="str">
        <f t="shared" si="172"/>
        <v>Victoria</v>
      </c>
      <c r="G3656" t="s">
        <v>45</v>
      </c>
      <c r="H3656">
        <v>3175</v>
      </c>
      <c r="I3656" t="s">
        <v>11</v>
      </c>
      <c r="J3656" t="s">
        <v>63</v>
      </c>
      <c r="K3656" t="s">
        <v>152</v>
      </c>
      <c r="L3656" t="s">
        <v>13</v>
      </c>
      <c r="M3656" s="5">
        <v>977.4899999999999</v>
      </c>
    </row>
    <row r="3657" spans="1:13" x14ac:dyDescent="0.25">
      <c r="A3657" s="2">
        <v>45243</v>
      </c>
      <c r="B3657" s="3">
        <f t="shared" si="173"/>
        <v>2024</v>
      </c>
      <c r="C3657" t="str">
        <f t="shared" si="171"/>
        <v>2023-2024</v>
      </c>
      <c r="D3657" t="s">
        <v>147</v>
      </c>
      <c r="E3657" t="s">
        <v>96</v>
      </c>
      <c r="F3657" t="str">
        <f t="shared" si="172"/>
        <v>Western Australia</v>
      </c>
      <c r="G3657" t="s">
        <v>48</v>
      </c>
      <c r="H3657">
        <v>6330</v>
      </c>
      <c r="I3657" t="s">
        <v>11</v>
      </c>
      <c r="J3657" t="s">
        <v>94</v>
      </c>
      <c r="K3657" t="s">
        <v>154</v>
      </c>
      <c r="L3657" t="s">
        <v>14</v>
      </c>
      <c r="M3657" s="5">
        <v>979.46</v>
      </c>
    </row>
    <row r="3658" spans="1:13" x14ac:dyDescent="0.25">
      <c r="A3658" s="2">
        <v>45413</v>
      </c>
      <c r="B3658" s="3">
        <f t="shared" si="173"/>
        <v>2024</v>
      </c>
      <c r="C3658" t="str">
        <f t="shared" si="171"/>
        <v>2023-2024</v>
      </c>
      <c r="D3658" t="s">
        <v>147</v>
      </c>
      <c r="E3658" t="s">
        <v>145</v>
      </c>
      <c r="F3658" t="str">
        <f t="shared" si="172"/>
        <v>New South Wales</v>
      </c>
      <c r="G3658" t="s">
        <v>10</v>
      </c>
      <c r="H3658">
        <v>2101</v>
      </c>
      <c r="I3658" t="s">
        <v>11</v>
      </c>
      <c r="J3658" t="s">
        <v>27</v>
      </c>
      <c r="K3658" t="s">
        <v>154</v>
      </c>
      <c r="L3658" t="s">
        <v>14</v>
      </c>
      <c r="M3658" s="5">
        <v>979.83999999999992</v>
      </c>
    </row>
    <row r="3659" spans="1:13" x14ac:dyDescent="0.25">
      <c r="A3659" s="2">
        <v>45140</v>
      </c>
      <c r="B3659" s="3">
        <f t="shared" si="173"/>
        <v>2024</v>
      </c>
      <c r="C3659" t="str">
        <f t="shared" si="171"/>
        <v>2023-2024</v>
      </c>
      <c r="D3659" t="s">
        <v>147</v>
      </c>
      <c r="E3659" t="s">
        <v>128</v>
      </c>
      <c r="F3659" t="str">
        <f t="shared" si="172"/>
        <v>Western Australia</v>
      </c>
      <c r="G3659" t="s">
        <v>48</v>
      </c>
      <c r="H3659">
        <v>6027</v>
      </c>
      <c r="I3659" t="s">
        <v>11</v>
      </c>
      <c r="J3659" t="s">
        <v>49</v>
      </c>
      <c r="K3659" t="s">
        <v>151</v>
      </c>
      <c r="L3659" t="s">
        <v>21</v>
      </c>
      <c r="M3659" s="5">
        <v>981.68000000000006</v>
      </c>
    </row>
    <row r="3660" spans="1:13" x14ac:dyDescent="0.25">
      <c r="A3660" s="2">
        <v>45007</v>
      </c>
      <c r="B3660" s="3">
        <f t="shared" si="173"/>
        <v>2023</v>
      </c>
      <c r="C3660" t="str">
        <f t="shared" si="171"/>
        <v>2022-2023</v>
      </c>
      <c r="D3660" t="s">
        <v>147</v>
      </c>
      <c r="E3660" t="s">
        <v>64</v>
      </c>
      <c r="F3660" t="str">
        <f t="shared" si="172"/>
        <v>Victoria</v>
      </c>
      <c r="G3660" t="s">
        <v>45</v>
      </c>
      <c r="H3660">
        <v>3199</v>
      </c>
      <c r="I3660" t="s">
        <v>11</v>
      </c>
      <c r="J3660" t="s">
        <v>63</v>
      </c>
      <c r="K3660" t="s">
        <v>154</v>
      </c>
      <c r="L3660" t="s">
        <v>14</v>
      </c>
      <c r="M3660" s="5">
        <v>981.79000000000008</v>
      </c>
    </row>
    <row r="3661" spans="1:13" x14ac:dyDescent="0.25">
      <c r="A3661" s="2">
        <v>45423</v>
      </c>
      <c r="B3661" s="3">
        <f t="shared" si="173"/>
        <v>2024</v>
      </c>
      <c r="C3661" t="str">
        <f t="shared" si="171"/>
        <v>2023-2024</v>
      </c>
      <c r="D3661" t="s">
        <v>147</v>
      </c>
      <c r="E3661" t="s">
        <v>64</v>
      </c>
      <c r="F3661" t="str">
        <f t="shared" si="172"/>
        <v>Victoria</v>
      </c>
      <c r="G3661" t="s">
        <v>45</v>
      </c>
      <c r="H3661">
        <v>3199</v>
      </c>
      <c r="I3661" t="s">
        <v>11</v>
      </c>
      <c r="J3661" t="s">
        <v>63</v>
      </c>
      <c r="K3661" t="s">
        <v>19</v>
      </c>
      <c r="L3661" t="s">
        <v>23</v>
      </c>
      <c r="M3661" s="5">
        <v>982.18999999999983</v>
      </c>
    </row>
    <row r="3662" spans="1:13" x14ac:dyDescent="0.25">
      <c r="A3662" s="2">
        <v>44947</v>
      </c>
      <c r="B3662" s="3">
        <f t="shared" si="173"/>
        <v>2023</v>
      </c>
      <c r="C3662" t="str">
        <f t="shared" si="171"/>
        <v>2022-2023</v>
      </c>
      <c r="D3662" t="s">
        <v>147</v>
      </c>
      <c r="E3662" t="s">
        <v>102</v>
      </c>
      <c r="F3662" t="str">
        <f t="shared" si="172"/>
        <v>Queensland</v>
      </c>
      <c r="G3662" t="s">
        <v>35</v>
      </c>
      <c r="H3662">
        <v>4870</v>
      </c>
      <c r="I3662" t="s">
        <v>11</v>
      </c>
      <c r="J3662" t="s">
        <v>36</v>
      </c>
      <c r="K3662" t="s">
        <v>149</v>
      </c>
      <c r="L3662" t="s">
        <v>15</v>
      </c>
      <c r="M3662" s="5">
        <v>983.55000000000007</v>
      </c>
    </row>
    <row r="3663" spans="1:13" x14ac:dyDescent="0.25">
      <c r="A3663" s="2">
        <v>45634</v>
      </c>
      <c r="B3663" s="3">
        <f t="shared" si="173"/>
        <v>2025</v>
      </c>
      <c r="C3663" t="str">
        <f t="shared" si="171"/>
        <v>2024-2025</v>
      </c>
      <c r="D3663" t="s">
        <v>148</v>
      </c>
      <c r="E3663" t="s">
        <v>40</v>
      </c>
      <c r="F3663" t="str">
        <f t="shared" si="172"/>
        <v>New South Wales</v>
      </c>
      <c r="G3663" t="s">
        <v>10</v>
      </c>
      <c r="H3663">
        <v>2116</v>
      </c>
      <c r="I3663" t="s">
        <v>11</v>
      </c>
      <c r="J3663" t="s">
        <v>27</v>
      </c>
      <c r="K3663" t="s">
        <v>151</v>
      </c>
      <c r="L3663" t="s">
        <v>21</v>
      </c>
      <c r="M3663" s="5">
        <v>983.78</v>
      </c>
    </row>
    <row r="3664" spans="1:13" x14ac:dyDescent="0.25">
      <c r="A3664" s="2">
        <v>44970</v>
      </c>
      <c r="B3664" s="3">
        <f t="shared" si="173"/>
        <v>2023</v>
      </c>
      <c r="C3664" t="str">
        <f t="shared" si="171"/>
        <v>2022-2023</v>
      </c>
      <c r="D3664" t="s">
        <v>147</v>
      </c>
      <c r="E3664" t="s">
        <v>89</v>
      </c>
      <c r="F3664" t="str">
        <f t="shared" si="172"/>
        <v>Queensland</v>
      </c>
      <c r="G3664" t="s">
        <v>35</v>
      </c>
      <c r="H3664">
        <v>4655</v>
      </c>
      <c r="I3664" t="s">
        <v>11</v>
      </c>
      <c r="J3664" t="s">
        <v>51</v>
      </c>
      <c r="K3664" t="s">
        <v>153</v>
      </c>
      <c r="L3664" t="s">
        <v>16</v>
      </c>
      <c r="M3664" s="5">
        <v>983.98</v>
      </c>
    </row>
    <row r="3665" spans="1:13" x14ac:dyDescent="0.25">
      <c r="A3665" s="2">
        <v>45573</v>
      </c>
      <c r="B3665" s="3">
        <f t="shared" si="173"/>
        <v>2025</v>
      </c>
      <c r="C3665" t="str">
        <f t="shared" si="171"/>
        <v>2024-2025</v>
      </c>
      <c r="D3665" t="s">
        <v>147</v>
      </c>
      <c r="E3665" t="s">
        <v>41</v>
      </c>
      <c r="F3665" t="str">
        <f t="shared" si="172"/>
        <v>New South Wales</v>
      </c>
      <c r="G3665" t="s">
        <v>10</v>
      </c>
      <c r="H3665">
        <v>2830</v>
      </c>
      <c r="I3665" t="s">
        <v>11</v>
      </c>
      <c r="J3665" t="s">
        <v>25</v>
      </c>
      <c r="K3665" t="s">
        <v>150</v>
      </c>
      <c r="L3665" t="s">
        <v>18</v>
      </c>
      <c r="M3665" s="5">
        <v>984.29</v>
      </c>
    </row>
    <row r="3666" spans="1:13" x14ac:dyDescent="0.25">
      <c r="A3666" s="2">
        <v>45017</v>
      </c>
      <c r="B3666" s="3">
        <f t="shared" si="173"/>
        <v>2023</v>
      </c>
      <c r="C3666" t="str">
        <f t="shared" si="171"/>
        <v>2022-2023</v>
      </c>
      <c r="D3666" t="s">
        <v>147</v>
      </c>
      <c r="E3666" t="s">
        <v>118</v>
      </c>
      <c r="F3666" t="str">
        <f t="shared" si="172"/>
        <v>New South Wales</v>
      </c>
      <c r="G3666" t="s">
        <v>10</v>
      </c>
      <c r="H3666">
        <v>2158</v>
      </c>
      <c r="I3666" t="s">
        <v>11</v>
      </c>
      <c r="J3666" t="s">
        <v>27</v>
      </c>
      <c r="K3666" t="s">
        <v>155</v>
      </c>
      <c r="L3666" t="s">
        <v>20</v>
      </c>
      <c r="M3666" s="5">
        <v>984.48</v>
      </c>
    </row>
    <row r="3667" spans="1:13" x14ac:dyDescent="0.25">
      <c r="A3667" s="2">
        <v>45408</v>
      </c>
      <c r="B3667" s="3">
        <f t="shared" si="173"/>
        <v>2024</v>
      </c>
      <c r="C3667" t="str">
        <f t="shared" si="171"/>
        <v>2023-2024</v>
      </c>
      <c r="D3667" t="s">
        <v>147</v>
      </c>
      <c r="E3667" t="s">
        <v>57</v>
      </c>
      <c r="F3667" t="str">
        <f t="shared" si="172"/>
        <v>New South Wales</v>
      </c>
      <c r="G3667" t="s">
        <v>10</v>
      </c>
      <c r="H3667">
        <v>2560</v>
      </c>
      <c r="I3667" t="s">
        <v>11</v>
      </c>
      <c r="J3667" t="s">
        <v>58</v>
      </c>
      <c r="K3667" t="s">
        <v>153</v>
      </c>
      <c r="L3667" t="s">
        <v>16</v>
      </c>
      <c r="M3667" s="5">
        <v>986.02</v>
      </c>
    </row>
    <row r="3668" spans="1:13" x14ac:dyDescent="0.25">
      <c r="A3668" s="2">
        <v>45498</v>
      </c>
      <c r="B3668" s="3">
        <f t="shared" si="173"/>
        <v>2025</v>
      </c>
      <c r="C3668" t="str">
        <f t="shared" si="171"/>
        <v>2024-2025</v>
      </c>
      <c r="D3668" t="s">
        <v>147</v>
      </c>
      <c r="E3668" t="s">
        <v>89</v>
      </c>
      <c r="F3668" t="str">
        <f t="shared" si="172"/>
        <v>Queensland</v>
      </c>
      <c r="G3668" t="s">
        <v>35</v>
      </c>
      <c r="H3668">
        <v>4655</v>
      </c>
      <c r="I3668" t="s">
        <v>11</v>
      </c>
      <c r="J3668" t="s">
        <v>51</v>
      </c>
      <c r="K3668" t="s">
        <v>151</v>
      </c>
      <c r="L3668" t="s">
        <v>21</v>
      </c>
      <c r="M3668" s="5">
        <v>988.03</v>
      </c>
    </row>
    <row r="3669" spans="1:13" x14ac:dyDescent="0.25">
      <c r="A3669" s="2">
        <v>45475</v>
      </c>
      <c r="B3669" s="3">
        <f t="shared" si="173"/>
        <v>2025</v>
      </c>
      <c r="C3669" t="str">
        <f t="shared" si="171"/>
        <v>2024-2025</v>
      </c>
      <c r="D3669" t="s">
        <v>147</v>
      </c>
      <c r="E3669" t="s">
        <v>114</v>
      </c>
      <c r="F3669" t="str">
        <f t="shared" si="172"/>
        <v>Victoria</v>
      </c>
      <c r="G3669" t="s">
        <v>45</v>
      </c>
      <c r="H3669">
        <v>3551</v>
      </c>
      <c r="I3669" t="s">
        <v>11</v>
      </c>
      <c r="J3669" t="s">
        <v>60</v>
      </c>
      <c r="K3669" t="s">
        <v>154</v>
      </c>
      <c r="L3669" t="s">
        <v>14</v>
      </c>
      <c r="M3669" s="5">
        <v>989.2</v>
      </c>
    </row>
    <row r="3670" spans="1:13" x14ac:dyDescent="0.25">
      <c r="A3670" s="2">
        <v>45261</v>
      </c>
      <c r="B3670" s="3">
        <f t="shared" si="173"/>
        <v>2024</v>
      </c>
      <c r="C3670" t="str">
        <f t="shared" si="171"/>
        <v>2023-2024</v>
      </c>
      <c r="D3670" t="s">
        <v>147</v>
      </c>
      <c r="E3670" t="s">
        <v>83</v>
      </c>
      <c r="F3670" t="str">
        <f t="shared" si="172"/>
        <v>New South Wales</v>
      </c>
      <c r="G3670" t="s">
        <v>10</v>
      </c>
      <c r="H3670">
        <v>2750</v>
      </c>
      <c r="I3670" t="s">
        <v>11</v>
      </c>
      <c r="J3670" t="s">
        <v>25</v>
      </c>
      <c r="K3670" t="s">
        <v>153</v>
      </c>
      <c r="L3670" t="s">
        <v>16</v>
      </c>
      <c r="M3670" s="5">
        <v>990.40000000000009</v>
      </c>
    </row>
    <row r="3671" spans="1:13" x14ac:dyDescent="0.25">
      <c r="A3671" s="2">
        <v>45464</v>
      </c>
      <c r="B3671" s="3">
        <f t="shared" si="173"/>
        <v>2024</v>
      </c>
      <c r="C3671" t="str">
        <f t="shared" si="171"/>
        <v>2023-2024</v>
      </c>
      <c r="D3671" t="s">
        <v>147</v>
      </c>
      <c r="E3671" t="s">
        <v>136</v>
      </c>
      <c r="F3671" t="str">
        <f t="shared" si="172"/>
        <v>Victoria</v>
      </c>
      <c r="G3671" t="s">
        <v>45</v>
      </c>
      <c r="H3671">
        <v>3175</v>
      </c>
      <c r="I3671" t="s">
        <v>11</v>
      </c>
      <c r="J3671" t="s">
        <v>63</v>
      </c>
      <c r="K3671" t="s">
        <v>152</v>
      </c>
      <c r="L3671" t="s">
        <v>13</v>
      </c>
      <c r="M3671" s="5">
        <v>991.14999999999975</v>
      </c>
    </row>
    <row r="3672" spans="1:13" x14ac:dyDescent="0.25">
      <c r="A3672" s="2">
        <v>45621</v>
      </c>
      <c r="B3672" s="3">
        <f t="shared" si="173"/>
        <v>2025</v>
      </c>
      <c r="C3672" t="str">
        <f t="shared" si="171"/>
        <v>2024-2025</v>
      </c>
      <c r="D3672" t="s">
        <v>148</v>
      </c>
      <c r="E3672" t="s">
        <v>34</v>
      </c>
      <c r="F3672" t="str">
        <f t="shared" si="172"/>
        <v>Queensland</v>
      </c>
      <c r="G3672" t="s">
        <v>35</v>
      </c>
      <c r="H3672">
        <v>4802</v>
      </c>
      <c r="I3672" t="s">
        <v>11</v>
      </c>
      <c r="J3672" t="s">
        <v>36</v>
      </c>
      <c r="K3672" t="s">
        <v>151</v>
      </c>
      <c r="L3672" t="s">
        <v>21</v>
      </c>
      <c r="M3672" s="5">
        <v>991.59</v>
      </c>
    </row>
    <row r="3673" spans="1:13" x14ac:dyDescent="0.25">
      <c r="A3673" s="2">
        <v>45288</v>
      </c>
      <c r="B3673" s="3">
        <f t="shared" si="173"/>
        <v>2024</v>
      </c>
      <c r="C3673" t="str">
        <f t="shared" si="171"/>
        <v>2023-2024</v>
      </c>
      <c r="D3673" t="s">
        <v>147</v>
      </c>
      <c r="E3673" t="s">
        <v>82</v>
      </c>
      <c r="F3673" t="str">
        <f t="shared" si="172"/>
        <v>Queensland</v>
      </c>
      <c r="G3673" t="s">
        <v>35</v>
      </c>
      <c r="H3673">
        <v>4012</v>
      </c>
      <c r="I3673" t="s">
        <v>11</v>
      </c>
      <c r="J3673" t="s">
        <v>43</v>
      </c>
      <c r="K3673" t="s">
        <v>150</v>
      </c>
      <c r="L3673" t="s">
        <v>18</v>
      </c>
      <c r="M3673" s="5">
        <v>995.30000000000007</v>
      </c>
    </row>
    <row r="3674" spans="1:13" x14ac:dyDescent="0.25">
      <c r="A3674" s="2">
        <v>45523</v>
      </c>
      <c r="B3674" s="3">
        <f t="shared" si="173"/>
        <v>2025</v>
      </c>
      <c r="C3674" t="str">
        <f t="shared" si="171"/>
        <v>2024-2025</v>
      </c>
      <c r="D3674" t="s">
        <v>148</v>
      </c>
      <c r="E3674" t="s">
        <v>108</v>
      </c>
      <c r="F3674" t="str">
        <f t="shared" si="172"/>
        <v>Victoria</v>
      </c>
      <c r="G3674" t="s">
        <v>45</v>
      </c>
      <c r="H3674">
        <v>3018</v>
      </c>
      <c r="I3674" t="s">
        <v>11</v>
      </c>
      <c r="J3674" t="s">
        <v>46</v>
      </c>
      <c r="K3674" t="s">
        <v>150</v>
      </c>
      <c r="L3674" t="s">
        <v>18</v>
      </c>
      <c r="M3674" s="5">
        <v>995.43</v>
      </c>
    </row>
    <row r="3675" spans="1:13" x14ac:dyDescent="0.25">
      <c r="A3675" s="2">
        <v>45491</v>
      </c>
      <c r="B3675" s="3">
        <f t="shared" si="173"/>
        <v>2025</v>
      </c>
      <c r="C3675" t="str">
        <f t="shared" si="171"/>
        <v>2024-2025</v>
      </c>
      <c r="D3675" t="s">
        <v>147</v>
      </c>
      <c r="E3675" t="s">
        <v>111</v>
      </c>
      <c r="F3675" t="str">
        <f t="shared" si="172"/>
        <v>New South Wales</v>
      </c>
      <c r="G3675" t="s">
        <v>10</v>
      </c>
      <c r="H3675">
        <v>2120</v>
      </c>
      <c r="I3675" t="s">
        <v>11</v>
      </c>
      <c r="J3675" t="s">
        <v>27</v>
      </c>
      <c r="K3675" t="s">
        <v>151</v>
      </c>
      <c r="L3675" t="s">
        <v>21</v>
      </c>
      <c r="M3675" s="5">
        <v>1002.6700000000001</v>
      </c>
    </row>
    <row r="3676" spans="1:13" x14ac:dyDescent="0.25">
      <c r="A3676" s="2">
        <v>45458</v>
      </c>
      <c r="B3676" s="3">
        <f t="shared" si="173"/>
        <v>2024</v>
      </c>
      <c r="C3676" t="str">
        <f t="shared" si="171"/>
        <v>2023-2024</v>
      </c>
      <c r="D3676" t="s">
        <v>147</v>
      </c>
      <c r="E3676" t="s">
        <v>140</v>
      </c>
      <c r="F3676" t="str">
        <f t="shared" si="172"/>
        <v>Tasmania</v>
      </c>
      <c r="G3676" t="s">
        <v>70</v>
      </c>
      <c r="H3676">
        <v>7320</v>
      </c>
      <c r="I3676" t="s">
        <v>11</v>
      </c>
      <c r="J3676" t="s">
        <v>71</v>
      </c>
      <c r="K3676" t="s">
        <v>151</v>
      </c>
      <c r="L3676" t="s">
        <v>21</v>
      </c>
      <c r="M3676" s="5">
        <v>1003.5</v>
      </c>
    </row>
    <row r="3677" spans="1:13" x14ac:dyDescent="0.25">
      <c r="A3677" s="2">
        <v>45336</v>
      </c>
      <c r="B3677" s="3">
        <f t="shared" si="173"/>
        <v>2024</v>
      </c>
      <c r="C3677" t="str">
        <f t="shared" si="171"/>
        <v>2023-2024</v>
      </c>
      <c r="D3677" t="s">
        <v>147</v>
      </c>
      <c r="E3677" t="s">
        <v>106</v>
      </c>
      <c r="F3677" t="str">
        <f t="shared" si="172"/>
        <v>Victoria</v>
      </c>
      <c r="G3677" t="s">
        <v>45</v>
      </c>
      <c r="H3677">
        <v>3915</v>
      </c>
      <c r="I3677" t="s">
        <v>11</v>
      </c>
      <c r="J3677" t="s">
        <v>55</v>
      </c>
      <c r="K3677" t="s">
        <v>150</v>
      </c>
      <c r="L3677" t="s">
        <v>18</v>
      </c>
      <c r="M3677" s="5">
        <v>1005.53</v>
      </c>
    </row>
    <row r="3678" spans="1:13" x14ac:dyDescent="0.25">
      <c r="A3678" s="2">
        <v>45104</v>
      </c>
      <c r="B3678" s="3">
        <f t="shared" si="173"/>
        <v>2023</v>
      </c>
      <c r="C3678" t="str">
        <f t="shared" si="171"/>
        <v>2022-2023</v>
      </c>
      <c r="D3678" t="s">
        <v>147</v>
      </c>
      <c r="E3678" t="s">
        <v>107</v>
      </c>
      <c r="F3678" t="str">
        <f t="shared" si="172"/>
        <v>Queensland</v>
      </c>
      <c r="G3678" t="s">
        <v>35</v>
      </c>
      <c r="H3678">
        <v>4220</v>
      </c>
      <c r="I3678" t="s">
        <v>11</v>
      </c>
      <c r="J3678" t="s">
        <v>104</v>
      </c>
      <c r="K3678" t="s">
        <v>153</v>
      </c>
      <c r="L3678" t="s">
        <v>16</v>
      </c>
      <c r="M3678" s="5">
        <v>1006.6500000000001</v>
      </c>
    </row>
    <row r="3679" spans="1:13" x14ac:dyDescent="0.25">
      <c r="A3679" s="2">
        <v>45369</v>
      </c>
      <c r="B3679" s="3">
        <f t="shared" si="173"/>
        <v>2024</v>
      </c>
      <c r="C3679" t="str">
        <f t="shared" si="171"/>
        <v>2023-2024</v>
      </c>
      <c r="D3679" t="s">
        <v>148</v>
      </c>
      <c r="E3679" t="s">
        <v>146</v>
      </c>
      <c r="F3679" t="str">
        <f t="shared" si="172"/>
        <v>Victoria</v>
      </c>
      <c r="G3679" t="s">
        <v>45</v>
      </c>
      <c r="H3679">
        <v>3353</v>
      </c>
      <c r="I3679" t="s">
        <v>11</v>
      </c>
      <c r="J3679" t="s">
        <v>60</v>
      </c>
      <c r="K3679" t="s">
        <v>151</v>
      </c>
      <c r="L3679" t="s">
        <v>21</v>
      </c>
      <c r="M3679" s="5">
        <v>1007.1499999999999</v>
      </c>
    </row>
    <row r="3680" spans="1:13" x14ac:dyDescent="0.25">
      <c r="A3680" s="2">
        <v>45464</v>
      </c>
      <c r="B3680" s="3">
        <f t="shared" si="173"/>
        <v>2024</v>
      </c>
      <c r="C3680" t="str">
        <f t="shared" si="171"/>
        <v>2023-2024</v>
      </c>
      <c r="D3680" t="s">
        <v>147</v>
      </c>
      <c r="E3680" t="s">
        <v>141</v>
      </c>
      <c r="F3680" t="str">
        <f t="shared" si="172"/>
        <v>Western Australia</v>
      </c>
      <c r="G3680" t="s">
        <v>48</v>
      </c>
      <c r="H3680">
        <v>6052</v>
      </c>
      <c r="I3680" t="s">
        <v>11</v>
      </c>
      <c r="J3680" t="s">
        <v>49</v>
      </c>
      <c r="K3680" t="s">
        <v>153</v>
      </c>
      <c r="L3680" t="s">
        <v>16</v>
      </c>
      <c r="M3680" s="5">
        <v>1007.7</v>
      </c>
    </row>
    <row r="3681" spans="1:13" x14ac:dyDescent="0.25">
      <c r="A3681" s="2">
        <v>45425</v>
      </c>
      <c r="B3681" s="3">
        <f t="shared" si="173"/>
        <v>2024</v>
      </c>
      <c r="C3681" t="str">
        <f t="shared" si="171"/>
        <v>2023-2024</v>
      </c>
      <c r="D3681" t="s">
        <v>148</v>
      </c>
      <c r="E3681" t="s">
        <v>72</v>
      </c>
      <c r="F3681" t="str">
        <f t="shared" si="172"/>
        <v>Western Australia</v>
      </c>
      <c r="G3681" t="s">
        <v>48</v>
      </c>
      <c r="H3681">
        <v>6010</v>
      </c>
      <c r="I3681" t="s">
        <v>11</v>
      </c>
      <c r="J3681" t="s">
        <v>49</v>
      </c>
      <c r="K3681" t="s">
        <v>153</v>
      </c>
      <c r="L3681" t="s">
        <v>16</v>
      </c>
      <c r="M3681" s="5">
        <v>1010.25</v>
      </c>
    </row>
    <row r="3682" spans="1:13" x14ac:dyDescent="0.25">
      <c r="A3682" s="2">
        <v>45483</v>
      </c>
      <c r="B3682" s="3">
        <f t="shared" si="173"/>
        <v>2025</v>
      </c>
      <c r="C3682" t="str">
        <f t="shared" si="171"/>
        <v>2024-2025</v>
      </c>
      <c r="D3682" t="s">
        <v>148</v>
      </c>
      <c r="E3682" t="s">
        <v>138</v>
      </c>
      <c r="F3682" t="str">
        <f t="shared" si="172"/>
        <v>Queensland</v>
      </c>
      <c r="G3682" t="s">
        <v>35</v>
      </c>
      <c r="H3682">
        <v>4558</v>
      </c>
      <c r="I3682" t="s">
        <v>11</v>
      </c>
      <c r="J3682" t="s">
        <v>120</v>
      </c>
      <c r="K3682" t="s">
        <v>150</v>
      </c>
      <c r="L3682" t="s">
        <v>18</v>
      </c>
      <c r="M3682" s="5">
        <v>1013.1399999999999</v>
      </c>
    </row>
    <row r="3683" spans="1:13" x14ac:dyDescent="0.25">
      <c r="A3683" s="2">
        <v>45553</v>
      </c>
      <c r="B3683" s="3">
        <f t="shared" si="173"/>
        <v>2025</v>
      </c>
      <c r="C3683" t="str">
        <f t="shared" si="171"/>
        <v>2024-2025</v>
      </c>
      <c r="D3683" t="s">
        <v>147</v>
      </c>
      <c r="E3683" t="s">
        <v>115</v>
      </c>
      <c r="F3683" t="str">
        <f t="shared" si="172"/>
        <v>Western Australia</v>
      </c>
      <c r="G3683" t="s">
        <v>48</v>
      </c>
      <c r="H3683">
        <v>6280</v>
      </c>
      <c r="I3683" t="s">
        <v>11</v>
      </c>
      <c r="J3683" t="s">
        <v>94</v>
      </c>
      <c r="K3683" t="s">
        <v>150</v>
      </c>
      <c r="L3683" t="s">
        <v>18</v>
      </c>
      <c r="M3683" s="5">
        <v>1013.6600000000001</v>
      </c>
    </row>
    <row r="3684" spans="1:13" x14ac:dyDescent="0.25">
      <c r="A3684" s="2">
        <v>44957</v>
      </c>
      <c r="B3684" s="3">
        <f t="shared" si="173"/>
        <v>2023</v>
      </c>
      <c r="C3684" t="str">
        <f t="shared" si="171"/>
        <v>2022-2023</v>
      </c>
      <c r="D3684" t="s">
        <v>147</v>
      </c>
      <c r="E3684" t="s">
        <v>64</v>
      </c>
      <c r="F3684" t="str">
        <f t="shared" si="172"/>
        <v>Victoria</v>
      </c>
      <c r="G3684" t="s">
        <v>45</v>
      </c>
      <c r="H3684">
        <v>3199</v>
      </c>
      <c r="I3684" t="s">
        <v>11</v>
      </c>
      <c r="J3684" t="s">
        <v>63</v>
      </c>
      <c r="K3684" t="s">
        <v>19</v>
      </c>
      <c r="L3684" t="s">
        <v>23</v>
      </c>
      <c r="M3684" s="5">
        <v>1014.3299999999999</v>
      </c>
    </row>
    <row r="3685" spans="1:13" x14ac:dyDescent="0.25">
      <c r="A3685" s="2">
        <v>45236</v>
      </c>
      <c r="B3685" s="3">
        <f t="shared" si="173"/>
        <v>2024</v>
      </c>
      <c r="C3685" t="str">
        <f t="shared" si="171"/>
        <v>2023-2024</v>
      </c>
      <c r="D3685" t="s">
        <v>147</v>
      </c>
      <c r="E3685" t="s">
        <v>74</v>
      </c>
      <c r="F3685" t="str">
        <f t="shared" si="172"/>
        <v>South Australia</v>
      </c>
      <c r="G3685" t="s">
        <v>32</v>
      </c>
      <c r="H3685">
        <v>5043</v>
      </c>
      <c r="I3685" t="s">
        <v>11</v>
      </c>
      <c r="J3685" t="s">
        <v>33</v>
      </c>
      <c r="K3685" t="s">
        <v>155</v>
      </c>
      <c r="L3685" t="s">
        <v>20</v>
      </c>
      <c r="M3685" s="5">
        <v>1017.76</v>
      </c>
    </row>
    <row r="3686" spans="1:13" x14ac:dyDescent="0.25">
      <c r="A3686" s="2">
        <v>45058</v>
      </c>
      <c r="B3686" s="3">
        <f t="shared" si="173"/>
        <v>2023</v>
      </c>
      <c r="C3686" t="str">
        <f t="shared" si="171"/>
        <v>2022-2023</v>
      </c>
      <c r="D3686" t="s">
        <v>147</v>
      </c>
      <c r="E3686" t="s">
        <v>139</v>
      </c>
      <c r="F3686" t="str">
        <f t="shared" si="172"/>
        <v>New South Wales</v>
      </c>
      <c r="G3686" t="s">
        <v>10</v>
      </c>
      <c r="H3686">
        <v>2020</v>
      </c>
      <c r="I3686" t="s">
        <v>11</v>
      </c>
      <c r="J3686" t="s">
        <v>12</v>
      </c>
      <c r="K3686" t="s">
        <v>153</v>
      </c>
      <c r="L3686" t="s">
        <v>16</v>
      </c>
      <c r="M3686" s="5">
        <v>1021.88</v>
      </c>
    </row>
    <row r="3687" spans="1:13" x14ac:dyDescent="0.25">
      <c r="A3687" s="2">
        <v>45164</v>
      </c>
      <c r="B3687" s="3">
        <f t="shared" si="173"/>
        <v>2024</v>
      </c>
      <c r="C3687" t="str">
        <f t="shared" si="171"/>
        <v>2023-2024</v>
      </c>
      <c r="D3687" t="s">
        <v>148</v>
      </c>
      <c r="E3687" t="s">
        <v>129</v>
      </c>
      <c r="F3687" t="str">
        <f t="shared" si="172"/>
        <v>Tasmania</v>
      </c>
      <c r="G3687" t="s">
        <v>70</v>
      </c>
      <c r="H3687">
        <v>7010</v>
      </c>
      <c r="I3687" t="s">
        <v>11</v>
      </c>
      <c r="J3687" t="s">
        <v>71</v>
      </c>
      <c r="K3687" t="s">
        <v>149</v>
      </c>
      <c r="L3687" t="s">
        <v>15</v>
      </c>
      <c r="M3687" s="5">
        <v>1024.46</v>
      </c>
    </row>
    <row r="3688" spans="1:13" x14ac:dyDescent="0.25">
      <c r="A3688" s="2">
        <v>45209</v>
      </c>
      <c r="B3688" s="3">
        <f t="shared" si="173"/>
        <v>2024</v>
      </c>
      <c r="C3688" t="str">
        <f t="shared" si="171"/>
        <v>2023-2024</v>
      </c>
      <c r="D3688" t="s">
        <v>147</v>
      </c>
      <c r="E3688" t="s">
        <v>90</v>
      </c>
      <c r="F3688" t="str">
        <f t="shared" si="172"/>
        <v>Victoria</v>
      </c>
      <c r="G3688" t="s">
        <v>45</v>
      </c>
      <c r="H3688">
        <v>3179</v>
      </c>
      <c r="I3688" t="s">
        <v>11</v>
      </c>
      <c r="J3688" t="s">
        <v>63</v>
      </c>
      <c r="K3688" t="s">
        <v>149</v>
      </c>
      <c r="L3688" t="s">
        <v>15</v>
      </c>
      <c r="M3688" s="5">
        <v>1024.8800000000001</v>
      </c>
    </row>
    <row r="3689" spans="1:13" x14ac:dyDescent="0.25">
      <c r="A3689" s="2">
        <v>45478</v>
      </c>
      <c r="B3689" s="3">
        <f t="shared" si="173"/>
        <v>2025</v>
      </c>
      <c r="C3689" t="str">
        <f t="shared" si="171"/>
        <v>2024-2025</v>
      </c>
      <c r="D3689" t="s">
        <v>147</v>
      </c>
      <c r="E3689" t="s">
        <v>79</v>
      </c>
      <c r="F3689" t="str">
        <f t="shared" si="172"/>
        <v>Australian Capital Territory</v>
      </c>
      <c r="G3689" t="s">
        <v>80</v>
      </c>
      <c r="H3689">
        <v>2617</v>
      </c>
      <c r="I3689" t="s">
        <v>11</v>
      </c>
      <c r="J3689" t="s">
        <v>58</v>
      </c>
      <c r="K3689" t="s">
        <v>150</v>
      </c>
      <c r="L3689" t="s">
        <v>18</v>
      </c>
      <c r="M3689" s="5">
        <v>1025.23</v>
      </c>
    </row>
    <row r="3690" spans="1:13" x14ac:dyDescent="0.25">
      <c r="A3690" s="2">
        <v>44957</v>
      </c>
      <c r="B3690" s="3">
        <f t="shared" si="173"/>
        <v>2023</v>
      </c>
      <c r="C3690" t="str">
        <f t="shared" si="171"/>
        <v>2022-2023</v>
      </c>
      <c r="D3690" t="s">
        <v>148</v>
      </c>
      <c r="E3690" t="s">
        <v>87</v>
      </c>
      <c r="F3690" t="str">
        <f t="shared" si="172"/>
        <v>New South Wales</v>
      </c>
      <c r="G3690" t="s">
        <v>10</v>
      </c>
      <c r="H3690">
        <v>2790</v>
      </c>
      <c r="I3690" t="s">
        <v>11</v>
      </c>
      <c r="J3690" t="s">
        <v>25</v>
      </c>
      <c r="K3690" t="s">
        <v>150</v>
      </c>
      <c r="L3690" t="s">
        <v>18</v>
      </c>
      <c r="M3690" s="5">
        <v>1028.55</v>
      </c>
    </row>
    <row r="3691" spans="1:13" x14ac:dyDescent="0.25">
      <c r="A3691" s="2">
        <v>45518</v>
      </c>
      <c r="B3691" s="3">
        <f t="shared" si="173"/>
        <v>2025</v>
      </c>
      <c r="C3691" t="str">
        <f t="shared" si="171"/>
        <v>2024-2025</v>
      </c>
      <c r="D3691" t="s">
        <v>147</v>
      </c>
      <c r="E3691" t="s">
        <v>26</v>
      </c>
      <c r="F3691" t="str">
        <f t="shared" si="172"/>
        <v>New South Wales</v>
      </c>
      <c r="G3691" t="s">
        <v>10</v>
      </c>
      <c r="H3691">
        <v>2141</v>
      </c>
      <c r="I3691" t="s">
        <v>11</v>
      </c>
      <c r="J3691" t="s">
        <v>27</v>
      </c>
      <c r="K3691" t="s">
        <v>150</v>
      </c>
      <c r="L3691" t="s">
        <v>18</v>
      </c>
      <c r="M3691" s="5">
        <v>1029.47</v>
      </c>
    </row>
    <row r="3692" spans="1:13" x14ac:dyDescent="0.25">
      <c r="A3692" s="2">
        <v>45465</v>
      </c>
      <c r="B3692" s="3">
        <f t="shared" si="173"/>
        <v>2024</v>
      </c>
      <c r="C3692" t="str">
        <f t="shared" si="171"/>
        <v>2023-2024</v>
      </c>
      <c r="D3692" t="s">
        <v>147</v>
      </c>
      <c r="E3692" t="s">
        <v>103</v>
      </c>
      <c r="F3692" t="str">
        <f t="shared" si="172"/>
        <v>Queensland</v>
      </c>
      <c r="G3692" t="s">
        <v>35</v>
      </c>
      <c r="H3692">
        <v>4509</v>
      </c>
      <c r="I3692" t="s">
        <v>11</v>
      </c>
      <c r="J3692" t="s">
        <v>104</v>
      </c>
      <c r="K3692" t="s">
        <v>19</v>
      </c>
      <c r="L3692" t="s">
        <v>23</v>
      </c>
      <c r="M3692" s="5">
        <v>1034.22</v>
      </c>
    </row>
    <row r="3693" spans="1:13" x14ac:dyDescent="0.25">
      <c r="A3693" s="2">
        <v>45618</v>
      </c>
      <c r="B3693" s="3">
        <f t="shared" si="173"/>
        <v>2025</v>
      </c>
      <c r="C3693" t="str">
        <f t="shared" si="171"/>
        <v>2024-2025</v>
      </c>
      <c r="D3693" t="s">
        <v>147</v>
      </c>
      <c r="E3693" t="s">
        <v>98</v>
      </c>
      <c r="F3693" t="str">
        <f t="shared" si="172"/>
        <v>Victoria</v>
      </c>
      <c r="G3693" t="s">
        <v>45</v>
      </c>
      <c r="H3693">
        <v>3429</v>
      </c>
      <c r="I3693" t="s">
        <v>11</v>
      </c>
      <c r="J3693" t="s">
        <v>60</v>
      </c>
      <c r="K3693" t="s">
        <v>149</v>
      </c>
      <c r="L3693" t="s">
        <v>15</v>
      </c>
      <c r="M3693" s="5">
        <v>1034.95</v>
      </c>
    </row>
    <row r="3694" spans="1:13" x14ac:dyDescent="0.25">
      <c r="A3694" s="2">
        <v>45107</v>
      </c>
      <c r="B3694" s="3">
        <f t="shared" si="173"/>
        <v>2023</v>
      </c>
      <c r="C3694" t="str">
        <f t="shared" si="171"/>
        <v>2022-2023</v>
      </c>
      <c r="D3694" t="s">
        <v>147</v>
      </c>
      <c r="E3694" t="s">
        <v>119</v>
      </c>
      <c r="F3694" t="str">
        <f t="shared" si="172"/>
        <v>Queensland</v>
      </c>
      <c r="G3694" t="s">
        <v>35</v>
      </c>
      <c r="H3694">
        <v>4570</v>
      </c>
      <c r="I3694" t="s">
        <v>11</v>
      </c>
      <c r="J3694" t="s">
        <v>120</v>
      </c>
      <c r="K3694" t="s">
        <v>153</v>
      </c>
      <c r="L3694" t="s">
        <v>16</v>
      </c>
      <c r="M3694" s="5">
        <v>1037.0300000000002</v>
      </c>
    </row>
    <row r="3695" spans="1:13" x14ac:dyDescent="0.25">
      <c r="A3695" s="2">
        <v>45399</v>
      </c>
      <c r="B3695" s="3">
        <f t="shared" si="173"/>
        <v>2024</v>
      </c>
      <c r="C3695" t="str">
        <f t="shared" si="171"/>
        <v>2023-2024</v>
      </c>
      <c r="D3695" t="s">
        <v>147</v>
      </c>
      <c r="E3695" t="s">
        <v>139</v>
      </c>
      <c r="F3695" t="str">
        <f t="shared" si="172"/>
        <v>New South Wales</v>
      </c>
      <c r="G3695" t="s">
        <v>10</v>
      </c>
      <c r="H3695">
        <v>2020</v>
      </c>
      <c r="I3695" t="s">
        <v>11</v>
      </c>
      <c r="J3695" t="s">
        <v>12</v>
      </c>
      <c r="K3695" t="s">
        <v>150</v>
      </c>
      <c r="L3695" t="s">
        <v>18</v>
      </c>
      <c r="M3695" s="5">
        <v>1040.9100000000001</v>
      </c>
    </row>
    <row r="3696" spans="1:13" x14ac:dyDescent="0.25">
      <c r="A3696" s="2">
        <v>45333</v>
      </c>
      <c r="B3696" s="3">
        <f t="shared" si="173"/>
        <v>2024</v>
      </c>
      <c r="C3696" t="str">
        <f t="shared" si="171"/>
        <v>2023-2024</v>
      </c>
      <c r="D3696" t="s">
        <v>147</v>
      </c>
      <c r="E3696" t="s">
        <v>113</v>
      </c>
      <c r="F3696" t="str">
        <f t="shared" si="172"/>
        <v>Queensland</v>
      </c>
      <c r="G3696" t="s">
        <v>35</v>
      </c>
      <c r="H3696">
        <v>4215</v>
      </c>
      <c r="I3696" t="s">
        <v>11</v>
      </c>
      <c r="J3696" t="s">
        <v>104</v>
      </c>
      <c r="K3696" t="s">
        <v>153</v>
      </c>
      <c r="L3696" t="s">
        <v>16</v>
      </c>
      <c r="M3696" s="5">
        <v>1043.78</v>
      </c>
    </row>
    <row r="3697" spans="1:13" x14ac:dyDescent="0.25">
      <c r="A3697" s="2">
        <v>45116</v>
      </c>
      <c r="B3697" s="3">
        <f t="shared" si="173"/>
        <v>2024</v>
      </c>
      <c r="C3697" t="str">
        <f t="shared" si="171"/>
        <v>2023-2024</v>
      </c>
      <c r="D3697" t="s">
        <v>147</v>
      </c>
      <c r="E3697" t="s">
        <v>131</v>
      </c>
      <c r="F3697" t="str">
        <f t="shared" si="172"/>
        <v>Western Australia</v>
      </c>
      <c r="G3697" t="s">
        <v>48</v>
      </c>
      <c r="H3697">
        <v>6530</v>
      </c>
      <c r="I3697" t="s">
        <v>11</v>
      </c>
      <c r="J3697" t="s">
        <v>77</v>
      </c>
      <c r="K3697" t="s">
        <v>153</v>
      </c>
      <c r="L3697" t="s">
        <v>16</v>
      </c>
      <c r="M3697" s="5">
        <v>1045.5699999999997</v>
      </c>
    </row>
    <row r="3698" spans="1:13" x14ac:dyDescent="0.25">
      <c r="A3698" s="2">
        <v>45278</v>
      </c>
      <c r="B3698" s="3">
        <f t="shared" si="173"/>
        <v>2024</v>
      </c>
      <c r="C3698" t="str">
        <f t="shared" si="171"/>
        <v>2023-2024</v>
      </c>
      <c r="D3698" t="s">
        <v>147</v>
      </c>
      <c r="E3698" t="s">
        <v>44</v>
      </c>
      <c r="F3698" t="str">
        <f t="shared" si="172"/>
        <v>Victoria</v>
      </c>
      <c r="G3698" t="s">
        <v>45</v>
      </c>
      <c r="H3698">
        <v>3066</v>
      </c>
      <c r="I3698" t="s">
        <v>11</v>
      </c>
      <c r="J3698" t="s">
        <v>46</v>
      </c>
      <c r="K3698" t="s">
        <v>19</v>
      </c>
      <c r="L3698" t="s">
        <v>23</v>
      </c>
      <c r="M3698" s="5">
        <v>1047.31</v>
      </c>
    </row>
    <row r="3699" spans="1:13" x14ac:dyDescent="0.25">
      <c r="A3699" s="2">
        <v>44986</v>
      </c>
      <c r="B3699" s="3">
        <f t="shared" si="173"/>
        <v>2023</v>
      </c>
      <c r="C3699" t="str">
        <f t="shared" si="171"/>
        <v>2022-2023</v>
      </c>
      <c r="D3699" t="s">
        <v>147</v>
      </c>
      <c r="E3699" t="s">
        <v>107</v>
      </c>
      <c r="F3699" t="str">
        <f t="shared" si="172"/>
        <v>Queensland</v>
      </c>
      <c r="G3699" t="s">
        <v>35</v>
      </c>
      <c r="H3699">
        <v>4220</v>
      </c>
      <c r="I3699" t="s">
        <v>11</v>
      </c>
      <c r="J3699" t="s">
        <v>104</v>
      </c>
      <c r="K3699" t="s">
        <v>150</v>
      </c>
      <c r="L3699" t="s">
        <v>18</v>
      </c>
      <c r="M3699" s="5">
        <v>1047.9899999999998</v>
      </c>
    </row>
    <row r="3700" spans="1:13" x14ac:dyDescent="0.25">
      <c r="A3700" s="2">
        <v>45312</v>
      </c>
      <c r="B3700" s="3">
        <f t="shared" si="173"/>
        <v>2024</v>
      </c>
      <c r="C3700" t="str">
        <f t="shared" si="171"/>
        <v>2023-2024</v>
      </c>
      <c r="D3700" t="s">
        <v>147</v>
      </c>
      <c r="E3700" t="s">
        <v>132</v>
      </c>
      <c r="F3700" t="str">
        <f t="shared" si="172"/>
        <v>New South Wales</v>
      </c>
      <c r="G3700" t="s">
        <v>10</v>
      </c>
      <c r="H3700">
        <v>2800</v>
      </c>
      <c r="I3700" t="s">
        <v>11</v>
      </c>
      <c r="J3700" t="s">
        <v>25</v>
      </c>
      <c r="K3700" t="s">
        <v>156</v>
      </c>
      <c r="L3700" t="s">
        <v>17</v>
      </c>
      <c r="M3700" s="5">
        <v>1048.3099999999997</v>
      </c>
    </row>
    <row r="3701" spans="1:13" x14ac:dyDescent="0.25">
      <c r="A3701" s="2">
        <v>45365</v>
      </c>
      <c r="B3701" s="3">
        <f t="shared" si="173"/>
        <v>2024</v>
      </c>
      <c r="C3701" t="str">
        <f t="shared" si="171"/>
        <v>2023-2024</v>
      </c>
      <c r="D3701" t="s">
        <v>147</v>
      </c>
      <c r="E3701" t="s">
        <v>59</v>
      </c>
      <c r="F3701" t="str">
        <f t="shared" si="172"/>
        <v>Victoria</v>
      </c>
      <c r="G3701" t="s">
        <v>45</v>
      </c>
      <c r="H3701">
        <v>3280</v>
      </c>
      <c r="I3701" t="s">
        <v>11</v>
      </c>
      <c r="J3701" t="s">
        <v>60</v>
      </c>
      <c r="K3701" t="s">
        <v>150</v>
      </c>
      <c r="L3701" t="s">
        <v>18</v>
      </c>
      <c r="M3701" s="5">
        <v>1049.07</v>
      </c>
    </row>
    <row r="3702" spans="1:13" x14ac:dyDescent="0.25">
      <c r="A3702" s="2">
        <v>45336</v>
      </c>
      <c r="B3702" s="3">
        <f t="shared" si="173"/>
        <v>2024</v>
      </c>
      <c r="C3702" t="str">
        <f t="shared" si="171"/>
        <v>2023-2024</v>
      </c>
      <c r="D3702" t="s">
        <v>147</v>
      </c>
      <c r="E3702" t="s">
        <v>136</v>
      </c>
      <c r="F3702" t="str">
        <f t="shared" si="172"/>
        <v>Victoria</v>
      </c>
      <c r="G3702" t="s">
        <v>45</v>
      </c>
      <c r="H3702">
        <v>3175</v>
      </c>
      <c r="I3702" t="s">
        <v>11</v>
      </c>
      <c r="J3702" t="s">
        <v>63</v>
      </c>
      <c r="K3702" t="s">
        <v>150</v>
      </c>
      <c r="L3702" t="s">
        <v>18</v>
      </c>
      <c r="M3702" s="5">
        <v>1050.08</v>
      </c>
    </row>
    <row r="3703" spans="1:13" x14ac:dyDescent="0.25">
      <c r="A3703" s="2">
        <v>45439</v>
      </c>
      <c r="B3703" s="3">
        <f t="shared" si="173"/>
        <v>2024</v>
      </c>
      <c r="C3703" t="str">
        <f t="shared" si="171"/>
        <v>2023-2024</v>
      </c>
      <c r="D3703" t="s">
        <v>148</v>
      </c>
      <c r="E3703" t="s">
        <v>127</v>
      </c>
      <c r="F3703" t="str">
        <f t="shared" si="172"/>
        <v>New South Wales</v>
      </c>
      <c r="G3703" t="s">
        <v>10</v>
      </c>
      <c r="H3703">
        <v>2131</v>
      </c>
      <c r="I3703" t="s">
        <v>11</v>
      </c>
      <c r="J3703" t="s">
        <v>27</v>
      </c>
      <c r="K3703" t="s">
        <v>149</v>
      </c>
      <c r="L3703" t="s">
        <v>15</v>
      </c>
      <c r="M3703" s="5">
        <v>1053.53</v>
      </c>
    </row>
    <row r="3704" spans="1:13" x14ac:dyDescent="0.25">
      <c r="A3704" s="2">
        <v>44964</v>
      </c>
      <c r="B3704" s="3">
        <f t="shared" si="173"/>
        <v>2023</v>
      </c>
      <c r="C3704" t="str">
        <f t="shared" si="171"/>
        <v>2022-2023</v>
      </c>
      <c r="D3704" t="s">
        <v>147</v>
      </c>
      <c r="E3704" t="s">
        <v>62</v>
      </c>
      <c r="F3704" t="str">
        <f t="shared" si="172"/>
        <v>Victoria</v>
      </c>
      <c r="G3704" t="s">
        <v>45</v>
      </c>
      <c r="H3704">
        <v>3134</v>
      </c>
      <c r="I3704" t="s">
        <v>11</v>
      </c>
      <c r="J3704" t="s">
        <v>63</v>
      </c>
      <c r="K3704" t="s">
        <v>153</v>
      </c>
      <c r="L3704" t="s">
        <v>16</v>
      </c>
      <c r="M3704" s="5">
        <v>1058.18</v>
      </c>
    </row>
    <row r="3705" spans="1:13" x14ac:dyDescent="0.25">
      <c r="A3705" s="2">
        <v>44961</v>
      </c>
      <c r="B3705" s="3">
        <f t="shared" si="173"/>
        <v>2023</v>
      </c>
      <c r="C3705" t="str">
        <f t="shared" si="171"/>
        <v>2022-2023</v>
      </c>
      <c r="D3705" t="s">
        <v>147</v>
      </c>
      <c r="E3705" t="s">
        <v>141</v>
      </c>
      <c r="F3705" t="str">
        <f t="shared" si="172"/>
        <v>Western Australia</v>
      </c>
      <c r="G3705" t="s">
        <v>48</v>
      </c>
      <c r="H3705">
        <v>6052</v>
      </c>
      <c r="I3705" t="s">
        <v>11</v>
      </c>
      <c r="J3705" t="s">
        <v>49</v>
      </c>
      <c r="K3705" t="s">
        <v>151</v>
      </c>
      <c r="L3705" t="s">
        <v>21</v>
      </c>
      <c r="M3705" s="5">
        <v>1059.79</v>
      </c>
    </row>
    <row r="3706" spans="1:13" x14ac:dyDescent="0.25">
      <c r="A3706" s="2">
        <v>45552</v>
      </c>
      <c r="B3706" s="3">
        <f t="shared" si="173"/>
        <v>2025</v>
      </c>
      <c r="C3706" t="str">
        <f t="shared" si="171"/>
        <v>2024-2025</v>
      </c>
      <c r="D3706" t="s">
        <v>148</v>
      </c>
      <c r="E3706" t="s">
        <v>81</v>
      </c>
      <c r="F3706" t="str">
        <f t="shared" si="172"/>
        <v>New South Wales</v>
      </c>
      <c r="G3706" t="s">
        <v>10</v>
      </c>
      <c r="H3706">
        <v>2485</v>
      </c>
      <c r="I3706" t="s">
        <v>11</v>
      </c>
      <c r="J3706" t="s">
        <v>68</v>
      </c>
      <c r="K3706" t="s">
        <v>151</v>
      </c>
      <c r="L3706" t="s">
        <v>21</v>
      </c>
      <c r="M3706" s="5">
        <v>1059.8399999999999</v>
      </c>
    </row>
    <row r="3707" spans="1:13" x14ac:dyDescent="0.25">
      <c r="A3707" s="2">
        <v>45027</v>
      </c>
      <c r="B3707" s="3">
        <f t="shared" si="173"/>
        <v>2023</v>
      </c>
      <c r="C3707" t="str">
        <f t="shared" si="171"/>
        <v>2022-2023</v>
      </c>
      <c r="D3707" t="s">
        <v>148</v>
      </c>
      <c r="E3707" t="s">
        <v>78</v>
      </c>
      <c r="F3707" t="str">
        <f t="shared" si="172"/>
        <v>New South Wales</v>
      </c>
      <c r="G3707" t="s">
        <v>10</v>
      </c>
      <c r="H3707">
        <v>2350</v>
      </c>
      <c r="I3707" t="s">
        <v>11</v>
      </c>
      <c r="J3707" t="s">
        <v>68</v>
      </c>
      <c r="K3707" t="s">
        <v>154</v>
      </c>
      <c r="L3707" t="s">
        <v>14</v>
      </c>
      <c r="M3707" s="5">
        <v>1063.3899999999999</v>
      </c>
    </row>
    <row r="3708" spans="1:13" x14ac:dyDescent="0.25">
      <c r="A3708" s="2">
        <v>45425</v>
      </c>
      <c r="B3708" s="3">
        <f t="shared" si="173"/>
        <v>2024</v>
      </c>
      <c r="C3708" t="str">
        <f t="shared" si="171"/>
        <v>2023-2024</v>
      </c>
      <c r="D3708" t="s">
        <v>147</v>
      </c>
      <c r="E3708" t="s">
        <v>103</v>
      </c>
      <c r="F3708" t="str">
        <f t="shared" si="172"/>
        <v>Queensland</v>
      </c>
      <c r="G3708" t="s">
        <v>35</v>
      </c>
      <c r="H3708">
        <v>4509</v>
      </c>
      <c r="I3708" t="s">
        <v>11</v>
      </c>
      <c r="J3708" t="s">
        <v>104</v>
      </c>
      <c r="K3708" t="s">
        <v>151</v>
      </c>
      <c r="L3708" t="s">
        <v>21</v>
      </c>
      <c r="M3708" s="5">
        <v>1065.18</v>
      </c>
    </row>
    <row r="3709" spans="1:13" x14ac:dyDescent="0.25">
      <c r="A3709" s="2">
        <v>45083</v>
      </c>
      <c r="B3709" s="3">
        <f t="shared" si="173"/>
        <v>2023</v>
      </c>
      <c r="C3709" t="str">
        <f t="shared" si="171"/>
        <v>2022-2023</v>
      </c>
      <c r="D3709" t="s">
        <v>147</v>
      </c>
      <c r="E3709" t="s">
        <v>113</v>
      </c>
      <c r="F3709" t="str">
        <f t="shared" si="172"/>
        <v>Queensland</v>
      </c>
      <c r="G3709" t="s">
        <v>35</v>
      </c>
      <c r="H3709">
        <v>4215</v>
      </c>
      <c r="I3709" t="s">
        <v>11</v>
      </c>
      <c r="J3709" t="s">
        <v>104</v>
      </c>
      <c r="K3709" t="s">
        <v>154</v>
      </c>
      <c r="L3709" t="s">
        <v>14</v>
      </c>
      <c r="M3709" s="5">
        <v>1065.98</v>
      </c>
    </row>
    <row r="3710" spans="1:13" x14ac:dyDescent="0.25">
      <c r="A3710" s="2">
        <v>45370</v>
      </c>
      <c r="B3710" s="3">
        <f t="shared" si="173"/>
        <v>2024</v>
      </c>
      <c r="C3710" t="str">
        <f t="shared" si="171"/>
        <v>2023-2024</v>
      </c>
      <c r="D3710" t="s">
        <v>147</v>
      </c>
      <c r="E3710" t="s">
        <v>96</v>
      </c>
      <c r="F3710" t="str">
        <f t="shared" si="172"/>
        <v>Western Australia</v>
      </c>
      <c r="G3710" t="s">
        <v>48</v>
      </c>
      <c r="H3710">
        <v>6330</v>
      </c>
      <c r="I3710" t="s">
        <v>11</v>
      </c>
      <c r="J3710" t="s">
        <v>94</v>
      </c>
      <c r="K3710" t="s">
        <v>149</v>
      </c>
      <c r="L3710" t="s">
        <v>15</v>
      </c>
      <c r="M3710" s="5">
        <v>1066.8999999999999</v>
      </c>
    </row>
    <row r="3711" spans="1:13" x14ac:dyDescent="0.25">
      <c r="A3711" s="2">
        <v>45623</v>
      </c>
      <c r="B3711" s="3">
        <f t="shared" si="173"/>
        <v>2025</v>
      </c>
      <c r="C3711" t="str">
        <f t="shared" si="171"/>
        <v>2024-2025</v>
      </c>
      <c r="D3711" t="s">
        <v>147</v>
      </c>
      <c r="E3711" t="s">
        <v>137</v>
      </c>
      <c r="F3711" t="str">
        <f t="shared" si="172"/>
        <v>New South Wales</v>
      </c>
      <c r="G3711" t="s">
        <v>10</v>
      </c>
      <c r="H3711">
        <v>2031</v>
      </c>
      <c r="I3711" t="s">
        <v>11</v>
      </c>
      <c r="J3711" t="s">
        <v>12</v>
      </c>
      <c r="K3711" t="s">
        <v>154</v>
      </c>
      <c r="L3711" t="s">
        <v>14</v>
      </c>
      <c r="M3711" s="5">
        <v>1067.18</v>
      </c>
    </row>
    <row r="3712" spans="1:13" x14ac:dyDescent="0.25">
      <c r="A3712" s="2">
        <v>45066</v>
      </c>
      <c r="B3712" s="3">
        <f t="shared" si="173"/>
        <v>2023</v>
      </c>
      <c r="C3712" t="str">
        <f t="shared" si="171"/>
        <v>2022-2023</v>
      </c>
      <c r="D3712" t="s">
        <v>147</v>
      </c>
      <c r="E3712" t="s">
        <v>109</v>
      </c>
      <c r="F3712" t="str">
        <f t="shared" si="172"/>
        <v>New South Wales</v>
      </c>
      <c r="G3712" t="s">
        <v>10</v>
      </c>
      <c r="H3712">
        <v>2480</v>
      </c>
      <c r="I3712" t="s">
        <v>11</v>
      </c>
      <c r="J3712" t="s">
        <v>68</v>
      </c>
      <c r="K3712" t="s">
        <v>151</v>
      </c>
      <c r="L3712" t="s">
        <v>21</v>
      </c>
      <c r="M3712" s="5">
        <v>1068.93</v>
      </c>
    </row>
    <row r="3713" spans="1:13" x14ac:dyDescent="0.25">
      <c r="A3713" s="2">
        <v>45654</v>
      </c>
      <c r="B3713" s="3">
        <f t="shared" si="173"/>
        <v>2025</v>
      </c>
      <c r="C3713" t="str">
        <f t="shared" si="171"/>
        <v>2024-2025</v>
      </c>
      <c r="D3713" t="s">
        <v>148</v>
      </c>
      <c r="E3713" t="s">
        <v>61</v>
      </c>
      <c r="F3713" t="str">
        <f t="shared" si="172"/>
        <v>New South Wales</v>
      </c>
      <c r="G3713" t="s">
        <v>10</v>
      </c>
      <c r="H3713">
        <v>2539</v>
      </c>
      <c r="I3713" t="s">
        <v>11</v>
      </c>
      <c r="J3713" t="s">
        <v>58</v>
      </c>
      <c r="K3713" t="s">
        <v>151</v>
      </c>
      <c r="L3713" t="s">
        <v>21</v>
      </c>
      <c r="M3713" s="5">
        <v>1070.0999999999999</v>
      </c>
    </row>
    <row r="3714" spans="1:13" x14ac:dyDescent="0.25">
      <c r="A3714" s="2">
        <v>45162</v>
      </c>
      <c r="B3714" s="3">
        <f t="shared" si="173"/>
        <v>2024</v>
      </c>
      <c r="C3714" t="str">
        <f t="shared" ref="C3714:C3777" si="174">IF(MONTH(A3714) &gt;= 7, YEAR(A3714) &amp; "-" &amp; YEAR(A3714) + 1, YEAR(A3714) - 1 &amp; "-" &amp; YEAR(A3714))</f>
        <v>2023-2024</v>
      </c>
      <c r="D3714" t="s">
        <v>147</v>
      </c>
      <c r="E3714" t="s">
        <v>102</v>
      </c>
      <c r="F3714" t="str">
        <f t="shared" ref="F3714:F3777" si="175">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row>
    <row r="3715" spans="1:13" x14ac:dyDescent="0.25">
      <c r="A3715" s="2">
        <v>45282</v>
      </c>
      <c r="B3715" s="3">
        <f t="shared" ref="B3715:B3778" si="176">IF(MONTH(A3715)&gt;=7,YEAR(A3715)+1,YEAR(A3715))</f>
        <v>2024</v>
      </c>
      <c r="C3715" t="str">
        <f t="shared" si="174"/>
        <v>2023-2024</v>
      </c>
      <c r="D3715" t="s">
        <v>147</v>
      </c>
      <c r="E3715" t="s">
        <v>138</v>
      </c>
      <c r="F3715" t="str">
        <f t="shared" si="175"/>
        <v>Queensland</v>
      </c>
      <c r="G3715" t="s">
        <v>35</v>
      </c>
      <c r="H3715">
        <v>4558</v>
      </c>
      <c r="I3715" t="s">
        <v>11</v>
      </c>
      <c r="J3715" t="s">
        <v>120</v>
      </c>
      <c r="K3715" t="s">
        <v>157</v>
      </c>
      <c r="L3715" t="s">
        <v>22</v>
      </c>
      <c r="M3715" s="5">
        <v>1076.07</v>
      </c>
    </row>
    <row r="3716" spans="1:13" x14ac:dyDescent="0.25">
      <c r="A3716" s="2">
        <v>45188</v>
      </c>
      <c r="B3716" s="3">
        <f t="shared" si="176"/>
        <v>2024</v>
      </c>
      <c r="C3716" t="str">
        <f t="shared" si="174"/>
        <v>2023-2024</v>
      </c>
      <c r="D3716" t="s">
        <v>147</v>
      </c>
      <c r="E3716" t="s">
        <v>50</v>
      </c>
      <c r="F3716" t="str">
        <f t="shared" si="175"/>
        <v>Queensland</v>
      </c>
      <c r="G3716" t="s">
        <v>35</v>
      </c>
      <c r="H3716">
        <v>4703</v>
      </c>
      <c r="I3716" t="s">
        <v>11</v>
      </c>
      <c r="J3716" t="s">
        <v>51</v>
      </c>
      <c r="K3716" t="s">
        <v>150</v>
      </c>
      <c r="L3716" t="s">
        <v>18</v>
      </c>
      <c r="M3716" s="5">
        <v>1077.06</v>
      </c>
    </row>
    <row r="3717" spans="1:13" x14ac:dyDescent="0.25">
      <c r="A3717" s="2">
        <v>45340</v>
      </c>
      <c r="B3717" s="3">
        <f t="shared" si="176"/>
        <v>2024</v>
      </c>
      <c r="C3717" t="str">
        <f t="shared" si="174"/>
        <v>2023-2024</v>
      </c>
      <c r="D3717" t="s">
        <v>147</v>
      </c>
      <c r="E3717" t="s">
        <v>9</v>
      </c>
      <c r="F3717" t="str">
        <f t="shared" si="175"/>
        <v>New South Wales</v>
      </c>
      <c r="G3717" t="s">
        <v>10</v>
      </c>
      <c r="H3717">
        <v>2067</v>
      </c>
      <c r="I3717" t="s">
        <v>11</v>
      </c>
      <c r="J3717" t="s">
        <v>12</v>
      </c>
      <c r="K3717" t="s">
        <v>154</v>
      </c>
      <c r="L3717" t="s">
        <v>14</v>
      </c>
      <c r="M3717" s="5">
        <v>1077.3699999999999</v>
      </c>
    </row>
    <row r="3718" spans="1:13" x14ac:dyDescent="0.25">
      <c r="A3718" s="2">
        <v>45181</v>
      </c>
      <c r="B3718" s="3">
        <f t="shared" si="176"/>
        <v>2024</v>
      </c>
      <c r="C3718" t="str">
        <f t="shared" si="174"/>
        <v>2023-2024</v>
      </c>
      <c r="D3718" t="s">
        <v>147</v>
      </c>
      <c r="E3718" t="s">
        <v>93</v>
      </c>
      <c r="F3718" t="str">
        <f t="shared" si="175"/>
        <v>Western Australia</v>
      </c>
      <c r="G3718" t="s">
        <v>48</v>
      </c>
      <c r="H3718">
        <v>6112</v>
      </c>
      <c r="I3718" t="s">
        <v>11</v>
      </c>
      <c r="J3718" t="s">
        <v>94</v>
      </c>
      <c r="K3718" t="s">
        <v>151</v>
      </c>
      <c r="L3718" t="s">
        <v>21</v>
      </c>
      <c r="M3718" s="5">
        <v>1079.81</v>
      </c>
    </row>
    <row r="3719" spans="1:13" x14ac:dyDescent="0.25">
      <c r="A3719" s="2">
        <v>45162</v>
      </c>
      <c r="B3719" s="3">
        <f t="shared" si="176"/>
        <v>2024</v>
      </c>
      <c r="C3719" t="str">
        <f t="shared" si="174"/>
        <v>2023-2024</v>
      </c>
      <c r="D3719" t="s">
        <v>147</v>
      </c>
      <c r="E3719" t="s">
        <v>106</v>
      </c>
      <c r="F3719" t="str">
        <f t="shared" si="175"/>
        <v>Victoria</v>
      </c>
      <c r="G3719" t="s">
        <v>45</v>
      </c>
      <c r="H3719">
        <v>3915</v>
      </c>
      <c r="I3719" t="s">
        <v>11</v>
      </c>
      <c r="J3719" t="s">
        <v>55</v>
      </c>
      <c r="K3719" t="s">
        <v>153</v>
      </c>
      <c r="L3719" t="s">
        <v>16</v>
      </c>
      <c r="M3719" s="5">
        <v>1080.56</v>
      </c>
    </row>
    <row r="3720" spans="1:13" x14ac:dyDescent="0.25">
      <c r="A3720" s="2">
        <v>45374</v>
      </c>
      <c r="B3720" s="3">
        <f t="shared" si="176"/>
        <v>2024</v>
      </c>
      <c r="C3720" t="str">
        <f t="shared" si="174"/>
        <v>2023-2024</v>
      </c>
      <c r="D3720" t="s">
        <v>147</v>
      </c>
      <c r="E3720" t="s">
        <v>81</v>
      </c>
      <c r="F3720" t="str">
        <f t="shared" si="175"/>
        <v>New South Wales</v>
      </c>
      <c r="G3720" t="s">
        <v>10</v>
      </c>
      <c r="H3720">
        <v>2485</v>
      </c>
      <c r="I3720" t="s">
        <v>11</v>
      </c>
      <c r="J3720" t="s">
        <v>68</v>
      </c>
      <c r="K3720" t="s">
        <v>149</v>
      </c>
      <c r="L3720" t="s">
        <v>15</v>
      </c>
      <c r="M3720" s="5">
        <v>1084.98</v>
      </c>
    </row>
    <row r="3721" spans="1:13" x14ac:dyDescent="0.25">
      <c r="A3721" s="2">
        <v>45340</v>
      </c>
      <c r="B3721" s="3">
        <f t="shared" si="176"/>
        <v>2024</v>
      </c>
      <c r="C3721" t="str">
        <f t="shared" si="174"/>
        <v>2023-2024</v>
      </c>
      <c r="D3721" t="s">
        <v>147</v>
      </c>
      <c r="E3721" t="s">
        <v>135</v>
      </c>
      <c r="F3721" t="str">
        <f t="shared" si="175"/>
        <v>Victoria</v>
      </c>
      <c r="G3721" t="s">
        <v>45</v>
      </c>
      <c r="H3721">
        <v>3550</v>
      </c>
      <c r="I3721" t="s">
        <v>11</v>
      </c>
      <c r="J3721" t="s">
        <v>60</v>
      </c>
      <c r="K3721" t="s">
        <v>150</v>
      </c>
      <c r="L3721" t="s">
        <v>18</v>
      </c>
      <c r="M3721" s="5">
        <v>1085.72</v>
      </c>
    </row>
    <row r="3722" spans="1:13" x14ac:dyDescent="0.25">
      <c r="A3722" s="2">
        <v>45365</v>
      </c>
      <c r="B3722" s="3">
        <f t="shared" si="176"/>
        <v>2024</v>
      </c>
      <c r="C3722" t="str">
        <f t="shared" si="174"/>
        <v>2023-2024</v>
      </c>
      <c r="D3722" t="s">
        <v>147</v>
      </c>
      <c r="E3722" t="s">
        <v>111</v>
      </c>
      <c r="F3722" t="str">
        <f t="shared" si="175"/>
        <v>New South Wales</v>
      </c>
      <c r="G3722" t="s">
        <v>10</v>
      </c>
      <c r="H3722">
        <v>2120</v>
      </c>
      <c r="I3722" t="s">
        <v>11</v>
      </c>
      <c r="J3722" t="s">
        <v>27</v>
      </c>
      <c r="K3722" t="s">
        <v>153</v>
      </c>
      <c r="L3722" t="s">
        <v>16</v>
      </c>
      <c r="M3722" s="5">
        <v>1088.4699999999998</v>
      </c>
    </row>
    <row r="3723" spans="1:13" x14ac:dyDescent="0.25">
      <c r="A3723" s="2">
        <v>45390</v>
      </c>
      <c r="B3723" s="3">
        <f t="shared" si="176"/>
        <v>2024</v>
      </c>
      <c r="C3723" t="str">
        <f t="shared" si="174"/>
        <v>2023-2024</v>
      </c>
      <c r="D3723" t="s">
        <v>147</v>
      </c>
      <c r="E3723" t="s">
        <v>39</v>
      </c>
      <c r="F3723" t="str">
        <f t="shared" si="175"/>
        <v>South Australia</v>
      </c>
      <c r="G3723" t="s">
        <v>32</v>
      </c>
      <c r="H3723">
        <v>5343</v>
      </c>
      <c r="I3723" t="s">
        <v>11</v>
      </c>
      <c r="J3723" t="s">
        <v>38</v>
      </c>
      <c r="K3723" t="s">
        <v>151</v>
      </c>
      <c r="L3723" t="s">
        <v>21</v>
      </c>
      <c r="M3723" s="5">
        <v>1088.77</v>
      </c>
    </row>
    <row r="3724" spans="1:13" x14ac:dyDescent="0.25">
      <c r="A3724" s="2">
        <v>45135</v>
      </c>
      <c r="B3724" s="3">
        <f t="shared" si="176"/>
        <v>2024</v>
      </c>
      <c r="C3724" t="str">
        <f t="shared" si="174"/>
        <v>2023-2024</v>
      </c>
      <c r="D3724" t="s">
        <v>147</v>
      </c>
      <c r="E3724" t="s">
        <v>31</v>
      </c>
      <c r="F3724" t="str">
        <f t="shared" si="175"/>
        <v>South Australia</v>
      </c>
      <c r="G3724" t="s">
        <v>32</v>
      </c>
      <c r="H3724">
        <v>5168</v>
      </c>
      <c r="I3724" t="s">
        <v>11</v>
      </c>
      <c r="J3724" t="s">
        <v>33</v>
      </c>
      <c r="K3724" t="s">
        <v>149</v>
      </c>
      <c r="L3724" t="s">
        <v>15</v>
      </c>
      <c r="M3724" s="5">
        <v>1089.1500000000001</v>
      </c>
    </row>
    <row r="3725" spans="1:13" x14ac:dyDescent="0.25">
      <c r="A3725" s="2">
        <v>45446</v>
      </c>
      <c r="B3725" s="3">
        <f t="shared" si="176"/>
        <v>2024</v>
      </c>
      <c r="C3725" t="str">
        <f t="shared" si="174"/>
        <v>2023-2024</v>
      </c>
      <c r="D3725" t="s">
        <v>148</v>
      </c>
      <c r="E3725" t="s">
        <v>34</v>
      </c>
      <c r="F3725" t="str">
        <f t="shared" si="175"/>
        <v>Queensland</v>
      </c>
      <c r="G3725" t="s">
        <v>35</v>
      </c>
      <c r="H3725">
        <v>4802</v>
      </c>
      <c r="I3725" t="s">
        <v>11</v>
      </c>
      <c r="J3725" t="s">
        <v>36</v>
      </c>
      <c r="K3725" t="s">
        <v>150</v>
      </c>
      <c r="L3725" t="s">
        <v>18</v>
      </c>
      <c r="M3725" s="5">
        <v>1090.05</v>
      </c>
    </row>
    <row r="3726" spans="1:13" x14ac:dyDescent="0.25">
      <c r="A3726" s="2">
        <v>45632</v>
      </c>
      <c r="B3726" s="3">
        <f t="shared" si="176"/>
        <v>2025</v>
      </c>
      <c r="C3726" t="str">
        <f t="shared" si="174"/>
        <v>2024-2025</v>
      </c>
      <c r="D3726" t="s">
        <v>148</v>
      </c>
      <c r="E3726" t="s">
        <v>61</v>
      </c>
      <c r="F3726" t="str">
        <f t="shared" si="175"/>
        <v>New South Wales</v>
      </c>
      <c r="G3726" t="s">
        <v>10</v>
      </c>
      <c r="H3726">
        <v>2539</v>
      </c>
      <c r="I3726" t="s">
        <v>11</v>
      </c>
      <c r="J3726" t="s">
        <v>58</v>
      </c>
      <c r="K3726" t="s">
        <v>150</v>
      </c>
      <c r="L3726" t="s">
        <v>18</v>
      </c>
      <c r="M3726" s="5">
        <v>1091.2200000000003</v>
      </c>
    </row>
    <row r="3727" spans="1:13" x14ac:dyDescent="0.25">
      <c r="A3727" s="2">
        <v>45442</v>
      </c>
      <c r="B3727" s="3">
        <f t="shared" si="176"/>
        <v>2024</v>
      </c>
      <c r="C3727" t="str">
        <f t="shared" si="174"/>
        <v>2023-2024</v>
      </c>
      <c r="D3727" t="s">
        <v>148</v>
      </c>
      <c r="E3727" t="s">
        <v>87</v>
      </c>
      <c r="F3727" t="str">
        <f t="shared" si="175"/>
        <v>New South Wales</v>
      </c>
      <c r="G3727" t="s">
        <v>10</v>
      </c>
      <c r="H3727">
        <v>2790</v>
      </c>
      <c r="I3727" t="s">
        <v>11</v>
      </c>
      <c r="J3727" t="s">
        <v>25</v>
      </c>
      <c r="K3727" t="s">
        <v>155</v>
      </c>
      <c r="L3727" t="s">
        <v>20</v>
      </c>
      <c r="M3727" s="5">
        <v>1093.4399999999998</v>
      </c>
    </row>
    <row r="3728" spans="1:13" x14ac:dyDescent="0.25">
      <c r="A3728" s="2">
        <v>45076</v>
      </c>
      <c r="B3728" s="3">
        <f t="shared" si="176"/>
        <v>2023</v>
      </c>
      <c r="C3728" t="str">
        <f t="shared" si="174"/>
        <v>2022-2023</v>
      </c>
      <c r="D3728" t="s">
        <v>147</v>
      </c>
      <c r="E3728" t="s">
        <v>117</v>
      </c>
      <c r="F3728" t="str">
        <f t="shared" si="175"/>
        <v>Queensland</v>
      </c>
      <c r="G3728" t="s">
        <v>35</v>
      </c>
      <c r="H3728">
        <v>4119</v>
      </c>
      <c r="I3728" t="s">
        <v>11</v>
      </c>
      <c r="J3728" t="s">
        <v>43</v>
      </c>
      <c r="K3728" t="s">
        <v>157</v>
      </c>
      <c r="L3728" t="s">
        <v>22</v>
      </c>
      <c r="M3728" s="5">
        <v>1093.68</v>
      </c>
    </row>
    <row r="3729" spans="1:13" x14ac:dyDescent="0.25">
      <c r="A3729" s="2">
        <v>45424</v>
      </c>
      <c r="B3729" s="3">
        <f t="shared" si="176"/>
        <v>2024</v>
      </c>
      <c r="C3729" t="str">
        <f t="shared" si="174"/>
        <v>2023-2024</v>
      </c>
      <c r="D3729" t="s">
        <v>147</v>
      </c>
      <c r="E3729" t="s">
        <v>113</v>
      </c>
      <c r="F3729" t="str">
        <f t="shared" si="175"/>
        <v>Queensland</v>
      </c>
      <c r="G3729" t="s">
        <v>35</v>
      </c>
      <c r="H3729">
        <v>4215</v>
      </c>
      <c r="I3729" t="s">
        <v>11</v>
      </c>
      <c r="J3729" t="s">
        <v>104</v>
      </c>
      <c r="K3729" t="s">
        <v>154</v>
      </c>
      <c r="L3729" t="s">
        <v>14</v>
      </c>
      <c r="M3729" s="5">
        <v>1094.07</v>
      </c>
    </row>
    <row r="3730" spans="1:13" x14ac:dyDescent="0.25">
      <c r="A3730" s="2">
        <v>45550</v>
      </c>
      <c r="B3730" s="3">
        <f t="shared" si="176"/>
        <v>2025</v>
      </c>
      <c r="C3730" t="str">
        <f t="shared" si="174"/>
        <v>2024-2025</v>
      </c>
      <c r="D3730" t="s">
        <v>148</v>
      </c>
      <c r="E3730" t="s">
        <v>100</v>
      </c>
      <c r="F3730" t="str">
        <f t="shared" si="175"/>
        <v>Western Australia</v>
      </c>
      <c r="G3730" t="s">
        <v>48</v>
      </c>
      <c r="H3730">
        <v>6021</v>
      </c>
      <c r="I3730" t="s">
        <v>11</v>
      </c>
      <c r="J3730" t="s">
        <v>49</v>
      </c>
      <c r="K3730" t="s">
        <v>151</v>
      </c>
      <c r="L3730" t="s">
        <v>21</v>
      </c>
      <c r="M3730" s="5">
        <v>1095.78</v>
      </c>
    </row>
    <row r="3731" spans="1:13" x14ac:dyDescent="0.25">
      <c r="A3731" s="2">
        <v>45131</v>
      </c>
      <c r="B3731" s="3">
        <f t="shared" si="176"/>
        <v>2024</v>
      </c>
      <c r="C3731" t="str">
        <f t="shared" si="174"/>
        <v>2023-2024</v>
      </c>
      <c r="D3731" t="s">
        <v>147</v>
      </c>
      <c r="E3731" t="s">
        <v>99</v>
      </c>
      <c r="F3731" t="str">
        <f t="shared" si="175"/>
        <v>Victoria</v>
      </c>
      <c r="G3731" t="s">
        <v>45</v>
      </c>
      <c r="H3731">
        <v>3148</v>
      </c>
      <c r="I3731" t="s">
        <v>11</v>
      </c>
      <c r="J3731" t="s">
        <v>63</v>
      </c>
      <c r="K3731" t="s">
        <v>149</v>
      </c>
      <c r="L3731" t="s">
        <v>15</v>
      </c>
      <c r="M3731" s="5">
        <v>1096.19</v>
      </c>
    </row>
    <row r="3732" spans="1:13" x14ac:dyDescent="0.25">
      <c r="A3732" s="2">
        <v>45135</v>
      </c>
      <c r="B3732" s="3">
        <f t="shared" si="176"/>
        <v>2024</v>
      </c>
      <c r="C3732" t="str">
        <f t="shared" si="174"/>
        <v>2023-2024</v>
      </c>
      <c r="D3732" t="s">
        <v>147</v>
      </c>
      <c r="E3732" t="s">
        <v>64</v>
      </c>
      <c r="F3732" t="str">
        <f t="shared" si="175"/>
        <v>Victoria</v>
      </c>
      <c r="G3732" t="s">
        <v>45</v>
      </c>
      <c r="H3732">
        <v>3199</v>
      </c>
      <c r="I3732" t="s">
        <v>11</v>
      </c>
      <c r="J3732" t="s">
        <v>63</v>
      </c>
      <c r="K3732" t="s">
        <v>154</v>
      </c>
      <c r="L3732" t="s">
        <v>14</v>
      </c>
      <c r="M3732" s="5">
        <v>1099.27</v>
      </c>
    </row>
    <row r="3733" spans="1:13" x14ac:dyDescent="0.25">
      <c r="A3733" s="2">
        <v>45202</v>
      </c>
      <c r="B3733" s="3">
        <f t="shared" si="176"/>
        <v>2024</v>
      </c>
      <c r="C3733" t="str">
        <f t="shared" si="174"/>
        <v>2023-2024</v>
      </c>
      <c r="D3733" t="s">
        <v>147</v>
      </c>
      <c r="E3733" t="s">
        <v>88</v>
      </c>
      <c r="F3733" t="str">
        <f t="shared" si="175"/>
        <v>South Australia</v>
      </c>
      <c r="G3733" t="s">
        <v>32</v>
      </c>
      <c r="H3733">
        <v>5011</v>
      </c>
      <c r="I3733" t="s">
        <v>11</v>
      </c>
      <c r="J3733" t="s">
        <v>33</v>
      </c>
      <c r="K3733" t="s">
        <v>149</v>
      </c>
      <c r="L3733" t="s">
        <v>15</v>
      </c>
      <c r="M3733" s="5">
        <v>1100.4099999999999</v>
      </c>
    </row>
    <row r="3734" spans="1:13" x14ac:dyDescent="0.25">
      <c r="A3734" s="2">
        <v>45529</v>
      </c>
      <c r="B3734" s="3">
        <f t="shared" si="176"/>
        <v>2025</v>
      </c>
      <c r="C3734" t="str">
        <f t="shared" si="174"/>
        <v>2024-2025</v>
      </c>
      <c r="D3734" t="s">
        <v>147</v>
      </c>
      <c r="E3734" t="s">
        <v>52</v>
      </c>
      <c r="F3734" t="str">
        <f t="shared" si="175"/>
        <v>Victoria</v>
      </c>
      <c r="G3734" t="s">
        <v>45</v>
      </c>
      <c r="H3734">
        <v>3030</v>
      </c>
      <c r="I3734" t="s">
        <v>11</v>
      </c>
      <c r="J3734" t="s">
        <v>46</v>
      </c>
      <c r="K3734" t="s">
        <v>153</v>
      </c>
      <c r="L3734" t="s">
        <v>16</v>
      </c>
      <c r="M3734" s="5">
        <v>1101.0899999999999</v>
      </c>
    </row>
    <row r="3735" spans="1:13" x14ac:dyDescent="0.25">
      <c r="A3735" s="2">
        <v>45629</v>
      </c>
      <c r="B3735" s="3">
        <f t="shared" si="176"/>
        <v>2025</v>
      </c>
      <c r="C3735" t="str">
        <f t="shared" si="174"/>
        <v>2024-2025</v>
      </c>
      <c r="D3735" t="s">
        <v>147</v>
      </c>
      <c r="E3735" t="s">
        <v>141</v>
      </c>
      <c r="F3735" t="str">
        <f t="shared" si="175"/>
        <v>Western Australia</v>
      </c>
      <c r="G3735" t="s">
        <v>48</v>
      </c>
      <c r="H3735">
        <v>6052</v>
      </c>
      <c r="I3735" t="s">
        <v>11</v>
      </c>
      <c r="J3735" t="s">
        <v>49</v>
      </c>
      <c r="K3735" t="s">
        <v>151</v>
      </c>
      <c r="L3735" t="s">
        <v>21</v>
      </c>
      <c r="M3735" s="5">
        <v>1105.31</v>
      </c>
    </row>
    <row r="3736" spans="1:13" x14ac:dyDescent="0.25">
      <c r="A3736" s="2">
        <v>45037</v>
      </c>
      <c r="B3736" s="3">
        <f t="shared" si="176"/>
        <v>2023</v>
      </c>
      <c r="C3736" t="str">
        <f t="shared" si="174"/>
        <v>2022-2023</v>
      </c>
      <c r="D3736" t="s">
        <v>147</v>
      </c>
      <c r="E3736" t="s">
        <v>9</v>
      </c>
      <c r="F3736" t="str">
        <f t="shared" si="175"/>
        <v>New South Wales</v>
      </c>
      <c r="G3736" t="s">
        <v>10</v>
      </c>
      <c r="H3736">
        <v>2067</v>
      </c>
      <c r="I3736" t="s">
        <v>11</v>
      </c>
      <c r="J3736" t="s">
        <v>12</v>
      </c>
      <c r="K3736" t="s">
        <v>154</v>
      </c>
      <c r="L3736" t="s">
        <v>14</v>
      </c>
      <c r="M3736" s="5">
        <v>1105.97</v>
      </c>
    </row>
    <row r="3737" spans="1:13" x14ac:dyDescent="0.25">
      <c r="A3737" s="2">
        <v>45441</v>
      </c>
      <c r="B3737" s="3">
        <f t="shared" si="176"/>
        <v>2024</v>
      </c>
      <c r="C3737" t="str">
        <f t="shared" si="174"/>
        <v>2023-2024</v>
      </c>
      <c r="D3737" t="s">
        <v>147</v>
      </c>
      <c r="E3737" t="s">
        <v>113</v>
      </c>
      <c r="F3737" t="str">
        <f t="shared" si="175"/>
        <v>Queensland</v>
      </c>
      <c r="G3737" t="s">
        <v>35</v>
      </c>
      <c r="H3737">
        <v>4215</v>
      </c>
      <c r="I3737" t="s">
        <v>11</v>
      </c>
      <c r="J3737" t="s">
        <v>104</v>
      </c>
      <c r="K3737" t="s">
        <v>150</v>
      </c>
      <c r="L3737" t="s">
        <v>18</v>
      </c>
      <c r="M3737" s="5">
        <v>1106.07</v>
      </c>
    </row>
    <row r="3738" spans="1:13" x14ac:dyDescent="0.25">
      <c r="A3738" s="2">
        <v>44957</v>
      </c>
      <c r="B3738" s="3">
        <f t="shared" si="176"/>
        <v>2023</v>
      </c>
      <c r="C3738" t="str">
        <f t="shared" si="174"/>
        <v>2022-2023</v>
      </c>
      <c r="D3738" t="s">
        <v>147</v>
      </c>
      <c r="E3738" t="s">
        <v>101</v>
      </c>
      <c r="F3738" t="str">
        <f t="shared" si="175"/>
        <v>Victoria</v>
      </c>
      <c r="G3738" t="s">
        <v>45</v>
      </c>
      <c r="H3738">
        <v>3131</v>
      </c>
      <c r="I3738" t="s">
        <v>11</v>
      </c>
      <c r="J3738" t="s">
        <v>63</v>
      </c>
      <c r="K3738" t="s">
        <v>149</v>
      </c>
      <c r="L3738" t="s">
        <v>15</v>
      </c>
      <c r="M3738" s="5">
        <v>1107.77</v>
      </c>
    </row>
    <row r="3739" spans="1:13" x14ac:dyDescent="0.25">
      <c r="A3739" s="2">
        <v>44940</v>
      </c>
      <c r="B3739" s="3">
        <f t="shared" si="176"/>
        <v>2023</v>
      </c>
      <c r="C3739" t="str">
        <f t="shared" si="174"/>
        <v>2022-2023</v>
      </c>
      <c r="D3739" t="s">
        <v>148</v>
      </c>
      <c r="E3739" t="s">
        <v>96</v>
      </c>
      <c r="F3739" t="str">
        <f t="shared" si="175"/>
        <v>Western Australia</v>
      </c>
      <c r="G3739" t="s">
        <v>48</v>
      </c>
      <c r="H3739">
        <v>6330</v>
      </c>
      <c r="I3739" t="s">
        <v>11</v>
      </c>
      <c r="J3739" t="s">
        <v>94</v>
      </c>
      <c r="K3739" t="s">
        <v>154</v>
      </c>
      <c r="L3739" t="s">
        <v>14</v>
      </c>
      <c r="M3739" s="5">
        <v>1111.06</v>
      </c>
    </row>
    <row r="3740" spans="1:13" x14ac:dyDescent="0.25">
      <c r="A3740" s="2">
        <v>45179</v>
      </c>
      <c r="B3740" s="3">
        <f t="shared" si="176"/>
        <v>2024</v>
      </c>
      <c r="C3740" t="str">
        <f t="shared" si="174"/>
        <v>2023-2024</v>
      </c>
      <c r="D3740" t="s">
        <v>147</v>
      </c>
      <c r="E3740" t="s">
        <v>116</v>
      </c>
      <c r="F3740" t="str">
        <f t="shared" si="175"/>
        <v>Western Australia</v>
      </c>
      <c r="G3740" t="s">
        <v>48</v>
      </c>
      <c r="H3740">
        <v>6725</v>
      </c>
      <c r="I3740" t="s">
        <v>11</v>
      </c>
      <c r="J3740" t="s">
        <v>77</v>
      </c>
      <c r="K3740" t="s">
        <v>151</v>
      </c>
      <c r="L3740" t="s">
        <v>21</v>
      </c>
      <c r="M3740" s="5">
        <v>1115.3800000000001</v>
      </c>
    </row>
    <row r="3741" spans="1:13" x14ac:dyDescent="0.25">
      <c r="A3741" s="2">
        <v>45349</v>
      </c>
      <c r="B3741" s="3">
        <f t="shared" si="176"/>
        <v>2024</v>
      </c>
      <c r="C3741" t="str">
        <f t="shared" si="174"/>
        <v>2023-2024</v>
      </c>
      <c r="D3741" t="s">
        <v>147</v>
      </c>
      <c r="E3741" t="s">
        <v>41</v>
      </c>
      <c r="F3741" t="str">
        <f t="shared" si="175"/>
        <v>New South Wales</v>
      </c>
      <c r="G3741" t="s">
        <v>10</v>
      </c>
      <c r="H3741">
        <v>2830</v>
      </c>
      <c r="I3741" t="s">
        <v>11</v>
      </c>
      <c r="J3741" t="s">
        <v>25</v>
      </c>
      <c r="K3741" t="s">
        <v>157</v>
      </c>
      <c r="L3741" t="s">
        <v>22</v>
      </c>
      <c r="M3741" s="5">
        <v>1115.45</v>
      </c>
    </row>
    <row r="3742" spans="1:13" x14ac:dyDescent="0.25">
      <c r="A3742" s="2">
        <v>45062</v>
      </c>
      <c r="B3742" s="3">
        <f t="shared" si="176"/>
        <v>2023</v>
      </c>
      <c r="C3742" t="str">
        <f t="shared" si="174"/>
        <v>2022-2023</v>
      </c>
      <c r="D3742" t="s">
        <v>147</v>
      </c>
      <c r="E3742" t="s">
        <v>107</v>
      </c>
      <c r="F3742" t="str">
        <f t="shared" si="175"/>
        <v>Queensland</v>
      </c>
      <c r="G3742" t="s">
        <v>35</v>
      </c>
      <c r="H3742">
        <v>4220</v>
      </c>
      <c r="I3742" t="s">
        <v>11</v>
      </c>
      <c r="J3742" t="s">
        <v>104</v>
      </c>
      <c r="K3742" t="s">
        <v>155</v>
      </c>
      <c r="L3742" t="s">
        <v>20</v>
      </c>
      <c r="M3742" s="5">
        <v>1115.72</v>
      </c>
    </row>
    <row r="3743" spans="1:13" x14ac:dyDescent="0.25">
      <c r="A3743" s="2">
        <v>45053</v>
      </c>
      <c r="B3743" s="3">
        <f t="shared" si="176"/>
        <v>2023</v>
      </c>
      <c r="C3743" t="str">
        <f t="shared" si="174"/>
        <v>2022-2023</v>
      </c>
      <c r="D3743" t="s">
        <v>147</v>
      </c>
      <c r="E3743" t="s">
        <v>124</v>
      </c>
      <c r="F3743" t="str">
        <f t="shared" si="175"/>
        <v>New South Wales</v>
      </c>
      <c r="G3743" t="s">
        <v>10</v>
      </c>
      <c r="H3743">
        <v>2015</v>
      </c>
      <c r="I3743" t="s">
        <v>11</v>
      </c>
      <c r="J3743" t="s">
        <v>12</v>
      </c>
      <c r="K3743" t="s">
        <v>19</v>
      </c>
      <c r="L3743" t="s">
        <v>23</v>
      </c>
      <c r="M3743" s="5">
        <v>1115.99</v>
      </c>
    </row>
    <row r="3744" spans="1:13" x14ac:dyDescent="0.25">
      <c r="A3744" s="2">
        <v>45541</v>
      </c>
      <c r="B3744" s="3">
        <f t="shared" si="176"/>
        <v>2025</v>
      </c>
      <c r="C3744" t="str">
        <f t="shared" si="174"/>
        <v>2024-2025</v>
      </c>
      <c r="D3744" t="s">
        <v>147</v>
      </c>
      <c r="E3744" t="s">
        <v>134</v>
      </c>
      <c r="F3744" t="str">
        <f t="shared" si="175"/>
        <v>Queensland</v>
      </c>
      <c r="G3744" t="s">
        <v>35</v>
      </c>
      <c r="H3744">
        <v>4825</v>
      </c>
      <c r="I3744" t="s">
        <v>11</v>
      </c>
      <c r="J3744" t="s">
        <v>36</v>
      </c>
      <c r="K3744" t="s">
        <v>153</v>
      </c>
      <c r="L3744" t="s">
        <v>16</v>
      </c>
      <c r="M3744" s="5">
        <v>1119.6600000000001</v>
      </c>
    </row>
    <row r="3745" spans="1:13" x14ac:dyDescent="0.25">
      <c r="A3745" s="2">
        <v>45420</v>
      </c>
      <c r="B3745" s="3">
        <f t="shared" si="176"/>
        <v>2024</v>
      </c>
      <c r="C3745" t="str">
        <f t="shared" si="174"/>
        <v>2023-2024</v>
      </c>
      <c r="D3745" t="s">
        <v>148</v>
      </c>
      <c r="E3745" t="s">
        <v>76</v>
      </c>
      <c r="F3745" t="str">
        <f t="shared" si="175"/>
        <v>Western Australia</v>
      </c>
      <c r="G3745" t="s">
        <v>48</v>
      </c>
      <c r="H3745">
        <v>6450</v>
      </c>
      <c r="I3745" t="s">
        <v>11</v>
      </c>
      <c r="J3745" t="s">
        <v>77</v>
      </c>
      <c r="K3745" t="s">
        <v>150</v>
      </c>
      <c r="L3745" t="s">
        <v>18</v>
      </c>
      <c r="M3745" s="5">
        <v>1120.5</v>
      </c>
    </row>
    <row r="3746" spans="1:13" x14ac:dyDescent="0.25">
      <c r="A3746" s="2">
        <v>45465</v>
      </c>
      <c r="B3746" s="3">
        <f t="shared" si="176"/>
        <v>2024</v>
      </c>
      <c r="C3746" t="str">
        <f t="shared" si="174"/>
        <v>2023-2024</v>
      </c>
      <c r="D3746" t="s">
        <v>147</v>
      </c>
      <c r="E3746" t="s">
        <v>37</v>
      </c>
      <c r="F3746" t="str">
        <f t="shared" si="175"/>
        <v>South Australia</v>
      </c>
      <c r="G3746" t="s">
        <v>32</v>
      </c>
      <c r="H3746">
        <v>5607</v>
      </c>
      <c r="I3746" t="s">
        <v>11</v>
      </c>
      <c r="J3746" t="s">
        <v>38</v>
      </c>
      <c r="K3746" t="s">
        <v>150</v>
      </c>
      <c r="L3746" t="s">
        <v>18</v>
      </c>
      <c r="M3746" s="5">
        <v>1120.9100000000001</v>
      </c>
    </row>
    <row r="3747" spans="1:13" x14ac:dyDescent="0.25">
      <c r="A3747" s="2">
        <v>45172</v>
      </c>
      <c r="B3747" s="3">
        <f t="shared" si="176"/>
        <v>2024</v>
      </c>
      <c r="C3747" t="str">
        <f t="shared" si="174"/>
        <v>2023-2024</v>
      </c>
      <c r="D3747" t="s">
        <v>147</v>
      </c>
      <c r="E3747" t="s">
        <v>67</v>
      </c>
      <c r="F3747" t="str">
        <f t="shared" si="175"/>
        <v>New South Wales</v>
      </c>
      <c r="G3747" t="s">
        <v>10</v>
      </c>
      <c r="H3747">
        <v>2478</v>
      </c>
      <c r="I3747" t="s">
        <v>11</v>
      </c>
      <c r="J3747" t="s">
        <v>68</v>
      </c>
      <c r="K3747" t="s">
        <v>150</v>
      </c>
      <c r="L3747" t="s">
        <v>18</v>
      </c>
      <c r="M3747" s="5">
        <v>1123.33</v>
      </c>
    </row>
    <row r="3748" spans="1:13" x14ac:dyDescent="0.25">
      <c r="A3748" s="2">
        <v>45247</v>
      </c>
      <c r="B3748" s="3">
        <f t="shared" si="176"/>
        <v>2024</v>
      </c>
      <c r="C3748" t="str">
        <f t="shared" si="174"/>
        <v>2023-2024</v>
      </c>
      <c r="D3748" t="s">
        <v>148</v>
      </c>
      <c r="E3748" t="s">
        <v>56</v>
      </c>
      <c r="F3748" t="str">
        <f t="shared" si="175"/>
        <v>Northern Territory</v>
      </c>
      <c r="G3748" t="s">
        <v>29</v>
      </c>
      <c r="H3748">
        <v>870</v>
      </c>
      <c r="I3748" t="s">
        <v>11</v>
      </c>
      <c r="J3748" t="s">
        <v>30</v>
      </c>
      <c r="K3748" t="s">
        <v>150</v>
      </c>
      <c r="L3748" t="s">
        <v>18</v>
      </c>
      <c r="M3748" s="5">
        <v>1124.42</v>
      </c>
    </row>
    <row r="3749" spans="1:13" x14ac:dyDescent="0.25">
      <c r="A3749" s="2">
        <v>45429</v>
      </c>
      <c r="B3749" s="3">
        <f t="shared" si="176"/>
        <v>2024</v>
      </c>
      <c r="C3749" t="str">
        <f t="shared" si="174"/>
        <v>2023-2024</v>
      </c>
      <c r="D3749" t="s">
        <v>148</v>
      </c>
      <c r="E3749" t="s">
        <v>127</v>
      </c>
      <c r="F3749" t="str">
        <f t="shared" si="175"/>
        <v>New South Wales</v>
      </c>
      <c r="G3749" t="s">
        <v>10</v>
      </c>
      <c r="H3749">
        <v>2131</v>
      </c>
      <c r="I3749" t="s">
        <v>11</v>
      </c>
      <c r="J3749" t="s">
        <v>27</v>
      </c>
      <c r="K3749" t="s">
        <v>153</v>
      </c>
      <c r="L3749" t="s">
        <v>16</v>
      </c>
      <c r="M3749" s="5">
        <v>1126.3499999999999</v>
      </c>
    </row>
    <row r="3750" spans="1:13" x14ac:dyDescent="0.25">
      <c r="A3750" s="2">
        <v>45242</v>
      </c>
      <c r="B3750" s="3">
        <f t="shared" si="176"/>
        <v>2024</v>
      </c>
      <c r="C3750" t="str">
        <f t="shared" si="174"/>
        <v>2023-2024</v>
      </c>
      <c r="D3750" t="s">
        <v>147</v>
      </c>
      <c r="E3750" t="s">
        <v>89</v>
      </c>
      <c r="F3750" t="str">
        <f t="shared" si="175"/>
        <v>Queensland</v>
      </c>
      <c r="G3750" t="s">
        <v>35</v>
      </c>
      <c r="H3750">
        <v>4655</v>
      </c>
      <c r="I3750" t="s">
        <v>11</v>
      </c>
      <c r="J3750" t="s">
        <v>51</v>
      </c>
      <c r="K3750" t="s">
        <v>151</v>
      </c>
      <c r="L3750" t="s">
        <v>21</v>
      </c>
      <c r="M3750" s="5">
        <v>1127.54</v>
      </c>
    </row>
    <row r="3751" spans="1:13" x14ac:dyDescent="0.25">
      <c r="A3751" s="2">
        <v>45578</v>
      </c>
      <c r="B3751" s="3">
        <f t="shared" si="176"/>
        <v>2025</v>
      </c>
      <c r="C3751" t="str">
        <f t="shared" si="174"/>
        <v>2024-2025</v>
      </c>
      <c r="D3751" t="s">
        <v>147</v>
      </c>
      <c r="E3751" t="s">
        <v>66</v>
      </c>
      <c r="F3751" t="str">
        <f t="shared" si="175"/>
        <v>South Australia</v>
      </c>
      <c r="G3751" t="s">
        <v>32</v>
      </c>
      <c r="H3751">
        <v>5169</v>
      </c>
      <c r="I3751" t="s">
        <v>11</v>
      </c>
      <c r="J3751" t="s">
        <v>33</v>
      </c>
      <c r="K3751" t="s">
        <v>153</v>
      </c>
      <c r="L3751" t="s">
        <v>16</v>
      </c>
      <c r="M3751" s="5">
        <v>1130.8800000000001</v>
      </c>
    </row>
    <row r="3752" spans="1:13" x14ac:dyDescent="0.25">
      <c r="A3752" s="2">
        <v>45043</v>
      </c>
      <c r="B3752" s="3">
        <f t="shared" si="176"/>
        <v>2023</v>
      </c>
      <c r="C3752" t="str">
        <f t="shared" si="174"/>
        <v>2022-2023</v>
      </c>
      <c r="D3752" t="s">
        <v>147</v>
      </c>
      <c r="E3752" t="s">
        <v>130</v>
      </c>
      <c r="F3752" t="str">
        <f t="shared" si="175"/>
        <v>South Australia</v>
      </c>
      <c r="G3752" t="s">
        <v>32</v>
      </c>
      <c r="H3752">
        <v>5290</v>
      </c>
      <c r="I3752" t="s">
        <v>11</v>
      </c>
      <c r="J3752" t="s">
        <v>38</v>
      </c>
      <c r="K3752" t="s">
        <v>150</v>
      </c>
      <c r="L3752" t="s">
        <v>18</v>
      </c>
      <c r="M3752" s="5">
        <v>1131.2800000000002</v>
      </c>
    </row>
    <row r="3753" spans="1:13" x14ac:dyDescent="0.25">
      <c r="A3753" s="2">
        <v>44944</v>
      </c>
      <c r="B3753" s="3">
        <f t="shared" si="176"/>
        <v>2023</v>
      </c>
      <c r="C3753" t="str">
        <f t="shared" si="174"/>
        <v>2022-2023</v>
      </c>
      <c r="D3753" t="s">
        <v>147</v>
      </c>
      <c r="E3753" t="s">
        <v>64</v>
      </c>
      <c r="F3753" t="str">
        <f t="shared" si="175"/>
        <v>Victoria</v>
      </c>
      <c r="G3753" t="s">
        <v>45</v>
      </c>
      <c r="H3753">
        <v>3199</v>
      </c>
      <c r="I3753" t="s">
        <v>11</v>
      </c>
      <c r="J3753" t="s">
        <v>63</v>
      </c>
      <c r="K3753" t="s">
        <v>152</v>
      </c>
      <c r="L3753" t="s">
        <v>13</v>
      </c>
      <c r="M3753" s="5">
        <v>1131.7300000000002</v>
      </c>
    </row>
    <row r="3754" spans="1:13" x14ac:dyDescent="0.25">
      <c r="A3754" s="2">
        <v>45099</v>
      </c>
      <c r="B3754" s="3">
        <f t="shared" si="176"/>
        <v>2023</v>
      </c>
      <c r="C3754" t="str">
        <f t="shared" si="174"/>
        <v>2022-2023</v>
      </c>
      <c r="D3754" t="s">
        <v>147</v>
      </c>
      <c r="E3754" t="s">
        <v>139</v>
      </c>
      <c r="F3754" t="str">
        <f t="shared" si="175"/>
        <v>New South Wales</v>
      </c>
      <c r="G3754" t="s">
        <v>10</v>
      </c>
      <c r="H3754">
        <v>2020</v>
      </c>
      <c r="I3754" t="s">
        <v>11</v>
      </c>
      <c r="J3754" t="s">
        <v>12</v>
      </c>
      <c r="K3754" t="s">
        <v>156</v>
      </c>
      <c r="L3754" t="s">
        <v>17</v>
      </c>
      <c r="M3754" s="5">
        <v>1133.6300000000001</v>
      </c>
    </row>
    <row r="3755" spans="1:13" x14ac:dyDescent="0.25">
      <c r="A3755" s="2">
        <v>45259</v>
      </c>
      <c r="B3755" s="3">
        <f t="shared" si="176"/>
        <v>2024</v>
      </c>
      <c r="C3755" t="str">
        <f t="shared" si="174"/>
        <v>2023-2024</v>
      </c>
      <c r="D3755" t="s">
        <v>147</v>
      </c>
      <c r="E3755" t="s">
        <v>83</v>
      </c>
      <c r="F3755" t="str">
        <f t="shared" si="175"/>
        <v>New South Wales</v>
      </c>
      <c r="G3755" t="s">
        <v>10</v>
      </c>
      <c r="H3755">
        <v>2750</v>
      </c>
      <c r="I3755" t="s">
        <v>11</v>
      </c>
      <c r="J3755" t="s">
        <v>25</v>
      </c>
      <c r="K3755" t="s">
        <v>155</v>
      </c>
      <c r="L3755" t="s">
        <v>20</v>
      </c>
      <c r="M3755" s="5">
        <v>1135.1099999999999</v>
      </c>
    </row>
    <row r="3756" spans="1:13" x14ac:dyDescent="0.25">
      <c r="A3756" s="2">
        <v>45095</v>
      </c>
      <c r="B3756" s="3">
        <f t="shared" si="176"/>
        <v>2023</v>
      </c>
      <c r="C3756" t="str">
        <f t="shared" si="174"/>
        <v>2022-2023</v>
      </c>
      <c r="D3756" t="s">
        <v>148</v>
      </c>
      <c r="E3756" t="s">
        <v>61</v>
      </c>
      <c r="F3756" t="str">
        <f t="shared" si="175"/>
        <v>New South Wales</v>
      </c>
      <c r="G3756" t="s">
        <v>10</v>
      </c>
      <c r="H3756">
        <v>2539</v>
      </c>
      <c r="I3756" t="s">
        <v>11</v>
      </c>
      <c r="J3756" t="s">
        <v>58</v>
      </c>
      <c r="K3756" t="s">
        <v>155</v>
      </c>
      <c r="L3756" t="s">
        <v>20</v>
      </c>
      <c r="M3756" s="5">
        <v>1135.7600000000002</v>
      </c>
    </row>
    <row r="3757" spans="1:13" x14ac:dyDescent="0.25">
      <c r="A3757" s="2">
        <v>45054</v>
      </c>
      <c r="B3757" s="3">
        <f t="shared" si="176"/>
        <v>2023</v>
      </c>
      <c r="C3757" t="str">
        <f t="shared" si="174"/>
        <v>2022-2023</v>
      </c>
      <c r="D3757" t="s">
        <v>147</v>
      </c>
      <c r="E3757" t="s">
        <v>140</v>
      </c>
      <c r="F3757" t="str">
        <f t="shared" si="175"/>
        <v>Tasmania</v>
      </c>
      <c r="G3757" t="s">
        <v>70</v>
      </c>
      <c r="H3757">
        <v>7320</v>
      </c>
      <c r="I3757" t="s">
        <v>11</v>
      </c>
      <c r="J3757" t="s">
        <v>71</v>
      </c>
      <c r="K3757" t="s">
        <v>149</v>
      </c>
      <c r="L3757" t="s">
        <v>15</v>
      </c>
      <c r="M3757" s="5">
        <v>1136.53</v>
      </c>
    </row>
    <row r="3758" spans="1:13" x14ac:dyDescent="0.25">
      <c r="A3758" s="2">
        <v>45035</v>
      </c>
      <c r="B3758" s="3">
        <f t="shared" si="176"/>
        <v>2023</v>
      </c>
      <c r="C3758" t="str">
        <f t="shared" si="174"/>
        <v>2022-2023</v>
      </c>
      <c r="D3758" t="s">
        <v>147</v>
      </c>
      <c r="E3758" t="s">
        <v>145</v>
      </c>
      <c r="F3758" t="str">
        <f t="shared" si="175"/>
        <v>New South Wales</v>
      </c>
      <c r="G3758" t="s">
        <v>10</v>
      </c>
      <c r="H3758">
        <v>2101</v>
      </c>
      <c r="I3758" t="s">
        <v>11</v>
      </c>
      <c r="J3758" t="s">
        <v>27</v>
      </c>
      <c r="K3758" t="s">
        <v>154</v>
      </c>
      <c r="L3758" t="s">
        <v>14</v>
      </c>
      <c r="M3758" s="5">
        <v>1137.77</v>
      </c>
    </row>
    <row r="3759" spans="1:13" x14ac:dyDescent="0.25">
      <c r="A3759" s="2">
        <v>45626</v>
      </c>
      <c r="B3759" s="3">
        <f t="shared" si="176"/>
        <v>2025</v>
      </c>
      <c r="C3759" t="str">
        <f t="shared" si="174"/>
        <v>2024-2025</v>
      </c>
      <c r="D3759" t="s">
        <v>147</v>
      </c>
      <c r="E3759" t="s">
        <v>99</v>
      </c>
      <c r="F3759" t="str">
        <f t="shared" si="175"/>
        <v>Victoria</v>
      </c>
      <c r="G3759" t="s">
        <v>45</v>
      </c>
      <c r="H3759">
        <v>3148</v>
      </c>
      <c r="I3759" t="s">
        <v>11</v>
      </c>
      <c r="J3759" t="s">
        <v>63</v>
      </c>
      <c r="K3759" t="s">
        <v>149</v>
      </c>
      <c r="L3759" t="s">
        <v>15</v>
      </c>
      <c r="M3759" s="5">
        <v>1138.04</v>
      </c>
    </row>
    <row r="3760" spans="1:13" x14ac:dyDescent="0.25">
      <c r="A3760" s="2">
        <v>45507</v>
      </c>
      <c r="B3760" s="3">
        <f t="shared" si="176"/>
        <v>2025</v>
      </c>
      <c r="C3760" t="str">
        <f t="shared" si="174"/>
        <v>2024-2025</v>
      </c>
      <c r="D3760" t="s">
        <v>148</v>
      </c>
      <c r="E3760" t="s">
        <v>87</v>
      </c>
      <c r="F3760" t="str">
        <f t="shared" si="175"/>
        <v>New South Wales</v>
      </c>
      <c r="G3760" t="s">
        <v>10</v>
      </c>
      <c r="H3760">
        <v>2790</v>
      </c>
      <c r="I3760" t="s">
        <v>11</v>
      </c>
      <c r="J3760" t="s">
        <v>25</v>
      </c>
      <c r="K3760" t="s">
        <v>153</v>
      </c>
      <c r="L3760" t="s">
        <v>16</v>
      </c>
      <c r="M3760" s="5">
        <v>1138.8799999999999</v>
      </c>
    </row>
    <row r="3761" spans="1:13" x14ac:dyDescent="0.25">
      <c r="A3761" s="2">
        <v>45362</v>
      </c>
      <c r="B3761" s="3">
        <f t="shared" si="176"/>
        <v>2024</v>
      </c>
      <c r="C3761" t="str">
        <f t="shared" si="174"/>
        <v>2023-2024</v>
      </c>
      <c r="D3761" t="s">
        <v>147</v>
      </c>
      <c r="E3761" t="s">
        <v>90</v>
      </c>
      <c r="F3761" t="str">
        <f t="shared" si="175"/>
        <v>Victoria</v>
      </c>
      <c r="G3761" t="s">
        <v>45</v>
      </c>
      <c r="H3761">
        <v>3179</v>
      </c>
      <c r="I3761" t="s">
        <v>11</v>
      </c>
      <c r="J3761" t="s">
        <v>63</v>
      </c>
      <c r="K3761" t="s">
        <v>151</v>
      </c>
      <c r="L3761" t="s">
        <v>21</v>
      </c>
      <c r="M3761" s="5">
        <v>1139.74</v>
      </c>
    </row>
    <row r="3762" spans="1:13" x14ac:dyDescent="0.25">
      <c r="A3762" s="2">
        <v>45351</v>
      </c>
      <c r="B3762" s="3">
        <f t="shared" si="176"/>
        <v>2024</v>
      </c>
      <c r="C3762" t="str">
        <f t="shared" si="174"/>
        <v>2023-2024</v>
      </c>
      <c r="D3762" t="s">
        <v>147</v>
      </c>
      <c r="E3762" t="s">
        <v>69</v>
      </c>
      <c r="F3762" t="str">
        <f t="shared" si="175"/>
        <v>Tasmania</v>
      </c>
      <c r="G3762" t="s">
        <v>70</v>
      </c>
      <c r="H3762">
        <v>7018</v>
      </c>
      <c r="I3762" t="s">
        <v>11</v>
      </c>
      <c r="J3762" t="s">
        <v>71</v>
      </c>
      <c r="K3762" t="s">
        <v>150</v>
      </c>
      <c r="L3762" t="s">
        <v>18</v>
      </c>
      <c r="M3762" s="5">
        <v>1140.44</v>
      </c>
    </row>
    <row r="3763" spans="1:13" x14ac:dyDescent="0.25">
      <c r="A3763" s="2">
        <v>45040</v>
      </c>
      <c r="B3763" s="3">
        <f t="shared" si="176"/>
        <v>2023</v>
      </c>
      <c r="C3763" t="str">
        <f t="shared" si="174"/>
        <v>2022-2023</v>
      </c>
      <c r="D3763" t="s">
        <v>147</v>
      </c>
      <c r="E3763" t="s">
        <v>26</v>
      </c>
      <c r="F3763" t="str">
        <f t="shared" si="175"/>
        <v>New South Wales</v>
      </c>
      <c r="G3763" t="s">
        <v>10</v>
      </c>
      <c r="H3763">
        <v>2141</v>
      </c>
      <c r="I3763" t="s">
        <v>11</v>
      </c>
      <c r="J3763" t="s">
        <v>27</v>
      </c>
      <c r="K3763" t="s">
        <v>150</v>
      </c>
      <c r="L3763" t="s">
        <v>18</v>
      </c>
      <c r="M3763" s="5">
        <v>1141.2800000000002</v>
      </c>
    </row>
    <row r="3764" spans="1:13" x14ac:dyDescent="0.25">
      <c r="A3764" s="2">
        <v>45286</v>
      </c>
      <c r="B3764" s="3">
        <f t="shared" si="176"/>
        <v>2024</v>
      </c>
      <c r="C3764" t="str">
        <f t="shared" si="174"/>
        <v>2023-2024</v>
      </c>
      <c r="D3764" t="s">
        <v>147</v>
      </c>
      <c r="E3764" t="s">
        <v>65</v>
      </c>
      <c r="F3764" t="str">
        <f t="shared" si="175"/>
        <v>New South Wales</v>
      </c>
      <c r="G3764" t="s">
        <v>10</v>
      </c>
      <c r="H3764">
        <v>2541</v>
      </c>
      <c r="I3764" t="s">
        <v>11</v>
      </c>
      <c r="J3764" t="s">
        <v>58</v>
      </c>
      <c r="K3764" t="s">
        <v>19</v>
      </c>
      <c r="L3764" t="s">
        <v>23</v>
      </c>
      <c r="M3764" s="5">
        <v>1141.6099999999999</v>
      </c>
    </row>
    <row r="3765" spans="1:13" x14ac:dyDescent="0.25">
      <c r="A3765" s="2">
        <v>45463</v>
      </c>
      <c r="B3765" s="3">
        <f t="shared" si="176"/>
        <v>2024</v>
      </c>
      <c r="C3765" t="str">
        <f t="shared" si="174"/>
        <v>2023-2024</v>
      </c>
      <c r="D3765" t="s">
        <v>147</v>
      </c>
      <c r="E3765" t="s">
        <v>39</v>
      </c>
      <c r="F3765" t="str">
        <f t="shared" si="175"/>
        <v>South Australia</v>
      </c>
      <c r="G3765" t="s">
        <v>32</v>
      </c>
      <c r="H3765">
        <v>5343</v>
      </c>
      <c r="I3765" t="s">
        <v>11</v>
      </c>
      <c r="J3765" t="s">
        <v>38</v>
      </c>
      <c r="K3765" t="s">
        <v>153</v>
      </c>
      <c r="L3765" t="s">
        <v>16</v>
      </c>
      <c r="M3765" s="5">
        <v>1150.03</v>
      </c>
    </row>
    <row r="3766" spans="1:13" x14ac:dyDescent="0.25">
      <c r="A3766" s="2">
        <v>45103</v>
      </c>
      <c r="B3766" s="3">
        <f t="shared" si="176"/>
        <v>2023</v>
      </c>
      <c r="C3766" t="str">
        <f t="shared" si="174"/>
        <v>2022-2023</v>
      </c>
      <c r="D3766" t="s">
        <v>147</v>
      </c>
      <c r="E3766" t="s">
        <v>142</v>
      </c>
      <c r="F3766" t="str">
        <f t="shared" si="175"/>
        <v>Australian Capital Territory</v>
      </c>
      <c r="G3766" t="s">
        <v>80</v>
      </c>
      <c r="H3766">
        <v>2609</v>
      </c>
      <c r="I3766" t="s">
        <v>11</v>
      </c>
      <c r="J3766" t="s">
        <v>58</v>
      </c>
      <c r="K3766" t="s">
        <v>153</v>
      </c>
      <c r="L3766" t="s">
        <v>16</v>
      </c>
      <c r="M3766" s="5">
        <v>1150.03</v>
      </c>
    </row>
    <row r="3767" spans="1:13" x14ac:dyDescent="0.25">
      <c r="A3767" s="2">
        <v>45087</v>
      </c>
      <c r="B3767" s="3">
        <f t="shared" si="176"/>
        <v>2023</v>
      </c>
      <c r="C3767" t="str">
        <f t="shared" si="174"/>
        <v>2022-2023</v>
      </c>
      <c r="D3767" t="s">
        <v>147</v>
      </c>
      <c r="E3767" t="s">
        <v>26</v>
      </c>
      <c r="F3767" t="str">
        <f t="shared" si="175"/>
        <v>New South Wales</v>
      </c>
      <c r="G3767" t="s">
        <v>10</v>
      </c>
      <c r="H3767">
        <v>2141</v>
      </c>
      <c r="I3767" t="s">
        <v>11</v>
      </c>
      <c r="J3767" t="s">
        <v>27</v>
      </c>
      <c r="K3767" t="s">
        <v>155</v>
      </c>
      <c r="L3767" t="s">
        <v>20</v>
      </c>
      <c r="M3767" s="5">
        <v>1151.5899999999999</v>
      </c>
    </row>
    <row r="3768" spans="1:13" x14ac:dyDescent="0.25">
      <c r="A3768" s="2">
        <v>45154</v>
      </c>
      <c r="B3768" s="3">
        <f t="shared" si="176"/>
        <v>2024</v>
      </c>
      <c r="C3768" t="str">
        <f t="shared" si="174"/>
        <v>2023-2024</v>
      </c>
      <c r="D3768" t="s">
        <v>148</v>
      </c>
      <c r="E3768" t="s">
        <v>108</v>
      </c>
      <c r="F3768" t="str">
        <f t="shared" si="175"/>
        <v>Victoria</v>
      </c>
      <c r="G3768" t="s">
        <v>45</v>
      </c>
      <c r="H3768">
        <v>3018</v>
      </c>
      <c r="I3768" t="s">
        <v>11</v>
      </c>
      <c r="J3768" t="s">
        <v>46</v>
      </c>
      <c r="K3768" t="s">
        <v>149</v>
      </c>
      <c r="L3768" t="s">
        <v>15</v>
      </c>
      <c r="M3768" s="5">
        <v>1152.6500000000001</v>
      </c>
    </row>
    <row r="3769" spans="1:13" x14ac:dyDescent="0.25">
      <c r="A3769" s="2">
        <v>45519</v>
      </c>
      <c r="B3769" s="3">
        <f t="shared" si="176"/>
        <v>2025</v>
      </c>
      <c r="C3769" t="str">
        <f t="shared" si="174"/>
        <v>2024-2025</v>
      </c>
      <c r="D3769" t="s">
        <v>147</v>
      </c>
      <c r="E3769" t="s">
        <v>113</v>
      </c>
      <c r="F3769" t="str">
        <f t="shared" si="175"/>
        <v>Queensland</v>
      </c>
      <c r="G3769" t="s">
        <v>35</v>
      </c>
      <c r="H3769">
        <v>4215</v>
      </c>
      <c r="I3769" t="s">
        <v>11</v>
      </c>
      <c r="J3769" t="s">
        <v>104</v>
      </c>
      <c r="K3769" t="s">
        <v>150</v>
      </c>
      <c r="L3769" t="s">
        <v>18</v>
      </c>
      <c r="M3769" s="5">
        <v>1158.8400000000001</v>
      </c>
    </row>
    <row r="3770" spans="1:13" x14ac:dyDescent="0.25">
      <c r="A3770" s="2">
        <v>44976</v>
      </c>
      <c r="B3770" s="3">
        <f t="shared" si="176"/>
        <v>2023</v>
      </c>
      <c r="C3770" t="str">
        <f t="shared" si="174"/>
        <v>2022-2023</v>
      </c>
      <c r="D3770" t="s">
        <v>147</v>
      </c>
      <c r="E3770" t="s">
        <v>64</v>
      </c>
      <c r="F3770" t="str">
        <f t="shared" si="175"/>
        <v>Victoria</v>
      </c>
      <c r="G3770" t="s">
        <v>45</v>
      </c>
      <c r="H3770">
        <v>3199</v>
      </c>
      <c r="I3770" t="s">
        <v>11</v>
      </c>
      <c r="J3770" t="s">
        <v>63</v>
      </c>
      <c r="K3770" t="s">
        <v>156</v>
      </c>
      <c r="L3770" t="s">
        <v>17</v>
      </c>
      <c r="M3770" s="5">
        <v>1159.49</v>
      </c>
    </row>
    <row r="3771" spans="1:13" x14ac:dyDescent="0.25">
      <c r="A3771" s="2">
        <v>45177</v>
      </c>
      <c r="B3771" s="3">
        <f t="shared" si="176"/>
        <v>2024</v>
      </c>
      <c r="C3771" t="str">
        <f t="shared" si="174"/>
        <v>2023-2024</v>
      </c>
      <c r="D3771" t="s">
        <v>147</v>
      </c>
      <c r="E3771" t="s">
        <v>133</v>
      </c>
      <c r="F3771" t="str">
        <f t="shared" si="175"/>
        <v>Queensland</v>
      </c>
      <c r="G3771" t="s">
        <v>35</v>
      </c>
      <c r="H3771">
        <v>4305</v>
      </c>
      <c r="I3771" t="s">
        <v>11</v>
      </c>
      <c r="J3771" t="s">
        <v>104</v>
      </c>
      <c r="K3771" t="s">
        <v>153</v>
      </c>
      <c r="L3771" t="s">
        <v>16</v>
      </c>
      <c r="M3771" s="5">
        <v>1163.9799999999998</v>
      </c>
    </row>
    <row r="3772" spans="1:13" x14ac:dyDescent="0.25">
      <c r="A3772" s="2">
        <v>45336</v>
      </c>
      <c r="B3772" s="3">
        <f t="shared" si="176"/>
        <v>2024</v>
      </c>
      <c r="C3772" t="str">
        <f t="shared" si="174"/>
        <v>2023-2024</v>
      </c>
      <c r="D3772" t="s">
        <v>147</v>
      </c>
      <c r="E3772" t="s">
        <v>44</v>
      </c>
      <c r="F3772" t="str">
        <f t="shared" si="175"/>
        <v>Victoria</v>
      </c>
      <c r="G3772" t="s">
        <v>45</v>
      </c>
      <c r="H3772">
        <v>3066</v>
      </c>
      <c r="I3772" t="s">
        <v>11</v>
      </c>
      <c r="J3772" t="s">
        <v>46</v>
      </c>
      <c r="K3772" t="s">
        <v>150</v>
      </c>
      <c r="L3772" t="s">
        <v>18</v>
      </c>
      <c r="M3772" s="5">
        <v>1167.53</v>
      </c>
    </row>
    <row r="3773" spans="1:13" x14ac:dyDescent="0.25">
      <c r="A3773" s="2">
        <v>45531</v>
      </c>
      <c r="B3773" s="3">
        <f t="shared" si="176"/>
        <v>2025</v>
      </c>
      <c r="C3773" t="str">
        <f t="shared" si="174"/>
        <v>2024-2025</v>
      </c>
      <c r="D3773" t="s">
        <v>147</v>
      </c>
      <c r="E3773" t="s">
        <v>112</v>
      </c>
      <c r="F3773" t="str">
        <f t="shared" si="175"/>
        <v>Victoria</v>
      </c>
      <c r="G3773" t="s">
        <v>45</v>
      </c>
      <c r="H3773">
        <v>3076</v>
      </c>
      <c r="I3773" t="s">
        <v>11</v>
      </c>
      <c r="J3773" t="s">
        <v>46</v>
      </c>
      <c r="K3773" t="s">
        <v>156</v>
      </c>
      <c r="L3773" t="s">
        <v>17</v>
      </c>
      <c r="M3773" s="5">
        <v>1167.8700000000003</v>
      </c>
    </row>
    <row r="3774" spans="1:13" x14ac:dyDescent="0.25">
      <c r="A3774" s="2">
        <v>45463</v>
      </c>
      <c r="B3774" s="3">
        <f t="shared" si="176"/>
        <v>2024</v>
      </c>
      <c r="C3774" t="str">
        <f t="shared" si="174"/>
        <v>2023-2024</v>
      </c>
      <c r="D3774" t="s">
        <v>147</v>
      </c>
      <c r="E3774" t="s">
        <v>92</v>
      </c>
      <c r="F3774" t="str">
        <f t="shared" si="175"/>
        <v>Queensland</v>
      </c>
      <c r="G3774" t="s">
        <v>35</v>
      </c>
      <c r="H3774">
        <v>4068</v>
      </c>
      <c r="I3774" t="s">
        <v>11</v>
      </c>
      <c r="J3774" t="s">
        <v>43</v>
      </c>
      <c r="K3774" t="s">
        <v>154</v>
      </c>
      <c r="L3774" t="s">
        <v>14</v>
      </c>
      <c r="M3774" s="5">
        <v>1171.06</v>
      </c>
    </row>
    <row r="3775" spans="1:13" x14ac:dyDescent="0.25">
      <c r="A3775" s="2">
        <v>45560</v>
      </c>
      <c r="B3775" s="3">
        <f t="shared" si="176"/>
        <v>2025</v>
      </c>
      <c r="C3775" t="str">
        <f t="shared" si="174"/>
        <v>2024-2025</v>
      </c>
      <c r="D3775" t="s">
        <v>147</v>
      </c>
      <c r="E3775" t="s">
        <v>110</v>
      </c>
      <c r="F3775" t="str">
        <f t="shared" si="175"/>
        <v>Queensland</v>
      </c>
      <c r="G3775" t="s">
        <v>35</v>
      </c>
      <c r="H3775">
        <v>4680</v>
      </c>
      <c r="I3775" t="s">
        <v>11</v>
      </c>
      <c r="J3775" t="s">
        <v>51</v>
      </c>
      <c r="K3775" t="s">
        <v>151</v>
      </c>
      <c r="L3775" t="s">
        <v>21</v>
      </c>
      <c r="M3775" s="5">
        <v>1173.55</v>
      </c>
    </row>
    <row r="3776" spans="1:13" x14ac:dyDescent="0.25">
      <c r="A3776" s="2">
        <v>45115</v>
      </c>
      <c r="B3776" s="3">
        <f t="shared" si="176"/>
        <v>2024</v>
      </c>
      <c r="C3776" t="str">
        <f t="shared" si="174"/>
        <v>2023-2024</v>
      </c>
      <c r="D3776" t="s">
        <v>147</v>
      </c>
      <c r="E3776" t="s">
        <v>117</v>
      </c>
      <c r="F3776" t="str">
        <f t="shared" si="175"/>
        <v>Queensland</v>
      </c>
      <c r="G3776" t="s">
        <v>35</v>
      </c>
      <c r="H3776">
        <v>4119</v>
      </c>
      <c r="I3776" t="s">
        <v>11</v>
      </c>
      <c r="J3776" t="s">
        <v>43</v>
      </c>
      <c r="K3776" t="s">
        <v>150</v>
      </c>
      <c r="L3776" t="s">
        <v>18</v>
      </c>
      <c r="M3776" s="5">
        <v>1174.28</v>
      </c>
    </row>
    <row r="3777" spans="1:13" x14ac:dyDescent="0.25">
      <c r="A3777" s="2">
        <v>45389</v>
      </c>
      <c r="B3777" s="3">
        <f t="shared" si="176"/>
        <v>2024</v>
      </c>
      <c r="C3777" t="str">
        <f t="shared" si="174"/>
        <v>2023-2024</v>
      </c>
      <c r="D3777" t="s">
        <v>147</v>
      </c>
      <c r="E3777" t="s">
        <v>31</v>
      </c>
      <c r="F3777" t="str">
        <f t="shared" si="175"/>
        <v>South Australia</v>
      </c>
      <c r="G3777" t="s">
        <v>32</v>
      </c>
      <c r="H3777">
        <v>5168</v>
      </c>
      <c r="I3777" t="s">
        <v>11</v>
      </c>
      <c r="J3777" t="s">
        <v>33</v>
      </c>
      <c r="K3777" t="s">
        <v>151</v>
      </c>
      <c r="L3777" t="s">
        <v>21</v>
      </c>
      <c r="M3777" s="5">
        <v>1174.5700000000002</v>
      </c>
    </row>
    <row r="3778" spans="1:13" x14ac:dyDescent="0.25">
      <c r="A3778" s="2">
        <v>44974</v>
      </c>
      <c r="B3778" s="3">
        <f t="shared" si="176"/>
        <v>2023</v>
      </c>
      <c r="C3778" t="str">
        <f t="shared" ref="C3778:C3841" si="177">IF(MONTH(A3778) &gt;= 7, YEAR(A3778) &amp; "-" &amp; YEAR(A3778) + 1, YEAR(A3778) - 1 &amp; "-" &amp; YEAR(A3778))</f>
        <v>2022-2023</v>
      </c>
      <c r="D3778" t="s">
        <v>147</v>
      </c>
      <c r="E3778" t="s">
        <v>59</v>
      </c>
      <c r="F3778" t="str">
        <f t="shared" ref="F3778:F3841" si="178">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row>
    <row r="3779" spans="1:13" x14ac:dyDescent="0.25">
      <c r="A3779" s="2">
        <v>45452</v>
      </c>
      <c r="B3779" s="3">
        <f t="shared" ref="B3779:B3842" si="179">IF(MONTH(A3779)&gt;=7,YEAR(A3779)+1,YEAR(A3779))</f>
        <v>2024</v>
      </c>
      <c r="C3779" t="str">
        <f t="shared" si="177"/>
        <v>2023-2024</v>
      </c>
      <c r="D3779" t="s">
        <v>147</v>
      </c>
      <c r="E3779" t="s">
        <v>103</v>
      </c>
      <c r="F3779" t="str">
        <f t="shared" si="178"/>
        <v>Queensland</v>
      </c>
      <c r="G3779" t="s">
        <v>35</v>
      </c>
      <c r="H3779">
        <v>4509</v>
      </c>
      <c r="I3779" t="s">
        <v>11</v>
      </c>
      <c r="J3779" t="s">
        <v>104</v>
      </c>
      <c r="K3779" t="s">
        <v>150</v>
      </c>
      <c r="L3779" t="s">
        <v>18</v>
      </c>
      <c r="M3779" s="5">
        <v>1175.1600000000001</v>
      </c>
    </row>
    <row r="3780" spans="1:13" x14ac:dyDescent="0.25">
      <c r="A3780" s="2">
        <v>45526</v>
      </c>
      <c r="B3780" s="3">
        <f t="shared" si="179"/>
        <v>2025</v>
      </c>
      <c r="C3780" t="str">
        <f t="shared" si="177"/>
        <v>2024-2025</v>
      </c>
      <c r="D3780" t="s">
        <v>147</v>
      </c>
      <c r="E3780" t="s">
        <v>95</v>
      </c>
      <c r="F3780" t="str">
        <f t="shared" si="178"/>
        <v>Victoria</v>
      </c>
      <c r="G3780" t="s">
        <v>45</v>
      </c>
      <c r="H3780">
        <v>3931</v>
      </c>
      <c r="I3780" t="s">
        <v>11</v>
      </c>
      <c r="J3780" t="s">
        <v>55</v>
      </c>
      <c r="K3780" t="s">
        <v>151</v>
      </c>
      <c r="L3780" t="s">
        <v>21</v>
      </c>
      <c r="M3780" s="5">
        <v>1178.76</v>
      </c>
    </row>
    <row r="3781" spans="1:13" x14ac:dyDescent="0.25">
      <c r="A3781" s="2">
        <v>45358</v>
      </c>
      <c r="B3781" s="3">
        <f t="shared" si="179"/>
        <v>2024</v>
      </c>
      <c r="C3781" t="str">
        <f t="shared" si="177"/>
        <v>2023-2024</v>
      </c>
      <c r="D3781" t="s">
        <v>147</v>
      </c>
      <c r="E3781" t="s">
        <v>41</v>
      </c>
      <c r="F3781" t="str">
        <f t="shared" si="178"/>
        <v>New South Wales</v>
      </c>
      <c r="G3781" t="s">
        <v>10</v>
      </c>
      <c r="H3781">
        <v>2830</v>
      </c>
      <c r="I3781" t="s">
        <v>11</v>
      </c>
      <c r="J3781" t="s">
        <v>25</v>
      </c>
      <c r="K3781" t="s">
        <v>153</v>
      </c>
      <c r="L3781" t="s">
        <v>16</v>
      </c>
      <c r="M3781" s="5">
        <v>1180.1300000000001</v>
      </c>
    </row>
    <row r="3782" spans="1:13" x14ac:dyDescent="0.25">
      <c r="A3782" s="2">
        <v>44927</v>
      </c>
      <c r="B3782" s="3">
        <f t="shared" si="179"/>
        <v>2023</v>
      </c>
      <c r="C3782" t="str">
        <f t="shared" si="177"/>
        <v>2022-2023</v>
      </c>
      <c r="D3782" t="s">
        <v>148</v>
      </c>
      <c r="E3782" t="s">
        <v>82</v>
      </c>
      <c r="F3782" t="str">
        <f t="shared" si="178"/>
        <v>Queensland</v>
      </c>
      <c r="G3782" t="s">
        <v>35</v>
      </c>
      <c r="H3782">
        <v>4012</v>
      </c>
      <c r="I3782" t="s">
        <v>11</v>
      </c>
      <c r="J3782" t="s">
        <v>43</v>
      </c>
      <c r="K3782" t="s">
        <v>151</v>
      </c>
      <c r="L3782" t="s">
        <v>21</v>
      </c>
      <c r="M3782" s="5">
        <v>1180.27</v>
      </c>
    </row>
    <row r="3783" spans="1:13" x14ac:dyDescent="0.25">
      <c r="A3783" s="2">
        <v>45126</v>
      </c>
      <c r="B3783" s="3">
        <f t="shared" si="179"/>
        <v>2024</v>
      </c>
      <c r="C3783" t="str">
        <f t="shared" si="177"/>
        <v>2023-2024</v>
      </c>
      <c r="D3783" t="s">
        <v>147</v>
      </c>
      <c r="E3783" t="s">
        <v>114</v>
      </c>
      <c r="F3783" t="str">
        <f t="shared" si="178"/>
        <v>Victoria</v>
      </c>
      <c r="G3783" t="s">
        <v>45</v>
      </c>
      <c r="H3783">
        <v>3551</v>
      </c>
      <c r="I3783" t="s">
        <v>11</v>
      </c>
      <c r="J3783" t="s">
        <v>60</v>
      </c>
      <c r="K3783" t="s">
        <v>157</v>
      </c>
      <c r="L3783" t="s">
        <v>22</v>
      </c>
      <c r="M3783" s="5">
        <v>1184.68</v>
      </c>
    </row>
    <row r="3784" spans="1:13" x14ac:dyDescent="0.25">
      <c r="A3784" s="2">
        <v>44940</v>
      </c>
      <c r="B3784" s="3">
        <f t="shared" si="179"/>
        <v>2023</v>
      </c>
      <c r="C3784" t="str">
        <f t="shared" si="177"/>
        <v>2022-2023</v>
      </c>
      <c r="D3784" t="s">
        <v>147</v>
      </c>
      <c r="E3784" t="s">
        <v>131</v>
      </c>
      <c r="F3784" t="str">
        <f t="shared" si="178"/>
        <v>Western Australia</v>
      </c>
      <c r="G3784" t="s">
        <v>48</v>
      </c>
      <c r="H3784">
        <v>6530</v>
      </c>
      <c r="I3784" t="s">
        <v>11</v>
      </c>
      <c r="J3784" t="s">
        <v>77</v>
      </c>
      <c r="K3784" t="s">
        <v>150</v>
      </c>
      <c r="L3784" t="s">
        <v>18</v>
      </c>
      <c r="M3784" s="5">
        <v>1188.6799999999998</v>
      </c>
    </row>
    <row r="3785" spans="1:13" x14ac:dyDescent="0.25">
      <c r="A3785" s="2">
        <v>45526</v>
      </c>
      <c r="B3785" s="3">
        <f t="shared" si="179"/>
        <v>2025</v>
      </c>
      <c r="C3785" t="str">
        <f t="shared" si="177"/>
        <v>2024-2025</v>
      </c>
      <c r="D3785" t="s">
        <v>148</v>
      </c>
      <c r="E3785" t="s">
        <v>146</v>
      </c>
      <c r="F3785" t="str">
        <f t="shared" si="178"/>
        <v>Victoria</v>
      </c>
      <c r="G3785" t="s">
        <v>45</v>
      </c>
      <c r="H3785">
        <v>3353</v>
      </c>
      <c r="I3785" t="s">
        <v>11</v>
      </c>
      <c r="J3785" t="s">
        <v>60</v>
      </c>
      <c r="K3785" t="s">
        <v>154</v>
      </c>
      <c r="L3785" t="s">
        <v>14</v>
      </c>
      <c r="M3785" s="5">
        <v>1189.83</v>
      </c>
    </row>
    <row r="3786" spans="1:13" x14ac:dyDescent="0.25">
      <c r="A3786" s="2">
        <v>45428</v>
      </c>
      <c r="B3786" s="3">
        <f t="shared" si="179"/>
        <v>2024</v>
      </c>
      <c r="C3786" t="str">
        <f t="shared" si="177"/>
        <v>2023-2024</v>
      </c>
      <c r="D3786" t="s">
        <v>147</v>
      </c>
      <c r="E3786" t="s">
        <v>47</v>
      </c>
      <c r="F3786" t="str">
        <f t="shared" si="178"/>
        <v>Western Australia</v>
      </c>
      <c r="G3786" t="s">
        <v>48</v>
      </c>
      <c r="H3786">
        <v>6030</v>
      </c>
      <c r="I3786" t="s">
        <v>11</v>
      </c>
      <c r="J3786" t="s">
        <v>49</v>
      </c>
      <c r="K3786" t="s">
        <v>150</v>
      </c>
      <c r="L3786" t="s">
        <v>18</v>
      </c>
      <c r="M3786" s="5">
        <v>1190.6799999999998</v>
      </c>
    </row>
    <row r="3787" spans="1:13" x14ac:dyDescent="0.25">
      <c r="A3787" s="2">
        <v>44988</v>
      </c>
      <c r="B3787" s="3">
        <f t="shared" si="179"/>
        <v>2023</v>
      </c>
      <c r="C3787" t="str">
        <f t="shared" si="177"/>
        <v>2022-2023</v>
      </c>
      <c r="D3787" t="s">
        <v>147</v>
      </c>
      <c r="E3787" t="s">
        <v>24</v>
      </c>
      <c r="F3787" t="str">
        <f t="shared" si="178"/>
        <v>New South Wales</v>
      </c>
      <c r="G3787" t="s">
        <v>10</v>
      </c>
      <c r="H3787">
        <v>2795</v>
      </c>
      <c r="I3787" t="s">
        <v>11</v>
      </c>
      <c r="J3787" t="s">
        <v>25</v>
      </c>
      <c r="K3787" t="s">
        <v>154</v>
      </c>
      <c r="L3787" t="s">
        <v>14</v>
      </c>
      <c r="M3787" s="5">
        <v>1191.03</v>
      </c>
    </row>
    <row r="3788" spans="1:13" x14ac:dyDescent="0.25">
      <c r="A3788" s="2">
        <v>44976</v>
      </c>
      <c r="B3788" s="3">
        <f t="shared" si="179"/>
        <v>2023</v>
      </c>
      <c r="C3788" t="str">
        <f t="shared" si="177"/>
        <v>2022-2023</v>
      </c>
      <c r="D3788" t="s">
        <v>148</v>
      </c>
      <c r="E3788" t="s">
        <v>34</v>
      </c>
      <c r="F3788" t="str">
        <f t="shared" si="178"/>
        <v>Queensland</v>
      </c>
      <c r="G3788" t="s">
        <v>35</v>
      </c>
      <c r="H3788">
        <v>4802</v>
      </c>
      <c r="I3788" t="s">
        <v>11</v>
      </c>
      <c r="J3788" t="s">
        <v>36</v>
      </c>
      <c r="K3788" t="s">
        <v>149</v>
      </c>
      <c r="L3788" t="s">
        <v>15</v>
      </c>
      <c r="M3788" s="5">
        <v>1191.32</v>
      </c>
    </row>
    <row r="3789" spans="1:13" x14ac:dyDescent="0.25">
      <c r="A3789" s="2">
        <v>45479</v>
      </c>
      <c r="B3789" s="3">
        <f t="shared" si="179"/>
        <v>2025</v>
      </c>
      <c r="C3789" t="str">
        <f t="shared" si="177"/>
        <v>2024-2025</v>
      </c>
      <c r="D3789" t="s">
        <v>147</v>
      </c>
      <c r="E3789" t="s">
        <v>122</v>
      </c>
      <c r="F3789" t="str">
        <f t="shared" si="178"/>
        <v>New South Wales</v>
      </c>
      <c r="G3789" t="s">
        <v>10</v>
      </c>
      <c r="H3789">
        <v>2650</v>
      </c>
      <c r="I3789" t="s">
        <v>11</v>
      </c>
      <c r="J3789" t="s">
        <v>25</v>
      </c>
      <c r="K3789" t="s">
        <v>157</v>
      </c>
      <c r="L3789" t="s">
        <v>22</v>
      </c>
      <c r="M3789" s="5">
        <v>1191.7600000000002</v>
      </c>
    </row>
    <row r="3790" spans="1:13" x14ac:dyDescent="0.25">
      <c r="A3790" s="2">
        <v>45396</v>
      </c>
      <c r="B3790" s="3">
        <f t="shared" si="179"/>
        <v>2024</v>
      </c>
      <c r="C3790" t="str">
        <f t="shared" si="177"/>
        <v>2023-2024</v>
      </c>
      <c r="D3790" t="s">
        <v>147</v>
      </c>
      <c r="E3790" t="s">
        <v>109</v>
      </c>
      <c r="F3790" t="str">
        <f t="shared" si="178"/>
        <v>New South Wales</v>
      </c>
      <c r="G3790" t="s">
        <v>10</v>
      </c>
      <c r="H3790">
        <v>2480</v>
      </c>
      <c r="I3790" t="s">
        <v>11</v>
      </c>
      <c r="J3790" t="s">
        <v>68</v>
      </c>
      <c r="K3790" t="s">
        <v>154</v>
      </c>
      <c r="L3790" t="s">
        <v>14</v>
      </c>
      <c r="M3790" s="5">
        <v>1194.6299999999999</v>
      </c>
    </row>
    <row r="3791" spans="1:13" x14ac:dyDescent="0.25">
      <c r="A3791" s="2">
        <v>44945</v>
      </c>
      <c r="B3791" s="3">
        <f t="shared" si="179"/>
        <v>2023</v>
      </c>
      <c r="C3791" t="str">
        <f t="shared" si="177"/>
        <v>2022-2023</v>
      </c>
      <c r="D3791" t="s">
        <v>148</v>
      </c>
      <c r="E3791" t="s">
        <v>127</v>
      </c>
      <c r="F3791" t="str">
        <f t="shared" si="178"/>
        <v>New South Wales</v>
      </c>
      <c r="G3791" t="s">
        <v>10</v>
      </c>
      <c r="H3791">
        <v>2131</v>
      </c>
      <c r="I3791" t="s">
        <v>11</v>
      </c>
      <c r="J3791" t="s">
        <v>27</v>
      </c>
      <c r="K3791" t="s">
        <v>149</v>
      </c>
      <c r="L3791" t="s">
        <v>15</v>
      </c>
      <c r="M3791" s="5">
        <v>1198.1999999999998</v>
      </c>
    </row>
    <row r="3792" spans="1:13" x14ac:dyDescent="0.25">
      <c r="A3792" s="2">
        <v>45298</v>
      </c>
      <c r="B3792" s="3">
        <f t="shared" si="179"/>
        <v>2024</v>
      </c>
      <c r="C3792" t="str">
        <f t="shared" si="177"/>
        <v>2023-2024</v>
      </c>
      <c r="D3792" t="s">
        <v>147</v>
      </c>
      <c r="E3792" t="s">
        <v>99</v>
      </c>
      <c r="F3792" t="str">
        <f t="shared" si="178"/>
        <v>Victoria</v>
      </c>
      <c r="G3792" t="s">
        <v>45</v>
      </c>
      <c r="H3792">
        <v>3148</v>
      </c>
      <c r="I3792" t="s">
        <v>11</v>
      </c>
      <c r="J3792" t="s">
        <v>63</v>
      </c>
      <c r="K3792" t="s">
        <v>156</v>
      </c>
      <c r="L3792" t="s">
        <v>17</v>
      </c>
      <c r="M3792" s="5">
        <v>1198.24</v>
      </c>
    </row>
    <row r="3793" spans="1:13" x14ac:dyDescent="0.25">
      <c r="A3793" s="2">
        <v>45478</v>
      </c>
      <c r="B3793" s="3">
        <f t="shared" si="179"/>
        <v>2025</v>
      </c>
      <c r="C3793" t="str">
        <f t="shared" si="177"/>
        <v>2024-2025</v>
      </c>
      <c r="D3793" t="s">
        <v>147</v>
      </c>
      <c r="E3793" t="s">
        <v>92</v>
      </c>
      <c r="F3793" t="str">
        <f t="shared" si="178"/>
        <v>Queensland</v>
      </c>
      <c r="G3793" t="s">
        <v>35</v>
      </c>
      <c r="H3793">
        <v>4068</v>
      </c>
      <c r="I3793" t="s">
        <v>11</v>
      </c>
      <c r="J3793" t="s">
        <v>43</v>
      </c>
      <c r="K3793" t="s">
        <v>157</v>
      </c>
      <c r="L3793" t="s">
        <v>22</v>
      </c>
      <c r="M3793" s="5">
        <v>1199.75</v>
      </c>
    </row>
    <row r="3794" spans="1:13" x14ac:dyDescent="0.25">
      <c r="A3794" s="2">
        <v>45595</v>
      </c>
      <c r="B3794" s="3">
        <f t="shared" si="179"/>
        <v>2025</v>
      </c>
      <c r="C3794" t="str">
        <f t="shared" si="177"/>
        <v>2024-2025</v>
      </c>
      <c r="D3794" t="s">
        <v>147</v>
      </c>
      <c r="E3794" t="s">
        <v>99</v>
      </c>
      <c r="F3794" t="str">
        <f t="shared" si="178"/>
        <v>Victoria</v>
      </c>
      <c r="G3794" t="s">
        <v>45</v>
      </c>
      <c r="H3794">
        <v>3148</v>
      </c>
      <c r="I3794" t="s">
        <v>11</v>
      </c>
      <c r="J3794" t="s">
        <v>63</v>
      </c>
      <c r="K3794" t="s">
        <v>154</v>
      </c>
      <c r="L3794" t="s">
        <v>14</v>
      </c>
      <c r="M3794" s="5">
        <v>1203.6600000000001</v>
      </c>
    </row>
    <row r="3795" spans="1:13" x14ac:dyDescent="0.25">
      <c r="A3795" s="2">
        <v>45610</v>
      </c>
      <c r="B3795" s="3">
        <f t="shared" si="179"/>
        <v>2025</v>
      </c>
      <c r="C3795" t="str">
        <f t="shared" si="177"/>
        <v>2024-2025</v>
      </c>
      <c r="D3795" t="s">
        <v>147</v>
      </c>
      <c r="E3795" t="s">
        <v>50</v>
      </c>
      <c r="F3795" t="str">
        <f t="shared" si="178"/>
        <v>Queensland</v>
      </c>
      <c r="G3795" t="s">
        <v>35</v>
      </c>
      <c r="H3795">
        <v>4703</v>
      </c>
      <c r="I3795" t="s">
        <v>11</v>
      </c>
      <c r="J3795" t="s">
        <v>51</v>
      </c>
      <c r="K3795" t="s">
        <v>153</v>
      </c>
      <c r="L3795" t="s">
        <v>16</v>
      </c>
      <c r="M3795" s="5">
        <v>1207.02</v>
      </c>
    </row>
    <row r="3796" spans="1:13" x14ac:dyDescent="0.25">
      <c r="A3796" s="2">
        <v>44997</v>
      </c>
      <c r="B3796" s="3">
        <f t="shared" si="179"/>
        <v>2023</v>
      </c>
      <c r="C3796" t="str">
        <f t="shared" si="177"/>
        <v>2022-2023</v>
      </c>
      <c r="D3796" t="s">
        <v>147</v>
      </c>
      <c r="E3796" t="s">
        <v>92</v>
      </c>
      <c r="F3796" t="str">
        <f t="shared" si="178"/>
        <v>Queensland</v>
      </c>
      <c r="G3796" t="s">
        <v>35</v>
      </c>
      <c r="H3796">
        <v>4068</v>
      </c>
      <c r="I3796" t="s">
        <v>11</v>
      </c>
      <c r="J3796" t="s">
        <v>43</v>
      </c>
      <c r="K3796" t="s">
        <v>154</v>
      </c>
      <c r="L3796" t="s">
        <v>14</v>
      </c>
      <c r="M3796" s="5">
        <v>1207.94</v>
      </c>
    </row>
    <row r="3797" spans="1:13" x14ac:dyDescent="0.25">
      <c r="A3797" s="2">
        <v>45480</v>
      </c>
      <c r="B3797" s="3">
        <f t="shared" si="179"/>
        <v>2025</v>
      </c>
      <c r="C3797" t="str">
        <f t="shared" si="177"/>
        <v>2024-2025</v>
      </c>
      <c r="D3797" t="s">
        <v>147</v>
      </c>
      <c r="E3797" t="s">
        <v>92</v>
      </c>
      <c r="F3797" t="str">
        <f t="shared" si="178"/>
        <v>Queensland</v>
      </c>
      <c r="G3797" t="s">
        <v>35</v>
      </c>
      <c r="H3797">
        <v>4068</v>
      </c>
      <c r="I3797" t="s">
        <v>11</v>
      </c>
      <c r="J3797" t="s">
        <v>43</v>
      </c>
      <c r="K3797" t="s">
        <v>156</v>
      </c>
      <c r="L3797" t="s">
        <v>17</v>
      </c>
      <c r="M3797" s="5">
        <v>1209.1500000000001</v>
      </c>
    </row>
    <row r="3798" spans="1:13" x14ac:dyDescent="0.25">
      <c r="A3798" s="2">
        <v>45446</v>
      </c>
      <c r="B3798" s="3">
        <f t="shared" si="179"/>
        <v>2024</v>
      </c>
      <c r="C3798" t="str">
        <f t="shared" si="177"/>
        <v>2023-2024</v>
      </c>
      <c r="D3798" t="s">
        <v>148</v>
      </c>
      <c r="E3798" t="s">
        <v>61</v>
      </c>
      <c r="F3798" t="str">
        <f t="shared" si="178"/>
        <v>New South Wales</v>
      </c>
      <c r="G3798" t="s">
        <v>10</v>
      </c>
      <c r="H3798">
        <v>2539</v>
      </c>
      <c r="I3798" t="s">
        <v>11</v>
      </c>
      <c r="J3798" t="s">
        <v>58</v>
      </c>
      <c r="K3798" t="s">
        <v>153</v>
      </c>
      <c r="L3798" t="s">
        <v>16</v>
      </c>
      <c r="M3798" s="5">
        <v>1211.1400000000001</v>
      </c>
    </row>
    <row r="3799" spans="1:13" x14ac:dyDescent="0.25">
      <c r="A3799" s="2">
        <v>45513</v>
      </c>
      <c r="B3799" s="3">
        <f t="shared" si="179"/>
        <v>2025</v>
      </c>
      <c r="C3799" t="str">
        <f t="shared" si="177"/>
        <v>2024-2025</v>
      </c>
      <c r="D3799" t="s">
        <v>147</v>
      </c>
      <c r="E3799" t="s">
        <v>99</v>
      </c>
      <c r="F3799" t="str">
        <f t="shared" si="178"/>
        <v>Victoria</v>
      </c>
      <c r="G3799" t="s">
        <v>45</v>
      </c>
      <c r="H3799">
        <v>3148</v>
      </c>
      <c r="I3799" t="s">
        <v>11</v>
      </c>
      <c r="J3799" t="s">
        <v>63</v>
      </c>
      <c r="K3799" t="s">
        <v>154</v>
      </c>
      <c r="L3799" t="s">
        <v>14</v>
      </c>
      <c r="M3799" s="5">
        <v>1211.68</v>
      </c>
    </row>
    <row r="3800" spans="1:13" x14ac:dyDescent="0.25">
      <c r="A3800" s="2">
        <v>45290</v>
      </c>
      <c r="B3800" s="3">
        <f t="shared" si="179"/>
        <v>2024</v>
      </c>
      <c r="C3800" t="str">
        <f t="shared" si="177"/>
        <v>2023-2024</v>
      </c>
      <c r="D3800" t="s">
        <v>147</v>
      </c>
      <c r="E3800" t="s">
        <v>115</v>
      </c>
      <c r="F3800" t="str">
        <f t="shared" si="178"/>
        <v>Western Australia</v>
      </c>
      <c r="G3800" t="s">
        <v>48</v>
      </c>
      <c r="H3800">
        <v>6280</v>
      </c>
      <c r="I3800" t="s">
        <v>11</v>
      </c>
      <c r="J3800" t="s">
        <v>94</v>
      </c>
      <c r="K3800" t="s">
        <v>19</v>
      </c>
      <c r="L3800" t="s">
        <v>23</v>
      </c>
      <c r="M3800" s="5">
        <v>1212.0899999999999</v>
      </c>
    </row>
    <row r="3801" spans="1:13" x14ac:dyDescent="0.25">
      <c r="A3801" s="2">
        <v>45396</v>
      </c>
      <c r="B3801" s="3">
        <f t="shared" si="179"/>
        <v>2024</v>
      </c>
      <c r="C3801" t="str">
        <f t="shared" si="177"/>
        <v>2023-2024</v>
      </c>
      <c r="D3801" t="s">
        <v>147</v>
      </c>
      <c r="E3801" t="s">
        <v>57</v>
      </c>
      <c r="F3801" t="str">
        <f t="shared" si="178"/>
        <v>New South Wales</v>
      </c>
      <c r="G3801" t="s">
        <v>10</v>
      </c>
      <c r="H3801">
        <v>2560</v>
      </c>
      <c r="I3801" t="s">
        <v>11</v>
      </c>
      <c r="J3801" t="s">
        <v>58</v>
      </c>
      <c r="K3801" t="s">
        <v>149</v>
      </c>
      <c r="L3801" t="s">
        <v>15</v>
      </c>
      <c r="M3801" s="5">
        <v>1212.42</v>
      </c>
    </row>
    <row r="3802" spans="1:13" x14ac:dyDescent="0.25">
      <c r="A3802" s="2">
        <v>45088</v>
      </c>
      <c r="B3802" s="3">
        <f t="shared" si="179"/>
        <v>2023</v>
      </c>
      <c r="C3802" t="str">
        <f t="shared" si="177"/>
        <v>2022-2023</v>
      </c>
      <c r="D3802" t="s">
        <v>147</v>
      </c>
      <c r="E3802" t="s">
        <v>47</v>
      </c>
      <c r="F3802" t="str">
        <f t="shared" si="178"/>
        <v>Western Australia</v>
      </c>
      <c r="G3802" t="s">
        <v>48</v>
      </c>
      <c r="H3802">
        <v>6030</v>
      </c>
      <c r="I3802" t="s">
        <v>11</v>
      </c>
      <c r="J3802" t="s">
        <v>49</v>
      </c>
      <c r="K3802" t="s">
        <v>151</v>
      </c>
      <c r="L3802" t="s">
        <v>21</v>
      </c>
      <c r="M3802" s="5">
        <v>1213.28</v>
      </c>
    </row>
    <row r="3803" spans="1:13" x14ac:dyDescent="0.25">
      <c r="A3803" s="2">
        <v>45412</v>
      </c>
      <c r="B3803" s="3">
        <f t="shared" si="179"/>
        <v>2024</v>
      </c>
      <c r="C3803" t="str">
        <f t="shared" si="177"/>
        <v>2023-2024</v>
      </c>
      <c r="D3803" t="s">
        <v>148</v>
      </c>
      <c r="E3803" t="s">
        <v>87</v>
      </c>
      <c r="F3803" t="str">
        <f t="shared" si="178"/>
        <v>New South Wales</v>
      </c>
      <c r="G3803" t="s">
        <v>10</v>
      </c>
      <c r="H3803">
        <v>2790</v>
      </c>
      <c r="I3803" t="s">
        <v>11</v>
      </c>
      <c r="J3803" t="s">
        <v>25</v>
      </c>
      <c r="K3803" t="s">
        <v>151</v>
      </c>
      <c r="L3803" t="s">
        <v>21</v>
      </c>
      <c r="M3803" s="5">
        <v>1214.6100000000001</v>
      </c>
    </row>
    <row r="3804" spans="1:13" x14ac:dyDescent="0.25">
      <c r="A3804" s="2">
        <v>45406</v>
      </c>
      <c r="B3804" s="3">
        <f t="shared" si="179"/>
        <v>2024</v>
      </c>
      <c r="C3804" t="str">
        <f t="shared" si="177"/>
        <v>2023-2024</v>
      </c>
      <c r="D3804" t="s">
        <v>147</v>
      </c>
      <c r="E3804" t="s">
        <v>107</v>
      </c>
      <c r="F3804" t="str">
        <f t="shared" si="178"/>
        <v>Queensland</v>
      </c>
      <c r="G3804" t="s">
        <v>35</v>
      </c>
      <c r="H3804">
        <v>4220</v>
      </c>
      <c r="I3804" t="s">
        <v>11</v>
      </c>
      <c r="J3804" t="s">
        <v>104</v>
      </c>
      <c r="K3804" t="s">
        <v>151</v>
      </c>
      <c r="L3804" t="s">
        <v>21</v>
      </c>
      <c r="M3804" s="5">
        <v>1215.47</v>
      </c>
    </row>
    <row r="3805" spans="1:13" x14ac:dyDescent="0.25">
      <c r="A3805" s="2">
        <v>45318</v>
      </c>
      <c r="B3805" s="3">
        <f t="shared" si="179"/>
        <v>2024</v>
      </c>
      <c r="C3805" t="str">
        <f t="shared" si="177"/>
        <v>2023-2024</v>
      </c>
      <c r="D3805" t="s">
        <v>148</v>
      </c>
      <c r="E3805" t="s">
        <v>108</v>
      </c>
      <c r="F3805" t="str">
        <f t="shared" si="178"/>
        <v>Victoria</v>
      </c>
      <c r="G3805" t="s">
        <v>45</v>
      </c>
      <c r="H3805">
        <v>3018</v>
      </c>
      <c r="I3805" t="s">
        <v>11</v>
      </c>
      <c r="J3805" t="s">
        <v>46</v>
      </c>
      <c r="K3805" t="s">
        <v>154</v>
      </c>
      <c r="L3805" t="s">
        <v>14</v>
      </c>
      <c r="M3805" s="5">
        <v>1217.6699999999998</v>
      </c>
    </row>
    <row r="3806" spans="1:13" x14ac:dyDescent="0.25">
      <c r="A3806" s="2">
        <v>45554</v>
      </c>
      <c r="B3806" s="3">
        <f t="shared" si="179"/>
        <v>2025</v>
      </c>
      <c r="C3806" t="str">
        <f t="shared" si="177"/>
        <v>2024-2025</v>
      </c>
      <c r="D3806" t="s">
        <v>147</v>
      </c>
      <c r="E3806" t="s">
        <v>115</v>
      </c>
      <c r="F3806" t="str">
        <f t="shared" si="178"/>
        <v>Western Australia</v>
      </c>
      <c r="G3806" t="s">
        <v>48</v>
      </c>
      <c r="H3806">
        <v>6280</v>
      </c>
      <c r="I3806" t="s">
        <v>11</v>
      </c>
      <c r="J3806" t="s">
        <v>94</v>
      </c>
      <c r="K3806" t="s">
        <v>150</v>
      </c>
      <c r="L3806" t="s">
        <v>18</v>
      </c>
      <c r="M3806" s="5">
        <v>1219.3799999999999</v>
      </c>
    </row>
    <row r="3807" spans="1:13" x14ac:dyDescent="0.25">
      <c r="A3807" s="2">
        <v>45479</v>
      </c>
      <c r="B3807" s="3">
        <f t="shared" si="179"/>
        <v>2025</v>
      </c>
      <c r="C3807" t="str">
        <f t="shared" si="177"/>
        <v>2024-2025</v>
      </c>
      <c r="D3807" t="s">
        <v>147</v>
      </c>
      <c r="E3807" t="s">
        <v>115</v>
      </c>
      <c r="F3807" t="str">
        <f t="shared" si="178"/>
        <v>Western Australia</v>
      </c>
      <c r="G3807" t="s">
        <v>48</v>
      </c>
      <c r="H3807">
        <v>6280</v>
      </c>
      <c r="I3807" t="s">
        <v>11</v>
      </c>
      <c r="J3807" t="s">
        <v>94</v>
      </c>
      <c r="K3807" t="s">
        <v>153</v>
      </c>
      <c r="L3807" t="s">
        <v>16</v>
      </c>
      <c r="M3807" s="5">
        <v>1224.49</v>
      </c>
    </row>
    <row r="3808" spans="1:13" x14ac:dyDescent="0.25">
      <c r="A3808" s="2">
        <v>45423</v>
      </c>
      <c r="B3808" s="3">
        <f t="shared" si="179"/>
        <v>2024</v>
      </c>
      <c r="C3808" t="str">
        <f t="shared" si="177"/>
        <v>2023-2024</v>
      </c>
      <c r="D3808" t="s">
        <v>147</v>
      </c>
      <c r="E3808" t="s">
        <v>102</v>
      </c>
      <c r="F3808" t="str">
        <f t="shared" si="178"/>
        <v>Queensland</v>
      </c>
      <c r="G3808" t="s">
        <v>35</v>
      </c>
      <c r="H3808">
        <v>4870</v>
      </c>
      <c r="I3808" t="s">
        <v>11</v>
      </c>
      <c r="J3808" t="s">
        <v>36</v>
      </c>
      <c r="K3808" t="s">
        <v>153</v>
      </c>
      <c r="L3808" t="s">
        <v>16</v>
      </c>
      <c r="M3808" s="5">
        <v>1233.97</v>
      </c>
    </row>
    <row r="3809" spans="1:13" x14ac:dyDescent="0.25">
      <c r="A3809" s="2">
        <v>45237</v>
      </c>
      <c r="B3809" s="3">
        <f t="shared" si="179"/>
        <v>2024</v>
      </c>
      <c r="C3809" t="str">
        <f t="shared" si="177"/>
        <v>2023-2024</v>
      </c>
      <c r="D3809" t="s">
        <v>147</v>
      </c>
      <c r="E3809" t="s">
        <v>110</v>
      </c>
      <c r="F3809" t="str">
        <f t="shared" si="178"/>
        <v>Queensland</v>
      </c>
      <c r="G3809" t="s">
        <v>35</v>
      </c>
      <c r="H3809">
        <v>4680</v>
      </c>
      <c r="I3809" t="s">
        <v>11</v>
      </c>
      <c r="J3809" t="s">
        <v>51</v>
      </c>
      <c r="K3809" t="s">
        <v>149</v>
      </c>
      <c r="L3809" t="s">
        <v>15</v>
      </c>
      <c r="M3809" s="5">
        <v>1235.45</v>
      </c>
    </row>
    <row r="3810" spans="1:13" x14ac:dyDescent="0.25">
      <c r="A3810" s="2">
        <v>45382</v>
      </c>
      <c r="B3810" s="3">
        <f t="shared" si="179"/>
        <v>2024</v>
      </c>
      <c r="C3810" t="str">
        <f t="shared" si="177"/>
        <v>2023-2024</v>
      </c>
      <c r="D3810" t="s">
        <v>147</v>
      </c>
      <c r="E3810" t="s">
        <v>65</v>
      </c>
      <c r="F3810" t="str">
        <f t="shared" si="178"/>
        <v>New South Wales</v>
      </c>
      <c r="G3810" t="s">
        <v>10</v>
      </c>
      <c r="H3810">
        <v>2541</v>
      </c>
      <c r="I3810" t="s">
        <v>11</v>
      </c>
      <c r="J3810" t="s">
        <v>58</v>
      </c>
      <c r="K3810" t="s">
        <v>156</v>
      </c>
      <c r="L3810" t="s">
        <v>17</v>
      </c>
      <c r="M3810" s="5">
        <v>1238.4000000000001</v>
      </c>
    </row>
    <row r="3811" spans="1:13" x14ac:dyDescent="0.25">
      <c r="A3811" s="2">
        <v>45046</v>
      </c>
      <c r="B3811" s="3">
        <f t="shared" si="179"/>
        <v>2023</v>
      </c>
      <c r="C3811" t="str">
        <f t="shared" si="177"/>
        <v>2022-2023</v>
      </c>
      <c r="D3811" t="s">
        <v>147</v>
      </c>
      <c r="E3811" t="s">
        <v>143</v>
      </c>
      <c r="F3811" t="str">
        <f t="shared" si="178"/>
        <v>New South Wales</v>
      </c>
      <c r="G3811" t="s">
        <v>10</v>
      </c>
      <c r="H3811">
        <v>2154</v>
      </c>
      <c r="I3811" t="s">
        <v>11</v>
      </c>
      <c r="J3811" t="s">
        <v>27</v>
      </c>
      <c r="K3811" t="s">
        <v>156</v>
      </c>
      <c r="L3811" t="s">
        <v>17</v>
      </c>
      <c r="M3811" s="5">
        <v>1239.77</v>
      </c>
    </row>
    <row r="3812" spans="1:13" x14ac:dyDescent="0.25">
      <c r="A3812" s="2">
        <v>45280</v>
      </c>
      <c r="B3812" s="3">
        <f t="shared" si="179"/>
        <v>2024</v>
      </c>
      <c r="C3812" t="str">
        <f t="shared" si="177"/>
        <v>2023-2024</v>
      </c>
      <c r="D3812" t="s">
        <v>147</v>
      </c>
      <c r="E3812" t="s">
        <v>88</v>
      </c>
      <c r="F3812" t="str">
        <f t="shared" si="178"/>
        <v>South Australia</v>
      </c>
      <c r="G3812" t="s">
        <v>32</v>
      </c>
      <c r="H3812">
        <v>5011</v>
      </c>
      <c r="I3812" t="s">
        <v>11</v>
      </c>
      <c r="J3812" t="s">
        <v>33</v>
      </c>
      <c r="K3812" t="s">
        <v>150</v>
      </c>
      <c r="L3812" t="s">
        <v>18</v>
      </c>
      <c r="M3812" s="5">
        <v>1242.19</v>
      </c>
    </row>
    <row r="3813" spans="1:13" x14ac:dyDescent="0.25">
      <c r="A3813" s="2">
        <v>45081</v>
      </c>
      <c r="B3813" s="3">
        <f t="shared" si="179"/>
        <v>2023</v>
      </c>
      <c r="C3813" t="str">
        <f t="shared" si="177"/>
        <v>2022-2023</v>
      </c>
      <c r="D3813" t="s">
        <v>147</v>
      </c>
      <c r="E3813" t="s">
        <v>140</v>
      </c>
      <c r="F3813" t="str">
        <f t="shared" si="178"/>
        <v>Tasmania</v>
      </c>
      <c r="G3813" t="s">
        <v>70</v>
      </c>
      <c r="H3813">
        <v>7320</v>
      </c>
      <c r="I3813" t="s">
        <v>11</v>
      </c>
      <c r="J3813" t="s">
        <v>71</v>
      </c>
      <c r="K3813" t="s">
        <v>151</v>
      </c>
      <c r="L3813" t="s">
        <v>21</v>
      </c>
      <c r="M3813" s="5">
        <v>1243.44</v>
      </c>
    </row>
    <row r="3814" spans="1:13" x14ac:dyDescent="0.25">
      <c r="A3814" s="2">
        <v>45144</v>
      </c>
      <c r="B3814" s="3">
        <f t="shared" si="179"/>
        <v>2024</v>
      </c>
      <c r="C3814" t="str">
        <f t="shared" si="177"/>
        <v>2023-2024</v>
      </c>
      <c r="D3814" t="s">
        <v>147</v>
      </c>
      <c r="E3814" t="s">
        <v>117</v>
      </c>
      <c r="F3814" t="str">
        <f t="shared" si="178"/>
        <v>Queensland</v>
      </c>
      <c r="G3814" t="s">
        <v>35</v>
      </c>
      <c r="H3814">
        <v>4119</v>
      </c>
      <c r="I3814" t="s">
        <v>11</v>
      </c>
      <c r="J3814" t="s">
        <v>43</v>
      </c>
      <c r="K3814" t="s">
        <v>156</v>
      </c>
      <c r="L3814" t="s">
        <v>17</v>
      </c>
      <c r="M3814" s="5">
        <v>1245.8799999999999</v>
      </c>
    </row>
    <row r="3815" spans="1:13" x14ac:dyDescent="0.25">
      <c r="A3815" s="2">
        <v>45135</v>
      </c>
      <c r="B3815" s="3">
        <f t="shared" si="179"/>
        <v>2024</v>
      </c>
      <c r="C3815" t="str">
        <f t="shared" si="177"/>
        <v>2023-2024</v>
      </c>
      <c r="D3815" t="s">
        <v>148</v>
      </c>
      <c r="E3815" t="s">
        <v>28</v>
      </c>
      <c r="F3815" t="str">
        <f t="shared" si="178"/>
        <v>Northern Territory</v>
      </c>
      <c r="G3815" t="s">
        <v>29</v>
      </c>
      <c r="H3815">
        <v>800</v>
      </c>
      <c r="I3815" t="s">
        <v>11</v>
      </c>
      <c r="J3815" t="s">
        <v>30</v>
      </c>
      <c r="K3815" t="s">
        <v>153</v>
      </c>
      <c r="L3815" t="s">
        <v>16</v>
      </c>
      <c r="M3815" s="5">
        <v>1248.6600000000001</v>
      </c>
    </row>
    <row r="3816" spans="1:13" x14ac:dyDescent="0.25">
      <c r="A3816" s="2">
        <v>45468</v>
      </c>
      <c r="B3816" s="3">
        <f t="shared" si="179"/>
        <v>2024</v>
      </c>
      <c r="C3816" t="str">
        <f t="shared" si="177"/>
        <v>2023-2024</v>
      </c>
      <c r="D3816" t="s">
        <v>147</v>
      </c>
      <c r="E3816" t="s">
        <v>117</v>
      </c>
      <c r="F3816" t="str">
        <f t="shared" si="178"/>
        <v>Queensland</v>
      </c>
      <c r="G3816" t="s">
        <v>35</v>
      </c>
      <c r="H3816">
        <v>4119</v>
      </c>
      <c r="I3816" t="s">
        <v>11</v>
      </c>
      <c r="J3816" t="s">
        <v>43</v>
      </c>
      <c r="K3816" t="s">
        <v>156</v>
      </c>
      <c r="L3816" t="s">
        <v>17</v>
      </c>
      <c r="M3816" s="5">
        <v>1249.0400000000002</v>
      </c>
    </row>
    <row r="3817" spans="1:13" x14ac:dyDescent="0.25">
      <c r="A3817" s="2">
        <v>45607</v>
      </c>
      <c r="B3817" s="3">
        <f t="shared" si="179"/>
        <v>2025</v>
      </c>
      <c r="C3817" t="str">
        <f t="shared" si="177"/>
        <v>2024-2025</v>
      </c>
      <c r="D3817" t="s">
        <v>148</v>
      </c>
      <c r="E3817" t="s">
        <v>87</v>
      </c>
      <c r="F3817" t="str">
        <f t="shared" si="178"/>
        <v>New South Wales</v>
      </c>
      <c r="G3817" t="s">
        <v>10</v>
      </c>
      <c r="H3817">
        <v>2790</v>
      </c>
      <c r="I3817" t="s">
        <v>11</v>
      </c>
      <c r="J3817" t="s">
        <v>25</v>
      </c>
      <c r="K3817" t="s">
        <v>149</v>
      </c>
      <c r="L3817" t="s">
        <v>15</v>
      </c>
      <c r="M3817" s="5">
        <v>1250.54</v>
      </c>
    </row>
    <row r="3818" spans="1:13" x14ac:dyDescent="0.25">
      <c r="A3818" s="2">
        <v>45267</v>
      </c>
      <c r="B3818" s="3">
        <f t="shared" si="179"/>
        <v>2024</v>
      </c>
      <c r="C3818" t="str">
        <f t="shared" si="177"/>
        <v>2023-2024</v>
      </c>
      <c r="D3818" t="s">
        <v>147</v>
      </c>
      <c r="E3818" t="s">
        <v>139</v>
      </c>
      <c r="F3818" t="str">
        <f t="shared" si="178"/>
        <v>New South Wales</v>
      </c>
      <c r="G3818" t="s">
        <v>10</v>
      </c>
      <c r="H3818">
        <v>2020</v>
      </c>
      <c r="I3818" t="s">
        <v>11</v>
      </c>
      <c r="J3818" t="s">
        <v>12</v>
      </c>
      <c r="K3818" t="s">
        <v>150</v>
      </c>
      <c r="L3818" t="s">
        <v>18</v>
      </c>
      <c r="M3818" s="5">
        <v>1252.6200000000001</v>
      </c>
    </row>
    <row r="3819" spans="1:13" x14ac:dyDescent="0.25">
      <c r="A3819" s="2">
        <v>45097</v>
      </c>
      <c r="B3819" s="3">
        <f t="shared" si="179"/>
        <v>2023</v>
      </c>
      <c r="C3819" t="str">
        <f t="shared" si="177"/>
        <v>2022-2023</v>
      </c>
      <c r="D3819" t="s">
        <v>148</v>
      </c>
      <c r="E3819" t="s">
        <v>40</v>
      </c>
      <c r="F3819" t="str">
        <f t="shared" si="178"/>
        <v>New South Wales</v>
      </c>
      <c r="G3819" t="s">
        <v>10</v>
      </c>
      <c r="H3819">
        <v>2116</v>
      </c>
      <c r="I3819" t="s">
        <v>11</v>
      </c>
      <c r="J3819" t="s">
        <v>27</v>
      </c>
      <c r="K3819" t="s">
        <v>150</v>
      </c>
      <c r="L3819" t="s">
        <v>18</v>
      </c>
      <c r="M3819" s="5">
        <v>1253.29</v>
      </c>
    </row>
    <row r="3820" spans="1:13" x14ac:dyDescent="0.25">
      <c r="A3820" s="2">
        <v>45260</v>
      </c>
      <c r="B3820" s="3">
        <f t="shared" si="179"/>
        <v>2024</v>
      </c>
      <c r="C3820" t="str">
        <f t="shared" si="177"/>
        <v>2023-2024</v>
      </c>
      <c r="D3820" t="s">
        <v>148</v>
      </c>
      <c r="E3820" t="s">
        <v>124</v>
      </c>
      <c r="F3820" t="str">
        <f t="shared" si="178"/>
        <v>New South Wales</v>
      </c>
      <c r="G3820" t="s">
        <v>10</v>
      </c>
      <c r="H3820">
        <v>2015</v>
      </c>
      <c r="I3820" t="s">
        <v>11</v>
      </c>
      <c r="J3820" t="s">
        <v>12</v>
      </c>
      <c r="K3820" t="s">
        <v>150</v>
      </c>
      <c r="L3820" t="s">
        <v>18</v>
      </c>
      <c r="M3820" s="5">
        <v>1254.3599999999999</v>
      </c>
    </row>
    <row r="3821" spans="1:13" x14ac:dyDescent="0.25">
      <c r="A3821" s="2">
        <v>44977</v>
      </c>
      <c r="B3821" s="3">
        <f t="shared" si="179"/>
        <v>2023</v>
      </c>
      <c r="C3821" t="str">
        <f t="shared" si="177"/>
        <v>2022-2023</v>
      </c>
      <c r="D3821" t="s">
        <v>148</v>
      </c>
      <c r="E3821" t="s">
        <v>111</v>
      </c>
      <c r="F3821" t="str">
        <f t="shared" si="178"/>
        <v>New South Wales</v>
      </c>
      <c r="G3821" t="s">
        <v>10</v>
      </c>
      <c r="H3821">
        <v>2120</v>
      </c>
      <c r="I3821" t="s">
        <v>11</v>
      </c>
      <c r="J3821" t="s">
        <v>27</v>
      </c>
      <c r="K3821" t="s">
        <v>151</v>
      </c>
      <c r="L3821" t="s">
        <v>21</v>
      </c>
      <c r="M3821" s="5">
        <v>1254.73</v>
      </c>
    </row>
    <row r="3822" spans="1:13" x14ac:dyDescent="0.25">
      <c r="A3822" s="2">
        <v>45296</v>
      </c>
      <c r="B3822" s="3">
        <f t="shared" si="179"/>
        <v>2024</v>
      </c>
      <c r="C3822" t="str">
        <f t="shared" si="177"/>
        <v>2023-2024</v>
      </c>
      <c r="D3822" t="s">
        <v>147</v>
      </c>
      <c r="E3822" t="s">
        <v>62</v>
      </c>
      <c r="F3822" t="str">
        <f t="shared" si="178"/>
        <v>Victoria</v>
      </c>
      <c r="G3822" t="s">
        <v>45</v>
      </c>
      <c r="H3822">
        <v>3134</v>
      </c>
      <c r="I3822" t="s">
        <v>11</v>
      </c>
      <c r="J3822" t="s">
        <v>63</v>
      </c>
      <c r="K3822" t="s">
        <v>151</v>
      </c>
      <c r="L3822" t="s">
        <v>21</v>
      </c>
      <c r="M3822" s="5">
        <v>1254.78</v>
      </c>
    </row>
    <row r="3823" spans="1:13" x14ac:dyDescent="0.25">
      <c r="A3823" s="2">
        <v>45513</v>
      </c>
      <c r="B3823" s="3">
        <f t="shared" si="179"/>
        <v>2025</v>
      </c>
      <c r="C3823" t="str">
        <f t="shared" si="177"/>
        <v>2024-2025</v>
      </c>
      <c r="D3823" t="s">
        <v>147</v>
      </c>
      <c r="E3823" t="s">
        <v>57</v>
      </c>
      <c r="F3823" t="str">
        <f t="shared" si="178"/>
        <v>New South Wales</v>
      </c>
      <c r="G3823" t="s">
        <v>10</v>
      </c>
      <c r="H3823">
        <v>2560</v>
      </c>
      <c r="I3823" t="s">
        <v>11</v>
      </c>
      <c r="J3823" t="s">
        <v>58</v>
      </c>
      <c r="K3823" t="s">
        <v>154</v>
      </c>
      <c r="L3823" t="s">
        <v>14</v>
      </c>
      <c r="M3823" s="5">
        <v>1257.97</v>
      </c>
    </row>
    <row r="3824" spans="1:13" x14ac:dyDescent="0.25">
      <c r="A3824" s="2">
        <v>45028</v>
      </c>
      <c r="B3824" s="3">
        <f t="shared" si="179"/>
        <v>2023</v>
      </c>
      <c r="C3824" t="str">
        <f t="shared" si="177"/>
        <v>2022-2023</v>
      </c>
      <c r="D3824" t="s">
        <v>148</v>
      </c>
      <c r="E3824" t="s">
        <v>64</v>
      </c>
      <c r="F3824" t="str">
        <f t="shared" si="178"/>
        <v>Victoria</v>
      </c>
      <c r="G3824" t="s">
        <v>45</v>
      </c>
      <c r="H3824">
        <v>3199</v>
      </c>
      <c r="I3824" t="s">
        <v>11</v>
      </c>
      <c r="J3824" t="s">
        <v>63</v>
      </c>
      <c r="K3824" t="s">
        <v>152</v>
      </c>
      <c r="L3824" t="s">
        <v>13</v>
      </c>
      <c r="M3824" s="5">
        <v>1261.9399999999996</v>
      </c>
    </row>
    <row r="3825" spans="1:13" x14ac:dyDescent="0.25">
      <c r="A3825" s="2">
        <v>45449</v>
      </c>
      <c r="B3825" s="3">
        <f t="shared" si="179"/>
        <v>2024</v>
      </c>
      <c r="C3825" t="str">
        <f t="shared" si="177"/>
        <v>2023-2024</v>
      </c>
      <c r="D3825" t="s">
        <v>148</v>
      </c>
      <c r="E3825" t="s">
        <v>87</v>
      </c>
      <c r="F3825" t="str">
        <f t="shared" si="178"/>
        <v>New South Wales</v>
      </c>
      <c r="G3825" t="s">
        <v>10</v>
      </c>
      <c r="H3825">
        <v>2790</v>
      </c>
      <c r="I3825" t="s">
        <v>11</v>
      </c>
      <c r="J3825" t="s">
        <v>25</v>
      </c>
      <c r="K3825" t="s">
        <v>151</v>
      </c>
      <c r="L3825" t="s">
        <v>21</v>
      </c>
      <c r="M3825" s="5">
        <v>1266.28</v>
      </c>
    </row>
    <row r="3826" spans="1:13" x14ac:dyDescent="0.25">
      <c r="A3826" s="2">
        <v>45518</v>
      </c>
      <c r="B3826" s="3">
        <f t="shared" si="179"/>
        <v>2025</v>
      </c>
      <c r="C3826" t="str">
        <f t="shared" si="177"/>
        <v>2024-2025</v>
      </c>
      <c r="D3826" t="s">
        <v>147</v>
      </c>
      <c r="E3826" t="s">
        <v>92</v>
      </c>
      <c r="F3826" t="str">
        <f t="shared" si="178"/>
        <v>Queensland</v>
      </c>
      <c r="G3826" t="s">
        <v>35</v>
      </c>
      <c r="H3826">
        <v>4068</v>
      </c>
      <c r="I3826" t="s">
        <v>11</v>
      </c>
      <c r="J3826" t="s">
        <v>43</v>
      </c>
      <c r="K3826" t="s">
        <v>150</v>
      </c>
      <c r="L3826" t="s">
        <v>18</v>
      </c>
      <c r="M3826" s="5">
        <v>1267.02</v>
      </c>
    </row>
    <row r="3827" spans="1:13" x14ac:dyDescent="0.25">
      <c r="A3827" s="2">
        <v>45105</v>
      </c>
      <c r="B3827" s="3">
        <f t="shared" si="179"/>
        <v>2023</v>
      </c>
      <c r="C3827" t="str">
        <f t="shared" si="177"/>
        <v>2022-2023</v>
      </c>
      <c r="D3827" t="s">
        <v>147</v>
      </c>
      <c r="E3827" t="s">
        <v>141</v>
      </c>
      <c r="F3827" t="str">
        <f t="shared" si="178"/>
        <v>Western Australia</v>
      </c>
      <c r="G3827" t="s">
        <v>48</v>
      </c>
      <c r="H3827">
        <v>6052</v>
      </c>
      <c r="I3827" t="s">
        <v>11</v>
      </c>
      <c r="J3827" t="s">
        <v>49</v>
      </c>
      <c r="K3827" t="s">
        <v>151</v>
      </c>
      <c r="L3827" t="s">
        <v>21</v>
      </c>
      <c r="M3827" s="5">
        <v>1267.2700000000002</v>
      </c>
    </row>
    <row r="3828" spans="1:13" x14ac:dyDescent="0.25">
      <c r="A3828" s="2">
        <v>45225</v>
      </c>
      <c r="B3828" s="3">
        <f t="shared" si="179"/>
        <v>2024</v>
      </c>
      <c r="C3828" t="str">
        <f t="shared" si="177"/>
        <v>2023-2024</v>
      </c>
      <c r="D3828" t="s">
        <v>147</v>
      </c>
      <c r="E3828" t="s">
        <v>142</v>
      </c>
      <c r="F3828" t="str">
        <f t="shared" si="178"/>
        <v>Australian Capital Territory</v>
      </c>
      <c r="G3828" t="s">
        <v>80</v>
      </c>
      <c r="H3828">
        <v>2609</v>
      </c>
      <c r="I3828" t="s">
        <v>11</v>
      </c>
      <c r="J3828" t="s">
        <v>58</v>
      </c>
      <c r="K3828" t="s">
        <v>151</v>
      </c>
      <c r="L3828" t="s">
        <v>21</v>
      </c>
      <c r="M3828" s="5">
        <v>1268.5500000000002</v>
      </c>
    </row>
    <row r="3829" spans="1:13" x14ac:dyDescent="0.25">
      <c r="A3829" s="2">
        <v>45205</v>
      </c>
      <c r="B3829" s="3">
        <f t="shared" si="179"/>
        <v>2024</v>
      </c>
      <c r="C3829" t="str">
        <f t="shared" si="177"/>
        <v>2023-2024</v>
      </c>
      <c r="D3829" t="s">
        <v>147</v>
      </c>
      <c r="E3829" t="s">
        <v>81</v>
      </c>
      <c r="F3829" t="str">
        <f t="shared" si="178"/>
        <v>New South Wales</v>
      </c>
      <c r="G3829" t="s">
        <v>10</v>
      </c>
      <c r="H3829">
        <v>2485</v>
      </c>
      <c r="I3829" t="s">
        <v>11</v>
      </c>
      <c r="J3829" t="s">
        <v>68</v>
      </c>
      <c r="K3829" t="s">
        <v>151</v>
      </c>
      <c r="L3829" t="s">
        <v>21</v>
      </c>
      <c r="M3829" s="5">
        <v>1268.6399999999999</v>
      </c>
    </row>
    <row r="3830" spans="1:13" x14ac:dyDescent="0.25">
      <c r="A3830" s="2">
        <v>45185</v>
      </c>
      <c r="B3830" s="3">
        <f t="shared" si="179"/>
        <v>2024</v>
      </c>
      <c r="C3830" t="str">
        <f t="shared" si="177"/>
        <v>2023-2024</v>
      </c>
      <c r="D3830" t="s">
        <v>147</v>
      </c>
      <c r="E3830" t="s">
        <v>102</v>
      </c>
      <c r="F3830" t="str">
        <f t="shared" si="178"/>
        <v>Queensland</v>
      </c>
      <c r="G3830" t="s">
        <v>35</v>
      </c>
      <c r="H3830">
        <v>4870</v>
      </c>
      <c r="I3830" t="s">
        <v>11</v>
      </c>
      <c r="J3830" t="s">
        <v>36</v>
      </c>
      <c r="K3830" t="s">
        <v>151</v>
      </c>
      <c r="L3830" t="s">
        <v>21</v>
      </c>
      <c r="M3830" s="5">
        <v>1269.76</v>
      </c>
    </row>
    <row r="3831" spans="1:13" x14ac:dyDescent="0.25">
      <c r="A3831" s="2">
        <v>45082</v>
      </c>
      <c r="B3831" s="3">
        <f t="shared" si="179"/>
        <v>2023</v>
      </c>
      <c r="C3831" t="str">
        <f t="shared" si="177"/>
        <v>2022-2023</v>
      </c>
      <c r="D3831" t="s">
        <v>147</v>
      </c>
      <c r="E3831" t="s">
        <v>64</v>
      </c>
      <c r="F3831" t="str">
        <f t="shared" si="178"/>
        <v>Victoria</v>
      </c>
      <c r="G3831" t="s">
        <v>45</v>
      </c>
      <c r="H3831">
        <v>3199</v>
      </c>
      <c r="I3831" t="s">
        <v>11</v>
      </c>
      <c r="J3831" t="s">
        <v>63</v>
      </c>
      <c r="K3831" t="s">
        <v>151</v>
      </c>
      <c r="L3831" t="s">
        <v>21</v>
      </c>
      <c r="M3831" s="5">
        <v>1270.9699999999998</v>
      </c>
    </row>
    <row r="3832" spans="1:13" x14ac:dyDescent="0.25">
      <c r="A3832" s="2">
        <v>45461</v>
      </c>
      <c r="B3832" s="3">
        <f t="shared" si="179"/>
        <v>2024</v>
      </c>
      <c r="C3832" t="str">
        <f t="shared" si="177"/>
        <v>2023-2024</v>
      </c>
      <c r="D3832" t="s">
        <v>147</v>
      </c>
      <c r="E3832" t="s">
        <v>57</v>
      </c>
      <c r="F3832" t="str">
        <f t="shared" si="178"/>
        <v>New South Wales</v>
      </c>
      <c r="G3832" t="s">
        <v>10</v>
      </c>
      <c r="H3832">
        <v>2560</v>
      </c>
      <c r="I3832" t="s">
        <v>11</v>
      </c>
      <c r="J3832" t="s">
        <v>58</v>
      </c>
      <c r="K3832" t="s">
        <v>156</v>
      </c>
      <c r="L3832" t="s">
        <v>17</v>
      </c>
      <c r="M3832" s="5">
        <v>1271.2</v>
      </c>
    </row>
    <row r="3833" spans="1:13" x14ac:dyDescent="0.25">
      <c r="A3833" s="2">
        <v>45254</v>
      </c>
      <c r="B3833" s="3">
        <f t="shared" si="179"/>
        <v>2024</v>
      </c>
      <c r="C3833" t="str">
        <f t="shared" si="177"/>
        <v>2023-2024</v>
      </c>
      <c r="D3833" t="s">
        <v>148</v>
      </c>
      <c r="E3833" t="s">
        <v>105</v>
      </c>
      <c r="F3833" t="str">
        <f t="shared" si="178"/>
        <v>Victoria</v>
      </c>
      <c r="G3833" t="s">
        <v>45</v>
      </c>
      <c r="H3833">
        <v>3500</v>
      </c>
      <c r="I3833" t="s">
        <v>11</v>
      </c>
      <c r="J3833" t="s">
        <v>60</v>
      </c>
      <c r="K3833" t="s">
        <v>151</v>
      </c>
      <c r="L3833" t="s">
        <v>21</v>
      </c>
      <c r="M3833" s="5">
        <v>1271.7399999999998</v>
      </c>
    </row>
    <row r="3834" spans="1:13" x14ac:dyDescent="0.25">
      <c r="A3834" s="2">
        <v>45319</v>
      </c>
      <c r="B3834" s="3">
        <f t="shared" si="179"/>
        <v>2024</v>
      </c>
      <c r="C3834" t="str">
        <f t="shared" si="177"/>
        <v>2023-2024</v>
      </c>
      <c r="D3834" t="s">
        <v>147</v>
      </c>
      <c r="E3834" t="s">
        <v>91</v>
      </c>
      <c r="F3834" t="str">
        <f t="shared" si="178"/>
        <v>Victoria</v>
      </c>
      <c r="G3834" t="s">
        <v>45</v>
      </c>
      <c r="H3834">
        <v>3690</v>
      </c>
      <c r="I3834" t="s">
        <v>11</v>
      </c>
      <c r="J3834" t="s">
        <v>55</v>
      </c>
      <c r="K3834" t="s">
        <v>149</v>
      </c>
      <c r="L3834" t="s">
        <v>15</v>
      </c>
      <c r="M3834" s="5">
        <v>1274.1300000000001</v>
      </c>
    </row>
    <row r="3835" spans="1:13" x14ac:dyDescent="0.25">
      <c r="A3835" s="2">
        <v>45056</v>
      </c>
      <c r="B3835" s="3">
        <f t="shared" si="179"/>
        <v>2023</v>
      </c>
      <c r="C3835" t="str">
        <f t="shared" si="177"/>
        <v>2022-2023</v>
      </c>
      <c r="D3835" t="s">
        <v>147</v>
      </c>
      <c r="E3835" t="s">
        <v>41</v>
      </c>
      <c r="F3835" t="str">
        <f t="shared" si="178"/>
        <v>New South Wales</v>
      </c>
      <c r="G3835" t="s">
        <v>10</v>
      </c>
      <c r="H3835">
        <v>2830</v>
      </c>
      <c r="I3835" t="s">
        <v>11</v>
      </c>
      <c r="J3835" t="s">
        <v>25</v>
      </c>
      <c r="K3835" t="s">
        <v>19</v>
      </c>
      <c r="L3835" t="s">
        <v>23</v>
      </c>
      <c r="M3835" s="5">
        <v>1276.3699999999999</v>
      </c>
    </row>
    <row r="3836" spans="1:13" x14ac:dyDescent="0.25">
      <c r="A3836" s="2">
        <v>45049</v>
      </c>
      <c r="B3836" s="3">
        <f t="shared" si="179"/>
        <v>2023</v>
      </c>
      <c r="C3836" t="str">
        <f t="shared" si="177"/>
        <v>2022-2023</v>
      </c>
      <c r="D3836" t="s">
        <v>147</v>
      </c>
      <c r="E3836" t="s">
        <v>44</v>
      </c>
      <c r="F3836" t="str">
        <f t="shared" si="178"/>
        <v>Victoria</v>
      </c>
      <c r="G3836" t="s">
        <v>45</v>
      </c>
      <c r="H3836">
        <v>3066</v>
      </c>
      <c r="I3836" t="s">
        <v>11</v>
      </c>
      <c r="J3836" t="s">
        <v>46</v>
      </c>
      <c r="K3836" t="s">
        <v>19</v>
      </c>
      <c r="L3836" t="s">
        <v>23</v>
      </c>
      <c r="M3836" s="5">
        <v>1281.54</v>
      </c>
    </row>
    <row r="3837" spans="1:13" x14ac:dyDescent="0.25">
      <c r="A3837" s="2">
        <v>44999</v>
      </c>
      <c r="B3837" s="3">
        <f t="shared" si="179"/>
        <v>2023</v>
      </c>
      <c r="C3837" t="str">
        <f t="shared" si="177"/>
        <v>2022-2023</v>
      </c>
      <c r="D3837" t="s">
        <v>147</v>
      </c>
      <c r="E3837" t="s">
        <v>98</v>
      </c>
      <c r="F3837" t="str">
        <f t="shared" si="178"/>
        <v>Victoria</v>
      </c>
      <c r="G3837" t="s">
        <v>45</v>
      </c>
      <c r="H3837">
        <v>3429</v>
      </c>
      <c r="I3837" t="s">
        <v>11</v>
      </c>
      <c r="J3837" t="s">
        <v>60</v>
      </c>
      <c r="K3837" t="s">
        <v>151</v>
      </c>
      <c r="L3837" t="s">
        <v>21</v>
      </c>
      <c r="M3837" s="5">
        <v>1285.48</v>
      </c>
    </row>
    <row r="3838" spans="1:13" x14ac:dyDescent="0.25">
      <c r="A3838" s="2">
        <v>45185</v>
      </c>
      <c r="B3838" s="3">
        <f t="shared" si="179"/>
        <v>2024</v>
      </c>
      <c r="C3838" t="str">
        <f t="shared" si="177"/>
        <v>2023-2024</v>
      </c>
      <c r="D3838" t="s">
        <v>147</v>
      </c>
      <c r="E3838" t="s">
        <v>24</v>
      </c>
      <c r="F3838" t="str">
        <f t="shared" si="178"/>
        <v>New South Wales</v>
      </c>
      <c r="G3838" t="s">
        <v>10</v>
      </c>
      <c r="H3838">
        <v>2795</v>
      </c>
      <c r="I3838" t="s">
        <v>11</v>
      </c>
      <c r="J3838" t="s">
        <v>25</v>
      </c>
      <c r="K3838" t="s">
        <v>150</v>
      </c>
      <c r="L3838" t="s">
        <v>18</v>
      </c>
      <c r="M3838" s="5">
        <v>1290.23</v>
      </c>
    </row>
    <row r="3839" spans="1:13" x14ac:dyDescent="0.25">
      <c r="A3839" s="2">
        <v>45614</v>
      </c>
      <c r="B3839" s="3">
        <f t="shared" si="179"/>
        <v>2025</v>
      </c>
      <c r="C3839" t="str">
        <f t="shared" si="177"/>
        <v>2024-2025</v>
      </c>
      <c r="D3839" t="s">
        <v>147</v>
      </c>
      <c r="E3839" t="s">
        <v>114</v>
      </c>
      <c r="F3839" t="str">
        <f t="shared" si="178"/>
        <v>Victoria</v>
      </c>
      <c r="G3839" t="s">
        <v>45</v>
      </c>
      <c r="H3839">
        <v>3551</v>
      </c>
      <c r="I3839" t="s">
        <v>11</v>
      </c>
      <c r="J3839" t="s">
        <v>60</v>
      </c>
      <c r="K3839" t="s">
        <v>150</v>
      </c>
      <c r="L3839" t="s">
        <v>18</v>
      </c>
      <c r="M3839" s="5">
        <v>1291.3399999999999</v>
      </c>
    </row>
    <row r="3840" spans="1:13" x14ac:dyDescent="0.25">
      <c r="A3840" s="2">
        <v>45386</v>
      </c>
      <c r="B3840" s="3">
        <f t="shared" si="179"/>
        <v>2024</v>
      </c>
      <c r="C3840" t="str">
        <f t="shared" si="177"/>
        <v>2023-2024</v>
      </c>
      <c r="D3840" t="s">
        <v>148</v>
      </c>
      <c r="E3840" t="s">
        <v>28</v>
      </c>
      <c r="F3840" t="str">
        <f t="shared" si="178"/>
        <v>Northern Territory</v>
      </c>
      <c r="G3840" t="s">
        <v>29</v>
      </c>
      <c r="H3840">
        <v>800</v>
      </c>
      <c r="I3840" t="s">
        <v>11</v>
      </c>
      <c r="J3840" t="s">
        <v>30</v>
      </c>
      <c r="K3840" t="s">
        <v>19</v>
      </c>
      <c r="L3840" t="s">
        <v>23</v>
      </c>
      <c r="M3840" s="5">
        <v>1292.26</v>
      </c>
    </row>
    <row r="3841" spans="1:13" x14ac:dyDescent="0.25">
      <c r="A3841" s="2">
        <v>45521</v>
      </c>
      <c r="B3841" s="3">
        <f t="shared" si="179"/>
        <v>2025</v>
      </c>
      <c r="C3841" t="str">
        <f t="shared" si="177"/>
        <v>2024-2025</v>
      </c>
      <c r="D3841" t="s">
        <v>147</v>
      </c>
      <c r="E3841" t="s">
        <v>124</v>
      </c>
      <c r="F3841" t="str">
        <f t="shared" si="178"/>
        <v>New South Wales</v>
      </c>
      <c r="G3841" t="s">
        <v>10</v>
      </c>
      <c r="H3841">
        <v>2015</v>
      </c>
      <c r="I3841" t="s">
        <v>11</v>
      </c>
      <c r="J3841" t="s">
        <v>12</v>
      </c>
      <c r="K3841" t="s">
        <v>156</v>
      </c>
      <c r="L3841" t="s">
        <v>17</v>
      </c>
      <c r="M3841" s="5">
        <v>1294.3400000000001</v>
      </c>
    </row>
    <row r="3842" spans="1:13" x14ac:dyDescent="0.25">
      <c r="A3842" s="2">
        <v>45360</v>
      </c>
      <c r="B3842" s="3">
        <f t="shared" si="179"/>
        <v>2024</v>
      </c>
      <c r="C3842" t="str">
        <f t="shared" ref="C3842:C3905" si="180">IF(MONTH(A3842) &gt;= 7, YEAR(A3842) &amp; "-" &amp; YEAR(A3842) + 1, YEAR(A3842) - 1 &amp; "-" &amp; YEAR(A3842))</f>
        <v>2023-2024</v>
      </c>
      <c r="D3842" t="s">
        <v>147</v>
      </c>
      <c r="E3842" t="s">
        <v>97</v>
      </c>
      <c r="F3842" t="str">
        <f t="shared" ref="F3842:F3905" si="181">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row>
    <row r="3843" spans="1:13" x14ac:dyDescent="0.25">
      <c r="A3843" s="2">
        <v>45112</v>
      </c>
      <c r="B3843" s="3">
        <f t="shared" ref="B3843:B3906" si="182">IF(MONTH(A3843)&gt;=7,YEAR(A3843)+1,YEAR(A3843))</f>
        <v>2024</v>
      </c>
      <c r="C3843" t="str">
        <f t="shared" si="180"/>
        <v>2023-2024</v>
      </c>
      <c r="D3843" t="s">
        <v>147</v>
      </c>
      <c r="E3843" t="s">
        <v>96</v>
      </c>
      <c r="F3843" t="str">
        <f t="shared" si="181"/>
        <v>Western Australia</v>
      </c>
      <c r="G3843" t="s">
        <v>48</v>
      </c>
      <c r="H3843">
        <v>6330</v>
      </c>
      <c r="I3843" t="s">
        <v>11</v>
      </c>
      <c r="J3843" t="s">
        <v>94</v>
      </c>
      <c r="K3843" t="s">
        <v>157</v>
      </c>
      <c r="L3843" t="s">
        <v>22</v>
      </c>
      <c r="M3843" s="5">
        <v>1298.8799999999999</v>
      </c>
    </row>
    <row r="3844" spans="1:13" x14ac:dyDescent="0.25">
      <c r="A3844" s="2">
        <v>45202</v>
      </c>
      <c r="B3844" s="3">
        <f t="shared" si="182"/>
        <v>2024</v>
      </c>
      <c r="C3844" t="str">
        <f t="shared" si="180"/>
        <v>2023-2024</v>
      </c>
      <c r="D3844" t="s">
        <v>147</v>
      </c>
      <c r="E3844" t="s">
        <v>114</v>
      </c>
      <c r="F3844" t="str">
        <f t="shared" si="181"/>
        <v>Victoria</v>
      </c>
      <c r="G3844" t="s">
        <v>45</v>
      </c>
      <c r="H3844">
        <v>3551</v>
      </c>
      <c r="I3844" t="s">
        <v>11</v>
      </c>
      <c r="J3844" t="s">
        <v>60</v>
      </c>
      <c r="K3844" t="s">
        <v>153</v>
      </c>
      <c r="L3844" t="s">
        <v>16</v>
      </c>
      <c r="M3844" s="5">
        <v>1298.9299999999998</v>
      </c>
    </row>
    <row r="3845" spans="1:13" x14ac:dyDescent="0.25">
      <c r="A3845" s="2">
        <v>45525</v>
      </c>
      <c r="B3845" s="3">
        <f t="shared" si="182"/>
        <v>2025</v>
      </c>
      <c r="C3845" t="str">
        <f t="shared" si="180"/>
        <v>2024-2025</v>
      </c>
      <c r="D3845" t="s">
        <v>147</v>
      </c>
      <c r="E3845" t="s">
        <v>92</v>
      </c>
      <c r="F3845" t="str">
        <f t="shared" si="181"/>
        <v>Queensland</v>
      </c>
      <c r="G3845" t="s">
        <v>35</v>
      </c>
      <c r="H3845">
        <v>4068</v>
      </c>
      <c r="I3845" t="s">
        <v>11</v>
      </c>
      <c r="J3845" t="s">
        <v>43</v>
      </c>
      <c r="K3845" t="s">
        <v>150</v>
      </c>
      <c r="L3845" t="s">
        <v>18</v>
      </c>
      <c r="M3845" s="5">
        <v>1301.8</v>
      </c>
    </row>
    <row r="3846" spans="1:13" x14ac:dyDescent="0.25">
      <c r="A3846" s="2">
        <v>45608</v>
      </c>
      <c r="B3846" s="3">
        <f t="shared" si="182"/>
        <v>2025</v>
      </c>
      <c r="C3846" t="str">
        <f t="shared" si="180"/>
        <v>2024-2025</v>
      </c>
      <c r="D3846" t="s">
        <v>147</v>
      </c>
      <c r="E3846" t="s">
        <v>122</v>
      </c>
      <c r="F3846" t="str">
        <f t="shared" si="181"/>
        <v>New South Wales</v>
      </c>
      <c r="G3846" t="s">
        <v>10</v>
      </c>
      <c r="H3846">
        <v>2650</v>
      </c>
      <c r="I3846" t="s">
        <v>11</v>
      </c>
      <c r="J3846" t="s">
        <v>25</v>
      </c>
      <c r="K3846" t="s">
        <v>154</v>
      </c>
      <c r="L3846" t="s">
        <v>14</v>
      </c>
      <c r="M3846" s="5">
        <v>1306.3</v>
      </c>
    </row>
    <row r="3847" spans="1:13" x14ac:dyDescent="0.25">
      <c r="A3847" s="2">
        <v>44991</v>
      </c>
      <c r="B3847" s="3">
        <f t="shared" si="182"/>
        <v>2023</v>
      </c>
      <c r="C3847" t="str">
        <f t="shared" si="180"/>
        <v>2022-2023</v>
      </c>
      <c r="D3847" t="s">
        <v>147</v>
      </c>
      <c r="E3847" t="s">
        <v>137</v>
      </c>
      <c r="F3847" t="str">
        <f t="shared" si="181"/>
        <v>New South Wales</v>
      </c>
      <c r="G3847" t="s">
        <v>10</v>
      </c>
      <c r="H3847">
        <v>2031</v>
      </c>
      <c r="I3847" t="s">
        <v>11</v>
      </c>
      <c r="J3847" t="s">
        <v>12</v>
      </c>
      <c r="K3847" t="s">
        <v>156</v>
      </c>
      <c r="L3847" t="s">
        <v>17</v>
      </c>
      <c r="M3847" s="5">
        <v>1308.1899999999998</v>
      </c>
    </row>
    <row r="3848" spans="1:13" x14ac:dyDescent="0.25">
      <c r="A3848" s="2">
        <v>45114</v>
      </c>
      <c r="B3848" s="3">
        <f t="shared" si="182"/>
        <v>2024</v>
      </c>
      <c r="C3848" t="str">
        <f t="shared" si="180"/>
        <v>2023-2024</v>
      </c>
      <c r="D3848" t="s">
        <v>147</v>
      </c>
      <c r="E3848" t="s">
        <v>42</v>
      </c>
      <c r="F3848" t="str">
        <f t="shared" si="181"/>
        <v>Queensland</v>
      </c>
      <c r="G3848" t="s">
        <v>35</v>
      </c>
      <c r="H3848">
        <v>4053</v>
      </c>
      <c r="I3848" t="s">
        <v>11</v>
      </c>
      <c r="J3848" t="s">
        <v>43</v>
      </c>
      <c r="K3848" t="s">
        <v>153</v>
      </c>
      <c r="L3848" t="s">
        <v>16</v>
      </c>
      <c r="M3848" s="5">
        <v>1314.9799999999998</v>
      </c>
    </row>
    <row r="3849" spans="1:13" x14ac:dyDescent="0.25">
      <c r="A3849" s="2">
        <v>45039</v>
      </c>
      <c r="B3849" s="3">
        <f t="shared" si="182"/>
        <v>2023</v>
      </c>
      <c r="C3849" t="str">
        <f t="shared" si="180"/>
        <v>2022-2023</v>
      </c>
      <c r="D3849" t="s">
        <v>147</v>
      </c>
      <c r="E3849" t="s">
        <v>64</v>
      </c>
      <c r="F3849" t="str">
        <f t="shared" si="181"/>
        <v>Victoria</v>
      </c>
      <c r="G3849" t="s">
        <v>45</v>
      </c>
      <c r="H3849">
        <v>3199</v>
      </c>
      <c r="I3849" t="s">
        <v>11</v>
      </c>
      <c r="J3849" t="s">
        <v>63</v>
      </c>
      <c r="K3849" t="s">
        <v>154</v>
      </c>
      <c r="L3849" t="s">
        <v>14</v>
      </c>
      <c r="M3849" s="5">
        <v>1315.8399999999997</v>
      </c>
    </row>
    <row r="3850" spans="1:13" x14ac:dyDescent="0.25">
      <c r="A3850" s="2">
        <v>45028</v>
      </c>
      <c r="B3850" s="3">
        <f t="shared" si="182"/>
        <v>2023</v>
      </c>
      <c r="C3850" t="str">
        <f t="shared" si="180"/>
        <v>2022-2023</v>
      </c>
      <c r="D3850" t="s">
        <v>147</v>
      </c>
      <c r="E3850" t="s">
        <v>118</v>
      </c>
      <c r="F3850" t="str">
        <f t="shared" si="181"/>
        <v>New South Wales</v>
      </c>
      <c r="G3850" t="s">
        <v>10</v>
      </c>
      <c r="H3850">
        <v>2158</v>
      </c>
      <c r="I3850" t="s">
        <v>11</v>
      </c>
      <c r="J3850" t="s">
        <v>27</v>
      </c>
      <c r="K3850" t="s">
        <v>149</v>
      </c>
      <c r="L3850" t="s">
        <v>15</v>
      </c>
      <c r="M3850" s="5">
        <v>1316.53</v>
      </c>
    </row>
    <row r="3851" spans="1:13" x14ac:dyDescent="0.25">
      <c r="A3851" s="2">
        <v>44957</v>
      </c>
      <c r="B3851" s="3">
        <f t="shared" si="182"/>
        <v>2023</v>
      </c>
      <c r="C3851" t="str">
        <f t="shared" si="180"/>
        <v>2022-2023</v>
      </c>
      <c r="D3851" t="s">
        <v>147</v>
      </c>
      <c r="E3851" t="s">
        <v>143</v>
      </c>
      <c r="F3851" t="str">
        <f t="shared" si="181"/>
        <v>New South Wales</v>
      </c>
      <c r="G3851" t="s">
        <v>10</v>
      </c>
      <c r="H3851">
        <v>2154</v>
      </c>
      <c r="I3851" t="s">
        <v>11</v>
      </c>
      <c r="J3851" t="s">
        <v>27</v>
      </c>
      <c r="K3851" t="s">
        <v>150</v>
      </c>
      <c r="L3851" t="s">
        <v>18</v>
      </c>
      <c r="M3851" s="5">
        <v>1316.56</v>
      </c>
    </row>
    <row r="3852" spans="1:13" x14ac:dyDescent="0.25">
      <c r="A3852" s="2">
        <v>45031</v>
      </c>
      <c r="B3852" s="3">
        <f t="shared" si="182"/>
        <v>2023</v>
      </c>
      <c r="C3852" t="str">
        <f t="shared" si="180"/>
        <v>2022-2023</v>
      </c>
      <c r="D3852" t="s">
        <v>147</v>
      </c>
      <c r="E3852" t="s">
        <v>103</v>
      </c>
      <c r="F3852" t="str">
        <f t="shared" si="181"/>
        <v>Queensland</v>
      </c>
      <c r="G3852" t="s">
        <v>35</v>
      </c>
      <c r="H3852">
        <v>4509</v>
      </c>
      <c r="I3852" t="s">
        <v>11</v>
      </c>
      <c r="J3852" t="s">
        <v>104</v>
      </c>
      <c r="K3852" t="s">
        <v>150</v>
      </c>
      <c r="L3852" t="s">
        <v>18</v>
      </c>
      <c r="M3852" s="5">
        <v>1316.6</v>
      </c>
    </row>
    <row r="3853" spans="1:13" x14ac:dyDescent="0.25">
      <c r="A3853" s="2">
        <v>45290</v>
      </c>
      <c r="B3853" s="3">
        <f t="shared" si="182"/>
        <v>2024</v>
      </c>
      <c r="C3853" t="str">
        <f t="shared" si="180"/>
        <v>2023-2024</v>
      </c>
      <c r="D3853" t="s">
        <v>147</v>
      </c>
      <c r="E3853" t="s">
        <v>114</v>
      </c>
      <c r="F3853" t="str">
        <f t="shared" si="181"/>
        <v>Victoria</v>
      </c>
      <c r="G3853" t="s">
        <v>45</v>
      </c>
      <c r="H3853">
        <v>3551</v>
      </c>
      <c r="I3853" t="s">
        <v>11</v>
      </c>
      <c r="J3853" t="s">
        <v>60</v>
      </c>
      <c r="K3853" t="s">
        <v>154</v>
      </c>
      <c r="L3853" t="s">
        <v>14</v>
      </c>
      <c r="M3853" s="5">
        <v>1317.65</v>
      </c>
    </row>
    <row r="3854" spans="1:13" x14ac:dyDescent="0.25">
      <c r="A3854" s="2">
        <v>45001</v>
      </c>
      <c r="B3854" s="3">
        <f t="shared" si="182"/>
        <v>2023</v>
      </c>
      <c r="C3854" t="str">
        <f t="shared" si="180"/>
        <v>2022-2023</v>
      </c>
      <c r="D3854" t="s">
        <v>147</v>
      </c>
      <c r="E3854" t="s">
        <v>98</v>
      </c>
      <c r="F3854" t="str">
        <f t="shared" si="181"/>
        <v>Victoria</v>
      </c>
      <c r="G3854" t="s">
        <v>45</v>
      </c>
      <c r="H3854">
        <v>3429</v>
      </c>
      <c r="I3854" t="s">
        <v>11</v>
      </c>
      <c r="J3854" t="s">
        <v>60</v>
      </c>
      <c r="K3854" t="s">
        <v>153</v>
      </c>
      <c r="L3854" t="s">
        <v>16</v>
      </c>
      <c r="M3854" s="5">
        <v>1318.03</v>
      </c>
    </row>
    <row r="3855" spans="1:13" x14ac:dyDescent="0.25">
      <c r="A3855" s="2">
        <v>45200</v>
      </c>
      <c r="B3855" s="3">
        <f t="shared" si="182"/>
        <v>2024</v>
      </c>
      <c r="C3855" t="str">
        <f t="shared" si="180"/>
        <v>2023-2024</v>
      </c>
      <c r="D3855" t="s">
        <v>147</v>
      </c>
      <c r="E3855" t="s">
        <v>139</v>
      </c>
      <c r="F3855" t="str">
        <f t="shared" si="181"/>
        <v>New South Wales</v>
      </c>
      <c r="G3855" t="s">
        <v>10</v>
      </c>
      <c r="H3855">
        <v>2020</v>
      </c>
      <c r="I3855" t="s">
        <v>11</v>
      </c>
      <c r="J3855" t="s">
        <v>12</v>
      </c>
      <c r="K3855" t="s">
        <v>150</v>
      </c>
      <c r="L3855" t="s">
        <v>18</v>
      </c>
      <c r="M3855" s="5">
        <v>1322.81</v>
      </c>
    </row>
    <row r="3856" spans="1:13" x14ac:dyDescent="0.25">
      <c r="A3856" s="2">
        <v>45216</v>
      </c>
      <c r="B3856" s="3">
        <f t="shared" si="182"/>
        <v>2024</v>
      </c>
      <c r="C3856" t="str">
        <f t="shared" si="180"/>
        <v>2023-2024</v>
      </c>
      <c r="D3856" t="s">
        <v>147</v>
      </c>
      <c r="E3856" t="s">
        <v>135</v>
      </c>
      <c r="F3856" t="str">
        <f t="shared" si="181"/>
        <v>Victoria</v>
      </c>
      <c r="G3856" t="s">
        <v>45</v>
      </c>
      <c r="H3856">
        <v>3550</v>
      </c>
      <c r="I3856" t="s">
        <v>11</v>
      </c>
      <c r="J3856" t="s">
        <v>60</v>
      </c>
      <c r="K3856" t="s">
        <v>19</v>
      </c>
      <c r="L3856" t="s">
        <v>23</v>
      </c>
      <c r="M3856" s="5">
        <v>1322.8999999999999</v>
      </c>
    </row>
    <row r="3857" spans="1:13" x14ac:dyDescent="0.25">
      <c r="A3857" s="2">
        <v>45087</v>
      </c>
      <c r="B3857" s="3">
        <f t="shared" si="182"/>
        <v>2023</v>
      </c>
      <c r="C3857" t="str">
        <f t="shared" si="180"/>
        <v>2022-2023</v>
      </c>
      <c r="D3857" t="s">
        <v>147</v>
      </c>
      <c r="E3857" t="s">
        <v>119</v>
      </c>
      <c r="F3857" t="str">
        <f t="shared" si="181"/>
        <v>Queensland</v>
      </c>
      <c r="G3857" t="s">
        <v>35</v>
      </c>
      <c r="H3857">
        <v>4570</v>
      </c>
      <c r="I3857" t="s">
        <v>11</v>
      </c>
      <c r="J3857" t="s">
        <v>120</v>
      </c>
      <c r="K3857" t="s">
        <v>151</v>
      </c>
      <c r="L3857" t="s">
        <v>21</v>
      </c>
      <c r="M3857" s="5">
        <v>1324.48</v>
      </c>
    </row>
    <row r="3858" spans="1:13" x14ac:dyDescent="0.25">
      <c r="A3858" s="2">
        <v>45337</v>
      </c>
      <c r="B3858" s="3">
        <f t="shared" si="182"/>
        <v>2024</v>
      </c>
      <c r="C3858" t="str">
        <f t="shared" si="180"/>
        <v>2023-2024</v>
      </c>
      <c r="D3858" t="s">
        <v>147</v>
      </c>
      <c r="E3858" t="s">
        <v>66</v>
      </c>
      <c r="F3858" t="str">
        <f t="shared" si="181"/>
        <v>South Australia</v>
      </c>
      <c r="G3858" t="s">
        <v>32</v>
      </c>
      <c r="H3858">
        <v>5169</v>
      </c>
      <c r="I3858" t="s">
        <v>11</v>
      </c>
      <c r="J3858" t="s">
        <v>33</v>
      </c>
      <c r="K3858" t="s">
        <v>151</v>
      </c>
      <c r="L3858" t="s">
        <v>21</v>
      </c>
      <c r="M3858" s="5">
        <v>1325.69</v>
      </c>
    </row>
    <row r="3859" spans="1:13" x14ac:dyDescent="0.25">
      <c r="A3859" s="2">
        <v>45120</v>
      </c>
      <c r="B3859" s="3">
        <f t="shared" si="182"/>
        <v>2024</v>
      </c>
      <c r="C3859" t="str">
        <f t="shared" si="180"/>
        <v>2023-2024</v>
      </c>
      <c r="D3859" t="s">
        <v>147</v>
      </c>
      <c r="E3859" t="s">
        <v>24</v>
      </c>
      <c r="F3859" t="str">
        <f t="shared" si="181"/>
        <v>New South Wales</v>
      </c>
      <c r="G3859" t="s">
        <v>10</v>
      </c>
      <c r="H3859">
        <v>2795</v>
      </c>
      <c r="I3859" t="s">
        <v>11</v>
      </c>
      <c r="J3859" t="s">
        <v>25</v>
      </c>
      <c r="K3859" t="s">
        <v>156</v>
      </c>
      <c r="L3859" t="s">
        <v>17</v>
      </c>
      <c r="M3859" s="5">
        <v>1327.69</v>
      </c>
    </row>
    <row r="3860" spans="1:13" x14ac:dyDescent="0.25">
      <c r="A3860" s="2">
        <v>45103</v>
      </c>
      <c r="B3860" s="3">
        <f t="shared" si="182"/>
        <v>2023</v>
      </c>
      <c r="C3860" t="str">
        <f t="shared" si="180"/>
        <v>2022-2023</v>
      </c>
      <c r="D3860" t="s">
        <v>147</v>
      </c>
      <c r="E3860" t="s">
        <v>126</v>
      </c>
      <c r="F3860" t="str">
        <f t="shared" si="181"/>
        <v>Queensland</v>
      </c>
      <c r="G3860" t="s">
        <v>35</v>
      </c>
      <c r="H3860">
        <v>4551</v>
      </c>
      <c r="I3860" t="s">
        <v>11</v>
      </c>
      <c r="J3860" t="s">
        <v>120</v>
      </c>
      <c r="K3860" t="s">
        <v>150</v>
      </c>
      <c r="L3860" t="s">
        <v>18</v>
      </c>
      <c r="M3860" s="5">
        <v>1331.67</v>
      </c>
    </row>
    <row r="3861" spans="1:13" x14ac:dyDescent="0.25">
      <c r="A3861" s="2">
        <v>45364</v>
      </c>
      <c r="B3861" s="3">
        <f t="shared" si="182"/>
        <v>2024</v>
      </c>
      <c r="C3861" t="str">
        <f t="shared" si="180"/>
        <v>2023-2024</v>
      </c>
      <c r="D3861" t="s">
        <v>147</v>
      </c>
      <c r="E3861" t="s">
        <v>24</v>
      </c>
      <c r="F3861" t="str">
        <f t="shared" si="181"/>
        <v>New South Wales</v>
      </c>
      <c r="G3861" t="s">
        <v>10</v>
      </c>
      <c r="H3861">
        <v>2795</v>
      </c>
      <c r="I3861" t="s">
        <v>11</v>
      </c>
      <c r="J3861" t="s">
        <v>25</v>
      </c>
      <c r="K3861" t="s">
        <v>154</v>
      </c>
      <c r="L3861" t="s">
        <v>14</v>
      </c>
      <c r="M3861" s="5">
        <v>1331.9500000000003</v>
      </c>
    </row>
    <row r="3862" spans="1:13" x14ac:dyDescent="0.25">
      <c r="A3862" s="2">
        <v>45279</v>
      </c>
      <c r="B3862" s="3">
        <f t="shared" si="182"/>
        <v>2024</v>
      </c>
      <c r="C3862" t="str">
        <f t="shared" si="180"/>
        <v>2023-2024</v>
      </c>
      <c r="D3862" t="s">
        <v>147</v>
      </c>
      <c r="E3862" t="s">
        <v>126</v>
      </c>
      <c r="F3862" t="str">
        <f t="shared" si="181"/>
        <v>Queensland</v>
      </c>
      <c r="G3862" t="s">
        <v>35</v>
      </c>
      <c r="H3862">
        <v>4551</v>
      </c>
      <c r="I3862" t="s">
        <v>11</v>
      </c>
      <c r="J3862" t="s">
        <v>120</v>
      </c>
      <c r="K3862" t="s">
        <v>150</v>
      </c>
      <c r="L3862" t="s">
        <v>18</v>
      </c>
      <c r="M3862" s="5">
        <v>1334.1699999999998</v>
      </c>
    </row>
    <row r="3863" spans="1:13" x14ac:dyDescent="0.25">
      <c r="A3863" s="2">
        <v>45585</v>
      </c>
      <c r="B3863" s="3">
        <f t="shared" si="182"/>
        <v>2025</v>
      </c>
      <c r="C3863" t="str">
        <f t="shared" si="180"/>
        <v>2024-2025</v>
      </c>
      <c r="D3863" t="s">
        <v>147</v>
      </c>
      <c r="E3863" t="s">
        <v>90</v>
      </c>
      <c r="F3863" t="str">
        <f t="shared" si="181"/>
        <v>Victoria</v>
      </c>
      <c r="G3863" t="s">
        <v>45</v>
      </c>
      <c r="H3863">
        <v>3179</v>
      </c>
      <c r="I3863" t="s">
        <v>11</v>
      </c>
      <c r="J3863" t="s">
        <v>63</v>
      </c>
      <c r="K3863" t="s">
        <v>151</v>
      </c>
      <c r="L3863" t="s">
        <v>21</v>
      </c>
      <c r="M3863" s="5">
        <v>1335.4099999999999</v>
      </c>
    </row>
    <row r="3864" spans="1:13" x14ac:dyDescent="0.25">
      <c r="A3864" s="2">
        <v>45372</v>
      </c>
      <c r="B3864" s="3">
        <f t="shared" si="182"/>
        <v>2024</v>
      </c>
      <c r="C3864" t="str">
        <f t="shared" si="180"/>
        <v>2023-2024</v>
      </c>
      <c r="D3864" t="s">
        <v>147</v>
      </c>
      <c r="E3864" t="s">
        <v>131</v>
      </c>
      <c r="F3864" t="str">
        <f t="shared" si="181"/>
        <v>Western Australia</v>
      </c>
      <c r="G3864" t="s">
        <v>48</v>
      </c>
      <c r="H3864">
        <v>6530</v>
      </c>
      <c r="I3864" t="s">
        <v>11</v>
      </c>
      <c r="J3864" t="s">
        <v>77</v>
      </c>
      <c r="K3864" t="s">
        <v>154</v>
      </c>
      <c r="L3864" t="s">
        <v>14</v>
      </c>
      <c r="M3864" s="5">
        <v>1335.7900000000002</v>
      </c>
    </row>
    <row r="3865" spans="1:13" x14ac:dyDescent="0.25">
      <c r="A3865" s="2">
        <v>44946</v>
      </c>
      <c r="B3865" s="3">
        <f t="shared" si="182"/>
        <v>2023</v>
      </c>
      <c r="C3865" t="str">
        <f t="shared" si="180"/>
        <v>2022-2023</v>
      </c>
      <c r="D3865" t="s">
        <v>147</v>
      </c>
      <c r="E3865" t="s">
        <v>79</v>
      </c>
      <c r="F3865" t="str">
        <f t="shared" si="181"/>
        <v>Australian Capital Territory</v>
      </c>
      <c r="G3865" t="s">
        <v>80</v>
      </c>
      <c r="H3865">
        <v>2617</v>
      </c>
      <c r="I3865" t="s">
        <v>11</v>
      </c>
      <c r="J3865" t="s">
        <v>58</v>
      </c>
      <c r="K3865" t="s">
        <v>152</v>
      </c>
      <c r="L3865" t="s">
        <v>13</v>
      </c>
      <c r="M3865" s="5">
        <v>1340.7800000000002</v>
      </c>
    </row>
    <row r="3866" spans="1:13" x14ac:dyDescent="0.25">
      <c r="A3866" s="2">
        <v>45057</v>
      </c>
      <c r="B3866" s="3">
        <f t="shared" si="182"/>
        <v>2023</v>
      </c>
      <c r="C3866" t="str">
        <f t="shared" si="180"/>
        <v>2022-2023</v>
      </c>
      <c r="D3866" t="s">
        <v>148</v>
      </c>
      <c r="E3866" t="s">
        <v>86</v>
      </c>
      <c r="F3866" t="str">
        <f t="shared" si="181"/>
        <v>New South Wales</v>
      </c>
      <c r="G3866" t="s">
        <v>10</v>
      </c>
      <c r="H3866">
        <v>2064</v>
      </c>
      <c r="I3866" t="s">
        <v>11</v>
      </c>
      <c r="J3866" t="s">
        <v>12</v>
      </c>
      <c r="K3866" t="s">
        <v>151</v>
      </c>
      <c r="L3866" t="s">
        <v>21</v>
      </c>
      <c r="M3866" s="5">
        <v>1340.9499999999998</v>
      </c>
    </row>
    <row r="3867" spans="1:13" x14ac:dyDescent="0.25">
      <c r="A3867" s="2">
        <v>45371</v>
      </c>
      <c r="B3867" s="3">
        <f t="shared" si="182"/>
        <v>2024</v>
      </c>
      <c r="C3867" t="str">
        <f t="shared" si="180"/>
        <v>2023-2024</v>
      </c>
      <c r="D3867" t="s">
        <v>147</v>
      </c>
      <c r="E3867" t="s">
        <v>129</v>
      </c>
      <c r="F3867" t="str">
        <f t="shared" si="181"/>
        <v>Tasmania</v>
      </c>
      <c r="G3867" t="s">
        <v>70</v>
      </c>
      <c r="H3867">
        <v>7010</v>
      </c>
      <c r="I3867" t="s">
        <v>11</v>
      </c>
      <c r="J3867" t="s">
        <v>71</v>
      </c>
      <c r="K3867" t="s">
        <v>153</v>
      </c>
      <c r="L3867" t="s">
        <v>16</v>
      </c>
      <c r="M3867" s="5">
        <v>1343.96</v>
      </c>
    </row>
    <row r="3868" spans="1:13" x14ac:dyDescent="0.25">
      <c r="A3868" s="2">
        <v>45401</v>
      </c>
      <c r="B3868" s="3">
        <f t="shared" si="182"/>
        <v>2024</v>
      </c>
      <c r="C3868" t="str">
        <f t="shared" si="180"/>
        <v>2023-2024</v>
      </c>
      <c r="D3868" t="s">
        <v>147</v>
      </c>
      <c r="E3868" t="s">
        <v>47</v>
      </c>
      <c r="F3868" t="str">
        <f t="shared" si="181"/>
        <v>Western Australia</v>
      </c>
      <c r="G3868" t="s">
        <v>48</v>
      </c>
      <c r="H3868">
        <v>6030</v>
      </c>
      <c r="I3868" t="s">
        <v>11</v>
      </c>
      <c r="J3868" t="s">
        <v>49</v>
      </c>
      <c r="K3868" t="s">
        <v>151</v>
      </c>
      <c r="L3868" t="s">
        <v>21</v>
      </c>
      <c r="M3868" s="5">
        <v>1344.5700000000002</v>
      </c>
    </row>
    <row r="3869" spans="1:13" x14ac:dyDescent="0.25">
      <c r="A3869" s="2">
        <v>44939</v>
      </c>
      <c r="B3869" s="3">
        <f t="shared" si="182"/>
        <v>2023</v>
      </c>
      <c r="C3869" t="str">
        <f t="shared" si="180"/>
        <v>2022-2023</v>
      </c>
      <c r="D3869" t="s">
        <v>147</v>
      </c>
      <c r="E3869" t="s">
        <v>88</v>
      </c>
      <c r="F3869" t="str">
        <f t="shared" si="181"/>
        <v>South Australia</v>
      </c>
      <c r="G3869" t="s">
        <v>32</v>
      </c>
      <c r="H3869">
        <v>5011</v>
      </c>
      <c r="I3869" t="s">
        <v>11</v>
      </c>
      <c r="J3869" t="s">
        <v>33</v>
      </c>
      <c r="K3869" t="s">
        <v>153</v>
      </c>
      <c r="L3869" t="s">
        <v>16</v>
      </c>
      <c r="M3869" s="5">
        <v>1347.3</v>
      </c>
    </row>
    <row r="3870" spans="1:13" x14ac:dyDescent="0.25">
      <c r="A3870" s="2">
        <v>45169</v>
      </c>
      <c r="B3870" s="3">
        <f t="shared" si="182"/>
        <v>2024</v>
      </c>
      <c r="C3870" t="str">
        <f t="shared" si="180"/>
        <v>2023-2024</v>
      </c>
      <c r="D3870" t="s">
        <v>147</v>
      </c>
      <c r="E3870" t="s">
        <v>53</v>
      </c>
      <c r="F3870" t="str">
        <f t="shared" si="181"/>
        <v>South Australia</v>
      </c>
      <c r="G3870" t="s">
        <v>32</v>
      </c>
      <c r="H3870">
        <v>5082</v>
      </c>
      <c r="I3870" t="s">
        <v>11</v>
      </c>
      <c r="J3870" t="s">
        <v>33</v>
      </c>
      <c r="K3870" t="s">
        <v>151</v>
      </c>
      <c r="L3870" t="s">
        <v>21</v>
      </c>
      <c r="M3870" s="5">
        <v>1348.18</v>
      </c>
    </row>
    <row r="3871" spans="1:13" x14ac:dyDescent="0.25">
      <c r="A3871" s="2">
        <v>45444</v>
      </c>
      <c r="B3871" s="3">
        <f t="shared" si="182"/>
        <v>2024</v>
      </c>
      <c r="C3871" t="str">
        <f t="shared" si="180"/>
        <v>2023-2024</v>
      </c>
      <c r="D3871" t="s">
        <v>147</v>
      </c>
      <c r="E3871" t="s">
        <v>129</v>
      </c>
      <c r="F3871" t="str">
        <f t="shared" si="181"/>
        <v>Tasmania</v>
      </c>
      <c r="G3871" t="s">
        <v>70</v>
      </c>
      <c r="H3871">
        <v>7010</v>
      </c>
      <c r="I3871" t="s">
        <v>11</v>
      </c>
      <c r="J3871" t="s">
        <v>71</v>
      </c>
      <c r="K3871" t="s">
        <v>149</v>
      </c>
      <c r="L3871" t="s">
        <v>15</v>
      </c>
      <c r="M3871" s="5">
        <v>1349.51</v>
      </c>
    </row>
    <row r="3872" spans="1:13" x14ac:dyDescent="0.25">
      <c r="A3872" s="2">
        <v>45259</v>
      </c>
      <c r="B3872" s="3">
        <f t="shared" si="182"/>
        <v>2024</v>
      </c>
      <c r="C3872" t="str">
        <f t="shared" si="180"/>
        <v>2023-2024</v>
      </c>
      <c r="D3872" t="s">
        <v>147</v>
      </c>
      <c r="E3872" t="s">
        <v>91</v>
      </c>
      <c r="F3872" t="str">
        <f t="shared" si="181"/>
        <v>Victoria</v>
      </c>
      <c r="G3872" t="s">
        <v>45</v>
      </c>
      <c r="H3872">
        <v>3690</v>
      </c>
      <c r="I3872" t="s">
        <v>11</v>
      </c>
      <c r="J3872" t="s">
        <v>55</v>
      </c>
      <c r="K3872" t="s">
        <v>149</v>
      </c>
      <c r="L3872" t="s">
        <v>15</v>
      </c>
      <c r="M3872" s="5">
        <v>1352.06</v>
      </c>
    </row>
    <row r="3873" spans="1:13" x14ac:dyDescent="0.25">
      <c r="A3873" s="2">
        <v>44927</v>
      </c>
      <c r="B3873" s="3">
        <f t="shared" si="182"/>
        <v>2023</v>
      </c>
      <c r="C3873" t="str">
        <f t="shared" si="180"/>
        <v>2022-2023</v>
      </c>
      <c r="D3873" t="s">
        <v>147</v>
      </c>
      <c r="E3873" t="s">
        <v>103</v>
      </c>
      <c r="F3873" t="str">
        <f t="shared" si="181"/>
        <v>Queensland</v>
      </c>
      <c r="G3873" t="s">
        <v>35</v>
      </c>
      <c r="H3873">
        <v>4509</v>
      </c>
      <c r="I3873" t="s">
        <v>11</v>
      </c>
      <c r="J3873" t="s">
        <v>104</v>
      </c>
      <c r="K3873" t="s">
        <v>154</v>
      </c>
      <c r="L3873" t="s">
        <v>14</v>
      </c>
      <c r="M3873" s="5">
        <v>1354.21</v>
      </c>
    </row>
    <row r="3874" spans="1:13" x14ac:dyDescent="0.25">
      <c r="A3874" s="2">
        <v>45082</v>
      </c>
      <c r="B3874" s="3">
        <f t="shared" si="182"/>
        <v>2023</v>
      </c>
      <c r="C3874" t="str">
        <f t="shared" si="180"/>
        <v>2022-2023</v>
      </c>
      <c r="D3874" t="s">
        <v>148</v>
      </c>
      <c r="E3874" t="s">
        <v>78</v>
      </c>
      <c r="F3874" t="str">
        <f t="shared" si="181"/>
        <v>New South Wales</v>
      </c>
      <c r="G3874" t="s">
        <v>10</v>
      </c>
      <c r="H3874">
        <v>2350</v>
      </c>
      <c r="I3874" t="s">
        <v>11</v>
      </c>
      <c r="J3874" t="s">
        <v>68</v>
      </c>
      <c r="K3874" t="s">
        <v>150</v>
      </c>
      <c r="L3874" t="s">
        <v>18</v>
      </c>
      <c r="M3874" s="5">
        <v>1354.81</v>
      </c>
    </row>
    <row r="3875" spans="1:13" x14ac:dyDescent="0.25">
      <c r="A3875" s="2">
        <v>45226</v>
      </c>
      <c r="B3875" s="3">
        <f t="shared" si="182"/>
        <v>2024</v>
      </c>
      <c r="C3875" t="str">
        <f t="shared" si="180"/>
        <v>2023-2024</v>
      </c>
      <c r="D3875" t="s">
        <v>147</v>
      </c>
      <c r="E3875" t="s">
        <v>139</v>
      </c>
      <c r="F3875" t="str">
        <f t="shared" si="181"/>
        <v>New South Wales</v>
      </c>
      <c r="G3875" t="s">
        <v>10</v>
      </c>
      <c r="H3875">
        <v>2020</v>
      </c>
      <c r="I3875" t="s">
        <v>11</v>
      </c>
      <c r="J3875" t="s">
        <v>12</v>
      </c>
      <c r="K3875" t="s">
        <v>150</v>
      </c>
      <c r="L3875" t="s">
        <v>18</v>
      </c>
      <c r="M3875" s="5">
        <v>1357.43</v>
      </c>
    </row>
    <row r="3876" spans="1:13" x14ac:dyDescent="0.25">
      <c r="A3876" s="2">
        <v>45450</v>
      </c>
      <c r="B3876" s="3">
        <f t="shared" si="182"/>
        <v>2024</v>
      </c>
      <c r="C3876" t="str">
        <f t="shared" si="180"/>
        <v>2023-2024</v>
      </c>
      <c r="D3876" t="s">
        <v>147</v>
      </c>
      <c r="E3876" t="s">
        <v>113</v>
      </c>
      <c r="F3876" t="str">
        <f t="shared" si="181"/>
        <v>Queensland</v>
      </c>
      <c r="G3876" t="s">
        <v>35</v>
      </c>
      <c r="H3876">
        <v>4215</v>
      </c>
      <c r="I3876" t="s">
        <v>11</v>
      </c>
      <c r="J3876" t="s">
        <v>104</v>
      </c>
      <c r="K3876" t="s">
        <v>150</v>
      </c>
      <c r="L3876" t="s">
        <v>18</v>
      </c>
      <c r="M3876" s="5">
        <v>1361.63</v>
      </c>
    </row>
    <row r="3877" spans="1:13" x14ac:dyDescent="0.25">
      <c r="A3877" s="2">
        <v>45424</v>
      </c>
      <c r="B3877" s="3">
        <f t="shared" si="182"/>
        <v>2024</v>
      </c>
      <c r="C3877" t="str">
        <f t="shared" si="180"/>
        <v>2023-2024</v>
      </c>
      <c r="D3877" t="s">
        <v>147</v>
      </c>
      <c r="E3877" t="s">
        <v>122</v>
      </c>
      <c r="F3877" t="str">
        <f t="shared" si="181"/>
        <v>New South Wales</v>
      </c>
      <c r="G3877" t="s">
        <v>10</v>
      </c>
      <c r="H3877">
        <v>2650</v>
      </c>
      <c r="I3877" t="s">
        <v>11</v>
      </c>
      <c r="J3877" t="s">
        <v>25</v>
      </c>
      <c r="K3877" t="s">
        <v>150</v>
      </c>
      <c r="L3877" t="s">
        <v>18</v>
      </c>
      <c r="M3877" s="5">
        <v>1364.0400000000002</v>
      </c>
    </row>
    <row r="3878" spans="1:13" x14ac:dyDescent="0.25">
      <c r="A3878" s="2">
        <v>45655</v>
      </c>
      <c r="B3878" s="3">
        <f t="shared" si="182"/>
        <v>2025</v>
      </c>
      <c r="C3878" t="str">
        <f t="shared" si="180"/>
        <v>2024-2025</v>
      </c>
      <c r="D3878" t="s">
        <v>147</v>
      </c>
      <c r="E3878" t="s">
        <v>131</v>
      </c>
      <c r="F3878" t="str">
        <f t="shared" si="181"/>
        <v>Western Australia</v>
      </c>
      <c r="G3878" t="s">
        <v>48</v>
      </c>
      <c r="H3878">
        <v>6530</v>
      </c>
      <c r="I3878" t="s">
        <v>11</v>
      </c>
      <c r="J3878" t="s">
        <v>77</v>
      </c>
      <c r="K3878" t="s">
        <v>150</v>
      </c>
      <c r="L3878" t="s">
        <v>18</v>
      </c>
      <c r="M3878" s="5">
        <v>1369.14</v>
      </c>
    </row>
    <row r="3879" spans="1:13" x14ac:dyDescent="0.25">
      <c r="A3879" s="2">
        <v>44971</v>
      </c>
      <c r="B3879" s="3">
        <f t="shared" si="182"/>
        <v>2023</v>
      </c>
      <c r="C3879" t="str">
        <f t="shared" si="180"/>
        <v>2022-2023</v>
      </c>
      <c r="D3879" t="s">
        <v>147</v>
      </c>
      <c r="E3879" t="s">
        <v>81</v>
      </c>
      <c r="F3879" t="str">
        <f t="shared" si="181"/>
        <v>New South Wales</v>
      </c>
      <c r="G3879" t="s">
        <v>10</v>
      </c>
      <c r="H3879">
        <v>2485</v>
      </c>
      <c r="I3879" t="s">
        <v>11</v>
      </c>
      <c r="J3879" t="s">
        <v>68</v>
      </c>
      <c r="K3879" t="s">
        <v>151</v>
      </c>
      <c r="L3879" t="s">
        <v>21</v>
      </c>
      <c r="M3879" s="5">
        <v>1369.3999999999999</v>
      </c>
    </row>
    <row r="3880" spans="1:13" x14ac:dyDescent="0.25">
      <c r="A3880" s="2">
        <v>45597</v>
      </c>
      <c r="B3880" s="3">
        <f t="shared" si="182"/>
        <v>2025</v>
      </c>
      <c r="C3880" t="str">
        <f t="shared" si="180"/>
        <v>2024-2025</v>
      </c>
      <c r="D3880" t="s">
        <v>147</v>
      </c>
      <c r="E3880" t="s">
        <v>31</v>
      </c>
      <c r="F3880" t="str">
        <f t="shared" si="181"/>
        <v>South Australia</v>
      </c>
      <c r="G3880" t="s">
        <v>32</v>
      </c>
      <c r="H3880">
        <v>5168</v>
      </c>
      <c r="I3880" t="s">
        <v>11</v>
      </c>
      <c r="J3880" t="s">
        <v>33</v>
      </c>
      <c r="K3880" t="s">
        <v>149</v>
      </c>
      <c r="L3880" t="s">
        <v>15</v>
      </c>
      <c r="M3880" s="5">
        <v>1372.4099999999999</v>
      </c>
    </row>
    <row r="3881" spans="1:13" x14ac:dyDescent="0.25">
      <c r="A3881" s="2">
        <v>45414</v>
      </c>
      <c r="B3881" s="3">
        <f t="shared" si="182"/>
        <v>2024</v>
      </c>
      <c r="C3881" t="str">
        <f t="shared" si="180"/>
        <v>2023-2024</v>
      </c>
      <c r="D3881" t="s">
        <v>147</v>
      </c>
      <c r="E3881" t="s">
        <v>24</v>
      </c>
      <c r="F3881" t="str">
        <f t="shared" si="181"/>
        <v>New South Wales</v>
      </c>
      <c r="G3881" t="s">
        <v>10</v>
      </c>
      <c r="H3881">
        <v>2795</v>
      </c>
      <c r="I3881" t="s">
        <v>11</v>
      </c>
      <c r="J3881" t="s">
        <v>25</v>
      </c>
      <c r="K3881" t="s">
        <v>150</v>
      </c>
      <c r="L3881" t="s">
        <v>18</v>
      </c>
      <c r="M3881" s="5">
        <v>1379.7000000000003</v>
      </c>
    </row>
    <row r="3882" spans="1:13" x14ac:dyDescent="0.25">
      <c r="A3882" s="2">
        <v>45603</v>
      </c>
      <c r="B3882" s="3">
        <f t="shared" si="182"/>
        <v>2025</v>
      </c>
      <c r="C3882" t="str">
        <f t="shared" si="180"/>
        <v>2024-2025</v>
      </c>
      <c r="D3882" t="s">
        <v>148</v>
      </c>
      <c r="E3882" t="s">
        <v>108</v>
      </c>
      <c r="F3882" t="str">
        <f t="shared" si="181"/>
        <v>Victoria</v>
      </c>
      <c r="G3882" t="s">
        <v>45</v>
      </c>
      <c r="H3882">
        <v>3018</v>
      </c>
      <c r="I3882" t="s">
        <v>11</v>
      </c>
      <c r="J3882" t="s">
        <v>46</v>
      </c>
      <c r="K3882" t="s">
        <v>156</v>
      </c>
      <c r="L3882" t="s">
        <v>17</v>
      </c>
      <c r="M3882" s="5">
        <v>1388.12</v>
      </c>
    </row>
    <row r="3883" spans="1:13" x14ac:dyDescent="0.25">
      <c r="A3883" s="2">
        <v>45458</v>
      </c>
      <c r="B3883" s="3">
        <f t="shared" si="182"/>
        <v>2024</v>
      </c>
      <c r="C3883" t="str">
        <f t="shared" si="180"/>
        <v>2023-2024</v>
      </c>
      <c r="D3883" t="s">
        <v>147</v>
      </c>
      <c r="E3883" t="s">
        <v>134</v>
      </c>
      <c r="F3883" t="str">
        <f t="shared" si="181"/>
        <v>Queensland</v>
      </c>
      <c r="G3883" t="s">
        <v>35</v>
      </c>
      <c r="H3883">
        <v>4825</v>
      </c>
      <c r="I3883" t="s">
        <v>11</v>
      </c>
      <c r="J3883" t="s">
        <v>36</v>
      </c>
      <c r="K3883" t="s">
        <v>151</v>
      </c>
      <c r="L3883" t="s">
        <v>21</v>
      </c>
      <c r="M3883" s="5">
        <v>1392.32</v>
      </c>
    </row>
    <row r="3884" spans="1:13" x14ac:dyDescent="0.25">
      <c r="A3884" s="2">
        <v>45166</v>
      </c>
      <c r="B3884" s="3">
        <f t="shared" si="182"/>
        <v>2024</v>
      </c>
      <c r="C3884" t="str">
        <f t="shared" si="180"/>
        <v>2023-2024</v>
      </c>
      <c r="D3884" t="s">
        <v>147</v>
      </c>
      <c r="E3884" t="s">
        <v>115</v>
      </c>
      <c r="F3884" t="str">
        <f t="shared" si="181"/>
        <v>Western Australia</v>
      </c>
      <c r="G3884" t="s">
        <v>48</v>
      </c>
      <c r="H3884">
        <v>6280</v>
      </c>
      <c r="I3884" t="s">
        <v>11</v>
      </c>
      <c r="J3884" t="s">
        <v>94</v>
      </c>
      <c r="K3884" t="s">
        <v>150</v>
      </c>
      <c r="L3884" t="s">
        <v>18</v>
      </c>
      <c r="M3884" s="5">
        <v>1404.29</v>
      </c>
    </row>
    <row r="3885" spans="1:13" x14ac:dyDescent="0.25">
      <c r="A3885" s="2">
        <v>45353</v>
      </c>
      <c r="B3885" s="3">
        <f t="shared" si="182"/>
        <v>2024</v>
      </c>
      <c r="C3885" t="str">
        <f t="shared" si="180"/>
        <v>2023-2024</v>
      </c>
      <c r="D3885" t="s">
        <v>147</v>
      </c>
      <c r="E3885" t="s">
        <v>114</v>
      </c>
      <c r="F3885" t="str">
        <f t="shared" si="181"/>
        <v>Victoria</v>
      </c>
      <c r="G3885" t="s">
        <v>45</v>
      </c>
      <c r="H3885">
        <v>3551</v>
      </c>
      <c r="I3885" t="s">
        <v>11</v>
      </c>
      <c r="J3885" t="s">
        <v>60</v>
      </c>
      <c r="K3885" t="s">
        <v>150</v>
      </c>
      <c r="L3885" t="s">
        <v>18</v>
      </c>
      <c r="M3885" s="5">
        <v>1405.2700000000002</v>
      </c>
    </row>
    <row r="3886" spans="1:13" x14ac:dyDescent="0.25">
      <c r="A3886" s="2">
        <v>45090</v>
      </c>
      <c r="B3886" s="3">
        <f t="shared" si="182"/>
        <v>2023</v>
      </c>
      <c r="C3886" t="str">
        <f t="shared" si="180"/>
        <v>2022-2023</v>
      </c>
      <c r="D3886" t="s">
        <v>148</v>
      </c>
      <c r="E3886" t="s">
        <v>86</v>
      </c>
      <c r="F3886" t="str">
        <f t="shared" si="181"/>
        <v>New South Wales</v>
      </c>
      <c r="G3886" t="s">
        <v>10</v>
      </c>
      <c r="H3886">
        <v>2064</v>
      </c>
      <c r="I3886" t="s">
        <v>11</v>
      </c>
      <c r="J3886" t="s">
        <v>12</v>
      </c>
      <c r="K3886" t="s">
        <v>154</v>
      </c>
      <c r="L3886" t="s">
        <v>14</v>
      </c>
      <c r="M3886" s="5">
        <v>1406.6399999999999</v>
      </c>
    </row>
    <row r="3887" spans="1:13" x14ac:dyDescent="0.25">
      <c r="A3887" s="2">
        <v>45584</v>
      </c>
      <c r="B3887" s="3">
        <f t="shared" si="182"/>
        <v>2025</v>
      </c>
      <c r="C3887" t="str">
        <f t="shared" si="180"/>
        <v>2024-2025</v>
      </c>
      <c r="D3887" t="s">
        <v>147</v>
      </c>
      <c r="E3887" t="s">
        <v>64</v>
      </c>
      <c r="F3887" t="str">
        <f t="shared" si="181"/>
        <v>Victoria</v>
      </c>
      <c r="G3887" t="s">
        <v>45</v>
      </c>
      <c r="H3887">
        <v>3199</v>
      </c>
      <c r="I3887" t="s">
        <v>11</v>
      </c>
      <c r="J3887" t="s">
        <v>63</v>
      </c>
      <c r="K3887" t="s">
        <v>153</v>
      </c>
      <c r="L3887" t="s">
        <v>16</v>
      </c>
      <c r="M3887" s="5">
        <v>1409.15</v>
      </c>
    </row>
    <row r="3888" spans="1:13" x14ac:dyDescent="0.25">
      <c r="A3888" s="2">
        <v>45585</v>
      </c>
      <c r="B3888" s="3">
        <f t="shared" si="182"/>
        <v>2025</v>
      </c>
      <c r="C3888" t="str">
        <f t="shared" si="180"/>
        <v>2024-2025</v>
      </c>
      <c r="D3888" t="s">
        <v>147</v>
      </c>
      <c r="E3888" t="s">
        <v>41</v>
      </c>
      <c r="F3888" t="str">
        <f t="shared" si="181"/>
        <v>New South Wales</v>
      </c>
      <c r="G3888" t="s">
        <v>10</v>
      </c>
      <c r="H3888">
        <v>2830</v>
      </c>
      <c r="I3888" t="s">
        <v>11</v>
      </c>
      <c r="J3888" t="s">
        <v>25</v>
      </c>
      <c r="K3888" t="s">
        <v>154</v>
      </c>
      <c r="L3888" t="s">
        <v>14</v>
      </c>
      <c r="M3888" s="5">
        <v>1413.3300000000002</v>
      </c>
    </row>
    <row r="3889" spans="1:13" x14ac:dyDescent="0.25">
      <c r="A3889" s="2">
        <v>45015</v>
      </c>
      <c r="B3889" s="3">
        <f t="shared" si="182"/>
        <v>2023</v>
      </c>
      <c r="C3889" t="str">
        <f t="shared" si="180"/>
        <v>2022-2023</v>
      </c>
      <c r="D3889" t="s">
        <v>148</v>
      </c>
      <c r="E3889" t="s">
        <v>146</v>
      </c>
      <c r="F3889" t="str">
        <f t="shared" si="181"/>
        <v>Victoria</v>
      </c>
      <c r="G3889" t="s">
        <v>45</v>
      </c>
      <c r="H3889">
        <v>3353</v>
      </c>
      <c r="I3889" t="s">
        <v>11</v>
      </c>
      <c r="J3889" t="s">
        <v>60</v>
      </c>
      <c r="K3889" t="s">
        <v>157</v>
      </c>
      <c r="L3889" t="s">
        <v>22</v>
      </c>
      <c r="M3889" s="5">
        <v>1413.93</v>
      </c>
    </row>
    <row r="3890" spans="1:13" x14ac:dyDescent="0.25">
      <c r="A3890" s="2">
        <v>45389</v>
      </c>
      <c r="B3890" s="3">
        <f t="shared" si="182"/>
        <v>2024</v>
      </c>
      <c r="C3890" t="str">
        <f t="shared" si="180"/>
        <v>2023-2024</v>
      </c>
      <c r="D3890" t="s">
        <v>147</v>
      </c>
      <c r="E3890" t="s">
        <v>110</v>
      </c>
      <c r="F3890" t="str">
        <f t="shared" si="181"/>
        <v>Queensland</v>
      </c>
      <c r="G3890" t="s">
        <v>35</v>
      </c>
      <c r="H3890">
        <v>4680</v>
      </c>
      <c r="I3890" t="s">
        <v>11</v>
      </c>
      <c r="J3890" t="s">
        <v>51</v>
      </c>
      <c r="K3890" t="s">
        <v>153</v>
      </c>
      <c r="L3890" t="s">
        <v>16</v>
      </c>
      <c r="M3890" s="5">
        <v>1414.1299999999999</v>
      </c>
    </row>
    <row r="3891" spans="1:13" x14ac:dyDescent="0.25">
      <c r="A3891" s="2">
        <v>45115</v>
      </c>
      <c r="B3891" s="3">
        <f t="shared" si="182"/>
        <v>2024</v>
      </c>
      <c r="C3891" t="str">
        <f t="shared" si="180"/>
        <v>2023-2024</v>
      </c>
      <c r="D3891" t="s">
        <v>148</v>
      </c>
      <c r="E3891" t="s">
        <v>108</v>
      </c>
      <c r="F3891" t="str">
        <f t="shared" si="181"/>
        <v>Victoria</v>
      </c>
      <c r="G3891" t="s">
        <v>45</v>
      </c>
      <c r="H3891">
        <v>3018</v>
      </c>
      <c r="I3891" t="s">
        <v>11</v>
      </c>
      <c r="J3891" t="s">
        <v>46</v>
      </c>
      <c r="K3891" t="s">
        <v>153</v>
      </c>
      <c r="L3891" t="s">
        <v>16</v>
      </c>
      <c r="M3891" s="5">
        <v>1415.48</v>
      </c>
    </row>
    <row r="3892" spans="1:13" x14ac:dyDescent="0.25">
      <c r="A3892" s="2">
        <v>45371</v>
      </c>
      <c r="B3892" s="3">
        <f t="shared" si="182"/>
        <v>2024</v>
      </c>
      <c r="C3892" t="str">
        <f t="shared" si="180"/>
        <v>2023-2024</v>
      </c>
      <c r="D3892" t="s">
        <v>148</v>
      </c>
      <c r="E3892" t="s">
        <v>76</v>
      </c>
      <c r="F3892" t="str">
        <f t="shared" si="181"/>
        <v>Western Australia</v>
      </c>
      <c r="G3892" t="s">
        <v>48</v>
      </c>
      <c r="H3892">
        <v>6450</v>
      </c>
      <c r="I3892" t="s">
        <v>11</v>
      </c>
      <c r="J3892" t="s">
        <v>77</v>
      </c>
      <c r="K3892" t="s">
        <v>153</v>
      </c>
      <c r="L3892" t="s">
        <v>16</v>
      </c>
      <c r="M3892" s="5">
        <v>1416.15</v>
      </c>
    </row>
    <row r="3893" spans="1:13" x14ac:dyDescent="0.25">
      <c r="A3893" s="2">
        <v>45299</v>
      </c>
      <c r="B3893" s="3">
        <f t="shared" si="182"/>
        <v>2024</v>
      </c>
      <c r="C3893" t="str">
        <f t="shared" si="180"/>
        <v>2023-2024</v>
      </c>
      <c r="D3893" t="s">
        <v>147</v>
      </c>
      <c r="E3893" t="s">
        <v>84</v>
      </c>
      <c r="F3893" t="str">
        <f t="shared" si="181"/>
        <v>Queensland</v>
      </c>
      <c r="G3893" t="s">
        <v>35</v>
      </c>
      <c r="H3893">
        <v>4740</v>
      </c>
      <c r="I3893" t="s">
        <v>11</v>
      </c>
      <c r="J3893" t="s">
        <v>51</v>
      </c>
      <c r="K3893" t="s">
        <v>153</v>
      </c>
      <c r="L3893" t="s">
        <v>16</v>
      </c>
      <c r="M3893" s="5">
        <v>1419.4699999999996</v>
      </c>
    </row>
    <row r="3894" spans="1:13" x14ac:dyDescent="0.25">
      <c r="A3894" s="2">
        <v>45536</v>
      </c>
      <c r="B3894" s="3">
        <f t="shared" si="182"/>
        <v>2025</v>
      </c>
      <c r="C3894" t="str">
        <f t="shared" si="180"/>
        <v>2024-2025</v>
      </c>
      <c r="D3894" t="s">
        <v>147</v>
      </c>
      <c r="E3894" t="s">
        <v>112</v>
      </c>
      <c r="F3894" t="str">
        <f t="shared" si="181"/>
        <v>Victoria</v>
      </c>
      <c r="G3894" t="s">
        <v>45</v>
      </c>
      <c r="H3894">
        <v>3076</v>
      </c>
      <c r="I3894" t="s">
        <v>11</v>
      </c>
      <c r="J3894" t="s">
        <v>46</v>
      </c>
      <c r="K3894" t="s">
        <v>150</v>
      </c>
      <c r="L3894" t="s">
        <v>18</v>
      </c>
      <c r="M3894" s="5">
        <v>1419.69</v>
      </c>
    </row>
    <row r="3895" spans="1:13" x14ac:dyDescent="0.25">
      <c r="A3895" s="2">
        <v>45335</v>
      </c>
      <c r="B3895" s="3">
        <f t="shared" si="182"/>
        <v>2024</v>
      </c>
      <c r="C3895" t="str">
        <f t="shared" si="180"/>
        <v>2023-2024</v>
      </c>
      <c r="D3895" t="s">
        <v>148</v>
      </c>
      <c r="E3895" t="s">
        <v>108</v>
      </c>
      <c r="F3895" t="str">
        <f t="shared" si="181"/>
        <v>Victoria</v>
      </c>
      <c r="G3895" t="s">
        <v>45</v>
      </c>
      <c r="H3895">
        <v>3018</v>
      </c>
      <c r="I3895" t="s">
        <v>11</v>
      </c>
      <c r="J3895" t="s">
        <v>46</v>
      </c>
      <c r="K3895" t="s">
        <v>150</v>
      </c>
      <c r="L3895" t="s">
        <v>18</v>
      </c>
      <c r="M3895" s="5">
        <v>1421.04</v>
      </c>
    </row>
    <row r="3896" spans="1:13" x14ac:dyDescent="0.25">
      <c r="A3896" s="2">
        <v>44954</v>
      </c>
      <c r="B3896" s="3">
        <f t="shared" si="182"/>
        <v>2023</v>
      </c>
      <c r="C3896" t="str">
        <f t="shared" si="180"/>
        <v>2022-2023</v>
      </c>
      <c r="D3896" t="s">
        <v>147</v>
      </c>
      <c r="E3896" t="s">
        <v>139</v>
      </c>
      <c r="F3896" t="str">
        <f t="shared" si="181"/>
        <v>New South Wales</v>
      </c>
      <c r="G3896" t="s">
        <v>10</v>
      </c>
      <c r="H3896">
        <v>2020</v>
      </c>
      <c r="I3896" t="s">
        <v>11</v>
      </c>
      <c r="J3896" t="s">
        <v>12</v>
      </c>
      <c r="K3896" t="s">
        <v>154</v>
      </c>
      <c r="L3896" t="s">
        <v>14</v>
      </c>
      <c r="M3896" s="5">
        <v>1425.63</v>
      </c>
    </row>
    <row r="3897" spans="1:13" x14ac:dyDescent="0.25">
      <c r="A3897" s="2">
        <v>45283</v>
      </c>
      <c r="B3897" s="3">
        <f t="shared" si="182"/>
        <v>2024</v>
      </c>
      <c r="C3897" t="str">
        <f t="shared" si="180"/>
        <v>2023-2024</v>
      </c>
      <c r="D3897" t="s">
        <v>147</v>
      </c>
      <c r="E3897" t="s">
        <v>75</v>
      </c>
      <c r="F3897" t="str">
        <f t="shared" si="181"/>
        <v>Victoria</v>
      </c>
      <c r="G3897" t="s">
        <v>45</v>
      </c>
      <c r="H3897">
        <v>3630</v>
      </c>
      <c r="I3897" t="s">
        <v>11</v>
      </c>
      <c r="J3897" t="s">
        <v>55</v>
      </c>
      <c r="K3897" t="s">
        <v>149</v>
      </c>
      <c r="L3897" t="s">
        <v>15</v>
      </c>
      <c r="M3897" s="5">
        <v>1425.6599999999999</v>
      </c>
    </row>
    <row r="3898" spans="1:13" x14ac:dyDescent="0.25">
      <c r="A3898" s="2">
        <v>45562</v>
      </c>
      <c r="B3898" s="3">
        <f t="shared" si="182"/>
        <v>2025</v>
      </c>
      <c r="C3898" t="str">
        <f t="shared" si="180"/>
        <v>2024-2025</v>
      </c>
      <c r="D3898" t="s">
        <v>147</v>
      </c>
      <c r="E3898" t="s">
        <v>92</v>
      </c>
      <c r="F3898" t="str">
        <f t="shared" si="181"/>
        <v>Queensland</v>
      </c>
      <c r="G3898" t="s">
        <v>35</v>
      </c>
      <c r="H3898">
        <v>4068</v>
      </c>
      <c r="I3898" t="s">
        <v>11</v>
      </c>
      <c r="J3898" t="s">
        <v>43</v>
      </c>
      <c r="K3898" t="s">
        <v>150</v>
      </c>
      <c r="L3898" t="s">
        <v>18</v>
      </c>
      <c r="M3898" s="5">
        <v>1426.21</v>
      </c>
    </row>
    <row r="3899" spans="1:13" x14ac:dyDescent="0.25">
      <c r="A3899" s="2">
        <v>45212</v>
      </c>
      <c r="B3899" s="3">
        <f t="shared" si="182"/>
        <v>2024</v>
      </c>
      <c r="C3899" t="str">
        <f t="shared" si="180"/>
        <v>2023-2024</v>
      </c>
      <c r="D3899" t="s">
        <v>148</v>
      </c>
      <c r="E3899" t="s">
        <v>124</v>
      </c>
      <c r="F3899" t="str">
        <f t="shared" si="181"/>
        <v>New South Wales</v>
      </c>
      <c r="G3899" t="s">
        <v>10</v>
      </c>
      <c r="H3899">
        <v>2015</v>
      </c>
      <c r="I3899" t="s">
        <v>11</v>
      </c>
      <c r="J3899" t="s">
        <v>12</v>
      </c>
      <c r="K3899" t="s">
        <v>153</v>
      </c>
      <c r="L3899" t="s">
        <v>16</v>
      </c>
      <c r="M3899" s="5">
        <v>1428.9</v>
      </c>
    </row>
    <row r="3900" spans="1:13" x14ac:dyDescent="0.25">
      <c r="A3900" s="2">
        <v>45596</v>
      </c>
      <c r="B3900" s="3">
        <f t="shared" si="182"/>
        <v>2025</v>
      </c>
      <c r="C3900" t="str">
        <f t="shared" si="180"/>
        <v>2024-2025</v>
      </c>
      <c r="D3900" t="s">
        <v>148</v>
      </c>
      <c r="E3900" t="s">
        <v>78</v>
      </c>
      <c r="F3900" t="str">
        <f t="shared" si="181"/>
        <v>New South Wales</v>
      </c>
      <c r="G3900" t="s">
        <v>10</v>
      </c>
      <c r="H3900">
        <v>2350</v>
      </c>
      <c r="I3900" t="s">
        <v>11</v>
      </c>
      <c r="J3900" t="s">
        <v>68</v>
      </c>
      <c r="K3900" t="s">
        <v>154</v>
      </c>
      <c r="L3900" t="s">
        <v>14</v>
      </c>
      <c r="M3900" s="5">
        <v>1430.29</v>
      </c>
    </row>
    <row r="3901" spans="1:13" x14ac:dyDescent="0.25">
      <c r="A3901" s="2">
        <v>45064</v>
      </c>
      <c r="B3901" s="3">
        <f t="shared" si="182"/>
        <v>2023</v>
      </c>
      <c r="C3901" t="str">
        <f t="shared" si="180"/>
        <v>2022-2023</v>
      </c>
      <c r="D3901" t="s">
        <v>147</v>
      </c>
      <c r="E3901" t="s">
        <v>129</v>
      </c>
      <c r="F3901" t="str">
        <f t="shared" si="181"/>
        <v>Tasmania</v>
      </c>
      <c r="G3901" t="s">
        <v>70</v>
      </c>
      <c r="H3901">
        <v>7010</v>
      </c>
      <c r="I3901" t="s">
        <v>11</v>
      </c>
      <c r="J3901" t="s">
        <v>71</v>
      </c>
      <c r="K3901" t="s">
        <v>151</v>
      </c>
      <c r="L3901" t="s">
        <v>21</v>
      </c>
      <c r="M3901" s="5">
        <v>1431.45</v>
      </c>
    </row>
    <row r="3902" spans="1:13" x14ac:dyDescent="0.25">
      <c r="A3902" s="2">
        <v>45292</v>
      </c>
      <c r="B3902" s="3">
        <f t="shared" si="182"/>
        <v>2024</v>
      </c>
      <c r="C3902" t="str">
        <f t="shared" si="180"/>
        <v>2023-2024</v>
      </c>
      <c r="D3902" t="s">
        <v>147</v>
      </c>
      <c r="E3902" t="s">
        <v>98</v>
      </c>
      <c r="F3902" t="str">
        <f t="shared" si="181"/>
        <v>Victoria</v>
      </c>
      <c r="G3902" t="s">
        <v>45</v>
      </c>
      <c r="H3902">
        <v>3429</v>
      </c>
      <c r="I3902" t="s">
        <v>11</v>
      </c>
      <c r="J3902" t="s">
        <v>60</v>
      </c>
      <c r="K3902" t="s">
        <v>151</v>
      </c>
      <c r="L3902" t="s">
        <v>21</v>
      </c>
      <c r="M3902" s="5">
        <v>1434.67</v>
      </c>
    </row>
    <row r="3903" spans="1:13" x14ac:dyDescent="0.25">
      <c r="A3903" s="2">
        <v>45185</v>
      </c>
      <c r="B3903" s="3">
        <f t="shared" si="182"/>
        <v>2024</v>
      </c>
      <c r="C3903" t="str">
        <f t="shared" si="180"/>
        <v>2023-2024</v>
      </c>
      <c r="D3903" t="s">
        <v>148</v>
      </c>
      <c r="E3903" t="s">
        <v>85</v>
      </c>
      <c r="F3903" t="str">
        <f t="shared" si="181"/>
        <v>Queensland</v>
      </c>
      <c r="G3903" t="s">
        <v>35</v>
      </c>
      <c r="H3903">
        <v>4883</v>
      </c>
      <c r="I3903" t="s">
        <v>11</v>
      </c>
      <c r="J3903" t="s">
        <v>36</v>
      </c>
      <c r="K3903" t="s">
        <v>149</v>
      </c>
      <c r="L3903" t="s">
        <v>15</v>
      </c>
      <c r="M3903" s="5">
        <v>1434.96</v>
      </c>
    </row>
    <row r="3904" spans="1:13" x14ac:dyDescent="0.25">
      <c r="A3904" s="2">
        <v>45514</v>
      </c>
      <c r="B3904" s="3">
        <f t="shared" si="182"/>
        <v>2025</v>
      </c>
      <c r="C3904" t="str">
        <f t="shared" si="180"/>
        <v>2024-2025</v>
      </c>
      <c r="D3904" t="s">
        <v>148</v>
      </c>
      <c r="E3904" t="s">
        <v>78</v>
      </c>
      <c r="F3904" t="str">
        <f t="shared" si="181"/>
        <v>New South Wales</v>
      </c>
      <c r="G3904" t="s">
        <v>10</v>
      </c>
      <c r="H3904">
        <v>2350</v>
      </c>
      <c r="I3904" t="s">
        <v>11</v>
      </c>
      <c r="J3904" t="s">
        <v>68</v>
      </c>
      <c r="K3904" t="s">
        <v>151</v>
      </c>
      <c r="L3904" t="s">
        <v>21</v>
      </c>
      <c r="M3904" s="5">
        <v>1437.5700000000002</v>
      </c>
    </row>
    <row r="3905" spans="1:13" x14ac:dyDescent="0.25">
      <c r="A3905" s="2">
        <v>45104</v>
      </c>
      <c r="B3905" s="3">
        <f t="shared" si="182"/>
        <v>2023</v>
      </c>
      <c r="C3905" t="str">
        <f t="shared" si="180"/>
        <v>2022-2023</v>
      </c>
      <c r="D3905" t="s">
        <v>147</v>
      </c>
      <c r="E3905" t="s">
        <v>112</v>
      </c>
      <c r="F3905" t="str">
        <f t="shared" si="181"/>
        <v>Victoria</v>
      </c>
      <c r="G3905" t="s">
        <v>45</v>
      </c>
      <c r="H3905">
        <v>3076</v>
      </c>
      <c r="I3905" t="s">
        <v>11</v>
      </c>
      <c r="J3905" t="s">
        <v>46</v>
      </c>
      <c r="K3905" t="s">
        <v>155</v>
      </c>
      <c r="L3905" t="s">
        <v>20</v>
      </c>
      <c r="M3905" s="5">
        <v>1438.7499999999998</v>
      </c>
    </row>
    <row r="3906" spans="1:13" x14ac:dyDescent="0.25">
      <c r="A3906" s="2">
        <v>45106</v>
      </c>
      <c r="B3906" s="3">
        <f t="shared" si="182"/>
        <v>2023</v>
      </c>
      <c r="C3906" t="str">
        <f t="shared" ref="C3906:C3969" si="183">IF(MONTH(A3906) &gt;= 7, YEAR(A3906) &amp; "-" &amp; YEAR(A3906) + 1, YEAR(A3906) - 1 &amp; "-" &amp; YEAR(A3906))</f>
        <v>2022-2023</v>
      </c>
      <c r="D3906" t="s">
        <v>147</v>
      </c>
      <c r="E3906" t="s">
        <v>115</v>
      </c>
      <c r="F3906" t="str">
        <f t="shared" ref="F3906:F3969" si="184">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row>
    <row r="3907" spans="1:13" x14ac:dyDescent="0.25">
      <c r="A3907" s="2">
        <v>45646</v>
      </c>
      <c r="B3907" s="3">
        <f t="shared" ref="B3907:B3970" si="185">IF(MONTH(A3907)&gt;=7,YEAR(A3907)+1,YEAR(A3907))</f>
        <v>2025</v>
      </c>
      <c r="C3907" t="str">
        <f t="shared" si="183"/>
        <v>2024-2025</v>
      </c>
      <c r="D3907" t="s">
        <v>147</v>
      </c>
      <c r="E3907" t="s">
        <v>137</v>
      </c>
      <c r="F3907" t="str">
        <f t="shared" si="184"/>
        <v>New South Wales</v>
      </c>
      <c r="G3907" t="s">
        <v>10</v>
      </c>
      <c r="H3907">
        <v>2031</v>
      </c>
      <c r="I3907" t="s">
        <v>11</v>
      </c>
      <c r="J3907" t="s">
        <v>12</v>
      </c>
      <c r="K3907" t="s">
        <v>150</v>
      </c>
      <c r="L3907" t="s">
        <v>18</v>
      </c>
      <c r="M3907" s="5">
        <v>1442.9899999999998</v>
      </c>
    </row>
    <row r="3908" spans="1:13" x14ac:dyDescent="0.25">
      <c r="A3908" s="2">
        <v>45393</v>
      </c>
      <c r="B3908" s="3">
        <f t="shared" si="185"/>
        <v>2024</v>
      </c>
      <c r="C3908" t="str">
        <f t="shared" si="183"/>
        <v>2023-2024</v>
      </c>
      <c r="D3908" t="s">
        <v>147</v>
      </c>
      <c r="E3908" t="s">
        <v>69</v>
      </c>
      <c r="F3908" t="str">
        <f t="shared" si="184"/>
        <v>Tasmania</v>
      </c>
      <c r="G3908" t="s">
        <v>70</v>
      </c>
      <c r="H3908">
        <v>7018</v>
      </c>
      <c r="I3908" t="s">
        <v>11</v>
      </c>
      <c r="J3908" t="s">
        <v>71</v>
      </c>
      <c r="K3908" t="s">
        <v>151</v>
      </c>
      <c r="L3908" t="s">
        <v>21</v>
      </c>
      <c r="M3908" s="5">
        <v>1443.0800000000002</v>
      </c>
    </row>
    <row r="3909" spans="1:13" x14ac:dyDescent="0.25">
      <c r="A3909" s="2">
        <v>45520</v>
      </c>
      <c r="B3909" s="3">
        <f t="shared" si="185"/>
        <v>2025</v>
      </c>
      <c r="C3909" t="str">
        <f t="shared" si="183"/>
        <v>2024-2025</v>
      </c>
      <c r="D3909" t="s">
        <v>147</v>
      </c>
      <c r="E3909" t="s">
        <v>143</v>
      </c>
      <c r="F3909" t="str">
        <f t="shared" si="184"/>
        <v>New South Wales</v>
      </c>
      <c r="G3909" t="s">
        <v>10</v>
      </c>
      <c r="H3909">
        <v>2154</v>
      </c>
      <c r="I3909" t="s">
        <v>11</v>
      </c>
      <c r="J3909" t="s">
        <v>27</v>
      </c>
      <c r="K3909" t="s">
        <v>151</v>
      </c>
      <c r="L3909" t="s">
        <v>21</v>
      </c>
      <c r="M3909" s="5">
        <v>1444.28</v>
      </c>
    </row>
    <row r="3910" spans="1:13" x14ac:dyDescent="0.25">
      <c r="A3910" s="2">
        <v>45197</v>
      </c>
      <c r="B3910" s="3">
        <f t="shared" si="185"/>
        <v>2024</v>
      </c>
      <c r="C3910" t="str">
        <f t="shared" si="183"/>
        <v>2023-2024</v>
      </c>
      <c r="D3910" t="s">
        <v>147</v>
      </c>
      <c r="E3910" t="s">
        <v>135</v>
      </c>
      <c r="F3910" t="str">
        <f t="shared" si="184"/>
        <v>Victoria</v>
      </c>
      <c r="G3910" t="s">
        <v>45</v>
      </c>
      <c r="H3910">
        <v>3550</v>
      </c>
      <c r="I3910" t="s">
        <v>11</v>
      </c>
      <c r="J3910" t="s">
        <v>60</v>
      </c>
      <c r="K3910" t="s">
        <v>150</v>
      </c>
      <c r="L3910" t="s">
        <v>18</v>
      </c>
      <c r="M3910" s="5">
        <v>1448.8899999999999</v>
      </c>
    </row>
    <row r="3911" spans="1:13" x14ac:dyDescent="0.25">
      <c r="A3911" s="2">
        <v>45514</v>
      </c>
      <c r="B3911" s="3">
        <f t="shared" si="185"/>
        <v>2025</v>
      </c>
      <c r="C3911" t="str">
        <f t="shared" si="183"/>
        <v>2024-2025</v>
      </c>
      <c r="D3911" t="s">
        <v>147</v>
      </c>
      <c r="E3911" t="s">
        <v>126</v>
      </c>
      <c r="F3911" t="str">
        <f t="shared" si="184"/>
        <v>Queensland</v>
      </c>
      <c r="G3911" t="s">
        <v>35</v>
      </c>
      <c r="H3911">
        <v>4551</v>
      </c>
      <c r="I3911" t="s">
        <v>11</v>
      </c>
      <c r="J3911" t="s">
        <v>120</v>
      </c>
      <c r="K3911" t="s">
        <v>154</v>
      </c>
      <c r="L3911" t="s">
        <v>14</v>
      </c>
      <c r="M3911" s="5">
        <v>1450.49</v>
      </c>
    </row>
    <row r="3912" spans="1:13" x14ac:dyDescent="0.25">
      <c r="A3912" s="2">
        <v>45053</v>
      </c>
      <c r="B3912" s="3">
        <f t="shared" si="185"/>
        <v>2023</v>
      </c>
      <c r="C3912" t="str">
        <f t="shared" si="183"/>
        <v>2022-2023</v>
      </c>
      <c r="D3912" t="s">
        <v>148</v>
      </c>
      <c r="E3912" t="s">
        <v>110</v>
      </c>
      <c r="F3912" t="str">
        <f t="shared" si="184"/>
        <v>Queensland</v>
      </c>
      <c r="G3912" t="s">
        <v>35</v>
      </c>
      <c r="H3912">
        <v>4680</v>
      </c>
      <c r="I3912" t="s">
        <v>11</v>
      </c>
      <c r="J3912" t="s">
        <v>51</v>
      </c>
      <c r="K3912" t="s">
        <v>151</v>
      </c>
      <c r="L3912" t="s">
        <v>21</v>
      </c>
      <c r="M3912" s="5">
        <v>1452.26</v>
      </c>
    </row>
    <row r="3913" spans="1:13" x14ac:dyDescent="0.25">
      <c r="A3913" s="2">
        <v>45592</v>
      </c>
      <c r="B3913" s="3">
        <f t="shared" si="185"/>
        <v>2025</v>
      </c>
      <c r="C3913" t="str">
        <f t="shared" si="183"/>
        <v>2024-2025</v>
      </c>
      <c r="D3913" t="s">
        <v>147</v>
      </c>
      <c r="E3913" t="s">
        <v>91</v>
      </c>
      <c r="F3913" t="str">
        <f t="shared" si="184"/>
        <v>Victoria</v>
      </c>
      <c r="G3913" t="s">
        <v>45</v>
      </c>
      <c r="H3913">
        <v>3690</v>
      </c>
      <c r="I3913" t="s">
        <v>11</v>
      </c>
      <c r="J3913" t="s">
        <v>55</v>
      </c>
      <c r="K3913" t="s">
        <v>151</v>
      </c>
      <c r="L3913" t="s">
        <v>21</v>
      </c>
      <c r="M3913" s="5">
        <v>1458.73</v>
      </c>
    </row>
    <row r="3914" spans="1:13" x14ac:dyDescent="0.25">
      <c r="A3914" s="2">
        <v>45510</v>
      </c>
      <c r="B3914" s="3">
        <f t="shared" si="185"/>
        <v>2025</v>
      </c>
      <c r="C3914" t="str">
        <f t="shared" si="183"/>
        <v>2024-2025</v>
      </c>
      <c r="D3914" t="s">
        <v>147</v>
      </c>
      <c r="E3914" t="s">
        <v>101</v>
      </c>
      <c r="F3914" t="str">
        <f t="shared" si="184"/>
        <v>Victoria</v>
      </c>
      <c r="G3914" t="s">
        <v>45</v>
      </c>
      <c r="H3914">
        <v>3131</v>
      </c>
      <c r="I3914" t="s">
        <v>11</v>
      </c>
      <c r="J3914" t="s">
        <v>63</v>
      </c>
      <c r="K3914" t="s">
        <v>153</v>
      </c>
      <c r="L3914" t="s">
        <v>16</v>
      </c>
      <c r="M3914" s="5">
        <v>1460.24</v>
      </c>
    </row>
    <row r="3915" spans="1:13" x14ac:dyDescent="0.25">
      <c r="A3915" s="2">
        <v>45014</v>
      </c>
      <c r="B3915" s="3">
        <f t="shared" si="185"/>
        <v>2023</v>
      </c>
      <c r="C3915" t="str">
        <f t="shared" si="183"/>
        <v>2022-2023</v>
      </c>
      <c r="D3915" t="s">
        <v>147</v>
      </c>
      <c r="E3915" t="s">
        <v>44</v>
      </c>
      <c r="F3915" t="str">
        <f t="shared" si="184"/>
        <v>Victoria</v>
      </c>
      <c r="G3915" t="s">
        <v>45</v>
      </c>
      <c r="H3915">
        <v>3066</v>
      </c>
      <c r="I3915" t="s">
        <v>11</v>
      </c>
      <c r="J3915" t="s">
        <v>46</v>
      </c>
      <c r="K3915" t="s">
        <v>151</v>
      </c>
      <c r="L3915" t="s">
        <v>21</v>
      </c>
      <c r="M3915" s="5">
        <v>1461.2600000000002</v>
      </c>
    </row>
    <row r="3916" spans="1:13" x14ac:dyDescent="0.25">
      <c r="A3916" s="2">
        <v>45213</v>
      </c>
      <c r="B3916" s="3">
        <f t="shared" si="185"/>
        <v>2024</v>
      </c>
      <c r="C3916" t="str">
        <f t="shared" si="183"/>
        <v>2023-2024</v>
      </c>
      <c r="D3916" t="s">
        <v>148</v>
      </c>
      <c r="E3916" t="s">
        <v>78</v>
      </c>
      <c r="F3916" t="str">
        <f t="shared" si="184"/>
        <v>New South Wales</v>
      </c>
      <c r="G3916" t="s">
        <v>10</v>
      </c>
      <c r="H3916">
        <v>2350</v>
      </c>
      <c r="I3916" t="s">
        <v>11</v>
      </c>
      <c r="J3916" t="s">
        <v>68</v>
      </c>
      <c r="K3916" t="s">
        <v>157</v>
      </c>
      <c r="L3916" t="s">
        <v>22</v>
      </c>
      <c r="M3916" s="5">
        <v>1468.24</v>
      </c>
    </row>
    <row r="3917" spans="1:13" x14ac:dyDescent="0.25">
      <c r="A3917" s="2">
        <v>45559</v>
      </c>
      <c r="B3917" s="3">
        <f t="shared" si="185"/>
        <v>2025</v>
      </c>
      <c r="C3917" t="str">
        <f t="shared" si="183"/>
        <v>2024-2025</v>
      </c>
      <c r="D3917" t="s">
        <v>147</v>
      </c>
      <c r="E3917" t="s">
        <v>83</v>
      </c>
      <c r="F3917" t="str">
        <f t="shared" si="184"/>
        <v>New South Wales</v>
      </c>
      <c r="G3917" t="s">
        <v>10</v>
      </c>
      <c r="H3917">
        <v>2750</v>
      </c>
      <c r="I3917" t="s">
        <v>11</v>
      </c>
      <c r="J3917" t="s">
        <v>25</v>
      </c>
      <c r="K3917" t="s">
        <v>150</v>
      </c>
      <c r="L3917" t="s">
        <v>18</v>
      </c>
      <c r="M3917" s="5">
        <v>1470.4000000000003</v>
      </c>
    </row>
    <row r="3918" spans="1:13" x14ac:dyDescent="0.25">
      <c r="A3918" s="2">
        <v>45028</v>
      </c>
      <c r="B3918" s="3">
        <f t="shared" si="185"/>
        <v>2023</v>
      </c>
      <c r="C3918" t="str">
        <f t="shared" si="183"/>
        <v>2022-2023</v>
      </c>
      <c r="D3918" t="s">
        <v>147</v>
      </c>
      <c r="E3918" t="s">
        <v>93</v>
      </c>
      <c r="F3918" t="str">
        <f t="shared" si="184"/>
        <v>Western Australia</v>
      </c>
      <c r="G3918" t="s">
        <v>48</v>
      </c>
      <c r="H3918">
        <v>6112</v>
      </c>
      <c r="I3918" t="s">
        <v>11</v>
      </c>
      <c r="J3918" t="s">
        <v>94</v>
      </c>
      <c r="K3918" t="s">
        <v>150</v>
      </c>
      <c r="L3918" t="s">
        <v>18</v>
      </c>
      <c r="M3918" s="5">
        <v>1472.9199999999998</v>
      </c>
    </row>
    <row r="3919" spans="1:13" x14ac:dyDescent="0.25">
      <c r="A3919" s="2">
        <v>45302</v>
      </c>
      <c r="B3919" s="3">
        <f t="shared" si="185"/>
        <v>2024</v>
      </c>
      <c r="C3919" t="str">
        <f t="shared" si="183"/>
        <v>2023-2024</v>
      </c>
      <c r="D3919" t="s">
        <v>147</v>
      </c>
      <c r="E3919" t="s">
        <v>109</v>
      </c>
      <c r="F3919" t="str">
        <f t="shared" si="184"/>
        <v>New South Wales</v>
      </c>
      <c r="G3919" t="s">
        <v>10</v>
      </c>
      <c r="H3919">
        <v>2480</v>
      </c>
      <c r="I3919" t="s">
        <v>11</v>
      </c>
      <c r="J3919" t="s">
        <v>68</v>
      </c>
      <c r="K3919" t="s">
        <v>150</v>
      </c>
      <c r="L3919" t="s">
        <v>18</v>
      </c>
      <c r="M3919" s="5">
        <v>1473.54</v>
      </c>
    </row>
    <row r="3920" spans="1:13" x14ac:dyDescent="0.25">
      <c r="A3920" s="2">
        <v>44957</v>
      </c>
      <c r="B3920" s="3">
        <f t="shared" si="185"/>
        <v>2023</v>
      </c>
      <c r="C3920" t="str">
        <f t="shared" si="183"/>
        <v>2022-2023</v>
      </c>
      <c r="D3920" t="s">
        <v>147</v>
      </c>
      <c r="E3920" t="s">
        <v>9</v>
      </c>
      <c r="F3920" t="str">
        <f t="shared" si="184"/>
        <v>New South Wales</v>
      </c>
      <c r="G3920" t="s">
        <v>10</v>
      </c>
      <c r="H3920">
        <v>2067</v>
      </c>
      <c r="I3920" t="s">
        <v>11</v>
      </c>
      <c r="J3920" t="s">
        <v>12</v>
      </c>
      <c r="K3920" t="s">
        <v>150</v>
      </c>
      <c r="L3920" t="s">
        <v>18</v>
      </c>
      <c r="M3920" s="5">
        <v>1473.64</v>
      </c>
    </row>
    <row r="3921" spans="1:13" x14ac:dyDescent="0.25">
      <c r="A3921" s="2">
        <v>45061</v>
      </c>
      <c r="B3921" s="3">
        <f t="shared" si="185"/>
        <v>2023</v>
      </c>
      <c r="C3921" t="str">
        <f t="shared" si="183"/>
        <v>2022-2023</v>
      </c>
      <c r="D3921" t="s">
        <v>147</v>
      </c>
      <c r="E3921" t="s">
        <v>44</v>
      </c>
      <c r="F3921" t="str">
        <f t="shared" si="184"/>
        <v>Victoria</v>
      </c>
      <c r="G3921" t="s">
        <v>45</v>
      </c>
      <c r="H3921">
        <v>3066</v>
      </c>
      <c r="I3921" t="s">
        <v>11</v>
      </c>
      <c r="J3921" t="s">
        <v>46</v>
      </c>
      <c r="K3921" t="s">
        <v>150</v>
      </c>
      <c r="L3921" t="s">
        <v>18</v>
      </c>
      <c r="M3921" s="5">
        <v>1473.94</v>
      </c>
    </row>
    <row r="3922" spans="1:13" x14ac:dyDescent="0.25">
      <c r="A3922" s="2">
        <v>45646</v>
      </c>
      <c r="B3922" s="3">
        <f t="shared" si="185"/>
        <v>2025</v>
      </c>
      <c r="C3922" t="str">
        <f t="shared" si="183"/>
        <v>2024-2025</v>
      </c>
      <c r="D3922" t="s">
        <v>147</v>
      </c>
      <c r="E3922" t="s">
        <v>125</v>
      </c>
      <c r="F3922" t="str">
        <f t="shared" si="184"/>
        <v>Victoria</v>
      </c>
      <c r="G3922" t="s">
        <v>45</v>
      </c>
      <c r="H3922">
        <v>3400</v>
      </c>
      <c r="I3922" t="s">
        <v>11</v>
      </c>
      <c r="J3922" t="s">
        <v>60</v>
      </c>
      <c r="K3922" t="s">
        <v>150</v>
      </c>
      <c r="L3922" t="s">
        <v>18</v>
      </c>
      <c r="M3922" s="5">
        <v>1474.1</v>
      </c>
    </row>
    <row r="3923" spans="1:13" x14ac:dyDescent="0.25">
      <c r="A3923" s="2">
        <v>44952</v>
      </c>
      <c r="B3923" s="3">
        <f t="shared" si="185"/>
        <v>2023</v>
      </c>
      <c r="C3923" t="str">
        <f t="shared" si="183"/>
        <v>2022-2023</v>
      </c>
      <c r="D3923" t="s">
        <v>147</v>
      </c>
      <c r="E3923" t="s">
        <v>44</v>
      </c>
      <c r="F3923" t="str">
        <f t="shared" si="184"/>
        <v>Victoria</v>
      </c>
      <c r="G3923" t="s">
        <v>45</v>
      </c>
      <c r="H3923">
        <v>3066</v>
      </c>
      <c r="I3923" t="s">
        <v>11</v>
      </c>
      <c r="J3923" t="s">
        <v>46</v>
      </c>
      <c r="K3923" t="s">
        <v>157</v>
      </c>
      <c r="L3923" t="s">
        <v>22</v>
      </c>
      <c r="M3923" s="5">
        <v>1474.3000000000002</v>
      </c>
    </row>
    <row r="3924" spans="1:13" x14ac:dyDescent="0.25">
      <c r="A3924" s="2">
        <v>45186</v>
      </c>
      <c r="B3924" s="3">
        <f t="shared" si="185"/>
        <v>2024</v>
      </c>
      <c r="C3924" t="str">
        <f t="shared" si="183"/>
        <v>2023-2024</v>
      </c>
      <c r="D3924" t="s">
        <v>147</v>
      </c>
      <c r="E3924" t="s">
        <v>145</v>
      </c>
      <c r="F3924" t="str">
        <f t="shared" si="184"/>
        <v>New South Wales</v>
      </c>
      <c r="G3924" t="s">
        <v>10</v>
      </c>
      <c r="H3924">
        <v>2101</v>
      </c>
      <c r="I3924" t="s">
        <v>11</v>
      </c>
      <c r="J3924" t="s">
        <v>27</v>
      </c>
      <c r="K3924" t="s">
        <v>150</v>
      </c>
      <c r="L3924" t="s">
        <v>18</v>
      </c>
      <c r="M3924" s="5">
        <v>1475.4399999999998</v>
      </c>
    </row>
    <row r="3925" spans="1:13" x14ac:dyDescent="0.25">
      <c r="A3925" s="2">
        <v>45217</v>
      </c>
      <c r="B3925" s="3">
        <f t="shared" si="185"/>
        <v>2024</v>
      </c>
      <c r="C3925" t="str">
        <f t="shared" si="183"/>
        <v>2023-2024</v>
      </c>
      <c r="D3925" t="s">
        <v>147</v>
      </c>
      <c r="E3925" t="s">
        <v>145</v>
      </c>
      <c r="F3925" t="str">
        <f t="shared" si="184"/>
        <v>New South Wales</v>
      </c>
      <c r="G3925" t="s">
        <v>10</v>
      </c>
      <c r="H3925">
        <v>2101</v>
      </c>
      <c r="I3925" t="s">
        <v>11</v>
      </c>
      <c r="J3925" t="s">
        <v>27</v>
      </c>
      <c r="K3925" t="s">
        <v>157</v>
      </c>
      <c r="L3925" t="s">
        <v>22</v>
      </c>
      <c r="M3925" s="5">
        <v>1477.34</v>
      </c>
    </row>
    <row r="3926" spans="1:13" x14ac:dyDescent="0.25">
      <c r="A3926" s="2">
        <v>45594</v>
      </c>
      <c r="B3926" s="3">
        <f t="shared" si="185"/>
        <v>2025</v>
      </c>
      <c r="C3926" t="str">
        <f t="shared" si="183"/>
        <v>2024-2025</v>
      </c>
      <c r="D3926" t="s">
        <v>147</v>
      </c>
      <c r="E3926" t="s">
        <v>136</v>
      </c>
      <c r="F3926" t="str">
        <f t="shared" si="184"/>
        <v>Victoria</v>
      </c>
      <c r="G3926" t="s">
        <v>45</v>
      </c>
      <c r="H3926">
        <v>3175</v>
      </c>
      <c r="I3926" t="s">
        <v>11</v>
      </c>
      <c r="J3926" t="s">
        <v>63</v>
      </c>
      <c r="K3926" t="s">
        <v>157</v>
      </c>
      <c r="L3926" t="s">
        <v>22</v>
      </c>
      <c r="M3926" s="5">
        <v>1480.54</v>
      </c>
    </row>
    <row r="3927" spans="1:13" x14ac:dyDescent="0.25">
      <c r="A3927" s="2">
        <v>45140</v>
      </c>
      <c r="B3927" s="3">
        <f t="shared" si="185"/>
        <v>2024</v>
      </c>
      <c r="C3927" t="str">
        <f t="shared" si="183"/>
        <v>2023-2024</v>
      </c>
      <c r="D3927" t="s">
        <v>147</v>
      </c>
      <c r="E3927" t="s">
        <v>114</v>
      </c>
      <c r="F3927" t="str">
        <f t="shared" si="184"/>
        <v>Victoria</v>
      </c>
      <c r="G3927" t="s">
        <v>45</v>
      </c>
      <c r="H3927">
        <v>3551</v>
      </c>
      <c r="I3927" t="s">
        <v>11</v>
      </c>
      <c r="J3927" t="s">
        <v>60</v>
      </c>
      <c r="K3927" t="s">
        <v>155</v>
      </c>
      <c r="L3927" t="s">
        <v>20</v>
      </c>
      <c r="M3927" s="5">
        <v>1482.9900000000002</v>
      </c>
    </row>
    <row r="3928" spans="1:13" x14ac:dyDescent="0.25">
      <c r="A3928" s="2">
        <v>45229</v>
      </c>
      <c r="B3928" s="3">
        <f t="shared" si="185"/>
        <v>2024</v>
      </c>
      <c r="C3928" t="str">
        <f t="shared" si="183"/>
        <v>2023-2024</v>
      </c>
      <c r="D3928" t="s">
        <v>147</v>
      </c>
      <c r="E3928" t="s">
        <v>57</v>
      </c>
      <c r="F3928" t="str">
        <f t="shared" si="184"/>
        <v>New South Wales</v>
      </c>
      <c r="G3928" t="s">
        <v>10</v>
      </c>
      <c r="H3928">
        <v>2560</v>
      </c>
      <c r="I3928" t="s">
        <v>11</v>
      </c>
      <c r="J3928" t="s">
        <v>58</v>
      </c>
      <c r="K3928" t="s">
        <v>156</v>
      </c>
      <c r="L3928" t="s">
        <v>17</v>
      </c>
      <c r="M3928" s="5">
        <v>1484.6099999999997</v>
      </c>
    </row>
    <row r="3929" spans="1:13" x14ac:dyDescent="0.25">
      <c r="A3929" s="2">
        <v>45039</v>
      </c>
      <c r="B3929" s="3">
        <f t="shared" si="185"/>
        <v>2023</v>
      </c>
      <c r="C3929" t="str">
        <f t="shared" si="183"/>
        <v>2022-2023</v>
      </c>
      <c r="D3929" t="s">
        <v>147</v>
      </c>
      <c r="E3929" t="s">
        <v>136</v>
      </c>
      <c r="F3929" t="str">
        <f t="shared" si="184"/>
        <v>Victoria</v>
      </c>
      <c r="G3929" t="s">
        <v>45</v>
      </c>
      <c r="H3929">
        <v>3175</v>
      </c>
      <c r="I3929" t="s">
        <v>11</v>
      </c>
      <c r="J3929" t="s">
        <v>63</v>
      </c>
      <c r="K3929" t="s">
        <v>154</v>
      </c>
      <c r="L3929" t="s">
        <v>14</v>
      </c>
      <c r="M3929" s="5">
        <v>1485.79</v>
      </c>
    </row>
    <row r="3930" spans="1:13" x14ac:dyDescent="0.25">
      <c r="A3930" s="2">
        <v>45006</v>
      </c>
      <c r="B3930" s="3">
        <f t="shared" si="185"/>
        <v>2023</v>
      </c>
      <c r="C3930" t="str">
        <f t="shared" si="183"/>
        <v>2022-2023</v>
      </c>
      <c r="D3930" t="s">
        <v>147</v>
      </c>
      <c r="E3930" t="s">
        <v>131</v>
      </c>
      <c r="F3930" t="str">
        <f t="shared" si="184"/>
        <v>Western Australia</v>
      </c>
      <c r="G3930" t="s">
        <v>48</v>
      </c>
      <c r="H3930">
        <v>6530</v>
      </c>
      <c r="I3930" t="s">
        <v>11</v>
      </c>
      <c r="J3930" t="s">
        <v>77</v>
      </c>
      <c r="K3930" t="s">
        <v>150</v>
      </c>
      <c r="L3930" t="s">
        <v>18</v>
      </c>
      <c r="M3930" s="5">
        <v>1487.17</v>
      </c>
    </row>
    <row r="3931" spans="1:13" x14ac:dyDescent="0.25">
      <c r="A3931" s="2">
        <v>45283</v>
      </c>
      <c r="B3931" s="3">
        <f t="shared" si="185"/>
        <v>2024</v>
      </c>
      <c r="C3931" t="str">
        <f t="shared" si="183"/>
        <v>2023-2024</v>
      </c>
      <c r="D3931" t="s">
        <v>147</v>
      </c>
      <c r="E3931" t="s">
        <v>103</v>
      </c>
      <c r="F3931" t="str">
        <f t="shared" si="184"/>
        <v>Queensland</v>
      </c>
      <c r="G3931" t="s">
        <v>35</v>
      </c>
      <c r="H3931">
        <v>4509</v>
      </c>
      <c r="I3931" t="s">
        <v>11</v>
      </c>
      <c r="J3931" t="s">
        <v>104</v>
      </c>
      <c r="K3931" t="s">
        <v>153</v>
      </c>
      <c r="L3931" t="s">
        <v>16</v>
      </c>
      <c r="M3931" s="5">
        <v>1490.0799999999997</v>
      </c>
    </row>
    <row r="3932" spans="1:13" x14ac:dyDescent="0.25">
      <c r="A3932" s="2">
        <v>45120</v>
      </c>
      <c r="B3932" s="3">
        <f t="shared" si="185"/>
        <v>2024</v>
      </c>
      <c r="C3932" t="str">
        <f t="shared" si="183"/>
        <v>2023-2024</v>
      </c>
      <c r="D3932" t="s">
        <v>147</v>
      </c>
      <c r="E3932" t="s">
        <v>128</v>
      </c>
      <c r="F3932" t="str">
        <f t="shared" si="184"/>
        <v>Western Australia</v>
      </c>
      <c r="G3932" t="s">
        <v>48</v>
      </c>
      <c r="H3932">
        <v>6027</v>
      </c>
      <c r="I3932" t="s">
        <v>11</v>
      </c>
      <c r="J3932" t="s">
        <v>49</v>
      </c>
      <c r="K3932" t="s">
        <v>151</v>
      </c>
      <c r="L3932" t="s">
        <v>21</v>
      </c>
      <c r="M3932" s="5">
        <v>1490.72</v>
      </c>
    </row>
    <row r="3933" spans="1:13" x14ac:dyDescent="0.25">
      <c r="A3933" s="2">
        <v>45460</v>
      </c>
      <c r="B3933" s="3">
        <f t="shared" si="185"/>
        <v>2024</v>
      </c>
      <c r="C3933" t="str">
        <f t="shared" si="183"/>
        <v>2023-2024</v>
      </c>
      <c r="D3933" t="s">
        <v>148</v>
      </c>
      <c r="E3933" t="s">
        <v>78</v>
      </c>
      <c r="F3933" t="str">
        <f t="shared" si="184"/>
        <v>New South Wales</v>
      </c>
      <c r="G3933" t="s">
        <v>10</v>
      </c>
      <c r="H3933">
        <v>2350</v>
      </c>
      <c r="I3933" t="s">
        <v>11</v>
      </c>
      <c r="J3933" t="s">
        <v>68</v>
      </c>
      <c r="K3933" t="s">
        <v>150</v>
      </c>
      <c r="L3933" t="s">
        <v>18</v>
      </c>
      <c r="M3933" s="5">
        <v>1491.2399999999998</v>
      </c>
    </row>
    <row r="3934" spans="1:13" x14ac:dyDescent="0.25">
      <c r="A3934" s="2">
        <v>45307</v>
      </c>
      <c r="B3934" s="3">
        <f t="shared" si="185"/>
        <v>2024</v>
      </c>
      <c r="C3934" t="str">
        <f t="shared" si="183"/>
        <v>2023-2024</v>
      </c>
      <c r="D3934" t="s">
        <v>148</v>
      </c>
      <c r="E3934" t="s">
        <v>78</v>
      </c>
      <c r="F3934" t="str">
        <f t="shared" si="184"/>
        <v>New South Wales</v>
      </c>
      <c r="G3934" t="s">
        <v>10</v>
      </c>
      <c r="H3934">
        <v>2350</v>
      </c>
      <c r="I3934" t="s">
        <v>11</v>
      </c>
      <c r="J3934" t="s">
        <v>68</v>
      </c>
      <c r="K3934" t="s">
        <v>150</v>
      </c>
      <c r="L3934" t="s">
        <v>18</v>
      </c>
      <c r="M3934" s="5">
        <v>1492.09</v>
      </c>
    </row>
    <row r="3935" spans="1:13" x14ac:dyDescent="0.25">
      <c r="A3935" s="2">
        <v>45447</v>
      </c>
      <c r="B3935" s="3">
        <f t="shared" si="185"/>
        <v>2024</v>
      </c>
      <c r="C3935" t="str">
        <f t="shared" si="183"/>
        <v>2023-2024</v>
      </c>
      <c r="D3935" t="s">
        <v>147</v>
      </c>
      <c r="E3935" t="s">
        <v>44</v>
      </c>
      <c r="F3935" t="str">
        <f t="shared" si="184"/>
        <v>Victoria</v>
      </c>
      <c r="G3935" t="s">
        <v>45</v>
      </c>
      <c r="H3935">
        <v>3066</v>
      </c>
      <c r="I3935" t="s">
        <v>11</v>
      </c>
      <c r="J3935" t="s">
        <v>46</v>
      </c>
      <c r="K3935" t="s">
        <v>150</v>
      </c>
      <c r="L3935" t="s">
        <v>18</v>
      </c>
      <c r="M3935" s="5">
        <v>1493.2400000000002</v>
      </c>
    </row>
    <row r="3936" spans="1:13" x14ac:dyDescent="0.25">
      <c r="A3936" s="2">
        <v>45282</v>
      </c>
      <c r="B3936" s="3">
        <f t="shared" si="185"/>
        <v>2024</v>
      </c>
      <c r="C3936" t="str">
        <f t="shared" si="183"/>
        <v>2023-2024</v>
      </c>
      <c r="D3936" t="s">
        <v>148</v>
      </c>
      <c r="E3936" t="s">
        <v>124</v>
      </c>
      <c r="F3936" t="str">
        <f t="shared" si="184"/>
        <v>New South Wales</v>
      </c>
      <c r="G3936" t="s">
        <v>10</v>
      </c>
      <c r="H3936">
        <v>2015</v>
      </c>
      <c r="I3936" t="s">
        <v>11</v>
      </c>
      <c r="J3936" t="s">
        <v>12</v>
      </c>
      <c r="K3936" t="s">
        <v>150</v>
      </c>
      <c r="L3936" t="s">
        <v>18</v>
      </c>
      <c r="M3936" s="5">
        <v>1497.97</v>
      </c>
    </row>
    <row r="3937" spans="1:13" x14ac:dyDescent="0.25">
      <c r="A3937" s="2">
        <v>45310</v>
      </c>
      <c r="B3937" s="3">
        <f t="shared" si="185"/>
        <v>2024</v>
      </c>
      <c r="C3937" t="str">
        <f t="shared" si="183"/>
        <v>2023-2024</v>
      </c>
      <c r="D3937" t="s">
        <v>148</v>
      </c>
      <c r="E3937" t="s">
        <v>73</v>
      </c>
      <c r="F3937" t="str">
        <f t="shared" si="184"/>
        <v>Victoria</v>
      </c>
      <c r="G3937" t="s">
        <v>45</v>
      </c>
      <c r="H3937">
        <v>3136</v>
      </c>
      <c r="I3937" t="s">
        <v>11</v>
      </c>
      <c r="J3937" t="s">
        <v>63</v>
      </c>
      <c r="K3937" t="s">
        <v>153</v>
      </c>
      <c r="L3937" t="s">
        <v>16</v>
      </c>
      <c r="M3937" s="5">
        <v>1500.08</v>
      </c>
    </row>
    <row r="3938" spans="1:13" x14ac:dyDescent="0.25">
      <c r="A3938" s="2">
        <v>45452</v>
      </c>
      <c r="B3938" s="3">
        <f t="shared" si="185"/>
        <v>2024</v>
      </c>
      <c r="C3938" t="str">
        <f t="shared" si="183"/>
        <v>2023-2024</v>
      </c>
      <c r="D3938" t="s">
        <v>147</v>
      </c>
      <c r="E3938" t="s">
        <v>75</v>
      </c>
      <c r="F3938" t="str">
        <f t="shared" si="184"/>
        <v>Victoria</v>
      </c>
      <c r="G3938" t="s">
        <v>45</v>
      </c>
      <c r="H3938">
        <v>3630</v>
      </c>
      <c r="I3938" t="s">
        <v>11</v>
      </c>
      <c r="J3938" t="s">
        <v>55</v>
      </c>
      <c r="K3938" t="s">
        <v>150</v>
      </c>
      <c r="L3938" t="s">
        <v>18</v>
      </c>
      <c r="M3938" s="5">
        <v>1501.3999999999999</v>
      </c>
    </row>
    <row r="3939" spans="1:13" x14ac:dyDescent="0.25">
      <c r="A3939" s="2">
        <v>44999</v>
      </c>
      <c r="B3939" s="3">
        <f t="shared" si="185"/>
        <v>2023</v>
      </c>
      <c r="C3939" t="str">
        <f t="shared" si="183"/>
        <v>2022-2023</v>
      </c>
      <c r="D3939" t="s">
        <v>147</v>
      </c>
      <c r="E3939" t="s">
        <v>137</v>
      </c>
      <c r="F3939" t="str">
        <f t="shared" si="184"/>
        <v>New South Wales</v>
      </c>
      <c r="G3939" t="s">
        <v>10</v>
      </c>
      <c r="H3939">
        <v>2031</v>
      </c>
      <c r="I3939" t="s">
        <v>11</v>
      </c>
      <c r="J3939" t="s">
        <v>12</v>
      </c>
      <c r="K3939" t="s">
        <v>155</v>
      </c>
      <c r="L3939" t="s">
        <v>20</v>
      </c>
      <c r="M3939" s="5">
        <v>1513.3800000000006</v>
      </c>
    </row>
    <row r="3940" spans="1:13" x14ac:dyDescent="0.25">
      <c r="A3940" s="2">
        <v>45281</v>
      </c>
      <c r="B3940" s="3">
        <f t="shared" si="185"/>
        <v>2024</v>
      </c>
      <c r="C3940" t="str">
        <f t="shared" si="183"/>
        <v>2023-2024</v>
      </c>
      <c r="D3940" t="s">
        <v>147</v>
      </c>
      <c r="E3940" t="s">
        <v>62</v>
      </c>
      <c r="F3940" t="str">
        <f t="shared" si="184"/>
        <v>Victoria</v>
      </c>
      <c r="G3940" t="s">
        <v>45</v>
      </c>
      <c r="H3940">
        <v>3134</v>
      </c>
      <c r="I3940" t="s">
        <v>11</v>
      </c>
      <c r="J3940" t="s">
        <v>63</v>
      </c>
      <c r="K3940" t="s">
        <v>150</v>
      </c>
      <c r="L3940" t="s">
        <v>18</v>
      </c>
      <c r="M3940" s="5">
        <v>1513.91</v>
      </c>
    </row>
    <row r="3941" spans="1:13" x14ac:dyDescent="0.25">
      <c r="A3941" s="2">
        <v>45308</v>
      </c>
      <c r="B3941" s="3">
        <f t="shared" si="185"/>
        <v>2024</v>
      </c>
      <c r="C3941" t="str">
        <f t="shared" si="183"/>
        <v>2023-2024</v>
      </c>
      <c r="D3941" t="s">
        <v>147</v>
      </c>
      <c r="E3941" t="s">
        <v>139</v>
      </c>
      <c r="F3941" t="str">
        <f t="shared" si="184"/>
        <v>New South Wales</v>
      </c>
      <c r="G3941" t="s">
        <v>10</v>
      </c>
      <c r="H3941">
        <v>2020</v>
      </c>
      <c r="I3941" t="s">
        <v>11</v>
      </c>
      <c r="J3941" t="s">
        <v>12</v>
      </c>
      <c r="K3941" t="s">
        <v>152</v>
      </c>
      <c r="L3941" t="s">
        <v>13</v>
      </c>
      <c r="M3941" s="5">
        <v>1517.0400000000022</v>
      </c>
    </row>
    <row r="3942" spans="1:13" x14ac:dyDescent="0.25">
      <c r="A3942" s="2">
        <v>45009</v>
      </c>
      <c r="B3942" s="3">
        <f t="shared" si="185"/>
        <v>2023</v>
      </c>
      <c r="C3942" t="str">
        <f t="shared" si="183"/>
        <v>2022-2023</v>
      </c>
      <c r="D3942" t="s">
        <v>147</v>
      </c>
      <c r="E3942" t="s">
        <v>42</v>
      </c>
      <c r="F3942" t="str">
        <f t="shared" si="184"/>
        <v>Queensland</v>
      </c>
      <c r="G3942" t="s">
        <v>35</v>
      </c>
      <c r="H3942">
        <v>4053</v>
      </c>
      <c r="I3942" t="s">
        <v>11</v>
      </c>
      <c r="J3942" t="s">
        <v>43</v>
      </c>
      <c r="K3942" t="s">
        <v>150</v>
      </c>
      <c r="L3942" t="s">
        <v>18</v>
      </c>
      <c r="M3942" s="5">
        <v>1519.16</v>
      </c>
    </row>
    <row r="3943" spans="1:13" x14ac:dyDescent="0.25">
      <c r="A3943" s="2">
        <v>45321</v>
      </c>
      <c r="B3943" s="3">
        <f t="shared" si="185"/>
        <v>2024</v>
      </c>
      <c r="C3943" t="str">
        <f t="shared" si="183"/>
        <v>2023-2024</v>
      </c>
      <c r="D3943" t="s">
        <v>147</v>
      </c>
      <c r="E3943" t="s">
        <v>97</v>
      </c>
      <c r="F3943" t="str">
        <f t="shared" si="184"/>
        <v>Tasmania</v>
      </c>
      <c r="G3943" t="s">
        <v>70</v>
      </c>
      <c r="H3943">
        <v>7250</v>
      </c>
      <c r="I3943" t="s">
        <v>11</v>
      </c>
      <c r="J3943" t="s">
        <v>71</v>
      </c>
      <c r="K3943" t="s">
        <v>151</v>
      </c>
      <c r="L3943" t="s">
        <v>21</v>
      </c>
      <c r="M3943" s="5">
        <v>1522.7399999999998</v>
      </c>
    </row>
    <row r="3944" spans="1:13" x14ac:dyDescent="0.25">
      <c r="A3944" s="2">
        <v>45218</v>
      </c>
      <c r="B3944" s="3">
        <f t="shared" si="185"/>
        <v>2024</v>
      </c>
      <c r="C3944" t="str">
        <f t="shared" si="183"/>
        <v>2023-2024</v>
      </c>
      <c r="D3944" t="s">
        <v>147</v>
      </c>
      <c r="E3944" t="s">
        <v>131</v>
      </c>
      <c r="F3944" t="str">
        <f t="shared" si="184"/>
        <v>Western Australia</v>
      </c>
      <c r="G3944" t="s">
        <v>48</v>
      </c>
      <c r="H3944">
        <v>6530</v>
      </c>
      <c r="I3944" t="s">
        <v>11</v>
      </c>
      <c r="J3944" t="s">
        <v>77</v>
      </c>
      <c r="K3944" t="s">
        <v>151</v>
      </c>
      <c r="L3944" t="s">
        <v>21</v>
      </c>
      <c r="M3944" s="5">
        <v>1532.53</v>
      </c>
    </row>
    <row r="3945" spans="1:13" x14ac:dyDescent="0.25">
      <c r="A3945" s="2">
        <v>45315</v>
      </c>
      <c r="B3945" s="3">
        <f t="shared" si="185"/>
        <v>2024</v>
      </c>
      <c r="C3945" t="str">
        <f t="shared" si="183"/>
        <v>2023-2024</v>
      </c>
      <c r="D3945" t="s">
        <v>148</v>
      </c>
      <c r="E3945" t="s">
        <v>124</v>
      </c>
      <c r="F3945" t="str">
        <f t="shared" si="184"/>
        <v>New South Wales</v>
      </c>
      <c r="G3945" t="s">
        <v>10</v>
      </c>
      <c r="H3945">
        <v>2015</v>
      </c>
      <c r="I3945" t="s">
        <v>11</v>
      </c>
      <c r="J3945" t="s">
        <v>12</v>
      </c>
      <c r="K3945" t="s">
        <v>154</v>
      </c>
      <c r="L3945" t="s">
        <v>14</v>
      </c>
      <c r="M3945" s="5">
        <v>1540.18</v>
      </c>
    </row>
    <row r="3946" spans="1:13" x14ac:dyDescent="0.25">
      <c r="A3946" s="2">
        <v>45470</v>
      </c>
      <c r="B3946" s="3">
        <f t="shared" si="185"/>
        <v>2024</v>
      </c>
      <c r="C3946" t="str">
        <f t="shared" si="183"/>
        <v>2023-2024</v>
      </c>
      <c r="D3946" t="s">
        <v>147</v>
      </c>
      <c r="E3946" t="s">
        <v>114</v>
      </c>
      <c r="F3946" t="str">
        <f t="shared" si="184"/>
        <v>Victoria</v>
      </c>
      <c r="G3946" t="s">
        <v>45</v>
      </c>
      <c r="H3946">
        <v>3551</v>
      </c>
      <c r="I3946" t="s">
        <v>11</v>
      </c>
      <c r="J3946" t="s">
        <v>60</v>
      </c>
      <c r="K3946" t="s">
        <v>151</v>
      </c>
      <c r="L3946" t="s">
        <v>21</v>
      </c>
      <c r="M3946" s="5">
        <v>1548.9099999999999</v>
      </c>
    </row>
    <row r="3947" spans="1:13" x14ac:dyDescent="0.25">
      <c r="A3947" s="2">
        <v>45142</v>
      </c>
      <c r="B3947" s="3">
        <f t="shared" si="185"/>
        <v>2024</v>
      </c>
      <c r="C3947" t="str">
        <f t="shared" si="183"/>
        <v>2023-2024</v>
      </c>
      <c r="D3947" t="s">
        <v>147</v>
      </c>
      <c r="E3947" t="s">
        <v>103</v>
      </c>
      <c r="F3947" t="str">
        <f t="shared" si="184"/>
        <v>Queensland</v>
      </c>
      <c r="G3947" t="s">
        <v>35</v>
      </c>
      <c r="H3947">
        <v>4509</v>
      </c>
      <c r="I3947" t="s">
        <v>11</v>
      </c>
      <c r="J3947" t="s">
        <v>104</v>
      </c>
      <c r="K3947" t="s">
        <v>157</v>
      </c>
      <c r="L3947" t="s">
        <v>22</v>
      </c>
      <c r="M3947" s="5">
        <v>1550.3300000000002</v>
      </c>
    </row>
    <row r="3948" spans="1:13" x14ac:dyDescent="0.25">
      <c r="A3948" s="2">
        <v>45649</v>
      </c>
      <c r="B3948" s="3">
        <f t="shared" si="185"/>
        <v>2025</v>
      </c>
      <c r="C3948" t="str">
        <f t="shared" si="183"/>
        <v>2024-2025</v>
      </c>
      <c r="D3948" t="s">
        <v>148</v>
      </c>
      <c r="E3948" t="s">
        <v>40</v>
      </c>
      <c r="F3948" t="str">
        <f t="shared" si="184"/>
        <v>New South Wales</v>
      </c>
      <c r="G3948" t="s">
        <v>10</v>
      </c>
      <c r="H3948">
        <v>2116</v>
      </c>
      <c r="I3948" t="s">
        <v>11</v>
      </c>
      <c r="J3948" t="s">
        <v>27</v>
      </c>
      <c r="K3948" t="s">
        <v>154</v>
      </c>
      <c r="L3948" t="s">
        <v>14</v>
      </c>
      <c r="M3948" s="5">
        <v>1552.36</v>
      </c>
    </row>
    <row r="3949" spans="1:13" x14ac:dyDescent="0.25">
      <c r="A3949" s="2">
        <v>45383</v>
      </c>
      <c r="B3949" s="3">
        <f t="shared" si="185"/>
        <v>2024</v>
      </c>
      <c r="C3949" t="str">
        <f t="shared" si="183"/>
        <v>2023-2024</v>
      </c>
      <c r="D3949" t="s">
        <v>148</v>
      </c>
      <c r="E3949" t="s">
        <v>34</v>
      </c>
      <c r="F3949" t="str">
        <f t="shared" si="184"/>
        <v>Queensland</v>
      </c>
      <c r="G3949" t="s">
        <v>35</v>
      </c>
      <c r="H3949">
        <v>4802</v>
      </c>
      <c r="I3949" t="s">
        <v>11</v>
      </c>
      <c r="J3949" t="s">
        <v>36</v>
      </c>
      <c r="K3949" t="s">
        <v>153</v>
      </c>
      <c r="L3949" t="s">
        <v>16</v>
      </c>
      <c r="M3949" s="5">
        <v>1552.4099999999996</v>
      </c>
    </row>
    <row r="3950" spans="1:13" x14ac:dyDescent="0.25">
      <c r="A3950" s="2">
        <v>45227</v>
      </c>
      <c r="B3950" s="3">
        <f t="shared" si="185"/>
        <v>2024</v>
      </c>
      <c r="C3950" t="str">
        <f t="shared" si="183"/>
        <v>2023-2024</v>
      </c>
      <c r="D3950" t="s">
        <v>147</v>
      </c>
      <c r="E3950" t="s">
        <v>115</v>
      </c>
      <c r="F3950" t="str">
        <f t="shared" si="184"/>
        <v>Western Australia</v>
      </c>
      <c r="G3950" t="s">
        <v>48</v>
      </c>
      <c r="H3950">
        <v>6280</v>
      </c>
      <c r="I3950" t="s">
        <v>11</v>
      </c>
      <c r="J3950" t="s">
        <v>94</v>
      </c>
      <c r="K3950" t="s">
        <v>155</v>
      </c>
      <c r="L3950" t="s">
        <v>20</v>
      </c>
      <c r="M3950" s="5">
        <v>1554.86</v>
      </c>
    </row>
    <row r="3951" spans="1:13" x14ac:dyDescent="0.25">
      <c r="A3951" s="2">
        <v>45020</v>
      </c>
      <c r="B3951" s="3">
        <f t="shared" si="185"/>
        <v>2023</v>
      </c>
      <c r="C3951" t="str">
        <f t="shared" si="183"/>
        <v>2022-2023</v>
      </c>
      <c r="D3951" t="s">
        <v>147</v>
      </c>
      <c r="E3951" t="s">
        <v>75</v>
      </c>
      <c r="F3951" t="str">
        <f t="shared" si="184"/>
        <v>Victoria</v>
      </c>
      <c r="G3951" t="s">
        <v>45</v>
      </c>
      <c r="H3951">
        <v>3630</v>
      </c>
      <c r="I3951" t="s">
        <v>11</v>
      </c>
      <c r="J3951" t="s">
        <v>55</v>
      </c>
      <c r="K3951" t="s">
        <v>149</v>
      </c>
      <c r="L3951" t="s">
        <v>15</v>
      </c>
      <c r="M3951" s="5">
        <v>1564.75</v>
      </c>
    </row>
    <row r="3952" spans="1:13" x14ac:dyDescent="0.25">
      <c r="A3952" s="2">
        <v>45054</v>
      </c>
      <c r="B3952" s="3">
        <f t="shared" si="185"/>
        <v>2023</v>
      </c>
      <c r="C3952" t="str">
        <f t="shared" si="183"/>
        <v>2022-2023</v>
      </c>
      <c r="D3952" t="s">
        <v>147</v>
      </c>
      <c r="E3952" t="s">
        <v>28</v>
      </c>
      <c r="F3952" t="str">
        <f t="shared" si="184"/>
        <v>Northern Territory</v>
      </c>
      <c r="G3952" t="s">
        <v>29</v>
      </c>
      <c r="H3952">
        <v>800</v>
      </c>
      <c r="I3952" t="s">
        <v>11</v>
      </c>
      <c r="J3952" t="s">
        <v>30</v>
      </c>
      <c r="K3952" t="s">
        <v>155</v>
      </c>
      <c r="L3952" t="s">
        <v>20</v>
      </c>
      <c r="M3952" s="5">
        <v>1571.03</v>
      </c>
    </row>
    <row r="3953" spans="1:13" x14ac:dyDescent="0.25">
      <c r="A3953" s="2">
        <v>45292</v>
      </c>
      <c r="B3953" s="3">
        <f t="shared" si="185"/>
        <v>2024</v>
      </c>
      <c r="C3953" t="str">
        <f t="shared" si="183"/>
        <v>2023-2024</v>
      </c>
      <c r="D3953" t="s">
        <v>147</v>
      </c>
      <c r="E3953" t="s">
        <v>112</v>
      </c>
      <c r="F3953" t="str">
        <f t="shared" si="184"/>
        <v>Victoria</v>
      </c>
      <c r="G3953" t="s">
        <v>45</v>
      </c>
      <c r="H3953">
        <v>3076</v>
      </c>
      <c r="I3953" t="s">
        <v>11</v>
      </c>
      <c r="J3953" t="s">
        <v>46</v>
      </c>
      <c r="K3953" t="s">
        <v>150</v>
      </c>
      <c r="L3953" t="s">
        <v>18</v>
      </c>
      <c r="M3953" s="5">
        <v>1572.1400000000003</v>
      </c>
    </row>
    <row r="3954" spans="1:13" x14ac:dyDescent="0.25">
      <c r="A3954" s="2">
        <v>45073</v>
      </c>
      <c r="B3954" s="3">
        <f t="shared" si="185"/>
        <v>2023</v>
      </c>
      <c r="C3954" t="str">
        <f t="shared" si="183"/>
        <v>2022-2023</v>
      </c>
      <c r="D3954" t="s">
        <v>147</v>
      </c>
      <c r="E3954" t="s">
        <v>109</v>
      </c>
      <c r="F3954" t="str">
        <f t="shared" si="184"/>
        <v>New South Wales</v>
      </c>
      <c r="G3954" t="s">
        <v>10</v>
      </c>
      <c r="H3954">
        <v>2480</v>
      </c>
      <c r="I3954" t="s">
        <v>11</v>
      </c>
      <c r="J3954" t="s">
        <v>68</v>
      </c>
      <c r="K3954" t="s">
        <v>150</v>
      </c>
      <c r="L3954" t="s">
        <v>18</v>
      </c>
      <c r="M3954" s="5">
        <v>1574.01</v>
      </c>
    </row>
    <row r="3955" spans="1:13" x14ac:dyDescent="0.25">
      <c r="A3955" s="2">
        <v>45548</v>
      </c>
      <c r="B3955" s="3">
        <f t="shared" si="185"/>
        <v>2025</v>
      </c>
      <c r="C3955" t="str">
        <f t="shared" si="183"/>
        <v>2024-2025</v>
      </c>
      <c r="D3955" t="s">
        <v>148</v>
      </c>
      <c r="E3955" t="s">
        <v>56</v>
      </c>
      <c r="F3955" t="str">
        <f t="shared" si="184"/>
        <v>Northern Territory</v>
      </c>
      <c r="G3955" t="s">
        <v>29</v>
      </c>
      <c r="H3955">
        <v>870</v>
      </c>
      <c r="I3955" t="s">
        <v>11</v>
      </c>
      <c r="J3955" t="s">
        <v>30</v>
      </c>
      <c r="K3955" t="s">
        <v>150</v>
      </c>
      <c r="L3955" t="s">
        <v>18</v>
      </c>
      <c r="M3955" s="5">
        <v>1574.3799999999999</v>
      </c>
    </row>
    <row r="3956" spans="1:13" x14ac:dyDescent="0.25">
      <c r="A3956" s="2">
        <v>45212</v>
      </c>
      <c r="B3956" s="3">
        <f t="shared" si="185"/>
        <v>2024</v>
      </c>
      <c r="C3956" t="str">
        <f t="shared" si="183"/>
        <v>2023-2024</v>
      </c>
      <c r="D3956" t="s">
        <v>147</v>
      </c>
      <c r="E3956" t="s">
        <v>74</v>
      </c>
      <c r="F3956" t="str">
        <f t="shared" si="184"/>
        <v>South Australia</v>
      </c>
      <c r="G3956" t="s">
        <v>32</v>
      </c>
      <c r="H3956">
        <v>5043</v>
      </c>
      <c r="I3956" t="s">
        <v>11</v>
      </c>
      <c r="J3956" t="s">
        <v>33</v>
      </c>
      <c r="K3956" t="s">
        <v>153</v>
      </c>
      <c r="L3956" t="s">
        <v>16</v>
      </c>
      <c r="M3956" s="5">
        <v>1576.86</v>
      </c>
    </row>
    <row r="3957" spans="1:13" x14ac:dyDescent="0.25">
      <c r="A3957" s="2">
        <v>45213</v>
      </c>
      <c r="B3957" s="3">
        <f t="shared" si="185"/>
        <v>2024</v>
      </c>
      <c r="C3957" t="str">
        <f t="shared" si="183"/>
        <v>2023-2024</v>
      </c>
      <c r="D3957" t="s">
        <v>147</v>
      </c>
      <c r="E3957" t="s">
        <v>88</v>
      </c>
      <c r="F3957" t="str">
        <f t="shared" si="184"/>
        <v>South Australia</v>
      </c>
      <c r="G3957" t="s">
        <v>32</v>
      </c>
      <c r="H3957">
        <v>5011</v>
      </c>
      <c r="I3957" t="s">
        <v>11</v>
      </c>
      <c r="J3957" t="s">
        <v>33</v>
      </c>
      <c r="K3957" t="s">
        <v>151</v>
      </c>
      <c r="L3957" t="s">
        <v>21</v>
      </c>
      <c r="M3957" s="5">
        <v>1587.5</v>
      </c>
    </row>
    <row r="3958" spans="1:13" x14ac:dyDescent="0.25">
      <c r="A3958" s="2">
        <v>45482</v>
      </c>
      <c r="B3958" s="3">
        <f t="shared" si="185"/>
        <v>2025</v>
      </c>
      <c r="C3958" t="str">
        <f t="shared" si="183"/>
        <v>2024-2025</v>
      </c>
      <c r="D3958" t="s">
        <v>147</v>
      </c>
      <c r="E3958" t="s">
        <v>57</v>
      </c>
      <c r="F3958" t="str">
        <f t="shared" si="184"/>
        <v>New South Wales</v>
      </c>
      <c r="G3958" t="s">
        <v>10</v>
      </c>
      <c r="H3958">
        <v>2560</v>
      </c>
      <c r="I3958" t="s">
        <v>11</v>
      </c>
      <c r="J3958" t="s">
        <v>58</v>
      </c>
      <c r="K3958" t="s">
        <v>150</v>
      </c>
      <c r="L3958" t="s">
        <v>18</v>
      </c>
      <c r="M3958" s="5">
        <v>1590.76</v>
      </c>
    </row>
    <row r="3959" spans="1:13" x14ac:dyDescent="0.25">
      <c r="A3959" s="2">
        <v>45556</v>
      </c>
      <c r="B3959" s="3">
        <f t="shared" si="185"/>
        <v>2025</v>
      </c>
      <c r="C3959" t="str">
        <f t="shared" si="183"/>
        <v>2024-2025</v>
      </c>
      <c r="D3959" t="s">
        <v>147</v>
      </c>
      <c r="E3959" t="s">
        <v>75</v>
      </c>
      <c r="F3959" t="str">
        <f t="shared" si="184"/>
        <v>Victoria</v>
      </c>
      <c r="G3959" t="s">
        <v>45</v>
      </c>
      <c r="H3959">
        <v>3630</v>
      </c>
      <c r="I3959" t="s">
        <v>11</v>
      </c>
      <c r="J3959" t="s">
        <v>55</v>
      </c>
      <c r="K3959" t="s">
        <v>151</v>
      </c>
      <c r="L3959" t="s">
        <v>21</v>
      </c>
      <c r="M3959" s="5">
        <v>1591.8200000000004</v>
      </c>
    </row>
    <row r="3960" spans="1:13" x14ac:dyDescent="0.25">
      <c r="A3960" s="2">
        <v>45051</v>
      </c>
      <c r="B3960" s="3">
        <f t="shared" si="185"/>
        <v>2023</v>
      </c>
      <c r="C3960" t="str">
        <f t="shared" si="183"/>
        <v>2022-2023</v>
      </c>
      <c r="D3960" t="s">
        <v>147</v>
      </c>
      <c r="E3960" t="s">
        <v>39</v>
      </c>
      <c r="F3960" t="str">
        <f t="shared" si="184"/>
        <v>South Australia</v>
      </c>
      <c r="G3960" t="s">
        <v>32</v>
      </c>
      <c r="H3960">
        <v>5343</v>
      </c>
      <c r="I3960" t="s">
        <v>11</v>
      </c>
      <c r="J3960" t="s">
        <v>38</v>
      </c>
      <c r="K3960" t="s">
        <v>150</v>
      </c>
      <c r="L3960" t="s">
        <v>18</v>
      </c>
      <c r="M3960" s="5">
        <v>1596.6399999999999</v>
      </c>
    </row>
    <row r="3961" spans="1:13" x14ac:dyDescent="0.25">
      <c r="A3961" s="2">
        <v>45251</v>
      </c>
      <c r="B3961" s="3">
        <f t="shared" si="185"/>
        <v>2024</v>
      </c>
      <c r="C3961" t="str">
        <f t="shared" si="183"/>
        <v>2023-2024</v>
      </c>
      <c r="D3961" t="s">
        <v>148</v>
      </c>
      <c r="E3961" t="s">
        <v>138</v>
      </c>
      <c r="F3961" t="str">
        <f t="shared" si="184"/>
        <v>Queensland</v>
      </c>
      <c r="G3961" t="s">
        <v>35</v>
      </c>
      <c r="H3961">
        <v>4558</v>
      </c>
      <c r="I3961" t="s">
        <v>11</v>
      </c>
      <c r="J3961" t="s">
        <v>120</v>
      </c>
      <c r="K3961" t="s">
        <v>150</v>
      </c>
      <c r="L3961" t="s">
        <v>18</v>
      </c>
      <c r="M3961" s="5">
        <v>1599.8400000000004</v>
      </c>
    </row>
    <row r="3962" spans="1:13" x14ac:dyDescent="0.25">
      <c r="A3962" s="2">
        <v>45077</v>
      </c>
      <c r="B3962" s="3">
        <f t="shared" si="185"/>
        <v>2023</v>
      </c>
      <c r="C3962" t="str">
        <f t="shared" si="183"/>
        <v>2022-2023</v>
      </c>
      <c r="D3962" t="s">
        <v>148</v>
      </c>
      <c r="E3962" t="s">
        <v>40</v>
      </c>
      <c r="F3962" t="str">
        <f t="shared" si="184"/>
        <v>New South Wales</v>
      </c>
      <c r="G3962" t="s">
        <v>10</v>
      </c>
      <c r="H3962">
        <v>2116</v>
      </c>
      <c r="I3962" t="s">
        <v>11</v>
      </c>
      <c r="J3962" t="s">
        <v>27</v>
      </c>
      <c r="K3962" t="s">
        <v>150</v>
      </c>
      <c r="L3962" t="s">
        <v>18</v>
      </c>
      <c r="M3962" s="5">
        <v>1599.9899999999998</v>
      </c>
    </row>
    <row r="3963" spans="1:13" x14ac:dyDescent="0.25">
      <c r="A3963" s="2">
        <v>45015</v>
      </c>
      <c r="B3963" s="3">
        <f t="shared" si="185"/>
        <v>2023</v>
      </c>
      <c r="C3963" t="str">
        <f t="shared" si="183"/>
        <v>2022-2023</v>
      </c>
      <c r="D3963" t="s">
        <v>147</v>
      </c>
      <c r="E3963" t="s">
        <v>24</v>
      </c>
      <c r="F3963" t="str">
        <f t="shared" si="184"/>
        <v>New South Wales</v>
      </c>
      <c r="G3963" t="s">
        <v>10</v>
      </c>
      <c r="H3963">
        <v>2795</v>
      </c>
      <c r="I3963" t="s">
        <v>11</v>
      </c>
      <c r="J3963" t="s">
        <v>25</v>
      </c>
      <c r="K3963" t="s">
        <v>155</v>
      </c>
      <c r="L3963" t="s">
        <v>20</v>
      </c>
      <c r="M3963" s="5">
        <v>1601.73</v>
      </c>
    </row>
    <row r="3964" spans="1:13" x14ac:dyDescent="0.25">
      <c r="A3964" s="2">
        <v>45442</v>
      </c>
      <c r="B3964" s="3">
        <f t="shared" si="185"/>
        <v>2024</v>
      </c>
      <c r="C3964" t="str">
        <f t="shared" si="183"/>
        <v>2023-2024</v>
      </c>
      <c r="D3964" t="s">
        <v>147</v>
      </c>
      <c r="E3964" t="s">
        <v>112</v>
      </c>
      <c r="F3964" t="str">
        <f t="shared" si="184"/>
        <v>Victoria</v>
      </c>
      <c r="G3964" t="s">
        <v>45</v>
      </c>
      <c r="H3964">
        <v>3076</v>
      </c>
      <c r="I3964" t="s">
        <v>11</v>
      </c>
      <c r="J3964" t="s">
        <v>46</v>
      </c>
      <c r="K3964" t="s">
        <v>157</v>
      </c>
      <c r="L3964" t="s">
        <v>22</v>
      </c>
      <c r="M3964" s="5">
        <v>1606.3</v>
      </c>
    </row>
    <row r="3965" spans="1:13" x14ac:dyDescent="0.25">
      <c r="A3965" s="2">
        <v>45295</v>
      </c>
      <c r="B3965" s="3">
        <f t="shared" si="185"/>
        <v>2024</v>
      </c>
      <c r="C3965" t="str">
        <f t="shared" si="183"/>
        <v>2023-2024</v>
      </c>
      <c r="D3965" t="s">
        <v>147</v>
      </c>
      <c r="E3965" t="s">
        <v>9</v>
      </c>
      <c r="F3965" t="str">
        <f t="shared" si="184"/>
        <v>New South Wales</v>
      </c>
      <c r="G3965" t="s">
        <v>10</v>
      </c>
      <c r="H3965">
        <v>2067</v>
      </c>
      <c r="I3965" t="s">
        <v>11</v>
      </c>
      <c r="J3965" t="s">
        <v>12</v>
      </c>
      <c r="K3965" t="s">
        <v>153</v>
      </c>
      <c r="L3965" t="s">
        <v>16</v>
      </c>
      <c r="M3965" s="5">
        <v>1607.1399999999999</v>
      </c>
    </row>
    <row r="3966" spans="1:13" x14ac:dyDescent="0.25">
      <c r="A3966" s="2">
        <v>45347</v>
      </c>
      <c r="B3966" s="3">
        <f t="shared" si="185"/>
        <v>2024</v>
      </c>
      <c r="C3966" t="str">
        <f t="shared" si="183"/>
        <v>2023-2024</v>
      </c>
      <c r="D3966" t="s">
        <v>147</v>
      </c>
      <c r="E3966" t="s">
        <v>107</v>
      </c>
      <c r="F3966" t="str">
        <f t="shared" si="184"/>
        <v>Queensland</v>
      </c>
      <c r="G3966" t="s">
        <v>35</v>
      </c>
      <c r="H3966">
        <v>4220</v>
      </c>
      <c r="I3966" t="s">
        <v>11</v>
      </c>
      <c r="J3966" t="s">
        <v>104</v>
      </c>
      <c r="K3966" t="s">
        <v>151</v>
      </c>
      <c r="L3966" t="s">
        <v>21</v>
      </c>
      <c r="M3966" s="5">
        <v>1610.69</v>
      </c>
    </row>
    <row r="3967" spans="1:13" x14ac:dyDescent="0.25">
      <c r="A3967" s="2">
        <v>45028</v>
      </c>
      <c r="B3967" s="3">
        <f t="shared" si="185"/>
        <v>2023</v>
      </c>
      <c r="C3967" t="str">
        <f t="shared" si="183"/>
        <v>2022-2023</v>
      </c>
      <c r="D3967" t="s">
        <v>147</v>
      </c>
      <c r="E3967" t="s">
        <v>112</v>
      </c>
      <c r="F3967" t="str">
        <f t="shared" si="184"/>
        <v>Victoria</v>
      </c>
      <c r="G3967" t="s">
        <v>45</v>
      </c>
      <c r="H3967">
        <v>3076</v>
      </c>
      <c r="I3967" t="s">
        <v>11</v>
      </c>
      <c r="J3967" t="s">
        <v>46</v>
      </c>
      <c r="K3967" t="s">
        <v>153</v>
      </c>
      <c r="L3967" t="s">
        <v>16</v>
      </c>
      <c r="M3967" s="5">
        <v>1612.65</v>
      </c>
    </row>
    <row r="3968" spans="1:13" x14ac:dyDescent="0.25">
      <c r="A3968" s="2">
        <v>45612</v>
      </c>
      <c r="B3968" s="3">
        <f t="shared" si="185"/>
        <v>2025</v>
      </c>
      <c r="C3968" t="str">
        <f t="shared" si="183"/>
        <v>2024-2025</v>
      </c>
      <c r="D3968" t="s">
        <v>147</v>
      </c>
      <c r="E3968" t="s">
        <v>42</v>
      </c>
      <c r="F3968" t="str">
        <f t="shared" si="184"/>
        <v>Queensland</v>
      </c>
      <c r="G3968" t="s">
        <v>35</v>
      </c>
      <c r="H3968">
        <v>4053</v>
      </c>
      <c r="I3968" t="s">
        <v>11</v>
      </c>
      <c r="J3968" t="s">
        <v>43</v>
      </c>
      <c r="K3968" t="s">
        <v>155</v>
      </c>
      <c r="L3968" t="s">
        <v>20</v>
      </c>
      <c r="M3968" s="5">
        <v>1613.2200000000003</v>
      </c>
    </row>
    <row r="3969" spans="1:13" x14ac:dyDescent="0.25">
      <c r="A3969" s="2">
        <v>45130</v>
      </c>
      <c r="B3969" s="3">
        <f t="shared" si="185"/>
        <v>2024</v>
      </c>
      <c r="C3969" t="str">
        <f t="shared" si="183"/>
        <v>2023-2024</v>
      </c>
      <c r="D3969" t="s">
        <v>147</v>
      </c>
      <c r="E3969" t="s">
        <v>69</v>
      </c>
      <c r="F3969" t="str">
        <f t="shared" si="184"/>
        <v>Tasmania</v>
      </c>
      <c r="G3969" t="s">
        <v>70</v>
      </c>
      <c r="H3969">
        <v>7018</v>
      </c>
      <c r="I3969" t="s">
        <v>11</v>
      </c>
      <c r="J3969" t="s">
        <v>71</v>
      </c>
      <c r="K3969" t="s">
        <v>151</v>
      </c>
      <c r="L3969" t="s">
        <v>21</v>
      </c>
      <c r="M3969" s="5">
        <v>1613.69</v>
      </c>
    </row>
    <row r="3970" spans="1:13" x14ac:dyDescent="0.25">
      <c r="A3970" s="2">
        <v>45013</v>
      </c>
      <c r="B3970" s="3">
        <f t="shared" si="185"/>
        <v>2023</v>
      </c>
      <c r="C3970" t="str">
        <f t="shared" ref="C3970:C4033" si="186">IF(MONTH(A3970) &gt;= 7, YEAR(A3970) &amp; "-" &amp; YEAR(A3970) + 1, YEAR(A3970) - 1 &amp; "-" &amp; YEAR(A3970))</f>
        <v>2022-2023</v>
      </c>
      <c r="D3970" t="s">
        <v>148</v>
      </c>
      <c r="E3970" t="s">
        <v>96</v>
      </c>
      <c r="F3970" t="str">
        <f t="shared" ref="F3970:F4033" si="187">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row>
    <row r="3971" spans="1:13" x14ac:dyDescent="0.25">
      <c r="A3971" s="2">
        <v>44932</v>
      </c>
      <c r="B3971" s="3">
        <f t="shared" ref="B3971:B4034" si="188">IF(MONTH(A3971)&gt;=7,YEAR(A3971)+1,YEAR(A3971))</f>
        <v>2023</v>
      </c>
      <c r="C3971" t="str">
        <f t="shared" si="186"/>
        <v>2022-2023</v>
      </c>
      <c r="D3971" t="s">
        <v>148</v>
      </c>
      <c r="E3971" t="s">
        <v>100</v>
      </c>
      <c r="F3971" t="str">
        <f t="shared" si="187"/>
        <v>Western Australia</v>
      </c>
      <c r="G3971" t="s">
        <v>48</v>
      </c>
      <c r="H3971">
        <v>6021</v>
      </c>
      <c r="I3971" t="s">
        <v>11</v>
      </c>
      <c r="J3971" t="s">
        <v>49</v>
      </c>
      <c r="K3971" t="s">
        <v>151</v>
      </c>
      <c r="L3971" t="s">
        <v>21</v>
      </c>
      <c r="M3971" s="5">
        <v>1624.77</v>
      </c>
    </row>
    <row r="3972" spans="1:13" x14ac:dyDescent="0.25">
      <c r="A3972" s="2">
        <v>45258</v>
      </c>
      <c r="B3972" s="3">
        <f t="shared" si="188"/>
        <v>2024</v>
      </c>
      <c r="C3972" t="str">
        <f t="shared" si="186"/>
        <v>2023-2024</v>
      </c>
      <c r="D3972" t="s">
        <v>147</v>
      </c>
      <c r="E3972" t="s">
        <v>140</v>
      </c>
      <c r="F3972" t="str">
        <f t="shared" si="187"/>
        <v>Tasmania</v>
      </c>
      <c r="G3972" t="s">
        <v>70</v>
      </c>
      <c r="H3972">
        <v>7320</v>
      </c>
      <c r="I3972" t="s">
        <v>11</v>
      </c>
      <c r="J3972" t="s">
        <v>71</v>
      </c>
      <c r="K3972" t="s">
        <v>151</v>
      </c>
      <c r="L3972" t="s">
        <v>21</v>
      </c>
      <c r="M3972" s="5">
        <v>1626.0800000000002</v>
      </c>
    </row>
    <row r="3973" spans="1:13" x14ac:dyDescent="0.25">
      <c r="A3973" s="2">
        <v>45249</v>
      </c>
      <c r="B3973" s="3">
        <f t="shared" si="188"/>
        <v>2024</v>
      </c>
      <c r="C3973" t="str">
        <f t="shared" si="186"/>
        <v>2023-2024</v>
      </c>
      <c r="D3973" t="s">
        <v>147</v>
      </c>
      <c r="E3973" t="s">
        <v>122</v>
      </c>
      <c r="F3973" t="str">
        <f t="shared" si="187"/>
        <v>New South Wales</v>
      </c>
      <c r="G3973" t="s">
        <v>10</v>
      </c>
      <c r="H3973">
        <v>2650</v>
      </c>
      <c r="I3973" t="s">
        <v>11</v>
      </c>
      <c r="J3973" t="s">
        <v>25</v>
      </c>
      <c r="K3973" t="s">
        <v>150</v>
      </c>
      <c r="L3973" t="s">
        <v>18</v>
      </c>
      <c r="M3973" s="5">
        <v>1627.1999999999998</v>
      </c>
    </row>
    <row r="3974" spans="1:13" x14ac:dyDescent="0.25">
      <c r="A3974" s="2">
        <v>45454</v>
      </c>
      <c r="B3974" s="3">
        <f t="shared" si="188"/>
        <v>2024</v>
      </c>
      <c r="C3974" t="str">
        <f t="shared" si="186"/>
        <v>2023-2024</v>
      </c>
      <c r="D3974" t="s">
        <v>147</v>
      </c>
      <c r="E3974" t="s">
        <v>31</v>
      </c>
      <c r="F3974" t="str">
        <f t="shared" si="187"/>
        <v>South Australia</v>
      </c>
      <c r="G3974" t="s">
        <v>32</v>
      </c>
      <c r="H3974">
        <v>5168</v>
      </c>
      <c r="I3974" t="s">
        <v>11</v>
      </c>
      <c r="J3974" t="s">
        <v>33</v>
      </c>
      <c r="K3974" t="s">
        <v>150</v>
      </c>
      <c r="L3974" t="s">
        <v>18</v>
      </c>
      <c r="M3974" s="5">
        <v>1630.7900000000002</v>
      </c>
    </row>
    <row r="3975" spans="1:13" x14ac:dyDescent="0.25">
      <c r="A3975" s="2">
        <v>45511</v>
      </c>
      <c r="B3975" s="3">
        <f t="shared" si="188"/>
        <v>2025</v>
      </c>
      <c r="C3975" t="str">
        <f t="shared" si="186"/>
        <v>2024-2025</v>
      </c>
      <c r="D3975" t="s">
        <v>147</v>
      </c>
      <c r="E3975" t="s">
        <v>126</v>
      </c>
      <c r="F3975" t="str">
        <f t="shared" si="187"/>
        <v>Queensland</v>
      </c>
      <c r="G3975" t="s">
        <v>35</v>
      </c>
      <c r="H3975">
        <v>4551</v>
      </c>
      <c r="I3975" t="s">
        <v>11</v>
      </c>
      <c r="J3975" t="s">
        <v>120</v>
      </c>
      <c r="K3975" t="s">
        <v>157</v>
      </c>
      <c r="L3975" t="s">
        <v>22</v>
      </c>
      <c r="M3975" s="5">
        <v>1636.1100000000001</v>
      </c>
    </row>
    <row r="3976" spans="1:13" x14ac:dyDescent="0.25">
      <c r="A3976" s="2">
        <v>45507</v>
      </c>
      <c r="B3976" s="3">
        <f t="shared" si="188"/>
        <v>2025</v>
      </c>
      <c r="C3976" t="str">
        <f t="shared" si="186"/>
        <v>2024-2025</v>
      </c>
      <c r="D3976" t="s">
        <v>148</v>
      </c>
      <c r="E3976" t="s">
        <v>40</v>
      </c>
      <c r="F3976" t="str">
        <f t="shared" si="187"/>
        <v>New South Wales</v>
      </c>
      <c r="G3976" t="s">
        <v>10</v>
      </c>
      <c r="H3976">
        <v>2116</v>
      </c>
      <c r="I3976" t="s">
        <v>11</v>
      </c>
      <c r="J3976" t="s">
        <v>27</v>
      </c>
      <c r="K3976" t="s">
        <v>153</v>
      </c>
      <c r="L3976" t="s">
        <v>16</v>
      </c>
      <c r="M3976" s="5">
        <v>1637.24</v>
      </c>
    </row>
    <row r="3977" spans="1:13" x14ac:dyDescent="0.25">
      <c r="A3977" s="2">
        <v>45480</v>
      </c>
      <c r="B3977" s="3">
        <f t="shared" si="188"/>
        <v>2025</v>
      </c>
      <c r="C3977" t="str">
        <f t="shared" si="186"/>
        <v>2024-2025</v>
      </c>
      <c r="D3977" t="s">
        <v>147</v>
      </c>
      <c r="E3977" t="s">
        <v>118</v>
      </c>
      <c r="F3977" t="str">
        <f t="shared" si="187"/>
        <v>New South Wales</v>
      </c>
      <c r="G3977" t="s">
        <v>10</v>
      </c>
      <c r="H3977">
        <v>2158</v>
      </c>
      <c r="I3977" t="s">
        <v>11</v>
      </c>
      <c r="J3977" t="s">
        <v>27</v>
      </c>
      <c r="K3977" t="s">
        <v>153</v>
      </c>
      <c r="L3977" t="s">
        <v>16</v>
      </c>
      <c r="M3977" s="5">
        <v>1642.0000000000002</v>
      </c>
    </row>
    <row r="3978" spans="1:13" x14ac:dyDescent="0.25">
      <c r="A3978" s="2">
        <v>45370</v>
      </c>
      <c r="B3978" s="3">
        <f t="shared" si="188"/>
        <v>2024</v>
      </c>
      <c r="C3978" t="str">
        <f t="shared" si="186"/>
        <v>2023-2024</v>
      </c>
      <c r="D3978" t="s">
        <v>147</v>
      </c>
      <c r="E3978" t="s">
        <v>59</v>
      </c>
      <c r="F3978" t="str">
        <f t="shared" si="187"/>
        <v>Victoria</v>
      </c>
      <c r="G3978" t="s">
        <v>45</v>
      </c>
      <c r="H3978">
        <v>3280</v>
      </c>
      <c r="I3978" t="s">
        <v>11</v>
      </c>
      <c r="J3978" t="s">
        <v>60</v>
      </c>
      <c r="K3978" t="s">
        <v>149</v>
      </c>
      <c r="L3978" t="s">
        <v>15</v>
      </c>
      <c r="M3978" s="5">
        <v>1644.0900000000001</v>
      </c>
    </row>
    <row r="3979" spans="1:13" x14ac:dyDescent="0.25">
      <c r="A3979" s="2">
        <v>45103</v>
      </c>
      <c r="B3979" s="3">
        <f t="shared" si="188"/>
        <v>2023</v>
      </c>
      <c r="C3979" t="str">
        <f t="shared" si="186"/>
        <v>2022-2023</v>
      </c>
      <c r="D3979" t="s">
        <v>147</v>
      </c>
      <c r="E3979" t="s">
        <v>31</v>
      </c>
      <c r="F3979" t="str">
        <f t="shared" si="187"/>
        <v>South Australia</v>
      </c>
      <c r="G3979" t="s">
        <v>32</v>
      </c>
      <c r="H3979">
        <v>5168</v>
      </c>
      <c r="I3979" t="s">
        <v>11</v>
      </c>
      <c r="J3979" t="s">
        <v>33</v>
      </c>
      <c r="K3979" t="s">
        <v>153</v>
      </c>
      <c r="L3979" t="s">
        <v>16</v>
      </c>
      <c r="M3979" s="5">
        <v>1647.6399999999996</v>
      </c>
    </row>
    <row r="3980" spans="1:13" x14ac:dyDescent="0.25">
      <c r="A3980" s="2">
        <v>45184</v>
      </c>
      <c r="B3980" s="3">
        <f t="shared" si="188"/>
        <v>2024</v>
      </c>
      <c r="C3980" t="str">
        <f t="shared" si="186"/>
        <v>2023-2024</v>
      </c>
      <c r="D3980" t="s">
        <v>147</v>
      </c>
      <c r="E3980" t="s">
        <v>135</v>
      </c>
      <c r="F3980" t="str">
        <f t="shared" si="187"/>
        <v>Victoria</v>
      </c>
      <c r="G3980" t="s">
        <v>45</v>
      </c>
      <c r="H3980">
        <v>3550</v>
      </c>
      <c r="I3980" t="s">
        <v>11</v>
      </c>
      <c r="J3980" t="s">
        <v>60</v>
      </c>
      <c r="K3980" t="s">
        <v>154</v>
      </c>
      <c r="L3980" t="s">
        <v>14</v>
      </c>
      <c r="M3980" s="5">
        <v>1650.06</v>
      </c>
    </row>
    <row r="3981" spans="1:13" x14ac:dyDescent="0.25">
      <c r="A3981" s="2">
        <v>44978</v>
      </c>
      <c r="B3981" s="3">
        <f t="shared" si="188"/>
        <v>2023</v>
      </c>
      <c r="C3981" t="str">
        <f t="shared" si="186"/>
        <v>2022-2023</v>
      </c>
      <c r="D3981" t="s">
        <v>147</v>
      </c>
      <c r="E3981" t="s">
        <v>126</v>
      </c>
      <c r="F3981" t="str">
        <f t="shared" si="187"/>
        <v>Queensland</v>
      </c>
      <c r="G3981" t="s">
        <v>35</v>
      </c>
      <c r="H3981">
        <v>4551</v>
      </c>
      <c r="I3981" t="s">
        <v>11</v>
      </c>
      <c r="J3981" t="s">
        <v>120</v>
      </c>
      <c r="K3981" t="s">
        <v>153</v>
      </c>
      <c r="L3981" t="s">
        <v>16</v>
      </c>
      <c r="M3981" s="5">
        <v>1653.3899999999994</v>
      </c>
    </row>
    <row r="3982" spans="1:13" x14ac:dyDescent="0.25">
      <c r="A3982" s="2">
        <v>45439</v>
      </c>
      <c r="B3982" s="3">
        <f t="shared" si="188"/>
        <v>2024</v>
      </c>
      <c r="C3982" t="str">
        <f t="shared" si="186"/>
        <v>2023-2024</v>
      </c>
      <c r="D3982" t="s">
        <v>147</v>
      </c>
      <c r="E3982" t="s">
        <v>113</v>
      </c>
      <c r="F3982" t="str">
        <f t="shared" si="187"/>
        <v>Queensland</v>
      </c>
      <c r="G3982" t="s">
        <v>35</v>
      </c>
      <c r="H3982">
        <v>4215</v>
      </c>
      <c r="I3982" t="s">
        <v>11</v>
      </c>
      <c r="J3982" t="s">
        <v>104</v>
      </c>
      <c r="K3982" t="s">
        <v>157</v>
      </c>
      <c r="L3982" t="s">
        <v>22</v>
      </c>
      <c r="M3982" s="5">
        <v>1655.8599999999997</v>
      </c>
    </row>
    <row r="3983" spans="1:13" x14ac:dyDescent="0.25">
      <c r="A3983" s="2">
        <v>45534</v>
      </c>
      <c r="B3983" s="3">
        <f t="shared" si="188"/>
        <v>2025</v>
      </c>
      <c r="C3983" t="str">
        <f t="shared" si="186"/>
        <v>2024-2025</v>
      </c>
      <c r="D3983" t="s">
        <v>147</v>
      </c>
      <c r="E3983" t="s">
        <v>24</v>
      </c>
      <c r="F3983" t="str">
        <f t="shared" si="187"/>
        <v>New South Wales</v>
      </c>
      <c r="G3983" t="s">
        <v>10</v>
      </c>
      <c r="H3983">
        <v>2795</v>
      </c>
      <c r="I3983" t="s">
        <v>11</v>
      </c>
      <c r="J3983" t="s">
        <v>25</v>
      </c>
      <c r="K3983" t="s">
        <v>151</v>
      </c>
      <c r="L3983" t="s">
        <v>21</v>
      </c>
      <c r="M3983" s="5">
        <v>1659.3600000000001</v>
      </c>
    </row>
    <row r="3984" spans="1:13" x14ac:dyDescent="0.25">
      <c r="A3984" s="2">
        <v>45129</v>
      </c>
      <c r="B3984" s="3">
        <f t="shared" si="188"/>
        <v>2024</v>
      </c>
      <c r="C3984" t="str">
        <f t="shared" si="186"/>
        <v>2023-2024</v>
      </c>
      <c r="D3984" t="s">
        <v>148</v>
      </c>
      <c r="E3984" t="s">
        <v>56</v>
      </c>
      <c r="F3984" t="str">
        <f t="shared" si="187"/>
        <v>Northern Territory</v>
      </c>
      <c r="G3984" t="s">
        <v>29</v>
      </c>
      <c r="H3984">
        <v>870</v>
      </c>
      <c r="I3984" t="s">
        <v>11</v>
      </c>
      <c r="J3984" t="s">
        <v>30</v>
      </c>
      <c r="K3984" t="s">
        <v>151</v>
      </c>
      <c r="L3984" t="s">
        <v>21</v>
      </c>
      <c r="M3984" s="5">
        <v>1666.6100000000001</v>
      </c>
    </row>
    <row r="3985" spans="1:13" x14ac:dyDescent="0.25">
      <c r="A3985" s="2">
        <v>45638</v>
      </c>
      <c r="B3985" s="3">
        <f t="shared" si="188"/>
        <v>2025</v>
      </c>
      <c r="C3985" t="str">
        <f t="shared" si="186"/>
        <v>2024-2025</v>
      </c>
      <c r="D3985" t="s">
        <v>147</v>
      </c>
      <c r="E3985" t="s">
        <v>59</v>
      </c>
      <c r="F3985" t="str">
        <f t="shared" si="187"/>
        <v>Victoria</v>
      </c>
      <c r="G3985" t="s">
        <v>45</v>
      </c>
      <c r="H3985">
        <v>3280</v>
      </c>
      <c r="I3985" t="s">
        <v>11</v>
      </c>
      <c r="J3985" t="s">
        <v>60</v>
      </c>
      <c r="K3985" t="s">
        <v>149</v>
      </c>
      <c r="L3985" t="s">
        <v>15</v>
      </c>
      <c r="M3985" s="5">
        <v>1668.9800000000002</v>
      </c>
    </row>
    <row r="3986" spans="1:13" x14ac:dyDescent="0.25">
      <c r="A3986" s="2">
        <v>45170</v>
      </c>
      <c r="B3986" s="3">
        <f t="shared" si="188"/>
        <v>2024</v>
      </c>
      <c r="C3986" t="str">
        <f t="shared" si="186"/>
        <v>2023-2024</v>
      </c>
      <c r="D3986" t="s">
        <v>148</v>
      </c>
      <c r="E3986" t="s">
        <v>124</v>
      </c>
      <c r="F3986" t="str">
        <f t="shared" si="187"/>
        <v>New South Wales</v>
      </c>
      <c r="G3986" t="s">
        <v>10</v>
      </c>
      <c r="H3986">
        <v>2015</v>
      </c>
      <c r="I3986" t="s">
        <v>11</v>
      </c>
      <c r="J3986" t="s">
        <v>12</v>
      </c>
      <c r="K3986" t="s">
        <v>151</v>
      </c>
      <c r="L3986" t="s">
        <v>21</v>
      </c>
      <c r="M3986" s="5">
        <v>1676.7599999999998</v>
      </c>
    </row>
    <row r="3987" spans="1:13" x14ac:dyDescent="0.25">
      <c r="A3987" s="2">
        <v>44957</v>
      </c>
      <c r="B3987" s="3">
        <f t="shared" si="188"/>
        <v>2023</v>
      </c>
      <c r="C3987" t="str">
        <f t="shared" si="186"/>
        <v>2022-2023</v>
      </c>
      <c r="D3987" t="s">
        <v>148</v>
      </c>
      <c r="E3987" t="s">
        <v>138</v>
      </c>
      <c r="F3987" t="str">
        <f t="shared" si="187"/>
        <v>Queensland</v>
      </c>
      <c r="G3987" t="s">
        <v>35</v>
      </c>
      <c r="H3987">
        <v>4558</v>
      </c>
      <c r="I3987" t="s">
        <v>11</v>
      </c>
      <c r="J3987" t="s">
        <v>120</v>
      </c>
      <c r="K3987" t="s">
        <v>153</v>
      </c>
      <c r="L3987" t="s">
        <v>16</v>
      </c>
      <c r="M3987" s="5">
        <v>1678.2399999999998</v>
      </c>
    </row>
    <row r="3988" spans="1:13" x14ac:dyDescent="0.25">
      <c r="A3988" s="2">
        <v>45627</v>
      </c>
      <c r="B3988" s="3">
        <f t="shared" si="188"/>
        <v>2025</v>
      </c>
      <c r="C3988" t="str">
        <f t="shared" si="186"/>
        <v>2024-2025</v>
      </c>
      <c r="D3988" t="s">
        <v>147</v>
      </c>
      <c r="E3988" t="s">
        <v>109</v>
      </c>
      <c r="F3988" t="str">
        <f t="shared" si="187"/>
        <v>New South Wales</v>
      </c>
      <c r="G3988" t="s">
        <v>10</v>
      </c>
      <c r="H3988">
        <v>2480</v>
      </c>
      <c r="I3988" t="s">
        <v>11</v>
      </c>
      <c r="J3988" t="s">
        <v>68</v>
      </c>
      <c r="K3988" t="s">
        <v>150</v>
      </c>
      <c r="L3988" t="s">
        <v>18</v>
      </c>
      <c r="M3988" s="5">
        <v>1679.6999999999998</v>
      </c>
    </row>
    <row r="3989" spans="1:13" x14ac:dyDescent="0.25">
      <c r="A3989" s="2">
        <v>45600</v>
      </c>
      <c r="B3989" s="3">
        <f t="shared" si="188"/>
        <v>2025</v>
      </c>
      <c r="C3989" t="str">
        <f t="shared" si="186"/>
        <v>2024-2025</v>
      </c>
      <c r="D3989" t="s">
        <v>147</v>
      </c>
      <c r="E3989" t="s">
        <v>102</v>
      </c>
      <c r="F3989" t="str">
        <f t="shared" si="187"/>
        <v>Queensland</v>
      </c>
      <c r="G3989" t="s">
        <v>35</v>
      </c>
      <c r="H3989">
        <v>4870</v>
      </c>
      <c r="I3989" t="s">
        <v>11</v>
      </c>
      <c r="J3989" t="s">
        <v>36</v>
      </c>
      <c r="K3989" t="s">
        <v>151</v>
      </c>
      <c r="L3989" t="s">
        <v>21</v>
      </c>
      <c r="M3989" s="5">
        <v>1681.4099999999999</v>
      </c>
    </row>
    <row r="3990" spans="1:13" x14ac:dyDescent="0.25">
      <c r="A3990" s="2">
        <v>44940</v>
      </c>
      <c r="B3990" s="3">
        <f t="shared" si="188"/>
        <v>2023</v>
      </c>
      <c r="C3990" t="str">
        <f t="shared" si="186"/>
        <v>2022-2023</v>
      </c>
      <c r="D3990" t="s">
        <v>148</v>
      </c>
      <c r="E3990" t="s">
        <v>124</v>
      </c>
      <c r="F3990" t="str">
        <f t="shared" si="187"/>
        <v>New South Wales</v>
      </c>
      <c r="G3990" t="s">
        <v>10</v>
      </c>
      <c r="H3990">
        <v>2015</v>
      </c>
      <c r="I3990" t="s">
        <v>11</v>
      </c>
      <c r="J3990" t="s">
        <v>12</v>
      </c>
      <c r="K3990" t="s">
        <v>150</v>
      </c>
      <c r="L3990" t="s">
        <v>18</v>
      </c>
      <c r="M3990" s="5">
        <v>1685.24</v>
      </c>
    </row>
    <row r="3991" spans="1:13" x14ac:dyDescent="0.25">
      <c r="A3991" s="2">
        <v>45455</v>
      </c>
      <c r="B3991" s="3">
        <f t="shared" si="188"/>
        <v>2024</v>
      </c>
      <c r="C3991" t="str">
        <f t="shared" si="186"/>
        <v>2023-2024</v>
      </c>
      <c r="D3991" t="s">
        <v>147</v>
      </c>
      <c r="E3991" t="s">
        <v>24</v>
      </c>
      <c r="F3991" t="str">
        <f t="shared" si="187"/>
        <v>New South Wales</v>
      </c>
      <c r="G3991" t="s">
        <v>10</v>
      </c>
      <c r="H3991">
        <v>2795</v>
      </c>
      <c r="I3991" t="s">
        <v>11</v>
      </c>
      <c r="J3991" t="s">
        <v>25</v>
      </c>
      <c r="K3991" t="s">
        <v>150</v>
      </c>
      <c r="L3991" t="s">
        <v>18</v>
      </c>
      <c r="M3991" s="5">
        <v>1685.32</v>
      </c>
    </row>
    <row r="3992" spans="1:13" x14ac:dyDescent="0.25">
      <c r="A3992" s="2">
        <v>45234</v>
      </c>
      <c r="B3992" s="3">
        <f t="shared" si="188"/>
        <v>2024</v>
      </c>
      <c r="C3992" t="str">
        <f t="shared" si="186"/>
        <v>2023-2024</v>
      </c>
      <c r="D3992" t="s">
        <v>147</v>
      </c>
      <c r="E3992" t="s">
        <v>105</v>
      </c>
      <c r="F3992" t="str">
        <f t="shared" si="187"/>
        <v>Victoria</v>
      </c>
      <c r="G3992" t="s">
        <v>45</v>
      </c>
      <c r="H3992">
        <v>3500</v>
      </c>
      <c r="I3992" t="s">
        <v>11</v>
      </c>
      <c r="J3992" t="s">
        <v>60</v>
      </c>
      <c r="K3992" t="s">
        <v>150</v>
      </c>
      <c r="L3992" t="s">
        <v>18</v>
      </c>
      <c r="M3992" s="5">
        <v>1694</v>
      </c>
    </row>
    <row r="3993" spans="1:13" x14ac:dyDescent="0.25">
      <c r="A3993" s="2">
        <v>45035</v>
      </c>
      <c r="B3993" s="3">
        <f t="shared" si="188"/>
        <v>2023</v>
      </c>
      <c r="C3993" t="str">
        <f t="shared" si="186"/>
        <v>2022-2023</v>
      </c>
      <c r="D3993" t="s">
        <v>148</v>
      </c>
      <c r="E3993" t="s">
        <v>72</v>
      </c>
      <c r="F3993" t="str">
        <f t="shared" si="187"/>
        <v>Western Australia</v>
      </c>
      <c r="G3993" t="s">
        <v>48</v>
      </c>
      <c r="H3993">
        <v>6010</v>
      </c>
      <c r="I3993" t="s">
        <v>11</v>
      </c>
      <c r="J3993" t="s">
        <v>49</v>
      </c>
      <c r="K3993" t="s">
        <v>151</v>
      </c>
      <c r="L3993" t="s">
        <v>21</v>
      </c>
      <c r="M3993" s="5">
        <v>1695.33</v>
      </c>
    </row>
    <row r="3994" spans="1:13" x14ac:dyDescent="0.25">
      <c r="A3994" s="2">
        <v>45574</v>
      </c>
      <c r="B3994" s="3">
        <f t="shared" si="188"/>
        <v>2025</v>
      </c>
      <c r="C3994" t="str">
        <f t="shared" si="186"/>
        <v>2024-2025</v>
      </c>
      <c r="D3994" t="s">
        <v>148</v>
      </c>
      <c r="E3994" t="s">
        <v>96</v>
      </c>
      <c r="F3994" t="str">
        <f t="shared" si="187"/>
        <v>Western Australia</v>
      </c>
      <c r="G3994" t="s">
        <v>48</v>
      </c>
      <c r="H3994">
        <v>6330</v>
      </c>
      <c r="I3994" t="s">
        <v>11</v>
      </c>
      <c r="J3994" t="s">
        <v>94</v>
      </c>
      <c r="K3994" t="s">
        <v>151</v>
      </c>
      <c r="L3994" t="s">
        <v>21</v>
      </c>
      <c r="M3994" s="5">
        <v>1696.4499999999998</v>
      </c>
    </row>
    <row r="3995" spans="1:13" x14ac:dyDescent="0.25">
      <c r="A3995" s="2">
        <v>45627</v>
      </c>
      <c r="B3995" s="3">
        <f t="shared" si="188"/>
        <v>2025</v>
      </c>
      <c r="C3995" t="str">
        <f t="shared" si="186"/>
        <v>2024-2025</v>
      </c>
      <c r="D3995" t="s">
        <v>147</v>
      </c>
      <c r="E3995" t="s">
        <v>126</v>
      </c>
      <c r="F3995" t="str">
        <f t="shared" si="187"/>
        <v>Queensland</v>
      </c>
      <c r="G3995" t="s">
        <v>35</v>
      </c>
      <c r="H3995">
        <v>4551</v>
      </c>
      <c r="I3995" t="s">
        <v>11</v>
      </c>
      <c r="J3995" t="s">
        <v>120</v>
      </c>
      <c r="K3995" t="s">
        <v>150</v>
      </c>
      <c r="L3995" t="s">
        <v>18</v>
      </c>
      <c r="M3995" s="5">
        <v>1700.33</v>
      </c>
    </row>
    <row r="3996" spans="1:13" x14ac:dyDescent="0.25">
      <c r="A3996" s="2">
        <v>45470</v>
      </c>
      <c r="B3996" s="3">
        <f t="shared" si="188"/>
        <v>2024</v>
      </c>
      <c r="C3996" t="str">
        <f t="shared" si="186"/>
        <v>2023-2024</v>
      </c>
      <c r="D3996" t="s">
        <v>147</v>
      </c>
      <c r="E3996" t="s">
        <v>65</v>
      </c>
      <c r="F3996" t="str">
        <f t="shared" si="187"/>
        <v>New South Wales</v>
      </c>
      <c r="G3996" t="s">
        <v>10</v>
      </c>
      <c r="H3996">
        <v>2541</v>
      </c>
      <c r="I3996" t="s">
        <v>11</v>
      </c>
      <c r="J3996" t="s">
        <v>58</v>
      </c>
      <c r="K3996" t="s">
        <v>150</v>
      </c>
      <c r="L3996" t="s">
        <v>18</v>
      </c>
      <c r="M3996" s="5">
        <v>1704.66</v>
      </c>
    </row>
    <row r="3997" spans="1:13" x14ac:dyDescent="0.25">
      <c r="A3997" s="2">
        <v>45176</v>
      </c>
      <c r="B3997" s="3">
        <f t="shared" si="188"/>
        <v>2024</v>
      </c>
      <c r="C3997" t="str">
        <f t="shared" si="186"/>
        <v>2023-2024</v>
      </c>
      <c r="D3997" t="s">
        <v>147</v>
      </c>
      <c r="E3997" t="s">
        <v>109</v>
      </c>
      <c r="F3997" t="str">
        <f t="shared" si="187"/>
        <v>New South Wales</v>
      </c>
      <c r="G3997" t="s">
        <v>10</v>
      </c>
      <c r="H3997">
        <v>2480</v>
      </c>
      <c r="I3997" t="s">
        <v>11</v>
      </c>
      <c r="J3997" t="s">
        <v>68</v>
      </c>
      <c r="K3997" t="s">
        <v>151</v>
      </c>
      <c r="L3997" t="s">
        <v>21</v>
      </c>
      <c r="M3997" s="5">
        <v>1710.4299999999998</v>
      </c>
    </row>
    <row r="3998" spans="1:13" x14ac:dyDescent="0.25">
      <c r="A3998" s="2">
        <v>45394</v>
      </c>
      <c r="B3998" s="3">
        <f t="shared" si="188"/>
        <v>2024</v>
      </c>
      <c r="C3998" t="str">
        <f t="shared" si="186"/>
        <v>2023-2024</v>
      </c>
      <c r="D3998" t="s">
        <v>148</v>
      </c>
      <c r="E3998" t="s">
        <v>111</v>
      </c>
      <c r="F3998" t="str">
        <f t="shared" si="187"/>
        <v>New South Wales</v>
      </c>
      <c r="G3998" t="s">
        <v>10</v>
      </c>
      <c r="H3998">
        <v>2120</v>
      </c>
      <c r="I3998" t="s">
        <v>11</v>
      </c>
      <c r="J3998" t="s">
        <v>27</v>
      </c>
      <c r="K3998" t="s">
        <v>151</v>
      </c>
      <c r="L3998" t="s">
        <v>21</v>
      </c>
      <c r="M3998" s="5">
        <v>1712.8899999999999</v>
      </c>
    </row>
    <row r="3999" spans="1:13" x14ac:dyDescent="0.25">
      <c r="A3999" s="2">
        <v>45008</v>
      </c>
      <c r="B3999" s="3">
        <f t="shared" si="188"/>
        <v>2023</v>
      </c>
      <c r="C3999" t="str">
        <f t="shared" si="186"/>
        <v>2022-2023</v>
      </c>
      <c r="D3999" t="s">
        <v>147</v>
      </c>
      <c r="E3999" t="s">
        <v>64</v>
      </c>
      <c r="F3999" t="str">
        <f t="shared" si="187"/>
        <v>Victoria</v>
      </c>
      <c r="G3999" t="s">
        <v>45</v>
      </c>
      <c r="H3999">
        <v>3199</v>
      </c>
      <c r="I3999" t="s">
        <v>11</v>
      </c>
      <c r="J3999" t="s">
        <v>63</v>
      </c>
      <c r="K3999" t="s">
        <v>19</v>
      </c>
      <c r="L3999" t="s">
        <v>23</v>
      </c>
      <c r="M3999" s="5">
        <v>1717.0900000000004</v>
      </c>
    </row>
    <row r="4000" spans="1:13" x14ac:dyDescent="0.25">
      <c r="A4000" s="2">
        <v>45605</v>
      </c>
      <c r="B4000" s="3">
        <f t="shared" si="188"/>
        <v>2025</v>
      </c>
      <c r="C4000" t="str">
        <f t="shared" si="186"/>
        <v>2024-2025</v>
      </c>
      <c r="D4000" t="s">
        <v>148</v>
      </c>
      <c r="E4000" t="s">
        <v>108</v>
      </c>
      <c r="F4000" t="str">
        <f t="shared" si="187"/>
        <v>Victoria</v>
      </c>
      <c r="G4000" t="s">
        <v>45</v>
      </c>
      <c r="H4000">
        <v>3018</v>
      </c>
      <c r="I4000" t="s">
        <v>11</v>
      </c>
      <c r="J4000" t="s">
        <v>46</v>
      </c>
      <c r="K4000" t="s">
        <v>150</v>
      </c>
      <c r="L4000" t="s">
        <v>18</v>
      </c>
      <c r="M4000" s="5">
        <v>1719.85</v>
      </c>
    </row>
    <row r="4001" spans="1:13" x14ac:dyDescent="0.25">
      <c r="A4001" s="2">
        <v>45631</v>
      </c>
      <c r="B4001" s="3">
        <f t="shared" si="188"/>
        <v>2025</v>
      </c>
      <c r="C4001" t="str">
        <f t="shared" si="186"/>
        <v>2024-2025</v>
      </c>
      <c r="D4001" t="s">
        <v>148</v>
      </c>
      <c r="E4001" t="s">
        <v>108</v>
      </c>
      <c r="F4001" t="str">
        <f t="shared" si="187"/>
        <v>Victoria</v>
      </c>
      <c r="G4001" t="s">
        <v>45</v>
      </c>
      <c r="H4001">
        <v>3018</v>
      </c>
      <c r="I4001" t="s">
        <v>11</v>
      </c>
      <c r="J4001" t="s">
        <v>46</v>
      </c>
      <c r="K4001" t="s">
        <v>154</v>
      </c>
      <c r="L4001" t="s">
        <v>14</v>
      </c>
      <c r="M4001" s="5">
        <v>1721.62</v>
      </c>
    </row>
    <row r="4002" spans="1:13" x14ac:dyDescent="0.25">
      <c r="A4002" s="2">
        <v>44975</v>
      </c>
      <c r="B4002" s="3">
        <f t="shared" si="188"/>
        <v>2023</v>
      </c>
      <c r="C4002" t="str">
        <f t="shared" si="186"/>
        <v>2022-2023</v>
      </c>
      <c r="D4002" t="s">
        <v>147</v>
      </c>
      <c r="E4002" t="s">
        <v>72</v>
      </c>
      <c r="F4002" t="str">
        <f t="shared" si="187"/>
        <v>Western Australia</v>
      </c>
      <c r="G4002" t="s">
        <v>48</v>
      </c>
      <c r="H4002">
        <v>6010</v>
      </c>
      <c r="I4002" t="s">
        <v>11</v>
      </c>
      <c r="J4002" t="s">
        <v>49</v>
      </c>
      <c r="K4002" t="s">
        <v>151</v>
      </c>
      <c r="L4002" t="s">
        <v>21</v>
      </c>
      <c r="M4002" s="5">
        <v>1722.97</v>
      </c>
    </row>
    <row r="4003" spans="1:13" x14ac:dyDescent="0.25">
      <c r="A4003" s="2">
        <v>45603</v>
      </c>
      <c r="B4003" s="3">
        <f t="shared" si="188"/>
        <v>2025</v>
      </c>
      <c r="C4003" t="str">
        <f t="shared" si="186"/>
        <v>2024-2025</v>
      </c>
      <c r="D4003" t="s">
        <v>147</v>
      </c>
      <c r="E4003" t="s">
        <v>65</v>
      </c>
      <c r="F4003" t="str">
        <f t="shared" si="187"/>
        <v>New South Wales</v>
      </c>
      <c r="G4003" t="s">
        <v>10</v>
      </c>
      <c r="H4003">
        <v>2541</v>
      </c>
      <c r="I4003" t="s">
        <v>11</v>
      </c>
      <c r="J4003" t="s">
        <v>58</v>
      </c>
      <c r="K4003" t="s">
        <v>150</v>
      </c>
      <c r="L4003" t="s">
        <v>18</v>
      </c>
      <c r="M4003" s="5">
        <v>1724.36</v>
      </c>
    </row>
    <row r="4004" spans="1:13" x14ac:dyDescent="0.25">
      <c r="A4004" s="2">
        <v>45481</v>
      </c>
      <c r="B4004" s="3">
        <f t="shared" si="188"/>
        <v>2025</v>
      </c>
      <c r="C4004" t="str">
        <f t="shared" si="186"/>
        <v>2024-2025</v>
      </c>
      <c r="D4004" t="s">
        <v>147</v>
      </c>
      <c r="E4004" t="s">
        <v>115</v>
      </c>
      <c r="F4004" t="str">
        <f t="shared" si="187"/>
        <v>Western Australia</v>
      </c>
      <c r="G4004" t="s">
        <v>48</v>
      </c>
      <c r="H4004">
        <v>6280</v>
      </c>
      <c r="I4004" t="s">
        <v>11</v>
      </c>
      <c r="J4004" t="s">
        <v>94</v>
      </c>
      <c r="K4004" t="s">
        <v>150</v>
      </c>
      <c r="L4004" t="s">
        <v>18</v>
      </c>
      <c r="M4004" s="5">
        <v>1724.3700000000001</v>
      </c>
    </row>
    <row r="4005" spans="1:13" x14ac:dyDescent="0.25">
      <c r="A4005" s="2">
        <v>45639</v>
      </c>
      <c r="B4005" s="3">
        <f t="shared" si="188"/>
        <v>2025</v>
      </c>
      <c r="C4005" t="str">
        <f t="shared" si="186"/>
        <v>2024-2025</v>
      </c>
      <c r="D4005" t="s">
        <v>147</v>
      </c>
      <c r="E4005" t="s">
        <v>116</v>
      </c>
      <c r="F4005" t="str">
        <f t="shared" si="187"/>
        <v>Western Australia</v>
      </c>
      <c r="G4005" t="s">
        <v>48</v>
      </c>
      <c r="H4005">
        <v>6725</v>
      </c>
      <c r="I4005" t="s">
        <v>11</v>
      </c>
      <c r="J4005" t="s">
        <v>77</v>
      </c>
      <c r="K4005" t="s">
        <v>153</v>
      </c>
      <c r="L4005" t="s">
        <v>16</v>
      </c>
      <c r="M4005" s="5">
        <v>1725.2199999999998</v>
      </c>
    </row>
    <row r="4006" spans="1:13" x14ac:dyDescent="0.25">
      <c r="A4006" s="2">
        <v>45281</v>
      </c>
      <c r="B4006" s="3">
        <f t="shared" si="188"/>
        <v>2024</v>
      </c>
      <c r="C4006" t="str">
        <f t="shared" si="186"/>
        <v>2023-2024</v>
      </c>
      <c r="D4006" t="s">
        <v>147</v>
      </c>
      <c r="E4006" t="s">
        <v>123</v>
      </c>
      <c r="F4006" t="str">
        <f t="shared" si="187"/>
        <v>Western Australia</v>
      </c>
      <c r="G4006" t="s">
        <v>48</v>
      </c>
      <c r="H4006">
        <v>6109</v>
      </c>
      <c r="I4006" t="s">
        <v>11</v>
      </c>
      <c r="J4006" t="s">
        <v>94</v>
      </c>
      <c r="K4006" t="s">
        <v>153</v>
      </c>
      <c r="L4006" t="s">
        <v>16</v>
      </c>
      <c r="M4006" s="5">
        <v>1726.45</v>
      </c>
    </row>
    <row r="4007" spans="1:13" x14ac:dyDescent="0.25">
      <c r="A4007" s="2">
        <v>45316</v>
      </c>
      <c r="B4007" s="3">
        <f t="shared" si="188"/>
        <v>2024</v>
      </c>
      <c r="C4007" t="str">
        <f t="shared" si="186"/>
        <v>2023-2024</v>
      </c>
      <c r="D4007" t="s">
        <v>148</v>
      </c>
      <c r="E4007" t="s">
        <v>78</v>
      </c>
      <c r="F4007" t="str">
        <f t="shared" si="187"/>
        <v>New South Wales</v>
      </c>
      <c r="G4007" t="s">
        <v>10</v>
      </c>
      <c r="H4007">
        <v>2350</v>
      </c>
      <c r="I4007" t="s">
        <v>11</v>
      </c>
      <c r="J4007" t="s">
        <v>68</v>
      </c>
      <c r="K4007" t="s">
        <v>156</v>
      </c>
      <c r="L4007" t="s">
        <v>17</v>
      </c>
      <c r="M4007" s="5">
        <v>1739.97</v>
      </c>
    </row>
    <row r="4008" spans="1:13" x14ac:dyDescent="0.25">
      <c r="A4008" s="2">
        <v>44957</v>
      </c>
      <c r="B4008" s="3">
        <f t="shared" si="188"/>
        <v>2023</v>
      </c>
      <c r="C4008" t="str">
        <f t="shared" si="186"/>
        <v>2022-2023</v>
      </c>
      <c r="D4008" t="s">
        <v>147</v>
      </c>
      <c r="E4008" t="s">
        <v>9</v>
      </c>
      <c r="F4008" t="str">
        <f t="shared" si="187"/>
        <v>New South Wales</v>
      </c>
      <c r="G4008" t="s">
        <v>10</v>
      </c>
      <c r="H4008">
        <v>2067</v>
      </c>
      <c r="I4008" t="s">
        <v>11</v>
      </c>
      <c r="J4008" t="s">
        <v>12</v>
      </c>
      <c r="K4008" t="s">
        <v>151</v>
      </c>
      <c r="L4008" t="s">
        <v>21</v>
      </c>
      <c r="M4008" s="5">
        <v>1741.8</v>
      </c>
    </row>
    <row r="4009" spans="1:13" x14ac:dyDescent="0.25">
      <c r="A4009" s="2">
        <v>45144</v>
      </c>
      <c r="B4009" s="3">
        <f t="shared" si="188"/>
        <v>2024</v>
      </c>
      <c r="C4009" t="str">
        <f t="shared" si="186"/>
        <v>2023-2024</v>
      </c>
      <c r="D4009" t="s">
        <v>148</v>
      </c>
      <c r="E4009" t="s">
        <v>146</v>
      </c>
      <c r="F4009" t="str">
        <f t="shared" si="187"/>
        <v>Victoria</v>
      </c>
      <c r="G4009" t="s">
        <v>45</v>
      </c>
      <c r="H4009">
        <v>3353</v>
      </c>
      <c r="I4009" t="s">
        <v>11</v>
      </c>
      <c r="J4009" t="s">
        <v>60</v>
      </c>
      <c r="K4009" t="s">
        <v>150</v>
      </c>
      <c r="L4009" t="s">
        <v>18</v>
      </c>
      <c r="M4009" s="5">
        <v>1744.54</v>
      </c>
    </row>
    <row r="4010" spans="1:13" x14ac:dyDescent="0.25">
      <c r="A4010" s="2">
        <v>45491</v>
      </c>
      <c r="B4010" s="3">
        <f t="shared" si="188"/>
        <v>2025</v>
      </c>
      <c r="C4010" t="str">
        <f t="shared" si="186"/>
        <v>2024-2025</v>
      </c>
      <c r="D4010" t="s">
        <v>147</v>
      </c>
      <c r="E4010" t="s">
        <v>65</v>
      </c>
      <c r="F4010" t="str">
        <f t="shared" si="187"/>
        <v>New South Wales</v>
      </c>
      <c r="G4010" t="s">
        <v>10</v>
      </c>
      <c r="H4010">
        <v>2541</v>
      </c>
      <c r="I4010" t="s">
        <v>11</v>
      </c>
      <c r="J4010" t="s">
        <v>58</v>
      </c>
      <c r="K4010" t="s">
        <v>154</v>
      </c>
      <c r="L4010" t="s">
        <v>14</v>
      </c>
      <c r="M4010" s="5">
        <v>1745.6</v>
      </c>
    </row>
    <row r="4011" spans="1:13" x14ac:dyDescent="0.25">
      <c r="A4011" s="2">
        <v>45601</v>
      </c>
      <c r="B4011" s="3">
        <f t="shared" si="188"/>
        <v>2025</v>
      </c>
      <c r="C4011" t="str">
        <f t="shared" si="186"/>
        <v>2024-2025</v>
      </c>
      <c r="D4011" t="s">
        <v>148</v>
      </c>
      <c r="E4011" t="s">
        <v>100</v>
      </c>
      <c r="F4011" t="str">
        <f t="shared" si="187"/>
        <v>Western Australia</v>
      </c>
      <c r="G4011" t="s">
        <v>48</v>
      </c>
      <c r="H4011">
        <v>6021</v>
      </c>
      <c r="I4011" t="s">
        <v>11</v>
      </c>
      <c r="J4011" t="s">
        <v>49</v>
      </c>
      <c r="K4011" t="s">
        <v>153</v>
      </c>
      <c r="L4011" t="s">
        <v>16</v>
      </c>
      <c r="M4011" s="5">
        <v>1746.3400000000001</v>
      </c>
    </row>
    <row r="4012" spans="1:13" x14ac:dyDescent="0.25">
      <c r="A4012" s="2">
        <v>45414</v>
      </c>
      <c r="B4012" s="3">
        <f t="shared" si="188"/>
        <v>2024</v>
      </c>
      <c r="C4012" t="str">
        <f t="shared" si="186"/>
        <v>2023-2024</v>
      </c>
      <c r="D4012" t="s">
        <v>147</v>
      </c>
      <c r="E4012" t="s">
        <v>133</v>
      </c>
      <c r="F4012" t="str">
        <f t="shared" si="187"/>
        <v>Queensland</v>
      </c>
      <c r="G4012" t="s">
        <v>35</v>
      </c>
      <c r="H4012">
        <v>4305</v>
      </c>
      <c r="I4012" t="s">
        <v>11</v>
      </c>
      <c r="J4012" t="s">
        <v>104</v>
      </c>
      <c r="K4012" t="s">
        <v>150</v>
      </c>
      <c r="L4012" t="s">
        <v>18</v>
      </c>
      <c r="M4012" s="5">
        <v>1751.7700000000002</v>
      </c>
    </row>
    <row r="4013" spans="1:13" x14ac:dyDescent="0.25">
      <c r="A4013" s="2">
        <v>45461</v>
      </c>
      <c r="B4013" s="3">
        <f t="shared" si="188"/>
        <v>2024</v>
      </c>
      <c r="C4013" t="str">
        <f t="shared" si="186"/>
        <v>2023-2024</v>
      </c>
      <c r="D4013" t="s">
        <v>147</v>
      </c>
      <c r="E4013" t="s">
        <v>24</v>
      </c>
      <c r="F4013" t="str">
        <f t="shared" si="187"/>
        <v>New South Wales</v>
      </c>
      <c r="G4013" t="s">
        <v>10</v>
      </c>
      <c r="H4013">
        <v>2795</v>
      </c>
      <c r="I4013" t="s">
        <v>11</v>
      </c>
      <c r="J4013" t="s">
        <v>25</v>
      </c>
      <c r="K4013" t="s">
        <v>153</v>
      </c>
      <c r="L4013" t="s">
        <v>16</v>
      </c>
      <c r="M4013" s="5">
        <v>1754.39</v>
      </c>
    </row>
    <row r="4014" spans="1:13" x14ac:dyDescent="0.25">
      <c r="A4014" s="2">
        <v>45306</v>
      </c>
      <c r="B4014" s="3">
        <f t="shared" si="188"/>
        <v>2024</v>
      </c>
      <c r="C4014" t="str">
        <f t="shared" si="186"/>
        <v>2023-2024</v>
      </c>
      <c r="D4014" t="s">
        <v>147</v>
      </c>
      <c r="E4014" t="s">
        <v>143</v>
      </c>
      <c r="F4014" t="str">
        <f t="shared" si="187"/>
        <v>New South Wales</v>
      </c>
      <c r="G4014" t="s">
        <v>10</v>
      </c>
      <c r="H4014">
        <v>2154</v>
      </c>
      <c r="I4014" t="s">
        <v>11</v>
      </c>
      <c r="J4014" t="s">
        <v>27</v>
      </c>
      <c r="K4014" t="s">
        <v>154</v>
      </c>
      <c r="L4014" t="s">
        <v>14</v>
      </c>
      <c r="M4014" s="5">
        <v>1761.7900000000002</v>
      </c>
    </row>
    <row r="4015" spans="1:13" x14ac:dyDescent="0.25">
      <c r="A4015" s="2">
        <v>45536</v>
      </c>
      <c r="B4015" s="3">
        <f t="shared" si="188"/>
        <v>2025</v>
      </c>
      <c r="C4015" t="str">
        <f t="shared" si="186"/>
        <v>2024-2025</v>
      </c>
      <c r="D4015" t="s">
        <v>147</v>
      </c>
      <c r="E4015" t="s">
        <v>84</v>
      </c>
      <c r="F4015" t="str">
        <f t="shared" si="187"/>
        <v>Queensland</v>
      </c>
      <c r="G4015" t="s">
        <v>35</v>
      </c>
      <c r="H4015">
        <v>4740</v>
      </c>
      <c r="I4015" t="s">
        <v>11</v>
      </c>
      <c r="J4015" t="s">
        <v>51</v>
      </c>
      <c r="K4015" t="s">
        <v>151</v>
      </c>
      <c r="L4015" t="s">
        <v>21</v>
      </c>
      <c r="M4015" s="5">
        <v>1764.82</v>
      </c>
    </row>
    <row r="4016" spans="1:13" x14ac:dyDescent="0.25">
      <c r="A4016" s="2">
        <v>45281</v>
      </c>
      <c r="B4016" s="3">
        <f t="shared" si="188"/>
        <v>2024</v>
      </c>
      <c r="C4016" t="str">
        <f t="shared" si="186"/>
        <v>2023-2024</v>
      </c>
      <c r="D4016" t="s">
        <v>148</v>
      </c>
      <c r="E4016" t="s">
        <v>96</v>
      </c>
      <c r="F4016" t="str">
        <f t="shared" si="187"/>
        <v>Western Australia</v>
      </c>
      <c r="G4016" t="s">
        <v>48</v>
      </c>
      <c r="H4016">
        <v>6330</v>
      </c>
      <c r="I4016" t="s">
        <v>11</v>
      </c>
      <c r="J4016" t="s">
        <v>94</v>
      </c>
      <c r="K4016" t="s">
        <v>150</v>
      </c>
      <c r="L4016" t="s">
        <v>18</v>
      </c>
      <c r="M4016" s="5">
        <v>1765.1</v>
      </c>
    </row>
    <row r="4017" spans="1:13" x14ac:dyDescent="0.25">
      <c r="A4017" s="2">
        <v>44952</v>
      </c>
      <c r="B4017" s="3">
        <f t="shared" si="188"/>
        <v>2023</v>
      </c>
      <c r="C4017" t="str">
        <f t="shared" si="186"/>
        <v>2022-2023</v>
      </c>
      <c r="D4017" t="s">
        <v>147</v>
      </c>
      <c r="E4017" t="s">
        <v>140</v>
      </c>
      <c r="F4017" t="str">
        <f t="shared" si="187"/>
        <v>Tasmania</v>
      </c>
      <c r="G4017" t="s">
        <v>70</v>
      </c>
      <c r="H4017">
        <v>7320</v>
      </c>
      <c r="I4017" t="s">
        <v>11</v>
      </c>
      <c r="J4017" t="s">
        <v>71</v>
      </c>
      <c r="K4017" t="s">
        <v>153</v>
      </c>
      <c r="L4017" t="s">
        <v>16</v>
      </c>
      <c r="M4017" s="5">
        <v>1765.4799999999993</v>
      </c>
    </row>
    <row r="4018" spans="1:13" x14ac:dyDescent="0.25">
      <c r="A4018" s="2">
        <v>45208</v>
      </c>
      <c r="B4018" s="3">
        <f t="shared" si="188"/>
        <v>2024</v>
      </c>
      <c r="C4018" t="str">
        <f t="shared" si="186"/>
        <v>2023-2024</v>
      </c>
      <c r="D4018" t="s">
        <v>147</v>
      </c>
      <c r="E4018" t="s">
        <v>62</v>
      </c>
      <c r="F4018" t="str">
        <f t="shared" si="187"/>
        <v>Victoria</v>
      </c>
      <c r="G4018" t="s">
        <v>45</v>
      </c>
      <c r="H4018">
        <v>3134</v>
      </c>
      <c r="I4018" t="s">
        <v>11</v>
      </c>
      <c r="J4018" t="s">
        <v>63</v>
      </c>
      <c r="K4018" t="s">
        <v>150</v>
      </c>
      <c r="L4018" t="s">
        <v>18</v>
      </c>
      <c r="M4018" s="5">
        <v>1774.84</v>
      </c>
    </row>
    <row r="4019" spans="1:13" x14ac:dyDescent="0.25">
      <c r="A4019" s="2">
        <v>45518</v>
      </c>
      <c r="B4019" s="3">
        <f t="shared" si="188"/>
        <v>2025</v>
      </c>
      <c r="C4019" t="str">
        <f t="shared" si="186"/>
        <v>2024-2025</v>
      </c>
      <c r="D4019" t="s">
        <v>147</v>
      </c>
      <c r="E4019" t="s">
        <v>44</v>
      </c>
      <c r="F4019" t="str">
        <f t="shared" si="187"/>
        <v>Victoria</v>
      </c>
      <c r="G4019" t="s">
        <v>45</v>
      </c>
      <c r="H4019">
        <v>3066</v>
      </c>
      <c r="I4019" t="s">
        <v>11</v>
      </c>
      <c r="J4019" t="s">
        <v>46</v>
      </c>
      <c r="K4019" t="s">
        <v>154</v>
      </c>
      <c r="L4019" t="s">
        <v>14</v>
      </c>
      <c r="M4019" s="5">
        <v>1778.2000000000003</v>
      </c>
    </row>
    <row r="4020" spans="1:13" x14ac:dyDescent="0.25">
      <c r="A4020" s="2">
        <v>45342</v>
      </c>
      <c r="B4020" s="3">
        <f t="shared" si="188"/>
        <v>2024</v>
      </c>
      <c r="C4020" t="str">
        <f t="shared" si="186"/>
        <v>2023-2024</v>
      </c>
      <c r="D4020" t="s">
        <v>147</v>
      </c>
      <c r="E4020" t="s">
        <v>41</v>
      </c>
      <c r="F4020" t="str">
        <f t="shared" si="187"/>
        <v>New South Wales</v>
      </c>
      <c r="G4020" t="s">
        <v>10</v>
      </c>
      <c r="H4020">
        <v>2830</v>
      </c>
      <c r="I4020" t="s">
        <v>11</v>
      </c>
      <c r="J4020" t="s">
        <v>25</v>
      </c>
      <c r="K4020" t="s">
        <v>151</v>
      </c>
      <c r="L4020" t="s">
        <v>21</v>
      </c>
      <c r="M4020" s="5">
        <v>1780.1200000000001</v>
      </c>
    </row>
    <row r="4021" spans="1:13" x14ac:dyDescent="0.25">
      <c r="A4021" s="2">
        <v>45219</v>
      </c>
      <c r="B4021" s="3">
        <f t="shared" si="188"/>
        <v>2024</v>
      </c>
      <c r="C4021" t="str">
        <f t="shared" si="186"/>
        <v>2023-2024</v>
      </c>
      <c r="D4021" t="s">
        <v>148</v>
      </c>
      <c r="E4021" t="s">
        <v>88</v>
      </c>
      <c r="F4021" t="str">
        <f t="shared" si="187"/>
        <v>South Australia</v>
      </c>
      <c r="G4021" t="s">
        <v>32</v>
      </c>
      <c r="H4021">
        <v>5011</v>
      </c>
      <c r="I4021" t="s">
        <v>11</v>
      </c>
      <c r="J4021" t="s">
        <v>33</v>
      </c>
      <c r="K4021" t="s">
        <v>151</v>
      </c>
      <c r="L4021" t="s">
        <v>21</v>
      </c>
      <c r="M4021" s="5">
        <v>1784.0700000000002</v>
      </c>
    </row>
    <row r="4022" spans="1:13" x14ac:dyDescent="0.25">
      <c r="A4022" s="2">
        <v>45423</v>
      </c>
      <c r="B4022" s="3">
        <f t="shared" si="188"/>
        <v>2024</v>
      </c>
      <c r="C4022" t="str">
        <f t="shared" si="186"/>
        <v>2023-2024</v>
      </c>
      <c r="D4022" t="s">
        <v>147</v>
      </c>
      <c r="E4022" t="s">
        <v>137</v>
      </c>
      <c r="F4022" t="str">
        <f t="shared" si="187"/>
        <v>New South Wales</v>
      </c>
      <c r="G4022" t="s">
        <v>10</v>
      </c>
      <c r="H4022">
        <v>2031</v>
      </c>
      <c r="I4022" t="s">
        <v>11</v>
      </c>
      <c r="J4022" t="s">
        <v>12</v>
      </c>
      <c r="K4022" t="s">
        <v>153</v>
      </c>
      <c r="L4022" t="s">
        <v>16</v>
      </c>
      <c r="M4022" s="5">
        <v>1789.2100000000003</v>
      </c>
    </row>
    <row r="4023" spans="1:13" x14ac:dyDescent="0.25">
      <c r="A4023" s="2">
        <v>45290</v>
      </c>
      <c r="B4023" s="3">
        <f t="shared" si="188"/>
        <v>2024</v>
      </c>
      <c r="C4023" t="str">
        <f t="shared" si="186"/>
        <v>2023-2024</v>
      </c>
      <c r="D4023" t="s">
        <v>148</v>
      </c>
      <c r="E4023" t="s">
        <v>40</v>
      </c>
      <c r="F4023" t="str">
        <f t="shared" si="187"/>
        <v>New South Wales</v>
      </c>
      <c r="G4023" t="s">
        <v>10</v>
      </c>
      <c r="H4023">
        <v>2116</v>
      </c>
      <c r="I4023" t="s">
        <v>11</v>
      </c>
      <c r="J4023" t="s">
        <v>27</v>
      </c>
      <c r="K4023" t="s">
        <v>155</v>
      </c>
      <c r="L4023" t="s">
        <v>20</v>
      </c>
      <c r="M4023" s="5">
        <v>1791.0299999999997</v>
      </c>
    </row>
    <row r="4024" spans="1:13" x14ac:dyDescent="0.25">
      <c r="A4024" s="2">
        <v>45525</v>
      </c>
      <c r="B4024" s="3">
        <f t="shared" si="188"/>
        <v>2025</v>
      </c>
      <c r="C4024" t="str">
        <f t="shared" si="186"/>
        <v>2024-2025</v>
      </c>
      <c r="D4024" t="s">
        <v>147</v>
      </c>
      <c r="E4024" t="s">
        <v>122</v>
      </c>
      <c r="F4024" t="str">
        <f t="shared" si="187"/>
        <v>New South Wales</v>
      </c>
      <c r="G4024" t="s">
        <v>10</v>
      </c>
      <c r="H4024">
        <v>2650</v>
      </c>
      <c r="I4024" t="s">
        <v>11</v>
      </c>
      <c r="J4024" t="s">
        <v>25</v>
      </c>
      <c r="K4024" t="s">
        <v>153</v>
      </c>
      <c r="L4024" t="s">
        <v>16</v>
      </c>
      <c r="M4024" s="5">
        <v>1791.4500000000003</v>
      </c>
    </row>
    <row r="4025" spans="1:13" x14ac:dyDescent="0.25">
      <c r="A4025" s="2">
        <v>45502</v>
      </c>
      <c r="B4025" s="3">
        <f t="shared" si="188"/>
        <v>2025</v>
      </c>
      <c r="C4025" t="str">
        <f t="shared" si="186"/>
        <v>2024-2025</v>
      </c>
      <c r="D4025" t="s">
        <v>148</v>
      </c>
      <c r="E4025" t="s">
        <v>86</v>
      </c>
      <c r="F4025" t="str">
        <f t="shared" si="187"/>
        <v>New South Wales</v>
      </c>
      <c r="G4025" t="s">
        <v>10</v>
      </c>
      <c r="H4025">
        <v>2064</v>
      </c>
      <c r="I4025" t="s">
        <v>11</v>
      </c>
      <c r="J4025" t="s">
        <v>12</v>
      </c>
      <c r="K4025" t="s">
        <v>155</v>
      </c>
      <c r="L4025" t="s">
        <v>20</v>
      </c>
      <c r="M4025" s="5">
        <v>1793.64</v>
      </c>
    </row>
    <row r="4026" spans="1:13" x14ac:dyDescent="0.25">
      <c r="A4026" s="2">
        <v>45104</v>
      </c>
      <c r="B4026" s="3">
        <f t="shared" si="188"/>
        <v>2023</v>
      </c>
      <c r="C4026" t="str">
        <f t="shared" si="186"/>
        <v>2022-2023</v>
      </c>
      <c r="D4026" t="s">
        <v>147</v>
      </c>
      <c r="E4026" t="s">
        <v>92</v>
      </c>
      <c r="F4026" t="str">
        <f t="shared" si="187"/>
        <v>Queensland</v>
      </c>
      <c r="G4026" t="s">
        <v>35</v>
      </c>
      <c r="H4026">
        <v>4068</v>
      </c>
      <c r="I4026" t="s">
        <v>11</v>
      </c>
      <c r="J4026" t="s">
        <v>43</v>
      </c>
      <c r="K4026" t="s">
        <v>152</v>
      </c>
      <c r="L4026" t="s">
        <v>13</v>
      </c>
      <c r="M4026" s="5">
        <v>1803.82</v>
      </c>
    </row>
    <row r="4027" spans="1:13" x14ac:dyDescent="0.25">
      <c r="A4027" s="2">
        <v>45428</v>
      </c>
      <c r="B4027" s="3">
        <f t="shared" si="188"/>
        <v>2024</v>
      </c>
      <c r="C4027" t="str">
        <f t="shared" si="186"/>
        <v>2023-2024</v>
      </c>
      <c r="D4027" t="s">
        <v>147</v>
      </c>
      <c r="E4027" t="s">
        <v>99</v>
      </c>
      <c r="F4027" t="str">
        <f t="shared" si="187"/>
        <v>Victoria</v>
      </c>
      <c r="G4027" t="s">
        <v>45</v>
      </c>
      <c r="H4027">
        <v>3148</v>
      </c>
      <c r="I4027" t="s">
        <v>11</v>
      </c>
      <c r="J4027" t="s">
        <v>63</v>
      </c>
      <c r="K4027" t="s">
        <v>150</v>
      </c>
      <c r="L4027" t="s">
        <v>18</v>
      </c>
      <c r="M4027" s="5">
        <v>1807.66</v>
      </c>
    </row>
    <row r="4028" spans="1:13" x14ac:dyDescent="0.25">
      <c r="A4028" s="2">
        <v>45221</v>
      </c>
      <c r="B4028" s="3">
        <f t="shared" si="188"/>
        <v>2024</v>
      </c>
      <c r="C4028" t="str">
        <f t="shared" si="186"/>
        <v>2023-2024</v>
      </c>
      <c r="D4028" t="s">
        <v>147</v>
      </c>
      <c r="E4028" t="s">
        <v>137</v>
      </c>
      <c r="F4028" t="str">
        <f t="shared" si="187"/>
        <v>New South Wales</v>
      </c>
      <c r="G4028" t="s">
        <v>10</v>
      </c>
      <c r="H4028">
        <v>2031</v>
      </c>
      <c r="I4028" t="s">
        <v>11</v>
      </c>
      <c r="J4028" t="s">
        <v>12</v>
      </c>
      <c r="K4028" t="s">
        <v>157</v>
      </c>
      <c r="L4028" t="s">
        <v>22</v>
      </c>
      <c r="M4028" s="5">
        <v>1809.2499999999998</v>
      </c>
    </row>
    <row r="4029" spans="1:13" x14ac:dyDescent="0.25">
      <c r="A4029" s="2">
        <v>45198</v>
      </c>
      <c r="B4029" s="3">
        <f t="shared" si="188"/>
        <v>2024</v>
      </c>
      <c r="C4029" t="str">
        <f t="shared" si="186"/>
        <v>2023-2024</v>
      </c>
      <c r="D4029" t="s">
        <v>148</v>
      </c>
      <c r="E4029" t="s">
        <v>78</v>
      </c>
      <c r="F4029" t="str">
        <f t="shared" si="187"/>
        <v>New South Wales</v>
      </c>
      <c r="G4029" t="s">
        <v>10</v>
      </c>
      <c r="H4029">
        <v>2350</v>
      </c>
      <c r="I4029" t="s">
        <v>11</v>
      </c>
      <c r="J4029" t="s">
        <v>68</v>
      </c>
      <c r="K4029" t="s">
        <v>152</v>
      </c>
      <c r="L4029" t="s">
        <v>13</v>
      </c>
      <c r="M4029" s="5">
        <v>1810.51</v>
      </c>
    </row>
    <row r="4030" spans="1:13" x14ac:dyDescent="0.25">
      <c r="A4030" s="2">
        <v>45617</v>
      </c>
      <c r="B4030" s="3">
        <f t="shared" si="188"/>
        <v>2025</v>
      </c>
      <c r="C4030" t="str">
        <f t="shared" si="186"/>
        <v>2024-2025</v>
      </c>
      <c r="D4030" t="s">
        <v>147</v>
      </c>
      <c r="E4030" t="s">
        <v>136</v>
      </c>
      <c r="F4030" t="str">
        <f t="shared" si="187"/>
        <v>Victoria</v>
      </c>
      <c r="G4030" t="s">
        <v>45</v>
      </c>
      <c r="H4030">
        <v>3175</v>
      </c>
      <c r="I4030" t="s">
        <v>11</v>
      </c>
      <c r="J4030" t="s">
        <v>63</v>
      </c>
      <c r="K4030" t="s">
        <v>150</v>
      </c>
      <c r="L4030" t="s">
        <v>18</v>
      </c>
      <c r="M4030" s="5">
        <v>1817.0900000000001</v>
      </c>
    </row>
    <row r="4031" spans="1:13" x14ac:dyDescent="0.25">
      <c r="A4031" s="2">
        <v>45541</v>
      </c>
      <c r="B4031" s="3">
        <f t="shared" si="188"/>
        <v>2025</v>
      </c>
      <c r="C4031" t="str">
        <f t="shared" si="186"/>
        <v>2024-2025</v>
      </c>
      <c r="D4031" t="s">
        <v>147</v>
      </c>
      <c r="E4031" t="s">
        <v>59</v>
      </c>
      <c r="F4031" t="str">
        <f t="shared" si="187"/>
        <v>Victoria</v>
      </c>
      <c r="G4031" t="s">
        <v>45</v>
      </c>
      <c r="H4031">
        <v>3280</v>
      </c>
      <c r="I4031" t="s">
        <v>11</v>
      </c>
      <c r="J4031" t="s">
        <v>60</v>
      </c>
      <c r="K4031" t="s">
        <v>151</v>
      </c>
      <c r="L4031" t="s">
        <v>21</v>
      </c>
      <c r="M4031" s="5">
        <v>1821.3399999999997</v>
      </c>
    </row>
    <row r="4032" spans="1:13" x14ac:dyDescent="0.25">
      <c r="A4032" s="2">
        <v>45217</v>
      </c>
      <c r="B4032" s="3">
        <f t="shared" si="188"/>
        <v>2024</v>
      </c>
      <c r="C4032" t="str">
        <f t="shared" si="186"/>
        <v>2023-2024</v>
      </c>
      <c r="D4032" t="s">
        <v>147</v>
      </c>
      <c r="E4032" t="s">
        <v>99</v>
      </c>
      <c r="F4032" t="str">
        <f t="shared" si="187"/>
        <v>Victoria</v>
      </c>
      <c r="G4032" t="s">
        <v>45</v>
      </c>
      <c r="H4032">
        <v>3148</v>
      </c>
      <c r="I4032" t="s">
        <v>11</v>
      </c>
      <c r="J4032" t="s">
        <v>63</v>
      </c>
      <c r="K4032" t="s">
        <v>150</v>
      </c>
      <c r="L4032" t="s">
        <v>18</v>
      </c>
      <c r="M4032" s="5">
        <v>1821.5799999999997</v>
      </c>
    </row>
    <row r="4033" spans="1:13" x14ac:dyDescent="0.25">
      <c r="A4033" s="2">
        <v>45641</v>
      </c>
      <c r="B4033" s="3">
        <f t="shared" si="188"/>
        <v>2025</v>
      </c>
      <c r="C4033" t="str">
        <f t="shared" si="186"/>
        <v>2024-2025</v>
      </c>
      <c r="D4033" t="s">
        <v>147</v>
      </c>
      <c r="E4033" t="s">
        <v>26</v>
      </c>
      <c r="F4033" t="str">
        <f t="shared" si="187"/>
        <v>New South Wales</v>
      </c>
      <c r="G4033" t="s">
        <v>10</v>
      </c>
      <c r="H4033">
        <v>2141</v>
      </c>
      <c r="I4033" t="s">
        <v>11</v>
      </c>
      <c r="J4033" t="s">
        <v>27</v>
      </c>
      <c r="K4033" t="s">
        <v>151</v>
      </c>
      <c r="L4033" t="s">
        <v>21</v>
      </c>
      <c r="M4033" s="5">
        <v>1825.67</v>
      </c>
    </row>
    <row r="4034" spans="1:13" x14ac:dyDescent="0.25">
      <c r="A4034" s="2">
        <v>45133</v>
      </c>
      <c r="B4034" s="3">
        <f t="shared" si="188"/>
        <v>2024</v>
      </c>
      <c r="C4034" t="str">
        <f t="shared" ref="C4034:C4097" si="189">IF(MONTH(A4034) &gt;= 7, YEAR(A4034) &amp; "-" &amp; YEAR(A4034) + 1, YEAR(A4034) - 1 &amp; "-" &amp; YEAR(A4034))</f>
        <v>2023-2024</v>
      </c>
      <c r="D4034" t="s">
        <v>147</v>
      </c>
      <c r="E4034" t="s">
        <v>145</v>
      </c>
      <c r="F4034" t="str">
        <f t="shared" ref="F4034:F4097" si="190">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row>
    <row r="4035" spans="1:13" x14ac:dyDescent="0.25">
      <c r="A4035" s="2">
        <v>45528</v>
      </c>
      <c r="B4035" s="3">
        <f t="shared" ref="B4035:B4098" si="191">IF(MONTH(A4035)&gt;=7,YEAR(A4035)+1,YEAR(A4035))</f>
        <v>2025</v>
      </c>
      <c r="C4035" t="str">
        <f t="shared" si="189"/>
        <v>2024-2025</v>
      </c>
      <c r="D4035" t="s">
        <v>147</v>
      </c>
      <c r="E4035" t="s">
        <v>112</v>
      </c>
      <c r="F4035" t="str">
        <f t="shared" si="190"/>
        <v>Victoria</v>
      </c>
      <c r="G4035" t="s">
        <v>45</v>
      </c>
      <c r="H4035">
        <v>3076</v>
      </c>
      <c r="I4035" t="s">
        <v>11</v>
      </c>
      <c r="J4035" t="s">
        <v>46</v>
      </c>
      <c r="K4035" t="s">
        <v>150</v>
      </c>
      <c r="L4035" t="s">
        <v>18</v>
      </c>
      <c r="M4035" s="5">
        <v>1828.1499999999999</v>
      </c>
    </row>
    <row r="4036" spans="1:13" x14ac:dyDescent="0.25">
      <c r="A4036" s="2">
        <v>45543</v>
      </c>
      <c r="B4036" s="3">
        <f t="shared" si="191"/>
        <v>2025</v>
      </c>
      <c r="C4036" t="str">
        <f t="shared" si="189"/>
        <v>2024-2025</v>
      </c>
      <c r="D4036" t="s">
        <v>147</v>
      </c>
      <c r="E4036" t="s">
        <v>119</v>
      </c>
      <c r="F4036" t="str">
        <f t="shared" si="190"/>
        <v>Queensland</v>
      </c>
      <c r="G4036" t="s">
        <v>35</v>
      </c>
      <c r="H4036">
        <v>4570</v>
      </c>
      <c r="I4036" t="s">
        <v>11</v>
      </c>
      <c r="J4036" t="s">
        <v>120</v>
      </c>
      <c r="K4036" t="s">
        <v>150</v>
      </c>
      <c r="L4036" t="s">
        <v>18</v>
      </c>
      <c r="M4036" s="5">
        <v>1836.5</v>
      </c>
    </row>
    <row r="4037" spans="1:13" x14ac:dyDescent="0.25">
      <c r="A4037" s="2">
        <v>45491</v>
      </c>
      <c r="B4037" s="3">
        <f t="shared" si="191"/>
        <v>2025</v>
      </c>
      <c r="C4037" t="str">
        <f t="shared" si="189"/>
        <v>2024-2025</v>
      </c>
      <c r="D4037" t="s">
        <v>147</v>
      </c>
      <c r="E4037" t="s">
        <v>121</v>
      </c>
      <c r="F4037" t="str">
        <f t="shared" si="190"/>
        <v>Queensland</v>
      </c>
      <c r="G4037" t="s">
        <v>35</v>
      </c>
      <c r="H4037">
        <v>4700</v>
      </c>
      <c r="I4037" t="s">
        <v>11</v>
      </c>
      <c r="J4037" t="s">
        <v>51</v>
      </c>
      <c r="K4037" t="s">
        <v>150</v>
      </c>
      <c r="L4037" t="s">
        <v>18</v>
      </c>
      <c r="M4037" s="5">
        <v>1839.3799999999997</v>
      </c>
    </row>
    <row r="4038" spans="1:13" x14ac:dyDescent="0.25">
      <c r="A4038" s="2">
        <v>44979</v>
      </c>
      <c r="B4038" s="3">
        <f t="shared" si="191"/>
        <v>2023</v>
      </c>
      <c r="C4038" t="str">
        <f t="shared" si="189"/>
        <v>2022-2023</v>
      </c>
      <c r="D4038" t="s">
        <v>147</v>
      </c>
      <c r="E4038" t="s">
        <v>131</v>
      </c>
      <c r="F4038" t="str">
        <f t="shared" si="190"/>
        <v>Western Australia</v>
      </c>
      <c r="G4038" t="s">
        <v>48</v>
      </c>
      <c r="H4038">
        <v>6530</v>
      </c>
      <c r="I4038" t="s">
        <v>11</v>
      </c>
      <c r="J4038" t="s">
        <v>77</v>
      </c>
      <c r="K4038" t="s">
        <v>19</v>
      </c>
      <c r="L4038" t="s">
        <v>23</v>
      </c>
      <c r="M4038" s="5">
        <v>1849.1499999999999</v>
      </c>
    </row>
    <row r="4039" spans="1:13" x14ac:dyDescent="0.25">
      <c r="A4039" s="2">
        <v>45612</v>
      </c>
      <c r="B4039" s="3">
        <f t="shared" si="191"/>
        <v>2025</v>
      </c>
      <c r="C4039" t="str">
        <f t="shared" si="189"/>
        <v>2024-2025</v>
      </c>
      <c r="D4039" t="s">
        <v>147</v>
      </c>
      <c r="E4039" t="s">
        <v>145</v>
      </c>
      <c r="F4039" t="str">
        <f t="shared" si="190"/>
        <v>New South Wales</v>
      </c>
      <c r="G4039" t="s">
        <v>10</v>
      </c>
      <c r="H4039">
        <v>2101</v>
      </c>
      <c r="I4039" t="s">
        <v>11</v>
      </c>
      <c r="J4039" t="s">
        <v>27</v>
      </c>
      <c r="K4039" t="s">
        <v>150</v>
      </c>
      <c r="L4039" t="s">
        <v>18</v>
      </c>
      <c r="M4039" s="5">
        <v>1851.43</v>
      </c>
    </row>
    <row r="4040" spans="1:13" x14ac:dyDescent="0.25">
      <c r="A4040" s="2">
        <v>45345</v>
      </c>
      <c r="B4040" s="3">
        <f t="shared" si="191"/>
        <v>2024</v>
      </c>
      <c r="C4040" t="str">
        <f t="shared" si="189"/>
        <v>2023-2024</v>
      </c>
      <c r="D4040" t="s">
        <v>148</v>
      </c>
      <c r="E4040" t="s">
        <v>129</v>
      </c>
      <c r="F4040" t="str">
        <f t="shared" si="190"/>
        <v>Tasmania</v>
      </c>
      <c r="G4040" t="s">
        <v>70</v>
      </c>
      <c r="H4040">
        <v>7010</v>
      </c>
      <c r="I4040" t="s">
        <v>11</v>
      </c>
      <c r="J4040" t="s">
        <v>71</v>
      </c>
      <c r="K4040" t="s">
        <v>151</v>
      </c>
      <c r="L4040" t="s">
        <v>21</v>
      </c>
      <c r="M4040" s="5">
        <v>1853.17</v>
      </c>
    </row>
    <row r="4041" spans="1:13" x14ac:dyDescent="0.25">
      <c r="A4041" s="2">
        <v>45083</v>
      </c>
      <c r="B4041" s="3">
        <f t="shared" si="191"/>
        <v>2023</v>
      </c>
      <c r="C4041" t="str">
        <f t="shared" si="189"/>
        <v>2022-2023</v>
      </c>
      <c r="D4041" t="s">
        <v>147</v>
      </c>
      <c r="E4041" t="s">
        <v>90</v>
      </c>
      <c r="F4041" t="str">
        <f t="shared" si="190"/>
        <v>Victoria</v>
      </c>
      <c r="G4041" t="s">
        <v>45</v>
      </c>
      <c r="H4041">
        <v>3179</v>
      </c>
      <c r="I4041" t="s">
        <v>11</v>
      </c>
      <c r="J4041" t="s">
        <v>63</v>
      </c>
      <c r="K4041" t="s">
        <v>150</v>
      </c>
      <c r="L4041" t="s">
        <v>18</v>
      </c>
      <c r="M4041" s="5">
        <v>1854.48</v>
      </c>
    </row>
    <row r="4042" spans="1:13" x14ac:dyDescent="0.25">
      <c r="A4042" s="2">
        <v>45070</v>
      </c>
      <c r="B4042" s="3">
        <f t="shared" si="191"/>
        <v>2023</v>
      </c>
      <c r="C4042" t="str">
        <f t="shared" si="189"/>
        <v>2022-2023</v>
      </c>
      <c r="D4042" t="s">
        <v>148</v>
      </c>
      <c r="E4042" t="s">
        <v>76</v>
      </c>
      <c r="F4042" t="str">
        <f t="shared" si="190"/>
        <v>Western Australia</v>
      </c>
      <c r="G4042" t="s">
        <v>48</v>
      </c>
      <c r="H4042">
        <v>6450</v>
      </c>
      <c r="I4042" t="s">
        <v>11</v>
      </c>
      <c r="J4042" t="s">
        <v>77</v>
      </c>
      <c r="K4042" t="s">
        <v>151</v>
      </c>
      <c r="L4042" t="s">
        <v>21</v>
      </c>
      <c r="M4042" s="5">
        <v>1857.1200000000001</v>
      </c>
    </row>
    <row r="4043" spans="1:13" x14ac:dyDescent="0.25">
      <c r="A4043" s="2">
        <v>45101</v>
      </c>
      <c r="B4043" s="3">
        <f t="shared" si="191"/>
        <v>2023</v>
      </c>
      <c r="C4043" t="str">
        <f t="shared" si="189"/>
        <v>2022-2023</v>
      </c>
      <c r="D4043" t="s">
        <v>147</v>
      </c>
      <c r="E4043" t="s">
        <v>131</v>
      </c>
      <c r="F4043" t="str">
        <f t="shared" si="190"/>
        <v>Western Australia</v>
      </c>
      <c r="G4043" t="s">
        <v>48</v>
      </c>
      <c r="H4043">
        <v>6530</v>
      </c>
      <c r="I4043" t="s">
        <v>11</v>
      </c>
      <c r="J4043" t="s">
        <v>77</v>
      </c>
      <c r="K4043" t="s">
        <v>157</v>
      </c>
      <c r="L4043" t="s">
        <v>22</v>
      </c>
      <c r="M4043" s="5">
        <v>1859.42</v>
      </c>
    </row>
    <row r="4044" spans="1:13" x14ac:dyDescent="0.25">
      <c r="A4044" s="2">
        <v>45385</v>
      </c>
      <c r="B4044" s="3">
        <f t="shared" si="191"/>
        <v>2024</v>
      </c>
      <c r="C4044" t="str">
        <f t="shared" si="189"/>
        <v>2023-2024</v>
      </c>
      <c r="D4044" t="s">
        <v>147</v>
      </c>
      <c r="E4044" t="s">
        <v>44</v>
      </c>
      <c r="F4044" t="str">
        <f t="shared" si="190"/>
        <v>Victoria</v>
      </c>
      <c r="G4044" t="s">
        <v>45</v>
      </c>
      <c r="H4044">
        <v>3066</v>
      </c>
      <c r="I4044" t="s">
        <v>11</v>
      </c>
      <c r="J4044" t="s">
        <v>46</v>
      </c>
      <c r="K4044" t="s">
        <v>155</v>
      </c>
      <c r="L4044" t="s">
        <v>20</v>
      </c>
      <c r="M4044" s="5">
        <v>1870.0700000000002</v>
      </c>
    </row>
    <row r="4045" spans="1:13" x14ac:dyDescent="0.25">
      <c r="A4045" s="2">
        <v>45426</v>
      </c>
      <c r="B4045" s="3">
        <f t="shared" si="191"/>
        <v>2024</v>
      </c>
      <c r="C4045" t="str">
        <f t="shared" si="189"/>
        <v>2023-2024</v>
      </c>
      <c r="D4045" t="s">
        <v>148</v>
      </c>
      <c r="E4045" t="s">
        <v>96</v>
      </c>
      <c r="F4045" t="str">
        <f t="shared" si="190"/>
        <v>Western Australia</v>
      </c>
      <c r="G4045" t="s">
        <v>48</v>
      </c>
      <c r="H4045">
        <v>6330</v>
      </c>
      <c r="I4045" t="s">
        <v>11</v>
      </c>
      <c r="J4045" t="s">
        <v>94</v>
      </c>
      <c r="K4045" t="s">
        <v>150</v>
      </c>
      <c r="L4045" t="s">
        <v>18</v>
      </c>
      <c r="M4045" s="5">
        <v>1870.51</v>
      </c>
    </row>
    <row r="4046" spans="1:13" x14ac:dyDescent="0.25">
      <c r="A4046" s="2">
        <v>45637</v>
      </c>
      <c r="B4046" s="3">
        <f t="shared" si="191"/>
        <v>2025</v>
      </c>
      <c r="C4046" t="str">
        <f t="shared" si="189"/>
        <v>2024-2025</v>
      </c>
      <c r="D4046" t="s">
        <v>147</v>
      </c>
      <c r="E4046" t="s">
        <v>83</v>
      </c>
      <c r="F4046" t="str">
        <f t="shared" si="190"/>
        <v>New South Wales</v>
      </c>
      <c r="G4046" t="s">
        <v>10</v>
      </c>
      <c r="H4046">
        <v>2750</v>
      </c>
      <c r="I4046" t="s">
        <v>11</v>
      </c>
      <c r="J4046" t="s">
        <v>25</v>
      </c>
      <c r="K4046" t="s">
        <v>150</v>
      </c>
      <c r="L4046" t="s">
        <v>18</v>
      </c>
      <c r="M4046" s="5">
        <v>1872.8100000000002</v>
      </c>
    </row>
    <row r="4047" spans="1:13" x14ac:dyDescent="0.25">
      <c r="A4047" s="2">
        <v>45094</v>
      </c>
      <c r="B4047" s="3">
        <f t="shared" si="191"/>
        <v>2023</v>
      </c>
      <c r="C4047" t="str">
        <f t="shared" si="189"/>
        <v>2022-2023</v>
      </c>
      <c r="D4047" t="s">
        <v>147</v>
      </c>
      <c r="E4047" t="s">
        <v>90</v>
      </c>
      <c r="F4047" t="str">
        <f t="shared" si="190"/>
        <v>Victoria</v>
      </c>
      <c r="G4047" t="s">
        <v>45</v>
      </c>
      <c r="H4047">
        <v>3179</v>
      </c>
      <c r="I4047" t="s">
        <v>11</v>
      </c>
      <c r="J4047" t="s">
        <v>63</v>
      </c>
      <c r="K4047" t="s">
        <v>153</v>
      </c>
      <c r="L4047" t="s">
        <v>16</v>
      </c>
      <c r="M4047" s="5">
        <v>1878.0900000000001</v>
      </c>
    </row>
    <row r="4048" spans="1:13" x14ac:dyDescent="0.25">
      <c r="A4048" s="2">
        <v>45307</v>
      </c>
      <c r="B4048" s="3">
        <f t="shared" si="191"/>
        <v>2024</v>
      </c>
      <c r="C4048" t="str">
        <f t="shared" si="189"/>
        <v>2023-2024</v>
      </c>
      <c r="D4048" t="s">
        <v>147</v>
      </c>
      <c r="E4048" t="s">
        <v>42</v>
      </c>
      <c r="F4048" t="str">
        <f t="shared" si="190"/>
        <v>Queensland</v>
      </c>
      <c r="G4048" t="s">
        <v>35</v>
      </c>
      <c r="H4048">
        <v>4053</v>
      </c>
      <c r="I4048" t="s">
        <v>11</v>
      </c>
      <c r="J4048" t="s">
        <v>43</v>
      </c>
      <c r="K4048" t="s">
        <v>154</v>
      </c>
      <c r="L4048" t="s">
        <v>14</v>
      </c>
      <c r="M4048" s="5">
        <v>1882.03</v>
      </c>
    </row>
    <row r="4049" spans="1:13" x14ac:dyDescent="0.25">
      <c r="A4049" s="2">
        <v>45405</v>
      </c>
      <c r="B4049" s="3">
        <f t="shared" si="191"/>
        <v>2024</v>
      </c>
      <c r="C4049" t="str">
        <f t="shared" si="189"/>
        <v>2023-2024</v>
      </c>
      <c r="D4049" t="s">
        <v>147</v>
      </c>
      <c r="E4049" t="s">
        <v>26</v>
      </c>
      <c r="F4049" t="str">
        <f t="shared" si="190"/>
        <v>New South Wales</v>
      </c>
      <c r="G4049" t="s">
        <v>10</v>
      </c>
      <c r="H4049">
        <v>2141</v>
      </c>
      <c r="I4049" t="s">
        <v>11</v>
      </c>
      <c r="J4049" t="s">
        <v>27</v>
      </c>
      <c r="K4049" t="s">
        <v>151</v>
      </c>
      <c r="L4049" t="s">
        <v>21</v>
      </c>
      <c r="M4049" s="5">
        <v>1884.95</v>
      </c>
    </row>
    <row r="4050" spans="1:13" x14ac:dyDescent="0.25">
      <c r="A4050" s="2">
        <v>45150</v>
      </c>
      <c r="B4050" s="3">
        <f t="shared" si="191"/>
        <v>2024</v>
      </c>
      <c r="C4050" t="str">
        <f t="shared" si="189"/>
        <v>2023-2024</v>
      </c>
      <c r="D4050" t="s">
        <v>147</v>
      </c>
      <c r="E4050" t="s">
        <v>81</v>
      </c>
      <c r="F4050" t="str">
        <f t="shared" si="190"/>
        <v>New South Wales</v>
      </c>
      <c r="G4050" t="s">
        <v>10</v>
      </c>
      <c r="H4050">
        <v>2485</v>
      </c>
      <c r="I4050" t="s">
        <v>11</v>
      </c>
      <c r="J4050" t="s">
        <v>68</v>
      </c>
      <c r="K4050" t="s">
        <v>153</v>
      </c>
      <c r="L4050" t="s">
        <v>16</v>
      </c>
      <c r="M4050" s="5">
        <v>1888.4100000000003</v>
      </c>
    </row>
    <row r="4051" spans="1:13" x14ac:dyDescent="0.25">
      <c r="A4051" s="2">
        <v>44939</v>
      </c>
      <c r="B4051" s="3">
        <f t="shared" si="191"/>
        <v>2023</v>
      </c>
      <c r="C4051" t="str">
        <f t="shared" si="189"/>
        <v>2022-2023</v>
      </c>
      <c r="D4051" t="s">
        <v>147</v>
      </c>
      <c r="E4051" t="s">
        <v>41</v>
      </c>
      <c r="F4051" t="str">
        <f t="shared" si="190"/>
        <v>New South Wales</v>
      </c>
      <c r="G4051" t="s">
        <v>10</v>
      </c>
      <c r="H4051">
        <v>2830</v>
      </c>
      <c r="I4051" t="s">
        <v>11</v>
      </c>
      <c r="J4051" t="s">
        <v>25</v>
      </c>
      <c r="K4051" t="s">
        <v>155</v>
      </c>
      <c r="L4051" t="s">
        <v>20</v>
      </c>
      <c r="M4051" s="5">
        <v>1890.1700000000008</v>
      </c>
    </row>
    <row r="4052" spans="1:13" x14ac:dyDescent="0.25">
      <c r="A4052" s="2">
        <v>45300</v>
      </c>
      <c r="B4052" s="3">
        <f t="shared" si="191"/>
        <v>2024</v>
      </c>
      <c r="C4052" t="str">
        <f t="shared" si="189"/>
        <v>2023-2024</v>
      </c>
      <c r="D4052" t="s">
        <v>148</v>
      </c>
      <c r="E4052" t="s">
        <v>127</v>
      </c>
      <c r="F4052" t="str">
        <f t="shared" si="190"/>
        <v>New South Wales</v>
      </c>
      <c r="G4052" t="s">
        <v>10</v>
      </c>
      <c r="H4052">
        <v>2131</v>
      </c>
      <c r="I4052" t="s">
        <v>11</v>
      </c>
      <c r="J4052" t="s">
        <v>27</v>
      </c>
      <c r="K4052" t="s">
        <v>150</v>
      </c>
      <c r="L4052" t="s">
        <v>18</v>
      </c>
      <c r="M4052" s="5">
        <v>1892.6399999999999</v>
      </c>
    </row>
    <row r="4053" spans="1:13" x14ac:dyDescent="0.25">
      <c r="A4053" s="2">
        <v>45197</v>
      </c>
      <c r="B4053" s="3">
        <f t="shared" si="191"/>
        <v>2024</v>
      </c>
      <c r="C4053" t="str">
        <f t="shared" si="189"/>
        <v>2023-2024</v>
      </c>
      <c r="D4053" t="s">
        <v>147</v>
      </c>
      <c r="E4053" t="s">
        <v>126</v>
      </c>
      <c r="F4053" t="str">
        <f t="shared" si="190"/>
        <v>Queensland</v>
      </c>
      <c r="G4053" t="s">
        <v>35</v>
      </c>
      <c r="H4053">
        <v>4551</v>
      </c>
      <c r="I4053" t="s">
        <v>11</v>
      </c>
      <c r="J4053" t="s">
        <v>120</v>
      </c>
      <c r="K4053" t="s">
        <v>155</v>
      </c>
      <c r="L4053" t="s">
        <v>20</v>
      </c>
      <c r="M4053" s="5">
        <v>1893.1000000000008</v>
      </c>
    </row>
    <row r="4054" spans="1:13" x14ac:dyDescent="0.25">
      <c r="A4054" s="2">
        <v>45033</v>
      </c>
      <c r="B4054" s="3">
        <f t="shared" si="191"/>
        <v>2023</v>
      </c>
      <c r="C4054" t="str">
        <f t="shared" si="189"/>
        <v>2022-2023</v>
      </c>
      <c r="D4054" t="s">
        <v>147</v>
      </c>
      <c r="E4054" t="s">
        <v>79</v>
      </c>
      <c r="F4054" t="str">
        <f t="shared" si="190"/>
        <v>Australian Capital Territory</v>
      </c>
      <c r="G4054" t="s">
        <v>80</v>
      </c>
      <c r="H4054">
        <v>2617</v>
      </c>
      <c r="I4054" t="s">
        <v>11</v>
      </c>
      <c r="J4054" t="s">
        <v>58</v>
      </c>
      <c r="K4054" t="s">
        <v>151</v>
      </c>
      <c r="L4054" t="s">
        <v>21</v>
      </c>
      <c r="M4054" s="5">
        <v>1905.38</v>
      </c>
    </row>
    <row r="4055" spans="1:13" x14ac:dyDescent="0.25">
      <c r="A4055" s="2">
        <v>45063</v>
      </c>
      <c r="B4055" s="3">
        <f t="shared" si="191"/>
        <v>2023</v>
      </c>
      <c r="C4055" t="str">
        <f t="shared" si="189"/>
        <v>2022-2023</v>
      </c>
      <c r="D4055" t="s">
        <v>147</v>
      </c>
      <c r="E4055" t="s">
        <v>136</v>
      </c>
      <c r="F4055" t="str">
        <f t="shared" si="190"/>
        <v>Victoria</v>
      </c>
      <c r="G4055" t="s">
        <v>45</v>
      </c>
      <c r="H4055">
        <v>3175</v>
      </c>
      <c r="I4055" t="s">
        <v>11</v>
      </c>
      <c r="J4055" t="s">
        <v>63</v>
      </c>
      <c r="K4055" t="s">
        <v>153</v>
      </c>
      <c r="L4055" t="s">
        <v>16</v>
      </c>
      <c r="M4055" s="5">
        <v>1905.3900000000003</v>
      </c>
    </row>
    <row r="4056" spans="1:13" x14ac:dyDescent="0.25">
      <c r="A4056" s="2">
        <v>45186</v>
      </c>
      <c r="B4056" s="3">
        <f t="shared" si="191"/>
        <v>2024</v>
      </c>
      <c r="C4056" t="str">
        <f t="shared" si="189"/>
        <v>2023-2024</v>
      </c>
      <c r="D4056" t="s">
        <v>147</v>
      </c>
      <c r="E4056" t="s">
        <v>52</v>
      </c>
      <c r="F4056" t="str">
        <f t="shared" si="190"/>
        <v>Victoria</v>
      </c>
      <c r="G4056" t="s">
        <v>45</v>
      </c>
      <c r="H4056">
        <v>3030</v>
      </c>
      <c r="I4056" t="s">
        <v>11</v>
      </c>
      <c r="J4056" t="s">
        <v>46</v>
      </c>
      <c r="K4056" t="s">
        <v>150</v>
      </c>
      <c r="L4056" t="s">
        <v>18</v>
      </c>
      <c r="M4056" s="5">
        <v>1906.3600000000001</v>
      </c>
    </row>
    <row r="4057" spans="1:13" x14ac:dyDescent="0.25">
      <c r="A4057" s="2">
        <v>45492</v>
      </c>
      <c r="B4057" s="3">
        <f t="shared" si="191"/>
        <v>2025</v>
      </c>
      <c r="C4057" t="str">
        <f t="shared" si="189"/>
        <v>2024-2025</v>
      </c>
      <c r="D4057" t="s">
        <v>147</v>
      </c>
      <c r="E4057" t="s">
        <v>82</v>
      </c>
      <c r="F4057" t="str">
        <f t="shared" si="190"/>
        <v>Queensland</v>
      </c>
      <c r="G4057" t="s">
        <v>35</v>
      </c>
      <c r="H4057">
        <v>4012</v>
      </c>
      <c r="I4057" t="s">
        <v>11</v>
      </c>
      <c r="J4057" t="s">
        <v>43</v>
      </c>
      <c r="K4057" t="s">
        <v>151</v>
      </c>
      <c r="L4057" t="s">
        <v>21</v>
      </c>
      <c r="M4057" s="5">
        <v>1913.18</v>
      </c>
    </row>
    <row r="4058" spans="1:13" x14ac:dyDescent="0.25">
      <c r="A4058" s="2">
        <v>45613</v>
      </c>
      <c r="B4058" s="3">
        <f t="shared" si="191"/>
        <v>2025</v>
      </c>
      <c r="C4058" t="str">
        <f t="shared" si="189"/>
        <v>2024-2025</v>
      </c>
      <c r="D4058" t="s">
        <v>147</v>
      </c>
      <c r="E4058" t="s">
        <v>75</v>
      </c>
      <c r="F4058" t="str">
        <f t="shared" si="190"/>
        <v>Victoria</v>
      </c>
      <c r="G4058" t="s">
        <v>45</v>
      </c>
      <c r="H4058">
        <v>3630</v>
      </c>
      <c r="I4058" t="s">
        <v>11</v>
      </c>
      <c r="J4058" t="s">
        <v>55</v>
      </c>
      <c r="K4058" t="s">
        <v>153</v>
      </c>
      <c r="L4058" t="s">
        <v>16</v>
      </c>
      <c r="M4058" s="5">
        <v>1921.9499999999998</v>
      </c>
    </row>
    <row r="4059" spans="1:13" x14ac:dyDescent="0.25">
      <c r="A4059" s="2">
        <v>45030</v>
      </c>
      <c r="B4059" s="3">
        <f t="shared" si="191"/>
        <v>2023</v>
      </c>
      <c r="C4059" t="str">
        <f t="shared" si="189"/>
        <v>2022-2023</v>
      </c>
      <c r="D4059" t="s">
        <v>147</v>
      </c>
      <c r="E4059" t="s">
        <v>117</v>
      </c>
      <c r="F4059" t="str">
        <f t="shared" si="190"/>
        <v>Queensland</v>
      </c>
      <c r="G4059" t="s">
        <v>35</v>
      </c>
      <c r="H4059">
        <v>4119</v>
      </c>
      <c r="I4059" t="s">
        <v>11</v>
      </c>
      <c r="J4059" t="s">
        <v>43</v>
      </c>
      <c r="K4059" t="s">
        <v>150</v>
      </c>
      <c r="L4059" t="s">
        <v>18</v>
      </c>
      <c r="M4059" s="5">
        <v>1925.47</v>
      </c>
    </row>
    <row r="4060" spans="1:13" x14ac:dyDescent="0.25">
      <c r="A4060" s="2">
        <v>44946</v>
      </c>
      <c r="B4060" s="3">
        <f t="shared" si="191"/>
        <v>2023</v>
      </c>
      <c r="C4060" t="str">
        <f t="shared" si="189"/>
        <v>2022-2023</v>
      </c>
      <c r="D4060" t="s">
        <v>147</v>
      </c>
      <c r="E4060" t="s">
        <v>105</v>
      </c>
      <c r="F4060" t="str">
        <f t="shared" si="190"/>
        <v>Victoria</v>
      </c>
      <c r="G4060" t="s">
        <v>45</v>
      </c>
      <c r="H4060">
        <v>3500</v>
      </c>
      <c r="I4060" t="s">
        <v>11</v>
      </c>
      <c r="J4060" t="s">
        <v>60</v>
      </c>
      <c r="K4060" t="s">
        <v>153</v>
      </c>
      <c r="L4060" t="s">
        <v>16</v>
      </c>
      <c r="M4060" s="5">
        <v>1927.9600000000003</v>
      </c>
    </row>
    <row r="4061" spans="1:13" x14ac:dyDescent="0.25">
      <c r="A4061" s="2">
        <v>45328</v>
      </c>
      <c r="B4061" s="3">
        <f t="shared" si="191"/>
        <v>2024</v>
      </c>
      <c r="C4061" t="str">
        <f t="shared" si="189"/>
        <v>2023-2024</v>
      </c>
      <c r="D4061" t="s">
        <v>147</v>
      </c>
      <c r="E4061" t="s">
        <v>135</v>
      </c>
      <c r="F4061" t="str">
        <f t="shared" si="190"/>
        <v>Victoria</v>
      </c>
      <c r="G4061" t="s">
        <v>45</v>
      </c>
      <c r="H4061">
        <v>3550</v>
      </c>
      <c r="I4061" t="s">
        <v>11</v>
      </c>
      <c r="J4061" t="s">
        <v>60</v>
      </c>
      <c r="K4061" t="s">
        <v>153</v>
      </c>
      <c r="L4061" t="s">
        <v>16</v>
      </c>
      <c r="M4061" s="5">
        <v>1930.6699999999998</v>
      </c>
    </row>
    <row r="4062" spans="1:13" x14ac:dyDescent="0.25">
      <c r="A4062" s="2">
        <v>45028</v>
      </c>
      <c r="B4062" s="3">
        <f t="shared" si="191"/>
        <v>2023</v>
      </c>
      <c r="C4062" t="str">
        <f t="shared" si="189"/>
        <v>2022-2023</v>
      </c>
      <c r="D4062" t="s">
        <v>148</v>
      </c>
      <c r="E4062" t="s">
        <v>61</v>
      </c>
      <c r="F4062" t="str">
        <f t="shared" si="190"/>
        <v>New South Wales</v>
      </c>
      <c r="G4062" t="s">
        <v>10</v>
      </c>
      <c r="H4062">
        <v>2539</v>
      </c>
      <c r="I4062" t="s">
        <v>11</v>
      </c>
      <c r="J4062" t="s">
        <v>58</v>
      </c>
      <c r="K4062" t="s">
        <v>151</v>
      </c>
      <c r="L4062" t="s">
        <v>21</v>
      </c>
      <c r="M4062" s="5">
        <v>1933.56</v>
      </c>
    </row>
    <row r="4063" spans="1:13" x14ac:dyDescent="0.25">
      <c r="A4063" s="2">
        <v>45183</v>
      </c>
      <c r="B4063" s="3">
        <f t="shared" si="191"/>
        <v>2024</v>
      </c>
      <c r="C4063" t="str">
        <f t="shared" si="189"/>
        <v>2023-2024</v>
      </c>
      <c r="D4063" t="s">
        <v>147</v>
      </c>
      <c r="E4063" t="s">
        <v>92</v>
      </c>
      <c r="F4063" t="str">
        <f t="shared" si="190"/>
        <v>Queensland</v>
      </c>
      <c r="G4063" t="s">
        <v>35</v>
      </c>
      <c r="H4063">
        <v>4068</v>
      </c>
      <c r="I4063" t="s">
        <v>11</v>
      </c>
      <c r="J4063" t="s">
        <v>43</v>
      </c>
      <c r="K4063" t="s">
        <v>150</v>
      </c>
      <c r="L4063" t="s">
        <v>18</v>
      </c>
      <c r="M4063" s="5">
        <v>1942.3200000000002</v>
      </c>
    </row>
    <row r="4064" spans="1:13" x14ac:dyDescent="0.25">
      <c r="A4064" s="2">
        <v>45218</v>
      </c>
      <c r="B4064" s="3">
        <f t="shared" si="191"/>
        <v>2024</v>
      </c>
      <c r="C4064" t="str">
        <f t="shared" si="189"/>
        <v>2023-2024</v>
      </c>
      <c r="D4064" t="s">
        <v>147</v>
      </c>
      <c r="E4064" t="s">
        <v>97</v>
      </c>
      <c r="F4064" t="str">
        <f t="shared" si="190"/>
        <v>Tasmania</v>
      </c>
      <c r="G4064" t="s">
        <v>70</v>
      </c>
      <c r="H4064">
        <v>7250</v>
      </c>
      <c r="I4064" t="s">
        <v>11</v>
      </c>
      <c r="J4064" t="s">
        <v>71</v>
      </c>
      <c r="K4064" t="s">
        <v>153</v>
      </c>
      <c r="L4064" t="s">
        <v>16</v>
      </c>
      <c r="M4064" s="5">
        <v>1944.79</v>
      </c>
    </row>
    <row r="4065" spans="1:13" x14ac:dyDescent="0.25">
      <c r="A4065" s="2">
        <v>45018</v>
      </c>
      <c r="B4065" s="3">
        <f t="shared" si="191"/>
        <v>2023</v>
      </c>
      <c r="C4065" t="str">
        <f t="shared" si="189"/>
        <v>2022-2023</v>
      </c>
      <c r="D4065" t="s">
        <v>147</v>
      </c>
      <c r="E4065" t="s">
        <v>132</v>
      </c>
      <c r="F4065" t="str">
        <f t="shared" si="190"/>
        <v>New South Wales</v>
      </c>
      <c r="G4065" t="s">
        <v>10</v>
      </c>
      <c r="H4065">
        <v>2800</v>
      </c>
      <c r="I4065" t="s">
        <v>11</v>
      </c>
      <c r="J4065" t="s">
        <v>25</v>
      </c>
      <c r="K4065" t="s">
        <v>150</v>
      </c>
      <c r="L4065" t="s">
        <v>18</v>
      </c>
      <c r="M4065" s="5">
        <v>1945.35</v>
      </c>
    </row>
    <row r="4066" spans="1:13" x14ac:dyDescent="0.25">
      <c r="A4066" s="2">
        <v>45399</v>
      </c>
      <c r="B4066" s="3">
        <f t="shared" si="191"/>
        <v>2024</v>
      </c>
      <c r="C4066" t="str">
        <f t="shared" si="189"/>
        <v>2023-2024</v>
      </c>
      <c r="D4066" t="s">
        <v>147</v>
      </c>
      <c r="E4066" t="s">
        <v>144</v>
      </c>
      <c r="F4066" t="str">
        <f t="shared" si="190"/>
        <v>Queensland</v>
      </c>
      <c r="G4066" t="s">
        <v>35</v>
      </c>
      <c r="H4066">
        <v>4566</v>
      </c>
      <c r="I4066" t="s">
        <v>11</v>
      </c>
      <c r="J4066" t="s">
        <v>120</v>
      </c>
      <c r="K4066" t="s">
        <v>150</v>
      </c>
      <c r="L4066" t="s">
        <v>18</v>
      </c>
      <c r="M4066" s="5">
        <v>1948.58</v>
      </c>
    </row>
    <row r="4067" spans="1:13" x14ac:dyDescent="0.25">
      <c r="A4067" s="2">
        <v>45151</v>
      </c>
      <c r="B4067" s="3">
        <f t="shared" si="191"/>
        <v>2024</v>
      </c>
      <c r="C4067" t="str">
        <f t="shared" si="189"/>
        <v>2023-2024</v>
      </c>
      <c r="D4067" t="s">
        <v>147</v>
      </c>
      <c r="E4067" t="s">
        <v>59</v>
      </c>
      <c r="F4067" t="str">
        <f t="shared" si="190"/>
        <v>Victoria</v>
      </c>
      <c r="G4067" t="s">
        <v>45</v>
      </c>
      <c r="H4067">
        <v>3280</v>
      </c>
      <c r="I4067" t="s">
        <v>11</v>
      </c>
      <c r="J4067" t="s">
        <v>60</v>
      </c>
      <c r="K4067" t="s">
        <v>151</v>
      </c>
      <c r="L4067" t="s">
        <v>21</v>
      </c>
      <c r="M4067" s="5">
        <v>1952.6000000000001</v>
      </c>
    </row>
    <row r="4068" spans="1:13" x14ac:dyDescent="0.25">
      <c r="A4068" s="2">
        <v>45135</v>
      </c>
      <c r="B4068" s="3">
        <f t="shared" si="191"/>
        <v>2024</v>
      </c>
      <c r="C4068" t="str">
        <f t="shared" si="189"/>
        <v>2023-2024</v>
      </c>
      <c r="D4068" t="s">
        <v>147</v>
      </c>
      <c r="E4068" t="s">
        <v>143</v>
      </c>
      <c r="F4068" t="str">
        <f t="shared" si="190"/>
        <v>New South Wales</v>
      </c>
      <c r="G4068" t="s">
        <v>10</v>
      </c>
      <c r="H4068">
        <v>2154</v>
      </c>
      <c r="I4068" t="s">
        <v>11</v>
      </c>
      <c r="J4068" t="s">
        <v>27</v>
      </c>
      <c r="K4068" t="s">
        <v>151</v>
      </c>
      <c r="L4068" t="s">
        <v>21</v>
      </c>
      <c r="M4068" s="5">
        <v>1956.56</v>
      </c>
    </row>
    <row r="4069" spans="1:13" x14ac:dyDescent="0.25">
      <c r="A4069" s="2">
        <v>44963</v>
      </c>
      <c r="B4069" s="3">
        <f t="shared" si="191"/>
        <v>2023</v>
      </c>
      <c r="C4069" t="str">
        <f t="shared" si="189"/>
        <v>2022-2023</v>
      </c>
      <c r="D4069" t="s">
        <v>147</v>
      </c>
      <c r="E4069" t="s">
        <v>28</v>
      </c>
      <c r="F4069" t="str">
        <f t="shared" si="190"/>
        <v>Northern Territory</v>
      </c>
      <c r="G4069" t="s">
        <v>29</v>
      </c>
      <c r="H4069">
        <v>800</v>
      </c>
      <c r="I4069" t="s">
        <v>11</v>
      </c>
      <c r="J4069" t="s">
        <v>30</v>
      </c>
      <c r="K4069" t="s">
        <v>150</v>
      </c>
      <c r="L4069" t="s">
        <v>18</v>
      </c>
      <c r="M4069" s="5">
        <v>1956.58</v>
      </c>
    </row>
    <row r="4070" spans="1:13" x14ac:dyDescent="0.25">
      <c r="A4070" s="2">
        <v>45605</v>
      </c>
      <c r="B4070" s="3">
        <f t="shared" si="191"/>
        <v>2025</v>
      </c>
      <c r="C4070" t="str">
        <f t="shared" si="189"/>
        <v>2024-2025</v>
      </c>
      <c r="D4070" t="s">
        <v>147</v>
      </c>
      <c r="E4070" t="s">
        <v>122</v>
      </c>
      <c r="F4070" t="str">
        <f t="shared" si="190"/>
        <v>New South Wales</v>
      </c>
      <c r="G4070" t="s">
        <v>10</v>
      </c>
      <c r="H4070">
        <v>2650</v>
      </c>
      <c r="I4070" t="s">
        <v>11</v>
      </c>
      <c r="J4070" t="s">
        <v>25</v>
      </c>
      <c r="K4070" t="s">
        <v>150</v>
      </c>
      <c r="L4070" t="s">
        <v>18</v>
      </c>
      <c r="M4070" s="5">
        <v>1970.0800000000002</v>
      </c>
    </row>
    <row r="4071" spans="1:13" x14ac:dyDescent="0.25">
      <c r="A4071" s="2">
        <v>45653</v>
      </c>
      <c r="B4071" s="3">
        <f t="shared" si="191"/>
        <v>2025</v>
      </c>
      <c r="C4071" t="str">
        <f t="shared" si="189"/>
        <v>2024-2025</v>
      </c>
      <c r="D4071" t="s">
        <v>147</v>
      </c>
      <c r="E4071" t="s">
        <v>99</v>
      </c>
      <c r="F4071" t="str">
        <f t="shared" si="190"/>
        <v>Victoria</v>
      </c>
      <c r="G4071" t="s">
        <v>45</v>
      </c>
      <c r="H4071">
        <v>3148</v>
      </c>
      <c r="I4071" t="s">
        <v>11</v>
      </c>
      <c r="J4071" t="s">
        <v>63</v>
      </c>
      <c r="K4071" t="s">
        <v>153</v>
      </c>
      <c r="L4071" t="s">
        <v>16</v>
      </c>
      <c r="M4071" s="5">
        <v>1970.7899999999995</v>
      </c>
    </row>
    <row r="4072" spans="1:13" x14ac:dyDescent="0.25">
      <c r="A4072" s="2">
        <v>45254</v>
      </c>
      <c r="B4072" s="3">
        <f t="shared" si="191"/>
        <v>2024</v>
      </c>
      <c r="C4072" t="str">
        <f t="shared" si="189"/>
        <v>2023-2024</v>
      </c>
      <c r="D4072" t="s">
        <v>148</v>
      </c>
      <c r="E4072" t="s">
        <v>108</v>
      </c>
      <c r="F4072" t="str">
        <f t="shared" si="190"/>
        <v>Victoria</v>
      </c>
      <c r="G4072" t="s">
        <v>45</v>
      </c>
      <c r="H4072">
        <v>3018</v>
      </c>
      <c r="I4072" t="s">
        <v>11</v>
      </c>
      <c r="J4072" t="s">
        <v>46</v>
      </c>
      <c r="K4072" t="s">
        <v>157</v>
      </c>
      <c r="L4072" t="s">
        <v>22</v>
      </c>
      <c r="M4072" s="5">
        <v>1985.2800000000002</v>
      </c>
    </row>
    <row r="4073" spans="1:13" x14ac:dyDescent="0.25">
      <c r="A4073" s="2">
        <v>45455</v>
      </c>
      <c r="B4073" s="3">
        <f t="shared" si="191"/>
        <v>2024</v>
      </c>
      <c r="C4073" t="str">
        <f t="shared" si="189"/>
        <v>2023-2024</v>
      </c>
      <c r="D4073" t="s">
        <v>148</v>
      </c>
      <c r="E4073" t="s">
        <v>61</v>
      </c>
      <c r="F4073" t="str">
        <f t="shared" si="190"/>
        <v>New South Wales</v>
      </c>
      <c r="G4073" t="s">
        <v>10</v>
      </c>
      <c r="H4073">
        <v>2539</v>
      </c>
      <c r="I4073" t="s">
        <v>11</v>
      </c>
      <c r="J4073" t="s">
        <v>58</v>
      </c>
      <c r="K4073" t="s">
        <v>150</v>
      </c>
      <c r="L4073" t="s">
        <v>18</v>
      </c>
      <c r="M4073" s="5">
        <v>1987.97</v>
      </c>
    </row>
    <row r="4074" spans="1:13" x14ac:dyDescent="0.25">
      <c r="A4074" s="2">
        <v>45086</v>
      </c>
      <c r="B4074" s="3">
        <f t="shared" si="191"/>
        <v>2023</v>
      </c>
      <c r="C4074" t="str">
        <f t="shared" si="189"/>
        <v>2022-2023</v>
      </c>
      <c r="D4074" t="s">
        <v>148</v>
      </c>
      <c r="E4074" t="s">
        <v>85</v>
      </c>
      <c r="F4074" t="str">
        <f t="shared" si="190"/>
        <v>Queensland</v>
      </c>
      <c r="G4074" t="s">
        <v>35</v>
      </c>
      <c r="H4074">
        <v>4883</v>
      </c>
      <c r="I4074" t="s">
        <v>11</v>
      </c>
      <c r="J4074" t="s">
        <v>36</v>
      </c>
      <c r="K4074" t="s">
        <v>153</v>
      </c>
      <c r="L4074" t="s">
        <v>16</v>
      </c>
      <c r="M4074" s="5">
        <v>1998.7800000000004</v>
      </c>
    </row>
    <row r="4075" spans="1:13" x14ac:dyDescent="0.25">
      <c r="A4075" s="2">
        <v>45495</v>
      </c>
      <c r="B4075" s="3">
        <f t="shared" si="191"/>
        <v>2025</v>
      </c>
      <c r="C4075" t="str">
        <f t="shared" si="189"/>
        <v>2024-2025</v>
      </c>
      <c r="D4075" t="s">
        <v>147</v>
      </c>
      <c r="E4075" t="s">
        <v>122</v>
      </c>
      <c r="F4075" t="str">
        <f t="shared" si="190"/>
        <v>New South Wales</v>
      </c>
      <c r="G4075" t="s">
        <v>10</v>
      </c>
      <c r="H4075">
        <v>2650</v>
      </c>
      <c r="I4075" t="s">
        <v>11</v>
      </c>
      <c r="J4075" t="s">
        <v>25</v>
      </c>
      <c r="K4075" t="s">
        <v>154</v>
      </c>
      <c r="L4075" t="s">
        <v>14</v>
      </c>
      <c r="M4075" s="5">
        <v>2003.5599999999995</v>
      </c>
    </row>
    <row r="4076" spans="1:13" x14ac:dyDescent="0.25">
      <c r="A4076" s="2">
        <v>45021</v>
      </c>
      <c r="B4076" s="3">
        <f t="shared" si="191"/>
        <v>2023</v>
      </c>
      <c r="C4076" t="str">
        <f t="shared" si="189"/>
        <v>2022-2023</v>
      </c>
      <c r="D4076" t="s">
        <v>147</v>
      </c>
      <c r="E4076" t="s">
        <v>28</v>
      </c>
      <c r="F4076" t="str">
        <f t="shared" si="190"/>
        <v>Northern Territory</v>
      </c>
      <c r="G4076" t="s">
        <v>29</v>
      </c>
      <c r="H4076">
        <v>800</v>
      </c>
      <c r="I4076" t="s">
        <v>11</v>
      </c>
      <c r="J4076" t="s">
        <v>30</v>
      </c>
      <c r="K4076" t="s">
        <v>154</v>
      </c>
      <c r="L4076" t="s">
        <v>14</v>
      </c>
      <c r="M4076" s="5">
        <v>2004.58</v>
      </c>
    </row>
    <row r="4077" spans="1:13" x14ac:dyDescent="0.25">
      <c r="A4077" s="2">
        <v>45372</v>
      </c>
      <c r="B4077" s="3">
        <f t="shared" si="191"/>
        <v>2024</v>
      </c>
      <c r="C4077" t="str">
        <f t="shared" si="189"/>
        <v>2023-2024</v>
      </c>
      <c r="D4077" t="s">
        <v>147</v>
      </c>
      <c r="E4077" t="s">
        <v>9</v>
      </c>
      <c r="F4077" t="str">
        <f t="shared" si="190"/>
        <v>New South Wales</v>
      </c>
      <c r="G4077" t="s">
        <v>10</v>
      </c>
      <c r="H4077">
        <v>2067</v>
      </c>
      <c r="I4077" t="s">
        <v>11</v>
      </c>
      <c r="J4077" t="s">
        <v>12</v>
      </c>
      <c r="K4077" t="s">
        <v>150</v>
      </c>
      <c r="L4077" t="s">
        <v>18</v>
      </c>
      <c r="M4077" s="5">
        <v>2005.3999999999999</v>
      </c>
    </row>
    <row r="4078" spans="1:13" x14ac:dyDescent="0.25">
      <c r="A4078" s="2">
        <v>45129</v>
      </c>
      <c r="B4078" s="3">
        <f t="shared" si="191"/>
        <v>2024</v>
      </c>
      <c r="C4078" t="str">
        <f t="shared" si="189"/>
        <v>2023-2024</v>
      </c>
      <c r="D4078" t="s">
        <v>147</v>
      </c>
      <c r="E4078" t="s">
        <v>79</v>
      </c>
      <c r="F4078" t="str">
        <f t="shared" si="190"/>
        <v>Australian Capital Territory</v>
      </c>
      <c r="G4078" t="s">
        <v>80</v>
      </c>
      <c r="H4078">
        <v>2617</v>
      </c>
      <c r="I4078" t="s">
        <v>11</v>
      </c>
      <c r="J4078" t="s">
        <v>58</v>
      </c>
      <c r="K4078" t="s">
        <v>151</v>
      </c>
      <c r="L4078" t="s">
        <v>21</v>
      </c>
      <c r="M4078" s="5">
        <v>2006.2800000000002</v>
      </c>
    </row>
    <row r="4079" spans="1:13" x14ac:dyDescent="0.25">
      <c r="A4079" s="2">
        <v>45173</v>
      </c>
      <c r="B4079" s="3">
        <f t="shared" si="191"/>
        <v>2024</v>
      </c>
      <c r="C4079" t="str">
        <f t="shared" si="189"/>
        <v>2023-2024</v>
      </c>
      <c r="D4079" t="s">
        <v>147</v>
      </c>
      <c r="E4079" t="s">
        <v>132</v>
      </c>
      <c r="F4079" t="str">
        <f t="shared" si="190"/>
        <v>New South Wales</v>
      </c>
      <c r="G4079" t="s">
        <v>10</v>
      </c>
      <c r="H4079">
        <v>2800</v>
      </c>
      <c r="I4079" t="s">
        <v>11</v>
      </c>
      <c r="J4079" t="s">
        <v>25</v>
      </c>
      <c r="K4079" t="s">
        <v>155</v>
      </c>
      <c r="L4079" t="s">
        <v>20</v>
      </c>
      <c r="M4079" s="5">
        <v>2011.12</v>
      </c>
    </row>
    <row r="4080" spans="1:13" x14ac:dyDescent="0.25">
      <c r="A4080" s="2">
        <v>45005</v>
      </c>
      <c r="B4080" s="3">
        <f t="shared" si="191"/>
        <v>2023</v>
      </c>
      <c r="C4080" t="str">
        <f t="shared" si="189"/>
        <v>2022-2023</v>
      </c>
      <c r="D4080" t="s">
        <v>147</v>
      </c>
      <c r="E4080" t="s">
        <v>118</v>
      </c>
      <c r="F4080" t="str">
        <f t="shared" si="190"/>
        <v>New South Wales</v>
      </c>
      <c r="G4080" t="s">
        <v>10</v>
      </c>
      <c r="H4080">
        <v>2158</v>
      </c>
      <c r="I4080" t="s">
        <v>11</v>
      </c>
      <c r="J4080" t="s">
        <v>27</v>
      </c>
      <c r="K4080" t="s">
        <v>151</v>
      </c>
      <c r="L4080" t="s">
        <v>21</v>
      </c>
      <c r="M4080" s="5">
        <v>2013.6899999999998</v>
      </c>
    </row>
    <row r="4081" spans="1:13" x14ac:dyDescent="0.25">
      <c r="A4081" s="2">
        <v>45528</v>
      </c>
      <c r="B4081" s="3">
        <f t="shared" si="191"/>
        <v>2025</v>
      </c>
      <c r="C4081" t="str">
        <f t="shared" si="189"/>
        <v>2024-2025</v>
      </c>
      <c r="D4081" t="s">
        <v>148</v>
      </c>
      <c r="E4081" t="s">
        <v>124</v>
      </c>
      <c r="F4081" t="str">
        <f t="shared" si="190"/>
        <v>New South Wales</v>
      </c>
      <c r="G4081" t="s">
        <v>10</v>
      </c>
      <c r="H4081">
        <v>2015</v>
      </c>
      <c r="I4081" t="s">
        <v>11</v>
      </c>
      <c r="J4081" t="s">
        <v>12</v>
      </c>
      <c r="K4081" t="s">
        <v>155</v>
      </c>
      <c r="L4081" t="s">
        <v>20</v>
      </c>
      <c r="M4081" s="5">
        <v>2017.0000000000005</v>
      </c>
    </row>
    <row r="4082" spans="1:13" x14ac:dyDescent="0.25">
      <c r="A4082" s="2">
        <v>45154</v>
      </c>
      <c r="B4082" s="3">
        <f t="shared" si="191"/>
        <v>2024</v>
      </c>
      <c r="C4082" t="str">
        <f t="shared" si="189"/>
        <v>2023-2024</v>
      </c>
      <c r="D4082" t="s">
        <v>148</v>
      </c>
      <c r="E4082" t="s">
        <v>96</v>
      </c>
      <c r="F4082" t="str">
        <f t="shared" si="190"/>
        <v>Western Australia</v>
      </c>
      <c r="G4082" t="s">
        <v>48</v>
      </c>
      <c r="H4082">
        <v>6330</v>
      </c>
      <c r="I4082" t="s">
        <v>11</v>
      </c>
      <c r="J4082" t="s">
        <v>94</v>
      </c>
      <c r="K4082" t="s">
        <v>153</v>
      </c>
      <c r="L4082" t="s">
        <v>16</v>
      </c>
      <c r="M4082" s="5">
        <v>2022.7499999999995</v>
      </c>
    </row>
    <row r="4083" spans="1:13" x14ac:dyDescent="0.25">
      <c r="A4083" s="2">
        <v>44967</v>
      </c>
      <c r="B4083" s="3">
        <f t="shared" si="191"/>
        <v>2023</v>
      </c>
      <c r="C4083" t="str">
        <f t="shared" si="189"/>
        <v>2022-2023</v>
      </c>
      <c r="D4083" t="s">
        <v>147</v>
      </c>
      <c r="E4083" t="s">
        <v>126</v>
      </c>
      <c r="F4083" t="str">
        <f t="shared" si="190"/>
        <v>Queensland</v>
      </c>
      <c r="G4083" t="s">
        <v>35</v>
      </c>
      <c r="H4083">
        <v>4551</v>
      </c>
      <c r="I4083" t="s">
        <v>11</v>
      </c>
      <c r="J4083" t="s">
        <v>120</v>
      </c>
      <c r="K4083" t="s">
        <v>154</v>
      </c>
      <c r="L4083" t="s">
        <v>14</v>
      </c>
      <c r="M4083" s="5">
        <v>2026.4899999999998</v>
      </c>
    </row>
    <row r="4084" spans="1:13" x14ac:dyDescent="0.25">
      <c r="A4084" s="2">
        <v>45290</v>
      </c>
      <c r="B4084" s="3">
        <f t="shared" si="191"/>
        <v>2024</v>
      </c>
      <c r="C4084" t="str">
        <f t="shared" si="189"/>
        <v>2023-2024</v>
      </c>
      <c r="D4084" t="s">
        <v>147</v>
      </c>
      <c r="E4084" t="s">
        <v>103</v>
      </c>
      <c r="F4084" t="str">
        <f t="shared" si="190"/>
        <v>Queensland</v>
      </c>
      <c r="G4084" t="s">
        <v>35</v>
      </c>
      <c r="H4084">
        <v>4509</v>
      </c>
      <c r="I4084" t="s">
        <v>11</v>
      </c>
      <c r="J4084" t="s">
        <v>104</v>
      </c>
      <c r="K4084" t="s">
        <v>150</v>
      </c>
      <c r="L4084" t="s">
        <v>18</v>
      </c>
      <c r="M4084" s="5">
        <v>2028.3</v>
      </c>
    </row>
    <row r="4085" spans="1:13" x14ac:dyDescent="0.25">
      <c r="A4085" s="2">
        <v>45133</v>
      </c>
      <c r="B4085" s="3">
        <f t="shared" si="191"/>
        <v>2024</v>
      </c>
      <c r="C4085" t="str">
        <f t="shared" si="189"/>
        <v>2023-2024</v>
      </c>
      <c r="D4085" t="s">
        <v>147</v>
      </c>
      <c r="E4085" t="s">
        <v>117</v>
      </c>
      <c r="F4085" t="str">
        <f t="shared" si="190"/>
        <v>Queensland</v>
      </c>
      <c r="G4085" t="s">
        <v>35</v>
      </c>
      <c r="H4085">
        <v>4119</v>
      </c>
      <c r="I4085" t="s">
        <v>11</v>
      </c>
      <c r="J4085" t="s">
        <v>43</v>
      </c>
      <c r="K4085" t="s">
        <v>154</v>
      </c>
      <c r="L4085" t="s">
        <v>14</v>
      </c>
      <c r="M4085" s="5">
        <v>2031.5599999999997</v>
      </c>
    </row>
    <row r="4086" spans="1:13" x14ac:dyDescent="0.25">
      <c r="A4086" s="2">
        <v>45428</v>
      </c>
      <c r="B4086" s="3">
        <f t="shared" si="191"/>
        <v>2024</v>
      </c>
      <c r="C4086" t="str">
        <f t="shared" si="189"/>
        <v>2023-2024</v>
      </c>
      <c r="D4086" t="s">
        <v>147</v>
      </c>
      <c r="E4086" t="s">
        <v>79</v>
      </c>
      <c r="F4086" t="str">
        <f t="shared" si="190"/>
        <v>Australian Capital Territory</v>
      </c>
      <c r="G4086" t="s">
        <v>80</v>
      </c>
      <c r="H4086">
        <v>2617</v>
      </c>
      <c r="I4086" t="s">
        <v>11</v>
      </c>
      <c r="J4086" t="s">
        <v>58</v>
      </c>
      <c r="K4086" t="s">
        <v>152</v>
      </c>
      <c r="L4086" t="s">
        <v>13</v>
      </c>
      <c r="M4086" s="5">
        <v>2032.0600000000009</v>
      </c>
    </row>
    <row r="4087" spans="1:13" x14ac:dyDescent="0.25">
      <c r="A4087" s="2">
        <v>45596</v>
      </c>
      <c r="B4087" s="3">
        <f t="shared" si="191"/>
        <v>2025</v>
      </c>
      <c r="C4087" t="str">
        <f t="shared" si="189"/>
        <v>2024-2025</v>
      </c>
      <c r="D4087" t="s">
        <v>147</v>
      </c>
      <c r="E4087" t="s">
        <v>53</v>
      </c>
      <c r="F4087" t="str">
        <f t="shared" si="190"/>
        <v>South Australia</v>
      </c>
      <c r="G4087" t="s">
        <v>32</v>
      </c>
      <c r="H4087">
        <v>5082</v>
      </c>
      <c r="I4087" t="s">
        <v>11</v>
      </c>
      <c r="J4087" t="s">
        <v>33</v>
      </c>
      <c r="K4087" t="s">
        <v>151</v>
      </c>
      <c r="L4087" t="s">
        <v>21</v>
      </c>
      <c r="M4087" s="5">
        <v>2034.7</v>
      </c>
    </row>
    <row r="4088" spans="1:13" x14ac:dyDescent="0.25">
      <c r="A4088" s="2">
        <v>45288</v>
      </c>
      <c r="B4088" s="3">
        <f t="shared" si="191"/>
        <v>2024</v>
      </c>
      <c r="C4088" t="str">
        <f t="shared" si="189"/>
        <v>2023-2024</v>
      </c>
      <c r="D4088" t="s">
        <v>147</v>
      </c>
      <c r="E4088" t="s">
        <v>99</v>
      </c>
      <c r="F4088" t="str">
        <f t="shared" si="190"/>
        <v>Victoria</v>
      </c>
      <c r="G4088" t="s">
        <v>45</v>
      </c>
      <c r="H4088">
        <v>3148</v>
      </c>
      <c r="I4088" t="s">
        <v>11</v>
      </c>
      <c r="J4088" t="s">
        <v>63</v>
      </c>
      <c r="K4088" t="s">
        <v>150</v>
      </c>
      <c r="L4088" t="s">
        <v>18</v>
      </c>
      <c r="M4088" s="5">
        <v>2036.75</v>
      </c>
    </row>
    <row r="4089" spans="1:13" x14ac:dyDescent="0.25">
      <c r="A4089" s="2">
        <v>45533</v>
      </c>
      <c r="B4089" s="3">
        <f t="shared" si="191"/>
        <v>2025</v>
      </c>
      <c r="C4089" t="str">
        <f t="shared" si="189"/>
        <v>2024-2025</v>
      </c>
      <c r="D4089" t="s">
        <v>148</v>
      </c>
      <c r="E4089" t="s">
        <v>146</v>
      </c>
      <c r="F4089" t="str">
        <f t="shared" si="190"/>
        <v>Victoria</v>
      </c>
      <c r="G4089" t="s">
        <v>45</v>
      </c>
      <c r="H4089">
        <v>3353</v>
      </c>
      <c r="I4089" t="s">
        <v>11</v>
      </c>
      <c r="J4089" t="s">
        <v>60</v>
      </c>
      <c r="K4089" t="s">
        <v>150</v>
      </c>
      <c r="L4089" t="s">
        <v>18</v>
      </c>
      <c r="M4089" s="5">
        <v>2037.5700000000002</v>
      </c>
    </row>
    <row r="4090" spans="1:13" x14ac:dyDescent="0.25">
      <c r="A4090" s="2">
        <v>44945</v>
      </c>
      <c r="B4090" s="3">
        <f t="shared" si="191"/>
        <v>2023</v>
      </c>
      <c r="C4090" t="str">
        <f t="shared" si="189"/>
        <v>2022-2023</v>
      </c>
      <c r="D4090" t="s">
        <v>148</v>
      </c>
      <c r="E4090" t="s">
        <v>146</v>
      </c>
      <c r="F4090" t="str">
        <f t="shared" si="190"/>
        <v>Victoria</v>
      </c>
      <c r="G4090" t="s">
        <v>45</v>
      </c>
      <c r="H4090">
        <v>3353</v>
      </c>
      <c r="I4090" t="s">
        <v>11</v>
      </c>
      <c r="J4090" t="s">
        <v>60</v>
      </c>
      <c r="K4090" t="s">
        <v>153</v>
      </c>
      <c r="L4090" t="s">
        <v>16</v>
      </c>
      <c r="M4090" s="5">
        <v>2043.5500000000002</v>
      </c>
    </row>
    <row r="4091" spans="1:13" x14ac:dyDescent="0.25">
      <c r="A4091" s="2">
        <v>45395</v>
      </c>
      <c r="B4091" s="3">
        <f t="shared" si="191"/>
        <v>2024</v>
      </c>
      <c r="C4091" t="str">
        <f t="shared" si="189"/>
        <v>2023-2024</v>
      </c>
      <c r="D4091" t="s">
        <v>148</v>
      </c>
      <c r="E4091" t="s">
        <v>44</v>
      </c>
      <c r="F4091" t="str">
        <f t="shared" si="190"/>
        <v>Victoria</v>
      </c>
      <c r="G4091" t="s">
        <v>45</v>
      </c>
      <c r="H4091">
        <v>3066</v>
      </c>
      <c r="I4091" t="s">
        <v>11</v>
      </c>
      <c r="J4091" t="s">
        <v>46</v>
      </c>
      <c r="K4091" t="s">
        <v>153</v>
      </c>
      <c r="L4091" t="s">
        <v>16</v>
      </c>
      <c r="M4091" s="5">
        <v>2046.0099999999998</v>
      </c>
    </row>
    <row r="4092" spans="1:13" x14ac:dyDescent="0.25">
      <c r="A4092" s="2">
        <v>45299</v>
      </c>
      <c r="B4092" s="3">
        <f t="shared" si="191"/>
        <v>2024</v>
      </c>
      <c r="C4092" t="str">
        <f t="shared" si="189"/>
        <v>2023-2024</v>
      </c>
      <c r="D4092" t="s">
        <v>147</v>
      </c>
      <c r="E4092" t="s">
        <v>57</v>
      </c>
      <c r="F4092" t="str">
        <f t="shared" si="190"/>
        <v>New South Wales</v>
      </c>
      <c r="G4092" t="s">
        <v>10</v>
      </c>
      <c r="H4092">
        <v>2560</v>
      </c>
      <c r="I4092" t="s">
        <v>11</v>
      </c>
      <c r="J4092" t="s">
        <v>58</v>
      </c>
      <c r="K4092" t="s">
        <v>154</v>
      </c>
      <c r="L4092" t="s">
        <v>14</v>
      </c>
      <c r="M4092" s="5">
        <v>2050.27</v>
      </c>
    </row>
    <row r="4093" spans="1:13" x14ac:dyDescent="0.25">
      <c r="A4093" s="2">
        <v>45012</v>
      </c>
      <c r="B4093" s="3">
        <f t="shared" si="191"/>
        <v>2023</v>
      </c>
      <c r="C4093" t="str">
        <f t="shared" si="189"/>
        <v>2022-2023</v>
      </c>
      <c r="D4093" t="s">
        <v>148</v>
      </c>
      <c r="E4093" t="s">
        <v>108</v>
      </c>
      <c r="F4093" t="str">
        <f t="shared" si="190"/>
        <v>Victoria</v>
      </c>
      <c r="G4093" t="s">
        <v>45</v>
      </c>
      <c r="H4093">
        <v>3018</v>
      </c>
      <c r="I4093" t="s">
        <v>11</v>
      </c>
      <c r="J4093" t="s">
        <v>46</v>
      </c>
      <c r="K4093" t="s">
        <v>155</v>
      </c>
      <c r="L4093" t="s">
        <v>20</v>
      </c>
      <c r="M4093" s="5">
        <v>2052.5300000000007</v>
      </c>
    </row>
    <row r="4094" spans="1:13" x14ac:dyDescent="0.25">
      <c r="A4094" s="2">
        <v>44986</v>
      </c>
      <c r="B4094" s="3">
        <f t="shared" si="191"/>
        <v>2023</v>
      </c>
      <c r="C4094" t="str">
        <f t="shared" si="189"/>
        <v>2022-2023</v>
      </c>
      <c r="D4094" t="s">
        <v>147</v>
      </c>
      <c r="E4094" t="s">
        <v>146</v>
      </c>
      <c r="F4094" t="str">
        <f t="shared" si="190"/>
        <v>Victoria</v>
      </c>
      <c r="G4094" t="s">
        <v>45</v>
      </c>
      <c r="H4094">
        <v>3353</v>
      </c>
      <c r="I4094" t="s">
        <v>11</v>
      </c>
      <c r="J4094" t="s">
        <v>60</v>
      </c>
      <c r="K4094" t="s">
        <v>155</v>
      </c>
      <c r="L4094" t="s">
        <v>20</v>
      </c>
      <c r="M4094" s="5">
        <v>2054.2000000000003</v>
      </c>
    </row>
    <row r="4095" spans="1:13" x14ac:dyDescent="0.25">
      <c r="A4095" s="2">
        <v>45336</v>
      </c>
      <c r="B4095" s="3">
        <f t="shared" si="191"/>
        <v>2024</v>
      </c>
      <c r="C4095" t="str">
        <f t="shared" si="189"/>
        <v>2023-2024</v>
      </c>
      <c r="D4095" t="s">
        <v>147</v>
      </c>
      <c r="E4095" t="s">
        <v>42</v>
      </c>
      <c r="F4095" t="str">
        <f t="shared" si="190"/>
        <v>Queensland</v>
      </c>
      <c r="G4095" t="s">
        <v>35</v>
      </c>
      <c r="H4095">
        <v>4053</v>
      </c>
      <c r="I4095" t="s">
        <v>11</v>
      </c>
      <c r="J4095" t="s">
        <v>43</v>
      </c>
      <c r="K4095" t="s">
        <v>150</v>
      </c>
      <c r="L4095" t="s">
        <v>18</v>
      </c>
      <c r="M4095" s="5">
        <v>2064.2299999999996</v>
      </c>
    </row>
    <row r="4096" spans="1:13" x14ac:dyDescent="0.25">
      <c r="A4096" s="2">
        <v>45318</v>
      </c>
      <c r="B4096" s="3">
        <f t="shared" si="191"/>
        <v>2024</v>
      </c>
      <c r="C4096" t="str">
        <f t="shared" si="189"/>
        <v>2023-2024</v>
      </c>
      <c r="D4096" t="s">
        <v>147</v>
      </c>
      <c r="E4096" t="s">
        <v>135</v>
      </c>
      <c r="F4096" t="str">
        <f t="shared" si="190"/>
        <v>Victoria</v>
      </c>
      <c r="G4096" t="s">
        <v>45</v>
      </c>
      <c r="H4096">
        <v>3550</v>
      </c>
      <c r="I4096" t="s">
        <v>11</v>
      </c>
      <c r="J4096" t="s">
        <v>60</v>
      </c>
      <c r="K4096" t="s">
        <v>150</v>
      </c>
      <c r="L4096" t="s">
        <v>18</v>
      </c>
      <c r="M4096" s="5">
        <v>2070.02</v>
      </c>
    </row>
    <row r="4097" spans="1:13" x14ac:dyDescent="0.25">
      <c r="A4097" s="2">
        <v>45290</v>
      </c>
      <c r="B4097" s="3">
        <f t="shared" si="191"/>
        <v>2024</v>
      </c>
      <c r="C4097" t="str">
        <f t="shared" si="189"/>
        <v>2023-2024</v>
      </c>
      <c r="D4097" t="s">
        <v>147</v>
      </c>
      <c r="E4097" t="s">
        <v>132</v>
      </c>
      <c r="F4097" t="str">
        <f t="shared" si="190"/>
        <v>New South Wales</v>
      </c>
      <c r="G4097" t="s">
        <v>10</v>
      </c>
      <c r="H4097">
        <v>2800</v>
      </c>
      <c r="I4097" t="s">
        <v>11</v>
      </c>
      <c r="J4097" t="s">
        <v>25</v>
      </c>
      <c r="K4097" t="s">
        <v>154</v>
      </c>
      <c r="L4097" t="s">
        <v>14</v>
      </c>
      <c r="M4097" s="5">
        <v>2075.1999999999998</v>
      </c>
    </row>
    <row r="4098" spans="1:13" x14ac:dyDescent="0.25">
      <c r="A4098" s="2">
        <v>45047</v>
      </c>
      <c r="B4098" s="3">
        <f t="shared" si="191"/>
        <v>2023</v>
      </c>
      <c r="C4098" t="str">
        <f t="shared" ref="C4098:C4161" si="192">IF(MONTH(A4098) &gt;= 7, YEAR(A4098) &amp; "-" &amp; YEAR(A4098) + 1, YEAR(A4098) - 1 &amp; "-" &amp; YEAR(A4098))</f>
        <v>2022-2023</v>
      </c>
      <c r="D4098" t="s">
        <v>148</v>
      </c>
      <c r="E4098" t="s">
        <v>127</v>
      </c>
      <c r="F4098" t="str">
        <f t="shared" ref="F4098:F4161" si="193">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row>
    <row r="4099" spans="1:13" x14ac:dyDescent="0.25">
      <c r="A4099" s="2">
        <v>44972</v>
      </c>
      <c r="B4099" s="3">
        <f t="shared" ref="B4099:B4162" si="194">IF(MONTH(A4099)&gt;=7,YEAR(A4099)+1,YEAR(A4099))</f>
        <v>2023</v>
      </c>
      <c r="C4099" t="str">
        <f t="shared" si="192"/>
        <v>2022-2023</v>
      </c>
      <c r="D4099" t="s">
        <v>147</v>
      </c>
      <c r="E4099" t="s">
        <v>50</v>
      </c>
      <c r="F4099" t="str">
        <f t="shared" si="193"/>
        <v>Queensland</v>
      </c>
      <c r="G4099" t="s">
        <v>35</v>
      </c>
      <c r="H4099">
        <v>4703</v>
      </c>
      <c r="I4099" t="s">
        <v>11</v>
      </c>
      <c r="J4099" t="s">
        <v>51</v>
      </c>
      <c r="K4099" t="s">
        <v>150</v>
      </c>
      <c r="L4099" t="s">
        <v>18</v>
      </c>
      <c r="M4099" s="5">
        <v>2078.84</v>
      </c>
    </row>
    <row r="4100" spans="1:13" x14ac:dyDescent="0.25">
      <c r="A4100" s="2">
        <v>45192</v>
      </c>
      <c r="B4100" s="3">
        <f t="shared" si="194"/>
        <v>2024</v>
      </c>
      <c r="C4100" t="str">
        <f t="shared" si="192"/>
        <v>2023-2024</v>
      </c>
      <c r="D4100" t="s">
        <v>147</v>
      </c>
      <c r="E4100" t="s">
        <v>99</v>
      </c>
      <c r="F4100" t="str">
        <f t="shared" si="193"/>
        <v>Victoria</v>
      </c>
      <c r="G4100" t="s">
        <v>45</v>
      </c>
      <c r="H4100">
        <v>3148</v>
      </c>
      <c r="I4100" t="s">
        <v>11</v>
      </c>
      <c r="J4100" t="s">
        <v>63</v>
      </c>
      <c r="K4100" t="s">
        <v>157</v>
      </c>
      <c r="L4100" t="s">
        <v>22</v>
      </c>
      <c r="M4100" s="5">
        <v>2084.89</v>
      </c>
    </row>
    <row r="4101" spans="1:13" x14ac:dyDescent="0.25">
      <c r="A4101" s="2">
        <v>44968</v>
      </c>
      <c r="B4101" s="3">
        <f t="shared" si="194"/>
        <v>2023</v>
      </c>
      <c r="C4101" t="str">
        <f t="shared" si="192"/>
        <v>2022-2023</v>
      </c>
      <c r="D4101" t="s">
        <v>147</v>
      </c>
      <c r="E4101" t="s">
        <v>26</v>
      </c>
      <c r="F4101" t="str">
        <f t="shared" si="193"/>
        <v>New South Wales</v>
      </c>
      <c r="G4101" t="s">
        <v>10</v>
      </c>
      <c r="H4101">
        <v>2141</v>
      </c>
      <c r="I4101" t="s">
        <v>11</v>
      </c>
      <c r="J4101" t="s">
        <v>27</v>
      </c>
      <c r="K4101" t="s">
        <v>153</v>
      </c>
      <c r="L4101" t="s">
        <v>16</v>
      </c>
      <c r="M4101" s="5">
        <v>2088.8900000000003</v>
      </c>
    </row>
    <row r="4102" spans="1:13" x14ac:dyDescent="0.25">
      <c r="A4102" s="2">
        <v>45102</v>
      </c>
      <c r="B4102" s="3">
        <f t="shared" si="194"/>
        <v>2023</v>
      </c>
      <c r="C4102" t="str">
        <f t="shared" si="192"/>
        <v>2022-2023</v>
      </c>
      <c r="D4102" t="s">
        <v>147</v>
      </c>
      <c r="E4102" t="s">
        <v>82</v>
      </c>
      <c r="F4102" t="str">
        <f t="shared" si="193"/>
        <v>Queensland</v>
      </c>
      <c r="G4102" t="s">
        <v>35</v>
      </c>
      <c r="H4102">
        <v>4012</v>
      </c>
      <c r="I4102" t="s">
        <v>11</v>
      </c>
      <c r="J4102" t="s">
        <v>43</v>
      </c>
      <c r="K4102" t="s">
        <v>149</v>
      </c>
      <c r="L4102" t="s">
        <v>15</v>
      </c>
      <c r="M4102" s="5">
        <v>2096.44</v>
      </c>
    </row>
    <row r="4103" spans="1:13" x14ac:dyDescent="0.25">
      <c r="A4103" s="2">
        <v>45542</v>
      </c>
      <c r="B4103" s="3">
        <f t="shared" si="194"/>
        <v>2025</v>
      </c>
      <c r="C4103" t="str">
        <f t="shared" si="192"/>
        <v>2024-2025</v>
      </c>
      <c r="D4103" t="s">
        <v>148</v>
      </c>
      <c r="E4103" t="s">
        <v>40</v>
      </c>
      <c r="F4103" t="str">
        <f t="shared" si="193"/>
        <v>New South Wales</v>
      </c>
      <c r="G4103" t="s">
        <v>10</v>
      </c>
      <c r="H4103">
        <v>2116</v>
      </c>
      <c r="I4103" t="s">
        <v>11</v>
      </c>
      <c r="J4103" t="s">
        <v>27</v>
      </c>
      <c r="K4103" t="s">
        <v>150</v>
      </c>
      <c r="L4103" t="s">
        <v>18</v>
      </c>
      <c r="M4103" s="5">
        <v>2100.3100000000004</v>
      </c>
    </row>
    <row r="4104" spans="1:13" x14ac:dyDescent="0.25">
      <c r="A4104" s="2">
        <v>44958</v>
      </c>
      <c r="B4104" s="3">
        <f t="shared" si="194"/>
        <v>2023</v>
      </c>
      <c r="C4104" t="str">
        <f t="shared" si="192"/>
        <v>2022-2023</v>
      </c>
      <c r="D4104" t="s">
        <v>147</v>
      </c>
      <c r="E4104" t="s">
        <v>139</v>
      </c>
      <c r="F4104" t="str">
        <f t="shared" si="193"/>
        <v>New South Wales</v>
      </c>
      <c r="G4104" t="s">
        <v>10</v>
      </c>
      <c r="H4104">
        <v>2020</v>
      </c>
      <c r="I4104" t="s">
        <v>11</v>
      </c>
      <c r="J4104" t="s">
        <v>12</v>
      </c>
      <c r="K4104" t="s">
        <v>155</v>
      </c>
      <c r="L4104" t="s">
        <v>20</v>
      </c>
      <c r="M4104" s="5">
        <v>2102.9300000000007</v>
      </c>
    </row>
    <row r="4105" spans="1:13" x14ac:dyDescent="0.25">
      <c r="A4105" s="2">
        <v>44941</v>
      </c>
      <c r="B4105" s="3">
        <f t="shared" si="194"/>
        <v>2023</v>
      </c>
      <c r="C4105" t="str">
        <f t="shared" si="192"/>
        <v>2022-2023</v>
      </c>
      <c r="D4105" t="s">
        <v>147</v>
      </c>
      <c r="E4105" t="s">
        <v>117</v>
      </c>
      <c r="F4105" t="str">
        <f t="shared" si="193"/>
        <v>Queensland</v>
      </c>
      <c r="G4105" t="s">
        <v>35</v>
      </c>
      <c r="H4105">
        <v>4119</v>
      </c>
      <c r="I4105" t="s">
        <v>11</v>
      </c>
      <c r="J4105" t="s">
        <v>43</v>
      </c>
      <c r="K4105" t="s">
        <v>155</v>
      </c>
      <c r="L4105" t="s">
        <v>20</v>
      </c>
      <c r="M4105" s="5">
        <v>2104.5300000000007</v>
      </c>
    </row>
    <row r="4106" spans="1:13" x14ac:dyDescent="0.25">
      <c r="A4106" s="2">
        <v>45400</v>
      </c>
      <c r="B4106" s="3">
        <f t="shared" si="194"/>
        <v>2024</v>
      </c>
      <c r="C4106" t="str">
        <f t="shared" si="192"/>
        <v>2023-2024</v>
      </c>
      <c r="D4106" t="s">
        <v>147</v>
      </c>
      <c r="E4106" t="s">
        <v>64</v>
      </c>
      <c r="F4106" t="str">
        <f t="shared" si="193"/>
        <v>Victoria</v>
      </c>
      <c r="G4106" t="s">
        <v>45</v>
      </c>
      <c r="H4106">
        <v>3199</v>
      </c>
      <c r="I4106" t="s">
        <v>11</v>
      </c>
      <c r="J4106" t="s">
        <v>63</v>
      </c>
      <c r="K4106" t="s">
        <v>150</v>
      </c>
      <c r="L4106" t="s">
        <v>18</v>
      </c>
      <c r="M4106" s="5">
        <v>2109.84</v>
      </c>
    </row>
    <row r="4107" spans="1:13" x14ac:dyDescent="0.25">
      <c r="A4107" s="2">
        <v>45576</v>
      </c>
      <c r="B4107" s="3">
        <f t="shared" si="194"/>
        <v>2025</v>
      </c>
      <c r="C4107" t="str">
        <f t="shared" si="192"/>
        <v>2024-2025</v>
      </c>
      <c r="D4107" t="s">
        <v>147</v>
      </c>
      <c r="E4107" t="s">
        <v>92</v>
      </c>
      <c r="F4107" t="str">
        <f t="shared" si="193"/>
        <v>Queensland</v>
      </c>
      <c r="G4107" t="s">
        <v>35</v>
      </c>
      <c r="H4107">
        <v>4068</v>
      </c>
      <c r="I4107" t="s">
        <v>11</v>
      </c>
      <c r="J4107" t="s">
        <v>43</v>
      </c>
      <c r="K4107" t="s">
        <v>153</v>
      </c>
      <c r="L4107" t="s">
        <v>16</v>
      </c>
      <c r="M4107" s="5">
        <v>2111.92</v>
      </c>
    </row>
    <row r="4108" spans="1:13" x14ac:dyDescent="0.25">
      <c r="A4108" s="2">
        <v>45115</v>
      </c>
      <c r="B4108" s="3">
        <f t="shared" si="194"/>
        <v>2024</v>
      </c>
      <c r="C4108" t="str">
        <f t="shared" si="192"/>
        <v>2023-2024</v>
      </c>
      <c r="D4108" t="s">
        <v>148</v>
      </c>
      <c r="E4108" t="s">
        <v>146</v>
      </c>
      <c r="F4108" t="str">
        <f t="shared" si="193"/>
        <v>Victoria</v>
      </c>
      <c r="G4108" t="s">
        <v>45</v>
      </c>
      <c r="H4108">
        <v>3353</v>
      </c>
      <c r="I4108" t="s">
        <v>11</v>
      </c>
      <c r="J4108" t="s">
        <v>60</v>
      </c>
      <c r="K4108" t="s">
        <v>150</v>
      </c>
      <c r="L4108" t="s">
        <v>18</v>
      </c>
      <c r="M4108" s="5">
        <v>2117.17</v>
      </c>
    </row>
    <row r="4109" spans="1:13" x14ac:dyDescent="0.25">
      <c r="A4109" s="2">
        <v>45020</v>
      </c>
      <c r="B4109" s="3">
        <f t="shared" si="194"/>
        <v>2023</v>
      </c>
      <c r="C4109" t="str">
        <f t="shared" si="192"/>
        <v>2022-2023</v>
      </c>
      <c r="D4109" t="s">
        <v>147</v>
      </c>
      <c r="E4109" t="s">
        <v>145</v>
      </c>
      <c r="F4109" t="str">
        <f t="shared" si="193"/>
        <v>New South Wales</v>
      </c>
      <c r="G4109" t="s">
        <v>10</v>
      </c>
      <c r="H4109">
        <v>2101</v>
      </c>
      <c r="I4109" t="s">
        <v>11</v>
      </c>
      <c r="J4109" t="s">
        <v>27</v>
      </c>
      <c r="K4109" t="s">
        <v>150</v>
      </c>
      <c r="L4109" t="s">
        <v>18</v>
      </c>
      <c r="M4109" s="5">
        <v>2121.4</v>
      </c>
    </row>
    <row r="4110" spans="1:13" x14ac:dyDescent="0.25">
      <c r="A4110" s="2">
        <v>45032</v>
      </c>
      <c r="B4110" s="3">
        <f t="shared" si="194"/>
        <v>2023</v>
      </c>
      <c r="C4110" t="str">
        <f t="shared" si="192"/>
        <v>2022-2023</v>
      </c>
      <c r="D4110" t="s">
        <v>147</v>
      </c>
      <c r="E4110" t="s">
        <v>113</v>
      </c>
      <c r="F4110" t="str">
        <f t="shared" si="193"/>
        <v>Queensland</v>
      </c>
      <c r="G4110" t="s">
        <v>35</v>
      </c>
      <c r="H4110">
        <v>4215</v>
      </c>
      <c r="I4110" t="s">
        <v>11</v>
      </c>
      <c r="J4110" t="s">
        <v>104</v>
      </c>
      <c r="K4110" t="s">
        <v>155</v>
      </c>
      <c r="L4110" t="s">
        <v>20</v>
      </c>
      <c r="M4110" s="5">
        <v>2139.3100000000004</v>
      </c>
    </row>
    <row r="4111" spans="1:13" x14ac:dyDescent="0.25">
      <c r="A4111" s="2">
        <v>45486</v>
      </c>
      <c r="B4111" s="3">
        <f t="shared" si="194"/>
        <v>2025</v>
      </c>
      <c r="C4111" t="str">
        <f t="shared" si="192"/>
        <v>2024-2025</v>
      </c>
      <c r="D4111" t="s">
        <v>147</v>
      </c>
      <c r="E4111" t="s">
        <v>110</v>
      </c>
      <c r="F4111" t="str">
        <f t="shared" si="193"/>
        <v>Queensland</v>
      </c>
      <c r="G4111" t="s">
        <v>35</v>
      </c>
      <c r="H4111">
        <v>4680</v>
      </c>
      <c r="I4111" t="s">
        <v>11</v>
      </c>
      <c r="J4111" t="s">
        <v>51</v>
      </c>
      <c r="K4111" t="s">
        <v>150</v>
      </c>
      <c r="L4111" t="s">
        <v>18</v>
      </c>
      <c r="M4111" s="5">
        <v>2140.92</v>
      </c>
    </row>
    <row r="4112" spans="1:13" x14ac:dyDescent="0.25">
      <c r="A4112" s="2">
        <v>45254</v>
      </c>
      <c r="B4112" s="3">
        <f t="shared" si="194"/>
        <v>2024</v>
      </c>
      <c r="C4112" t="str">
        <f t="shared" si="192"/>
        <v>2023-2024</v>
      </c>
      <c r="D4112" t="s">
        <v>147</v>
      </c>
      <c r="E4112" t="s">
        <v>146</v>
      </c>
      <c r="F4112" t="str">
        <f t="shared" si="193"/>
        <v>Victoria</v>
      </c>
      <c r="G4112" t="s">
        <v>45</v>
      </c>
      <c r="H4112">
        <v>3353</v>
      </c>
      <c r="I4112" t="s">
        <v>11</v>
      </c>
      <c r="J4112" t="s">
        <v>60</v>
      </c>
      <c r="K4112" t="s">
        <v>154</v>
      </c>
      <c r="L4112" t="s">
        <v>14</v>
      </c>
      <c r="M4112" s="5">
        <v>2150.0699999999997</v>
      </c>
    </row>
    <row r="4113" spans="1:13" x14ac:dyDescent="0.25">
      <c r="A4113" s="2">
        <v>45396</v>
      </c>
      <c r="B4113" s="3">
        <f t="shared" si="194"/>
        <v>2024</v>
      </c>
      <c r="C4113" t="str">
        <f t="shared" si="192"/>
        <v>2023-2024</v>
      </c>
      <c r="D4113" t="s">
        <v>148</v>
      </c>
      <c r="E4113" t="s">
        <v>124</v>
      </c>
      <c r="F4113" t="str">
        <f t="shared" si="193"/>
        <v>New South Wales</v>
      </c>
      <c r="G4113" t="s">
        <v>10</v>
      </c>
      <c r="H4113">
        <v>2015</v>
      </c>
      <c r="I4113" t="s">
        <v>11</v>
      </c>
      <c r="J4113" t="s">
        <v>12</v>
      </c>
      <c r="K4113" t="s">
        <v>151</v>
      </c>
      <c r="L4113" t="s">
        <v>21</v>
      </c>
      <c r="M4113" s="5">
        <v>2150.67</v>
      </c>
    </row>
    <row r="4114" spans="1:13" x14ac:dyDescent="0.25">
      <c r="A4114" s="2">
        <v>45443</v>
      </c>
      <c r="B4114" s="3">
        <f t="shared" si="194"/>
        <v>2024</v>
      </c>
      <c r="C4114" t="str">
        <f t="shared" si="192"/>
        <v>2023-2024</v>
      </c>
      <c r="D4114" t="s">
        <v>147</v>
      </c>
      <c r="E4114" t="s">
        <v>59</v>
      </c>
      <c r="F4114" t="str">
        <f t="shared" si="193"/>
        <v>Victoria</v>
      </c>
      <c r="G4114" t="s">
        <v>45</v>
      </c>
      <c r="H4114">
        <v>3280</v>
      </c>
      <c r="I4114" t="s">
        <v>11</v>
      </c>
      <c r="J4114" t="s">
        <v>60</v>
      </c>
      <c r="K4114" t="s">
        <v>151</v>
      </c>
      <c r="L4114" t="s">
        <v>21</v>
      </c>
      <c r="M4114" s="5">
        <v>2151.63</v>
      </c>
    </row>
    <row r="4115" spans="1:13" x14ac:dyDescent="0.25">
      <c r="A4115" s="2">
        <v>45004</v>
      </c>
      <c r="B4115" s="3">
        <f t="shared" si="194"/>
        <v>2023</v>
      </c>
      <c r="C4115" t="str">
        <f t="shared" si="192"/>
        <v>2022-2023</v>
      </c>
      <c r="D4115" t="s">
        <v>147</v>
      </c>
      <c r="E4115" t="s">
        <v>57</v>
      </c>
      <c r="F4115" t="str">
        <f t="shared" si="193"/>
        <v>New South Wales</v>
      </c>
      <c r="G4115" t="s">
        <v>10</v>
      </c>
      <c r="H4115">
        <v>2560</v>
      </c>
      <c r="I4115" t="s">
        <v>11</v>
      </c>
      <c r="J4115" t="s">
        <v>58</v>
      </c>
      <c r="K4115" t="s">
        <v>150</v>
      </c>
      <c r="L4115" t="s">
        <v>18</v>
      </c>
      <c r="M4115" s="5">
        <v>2156.38</v>
      </c>
    </row>
    <row r="4116" spans="1:13" x14ac:dyDescent="0.25">
      <c r="A4116" s="2">
        <v>45431</v>
      </c>
      <c r="B4116" s="3">
        <f t="shared" si="194"/>
        <v>2024</v>
      </c>
      <c r="C4116" t="str">
        <f t="shared" si="192"/>
        <v>2023-2024</v>
      </c>
      <c r="D4116" t="s">
        <v>148</v>
      </c>
      <c r="E4116" t="s">
        <v>78</v>
      </c>
      <c r="F4116" t="str">
        <f t="shared" si="193"/>
        <v>New South Wales</v>
      </c>
      <c r="G4116" t="s">
        <v>10</v>
      </c>
      <c r="H4116">
        <v>2350</v>
      </c>
      <c r="I4116" t="s">
        <v>11</v>
      </c>
      <c r="J4116" t="s">
        <v>68</v>
      </c>
      <c r="K4116" t="s">
        <v>150</v>
      </c>
      <c r="L4116" t="s">
        <v>18</v>
      </c>
      <c r="M4116" s="5">
        <v>2156.83</v>
      </c>
    </row>
    <row r="4117" spans="1:13" x14ac:dyDescent="0.25">
      <c r="A4117" s="2">
        <v>44984</v>
      </c>
      <c r="B4117" s="3">
        <f t="shared" si="194"/>
        <v>2023</v>
      </c>
      <c r="C4117" t="str">
        <f t="shared" si="192"/>
        <v>2022-2023</v>
      </c>
      <c r="D4117" t="s">
        <v>147</v>
      </c>
      <c r="E4117" t="s">
        <v>140</v>
      </c>
      <c r="F4117" t="str">
        <f t="shared" si="193"/>
        <v>Tasmania</v>
      </c>
      <c r="G4117" t="s">
        <v>70</v>
      </c>
      <c r="H4117">
        <v>7320</v>
      </c>
      <c r="I4117" t="s">
        <v>11</v>
      </c>
      <c r="J4117" t="s">
        <v>71</v>
      </c>
      <c r="K4117" t="s">
        <v>150</v>
      </c>
      <c r="L4117" t="s">
        <v>18</v>
      </c>
      <c r="M4117" s="5">
        <v>2156.9399999999996</v>
      </c>
    </row>
    <row r="4118" spans="1:13" x14ac:dyDescent="0.25">
      <c r="A4118" s="2">
        <v>45265</v>
      </c>
      <c r="B4118" s="3">
        <f t="shared" si="194"/>
        <v>2024</v>
      </c>
      <c r="C4118" t="str">
        <f t="shared" si="192"/>
        <v>2023-2024</v>
      </c>
      <c r="D4118" t="s">
        <v>147</v>
      </c>
      <c r="E4118" t="s">
        <v>41</v>
      </c>
      <c r="F4118" t="str">
        <f t="shared" si="193"/>
        <v>New South Wales</v>
      </c>
      <c r="G4118" t="s">
        <v>10</v>
      </c>
      <c r="H4118">
        <v>2830</v>
      </c>
      <c r="I4118" t="s">
        <v>11</v>
      </c>
      <c r="J4118" t="s">
        <v>25</v>
      </c>
      <c r="K4118" t="s">
        <v>150</v>
      </c>
      <c r="L4118" t="s">
        <v>18</v>
      </c>
      <c r="M4118" s="5">
        <v>2169.37</v>
      </c>
    </row>
    <row r="4119" spans="1:13" x14ac:dyDescent="0.25">
      <c r="A4119" s="2">
        <v>45509</v>
      </c>
      <c r="B4119" s="3">
        <f t="shared" si="194"/>
        <v>2025</v>
      </c>
      <c r="C4119" t="str">
        <f t="shared" si="192"/>
        <v>2024-2025</v>
      </c>
      <c r="D4119" t="s">
        <v>147</v>
      </c>
      <c r="E4119" t="s">
        <v>65</v>
      </c>
      <c r="F4119" t="str">
        <f t="shared" si="193"/>
        <v>New South Wales</v>
      </c>
      <c r="G4119" t="s">
        <v>10</v>
      </c>
      <c r="H4119">
        <v>2541</v>
      </c>
      <c r="I4119" t="s">
        <v>11</v>
      </c>
      <c r="J4119" t="s">
        <v>58</v>
      </c>
      <c r="K4119" t="s">
        <v>155</v>
      </c>
      <c r="L4119" t="s">
        <v>20</v>
      </c>
      <c r="M4119" s="5">
        <v>2171.88</v>
      </c>
    </row>
    <row r="4120" spans="1:13" x14ac:dyDescent="0.25">
      <c r="A4120" s="2">
        <v>45496</v>
      </c>
      <c r="B4120" s="3">
        <f t="shared" si="194"/>
        <v>2025</v>
      </c>
      <c r="C4120" t="str">
        <f t="shared" si="192"/>
        <v>2024-2025</v>
      </c>
      <c r="D4120" t="s">
        <v>147</v>
      </c>
      <c r="E4120" t="s">
        <v>67</v>
      </c>
      <c r="F4120" t="str">
        <f t="shared" si="193"/>
        <v>New South Wales</v>
      </c>
      <c r="G4120" t="s">
        <v>10</v>
      </c>
      <c r="H4120">
        <v>2478</v>
      </c>
      <c r="I4120" t="s">
        <v>11</v>
      </c>
      <c r="J4120" t="s">
        <v>68</v>
      </c>
      <c r="K4120" t="s">
        <v>151</v>
      </c>
      <c r="L4120" t="s">
        <v>21</v>
      </c>
      <c r="M4120" s="5">
        <v>2181.59</v>
      </c>
    </row>
    <row r="4121" spans="1:13" x14ac:dyDescent="0.25">
      <c r="A4121" s="2">
        <v>45576</v>
      </c>
      <c r="B4121" s="3">
        <f t="shared" si="194"/>
        <v>2025</v>
      </c>
      <c r="C4121" t="str">
        <f t="shared" si="192"/>
        <v>2024-2025</v>
      </c>
      <c r="D4121" t="s">
        <v>148</v>
      </c>
      <c r="E4121" t="s">
        <v>100</v>
      </c>
      <c r="F4121" t="str">
        <f t="shared" si="193"/>
        <v>Western Australia</v>
      </c>
      <c r="G4121" t="s">
        <v>48</v>
      </c>
      <c r="H4121">
        <v>6021</v>
      </c>
      <c r="I4121" t="s">
        <v>11</v>
      </c>
      <c r="J4121" t="s">
        <v>49</v>
      </c>
      <c r="K4121" t="s">
        <v>150</v>
      </c>
      <c r="L4121" t="s">
        <v>18</v>
      </c>
      <c r="M4121" s="5">
        <v>2190.23</v>
      </c>
    </row>
    <row r="4122" spans="1:13" x14ac:dyDescent="0.25">
      <c r="A4122" s="2">
        <v>45596</v>
      </c>
      <c r="B4122" s="3">
        <f t="shared" si="194"/>
        <v>2025</v>
      </c>
      <c r="C4122" t="str">
        <f t="shared" si="192"/>
        <v>2024-2025</v>
      </c>
      <c r="D4122" t="s">
        <v>147</v>
      </c>
      <c r="E4122" t="s">
        <v>65</v>
      </c>
      <c r="F4122" t="str">
        <f t="shared" si="193"/>
        <v>New South Wales</v>
      </c>
      <c r="G4122" t="s">
        <v>10</v>
      </c>
      <c r="H4122">
        <v>2541</v>
      </c>
      <c r="I4122" t="s">
        <v>11</v>
      </c>
      <c r="J4122" t="s">
        <v>58</v>
      </c>
      <c r="K4122" t="s">
        <v>151</v>
      </c>
      <c r="L4122" t="s">
        <v>21</v>
      </c>
      <c r="M4122" s="5">
        <v>2200.87</v>
      </c>
    </row>
    <row r="4123" spans="1:13" x14ac:dyDescent="0.25">
      <c r="A4123" s="2">
        <v>45343</v>
      </c>
      <c r="B4123" s="3">
        <f t="shared" si="194"/>
        <v>2024</v>
      </c>
      <c r="C4123" t="str">
        <f t="shared" si="192"/>
        <v>2023-2024</v>
      </c>
      <c r="D4123" t="s">
        <v>147</v>
      </c>
      <c r="E4123" t="s">
        <v>135</v>
      </c>
      <c r="F4123" t="str">
        <f t="shared" si="193"/>
        <v>Victoria</v>
      </c>
      <c r="G4123" t="s">
        <v>45</v>
      </c>
      <c r="H4123">
        <v>3550</v>
      </c>
      <c r="I4123" t="s">
        <v>11</v>
      </c>
      <c r="J4123" t="s">
        <v>60</v>
      </c>
      <c r="K4123" t="s">
        <v>155</v>
      </c>
      <c r="L4123" t="s">
        <v>20</v>
      </c>
      <c r="M4123" s="5">
        <v>2202.71</v>
      </c>
    </row>
    <row r="4124" spans="1:13" x14ac:dyDescent="0.25">
      <c r="A4124" s="2">
        <v>45278</v>
      </c>
      <c r="B4124" s="3">
        <f t="shared" si="194"/>
        <v>2024</v>
      </c>
      <c r="C4124" t="str">
        <f t="shared" si="192"/>
        <v>2023-2024</v>
      </c>
      <c r="D4124" t="s">
        <v>147</v>
      </c>
      <c r="E4124" t="s">
        <v>139</v>
      </c>
      <c r="F4124" t="str">
        <f t="shared" si="193"/>
        <v>New South Wales</v>
      </c>
      <c r="G4124" t="s">
        <v>10</v>
      </c>
      <c r="H4124">
        <v>2020</v>
      </c>
      <c r="I4124" t="s">
        <v>11</v>
      </c>
      <c r="J4124" t="s">
        <v>12</v>
      </c>
      <c r="K4124" t="s">
        <v>152</v>
      </c>
      <c r="L4124" t="s">
        <v>13</v>
      </c>
      <c r="M4124" s="5">
        <v>2210.1600000000008</v>
      </c>
    </row>
    <row r="4125" spans="1:13" x14ac:dyDescent="0.25">
      <c r="A4125" s="2">
        <v>45367</v>
      </c>
      <c r="B4125" s="3">
        <f t="shared" si="194"/>
        <v>2024</v>
      </c>
      <c r="C4125" t="str">
        <f t="shared" si="192"/>
        <v>2023-2024</v>
      </c>
      <c r="D4125" t="s">
        <v>147</v>
      </c>
      <c r="E4125" t="s">
        <v>28</v>
      </c>
      <c r="F4125" t="str">
        <f t="shared" si="193"/>
        <v>Northern Territory</v>
      </c>
      <c r="G4125" t="s">
        <v>29</v>
      </c>
      <c r="H4125">
        <v>800</v>
      </c>
      <c r="I4125" t="s">
        <v>11</v>
      </c>
      <c r="J4125" t="s">
        <v>30</v>
      </c>
      <c r="K4125" t="s">
        <v>150</v>
      </c>
      <c r="L4125" t="s">
        <v>18</v>
      </c>
      <c r="M4125" s="5">
        <v>2210.5899999999997</v>
      </c>
    </row>
    <row r="4126" spans="1:13" x14ac:dyDescent="0.25">
      <c r="A4126" s="2">
        <v>45436</v>
      </c>
      <c r="B4126" s="3">
        <f t="shared" si="194"/>
        <v>2024</v>
      </c>
      <c r="C4126" t="str">
        <f t="shared" si="192"/>
        <v>2023-2024</v>
      </c>
      <c r="D4126" t="s">
        <v>147</v>
      </c>
      <c r="E4126" t="s">
        <v>103</v>
      </c>
      <c r="F4126" t="str">
        <f t="shared" si="193"/>
        <v>Queensland</v>
      </c>
      <c r="G4126" t="s">
        <v>35</v>
      </c>
      <c r="H4126">
        <v>4509</v>
      </c>
      <c r="I4126" t="s">
        <v>11</v>
      </c>
      <c r="J4126" t="s">
        <v>104</v>
      </c>
      <c r="K4126" t="s">
        <v>155</v>
      </c>
      <c r="L4126" t="s">
        <v>20</v>
      </c>
      <c r="M4126" s="5">
        <v>2217.2600000000007</v>
      </c>
    </row>
    <row r="4127" spans="1:13" x14ac:dyDescent="0.25">
      <c r="A4127" s="2">
        <v>45389</v>
      </c>
      <c r="B4127" s="3">
        <f t="shared" si="194"/>
        <v>2024</v>
      </c>
      <c r="C4127" t="str">
        <f t="shared" si="192"/>
        <v>2023-2024</v>
      </c>
      <c r="D4127" t="s">
        <v>147</v>
      </c>
      <c r="E4127" t="s">
        <v>138</v>
      </c>
      <c r="F4127" t="str">
        <f t="shared" si="193"/>
        <v>Queensland</v>
      </c>
      <c r="G4127" t="s">
        <v>35</v>
      </c>
      <c r="H4127">
        <v>4558</v>
      </c>
      <c r="I4127" t="s">
        <v>11</v>
      </c>
      <c r="J4127" t="s">
        <v>120</v>
      </c>
      <c r="K4127" t="s">
        <v>154</v>
      </c>
      <c r="L4127" t="s">
        <v>14</v>
      </c>
      <c r="M4127" s="5">
        <v>2248.13</v>
      </c>
    </row>
    <row r="4128" spans="1:13" x14ac:dyDescent="0.25">
      <c r="A4128" s="2">
        <v>45347</v>
      </c>
      <c r="B4128" s="3">
        <f t="shared" si="194"/>
        <v>2024</v>
      </c>
      <c r="C4128" t="str">
        <f t="shared" si="192"/>
        <v>2023-2024</v>
      </c>
      <c r="D4128" t="s">
        <v>147</v>
      </c>
      <c r="E4128" t="s">
        <v>37</v>
      </c>
      <c r="F4128" t="str">
        <f t="shared" si="193"/>
        <v>South Australia</v>
      </c>
      <c r="G4128" t="s">
        <v>32</v>
      </c>
      <c r="H4128">
        <v>5607</v>
      </c>
      <c r="I4128" t="s">
        <v>11</v>
      </c>
      <c r="J4128" t="s">
        <v>38</v>
      </c>
      <c r="K4128" t="s">
        <v>150</v>
      </c>
      <c r="L4128" t="s">
        <v>18</v>
      </c>
      <c r="M4128" s="5">
        <v>2257.4</v>
      </c>
    </row>
    <row r="4129" spans="1:13" x14ac:dyDescent="0.25">
      <c r="A4129" s="2">
        <v>45285</v>
      </c>
      <c r="B4129" s="3">
        <f t="shared" si="194"/>
        <v>2024</v>
      </c>
      <c r="C4129" t="str">
        <f t="shared" si="192"/>
        <v>2023-2024</v>
      </c>
      <c r="D4129" t="s">
        <v>147</v>
      </c>
      <c r="E4129" t="s">
        <v>42</v>
      </c>
      <c r="F4129" t="str">
        <f t="shared" si="193"/>
        <v>Queensland</v>
      </c>
      <c r="G4129" t="s">
        <v>35</v>
      </c>
      <c r="H4129">
        <v>4053</v>
      </c>
      <c r="I4129" t="s">
        <v>11</v>
      </c>
      <c r="J4129" t="s">
        <v>43</v>
      </c>
      <c r="K4129" t="s">
        <v>150</v>
      </c>
      <c r="L4129" t="s">
        <v>18</v>
      </c>
      <c r="M4129" s="5">
        <v>2265.1299999999997</v>
      </c>
    </row>
    <row r="4130" spans="1:13" x14ac:dyDescent="0.25">
      <c r="A4130" s="2">
        <v>45369</v>
      </c>
      <c r="B4130" s="3">
        <f t="shared" si="194"/>
        <v>2024</v>
      </c>
      <c r="C4130" t="str">
        <f t="shared" si="192"/>
        <v>2023-2024</v>
      </c>
      <c r="D4130" t="s">
        <v>147</v>
      </c>
      <c r="E4130" t="s">
        <v>136</v>
      </c>
      <c r="F4130" t="str">
        <f t="shared" si="193"/>
        <v>Victoria</v>
      </c>
      <c r="G4130" t="s">
        <v>45</v>
      </c>
      <c r="H4130">
        <v>3175</v>
      </c>
      <c r="I4130" t="s">
        <v>11</v>
      </c>
      <c r="J4130" t="s">
        <v>63</v>
      </c>
      <c r="K4130" t="s">
        <v>155</v>
      </c>
      <c r="L4130" t="s">
        <v>20</v>
      </c>
      <c r="M4130" s="5">
        <v>2268.6199999999994</v>
      </c>
    </row>
    <row r="4131" spans="1:13" x14ac:dyDescent="0.25">
      <c r="A4131" s="2">
        <v>45197</v>
      </c>
      <c r="B4131" s="3">
        <f t="shared" si="194"/>
        <v>2024</v>
      </c>
      <c r="C4131" t="str">
        <f t="shared" si="192"/>
        <v>2023-2024</v>
      </c>
      <c r="D4131" t="s">
        <v>147</v>
      </c>
      <c r="E4131" t="s">
        <v>89</v>
      </c>
      <c r="F4131" t="str">
        <f t="shared" si="193"/>
        <v>Queensland</v>
      </c>
      <c r="G4131" t="s">
        <v>35</v>
      </c>
      <c r="H4131">
        <v>4655</v>
      </c>
      <c r="I4131" t="s">
        <v>11</v>
      </c>
      <c r="J4131" t="s">
        <v>51</v>
      </c>
      <c r="K4131" t="s">
        <v>150</v>
      </c>
      <c r="L4131" t="s">
        <v>18</v>
      </c>
      <c r="M4131" s="5">
        <v>2275</v>
      </c>
    </row>
    <row r="4132" spans="1:13" x14ac:dyDescent="0.25">
      <c r="A4132" s="2">
        <v>45037</v>
      </c>
      <c r="B4132" s="3">
        <f t="shared" si="194"/>
        <v>2023</v>
      </c>
      <c r="C4132" t="str">
        <f t="shared" si="192"/>
        <v>2022-2023</v>
      </c>
      <c r="D4132" t="s">
        <v>147</v>
      </c>
      <c r="E4132" t="s">
        <v>118</v>
      </c>
      <c r="F4132" t="str">
        <f t="shared" si="193"/>
        <v>New South Wales</v>
      </c>
      <c r="G4132" t="s">
        <v>10</v>
      </c>
      <c r="H4132">
        <v>2158</v>
      </c>
      <c r="I4132" t="s">
        <v>11</v>
      </c>
      <c r="J4132" t="s">
        <v>27</v>
      </c>
      <c r="K4132" t="s">
        <v>149</v>
      </c>
      <c r="L4132" t="s">
        <v>15</v>
      </c>
      <c r="M4132" s="5">
        <v>2283.9499999999998</v>
      </c>
    </row>
    <row r="4133" spans="1:13" x14ac:dyDescent="0.25">
      <c r="A4133" s="2">
        <v>45177</v>
      </c>
      <c r="B4133" s="3">
        <f t="shared" si="194"/>
        <v>2024</v>
      </c>
      <c r="C4133" t="str">
        <f t="shared" si="192"/>
        <v>2023-2024</v>
      </c>
      <c r="D4133" t="s">
        <v>147</v>
      </c>
      <c r="E4133" t="s">
        <v>54</v>
      </c>
      <c r="F4133" t="str">
        <f t="shared" si="193"/>
        <v>Victoria</v>
      </c>
      <c r="G4133" t="s">
        <v>45</v>
      </c>
      <c r="H4133">
        <v>3977</v>
      </c>
      <c r="I4133" t="s">
        <v>11</v>
      </c>
      <c r="J4133" t="s">
        <v>55</v>
      </c>
      <c r="K4133" t="s">
        <v>150</v>
      </c>
      <c r="L4133" t="s">
        <v>18</v>
      </c>
      <c r="M4133" s="5">
        <v>2302.0500000000002</v>
      </c>
    </row>
    <row r="4134" spans="1:13" x14ac:dyDescent="0.25">
      <c r="A4134" s="2">
        <v>45254</v>
      </c>
      <c r="B4134" s="3">
        <f t="shared" si="194"/>
        <v>2024</v>
      </c>
      <c r="C4134" t="str">
        <f t="shared" si="192"/>
        <v>2023-2024</v>
      </c>
      <c r="D4134" t="s">
        <v>147</v>
      </c>
      <c r="E4134" t="s">
        <v>9</v>
      </c>
      <c r="F4134" t="str">
        <f t="shared" si="193"/>
        <v>New South Wales</v>
      </c>
      <c r="G4134" t="s">
        <v>10</v>
      </c>
      <c r="H4134">
        <v>2067</v>
      </c>
      <c r="I4134" t="s">
        <v>11</v>
      </c>
      <c r="J4134" t="s">
        <v>12</v>
      </c>
      <c r="K4134" t="s">
        <v>151</v>
      </c>
      <c r="L4134" t="s">
        <v>21</v>
      </c>
      <c r="M4134" s="5">
        <v>2324.2400000000002</v>
      </c>
    </row>
    <row r="4135" spans="1:13" x14ac:dyDescent="0.25">
      <c r="A4135" s="2">
        <v>45023</v>
      </c>
      <c r="B4135" s="3">
        <f t="shared" si="194"/>
        <v>2023</v>
      </c>
      <c r="C4135" t="str">
        <f t="shared" si="192"/>
        <v>2022-2023</v>
      </c>
      <c r="D4135" t="s">
        <v>147</v>
      </c>
      <c r="E4135" t="s">
        <v>99</v>
      </c>
      <c r="F4135" t="str">
        <f t="shared" si="193"/>
        <v>Victoria</v>
      </c>
      <c r="G4135" t="s">
        <v>45</v>
      </c>
      <c r="H4135">
        <v>3148</v>
      </c>
      <c r="I4135" t="s">
        <v>11</v>
      </c>
      <c r="J4135" t="s">
        <v>63</v>
      </c>
      <c r="K4135" t="s">
        <v>155</v>
      </c>
      <c r="L4135" t="s">
        <v>20</v>
      </c>
      <c r="M4135" s="5">
        <v>2327.4299999999998</v>
      </c>
    </row>
    <row r="4136" spans="1:13" x14ac:dyDescent="0.25">
      <c r="A4136" s="2">
        <v>45560</v>
      </c>
      <c r="B4136" s="3">
        <f t="shared" si="194"/>
        <v>2025</v>
      </c>
      <c r="C4136" t="str">
        <f t="shared" si="192"/>
        <v>2024-2025</v>
      </c>
      <c r="D4136" t="s">
        <v>147</v>
      </c>
      <c r="E4136" t="s">
        <v>112</v>
      </c>
      <c r="F4136" t="str">
        <f t="shared" si="193"/>
        <v>Victoria</v>
      </c>
      <c r="G4136" t="s">
        <v>45</v>
      </c>
      <c r="H4136">
        <v>3076</v>
      </c>
      <c r="I4136" t="s">
        <v>11</v>
      </c>
      <c r="J4136" t="s">
        <v>46</v>
      </c>
      <c r="K4136" t="s">
        <v>154</v>
      </c>
      <c r="L4136" t="s">
        <v>14</v>
      </c>
      <c r="M4136" s="5">
        <v>2327.5600000000004</v>
      </c>
    </row>
    <row r="4137" spans="1:13" x14ac:dyDescent="0.25">
      <c r="A4137" s="2">
        <v>45439</v>
      </c>
      <c r="B4137" s="3">
        <f t="shared" si="194"/>
        <v>2024</v>
      </c>
      <c r="C4137" t="str">
        <f t="shared" si="192"/>
        <v>2023-2024</v>
      </c>
      <c r="D4137" t="s">
        <v>147</v>
      </c>
      <c r="E4137" t="s">
        <v>139</v>
      </c>
      <c r="F4137" t="str">
        <f t="shared" si="193"/>
        <v>New South Wales</v>
      </c>
      <c r="G4137" t="s">
        <v>10</v>
      </c>
      <c r="H4137">
        <v>2020</v>
      </c>
      <c r="I4137" t="s">
        <v>11</v>
      </c>
      <c r="J4137" t="s">
        <v>12</v>
      </c>
      <c r="K4137" t="s">
        <v>150</v>
      </c>
      <c r="L4137" t="s">
        <v>18</v>
      </c>
      <c r="M4137" s="5">
        <v>2329.8199999999997</v>
      </c>
    </row>
    <row r="4138" spans="1:13" x14ac:dyDescent="0.25">
      <c r="A4138" s="2">
        <v>44962</v>
      </c>
      <c r="B4138" s="3">
        <f t="shared" si="194"/>
        <v>2023</v>
      </c>
      <c r="C4138" t="str">
        <f t="shared" si="192"/>
        <v>2022-2023</v>
      </c>
      <c r="D4138" t="s">
        <v>147</v>
      </c>
      <c r="E4138" t="s">
        <v>57</v>
      </c>
      <c r="F4138" t="str">
        <f t="shared" si="193"/>
        <v>New South Wales</v>
      </c>
      <c r="G4138" t="s">
        <v>10</v>
      </c>
      <c r="H4138">
        <v>2560</v>
      </c>
      <c r="I4138" t="s">
        <v>11</v>
      </c>
      <c r="J4138" t="s">
        <v>58</v>
      </c>
      <c r="K4138" t="s">
        <v>153</v>
      </c>
      <c r="L4138" t="s">
        <v>16</v>
      </c>
      <c r="M4138" s="5">
        <v>2330.86</v>
      </c>
    </row>
    <row r="4139" spans="1:13" x14ac:dyDescent="0.25">
      <c r="A4139" s="2">
        <v>45387</v>
      </c>
      <c r="B4139" s="3">
        <f t="shared" si="194"/>
        <v>2024</v>
      </c>
      <c r="C4139" t="str">
        <f t="shared" si="192"/>
        <v>2023-2024</v>
      </c>
      <c r="D4139" t="s">
        <v>147</v>
      </c>
      <c r="E4139" t="s">
        <v>95</v>
      </c>
      <c r="F4139" t="str">
        <f t="shared" si="193"/>
        <v>Victoria</v>
      </c>
      <c r="G4139" t="s">
        <v>45</v>
      </c>
      <c r="H4139">
        <v>3931</v>
      </c>
      <c r="I4139" t="s">
        <v>11</v>
      </c>
      <c r="J4139" t="s">
        <v>55</v>
      </c>
      <c r="K4139" t="s">
        <v>150</v>
      </c>
      <c r="L4139" t="s">
        <v>18</v>
      </c>
      <c r="M4139" s="5">
        <v>2333.7799999999997</v>
      </c>
    </row>
    <row r="4140" spans="1:13" x14ac:dyDescent="0.25">
      <c r="A4140" s="2">
        <v>44988</v>
      </c>
      <c r="B4140" s="3">
        <f t="shared" si="194"/>
        <v>2023</v>
      </c>
      <c r="C4140" t="str">
        <f t="shared" si="192"/>
        <v>2022-2023</v>
      </c>
      <c r="D4140" t="s">
        <v>148</v>
      </c>
      <c r="E4140" t="s">
        <v>40</v>
      </c>
      <c r="F4140" t="str">
        <f t="shared" si="193"/>
        <v>New South Wales</v>
      </c>
      <c r="G4140" t="s">
        <v>10</v>
      </c>
      <c r="H4140">
        <v>2116</v>
      </c>
      <c r="I4140" t="s">
        <v>11</v>
      </c>
      <c r="J4140" t="s">
        <v>27</v>
      </c>
      <c r="K4140" t="s">
        <v>152</v>
      </c>
      <c r="L4140" t="s">
        <v>13</v>
      </c>
      <c r="M4140" s="5">
        <v>2342.4600000000005</v>
      </c>
    </row>
    <row r="4141" spans="1:13" x14ac:dyDescent="0.25">
      <c r="A4141" s="2">
        <v>45136</v>
      </c>
      <c r="B4141" s="3">
        <f t="shared" si="194"/>
        <v>2024</v>
      </c>
      <c r="C4141" t="str">
        <f t="shared" si="192"/>
        <v>2023-2024</v>
      </c>
      <c r="D4141" t="s">
        <v>148</v>
      </c>
      <c r="E4141" t="s">
        <v>78</v>
      </c>
      <c r="F4141" t="str">
        <f t="shared" si="193"/>
        <v>New South Wales</v>
      </c>
      <c r="G4141" t="s">
        <v>10</v>
      </c>
      <c r="H4141">
        <v>2350</v>
      </c>
      <c r="I4141" t="s">
        <v>11</v>
      </c>
      <c r="J4141" t="s">
        <v>68</v>
      </c>
      <c r="K4141" t="s">
        <v>153</v>
      </c>
      <c r="L4141" t="s">
        <v>16</v>
      </c>
      <c r="M4141" s="5">
        <v>2346.41</v>
      </c>
    </row>
    <row r="4142" spans="1:13" x14ac:dyDescent="0.25">
      <c r="A4142" s="2">
        <v>45121</v>
      </c>
      <c r="B4142" s="3">
        <f t="shared" si="194"/>
        <v>2024</v>
      </c>
      <c r="C4142" t="str">
        <f t="shared" si="192"/>
        <v>2023-2024</v>
      </c>
      <c r="D4142" t="s">
        <v>148</v>
      </c>
      <c r="E4142" t="s">
        <v>44</v>
      </c>
      <c r="F4142" t="str">
        <f t="shared" si="193"/>
        <v>Victoria</v>
      </c>
      <c r="G4142" t="s">
        <v>45</v>
      </c>
      <c r="H4142">
        <v>3066</v>
      </c>
      <c r="I4142" t="s">
        <v>11</v>
      </c>
      <c r="J4142" t="s">
        <v>46</v>
      </c>
      <c r="K4142" t="s">
        <v>150</v>
      </c>
      <c r="L4142" t="s">
        <v>18</v>
      </c>
      <c r="M4142" s="5">
        <v>2351.94</v>
      </c>
    </row>
    <row r="4143" spans="1:13" x14ac:dyDescent="0.25">
      <c r="A4143" s="2">
        <v>45451</v>
      </c>
      <c r="B4143" s="3">
        <f t="shared" si="194"/>
        <v>2024</v>
      </c>
      <c r="C4143" t="str">
        <f t="shared" si="192"/>
        <v>2023-2024</v>
      </c>
      <c r="D4143" t="s">
        <v>148</v>
      </c>
      <c r="E4143" t="s">
        <v>87</v>
      </c>
      <c r="F4143" t="str">
        <f t="shared" si="193"/>
        <v>New South Wales</v>
      </c>
      <c r="G4143" t="s">
        <v>10</v>
      </c>
      <c r="H4143">
        <v>2790</v>
      </c>
      <c r="I4143" t="s">
        <v>11</v>
      </c>
      <c r="J4143" t="s">
        <v>25</v>
      </c>
      <c r="K4143" t="s">
        <v>153</v>
      </c>
      <c r="L4143" t="s">
        <v>16</v>
      </c>
      <c r="M4143" s="5">
        <v>2356.7299999999996</v>
      </c>
    </row>
    <row r="4144" spans="1:13" x14ac:dyDescent="0.25">
      <c r="A4144" s="2">
        <v>45185</v>
      </c>
      <c r="B4144" s="3">
        <f t="shared" si="194"/>
        <v>2024</v>
      </c>
      <c r="C4144" t="str">
        <f t="shared" si="192"/>
        <v>2023-2024</v>
      </c>
      <c r="D4144" t="s">
        <v>147</v>
      </c>
      <c r="E4144" t="s">
        <v>103</v>
      </c>
      <c r="F4144" t="str">
        <f t="shared" si="193"/>
        <v>Queensland</v>
      </c>
      <c r="G4144" t="s">
        <v>35</v>
      </c>
      <c r="H4144">
        <v>4509</v>
      </c>
      <c r="I4144" t="s">
        <v>11</v>
      </c>
      <c r="J4144" t="s">
        <v>104</v>
      </c>
      <c r="K4144" t="s">
        <v>151</v>
      </c>
      <c r="L4144" t="s">
        <v>21</v>
      </c>
      <c r="M4144" s="5">
        <v>2366.3100000000004</v>
      </c>
    </row>
    <row r="4145" spans="1:13" x14ac:dyDescent="0.25">
      <c r="A4145" s="2">
        <v>45299</v>
      </c>
      <c r="B4145" s="3">
        <f t="shared" si="194"/>
        <v>2024</v>
      </c>
      <c r="C4145" t="str">
        <f t="shared" si="192"/>
        <v>2023-2024</v>
      </c>
      <c r="D4145" t="s">
        <v>147</v>
      </c>
      <c r="E4145" t="s">
        <v>102</v>
      </c>
      <c r="F4145" t="str">
        <f t="shared" si="193"/>
        <v>Queensland</v>
      </c>
      <c r="G4145" t="s">
        <v>35</v>
      </c>
      <c r="H4145">
        <v>4870</v>
      </c>
      <c r="I4145" t="s">
        <v>11</v>
      </c>
      <c r="J4145" t="s">
        <v>36</v>
      </c>
      <c r="K4145" t="s">
        <v>150</v>
      </c>
      <c r="L4145" t="s">
        <v>18</v>
      </c>
      <c r="M4145" s="5">
        <v>2367.54</v>
      </c>
    </row>
    <row r="4146" spans="1:13" x14ac:dyDescent="0.25">
      <c r="A4146" s="2">
        <v>45583</v>
      </c>
      <c r="B4146" s="3">
        <f t="shared" si="194"/>
        <v>2025</v>
      </c>
      <c r="C4146" t="str">
        <f t="shared" si="192"/>
        <v>2024-2025</v>
      </c>
      <c r="D4146" t="s">
        <v>147</v>
      </c>
      <c r="E4146" t="s">
        <v>75</v>
      </c>
      <c r="F4146" t="str">
        <f t="shared" si="193"/>
        <v>Victoria</v>
      </c>
      <c r="G4146" t="s">
        <v>45</v>
      </c>
      <c r="H4146">
        <v>3630</v>
      </c>
      <c r="I4146" t="s">
        <v>11</v>
      </c>
      <c r="J4146" t="s">
        <v>55</v>
      </c>
      <c r="K4146" t="s">
        <v>150</v>
      </c>
      <c r="L4146" t="s">
        <v>18</v>
      </c>
      <c r="M4146" s="5">
        <v>2385.3700000000003</v>
      </c>
    </row>
    <row r="4147" spans="1:13" x14ac:dyDescent="0.25">
      <c r="A4147" s="2">
        <v>45561</v>
      </c>
      <c r="B4147" s="3">
        <f t="shared" si="194"/>
        <v>2025</v>
      </c>
      <c r="C4147" t="str">
        <f t="shared" si="192"/>
        <v>2024-2025</v>
      </c>
      <c r="D4147" t="s">
        <v>147</v>
      </c>
      <c r="E4147" t="s">
        <v>53</v>
      </c>
      <c r="F4147" t="str">
        <f t="shared" si="193"/>
        <v>South Australia</v>
      </c>
      <c r="G4147" t="s">
        <v>32</v>
      </c>
      <c r="H4147">
        <v>5082</v>
      </c>
      <c r="I4147" t="s">
        <v>11</v>
      </c>
      <c r="J4147" t="s">
        <v>33</v>
      </c>
      <c r="K4147" t="s">
        <v>150</v>
      </c>
      <c r="L4147" t="s">
        <v>18</v>
      </c>
      <c r="M4147" s="5">
        <v>2390.21</v>
      </c>
    </row>
    <row r="4148" spans="1:13" x14ac:dyDescent="0.25">
      <c r="A4148" s="2">
        <v>45332</v>
      </c>
      <c r="B4148" s="3">
        <f t="shared" si="194"/>
        <v>2024</v>
      </c>
      <c r="C4148" t="str">
        <f t="shared" si="192"/>
        <v>2023-2024</v>
      </c>
      <c r="D4148" t="s">
        <v>147</v>
      </c>
      <c r="E4148" t="s">
        <v>65</v>
      </c>
      <c r="F4148" t="str">
        <f t="shared" si="193"/>
        <v>New South Wales</v>
      </c>
      <c r="G4148" t="s">
        <v>10</v>
      </c>
      <c r="H4148">
        <v>2541</v>
      </c>
      <c r="I4148" t="s">
        <v>11</v>
      </c>
      <c r="J4148" t="s">
        <v>58</v>
      </c>
      <c r="K4148" t="s">
        <v>150</v>
      </c>
      <c r="L4148" t="s">
        <v>18</v>
      </c>
      <c r="M4148" s="5">
        <v>2394.2199999999993</v>
      </c>
    </row>
    <row r="4149" spans="1:13" x14ac:dyDescent="0.25">
      <c r="A4149" s="2">
        <v>45039</v>
      </c>
      <c r="B4149" s="3">
        <f t="shared" si="194"/>
        <v>2023</v>
      </c>
      <c r="C4149" t="str">
        <f t="shared" si="192"/>
        <v>2022-2023</v>
      </c>
      <c r="D4149" t="s">
        <v>147</v>
      </c>
      <c r="E4149" t="s">
        <v>113</v>
      </c>
      <c r="F4149" t="str">
        <f t="shared" si="193"/>
        <v>Queensland</v>
      </c>
      <c r="G4149" t="s">
        <v>35</v>
      </c>
      <c r="H4149">
        <v>4215</v>
      </c>
      <c r="I4149" t="s">
        <v>11</v>
      </c>
      <c r="J4149" t="s">
        <v>104</v>
      </c>
      <c r="K4149" t="s">
        <v>150</v>
      </c>
      <c r="L4149" t="s">
        <v>18</v>
      </c>
      <c r="M4149" s="5">
        <v>2400.2299999999996</v>
      </c>
    </row>
    <row r="4150" spans="1:13" x14ac:dyDescent="0.25">
      <c r="A4150" s="2">
        <v>45161</v>
      </c>
      <c r="B4150" s="3">
        <f t="shared" si="194"/>
        <v>2024</v>
      </c>
      <c r="C4150" t="str">
        <f t="shared" si="192"/>
        <v>2023-2024</v>
      </c>
      <c r="D4150" t="s">
        <v>148</v>
      </c>
      <c r="E4150" t="s">
        <v>86</v>
      </c>
      <c r="F4150" t="str">
        <f t="shared" si="193"/>
        <v>New South Wales</v>
      </c>
      <c r="G4150" t="s">
        <v>10</v>
      </c>
      <c r="H4150">
        <v>2064</v>
      </c>
      <c r="I4150" t="s">
        <v>11</v>
      </c>
      <c r="J4150" t="s">
        <v>12</v>
      </c>
      <c r="K4150" t="s">
        <v>153</v>
      </c>
      <c r="L4150" t="s">
        <v>16</v>
      </c>
      <c r="M4150" s="5">
        <v>2406.17</v>
      </c>
    </row>
    <row r="4151" spans="1:13" x14ac:dyDescent="0.25">
      <c r="A4151" s="2">
        <v>45054</v>
      </c>
      <c r="B4151" s="3">
        <f t="shared" si="194"/>
        <v>2023</v>
      </c>
      <c r="C4151" t="str">
        <f t="shared" si="192"/>
        <v>2022-2023</v>
      </c>
      <c r="D4151" t="s">
        <v>148</v>
      </c>
      <c r="E4151" t="s">
        <v>138</v>
      </c>
      <c r="F4151" t="str">
        <f t="shared" si="193"/>
        <v>Queensland</v>
      </c>
      <c r="G4151" t="s">
        <v>35</v>
      </c>
      <c r="H4151">
        <v>4558</v>
      </c>
      <c r="I4151" t="s">
        <v>11</v>
      </c>
      <c r="J4151" t="s">
        <v>120</v>
      </c>
      <c r="K4151" t="s">
        <v>150</v>
      </c>
      <c r="L4151" t="s">
        <v>18</v>
      </c>
      <c r="M4151" s="5">
        <v>2414.8599999999997</v>
      </c>
    </row>
    <row r="4152" spans="1:13" x14ac:dyDescent="0.25">
      <c r="A4152" s="2">
        <v>45024</v>
      </c>
      <c r="B4152" s="3">
        <f t="shared" si="194"/>
        <v>2023</v>
      </c>
      <c r="C4152" t="str">
        <f t="shared" si="192"/>
        <v>2022-2023</v>
      </c>
      <c r="D4152" t="s">
        <v>147</v>
      </c>
      <c r="E4152" t="s">
        <v>131</v>
      </c>
      <c r="F4152" t="str">
        <f t="shared" si="193"/>
        <v>Western Australia</v>
      </c>
      <c r="G4152" t="s">
        <v>48</v>
      </c>
      <c r="H4152">
        <v>6530</v>
      </c>
      <c r="I4152" t="s">
        <v>11</v>
      </c>
      <c r="J4152" t="s">
        <v>77</v>
      </c>
      <c r="K4152" t="s">
        <v>155</v>
      </c>
      <c r="L4152" t="s">
        <v>20</v>
      </c>
      <c r="M4152" s="5">
        <v>2416.1600000000008</v>
      </c>
    </row>
    <row r="4153" spans="1:13" x14ac:dyDescent="0.25">
      <c r="A4153" s="2">
        <v>45249</v>
      </c>
      <c r="B4153" s="3">
        <f t="shared" si="194"/>
        <v>2024</v>
      </c>
      <c r="C4153" t="str">
        <f t="shared" si="192"/>
        <v>2023-2024</v>
      </c>
      <c r="D4153" t="s">
        <v>147</v>
      </c>
      <c r="E4153" t="s">
        <v>130</v>
      </c>
      <c r="F4153" t="str">
        <f t="shared" si="193"/>
        <v>South Australia</v>
      </c>
      <c r="G4153" t="s">
        <v>32</v>
      </c>
      <c r="H4153">
        <v>5290</v>
      </c>
      <c r="I4153" t="s">
        <v>11</v>
      </c>
      <c r="J4153" t="s">
        <v>38</v>
      </c>
      <c r="K4153" t="s">
        <v>150</v>
      </c>
      <c r="L4153" t="s">
        <v>18</v>
      </c>
      <c r="M4153" s="5">
        <v>2439.5699999999993</v>
      </c>
    </row>
    <row r="4154" spans="1:13" x14ac:dyDescent="0.25">
      <c r="A4154" s="2">
        <v>45352</v>
      </c>
      <c r="B4154" s="3">
        <f t="shared" si="194"/>
        <v>2024</v>
      </c>
      <c r="C4154" t="str">
        <f t="shared" si="192"/>
        <v>2023-2024</v>
      </c>
      <c r="D4154" t="s">
        <v>148</v>
      </c>
      <c r="E4154" t="s">
        <v>138</v>
      </c>
      <c r="F4154" t="str">
        <f t="shared" si="193"/>
        <v>Queensland</v>
      </c>
      <c r="G4154" t="s">
        <v>35</v>
      </c>
      <c r="H4154">
        <v>4558</v>
      </c>
      <c r="I4154" t="s">
        <v>11</v>
      </c>
      <c r="J4154" t="s">
        <v>120</v>
      </c>
      <c r="K4154" t="s">
        <v>155</v>
      </c>
      <c r="L4154" t="s">
        <v>20</v>
      </c>
      <c r="M4154" s="5">
        <v>2440.4200000000014</v>
      </c>
    </row>
    <row r="4155" spans="1:13" x14ac:dyDescent="0.25">
      <c r="A4155" s="2">
        <v>45653</v>
      </c>
      <c r="B4155" s="3">
        <f t="shared" si="194"/>
        <v>2025</v>
      </c>
      <c r="C4155" t="str">
        <f t="shared" si="192"/>
        <v>2024-2025</v>
      </c>
      <c r="D4155" t="s">
        <v>147</v>
      </c>
      <c r="E4155" t="s">
        <v>53</v>
      </c>
      <c r="F4155" t="str">
        <f t="shared" si="193"/>
        <v>South Australia</v>
      </c>
      <c r="G4155" t="s">
        <v>32</v>
      </c>
      <c r="H4155">
        <v>5082</v>
      </c>
      <c r="I4155" t="s">
        <v>11</v>
      </c>
      <c r="J4155" t="s">
        <v>33</v>
      </c>
      <c r="K4155" t="s">
        <v>153</v>
      </c>
      <c r="L4155" t="s">
        <v>16</v>
      </c>
      <c r="M4155" s="5">
        <v>2452.8799999999997</v>
      </c>
    </row>
    <row r="4156" spans="1:13" x14ac:dyDescent="0.25">
      <c r="A4156" s="2">
        <v>45608</v>
      </c>
      <c r="B4156" s="3">
        <f t="shared" si="194"/>
        <v>2025</v>
      </c>
      <c r="C4156" t="str">
        <f t="shared" si="192"/>
        <v>2024-2025</v>
      </c>
      <c r="D4156" t="s">
        <v>147</v>
      </c>
      <c r="E4156" t="s">
        <v>109</v>
      </c>
      <c r="F4156" t="str">
        <f t="shared" si="193"/>
        <v>New South Wales</v>
      </c>
      <c r="G4156" t="s">
        <v>10</v>
      </c>
      <c r="H4156">
        <v>2480</v>
      </c>
      <c r="I4156" t="s">
        <v>11</v>
      </c>
      <c r="J4156" t="s">
        <v>68</v>
      </c>
      <c r="K4156" t="s">
        <v>157</v>
      </c>
      <c r="L4156" t="s">
        <v>22</v>
      </c>
      <c r="M4156" s="5">
        <v>2463.4100000000003</v>
      </c>
    </row>
    <row r="4157" spans="1:13" x14ac:dyDescent="0.25">
      <c r="A4157" s="2">
        <v>45181</v>
      </c>
      <c r="B4157" s="3">
        <f t="shared" si="194"/>
        <v>2024</v>
      </c>
      <c r="C4157" t="str">
        <f t="shared" si="192"/>
        <v>2023-2024</v>
      </c>
      <c r="D4157" t="s">
        <v>148</v>
      </c>
      <c r="E4157" t="s">
        <v>40</v>
      </c>
      <c r="F4157" t="str">
        <f t="shared" si="193"/>
        <v>New South Wales</v>
      </c>
      <c r="G4157" t="s">
        <v>10</v>
      </c>
      <c r="H4157">
        <v>2116</v>
      </c>
      <c r="I4157" t="s">
        <v>11</v>
      </c>
      <c r="J4157" t="s">
        <v>27</v>
      </c>
      <c r="K4157" t="s">
        <v>152</v>
      </c>
      <c r="L4157" t="s">
        <v>13</v>
      </c>
      <c r="M4157" s="5">
        <v>2482.550000000002</v>
      </c>
    </row>
    <row r="4158" spans="1:13" x14ac:dyDescent="0.25">
      <c r="A4158" s="2">
        <v>45352</v>
      </c>
      <c r="B4158" s="3">
        <f t="shared" si="194"/>
        <v>2024</v>
      </c>
      <c r="C4158" t="str">
        <f t="shared" si="192"/>
        <v>2023-2024</v>
      </c>
      <c r="D4158" t="s">
        <v>147</v>
      </c>
      <c r="E4158" t="s">
        <v>57</v>
      </c>
      <c r="F4158" t="str">
        <f t="shared" si="193"/>
        <v>New South Wales</v>
      </c>
      <c r="G4158" t="s">
        <v>10</v>
      </c>
      <c r="H4158">
        <v>2560</v>
      </c>
      <c r="I4158" t="s">
        <v>11</v>
      </c>
      <c r="J4158" t="s">
        <v>58</v>
      </c>
      <c r="K4158" t="s">
        <v>157</v>
      </c>
      <c r="L4158" t="s">
        <v>22</v>
      </c>
      <c r="M4158" s="5">
        <v>2485.3600000000006</v>
      </c>
    </row>
    <row r="4159" spans="1:13" x14ac:dyDescent="0.25">
      <c r="A4159" s="2">
        <v>45226</v>
      </c>
      <c r="B4159" s="3">
        <f t="shared" si="194"/>
        <v>2024</v>
      </c>
      <c r="C4159" t="str">
        <f t="shared" si="192"/>
        <v>2023-2024</v>
      </c>
      <c r="D4159" t="s">
        <v>147</v>
      </c>
      <c r="E4159" t="s">
        <v>112</v>
      </c>
      <c r="F4159" t="str">
        <f t="shared" si="193"/>
        <v>Victoria</v>
      </c>
      <c r="G4159" t="s">
        <v>45</v>
      </c>
      <c r="H4159">
        <v>3076</v>
      </c>
      <c r="I4159" t="s">
        <v>11</v>
      </c>
      <c r="J4159" t="s">
        <v>46</v>
      </c>
      <c r="K4159" t="s">
        <v>152</v>
      </c>
      <c r="L4159" t="s">
        <v>13</v>
      </c>
      <c r="M4159" s="5">
        <v>2485.4400000000028</v>
      </c>
    </row>
    <row r="4160" spans="1:13" x14ac:dyDescent="0.25">
      <c r="A4160" s="2">
        <v>45379</v>
      </c>
      <c r="B4160" s="3">
        <f t="shared" si="194"/>
        <v>2024</v>
      </c>
      <c r="C4160" t="str">
        <f t="shared" si="192"/>
        <v>2023-2024</v>
      </c>
      <c r="D4160" t="s">
        <v>147</v>
      </c>
      <c r="E4160" t="s">
        <v>122</v>
      </c>
      <c r="F4160" t="str">
        <f t="shared" si="193"/>
        <v>New South Wales</v>
      </c>
      <c r="G4160" t="s">
        <v>10</v>
      </c>
      <c r="H4160">
        <v>2650</v>
      </c>
      <c r="I4160" t="s">
        <v>11</v>
      </c>
      <c r="J4160" t="s">
        <v>25</v>
      </c>
      <c r="K4160" t="s">
        <v>155</v>
      </c>
      <c r="L4160" t="s">
        <v>20</v>
      </c>
      <c r="M4160" s="5">
        <v>2494.33</v>
      </c>
    </row>
    <row r="4161" spans="1:13" x14ac:dyDescent="0.25">
      <c r="A4161" s="2">
        <v>45305</v>
      </c>
      <c r="B4161" s="3">
        <f t="shared" si="194"/>
        <v>2024</v>
      </c>
      <c r="C4161" t="str">
        <f t="shared" si="192"/>
        <v>2023-2024</v>
      </c>
      <c r="D4161" t="s">
        <v>147</v>
      </c>
      <c r="E4161" t="s">
        <v>136</v>
      </c>
      <c r="F4161" t="str">
        <f t="shared" si="193"/>
        <v>Victoria</v>
      </c>
      <c r="G4161" t="s">
        <v>45</v>
      </c>
      <c r="H4161">
        <v>3175</v>
      </c>
      <c r="I4161" t="s">
        <v>11</v>
      </c>
      <c r="J4161" t="s">
        <v>63</v>
      </c>
      <c r="K4161" t="s">
        <v>154</v>
      </c>
      <c r="L4161" t="s">
        <v>14</v>
      </c>
      <c r="M4161" s="5">
        <v>2494.4300000000003</v>
      </c>
    </row>
    <row r="4162" spans="1:13" x14ac:dyDescent="0.25">
      <c r="A4162" s="2">
        <v>45620</v>
      </c>
      <c r="B4162" s="3">
        <f t="shared" si="194"/>
        <v>2025</v>
      </c>
      <c r="C4162" t="str">
        <f t="shared" ref="C4162:C4225" si="195">IF(MONTH(A4162) &gt;= 7, YEAR(A4162) &amp; "-" &amp; YEAR(A4162) + 1, YEAR(A4162) - 1 &amp; "-" &amp; YEAR(A4162))</f>
        <v>2024-2025</v>
      </c>
      <c r="D4162" t="s">
        <v>147</v>
      </c>
      <c r="E4162" t="s">
        <v>92</v>
      </c>
      <c r="F4162" t="str">
        <f t="shared" ref="F4162:F4225" si="196">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row>
    <row r="4163" spans="1:13" x14ac:dyDescent="0.25">
      <c r="A4163" s="2">
        <v>45108</v>
      </c>
      <c r="B4163" s="3">
        <f t="shared" ref="B4163:B4226" si="197">IF(MONTH(A4163)&gt;=7,YEAR(A4163)+1,YEAR(A4163))</f>
        <v>2024</v>
      </c>
      <c r="C4163" t="str">
        <f t="shared" si="195"/>
        <v>2023-2024</v>
      </c>
      <c r="D4163" t="s">
        <v>148</v>
      </c>
      <c r="E4163" t="s">
        <v>85</v>
      </c>
      <c r="F4163" t="str">
        <f t="shared" si="196"/>
        <v>Queensland</v>
      </c>
      <c r="G4163" t="s">
        <v>35</v>
      </c>
      <c r="H4163">
        <v>4883</v>
      </c>
      <c r="I4163" t="s">
        <v>11</v>
      </c>
      <c r="J4163" t="s">
        <v>36</v>
      </c>
      <c r="K4163" t="s">
        <v>150</v>
      </c>
      <c r="L4163" t="s">
        <v>18</v>
      </c>
      <c r="M4163" s="5">
        <v>2528.04</v>
      </c>
    </row>
    <row r="4164" spans="1:13" x14ac:dyDescent="0.25">
      <c r="A4164" s="2">
        <v>45206</v>
      </c>
      <c r="B4164" s="3">
        <f t="shared" si="197"/>
        <v>2024</v>
      </c>
      <c r="C4164" t="str">
        <f t="shared" si="195"/>
        <v>2023-2024</v>
      </c>
      <c r="D4164" t="s">
        <v>147</v>
      </c>
      <c r="E4164" t="s">
        <v>139</v>
      </c>
      <c r="F4164" t="str">
        <f t="shared" si="196"/>
        <v>New South Wales</v>
      </c>
      <c r="G4164" t="s">
        <v>10</v>
      </c>
      <c r="H4164">
        <v>2020</v>
      </c>
      <c r="I4164" t="s">
        <v>11</v>
      </c>
      <c r="J4164" t="s">
        <v>12</v>
      </c>
      <c r="K4164" t="s">
        <v>151</v>
      </c>
      <c r="L4164" t="s">
        <v>21</v>
      </c>
      <c r="M4164" s="5">
        <v>2537.39</v>
      </c>
    </row>
    <row r="4165" spans="1:13" x14ac:dyDescent="0.25">
      <c r="A4165" s="2">
        <v>45375</v>
      </c>
      <c r="B4165" s="3">
        <f t="shared" si="197"/>
        <v>2024</v>
      </c>
      <c r="C4165" t="str">
        <f t="shared" si="195"/>
        <v>2023-2024</v>
      </c>
      <c r="D4165" t="s">
        <v>147</v>
      </c>
      <c r="E4165" t="s">
        <v>139</v>
      </c>
      <c r="F4165" t="str">
        <f t="shared" si="196"/>
        <v>New South Wales</v>
      </c>
      <c r="G4165" t="s">
        <v>10</v>
      </c>
      <c r="H4165">
        <v>2020</v>
      </c>
      <c r="I4165" t="s">
        <v>11</v>
      </c>
      <c r="J4165" t="s">
        <v>12</v>
      </c>
      <c r="K4165" t="s">
        <v>149</v>
      </c>
      <c r="L4165" t="s">
        <v>15</v>
      </c>
      <c r="M4165" s="5">
        <v>2537.63</v>
      </c>
    </row>
    <row r="4166" spans="1:13" x14ac:dyDescent="0.25">
      <c r="A4166" s="2">
        <v>45623</v>
      </c>
      <c r="B4166" s="3">
        <f t="shared" si="197"/>
        <v>2025</v>
      </c>
      <c r="C4166" t="str">
        <f t="shared" si="195"/>
        <v>2024-2025</v>
      </c>
      <c r="D4166" t="s">
        <v>148</v>
      </c>
      <c r="E4166" t="s">
        <v>127</v>
      </c>
      <c r="F4166" t="str">
        <f t="shared" si="196"/>
        <v>New South Wales</v>
      </c>
      <c r="G4166" t="s">
        <v>10</v>
      </c>
      <c r="H4166">
        <v>2131</v>
      </c>
      <c r="I4166" t="s">
        <v>11</v>
      </c>
      <c r="J4166" t="s">
        <v>27</v>
      </c>
      <c r="K4166" t="s">
        <v>151</v>
      </c>
      <c r="L4166" t="s">
        <v>21</v>
      </c>
      <c r="M4166" s="5">
        <v>2544.1800000000003</v>
      </c>
    </row>
    <row r="4167" spans="1:13" x14ac:dyDescent="0.25">
      <c r="A4167" s="2">
        <v>45637</v>
      </c>
      <c r="B4167" s="3">
        <f t="shared" si="197"/>
        <v>2025</v>
      </c>
      <c r="C4167" t="str">
        <f t="shared" si="195"/>
        <v>2024-2025</v>
      </c>
      <c r="D4167" t="s">
        <v>147</v>
      </c>
      <c r="E4167" t="s">
        <v>117</v>
      </c>
      <c r="F4167" t="str">
        <f t="shared" si="196"/>
        <v>Queensland</v>
      </c>
      <c r="G4167" t="s">
        <v>35</v>
      </c>
      <c r="H4167">
        <v>4119</v>
      </c>
      <c r="I4167" t="s">
        <v>11</v>
      </c>
      <c r="J4167" t="s">
        <v>43</v>
      </c>
      <c r="K4167" t="s">
        <v>153</v>
      </c>
      <c r="L4167" t="s">
        <v>16</v>
      </c>
      <c r="M4167" s="5">
        <v>2545.48</v>
      </c>
    </row>
    <row r="4168" spans="1:13" x14ac:dyDescent="0.25">
      <c r="A4168" s="2">
        <v>44978</v>
      </c>
      <c r="B4168" s="3">
        <f t="shared" si="197"/>
        <v>2023</v>
      </c>
      <c r="C4168" t="str">
        <f t="shared" si="195"/>
        <v>2022-2023</v>
      </c>
      <c r="D4168" t="s">
        <v>147</v>
      </c>
      <c r="E4168" t="s">
        <v>92</v>
      </c>
      <c r="F4168" t="str">
        <f t="shared" si="196"/>
        <v>Queensland</v>
      </c>
      <c r="G4168" t="s">
        <v>35</v>
      </c>
      <c r="H4168">
        <v>4068</v>
      </c>
      <c r="I4168" t="s">
        <v>11</v>
      </c>
      <c r="J4168" t="s">
        <v>43</v>
      </c>
      <c r="K4168" t="s">
        <v>155</v>
      </c>
      <c r="L4168" t="s">
        <v>20</v>
      </c>
      <c r="M4168" s="5">
        <v>2547.4100000000003</v>
      </c>
    </row>
    <row r="4169" spans="1:13" x14ac:dyDescent="0.25">
      <c r="A4169" s="2">
        <v>45046</v>
      </c>
      <c r="B4169" s="3">
        <f t="shared" si="197"/>
        <v>2023</v>
      </c>
      <c r="C4169" t="str">
        <f t="shared" si="195"/>
        <v>2022-2023</v>
      </c>
      <c r="D4169" t="s">
        <v>147</v>
      </c>
      <c r="E4169" t="s">
        <v>109</v>
      </c>
      <c r="F4169" t="str">
        <f t="shared" si="196"/>
        <v>New South Wales</v>
      </c>
      <c r="G4169" t="s">
        <v>10</v>
      </c>
      <c r="H4169">
        <v>2480</v>
      </c>
      <c r="I4169" t="s">
        <v>11</v>
      </c>
      <c r="J4169" t="s">
        <v>68</v>
      </c>
      <c r="K4169" t="s">
        <v>155</v>
      </c>
      <c r="L4169" t="s">
        <v>20</v>
      </c>
      <c r="M4169" s="5">
        <v>2554.5700000000006</v>
      </c>
    </row>
    <row r="4170" spans="1:13" x14ac:dyDescent="0.25">
      <c r="A4170" s="2">
        <v>45174</v>
      </c>
      <c r="B4170" s="3">
        <f t="shared" si="197"/>
        <v>2024</v>
      </c>
      <c r="C4170" t="str">
        <f t="shared" si="195"/>
        <v>2023-2024</v>
      </c>
      <c r="D4170" t="s">
        <v>147</v>
      </c>
      <c r="E4170" t="s">
        <v>84</v>
      </c>
      <c r="F4170" t="str">
        <f t="shared" si="196"/>
        <v>Queensland</v>
      </c>
      <c r="G4170" t="s">
        <v>35</v>
      </c>
      <c r="H4170">
        <v>4740</v>
      </c>
      <c r="I4170" t="s">
        <v>11</v>
      </c>
      <c r="J4170" t="s">
        <v>51</v>
      </c>
      <c r="K4170" t="s">
        <v>150</v>
      </c>
      <c r="L4170" t="s">
        <v>18</v>
      </c>
      <c r="M4170" s="5">
        <v>2556.1799999999998</v>
      </c>
    </row>
    <row r="4171" spans="1:13" x14ac:dyDescent="0.25">
      <c r="A4171" s="2">
        <v>45287</v>
      </c>
      <c r="B4171" s="3">
        <f t="shared" si="197"/>
        <v>2024</v>
      </c>
      <c r="C4171" t="str">
        <f t="shared" si="195"/>
        <v>2023-2024</v>
      </c>
      <c r="D4171" t="s">
        <v>147</v>
      </c>
      <c r="E4171" t="s">
        <v>136</v>
      </c>
      <c r="F4171" t="str">
        <f t="shared" si="196"/>
        <v>Victoria</v>
      </c>
      <c r="G4171" t="s">
        <v>45</v>
      </c>
      <c r="H4171">
        <v>3175</v>
      </c>
      <c r="I4171" t="s">
        <v>11</v>
      </c>
      <c r="J4171" t="s">
        <v>63</v>
      </c>
      <c r="K4171" t="s">
        <v>150</v>
      </c>
      <c r="L4171" t="s">
        <v>18</v>
      </c>
      <c r="M4171" s="5">
        <v>2558.73</v>
      </c>
    </row>
    <row r="4172" spans="1:13" x14ac:dyDescent="0.25">
      <c r="A4172" s="2">
        <v>45328</v>
      </c>
      <c r="B4172" s="3">
        <f t="shared" si="197"/>
        <v>2024</v>
      </c>
      <c r="C4172" t="str">
        <f t="shared" si="195"/>
        <v>2023-2024</v>
      </c>
      <c r="D4172" t="s">
        <v>147</v>
      </c>
      <c r="E4172" t="s">
        <v>101</v>
      </c>
      <c r="F4172" t="str">
        <f t="shared" si="196"/>
        <v>Victoria</v>
      </c>
      <c r="G4172" t="s">
        <v>45</v>
      </c>
      <c r="H4172">
        <v>3131</v>
      </c>
      <c r="I4172" t="s">
        <v>11</v>
      </c>
      <c r="J4172" t="s">
        <v>63</v>
      </c>
      <c r="K4172" t="s">
        <v>150</v>
      </c>
      <c r="L4172" t="s">
        <v>18</v>
      </c>
      <c r="M4172" s="5">
        <v>2560.0500000000002</v>
      </c>
    </row>
    <row r="4173" spans="1:13" x14ac:dyDescent="0.25">
      <c r="A4173" s="2">
        <v>45189</v>
      </c>
      <c r="B4173" s="3">
        <f t="shared" si="197"/>
        <v>2024</v>
      </c>
      <c r="C4173" t="str">
        <f t="shared" si="195"/>
        <v>2023-2024</v>
      </c>
      <c r="D4173" t="s">
        <v>147</v>
      </c>
      <c r="E4173" t="s">
        <v>91</v>
      </c>
      <c r="F4173" t="str">
        <f t="shared" si="196"/>
        <v>Victoria</v>
      </c>
      <c r="G4173" t="s">
        <v>45</v>
      </c>
      <c r="H4173">
        <v>3690</v>
      </c>
      <c r="I4173" t="s">
        <v>11</v>
      </c>
      <c r="J4173" t="s">
        <v>55</v>
      </c>
      <c r="K4173" t="s">
        <v>153</v>
      </c>
      <c r="L4173" t="s">
        <v>16</v>
      </c>
      <c r="M4173" s="5">
        <v>2567.6099999999992</v>
      </c>
    </row>
    <row r="4174" spans="1:13" x14ac:dyDescent="0.25">
      <c r="A4174" s="2">
        <v>45105</v>
      </c>
      <c r="B4174" s="3">
        <f t="shared" si="197"/>
        <v>2023</v>
      </c>
      <c r="C4174" t="str">
        <f t="shared" si="195"/>
        <v>2022-2023</v>
      </c>
      <c r="D4174" t="s">
        <v>147</v>
      </c>
      <c r="E4174" t="s">
        <v>139</v>
      </c>
      <c r="F4174" t="str">
        <f t="shared" si="196"/>
        <v>New South Wales</v>
      </c>
      <c r="G4174" t="s">
        <v>10</v>
      </c>
      <c r="H4174">
        <v>2020</v>
      </c>
      <c r="I4174" t="s">
        <v>11</v>
      </c>
      <c r="J4174" t="s">
        <v>12</v>
      </c>
      <c r="K4174" t="s">
        <v>153</v>
      </c>
      <c r="L4174" t="s">
        <v>16</v>
      </c>
      <c r="M4174" s="5">
        <v>2570.690000000001</v>
      </c>
    </row>
    <row r="4175" spans="1:13" x14ac:dyDescent="0.25">
      <c r="A4175" s="2">
        <v>45309</v>
      </c>
      <c r="B4175" s="3">
        <f t="shared" si="197"/>
        <v>2024</v>
      </c>
      <c r="C4175" t="str">
        <f t="shared" si="195"/>
        <v>2023-2024</v>
      </c>
      <c r="D4175" t="s">
        <v>147</v>
      </c>
      <c r="E4175" t="s">
        <v>134</v>
      </c>
      <c r="F4175" t="str">
        <f t="shared" si="196"/>
        <v>Queensland</v>
      </c>
      <c r="G4175" t="s">
        <v>35</v>
      </c>
      <c r="H4175">
        <v>4825</v>
      </c>
      <c r="I4175" t="s">
        <v>11</v>
      </c>
      <c r="J4175" t="s">
        <v>36</v>
      </c>
      <c r="K4175" t="s">
        <v>150</v>
      </c>
      <c r="L4175" t="s">
        <v>18</v>
      </c>
      <c r="M4175" s="5">
        <v>2571.8999999999992</v>
      </c>
    </row>
    <row r="4176" spans="1:13" x14ac:dyDescent="0.25">
      <c r="A4176" s="2">
        <v>45281</v>
      </c>
      <c r="B4176" s="3">
        <f t="shared" si="197"/>
        <v>2024</v>
      </c>
      <c r="C4176" t="str">
        <f t="shared" si="195"/>
        <v>2023-2024</v>
      </c>
      <c r="D4176" t="s">
        <v>147</v>
      </c>
      <c r="E4176" t="s">
        <v>132</v>
      </c>
      <c r="F4176" t="str">
        <f t="shared" si="196"/>
        <v>New South Wales</v>
      </c>
      <c r="G4176" t="s">
        <v>10</v>
      </c>
      <c r="H4176">
        <v>2800</v>
      </c>
      <c r="I4176" t="s">
        <v>11</v>
      </c>
      <c r="J4176" t="s">
        <v>25</v>
      </c>
      <c r="K4176" t="s">
        <v>150</v>
      </c>
      <c r="L4176" t="s">
        <v>18</v>
      </c>
      <c r="M4176" s="5">
        <v>2576.2599999999998</v>
      </c>
    </row>
    <row r="4177" spans="1:13" x14ac:dyDescent="0.25">
      <c r="A4177" s="2">
        <v>45272</v>
      </c>
      <c r="B4177" s="3">
        <f t="shared" si="197"/>
        <v>2024</v>
      </c>
      <c r="C4177" t="str">
        <f t="shared" si="195"/>
        <v>2023-2024</v>
      </c>
      <c r="D4177" t="s">
        <v>147</v>
      </c>
      <c r="E4177" t="s">
        <v>132</v>
      </c>
      <c r="F4177" t="str">
        <f t="shared" si="196"/>
        <v>New South Wales</v>
      </c>
      <c r="G4177" t="s">
        <v>10</v>
      </c>
      <c r="H4177">
        <v>2800</v>
      </c>
      <c r="I4177" t="s">
        <v>11</v>
      </c>
      <c r="J4177" t="s">
        <v>25</v>
      </c>
      <c r="K4177" t="s">
        <v>152</v>
      </c>
      <c r="L4177" t="s">
        <v>13</v>
      </c>
      <c r="M4177" s="5">
        <v>2593.0200000000018</v>
      </c>
    </row>
    <row r="4178" spans="1:13" x14ac:dyDescent="0.25">
      <c r="A4178" s="2">
        <v>45108</v>
      </c>
      <c r="B4178" s="3">
        <f t="shared" si="197"/>
        <v>2024</v>
      </c>
      <c r="C4178" t="str">
        <f t="shared" si="195"/>
        <v>2023-2024</v>
      </c>
      <c r="D4178" t="s">
        <v>147</v>
      </c>
      <c r="E4178" t="s">
        <v>113</v>
      </c>
      <c r="F4178" t="str">
        <f t="shared" si="196"/>
        <v>Queensland</v>
      </c>
      <c r="G4178" t="s">
        <v>35</v>
      </c>
      <c r="H4178">
        <v>4215</v>
      </c>
      <c r="I4178" t="s">
        <v>11</v>
      </c>
      <c r="J4178" t="s">
        <v>104</v>
      </c>
      <c r="K4178" t="s">
        <v>152</v>
      </c>
      <c r="L4178" t="s">
        <v>13</v>
      </c>
      <c r="M4178" s="5">
        <v>2601.7200000000016</v>
      </c>
    </row>
    <row r="4179" spans="1:13" x14ac:dyDescent="0.25">
      <c r="A4179" s="2">
        <v>45266</v>
      </c>
      <c r="B4179" s="3">
        <f t="shared" si="197"/>
        <v>2024</v>
      </c>
      <c r="C4179" t="str">
        <f t="shared" si="195"/>
        <v>2023-2024</v>
      </c>
      <c r="D4179" t="s">
        <v>148</v>
      </c>
      <c r="E4179" t="s">
        <v>96</v>
      </c>
      <c r="F4179" t="str">
        <f t="shared" si="196"/>
        <v>Western Australia</v>
      </c>
      <c r="G4179" t="s">
        <v>48</v>
      </c>
      <c r="H4179">
        <v>6330</v>
      </c>
      <c r="I4179" t="s">
        <v>11</v>
      </c>
      <c r="J4179" t="s">
        <v>94</v>
      </c>
      <c r="K4179" t="s">
        <v>150</v>
      </c>
      <c r="L4179" t="s">
        <v>18</v>
      </c>
      <c r="M4179" s="5">
        <v>2604.84</v>
      </c>
    </row>
    <row r="4180" spans="1:13" x14ac:dyDescent="0.25">
      <c r="A4180" s="2">
        <v>45241</v>
      </c>
      <c r="B4180" s="3">
        <f t="shared" si="197"/>
        <v>2024</v>
      </c>
      <c r="C4180" t="str">
        <f t="shared" si="195"/>
        <v>2023-2024</v>
      </c>
      <c r="D4180" t="s">
        <v>147</v>
      </c>
      <c r="E4180" t="s">
        <v>65</v>
      </c>
      <c r="F4180" t="str">
        <f t="shared" si="196"/>
        <v>New South Wales</v>
      </c>
      <c r="G4180" t="s">
        <v>10</v>
      </c>
      <c r="H4180">
        <v>2541</v>
      </c>
      <c r="I4180" t="s">
        <v>11</v>
      </c>
      <c r="J4180" t="s">
        <v>58</v>
      </c>
      <c r="K4180" t="s">
        <v>150</v>
      </c>
      <c r="L4180" t="s">
        <v>18</v>
      </c>
      <c r="M4180" s="5">
        <v>2608.59</v>
      </c>
    </row>
    <row r="4181" spans="1:13" x14ac:dyDescent="0.25">
      <c r="A4181" s="2">
        <v>45548</v>
      </c>
      <c r="B4181" s="3">
        <f t="shared" si="197"/>
        <v>2025</v>
      </c>
      <c r="C4181" t="str">
        <f t="shared" si="195"/>
        <v>2024-2025</v>
      </c>
      <c r="D4181" t="s">
        <v>147</v>
      </c>
      <c r="E4181" t="s">
        <v>64</v>
      </c>
      <c r="F4181" t="str">
        <f t="shared" si="196"/>
        <v>Victoria</v>
      </c>
      <c r="G4181" t="s">
        <v>45</v>
      </c>
      <c r="H4181">
        <v>3199</v>
      </c>
      <c r="I4181" t="s">
        <v>11</v>
      </c>
      <c r="J4181" t="s">
        <v>63</v>
      </c>
      <c r="K4181" t="s">
        <v>154</v>
      </c>
      <c r="L4181" t="s">
        <v>14</v>
      </c>
      <c r="M4181" s="5">
        <v>2614.2999999999997</v>
      </c>
    </row>
    <row r="4182" spans="1:13" x14ac:dyDescent="0.25">
      <c r="A4182" s="2">
        <v>45420</v>
      </c>
      <c r="B4182" s="3">
        <f t="shared" si="197"/>
        <v>2024</v>
      </c>
      <c r="C4182" t="str">
        <f t="shared" si="195"/>
        <v>2023-2024</v>
      </c>
      <c r="D4182" t="s">
        <v>147</v>
      </c>
      <c r="E4182" t="s">
        <v>41</v>
      </c>
      <c r="F4182" t="str">
        <f t="shared" si="196"/>
        <v>New South Wales</v>
      </c>
      <c r="G4182" t="s">
        <v>10</v>
      </c>
      <c r="H4182">
        <v>2830</v>
      </c>
      <c r="I4182" t="s">
        <v>11</v>
      </c>
      <c r="J4182" t="s">
        <v>25</v>
      </c>
      <c r="K4182" t="s">
        <v>150</v>
      </c>
      <c r="L4182" t="s">
        <v>18</v>
      </c>
      <c r="M4182" s="5">
        <v>2621.51</v>
      </c>
    </row>
    <row r="4183" spans="1:13" x14ac:dyDescent="0.25">
      <c r="A4183" s="2">
        <v>45017</v>
      </c>
      <c r="B4183" s="3">
        <f t="shared" si="197"/>
        <v>2023</v>
      </c>
      <c r="C4183" t="str">
        <f t="shared" si="195"/>
        <v>2022-2023</v>
      </c>
      <c r="D4183" t="s">
        <v>147</v>
      </c>
      <c r="E4183" t="s">
        <v>106</v>
      </c>
      <c r="F4183" t="str">
        <f t="shared" si="196"/>
        <v>Victoria</v>
      </c>
      <c r="G4183" t="s">
        <v>45</v>
      </c>
      <c r="H4183">
        <v>3915</v>
      </c>
      <c r="I4183" t="s">
        <v>11</v>
      </c>
      <c r="J4183" t="s">
        <v>55</v>
      </c>
      <c r="K4183" t="s">
        <v>150</v>
      </c>
      <c r="L4183" t="s">
        <v>18</v>
      </c>
      <c r="M4183" s="5">
        <v>2625.1799999999989</v>
      </c>
    </row>
    <row r="4184" spans="1:13" x14ac:dyDescent="0.25">
      <c r="A4184" s="2">
        <v>45302</v>
      </c>
      <c r="B4184" s="3">
        <f t="shared" si="197"/>
        <v>2024</v>
      </c>
      <c r="C4184" t="str">
        <f t="shared" si="195"/>
        <v>2023-2024</v>
      </c>
      <c r="D4184" t="s">
        <v>147</v>
      </c>
      <c r="E4184" t="s">
        <v>114</v>
      </c>
      <c r="F4184" t="str">
        <f t="shared" si="196"/>
        <v>Victoria</v>
      </c>
      <c r="G4184" t="s">
        <v>45</v>
      </c>
      <c r="H4184">
        <v>3551</v>
      </c>
      <c r="I4184" t="s">
        <v>11</v>
      </c>
      <c r="J4184" t="s">
        <v>60</v>
      </c>
      <c r="K4184" t="s">
        <v>152</v>
      </c>
      <c r="L4184" t="s">
        <v>13</v>
      </c>
      <c r="M4184" s="5">
        <v>2628.3700000000044</v>
      </c>
    </row>
    <row r="4185" spans="1:13" x14ac:dyDescent="0.25">
      <c r="A4185" s="2">
        <v>44997</v>
      </c>
      <c r="B4185" s="3">
        <f t="shared" si="197"/>
        <v>2023</v>
      </c>
      <c r="C4185" t="str">
        <f t="shared" si="195"/>
        <v>2022-2023</v>
      </c>
      <c r="D4185" t="s">
        <v>147</v>
      </c>
      <c r="E4185" t="s">
        <v>117</v>
      </c>
      <c r="F4185" t="str">
        <f t="shared" si="196"/>
        <v>Queensland</v>
      </c>
      <c r="G4185" t="s">
        <v>35</v>
      </c>
      <c r="H4185">
        <v>4119</v>
      </c>
      <c r="I4185" t="s">
        <v>11</v>
      </c>
      <c r="J4185" t="s">
        <v>43</v>
      </c>
      <c r="K4185" t="s">
        <v>150</v>
      </c>
      <c r="L4185" t="s">
        <v>18</v>
      </c>
      <c r="M4185" s="5">
        <v>2631.58</v>
      </c>
    </row>
    <row r="4186" spans="1:13" x14ac:dyDescent="0.25">
      <c r="A4186" s="2">
        <v>45260</v>
      </c>
      <c r="B4186" s="3">
        <f t="shared" si="197"/>
        <v>2024</v>
      </c>
      <c r="C4186" t="str">
        <f t="shared" si="195"/>
        <v>2023-2024</v>
      </c>
      <c r="D4186" t="s">
        <v>147</v>
      </c>
      <c r="E4186" t="s">
        <v>82</v>
      </c>
      <c r="F4186" t="str">
        <f t="shared" si="196"/>
        <v>Queensland</v>
      </c>
      <c r="G4186" t="s">
        <v>35</v>
      </c>
      <c r="H4186">
        <v>4012</v>
      </c>
      <c r="I4186" t="s">
        <v>11</v>
      </c>
      <c r="J4186" t="s">
        <v>43</v>
      </c>
      <c r="K4186" t="s">
        <v>153</v>
      </c>
      <c r="L4186" t="s">
        <v>16</v>
      </c>
      <c r="M4186" s="5">
        <v>2653.0699999999993</v>
      </c>
    </row>
    <row r="4187" spans="1:13" x14ac:dyDescent="0.25">
      <c r="A4187" s="2">
        <v>45600</v>
      </c>
      <c r="B4187" s="3">
        <f t="shared" si="197"/>
        <v>2025</v>
      </c>
      <c r="C4187" t="str">
        <f t="shared" si="195"/>
        <v>2024-2025</v>
      </c>
      <c r="D4187" t="s">
        <v>147</v>
      </c>
      <c r="E4187" t="s">
        <v>28</v>
      </c>
      <c r="F4187" t="str">
        <f t="shared" si="196"/>
        <v>Northern Territory</v>
      </c>
      <c r="G4187" t="s">
        <v>29</v>
      </c>
      <c r="H4187">
        <v>800</v>
      </c>
      <c r="I4187" t="s">
        <v>11</v>
      </c>
      <c r="J4187" t="s">
        <v>30</v>
      </c>
      <c r="K4187" t="s">
        <v>151</v>
      </c>
      <c r="L4187" t="s">
        <v>21</v>
      </c>
      <c r="M4187" s="5">
        <v>2654.02</v>
      </c>
    </row>
    <row r="4188" spans="1:13" x14ac:dyDescent="0.25">
      <c r="A4188" s="2">
        <v>45222</v>
      </c>
      <c r="B4188" s="3">
        <f t="shared" si="197"/>
        <v>2024</v>
      </c>
      <c r="C4188" t="str">
        <f t="shared" si="195"/>
        <v>2023-2024</v>
      </c>
      <c r="D4188" t="s">
        <v>147</v>
      </c>
      <c r="E4188" t="s">
        <v>73</v>
      </c>
      <c r="F4188" t="str">
        <f t="shared" si="196"/>
        <v>Victoria</v>
      </c>
      <c r="G4188" t="s">
        <v>45</v>
      </c>
      <c r="H4188">
        <v>3136</v>
      </c>
      <c r="I4188" t="s">
        <v>11</v>
      </c>
      <c r="J4188" t="s">
        <v>63</v>
      </c>
      <c r="K4188" t="s">
        <v>150</v>
      </c>
      <c r="L4188" t="s">
        <v>18</v>
      </c>
      <c r="M4188" s="5">
        <v>2657.48</v>
      </c>
    </row>
    <row r="4189" spans="1:13" x14ac:dyDescent="0.25">
      <c r="A4189" s="2">
        <v>45418</v>
      </c>
      <c r="B4189" s="3">
        <f t="shared" si="197"/>
        <v>2024</v>
      </c>
      <c r="C4189" t="str">
        <f t="shared" si="195"/>
        <v>2023-2024</v>
      </c>
      <c r="D4189" t="s">
        <v>147</v>
      </c>
      <c r="E4189" t="s">
        <v>117</v>
      </c>
      <c r="F4189" t="str">
        <f t="shared" si="196"/>
        <v>Queensland</v>
      </c>
      <c r="G4189" t="s">
        <v>35</v>
      </c>
      <c r="H4189">
        <v>4119</v>
      </c>
      <c r="I4189" t="s">
        <v>11</v>
      </c>
      <c r="J4189" t="s">
        <v>43</v>
      </c>
      <c r="K4189" t="s">
        <v>150</v>
      </c>
      <c r="L4189" t="s">
        <v>18</v>
      </c>
      <c r="M4189" s="5">
        <v>2670.66</v>
      </c>
    </row>
    <row r="4190" spans="1:13" x14ac:dyDescent="0.25">
      <c r="A4190" s="2">
        <v>45391</v>
      </c>
      <c r="B4190" s="3">
        <f t="shared" si="197"/>
        <v>2024</v>
      </c>
      <c r="C4190" t="str">
        <f t="shared" si="195"/>
        <v>2023-2024</v>
      </c>
      <c r="D4190" t="s">
        <v>147</v>
      </c>
      <c r="E4190" t="s">
        <v>9</v>
      </c>
      <c r="F4190" t="str">
        <f t="shared" si="196"/>
        <v>New South Wales</v>
      </c>
      <c r="G4190" t="s">
        <v>10</v>
      </c>
      <c r="H4190">
        <v>2067</v>
      </c>
      <c r="I4190" t="s">
        <v>11</v>
      </c>
      <c r="J4190" t="s">
        <v>12</v>
      </c>
      <c r="K4190" t="s">
        <v>150</v>
      </c>
      <c r="L4190" t="s">
        <v>18</v>
      </c>
      <c r="M4190" s="5">
        <v>2677.43</v>
      </c>
    </row>
    <row r="4191" spans="1:13" x14ac:dyDescent="0.25">
      <c r="A4191" s="2">
        <v>45399</v>
      </c>
      <c r="B4191" s="3">
        <f t="shared" si="197"/>
        <v>2024</v>
      </c>
      <c r="C4191" t="str">
        <f t="shared" si="195"/>
        <v>2023-2024</v>
      </c>
      <c r="D4191" t="s">
        <v>147</v>
      </c>
      <c r="E4191" t="s">
        <v>118</v>
      </c>
      <c r="F4191" t="str">
        <f t="shared" si="196"/>
        <v>New South Wales</v>
      </c>
      <c r="G4191" t="s">
        <v>10</v>
      </c>
      <c r="H4191">
        <v>2158</v>
      </c>
      <c r="I4191" t="s">
        <v>11</v>
      </c>
      <c r="J4191" t="s">
        <v>27</v>
      </c>
      <c r="K4191" t="s">
        <v>150</v>
      </c>
      <c r="L4191" t="s">
        <v>18</v>
      </c>
      <c r="M4191" s="5">
        <v>2682.1099999999997</v>
      </c>
    </row>
    <row r="4192" spans="1:13" x14ac:dyDescent="0.25">
      <c r="A4192" s="2">
        <v>45336</v>
      </c>
      <c r="B4192" s="3">
        <f t="shared" si="197"/>
        <v>2024</v>
      </c>
      <c r="C4192" t="str">
        <f t="shared" si="195"/>
        <v>2023-2024</v>
      </c>
      <c r="D4192" t="s">
        <v>147</v>
      </c>
      <c r="E4192" t="s">
        <v>64</v>
      </c>
      <c r="F4192" t="str">
        <f t="shared" si="196"/>
        <v>Victoria</v>
      </c>
      <c r="G4192" t="s">
        <v>45</v>
      </c>
      <c r="H4192">
        <v>3199</v>
      </c>
      <c r="I4192" t="s">
        <v>11</v>
      </c>
      <c r="J4192" t="s">
        <v>63</v>
      </c>
      <c r="K4192" t="s">
        <v>150</v>
      </c>
      <c r="L4192" t="s">
        <v>18</v>
      </c>
      <c r="M4192" s="5">
        <v>2682.17</v>
      </c>
    </row>
    <row r="4193" spans="1:13" x14ac:dyDescent="0.25">
      <c r="A4193" s="2">
        <v>44944</v>
      </c>
      <c r="B4193" s="3">
        <f t="shared" si="197"/>
        <v>2023</v>
      </c>
      <c r="C4193" t="str">
        <f t="shared" si="195"/>
        <v>2022-2023</v>
      </c>
      <c r="D4193" t="s">
        <v>147</v>
      </c>
      <c r="E4193" t="s">
        <v>64</v>
      </c>
      <c r="F4193" t="str">
        <f t="shared" si="196"/>
        <v>Victoria</v>
      </c>
      <c r="G4193" t="s">
        <v>45</v>
      </c>
      <c r="H4193">
        <v>3199</v>
      </c>
      <c r="I4193" t="s">
        <v>11</v>
      </c>
      <c r="J4193" t="s">
        <v>63</v>
      </c>
      <c r="K4193" t="s">
        <v>157</v>
      </c>
      <c r="L4193" t="s">
        <v>22</v>
      </c>
      <c r="M4193" s="5">
        <v>2690.3299999999995</v>
      </c>
    </row>
    <row r="4194" spans="1:13" x14ac:dyDescent="0.25">
      <c r="A4194" s="2">
        <v>45398</v>
      </c>
      <c r="B4194" s="3">
        <f t="shared" si="197"/>
        <v>2024</v>
      </c>
      <c r="C4194" t="str">
        <f t="shared" si="195"/>
        <v>2023-2024</v>
      </c>
      <c r="D4194" t="s">
        <v>147</v>
      </c>
      <c r="E4194" t="s">
        <v>136</v>
      </c>
      <c r="F4194" t="str">
        <f t="shared" si="196"/>
        <v>Victoria</v>
      </c>
      <c r="G4194" t="s">
        <v>45</v>
      </c>
      <c r="H4194">
        <v>3175</v>
      </c>
      <c r="I4194" t="s">
        <v>11</v>
      </c>
      <c r="J4194" t="s">
        <v>63</v>
      </c>
      <c r="K4194" t="s">
        <v>150</v>
      </c>
      <c r="L4194" t="s">
        <v>18</v>
      </c>
      <c r="M4194" s="5">
        <v>2692.99</v>
      </c>
    </row>
    <row r="4195" spans="1:13" x14ac:dyDescent="0.25">
      <c r="A4195" s="2">
        <v>45244</v>
      </c>
      <c r="B4195" s="3">
        <f t="shared" si="197"/>
        <v>2024</v>
      </c>
      <c r="C4195" t="str">
        <f t="shared" si="195"/>
        <v>2023-2024</v>
      </c>
      <c r="D4195" t="s">
        <v>147</v>
      </c>
      <c r="E4195" t="s">
        <v>143</v>
      </c>
      <c r="F4195" t="str">
        <f t="shared" si="196"/>
        <v>New South Wales</v>
      </c>
      <c r="G4195" t="s">
        <v>10</v>
      </c>
      <c r="H4195">
        <v>2154</v>
      </c>
      <c r="I4195" t="s">
        <v>11</v>
      </c>
      <c r="J4195" t="s">
        <v>27</v>
      </c>
      <c r="K4195" t="s">
        <v>150</v>
      </c>
      <c r="L4195" t="s">
        <v>18</v>
      </c>
      <c r="M4195" s="5">
        <v>2699.6499999999996</v>
      </c>
    </row>
    <row r="4196" spans="1:13" x14ac:dyDescent="0.25">
      <c r="A4196" s="2">
        <v>45524</v>
      </c>
      <c r="B4196" s="3">
        <f t="shared" si="197"/>
        <v>2025</v>
      </c>
      <c r="C4196" t="str">
        <f t="shared" si="195"/>
        <v>2024-2025</v>
      </c>
      <c r="D4196" t="s">
        <v>147</v>
      </c>
      <c r="E4196" t="s">
        <v>146</v>
      </c>
      <c r="F4196" t="str">
        <f t="shared" si="196"/>
        <v>Victoria</v>
      </c>
      <c r="G4196" t="s">
        <v>45</v>
      </c>
      <c r="H4196">
        <v>3353</v>
      </c>
      <c r="I4196" t="s">
        <v>11</v>
      </c>
      <c r="J4196" t="s">
        <v>60</v>
      </c>
      <c r="K4196" t="s">
        <v>150</v>
      </c>
      <c r="L4196" t="s">
        <v>18</v>
      </c>
      <c r="M4196" s="5">
        <v>2709.6000000000008</v>
      </c>
    </row>
    <row r="4197" spans="1:13" x14ac:dyDescent="0.25">
      <c r="A4197" s="2">
        <v>45413</v>
      </c>
      <c r="B4197" s="3">
        <f t="shared" si="197"/>
        <v>2024</v>
      </c>
      <c r="C4197" t="str">
        <f t="shared" si="195"/>
        <v>2023-2024</v>
      </c>
      <c r="D4197" t="s">
        <v>147</v>
      </c>
      <c r="E4197" t="s">
        <v>145</v>
      </c>
      <c r="F4197" t="str">
        <f t="shared" si="196"/>
        <v>New South Wales</v>
      </c>
      <c r="G4197" t="s">
        <v>10</v>
      </c>
      <c r="H4197">
        <v>2101</v>
      </c>
      <c r="I4197" t="s">
        <v>11</v>
      </c>
      <c r="J4197" t="s">
        <v>27</v>
      </c>
      <c r="K4197" t="s">
        <v>151</v>
      </c>
      <c r="L4197" t="s">
        <v>21</v>
      </c>
      <c r="M4197" s="5">
        <v>2715.92</v>
      </c>
    </row>
    <row r="4198" spans="1:13" x14ac:dyDescent="0.25">
      <c r="A4198" s="2">
        <v>44985</v>
      </c>
      <c r="B4198" s="3">
        <f t="shared" si="197"/>
        <v>2023</v>
      </c>
      <c r="C4198" t="str">
        <f t="shared" si="195"/>
        <v>2022-2023</v>
      </c>
      <c r="D4198" t="s">
        <v>147</v>
      </c>
      <c r="E4198" t="s">
        <v>9</v>
      </c>
      <c r="F4198" t="str">
        <f t="shared" si="196"/>
        <v>New South Wales</v>
      </c>
      <c r="G4198" t="s">
        <v>10</v>
      </c>
      <c r="H4198">
        <v>2067</v>
      </c>
      <c r="I4198" t="s">
        <v>11</v>
      </c>
      <c r="J4198" t="s">
        <v>12</v>
      </c>
      <c r="K4198" t="s">
        <v>150</v>
      </c>
      <c r="L4198" t="s">
        <v>18</v>
      </c>
      <c r="M4198" s="5">
        <v>2741.97</v>
      </c>
    </row>
    <row r="4199" spans="1:13" x14ac:dyDescent="0.25">
      <c r="A4199" s="2">
        <v>45515</v>
      </c>
      <c r="B4199" s="3">
        <f t="shared" si="197"/>
        <v>2025</v>
      </c>
      <c r="C4199" t="str">
        <f t="shared" si="195"/>
        <v>2024-2025</v>
      </c>
      <c r="D4199" t="s">
        <v>147</v>
      </c>
      <c r="E4199" t="s">
        <v>112</v>
      </c>
      <c r="F4199" t="str">
        <f t="shared" si="196"/>
        <v>Victoria</v>
      </c>
      <c r="G4199" t="s">
        <v>45</v>
      </c>
      <c r="H4199">
        <v>3076</v>
      </c>
      <c r="I4199" t="s">
        <v>11</v>
      </c>
      <c r="J4199" t="s">
        <v>46</v>
      </c>
      <c r="K4199" t="s">
        <v>152</v>
      </c>
      <c r="L4199" t="s">
        <v>13</v>
      </c>
      <c r="M4199" s="5">
        <v>2752.150000000001</v>
      </c>
    </row>
    <row r="4200" spans="1:13" x14ac:dyDescent="0.25">
      <c r="A4200" s="2">
        <v>45165</v>
      </c>
      <c r="B4200" s="3">
        <f t="shared" si="197"/>
        <v>2024</v>
      </c>
      <c r="C4200" t="str">
        <f t="shared" si="195"/>
        <v>2023-2024</v>
      </c>
      <c r="D4200" t="s">
        <v>147</v>
      </c>
      <c r="E4200" t="s">
        <v>143</v>
      </c>
      <c r="F4200" t="str">
        <f t="shared" si="196"/>
        <v>New South Wales</v>
      </c>
      <c r="G4200" t="s">
        <v>10</v>
      </c>
      <c r="H4200">
        <v>2154</v>
      </c>
      <c r="I4200" t="s">
        <v>11</v>
      </c>
      <c r="J4200" t="s">
        <v>27</v>
      </c>
      <c r="K4200" t="s">
        <v>153</v>
      </c>
      <c r="L4200" t="s">
        <v>16</v>
      </c>
      <c r="M4200" s="5">
        <v>2754.4399999999996</v>
      </c>
    </row>
    <row r="4201" spans="1:13" x14ac:dyDescent="0.25">
      <c r="A4201" s="2">
        <v>45642</v>
      </c>
      <c r="B4201" s="3">
        <f t="shared" si="197"/>
        <v>2025</v>
      </c>
      <c r="C4201" t="str">
        <f t="shared" si="195"/>
        <v>2024-2025</v>
      </c>
      <c r="D4201" t="s">
        <v>147</v>
      </c>
      <c r="E4201" t="s">
        <v>122</v>
      </c>
      <c r="F4201" t="str">
        <f t="shared" si="196"/>
        <v>New South Wales</v>
      </c>
      <c r="G4201" t="s">
        <v>10</v>
      </c>
      <c r="H4201">
        <v>2650</v>
      </c>
      <c r="I4201" t="s">
        <v>11</v>
      </c>
      <c r="J4201" t="s">
        <v>25</v>
      </c>
      <c r="K4201" t="s">
        <v>150</v>
      </c>
      <c r="L4201" t="s">
        <v>18</v>
      </c>
      <c r="M4201" s="5">
        <v>2774.3700000000008</v>
      </c>
    </row>
    <row r="4202" spans="1:13" x14ac:dyDescent="0.25">
      <c r="A4202" s="2">
        <v>45539</v>
      </c>
      <c r="B4202" s="3">
        <f t="shared" si="197"/>
        <v>2025</v>
      </c>
      <c r="C4202" t="str">
        <f t="shared" si="195"/>
        <v>2024-2025</v>
      </c>
      <c r="D4202" t="s">
        <v>147</v>
      </c>
      <c r="E4202" t="s">
        <v>122</v>
      </c>
      <c r="F4202" t="str">
        <f t="shared" si="196"/>
        <v>New South Wales</v>
      </c>
      <c r="G4202" t="s">
        <v>10</v>
      </c>
      <c r="H4202">
        <v>2650</v>
      </c>
      <c r="I4202" t="s">
        <v>11</v>
      </c>
      <c r="J4202" t="s">
        <v>25</v>
      </c>
      <c r="K4202" t="s">
        <v>152</v>
      </c>
      <c r="L4202" t="s">
        <v>13</v>
      </c>
      <c r="M4202" s="5">
        <v>2807.3000000000015</v>
      </c>
    </row>
    <row r="4203" spans="1:13" x14ac:dyDescent="0.25">
      <c r="A4203" s="2">
        <v>45623</v>
      </c>
      <c r="B4203" s="3">
        <f t="shared" si="197"/>
        <v>2025</v>
      </c>
      <c r="C4203" t="str">
        <f t="shared" si="195"/>
        <v>2024-2025</v>
      </c>
      <c r="D4203" t="s">
        <v>147</v>
      </c>
      <c r="E4203" t="s">
        <v>28</v>
      </c>
      <c r="F4203" t="str">
        <f t="shared" si="196"/>
        <v>Northern Territory</v>
      </c>
      <c r="G4203" t="s">
        <v>29</v>
      </c>
      <c r="H4203">
        <v>800</v>
      </c>
      <c r="I4203" t="s">
        <v>11</v>
      </c>
      <c r="J4203" t="s">
        <v>30</v>
      </c>
      <c r="K4203" t="s">
        <v>152</v>
      </c>
      <c r="L4203" t="s">
        <v>13</v>
      </c>
      <c r="M4203" s="5">
        <v>2809.2600000000025</v>
      </c>
    </row>
    <row r="4204" spans="1:13" x14ac:dyDescent="0.25">
      <c r="A4204" s="2">
        <v>45604</v>
      </c>
      <c r="B4204" s="3">
        <f t="shared" si="197"/>
        <v>2025</v>
      </c>
      <c r="C4204" t="str">
        <f t="shared" si="195"/>
        <v>2024-2025</v>
      </c>
      <c r="D4204" t="s">
        <v>148</v>
      </c>
      <c r="E4204" t="s">
        <v>138</v>
      </c>
      <c r="F4204" t="str">
        <f t="shared" si="196"/>
        <v>Queensland</v>
      </c>
      <c r="G4204" t="s">
        <v>35</v>
      </c>
      <c r="H4204">
        <v>4558</v>
      </c>
      <c r="I4204" t="s">
        <v>11</v>
      </c>
      <c r="J4204" t="s">
        <v>120</v>
      </c>
      <c r="K4204" t="s">
        <v>151</v>
      </c>
      <c r="L4204" t="s">
        <v>21</v>
      </c>
      <c r="M4204" s="5">
        <v>2825.4700000000003</v>
      </c>
    </row>
    <row r="4205" spans="1:13" x14ac:dyDescent="0.25">
      <c r="A4205" s="2">
        <v>45386</v>
      </c>
      <c r="B4205" s="3">
        <f t="shared" si="197"/>
        <v>2024</v>
      </c>
      <c r="C4205" t="str">
        <f t="shared" si="195"/>
        <v>2023-2024</v>
      </c>
      <c r="D4205" t="s">
        <v>147</v>
      </c>
      <c r="E4205" t="s">
        <v>113</v>
      </c>
      <c r="F4205" t="str">
        <f t="shared" si="196"/>
        <v>Queensland</v>
      </c>
      <c r="G4205" t="s">
        <v>35</v>
      </c>
      <c r="H4205">
        <v>4215</v>
      </c>
      <c r="I4205" t="s">
        <v>11</v>
      </c>
      <c r="J4205" t="s">
        <v>104</v>
      </c>
      <c r="K4205" t="s">
        <v>152</v>
      </c>
      <c r="L4205" t="s">
        <v>13</v>
      </c>
      <c r="M4205" s="5">
        <v>2830.6300000000024</v>
      </c>
    </row>
    <row r="4206" spans="1:13" x14ac:dyDescent="0.25">
      <c r="A4206" s="2">
        <v>45425</v>
      </c>
      <c r="B4206" s="3">
        <f t="shared" si="197"/>
        <v>2024</v>
      </c>
      <c r="C4206" t="str">
        <f t="shared" si="195"/>
        <v>2023-2024</v>
      </c>
      <c r="D4206" t="s">
        <v>147</v>
      </c>
      <c r="E4206" t="s">
        <v>132</v>
      </c>
      <c r="F4206" t="str">
        <f t="shared" si="196"/>
        <v>New South Wales</v>
      </c>
      <c r="G4206" t="s">
        <v>10</v>
      </c>
      <c r="H4206">
        <v>2800</v>
      </c>
      <c r="I4206" t="s">
        <v>11</v>
      </c>
      <c r="J4206" t="s">
        <v>25</v>
      </c>
      <c r="K4206" t="s">
        <v>153</v>
      </c>
      <c r="L4206" t="s">
        <v>16</v>
      </c>
      <c r="M4206" s="5">
        <v>2836.6000000000004</v>
      </c>
    </row>
    <row r="4207" spans="1:13" x14ac:dyDescent="0.25">
      <c r="A4207" s="2">
        <v>45227</v>
      </c>
      <c r="B4207" s="3">
        <f t="shared" si="197"/>
        <v>2024</v>
      </c>
      <c r="C4207" t="str">
        <f t="shared" si="195"/>
        <v>2023-2024</v>
      </c>
      <c r="D4207" t="s">
        <v>147</v>
      </c>
      <c r="E4207" t="s">
        <v>115</v>
      </c>
      <c r="F4207" t="str">
        <f t="shared" si="196"/>
        <v>Western Australia</v>
      </c>
      <c r="G4207" t="s">
        <v>48</v>
      </c>
      <c r="H4207">
        <v>6280</v>
      </c>
      <c r="I4207" t="s">
        <v>11</v>
      </c>
      <c r="J4207" t="s">
        <v>94</v>
      </c>
      <c r="K4207" t="s">
        <v>153</v>
      </c>
      <c r="L4207" t="s">
        <v>16</v>
      </c>
      <c r="M4207" s="5">
        <v>2839.21</v>
      </c>
    </row>
    <row r="4208" spans="1:13" x14ac:dyDescent="0.25">
      <c r="A4208" s="2">
        <v>45591</v>
      </c>
      <c r="B4208" s="3">
        <f t="shared" si="197"/>
        <v>2025</v>
      </c>
      <c r="C4208" t="str">
        <f t="shared" si="195"/>
        <v>2024-2025</v>
      </c>
      <c r="D4208" t="s">
        <v>147</v>
      </c>
      <c r="E4208" t="s">
        <v>79</v>
      </c>
      <c r="F4208" t="str">
        <f t="shared" si="196"/>
        <v>Australian Capital Territory</v>
      </c>
      <c r="G4208" t="s">
        <v>80</v>
      </c>
      <c r="H4208">
        <v>2617</v>
      </c>
      <c r="I4208" t="s">
        <v>11</v>
      </c>
      <c r="J4208" t="s">
        <v>58</v>
      </c>
      <c r="K4208" t="s">
        <v>149</v>
      </c>
      <c r="L4208" t="s">
        <v>15</v>
      </c>
      <c r="M4208" s="5">
        <v>2856.0199999999995</v>
      </c>
    </row>
    <row r="4209" spans="1:13" x14ac:dyDescent="0.25">
      <c r="A4209" s="2">
        <v>45047</v>
      </c>
      <c r="B4209" s="3">
        <f t="shared" si="197"/>
        <v>2023</v>
      </c>
      <c r="C4209" t="str">
        <f t="shared" si="195"/>
        <v>2022-2023</v>
      </c>
      <c r="D4209" t="s">
        <v>147</v>
      </c>
      <c r="E4209" t="s">
        <v>113</v>
      </c>
      <c r="F4209" t="str">
        <f t="shared" si="196"/>
        <v>Queensland</v>
      </c>
      <c r="G4209" t="s">
        <v>35</v>
      </c>
      <c r="H4209">
        <v>4215</v>
      </c>
      <c r="I4209" t="s">
        <v>11</v>
      </c>
      <c r="J4209" t="s">
        <v>104</v>
      </c>
      <c r="K4209" t="s">
        <v>153</v>
      </c>
      <c r="L4209" t="s">
        <v>16</v>
      </c>
      <c r="M4209" s="5">
        <v>2866.54</v>
      </c>
    </row>
    <row r="4210" spans="1:13" x14ac:dyDescent="0.25">
      <c r="A4210" s="2">
        <v>45361</v>
      </c>
      <c r="B4210" s="3">
        <f t="shared" si="197"/>
        <v>2024</v>
      </c>
      <c r="C4210" t="str">
        <f t="shared" si="195"/>
        <v>2023-2024</v>
      </c>
      <c r="D4210" t="s">
        <v>147</v>
      </c>
      <c r="E4210" t="s">
        <v>59</v>
      </c>
      <c r="F4210" t="str">
        <f t="shared" si="196"/>
        <v>Victoria</v>
      </c>
      <c r="G4210" t="s">
        <v>45</v>
      </c>
      <c r="H4210">
        <v>3280</v>
      </c>
      <c r="I4210" t="s">
        <v>11</v>
      </c>
      <c r="J4210" t="s">
        <v>60</v>
      </c>
      <c r="K4210" t="s">
        <v>153</v>
      </c>
      <c r="L4210" t="s">
        <v>16</v>
      </c>
      <c r="M4210" s="5">
        <v>2866.8700000000013</v>
      </c>
    </row>
    <row r="4211" spans="1:13" x14ac:dyDescent="0.25">
      <c r="A4211" s="2">
        <v>45553</v>
      </c>
      <c r="B4211" s="3">
        <f t="shared" si="197"/>
        <v>2025</v>
      </c>
      <c r="C4211" t="str">
        <f t="shared" si="195"/>
        <v>2024-2025</v>
      </c>
      <c r="D4211" t="s">
        <v>147</v>
      </c>
      <c r="E4211" t="s">
        <v>41</v>
      </c>
      <c r="F4211" t="str">
        <f t="shared" si="196"/>
        <v>New South Wales</v>
      </c>
      <c r="G4211" t="s">
        <v>10</v>
      </c>
      <c r="H4211">
        <v>2830</v>
      </c>
      <c r="I4211" t="s">
        <v>11</v>
      </c>
      <c r="J4211" t="s">
        <v>25</v>
      </c>
      <c r="K4211" t="s">
        <v>152</v>
      </c>
      <c r="L4211" t="s">
        <v>13</v>
      </c>
      <c r="M4211" s="5">
        <v>2869.6000000000035</v>
      </c>
    </row>
    <row r="4212" spans="1:13" x14ac:dyDescent="0.25">
      <c r="A4212" s="2">
        <v>45521</v>
      </c>
      <c r="B4212" s="3">
        <f t="shared" si="197"/>
        <v>2025</v>
      </c>
      <c r="C4212" t="str">
        <f t="shared" si="195"/>
        <v>2024-2025</v>
      </c>
      <c r="D4212" t="s">
        <v>147</v>
      </c>
      <c r="E4212" t="s">
        <v>131</v>
      </c>
      <c r="F4212" t="str">
        <f t="shared" si="196"/>
        <v>Western Australia</v>
      </c>
      <c r="G4212" t="s">
        <v>48</v>
      </c>
      <c r="H4212">
        <v>6530</v>
      </c>
      <c r="I4212" t="s">
        <v>11</v>
      </c>
      <c r="J4212" t="s">
        <v>77</v>
      </c>
      <c r="K4212" t="s">
        <v>151</v>
      </c>
      <c r="L4212" t="s">
        <v>21</v>
      </c>
      <c r="M4212" s="5">
        <v>2881.7000000000007</v>
      </c>
    </row>
    <row r="4213" spans="1:13" x14ac:dyDescent="0.25">
      <c r="A4213" s="2">
        <v>45175</v>
      </c>
      <c r="B4213" s="3">
        <f t="shared" si="197"/>
        <v>2024</v>
      </c>
      <c r="C4213" t="str">
        <f t="shared" si="195"/>
        <v>2023-2024</v>
      </c>
      <c r="D4213" t="s">
        <v>147</v>
      </c>
      <c r="E4213" t="s">
        <v>97</v>
      </c>
      <c r="F4213" t="str">
        <f t="shared" si="196"/>
        <v>Tasmania</v>
      </c>
      <c r="G4213" t="s">
        <v>70</v>
      </c>
      <c r="H4213">
        <v>7250</v>
      </c>
      <c r="I4213" t="s">
        <v>11</v>
      </c>
      <c r="J4213" t="s">
        <v>71</v>
      </c>
      <c r="K4213" t="s">
        <v>150</v>
      </c>
      <c r="L4213" t="s">
        <v>18</v>
      </c>
      <c r="M4213" s="5">
        <v>2891.7299999999996</v>
      </c>
    </row>
    <row r="4214" spans="1:13" x14ac:dyDescent="0.25">
      <c r="A4214" s="2">
        <v>45462</v>
      </c>
      <c r="B4214" s="3">
        <f t="shared" si="197"/>
        <v>2024</v>
      </c>
      <c r="C4214" t="str">
        <f t="shared" si="195"/>
        <v>2023-2024</v>
      </c>
      <c r="D4214" t="s">
        <v>147</v>
      </c>
      <c r="E4214" t="s">
        <v>137</v>
      </c>
      <c r="F4214" t="str">
        <f t="shared" si="196"/>
        <v>New South Wales</v>
      </c>
      <c r="G4214" t="s">
        <v>10</v>
      </c>
      <c r="H4214">
        <v>2031</v>
      </c>
      <c r="I4214" t="s">
        <v>11</v>
      </c>
      <c r="J4214" t="s">
        <v>12</v>
      </c>
      <c r="K4214" t="s">
        <v>152</v>
      </c>
      <c r="L4214" t="s">
        <v>13</v>
      </c>
      <c r="M4214" s="5">
        <v>2892.3000000000011</v>
      </c>
    </row>
    <row r="4215" spans="1:13" x14ac:dyDescent="0.25">
      <c r="A4215" s="2">
        <v>45339</v>
      </c>
      <c r="B4215" s="3">
        <f t="shared" si="197"/>
        <v>2024</v>
      </c>
      <c r="C4215" t="str">
        <f t="shared" si="195"/>
        <v>2023-2024</v>
      </c>
      <c r="D4215" t="s">
        <v>147</v>
      </c>
      <c r="E4215" t="s">
        <v>65</v>
      </c>
      <c r="F4215" t="str">
        <f t="shared" si="196"/>
        <v>New South Wales</v>
      </c>
      <c r="G4215" t="s">
        <v>10</v>
      </c>
      <c r="H4215">
        <v>2541</v>
      </c>
      <c r="I4215" t="s">
        <v>11</v>
      </c>
      <c r="J4215" t="s">
        <v>58</v>
      </c>
      <c r="K4215" t="s">
        <v>152</v>
      </c>
      <c r="L4215" t="s">
        <v>13</v>
      </c>
      <c r="M4215" s="5">
        <v>2914.8700000000035</v>
      </c>
    </row>
    <row r="4216" spans="1:13" x14ac:dyDescent="0.25">
      <c r="A4216" s="2">
        <v>45049</v>
      </c>
      <c r="B4216" s="3">
        <f t="shared" si="197"/>
        <v>2023</v>
      </c>
      <c r="C4216" t="str">
        <f t="shared" si="195"/>
        <v>2022-2023</v>
      </c>
      <c r="D4216" t="s">
        <v>148</v>
      </c>
      <c r="E4216" t="s">
        <v>76</v>
      </c>
      <c r="F4216" t="str">
        <f t="shared" si="196"/>
        <v>Western Australia</v>
      </c>
      <c r="G4216" t="s">
        <v>48</v>
      </c>
      <c r="H4216">
        <v>6450</v>
      </c>
      <c r="I4216" t="s">
        <v>11</v>
      </c>
      <c r="J4216" t="s">
        <v>77</v>
      </c>
      <c r="K4216" t="s">
        <v>150</v>
      </c>
      <c r="L4216" t="s">
        <v>18</v>
      </c>
      <c r="M4216" s="5">
        <v>2916.7</v>
      </c>
    </row>
    <row r="4217" spans="1:13" x14ac:dyDescent="0.25">
      <c r="A4217" s="2">
        <v>45443</v>
      </c>
      <c r="B4217" s="3">
        <f t="shared" si="197"/>
        <v>2024</v>
      </c>
      <c r="C4217" t="str">
        <f t="shared" si="195"/>
        <v>2023-2024</v>
      </c>
      <c r="D4217" t="s">
        <v>148</v>
      </c>
      <c r="E4217" t="s">
        <v>78</v>
      </c>
      <c r="F4217" t="str">
        <f t="shared" si="196"/>
        <v>New South Wales</v>
      </c>
      <c r="G4217" t="s">
        <v>10</v>
      </c>
      <c r="H4217">
        <v>2350</v>
      </c>
      <c r="I4217" t="s">
        <v>11</v>
      </c>
      <c r="J4217" t="s">
        <v>68</v>
      </c>
      <c r="K4217" t="s">
        <v>152</v>
      </c>
      <c r="L4217" t="s">
        <v>13</v>
      </c>
      <c r="M4217" s="5">
        <v>2919.7200000000021</v>
      </c>
    </row>
    <row r="4218" spans="1:13" x14ac:dyDescent="0.25">
      <c r="A4218" s="2">
        <v>45150</v>
      </c>
      <c r="B4218" s="3">
        <f t="shared" si="197"/>
        <v>2024</v>
      </c>
      <c r="C4218" t="str">
        <f t="shared" si="195"/>
        <v>2023-2024</v>
      </c>
      <c r="D4218" t="s">
        <v>147</v>
      </c>
      <c r="E4218" t="s">
        <v>121</v>
      </c>
      <c r="F4218" t="str">
        <f t="shared" si="196"/>
        <v>Queensland</v>
      </c>
      <c r="G4218" t="s">
        <v>35</v>
      </c>
      <c r="H4218">
        <v>4700</v>
      </c>
      <c r="I4218" t="s">
        <v>11</v>
      </c>
      <c r="J4218" t="s">
        <v>51</v>
      </c>
      <c r="K4218" t="s">
        <v>151</v>
      </c>
      <c r="L4218" t="s">
        <v>21</v>
      </c>
      <c r="M4218" s="5">
        <v>2943.69</v>
      </c>
    </row>
    <row r="4219" spans="1:13" x14ac:dyDescent="0.25">
      <c r="A4219" s="2">
        <v>45027</v>
      </c>
      <c r="B4219" s="3">
        <f t="shared" si="197"/>
        <v>2023</v>
      </c>
      <c r="C4219" t="str">
        <f t="shared" si="195"/>
        <v>2022-2023</v>
      </c>
      <c r="D4219" t="s">
        <v>147</v>
      </c>
      <c r="E4219" t="s">
        <v>42</v>
      </c>
      <c r="F4219" t="str">
        <f t="shared" si="196"/>
        <v>Queensland</v>
      </c>
      <c r="G4219" t="s">
        <v>35</v>
      </c>
      <c r="H4219">
        <v>4053</v>
      </c>
      <c r="I4219" t="s">
        <v>11</v>
      </c>
      <c r="J4219" t="s">
        <v>43</v>
      </c>
      <c r="K4219" t="s">
        <v>151</v>
      </c>
      <c r="L4219" t="s">
        <v>21</v>
      </c>
      <c r="M4219" s="5">
        <v>2950.4599999999996</v>
      </c>
    </row>
    <row r="4220" spans="1:13" x14ac:dyDescent="0.25">
      <c r="A4220" s="2">
        <v>44969</v>
      </c>
      <c r="B4220" s="3">
        <f t="shared" si="197"/>
        <v>2023</v>
      </c>
      <c r="C4220" t="str">
        <f t="shared" si="195"/>
        <v>2022-2023</v>
      </c>
      <c r="D4220" t="s">
        <v>147</v>
      </c>
      <c r="E4220" t="s">
        <v>115</v>
      </c>
      <c r="F4220" t="str">
        <f t="shared" si="196"/>
        <v>Western Australia</v>
      </c>
      <c r="G4220" t="s">
        <v>48</v>
      </c>
      <c r="H4220">
        <v>6280</v>
      </c>
      <c r="I4220" t="s">
        <v>11</v>
      </c>
      <c r="J4220" t="s">
        <v>94</v>
      </c>
      <c r="K4220" t="s">
        <v>152</v>
      </c>
      <c r="L4220" t="s">
        <v>13</v>
      </c>
      <c r="M4220" s="5">
        <v>2951.1300000000028</v>
      </c>
    </row>
    <row r="4221" spans="1:13" x14ac:dyDescent="0.25">
      <c r="A4221" s="2">
        <v>45510</v>
      </c>
      <c r="B4221" s="3">
        <f t="shared" si="197"/>
        <v>2025</v>
      </c>
      <c r="C4221" t="str">
        <f t="shared" si="195"/>
        <v>2024-2025</v>
      </c>
      <c r="D4221" t="s">
        <v>147</v>
      </c>
      <c r="E4221" t="s">
        <v>116</v>
      </c>
      <c r="F4221" t="str">
        <f t="shared" si="196"/>
        <v>Western Australia</v>
      </c>
      <c r="G4221" t="s">
        <v>48</v>
      </c>
      <c r="H4221">
        <v>6725</v>
      </c>
      <c r="I4221" t="s">
        <v>11</v>
      </c>
      <c r="J4221" t="s">
        <v>77</v>
      </c>
      <c r="K4221" t="s">
        <v>150</v>
      </c>
      <c r="L4221" t="s">
        <v>18</v>
      </c>
      <c r="M4221" s="5">
        <v>2957.0199999999995</v>
      </c>
    </row>
    <row r="4222" spans="1:13" x14ac:dyDescent="0.25">
      <c r="A4222" s="2">
        <v>45346</v>
      </c>
      <c r="B4222" s="3">
        <f t="shared" si="197"/>
        <v>2024</v>
      </c>
      <c r="C4222" t="str">
        <f t="shared" si="195"/>
        <v>2023-2024</v>
      </c>
      <c r="D4222" t="s">
        <v>148</v>
      </c>
      <c r="E4222" t="s">
        <v>108</v>
      </c>
      <c r="F4222" t="str">
        <f t="shared" si="196"/>
        <v>Victoria</v>
      </c>
      <c r="G4222" t="s">
        <v>45</v>
      </c>
      <c r="H4222">
        <v>3018</v>
      </c>
      <c r="I4222" t="s">
        <v>11</v>
      </c>
      <c r="J4222" t="s">
        <v>46</v>
      </c>
      <c r="K4222" t="s">
        <v>150</v>
      </c>
      <c r="L4222" t="s">
        <v>18</v>
      </c>
      <c r="M4222" s="5">
        <v>2967.7599999999993</v>
      </c>
    </row>
    <row r="4223" spans="1:13" x14ac:dyDescent="0.25">
      <c r="A4223" s="2">
        <v>45340</v>
      </c>
      <c r="B4223" s="3">
        <f t="shared" si="197"/>
        <v>2024</v>
      </c>
      <c r="C4223" t="str">
        <f t="shared" si="195"/>
        <v>2023-2024</v>
      </c>
      <c r="D4223" t="s">
        <v>147</v>
      </c>
      <c r="E4223" t="s">
        <v>41</v>
      </c>
      <c r="F4223" t="str">
        <f t="shared" si="196"/>
        <v>New South Wales</v>
      </c>
      <c r="G4223" t="s">
        <v>10</v>
      </c>
      <c r="H4223">
        <v>2830</v>
      </c>
      <c r="I4223" t="s">
        <v>11</v>
      </c>
      <c r="J4223" t="s">
        <v>25</v>
      </c>
      <c r="K4223" t="s">
        <v>152</v>
      </c>
      <c r="L4223" t="s">
        <v>13</v>
      </c>
      <c r="M4223" s="5">
        <v>2972.070000000002</v>
      </c>
    </row>
    <row r="4224" spans="1:13" x14ac:dyDescent="0.25">
      <c r="A4224" s="2">
        <v>45052</v>
      </c>
      <c r="B4224" s="3">
        <f t="shared" si="197"/>
        <v>2023</v>
      </c>
      <c r="C4224" t="str">
        <f t="shared" si="195"/>
        <v>2022-2023</v>
      </c>
      <c r="D4224" t="s">
        <v>148</v>
      </c>
      <c r="E4224" t="s">
        <v>124</v>
      </c>
      <c r="F4224" t="str">
        <f t="shared" si="196"/>
        <v>New South Wales</v>
      </c>
      <c r="G4224" t="s">
        <v>10</v>
      </c>
      <c r="H4224">
        <v>2015</v>
      </c>
      <c r="I4224" t="s">
        <v>11</v>
      </c>
      <c r="J4224" t="s">
        <v>12</v>
      </c>
      <c r="K4224" t="s">
        <v>157</v>
      </c>
      <c r="L4224" t="s">
        <v>22</v>
      </c>
      <c r="M4224" s="5">
        <v>2977.15</v>
      </c>
    </row>
    <row r="4225" spans="1:13" x14ac:dyDescent="0.25">
      <c r="A4225" s="2">
        <v>45258</v>
      </c>
      <c r="B4225" s="3">
        <f t="shared" si="197"/>
        <v>2024</v>
      </c>
      <c r="C4225" t="str">
        <f t="shared" si="195"/>
        <v>2023-2024</v>
      </c>
      <c r="D4225" t="s">
        <v>148</v>
      </c>
      <c r="E4225" t="s">
        <v>96</v>
      </c>
      <c r="F4225" t="str">
        <f t="shared" si="196"/>
        <v>Western Australia</v>
      </c>
      <c r="G4225" t="s">
        <v>48</v>
      </c>
      <c r="H4225">
        <v>6330</v>
      </c>
      <c r="I4225" t="s">
        <v>11</v>
      </c>
      <c r="J4225" t="s">
        <v>94</v>
      </c>
      <c r="K4225" t="s">
        <v>151</v>
      </c>
      <c r="L4225" t="s">
        <v>21</v>
      </c>
      <c r="M4225" s="5">
        <v>3026.71</v>
      </c>
    </row>
    <row r="4226" spans="1:13" x14ac:dyDescent="0.25">
      <c r="A4226" s="2">
        <v>45054</v>
      </c>
      <c r="B4226" s="3">
        <f t="shared" si="197"/>
        <v>2023</v>
      </c>
      <c r="C4226" t="str">
        <f t="shared" ref="C4226:C4289" si="198">IF(MONTH(A4226) &gt;= 7, YEAR(A4226) &amp; "-" &amp; YEAR(A4226) + 1, YEAR(A4226) - 1 &amp; "-" &amp; YEAR(A4226))</f>
        <v>2022-2023</v>
      </c>
      <c r="D4226" t="s">
        <v>147</v>
      </c>
      <c r="E4226" t="s">
        <v>141</v>
      </c>
      <c r="F4226" t="str">
        <f t="shared" ref="F4226:F4289" si="199">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row>
    <row r="4227" spans="1:13" x14ac:dyDescent="0.25">
      <c r="A4227" s="2">
        <v>45542</v>
      </c>
      <c r="B4227" s="3">
        <f t="shared" ref="B4227:B4290" si="200">IF(MONTH(A4227)&gt;=7,YEAR(A4227)+1,YEAR(A4227))</f>
        <v>2025</v>
      </c>
      <c r="C4227" t="str">
        <f t="shared" si="198"/>
        <v>2024-2025</v>
      </c>
      <c r="D4227" t="s">
        <v>147</v>
      </c>
      <c r="E4227" t="s">
        <v>42</v>
      </c>
      <c r="F4227" t="str">
        <f t="shared" si="199"/>
        <v>Queensland</v>
      </c>
      <c r="G4227" t="s">
        <v>35</v>
      </c>
      <c r="H4227">
        <v>4053</v>
      </c>
      <c r="I4227" t="s">
        <v>11</v>
      </c>
      <c r="J4227" t="s">
        <v>43</v>
      </c>
      <c r="K4227" t="s">
        <v>153</v>
      </c>
      <c r="L4227" t="s">
        <v>16</v>
      </c>
      <c r="M4227" s="5">
        <v>3050.32</v>
      </c>
    </row>
    <row r="4228" spans="1:13" x14ac:dyDescent="0.25">
      <c r="A4228" s="2">
        <v>45408</v>
      </c>
      <c r="B4228" s="3">
        <f t="shared" si="200"/>
        <v>2024</v>
      </c>
      <c r="C4228" t="str">
        <f t="shared" si="198"/>
        <v>2023-2024</v>
      </c>
      <c r="D4228" t="s">
        <v>148</v>
      </c>
      <c r="E4228" t="s">
        <v>108</v>
      </c>
      <c r="F4228" t="str">
        <f t="shared" si="199"/>
        <v>Victoria</v>
      </c>
      <c r="G4228" t="s">
        <v>45</v>
      </c>
      <c r="H4228">
        <v>3018</v>
      </c>
      <c r="I4228" t="s">
        <v>11</v>
      </c>
      <c r="J4228" t="s">
        <v>46</v>
      </c>
      <c r="K4228" t="s">
        <v>152</v>
      </c>
      <c r="L4228" t="s">
        <v>13</v>
      </c>
      <c r="M4228" s="5">
        <v>3058.6400000000021</v>
      </c>
    </row>
    <row r="4229" spans="1:13" x14ac:dyDescent="0.25">
      <c r="A4229" s="2">
        <v>45060</v>
      </c>
      <c r="B4229" s="3">
        <f t="shared" si="200"/>
        <v>2023</v>
      </c>
      <c r="C4229" t="str">
        <f t="shared" si="198"/>
        <v>2022-2023</v>
      </c>
      <c r="D4229" t="s">
        <v>147</v>
      </c>
      <c r="E4229" t="s">
        <v>92</v>
      </c>
      <c r="F4229" t="str">
        <f t="shared" si="199"/>
        <v>Queensland</v>
      </c>
      <c r="G4229" t="s">
        <v>35</v>
      </c>
      <c r="H4229">
        <v>4068</v>
      </c>
      <c r="I4229" t="s">
        <v>11</v>
      </c>
      <c r="J4229" t="s">
        <v>43</v>
      </c>
      <c r="K4229" t="s">
        <v>150</v>
      </c>
      <c r="L4229" t="s">
        <v>18</v>
      </c>
      <c r="M4229" s="5">
        <v>3061.9299999999994</v>
      </c>
    </row>
    <row r="4230" spans="1:13" x14ac:dyDescent="0.25">
      <c r="A4230" s="2">
        <v>45590</v>
      </c>
      <c r="B4230" s="3">
        <f t="shared" si="200"/>
        <v>2025</v>
      </c>
      <c r="C4230" t="str">
        <f t="shared" si="198"/>
        <v>2024-2025</v>
      </c>
      <c r="D4230" t="s">
        <v>147</v>
      </c>
      <c r="E4230" t="s">
        <v>57</v>
      </c>
      <c r="F4230" t="str">
        <f t="shared" si="199"/>
        <v>New South Wales</v>
      </c>
      <c r="G4230" t="s">
        <v>10</v>
      </c>
      <c r="H4230">
        <v>2560</v>
      </c>
      <c r="I4230" t="s">
        <v>11</v>
      </c>
      <c r="J4230" t="s">
        <v>58</v>
      </c>
      <c r="K4230" t="s">
        <v>150</v>
      </c>
      <c r="L4230" t="s">
        <v>18</v>
      </c>
      <c r="M4230" s="5">
        <v>3080.4100000000003</v>
      </c>
    </row>
    <row r="4231" spans="1:13" x14ac:dyDescent="0.25">
      <c r="A4231" s="2">
        <v>45399</v>
      </c>
      <c r="B4231" s="3">
        <f t="shared" si="200"/>
        <v>2024</v>
      </c>
      <c r="C4231" t="str">
        <f t="shared" si="198"/>
        <v>2023-2024</v>
      </c>
      <c r="D4231" t="s">
        <v>148</v>
      </c>
      <c r="E4231" t="s">
        <v>124</v>
      </c>
      <c r="F4231" t="str">
        <f t="shared" si="199"/>
        <v>New South Wales</v>
      </c>
      <c r="G4231" t="s">
        <v>10</v>
      </c>
      <c r="H4231">
        <v>2015</v>
      </c>
      <c r="I4231" t="s">
        <v>11</v>
      </c>
      <c r="J4231" t="s">
        <v>12</v>
      </c>
      <c r="K4231" t="s">
        <v>150</v>
      </c>
      <c r="L4231" t="s">
        <v>18</v>
      </c>
      <c r="M4231" s="5">
        <v>3123.46</v>
      </c>
    </row>
    <row r="4232" spans="1:13" x14ac:dyDescent="0.25">
      <c r="A4232" s="2">
        <v>45468</v>
      </c>
      <c r="B4232" s="3">
        <f t="shared" si="200"/>
        <v>2024</v>
      </c>
      <c r="C4232" t="str">
        <f t="shared" si="198"/>
        <v>2023-2024</v>
      </c>
      <c r="D4232" t="s">
        <v>147</v>
      </c>
      <c r="E4232" t="s">
        <v>79</v>
      </c>
      <c r="F4232" t="str">
        <f t="shared" si="199"/>
        <v>Australian Capital Territory</v>
      </c>
      <c r="G4232" t="s">
        <v>80</v>
      </c>
      <c r="H4232">
        <v>2617</v>
      </c>
      <c r="I4232" t="s">
        <v>11</v>
      </c>
      <c r="J4232" t="s">
        <v>58</v>
      </c>
      <c r="K4232" t="s">
        <v>149</v>
      </c>
      <c r="L4232" t="s">
        <v>15</v>
      </c>
      <c r="M4232" s="5">
        <v>3129.9600000000009</v>
      </c>
    </row>
    <row r="4233" spans="1:13" x14ac:dyDescent="0.25">
      <c r="A4233" s="2">
        <v>44964</v>
      </c>
      <c r="B4233" s="3">
        <f t="shared" si="200"/>
        <v>2023</v>
      </c>
      <c r="C4233" t="str">
        <f t="shared" si="198"/>
        <v>2022-2023</v>
      </c>
      <c r="D4233" t="s">
        <v>147</v>
      </c>
      <c r="E4233" t="s">
        <v>65</v>
      </c>
      <c r="F4233" t="str">
        <f t="shared" si="199"/>
        <v>New South Wales</v>
      </c>
      <c r="G4233" t="s">
        <v>10</v>
      </c>
      <c r="H4233">
        <v>2541</v>
      </c>
      <c r="I4233" t="s">
        <v>11</v>
      </c>
      <c r="J4233" t="s">
        <v>58</v>
      </c>
      <c r="K4233" t="s">
        <v>157</v>
      </c>
      <c r="L4233" t="s">
        <v>22</v>
      </c>
      <c r="M4233" s="5">
        <v>3134.8800000000006</v>
      </c>
    </row>
    <row r="4234" spans="1:13" x14ac:dyDescent="0.25">
      <c r="A4234" s="2">
        <v>45011</v>
      </c>
      <c r="B4234" s="3">
        <f t="shared" si="200"/>
        <v>2023</v>
      </c>
      <c r="C4234" t="str">
        <f t="shared" si="198"/>
        <v>2022-2023</v>
      </c>
      <c r="D4234" t="s">
        <v>147</v>
      </c>
      <c r="E4234" t="s">
        <v>44</v>
      </c>
      <c r="F4234" t="str">
        <f t="shared" si="199"/>
        <v>Victoria</v>
      </c>
      <c r="G4234" t="s">
        <v>45</v>
      </c>
      <c r="H4234">
        <v>3066</v>
      </c>
      <c r="I4234" t="s">
        <v>11</v>
      </c>
      <c r="J4234" t="s">
        <v>46</v>
      </c>
      <c r="K4234" t="s">
        <v>151</v>
      </c>
      <c r="L4234" t="s">
        <v>21</v>
      </c>
      <c r="M4234" s="5">
        <v>3137.0400000000004</v>
      </c>
    </row>
    <row r="4235" spans="1:13" x14ac:dyDescent="0.25">
      <c r="A4235" s="2">
        <v>45404</v>
      </c>
      <c r="B4235" s="3">
        <f t="shared" si="200"/>
        <v>2024</v>
      </c>
      <c r="C4235" t="str">
        <f t="shared" si="198"/>
        <v>2023-2024</v>
      </c>
      <c r="D4235" t="s">
        <v>147</v>
      </c>
      <c r="E4235" t="s">
        <v>117</v>
      </c>
      <c r="F4235" t="str">
        <f t="shared" si="199"/>
        <v>Queensland</v>
      </c>
      <c r="G4235" t="s">
        <v>35</v>
      </c>
      <c r="H4235">
        <v>4119</v>
      </c>
      <c r="I4235" t="s">
        <v>11</v>
      </c>
      <c r="J4235" t="s">
        <v>43</v>
      </c>
      <c r="K4235" t="s">
        <v>153</v>
      </c>
      <c r="L4235" t="s">
        <v>16</v>
      </c>
      <c r="M4235" s="5">
        <v>3138.9400000000005</v>
      </c>
    </row>
    <row r="4236" spans="1:13" x14ac:dyDescent="0.25">
      <c r="A4236" s="2">
        <v>45624</v>
      </c>
      <c r="B4236" s="3">
        <f t="shared" si="200"/>
        <v>2025</v>
      </c>
      <c r="C4236" t="str">
        <f t="shared" si="198"/>
        <v>2024-2025</v>
      </c>
      <c r="D4236" t="s">
        <v>147</v>
      </c>
      <c r="E4236" t="s">
        <v>9</v>
      </c>
      <c r="F4236" t="str">
        <f t="shared" si="199"/>
        <v>New South Wales</v>
      </c>
      <c r="G4236" t="s">
        <v>10</v>
      </c>
      <c r="H4236">
        <v>2067</v>
      </c>
      <c r="I4236" t="s">
        <v>11</v>
      </c>
      <c r="J4236" t="s">
        <v>12</v>
      </c>
      <c r="K4236" t="s">
        <v>152</v>
      </c>
      <c r="L4236" t="s">
        <v>13</v>
      </c>
      <c r="M4236" s="5">
        <v>3143.5400000000018</v>
      </c>
    </row>
    <row r="4237" spans="1:13" x14ac:dyDescent="0.25">
      <c r="A4237" s="2">
        <v>45249</v>
      </c>
      <c r="B4237" s="3">
        <f t="shared" si="200"/>
        <v>2024</v>
      </c>
      <c r="C4237" t="str">
        <f t="shared" si="198"/>
        <v>2023-2024</v>
      </c>
      <c r="D4237" t="s">
        <v>147</v>
      </c>
      <c r="E4237" t="s">
        <v>132</v>
      </c>
      <c r="F4237" t="str">
        <f t="shared" si="199"/>
        <v>New South Wales</v>
      </c>
      <c r="G4237" t="s">
        <v>10</v>
      </c>
      <c r="H4237">
        <v>2800</v>
      </c>
      <c r="I4237" t="s">
        <v>11</v>
      </c>
      <c r="J4237" t="s">
        <v>25</v>
      </c>
      <c r="K4237" t="s">
        <v>150</v>
      </c>
      <c r="L4237" t="s">
        <v>18</v>
      </c>
      <c r="M4237" s="5">
        <v>3157.17</v>
      </c>
    </row>
    <row r="4238" spans="1:13" x14ac:dyDescent="0.25">
      <c r="A4238" s="2">
        <v>45299</v>
      </c>
      <c r="B4238" s="3">
        <f t="shared" si="200"/>
        <v>2024</v>
      </c>
      <c r="C4238" t="str">
        <f t="shared" si="198"/>
        <v>2023-2024</v>
      </c>
      <c r="D4238" t="s">
        <v>147</v>
      </c>
      <c r="E4238" t="s">
        <v>24</v>
      </c>
      <c r="F4238" t="str">
        <f t="shared" si="199"/>
        <v>New South Wales</v>
      </c>
      <c r="G4238" t="s">
        <v>10</v>
      </c>
      <c r="H4238">
        <v>2795</v>
      </c>
      <c r="I4238" t="s">
        <v>11</v>
      </c>
      <c r="J4238" t="s">
        <v>25</v>
      </c>
      <c r="K4238" t="s">
        <v>153</v>
      </c>
      <c r="L4238" t="s">
        <v>16</v>
      </c>
      <c r="M4238" s="5">
        <v>3166.3100000000013</v>
      </c>
    </row>
    <row r="4239" spans="1:13" x14ac:dyDescent="0.25">
      <c r="A4239" s="2">
        <v>45293</v>
      </c>
      <c r="B4239" s="3">
        <f t="shared" si="200"/>
        <v>2024</v>
      </c>
      <c r="C4239" t="str">
        <f t="shared" si="198"/>
        <v>2023-2024</v>
      </c>
      <c r="D4239" t="s">
        <v>147</v>
      </c>
      <c r="E4239" t="s">
        <v>143</v>
      </c>
      <c r="F4239" t="str">
        <f t="shared" si="199"/>
        <v>New South Wales</v>
      </c>
      <c r="G4239" t="s">
        <v>10</v>
      </c>
      <c r="H4239">
        <v>2154</v>
      </c>
      <c r="I4239" t="s">
        <v>11</v>
      </c>
      <c r="J4239" t="s">
        <v>27</v>
      </c>
      <c r="K4239" t="s">
        <v>150</v>
      </c>
      <c r="L4239" t="s">
        <v>18</v>
      </c>
      <c r="M4239" s="5">
        <v>3180.58</v>
      </c>
    </row>
    <row r="4240" spans="1:13" x14ac:dyDescent="0.25">
      <c r="A4240" s="2">
        <v>45041</v>
      </c>
      <c r="B4240" s="3">
        <f t="shared" si="200"/>
        <v>2023</v>
      </c>
      <c r="C4240" t="str">
        <f t="shared" si="198"/>
        <v>2022-2023</v>
      </c>
      <c r="D4240" t="s">
        <v>147</v>
      </c>
      <c r="E4240" t="s">
        <v>41</v>
      </c>
      <c r="F4240" t="str">
        <f t="shared" si="199"/>
        <v>New South Wales</v>
      </c>
      <c r="G4240" t="s">
        <v>10</v>
      </c>
      <c r="H4240">
        <v>2830</v>
      </c>
      <c r="I4240" t="s">
        <v>11</v>
      </c>
      <c r="J4240" t="s">
        <v>25</v>
      </c>
      <c r="K4240" t="s">
        <v>150</v>
      </c>
      <c r="L4240" t="s">
        <v>18</v>
      </c>
      <c r="M4240" s="5">
        <v>3180.7799999999988</v>
      </c>
    </row>
    <row r="4241" spans="1:13" x14ac:dyDescent="0.25">
      <c r="A4241" s="2">
        <v>45498</v>
      </c>
      <c r="B4241" s="3">
        <f t="shared" si="200"/>
        <v>2025</v>
      </c>
      <c r="C4241" t="str">
        <f t="shared" si="198"/>
        <v>2024-2025</v>
      </c>
      <c r="D4241" t="s">
        <v>148</v>
      </c>
      <c r="E4241" t="s">
        <v>96</v>
      </c>
      <c r="F4241" t="str">
        <f t="shared" si="199"/>
        <v>Western Australia</v>
      </c>
      <c r="G4241" t="s">
        <v>48</v>
      </c>
      <c r="H4241">
        <v>6330</v>
      </c>
      <c r="I4241" t="s">
        <v>11</v>
      </c>
      <c r="J4241" t="s">
        <v>94</v>
      </c>
      <c r="K4241" t="s">
        <v>155</v>
      </c>
      <c r="L4241" t="s">
        <v>20</v>
      </c>
      <c r="M4241" s="5">
        <v>3186.8500000000008</v>
      </c>
    </row>
    <row r="4242" spans="1:13" x14ac:dyDescent="0.25">
      <c r="A4242" s="2">
        <v>45011</v>
      </c>
      <c r="B4242" s="3">
        <f t="shared" si="200"/>
        <v>2023</v>
      </c>
      <c r="C4242" t="str">
        <f t="shared" si="198"/>
        <v>2022-2023</v>
      </c>
      <c r="D4242" t="s">
        <v>147</v>
      </c>
      <c r="E4242" t="s">
        <v>137</v>
      </c>
      <c r="F4242" t="str">
        <f t="shared" si="199"/>
        <v>New South Wales</v>
      </c>
      <c r="G4242" t="s">
        <v>10</v>
      </c>
      <c r="H4242">
        <v>2031</v>
      </c>
      <c r="I4242" t="s">
        <v>11</v>
      </c>
      <c r="J4242" t="s">
        <v>12</v>
      </c>
      <c r="K4242" t="s">
        <v>153</v>
      </c>
      <c r="L4242" t="s">
        <v>16</v>
      </c>
      <c r="M4242" s="5">
        <v>3188.1200000000003</v>
      </c>
    </row>
    <row r="4243" spans="1:13" x14ac:dyDescent="0.25">
      <c r="A4243" s="2">
        <v>45601</v>
      </c>
      <c r="B4243" s="3">
        <f t="shared" si="200"/>
        <v>2025</v>
      </c>
      <c r="C4243" t="str">
        <f t="shared" si="198"/>
        <v>2024-2025</v>
      </c>
      <c r="D4243" t="s">
        <v>147</v>
      </c>
      <c r="E4243" t="s">
        <v>39</v>
      </c>
      <c r="F4243" t="str">
        <f t="shared" si="199"/>
        <v>South Australia</v>
      </c>
      <c r="G4243" t="s">
        <v>32</v>
      </c>
      <c r="H4243">
        <v>5343</v>
      </c>
      <c r="I4243" t="s">
        <v>11</v>
      </c>
      <c r="J4243" t="s">
        <v>38</v>
      </c>
      <c r="K4243" t="s">
        <v>150</v>
      </c>
      <c r="L4243" t="s">
        <v>18</v>
      </c>
      <c r="M4243" s="5">
        <v>3190.32</v>
      </c>
    </row>
    <row r="4244" spans="1:13" x14ac:dyDescent="0.25">
      <c r="A4244" s="2">
        <v>45080</v>
      </c>
      <c r="B4244" s="3">
        <f t="shared" si="200"/>
        <v>2023</v>
      </c>
      <c r="C4244" t="str">
        <f t="shared" si="198"/>
        <v>2022-2023</v>
      </c>
      <c r="D4244" t="s">
        <v>147</v>
      </c>
      <c r="E4244" t="s">
        <v>139</v>
      </c>
      <c r="F4244" t="str">
        <f t="shared" si="199"/>
        <v>New South Wales</v>
      </c>
      <c r="G4244" t="s">
        <v>10</v>
      </c>
      <c r="H4244">
        <v>2020</v>
      </c>
      <c r="I4244" t="s">
        <v>11</v>
      </c>
      <c r="J4244" t="s">
        <v>12</v>
      </c>
      <c r="K4244" t="s">
        <v>151</v>
      </c>
      <c r="L4244" t="s">
        <v>21</v>
      </c>
      <c r="M4244" s="5">
        <v>3212.5600000000004</v>
      </c>
    </row>
    <row r="4245" spans="1:13" x14ac:dyDescent="0.25">
      <c r="A4245" s="2">
        <v>45617</v>
      </c>
      <c r="B4245" s="3">
        <f t="shared" si="200"/>
        <v>2025</v>
      </c>
      <c r="C4245" t="str">
        <f t="shared" si="198"/>
        <v>2024-2025</v>
      </c>
      <c r="D4245" t="s">
        <v>147</v>
      </c>
      <c r="E4245" t="s">
        <v>145</v>
      </c>
      <c r="F4245" t="str">
        <f t="shared" si="199"/>
        <v>New South Wales</v>
      </c>
      <c r="G4245" t="s">
        <v>10</v>
      </c>
      <c r="H4245">
        <v>2101</v>
      </c>
      <c r="I4245" t="s">
        <v>11</v>
      </c>
      <c r="J4245" t="s">
        <v>27</v>
      </c>
      <c r="K4245" t="s">
        <v>152</v>
      </c>
      <c r="L4245" t="s">
        <v>13</v>
      </c>
      <c r="M4245" s="5">
        <v>3214.7600000000016</v>
      </c>
    </row>
    <row r="4246" spans="1:13" x14ac:dyDescent="0.25">
      <c r="A4246" s="2">
        <v>45364</v>
      </c>
      <c r="B4246" s="3">
        <f t="shared" si="200"/>
        <v>2024</v>
      </c>
      <c r="C4246" t="str">
        <f t="shared" si="198"/>
        <v>2023-2024</v>
      </c>
      <c r="D4246" t="s">
        <v>147</v>
      </c>
      <c r="E4246" t="s">
        <v>126</v>
      </c>
      <c r="F4246" t="str">
        <f t="shared" si="199"/>
        <v>Queensland</v>
      </c>
      <c r="G4246" t="s">
        <v>35</v>
      </c>
      <c r="H4246">
        <v>4551</v>
      </c>
      <c r="I4246" t="s">
        <v>11</v>
      </c>
      <c r="J4246" t="s">
        <v>120</v>
      </c>
      <c r="K4246" t="s">
        <v>152</v>
      </c>
      <c r="L4246" t="s">
        <v>13</v>
      </c>
      <c r="M4246" s="5">
        <v>3229.3500000000026</v>
      </c>
    </row>
    <row r="4247" spans="1:13" x14ac:dyDescent="0.25">
      <c r="A4247" s="2">
        <v>45488</v>
      </c>
      <c r="B4247" s="3">
        <f t="shared" si="200"/>
        <v>2025</v>
      </c>
      <c r="C4247" t="str">
        <f t="shared" si="198"/>
        <v>2024-2025</v>
      </c>
      <c r="D4247" t="s">
        <v>147</v>
      </c>
      <c r="E4247" t="s">
        <v>28</v>
      </c>
      <c r="F4247" t="str">
        <f t="shared" si="199"/>
        <v>Northern Territory</v>
      </c>
      <c r="G4247" t="s">
        <v>29</v>
      </c>
      <c r="H4247">
        <v>800</v>
      </c>
      <c r="I4247" t="s">
        <v>11</v>
      </c>
      <c r="J4247" t="s">
        <v>30</v>
      </c>
      <c r="K4247" t="s">
        <v>150</v>
      </c>
      <c r="L4247" t="s">
        <v>18</v>
      </c>
      <c r="M4247" s="5">
        <v>3245.1399999999994</v>
      </c>
    </row>
    <row r="4248" spans="1:13" x14ac:dyDescent="0.25">
      <c r="A4248" s="2">
        <v>45053</v>
      </c>
      <c r="B4248" s="3">
        <f t="shared" si="200"/>
        <v>2023</v>
      </c>
      <c r="C4248" t="str">
        <f t="shared" si="198"/>
        <v>2022-2023</v>
      </c>
      <c r="D4248" t="s">
        <v>147</v>
      </c>
      <c r="E4248" t="s">
        <v>9</v>
      </c>
      <c r="F4248" t="str">
        <f t="shared" si="199"/>
        <v>New South Wales</v>
      </c>
      <c r="G4248" t="s">
        <v>10</v>
      </c>
      <c r="H4248">
        <v>2067</v>
      </c>
      <c r="I4248" t="s">
        <v>11</v>
      </c>
      <c r="J4248" t="s">
        <v>12</v>
      </c>
      <c r="K4248" t="s">
        <v>151</v>
      </c>
      <c r="L4248" t="s">
        <v>21</v>
      </c>
      <c r="M4248" s="5">
        <v>3248.45</v>
      </c>
    </row>
    <row r="4249" spans="1:13" x14ac:dyDescent="0.25">
      <c r="A4249" s="2">
        <v>45507</v>
      </c>
      <c r="B4249" s="3">
        <f t="shared" si="200"/>
        <v>2025</v>
      </c>
      <c r="C4249" t="str">
        <f t="shared" si="198"/>
        <v>2024-2025</v>
      </c>
      <c r="D4249" t="s">
        <v>148</v>
      </c>
      <c r="E4249" t="s">
        <v>78</v>
      </c>
      <c r="F4249" t="str">
        <f t="shared" si="199"/>
        <v>New South Wales</v>
      </c>
      <c r="G4249" t="s">
        <v>10</v>
      </c>
      <c r="H4249">
        <v>2350</v>
      </c>
      <c r="I4249" t="s">
        <v>11</v>
      </c>
      <c r="J4249" t="s">
        <v>68</v>
      </c>
      <c r="K4249" t="s">
        <v>155</v>
      </c>
      <c r="L4249" t="s">
        <v>20</v>
      </c>
      <c r="M4249" s="5">
        <v>3254.7700000000013</v>
      </c>
    </row>
    <row r="4250" spans="1:13" x14ac:dyDescent="0.25">
      <c r="A4250" s="2">
        <v>45186</v>
      </c>
      <c r="B4250" s="3">
        <f t="shared" si="200"/>
        <v>2024</v>
      </c>
      <c r="C4250" t="str">
        <f t="shared" si="198"/>
        <v>2023-2024</v>
      </c>
      <c r="D4250" t="s">
        <v>147</v>
      </c>
      <c r="E4250" t="s">
        <v>137</v>
      </c>
      <c r="F4250" t="str">
        <f t="shared" si="199"/>
        <v>New South Wales</v>
      </c>
      <c r="G4250" t="s">
        <v>10</v>
      </c>
      <c r="H4250">
        <v>2031</v>
      </c>
      <c r="I4250" t="s">
        <v>11</v>
      </c>
      <c r="J4250" t="s">
        <v>12</v>
      </c>
      <c r="K4250" t="s">
        <v>152</v>
      </c>
      <c r="L4250" t="s">
        <v>13</v>
      </c>
      <c r="M4250" s="5">
        <v>3257.5000000000032</v>
      </c>
    </row>
    <row r="4251" spans="1:13" x14ac:dyDescent="0.25">
      <c r="A4251" s="2">
        <v>45169</v>
      </c>
      <c r="B4251" s="3">
        <f t="shared" si="200"/>
        <v>2024</v>
      </c>
      <c r="C4251" t="str">
        <f t="shared" si="198"/>
        <v>2023-2024</v>
      </c>
      <c r="D4251" t="s">
        <v>147</v>
      </c>
      <c r="E4251" t="s">
        <v>103</v>
      </c>
      <c r="F4251" t="str">
        <f t="shared" si="199"/>
        <v>Queensland</v>
      </c>
      <c r="G4251" t="s">
        <v>35</v>
      </c>
      <c r="H4251">
        <v>4509</v>
      </c>
      <c r="I4251" t="s">
        <v>11</v>
      </c>
      <c r="J4251" t="s">
        <v>104</v>
      </c>
      <c r="K4251" t="s">
        <v>152</v>
      </c>
      <c r="L4251" t="s">
        <v>13</v>
      </c>
      <c r="M4251" s="5">
        <v>3269.1200000000026</v>
      </c>
    </row>
    <row r="4252" spans="1:13" x14ac:dyDescent="0.25">
      <c r="A4252" s="2">
        <v>45635</v>
      </c>
      <c r="B4252" s="3">
        <f t="shared" si="200"/>
        <v>2025</v>
      </c>
      <c r="C4252" t="str">
        <f t="shared" si="198"/>
        <v>2024-2025</v>
      </c>
      <c r="D4252" t="s">
        <v>147</v>
      </c>
      <c r="E4252" t="s">
        <v>115</v>
      </c>
      <c r="F4252" t="str">
        <f t="shared" si="199"/>
        <v>Western Australia</v>
      </c>
      <c r="G4252" t="s">
        <v>48</v>
      </c>
      <c r="H4252">
        <v>6280</v>
      </c>
      <c r="I4252" t="s">
        <v>11</v>
      </c>
      <c r="J4252" t="s">
        <v>94</v>
      </c>
      <c r="K4252" t="s">
        <v>149</v>
      </c>
      <c r="L4252" t="s">
        <v>15</v>
      </c>
      <c r="M4252" s="5">
        <v>3277.93</v>
      </c>
    </row>
    <row r="4253" spans="1:13" x14ac:dyDescent="0.25">
      <c r="A4253" s="2">
        <v>45531</v>
      </c>
      <c r="B4253" s="3">
        <f t="shared" si="200"/>
        <v>2025</v>
      </c>
      <c r="C4253" t="str">
        <f t="shared" si="198"/>
        <v>2024-2025</v>
      </c>
      <c r="D4253" t="s">
        <v>147</v>
      </c>
      <c r="E4253" t="s">
        <v>135</v>
      </c>
      <c r="F4253" t="str">
        <f t="shared" si="199"/>
        <v>Victoria</v>
      </c>
      <c r="G4253" t="s">
        <v>45</v>
      </c>
      <c r="H4253">
        <v>3550</v>
      </c>
      <c r="I4253" t="s">
        <v>11</v>
      </c>
      <c r="J4253" t="s">
        <v>60</v>
      </c>
      <c r="K4253" t="s">
        <v>151</v>
      </c>
      <c r="L4253" t="s">
        <v>21</v>
      </c>
      <c r="M4253" s="5">
        <v>3282.9</v>
      </c>
    </row>
    <row r="4254" spans="1:13" x14ac:dyDescent="0.25">
      <c r="A4254" s="2">
        <v>44959</v>
      </c>
      <c r="B4254" s="3">
        <f t="shared" si="200"/>
        <v>2023</v>
      </c>
      <c r="C4254" t="str">
        <f t="shared" si="198"/>
        <v>2022-2023</v>
      </c>
      <c r="D4254" t="s">
        <v>147</v>
      </c>
      <c r="E4254" t="s">
        <v>143</v>
      </c>
      <c r="F4254" t="str">
        <f t="shared" si="199"/>
        <v>New South Wales</v>
      </c>
      <c r="G4254" t="s">
        <v>10</v>
      </c>
      <c r="H4254">
        <v>2154</v>
      </c>
      <c r="I4254" t="s">
        <v>11</v>
      </c>
      <c r="J4254" t="s">
        <v>27</v>
      </c>
      <c r="K4254" t="s">
        <v>155</v>
      </c>
      <c r="L4254" t="s">
        <v>20</v>
      </c>
      <c r="M4254" s="5">
        <v>3296.7100000000009</v>
      </c>
    </row>
    <row r="4255" spans="1:13" x14ac:dyDescent="0.25">
      <c r="A4255" s="2">
        <v>45418</v>
      </c>
      <c r="B4255" s="3">
        <f t="shared" si="200"/>
        <v>2024</v>
      </c>
      <c r="C4255" t="str">
        <f t="shared" si="198"/>
        <v>2023-2024</v>
      </c>
      <c r="D4255" t="s">
        <v>147</v>
      </c>
      <c r="E4255" t="s">
        <v>146</v>
      </c>
      <c r="F4255" t="str">
        <f t="shared" si="199"/>
        <v>Victoria</v>
      </c>
      <c r="G4255" t="s">
        <v>45</v>
      </c>
      <c r="H4255">
        <v>3353</v>
      </c>
      <c r="I4255" t="s">
        <v>11</v>
      </c>
      <c r="J4255" t="s">
        <v>60</v>
      </c>
      <c r="K4255" t="s">
        <v>151</v>
      </c>
      <c r="L4255" t="s">
        <v>21</v>
      </c>
      <c r="M4255" s="5">
        <v>3300.7599999999998</v>
      </c>
    </row>
    <row r="4256" spans="1:13" x14ac:dyDescent="0.25">
      <c r="A4256" s="2">
        <v>45115</v>
      </c>
      <c r="B4256" s="3">
        <f t="shared" si="200"/>
        <v>2024</v>
      </c>
      <c r="C4256" t="str">
        <f t="shared" si="198"/>
        <v>2023-2024</v>
      </c>
      <c r="D4256" t="s">
        <v>147</v>
      </c>
      <c r="E4256" t="s">
        <v>109</v>
      </c>
      <c r="F4256" t="str">
        <f t="shared" si="199"/>
        <v>New South Wales</v>
      </c>
      <c r="G4256" t="s">
        <v>10</v>
      </c>
      <c r="H4256">
        <v>2480</v>
      </c>
      <c r="I4256" t="s">
        <v>11</v>
      </c>
      <c r="J4256" t="s">
        <v>68</v>
      </c>
      <c r="K4256" t="s">
        <v>150</v>
      </c>
      <c r="L4256" t="s">
        <v>18</v>
      </c>
      <c r="M4256" s="5">
        <v>3317.3999999999996</v>
      </c>
    </row>
    <row r="4257" spans="1:13" x14ac:dyDescent="0.25">
      <c r="A4257" s="2">
        <v>44991</v>
      </c>
      <c r="B4257" s="3">
        <f t="shared" si="200"/>
        <v>2023</v>
      </c>
      <c r="C4257" t="str">
        <f t="shared" si="198"/>
        <v>2022-2023</v>
      </c>
      <c r="D4257" t="s">
        <v>148</v>
      </c>
      <c r="E4257" t="s">
        <v>108</v>
      </c>
      <c r="F4257" t="str">
        <f t="shared" si="199"/>
        <v>Victoria</v>
      </c>
      <c r="G4257" t="s">
        <v>45</v>
      </c>
      <c r="H4257">
        <v>3018</v>
      </c>
      <c r="I4257" t="s">
        <v>11</v>
      </c>
      <c r="J4257" t="s">
        <v>46</v>
      </c>
      <c r="K4257" t="s">
        <v>153</v>
      </c>
      <c r="L4257" t="s">
        <v>16</v>
      </c>
      <c r="M4257" s="5">
        <v>3326.51</v>
      </c>
    </row>
    <row r="4258" spans="1:13" x14ac:dyDescent="0.25">
      <c r="A4258" s="2">
        <v>45536</v>
      </c>
      <c r="B4258" s="3">
        <f t="shared" si="200"/>
        <v>2025</v>
      </c>
      <c r="C4258" t="str">
        <f t="shared" si="198"/>
        <v>2024-2025</v>
      </c>
      <c r="D4258" t="s">
        <v>147</v>
      </c>
      <c r="E4258" t="s">
        <v>69</v>
      </c>
      <c r="F4258" t="str">
        <f t="shared" si="199"/>
        <v>Tasmania</v>
      </c>
      <c r="G4258" t="s">
        <v>70</v>
      </c>
      <c r="H4258">
        <v>7018</v>
      </c>
      <c r="I4258" t="s">
        <v>11</v>
      </c>
      <c r="J4258" t="s">
        <v>71</v>
      </c>
      <c r="K4258" t="s">
        <v>150</v>
      </c>
      <c r="L4258" t="s">
        <v>18</v>
      </c>
      <c r="M4258" s="5">
        <v>3332.7200000000003</v>
      </c>
    </row>
    <row r="4259" spans="1:13" x14ac:dyDescent="0.25">
      <c r="A4259" s="2">
        <v>45180</v>
      </c>
      <c r="B4259" s="3">
        <f t="shared" si="200"/>
        <v>2024</v>
      </c>
      <c r="C4259" t="str">
        <f t="shared" si="198"/>
        <v>2023-2024</v>
      </c>
      <c r="D4259" t="s">
        <v>148</v>
      </c>
      <c r="E4259" t="s">
        <v>108</v>
      </c>
      <c r="F4259" t="str">
        <f t="shared" si="199"/>
        <v>Victoria</v>
      </c>
      <c r="G4259" t="s">
        <v>45</v>
      </c>
      <c r="H4259">
        <v>3018</v>
      </c>
      <c r="I4259" t="s">
        <v>11</v>
      </c>
      <c r="J4259" t="s">
        <v>46</v>
      </c>
      <c r="K4259" t="s">
        <v>152</v>
      </c>
      <c r="L4259" t="s">
        <v>13</v>
      </c>
      <c r="M4259" s="5">
        <v>3341.2700000000009</v>
      </c>
    </row>
    <row r="4260" spans="1:13" x14ac:dyDescent="0.25">
      <c r="A4260" s="2">
        <v>45481</v>
      </c>
      <c r="B4260" s="3">
        <f t="shared" si="200"/>
        <v>2025</v>
      </c>
      <c r="C4260" t="str">
        <f t="shared" si="198"/>
        <v>2024-2025</v>
      </c>
      <c r="D4260" t="s">
        <v>147</v>
      </c>
      <c r="E4260" t="s">
        <v>73</v>
      </c>
      <c r="F4260" t="str">
        <f t="shared" si="199"/>
        <v>Victoria</v>
      </c>
      <c r="G4260" t="s">
        <v>45</v>
      </c>
      <c r="H4260">
        <v>3136</v>
      </c>
      <c r="I4260" t="s">
        <v>11</v>
      </c>
      <c r="J4260" t="s">
        <v>63</v>
      </c>
      <c r="K4260" t="s">
        <v>151</v>
      </c>
      <c r="L4260" t="s">
        <v>21</v>
      </c>
      <c r="M4260" s="5">
        <v>3343.95</v>
      </c>
    </row>
    <row r="4261" spans="1:13" x14ac:dyDescent="0.25">
      <c r="A4261" s="2">
        <v>45549</v>
      </c>
      <c r="B4261" s="3">
        <f t="shared" si="200"/>
        <v>2025</v>
      </c>
      <c r="C4261" t="str">
        <f t="shared" si="198"/>
        <v>2024-2025</v>
      </c>
      <c r="D4261" t="s">
        <v>147</v>
      </c>
      <c r="E4261" t="s">
        <v>131</v>
      </c>
      <c r="F4261" t="str">
        <f t="shared" si="199"/>
        <v>Western Australia</v>
      </c>
      <c r="G4261" t="s">
        <v>48</v>
      </c>
      <c r="H4261">
        <v>6530</v>
      </c>
      <c r="I4261" t="s">
        <v>11</v>
      </c>
      <c r="J4261" t="s">
        <v>77</v>
      </c>
      <c r="K4261" t="s">
        <v>152</v>
      </c>
      <c r="L4261" t="s">
        <v>13</v>
      </c>
      <c r="M4261" s="5">
        <v>3344.7700000000013</v>
      </c>
    </row>
    <row r="4262" spans="1:13" x14ac:dyDescent="0.25">
      <c r="A4262" s="2">
        <v>45649</v>
      </c>
      <c r="B4262" s="3">
        <f t="shared" si="200"/>
        <v>2025</v>
      </c>
      <c r="C4262" t="str">
        <f t="shared" si="198"/>
        <v>2024-2025</v>
      </c>
      <c r="D4262" t="s">
        <v>147</v>
      </c>
      <c r="E4262" t="s">
        <v>65</v>
      </c>
      <c r="F4262" t="str">
        <f t="shared" si="199"/>
        <v>New South Wales</v>
      </c>
      <c r="G4262" t="s">
        <v>10</v>
      </c>
      <c r="H4262">
        <v>2541</v>
      </c>
      <c r="I4262" t="s">
        <v>11</v>
      </c>
      <c r="J4262" t="s">
        <v>58</v>
      </c>
      <c r="K4262" t="s">
        <v>152</v>
      </c>
      <c r="L4262" t="s">
        <v>13</v>
      </c>
      <c r="M4262" s="5">
        <v>3350.6400000000012</v>
      </c>
    </row>
    <row r="4263" spans="1:13" x14ac:dyDescent="0.25">
      <c r="A4263" s="2">
        <v>44990</v>
      </c>
      <c r="B4263" s="3">
        <f t="shared" si="200"/>
        <v>2023</v>
      </c>
      <c r="C4263" t="str">
        <f t="shared" si="198"/>
        <v>2022-2023</v>
      </c>
      <c r="D4263" t="s">
        <v>147</v>
      </c>
      <c r="E4263" t="s">
        <v>113</v>
      </c>
      <c r="F4263" t="str">
        <f t="shared" si="199"/>
        <v>Queensland</v>
      </c>
      <c r="G4263" t="s">
        <v>35</v>
      </c>
      <c r="H4263">
        <v>4215</v>
      </c>
      <c r="I4263" t="s">
        <v>11</v>
      </c>
      <c r="J4263" t="s">
        <v>104</v>
      </c>
      <c r="K4263" t="s">
        <v>151</v>
      </c>
      <c r="L4263" t="s">
        <v>21</v>
      </c>
      <c r="M4263" s="5">
        <v>3350.8000000000006</v>
      </c>
    </row>
    <row r="4264" spans="1:13" x14ac:dyDescent="0.25">
      <c r="A4264" s="2">
        <v>45081</v>
      </c>
      <c r="B4264" s="3">
        <f t="shared" si="200"/>
        <v>2023</v>
      </c>
      <c r="C4264" t="str">
        <f t="shared" si="198"/>
        <v>2022-2023</v>
      </c>
      <c r="D4264" t="s">
        <v>148</v>
      </c>
      <c r="E4264" t="s">
        <v>124</v>
      </c>
      <c r="F4264" t="str">
        <f t="shared" si="199"/>
        <v>New South Wales</v>
      </c>
      <c r="G4264" t="s">
        <v>10</v>
      </c>
      <c r="H4264">
        <v>2015</v>
      </c>
      <c r="I4264" t="s">
        <v>11</v>
      </c>
      <c r="J4264" t="s">
        <v>12</v>
      </c>
      <c r="K4264" t="s">
        <v>152</v>
      </c>
      <c r="L4264" t="s">
        <v>13</v>
      </c>
      <c r="M4264" s="5">
        <v>3351.8200000000033</v>
      </c>
    </row>
    <row r="4265" spans="1:13" x14ac:dyDescent="0.25">
      <c r="A4265" s="2">
        <v>45080</v>
      </c>
      <c r="B4265" s="3">
        <f t="shared" si="200"/>
        <v>2023</v>
      </c>
      <c r="C4265" t="str">
        <f t="shared" si="198"/>
        <v>2022-2023</v>
      </c>
      <c r="D4265" t="s">
        <v>147</v>
      </c>
      <c r="E4265" t="s">
        <v>24</v>
      </c>
      <c r="F4265" t="str">
        <f t="shared" si="199"/>
        <v>New South Wales</v>
      </c>
      <c r="G4265" t="s">
        <v>10</v>
      </c>
      <c r="H4265">
        <v>2795</v>
      </c>
      <c r="I4265" t="s">
        <v>11</v>
      </c>
      <c r="J4265" t="s">
        <v>25</v>
      </c>
      <c r="K4265" t="s">
        <v>151</v>
      </c>
      <c r="L4265" t="s">
        <v>21</v>
      </c>
      <c r="M4265" s="5">
        <v>3355.05</v>
      </c>
    </row>
    <row r="4266" spans="1:13" x14ac:dyDescent="0.25">
      <c r="A4266" s="2">
        <v>45183</v>
      </c>
      <c r="B4266" s="3">
        <f t="shared" si="200"/>
        <v>2024</v>
      </c>
      <c r="C4266" t="str">
        <f t="shared" si="198"/>
        <v>2023-2024</v>
      </c>
      <c r="D4266" t="s">
        <v>147</v>
      </c>
      <c r="E4266" t="s">
        <v>42</v>
      </c>
      <c r="F4266" t="str">
        <f t="shared" si="199"/>
        <v>Queensland</v>
      </c>
      <c r="G4266" t="s">
        <v>35</v>
      </c>
      <c r="H4266">
        <v>4053</v>
      </c>
      <c r="I4266" t="s">
        <v>11</v>
      </c>
      <c r="J4266" t="s">
        <v>43</v>
      </c>
      <c r="K4266" t="s">
        <v>152</v>
      </c>
      <c r="L4266" t="s">
        <v>13</v>
      </c>
      <c r="M4266" s="5">
        <v>3372.2800000000025</v>
      </c>
    </row>
    <row r="4267" spans="1:13" x14ac:dyDescent="0.25">
      <c r="A4267" s="2">
        <v>45482</v>
      </c>
      <c r="B4267" s="3">
        <f t="shared" si="200"/>
        <v>2025</v>
      </c>
      <c r="C4267" t="str">
        <f t="shared" si="198"/>
        <v>2024-2025</v>
      </c>
      <c r="D4267" t="s">
        <v>147</v>
      </c>
      <c r="E4267" t="s">
        <v>145</v>
      </c>
      <c r="F4267" t="str">
        <f t="shared" si="199"/>
        <v>New South Wales</v>
      </c>
      <c r="G4267" t="s">
        <v>10</v>
      </c>
      <c r="H4267">
        <v>2101</v>
      </c>
      <c r="I4267" t="s">
        <v>11</v>
      </c>
      <c r="J4267" t="s">
        <v>27</v>
      </c>
      <c r="K4267" t="s">
        <v>155</v>
      </c>
      <c r="L4267" t="s">
        <v>20</v>
      </c>
      <c r="M4267" s="5">
        <v>3377.2000000000007</v>
      </c>
    </row>
    <row r="4268" spans="1:13" x14ac:dyDescent="0.25">
      <c r="A4268" s="2">
        <v>45344</v>
      </c>
      <c r="B4268" s="3">
        <f t="shared" si="200"/>
        <v>2024</v>
      </c>
      <c r="C4268" t="str">
        <f t="shared" si="198"/>
        <v>2023-2024</v>
      </c>
      <c r="D4268" t="s">
        <v>147</v>
      </c>
      <c r="E4268" t="s">
        <v>115</v>
      </c>
      <c r="F4268" t="str">
        <f t="shared" si="199"/>
        <v>Western Australia</v>
      </c>
      <c r="G4268" t="s">
        <v>48</v>
      </c>
      <c r="H4268">
        <v>6280</v>
      </c>
      <c r="I4268" t="s">
        <v>11</v>
      </c>
      <c r="J4268" t="s">
        <v>94</v>
      </c>
      <c r="K4268" t="s">
        <v>150</v>
      </c>
      <c r="L4268" t="s">
        <v>18</v>
      </c>
      <c r="M4268" s="5">
        <v>3397.3100000000004</v>
      </c>
    </row>
    <row r="4269" spans="1:13" x14ac:dyDescent="0.25">
      <c r="A4269" s="2">
        <v>45584</v>
      </c>
      <c r="B4269" s="3">
        <f t="shared" si="200"/>
        <v>2025</v>
      </c>
      <c r="C4269" t="str">
        <f t="shared" si="198"/>
        <v>2024-2025</v>
      </c>
      <c r="D4269" t="s">
        <v>147</v>
      </c>
      <c r="E4269" t="s">
        <v>24</v>
      </c>
      <c r="F4269" t="str">
        <f t="shared" si="199"/>
        <v>New South Wales</v>
      </c>
      <c r="G4269" t="s">
        <v>10</v>
      </c>
      <c r="H4269">
        <v>2795</v>
      </c>
      <c r="I4269" t="s">
        <v>11</v>
      </c>
      <c r="J4269" t="s">
        <v>25</v>
      </c>
      <c r="K4269" t="s">
        <v>152</v>
      </c>
      <c r="L4269" t="s">
        <v>13</v>
      </c>
      <c r="M4269" s="5">
        <v>3399.2300000000018</v>
      </c>
    </row>
    <row r="4270" spans="1:13" x14ac:dyDescent="0.25">
      <c r="A4270" s="2">
        <v>45450</v>
      </c>
      <c r="B4270" s="3">
        <f t="shared" si="200"/>
        <v>2024</v>
      </c>
      <c r="C4270" t="str">
        <f t="shared" si="198"/>
        <v>2023-2024</v>
      </c>
      <c r="D4270" t="s">
        <v>147</v>
      </c>
      <c r="E4270" t="s">
        <v>114</v>
      </c>
      <c r="F4270" t="str">
        <f t="shared" si="199"/>
        <v>Victoria</v>
      </c>
      <c r="G4270" t="s">
        <v>45</v>
      </c>
      <c r="H4270">
        <v>3551</v>
      </c>
      <c r="I4270" t="s">
        <v>11</v>
      </c>
      <c r="J4270" t="s">
        <v>60</v>
      </c>
      <c r="K4270" t="s">
        <v>152</v>
      </c>
      <c r="L4270" t="s">
        <v>13</v>
      </c>
      <c r="M4270" s="5">
        <v>3415.0300000000016</v>
      </c>
    </row>
    <row r="4271" spans="1:13" x14ac:dyDescent="0.25">
      <c r="A4271" s="2">
        <v>45362</v>
      </c>
      <c r="B4271" s="3">
        <f t="shared" si="200"/>
        <v>2024</v>
      </c>
      <c r="C4271" t="str">
        <f t="shared" si="198"/>
        <v>2023-2024</v>
      </c>
      <c r="D4271" t="s">
        <v>147</v>
      </c>
      <c r="E4271" t="s">
        <v>129</v>
      </c>
      <c r="F4271" t="str">
        <f t="shared" si="199"/>
        <v>Tasmania</v>
      </c>
      <c r="G4271" t="s">
        <v>70</v>
      </c>
      <c r="H4271">
        <v>7010</v>
      </c>
      <c r="I4271" t="s">
        <v>11</v>
      </c>
      <c r="J4271" t="s">
        <v>71</v>
      </c>
      <c r="K4271" t="s">
        <v>150</v>
      </c>
      <c r="L4271" t="s">
        <v>18</v>
      </c>
      <c r="M4271" s="5">
        <v>3417.23</v>
      </c>
    </row>
    <row r="4272" spans="1:13" x14ac:dyDescent="0.25">
      <c r="A4272" s="2">
        <v>45604</v>
      </c>
      <c r="B4272" s="3">
        <f t="shared" si="200"/>
        <v>2025</v>
      </c>
      <c r="C4272" t="str">
        <f t="shared" si="198"/>
        <v>2024-2025</v>
      </c>
      <c r="D4272" t="s">
        <v>147</v>
      </c>
      <c r="E4272" t="s">
        <v>107</v>
      </c>
      <c r="F4272" t="str">
        <f t="shared" si="199"/>
        <v>Queensland</v>
      </c>
      <c r="G4272" t="s">
        <v>35</v>
      </c>
      <c r="H4272">
        <v>4220</v>
      </c>
      <c r="I4272" t="s">
        <v>11</v>
      </c>
      <c r="J4272" t="s">
        <v>104</v>
      </c>
      <c r="K4272" t="s">
        <v>150</v>
      </c>
      <c r="L4272" t="s">
        <v>18</v>
      </c>
      <c r="M4272" s="5">
        <v>3443.64</v>
      </c>
    </row>
    <row r="4273" spans="1:13" x14ac:dyDescent="0.25">
      <c r="A4273" s="2">
        <v>45393</v>
      </c>
      <c r="B4273" s="3">
        <f t="shared" si="200"/>
        <v>2024</v>
      </c>
      <c r="C4273" t="str">
        <f t="shared" si="198"/>
        <v>2023-2024</v>
      </c>
      <c r="D4273" t="s">
        <v>147</v>
      </c>
      <c r="E4273" t="s">
        <v>135</v>
      </c>
      <c r="F4273" t="str">
        <f t="shared" si="199"/>
        <v>Victoria</v>
      </c>
      <c r="G4273" t="s">
        <v>45</v>
      </c>
      <c r="H4273">
        <v>3550</v>
      </c>
      <c r="I4273" t="s">
        <v>11</v>
      </c>
      <c r="J4273" t="s">
        <v>60</v>
      </c>
      <c r="K4273" t="s">
        <v>152</v>
      </c>
      <c r="L4273" t="s">
        <v>13</v>
      </c>
      <c r="M4273" s="5">
        <v>3453.170000000001</v>
      </c>
    </row>
    <row r="4274" spans="1:13" x14ac:dyDescent="0.25">
      <c r="A4274" s="2">
        <v>45130</v>
      </c>
      <c r="B4274" s="3">
        <f t="shared" si="200"/>
        <v>2024</v>
      </c>
      <c r="C4274" t="str">
        <f t="shared" si="198"/>
        <v>2023-2024</v>
      </c>
      <c r="D4274" t="s">
        <v>147</v>
      </c>
      <c r="E4274" t="s">
        <v>64</v>
      </c>
      <c r="F4274" t="str">
        <f t="shared" si="199"/>
        <v>Victoria</v>
      </c>
      <c r="G4274" t="s">
        <v>45</v>
      </c>
      <c r="H4274">
        <v>3199</v>
      </c>
      <c r="I4274" t="s">
        <v>11</v>
      </c>
      <c r="J4274" t="s">
        <v>63</v>
      </c>
      <c r="K4274" t="s">
        <v>150</v>
      </c>
      <c r="L4274" t="s">
        <v>18</v>
      </c>
      <c r="M4274" s="5">
        <v>3458.11</v>
      </c>
    </row>
    <row r="4275" spans="1:13" x14ac:dyDescent="0.25">
      <c r="A4275" s="2">
        <v>45180</v>
      </c>
      <c r="B4275" s="3">
        <f t="shared" si="200"/>
        <v>2024</v>
      </c>
      <c r="C4275" t="str">
        <f t="shared" si="198"/>
        <v>2023-2024</v>
      </c>
      <c r="D4275" t="s">
        <v>147</v>
      </c>
      <c r="E4275" t="s">
        <v>98</v>
      </c>
      <c r="F4275" t="str">
        <f t="shared" si="199"/>
        <v>Victoria</v>
      </c>
      <c r="G4275" t="s">
        <v>45</v>
      </c>
      <c r="H4275">
        <v>3429</v>
      </c>
      <c r="I4275" t="s">
        <v>11</v>
      </c>
      <c r="J4275" t="s">
        <v>60</v>
      </c>
      <c r="K4275" t="s">
        <v>150</v>
      </c>
      <c r="L4275" t="s">
        <v>18</v>
      </c>
      <c r="M4275" s="5">
        <v>3460.1899999999991</v>
      </c>
    </row>
    <row r="4276" spans="1:13" x14ac:dyDescent="0.25">
      <c r="A4276" s="2">
        <v>45003</v>
      </c>
      <c r="B4276" s="3">
        <f t="shared" si="200"/>
        <v>2023</v>
      </c>
      <c r="C4276" t="str">
        <f t="shared" si="198"/>
        <v>2022-2023</v>
      </c>
      <c r="D4276" t="s">
        <v>147</v>
      </c>
      <c r="E4276" t="s">
        <v>109</v>
      </c>
      <c r="F4276" t="str">
        <f t="shared" si="199"/>
        <v>New South Wales</v>
      </c>
      <c r="G4276" t="s">
        <v>10</v>
      </c>
      <c r="H4276">
        <v>2480</v>
      </c>
      <c r="I4276" t="s">
        <v>11</v>
      </c>
      <c r="J4276" t="s">
        <v>68</v>
      </c>
      <c r="K4276" t="s">
        <v>151</v>
      </c>
      <c r="L4276" t="s">
        <v>21</v>
      </c>
      <c r="M4276" s="5">
        <v>3460.9100000000003</v>
      </c>
    </row>
    <row r="4277" spans="1:13" x14ac:dyDescent="0.25">
      <c r="A4277" s="2">
        <v>45305</v>
      </c>
      <c r="B4277" s="3">
        <f t="shared" si="200"/>
        <v>2024</v>
      </c>
      <c r="C4277" t="str">
        <f t="shared" si="198"/>
        <v>2023-2024</v>
      </c>
      <c r="D4277" t="s">
        <v>148</v>
      </c>
      <c r="E4277" t="s">
        <v>40</v>
      </c>
      <c r="F4277" t="str">
        <f t="shared" si="199"/>
        <v>New South Wales</v>
      </c>
      <c r="G4277" t="s">
        <v>10</v>
      </c>
      <c r="H4277">
        <v>2116</v>
      </c>
      <c r="I4277" t="s">
        <v>11</v>
      </c>
      <c r="J4277" t="s">
        <v>27</v>
      </c>
      <c r="K4277" t="s">
        <v>151</v>
      </c>
      <c r="L4277" t="s">
        <v>21</v>
      </c>
      <c r="M4277" s="5">
        <v>3464.83</v>
      </c>
    </row>
    <row r="4278" spans="1:13" x14ac:dyDescent="0.25">
      <c r="A4278" s="2">
        <v>45379</v>
      </c>
      <c r="B4278" s="3">
        <f t="shared" si="200"/>
        <v>2024</v>
      </c>
      <c r="C4278" t="str">
        <f t="shared" si="198"/>
        <v>2023-2024</v>
      </c>
      <c r="D4278" t="s">
        <v>147</v>
      </c>
      <c r="E4278" t="s">
        <v>109</v>
      </c>
      <c r="F4278" t="str">
        <f t="shared" si="199"/>
        <v>New South Wales</v>
      </c>
      <c r="G4278" t="s">
        <v>10</v>
      </c>
      <c r="H4278">
        <v>2480</v>
      </c>
      <c r="I4278" t="s">
        <v>11</v>
      </c>
      <c r="J4278" t="s">
        <v>68</v>
      </c>
      <c r="K4278" t="s">
        <v>149</v>
      </c>
      <c r="L4278" t="s">
        <v>15</v>
      </c>
      <c r="M4278" s="5">
        <v>3467.9799999999996</v>
      </c>
    </row>
    <row r="4279" spans="1:13" x14ac:dyDescent="0.25">
      <c r="A4279" s="2">
        <v>45209</v>
      </c>
      <c r="B4279" s="3">
        <f t="shared" si="200"/>
        <v>2024</v>
      </c>
      <c r="C4279" t="str">
        <f t="shared" si="198"/>
        <v>2023-2024</v>
      </c>
      <c r="D4279" t="s">
        <v>147</v>
      </c>
      <c r="E4279" t="s">
        <v>114</v>
      </c>
      <c r="F4279" t="str">
        <f t="shared" si="199"/>
        <v>Victoria</v>
      </c>
      <c r="G4279" t="s">
        <v>45</v>
      </c>
      <c r="H4279">
        <v>3551</v>
      </c>
      <c r="I4279" t="s">
        <v>11</v>
      </c>
      <c r="J4279" t="s">
        <v>60</v>
      </c>
      <c r="K4279" t="s">
        <v>149</v>
      </c>
      <c r="L4279" t="s">
        <v>15</v>
      </c>
      <c r="M4279" s="5">
        <v>3473.19</v>
      </c>
    </row>
    <row r="4280" spans="1:13" x14ac:dyDescent="0.25">
      <c r="A4280" s="2">
        <v>45581</v>
      </c>
      <c r="B4280" s="3">
        <f t="shared" si="200"/>
        <v>2025</v>
      </c>
      <c r="C4280" t="str">
        <f t="shared" si="198"/>
        <v>2024-2025</v>
      </c>
      <c r="D4280" t="s">
        <v>147</v>
      </c>
      <c r="E4280" t="s">
        <v>131</v>
      </c>
      <c r="F4280" t="str">
        <f t="shared" si="199"/>
        <v>Western Australia</v>
      </c>
      <c r="G4280" t="s">
        <v>48</v>
      </c>
      <c r="H4280">
        <v>6530</v>
      </c>
      <c r="I4280" t="s">
        <v>11</v>
      </c>
      <c r="J4280" t="s">
        <v>77</v>
      </c>
      <c r="K4280" t="s">
        <v>150</v>
      </c>
      <c r="L4280" t="s">
        <v>18</v>
      </c>
      <c r="M4280" s="5">
        <v>3474.51</v>
      </c>
    </row>
    <row r="4281" spans="1:13" x14ac:dyDescent="0.25">
      <c r="A4281" s="2">
        <v>45372</v>
      </c>
      <c r="B4281" s="3">
        <f t="shared" si="200"/>
        <v>2024</v>
      </c>
      <c r="C4281" t="str">
        <f t="shared" si="198"/>
        <v>2023-2024</v>
      </c>
      <c r="D4281" t="s">
        <v>147</v>
      </c>
      <c r="E4281" t="s">
        <v>9</v>
      </c>
      <c r="F4281" t="str">
        <f t="shared" si="199"/>
        <v>New South Wales</v>
      </c>
      <c r="G4281" t="s">
        <v>10</v>
      </c>
      <c r="H4281">
        <v>2067</v>
      </c>
      <c r="I4281" t="s">
        <v>11</v>
      </c>
      <c r="J4281" t="s">
        <v>12</v>
      </c>
      <c r="K4281" t="s">
        <v>155</v>
      </c>
      <c r="L4281" t="s">
        <v>20</v>
      </c>
      <c r="M4281" s="5">
        <v>3492.9100000000008</v>
      </c>
    </row>
    <row r="4282" spans="1:13" x14ac:dyDescent="0.25">
      <c r="A4282" s="2">
        <v>45522</v>
      </c>
      <c r="B4282" s="3">
        <f t="shared" si="200"/>
        <v>2025</v>
      </c>
      <c r="C4282" t="str">
        <f t="shared" si="198"/>
        <v>2024-2025</v>
      </c>
      <c r="D4282" t="s">
        <v>147</v>
      </c>
      <c r="E4282" t="s">
        <v>66</v>
      </c>
      <c r="F4282" t="str">
        <f t="shared" si="199"/>
        <v>South Australia</v>
      </c>
      <c r="G4282" t="s">
        <v>32</v>
      </c>
      <c r="H4282">
        <v>5169</v>
      </c>
      <c r="I4282" t="s">
        <v>11</v>
      </c>
      <c r="J4282" t="s">
        <v>33</v>
      </c>
      <c r="K4282" t="s">
        <v>150</v>
      </c>
      <c r="L4282" t="s">
        <v>18</v>
      </c>
      <c r="M4282" s="5">
        <v>3516.87</v>
      </c>
    </row>
    <row r="4283" spans="1:13" x14ac:dyDescent="0.25">
      <c r="A4283" s="2">
        <v>45085</v>
      </c>
      <c r="B4283" s="3">
        <f t="shared" si="200"/>
        <v>2023</v>
      </c>
      <c r="C4283" t="str">
        <f t="shared" si="198"/>
        <v>2022-2023</v>
      </c>
      <c r="D4283" t="s">
        <v>147</v>
      </c>
      <c r="E4283" t="s">
        <v>132</v>
      </c>
      <c r="F4283" t="str">
        <f t="shared" si="199"/>
        <v>New South Wales</v>
      </c>
      <c r="G4283" t="s">
        <v>10</v>
      </c>
      <c r="H4283">
        <v>2800</v>
      </c>
      <c r="I4283" t="s">
        <v>11</v>
      </c>
      <c r="J4283" t="s">
        <v>25</v>
      </c>
      <c r="K4283" t="s">
        <v>151</v>
      </c>
      <c r="L4283" t="s">
        <v>21</v>
      </c>
      <c r="M4283" s="5">
        <v>3557.7900000000009</v>
      </c>
    </row>
    <row r="4284" spans="1:13" x14ac:dyDescent="0.25">
      <c r="A4284" s="2">
        <v>45002</v>
      </c>
      <c r="B4284" s="3">
        <f t="shared" si="200"/>
        <v>2023</v>
      </c>
      <c r="C4284" t="str">
        <f t="shared" si="198"/>
        <v>2022-2023</v>
      </c>
      <c r="D4284" t="s">
        <v>147</v>
      </c>
      <c r="E4284" t="s">
        <v>112</v>
      </c>
      <c r="F4284" t="str">
        <f t="shared" si="199"/>
        <v>Victoria</v>
      </c>
      <c r="G4284" t="s">
        <v>45</v>
      </c>
      <c r="H4284">
        <v>3076</v>
      </c>
      <c r="I4284" t="s">
        <v>11</v>
      </c>
      <c r="J4284" t="s">
        <v>46</v>
      </c>
      <c r="K4284" t="s">
        <v>150</v>
      </c>
      <c r="L4284" t="s">
        <v>18</v>
      </c>
      <c r="M4284" s="5">
        <v>3579.119999999999</v>
      </c>
    </row>
    <row r="4285" spans="1:13" x14ac:dyDescent="0.25">
      <c r="A4285" s="2">
        <v>45232</v>
      </c>
      <c r="B4285" s="3">
        <f t="shared" si="200"/>
        <v>2024</v>
      </c>
      <c r="C4285" t="str">
        <f t="shared" si="198"/>
        <v>2023-2024</v>
      </c>
      <c r="D4285" t="s">
        <v>147</v>
      </c>
      <c r="E4285" t="s">
        <v>138</v>
      </c>
      <c r="F4285" t="str">
        <f t="shared" si="199"/>
        <v>Queensland</v>
      </c>
      <c r="G4285" t="s">
        <v>35</v>
      </c>
      <c r="H4285">
        <v>4558</v>
      </c>
      <c r="I4285" t="s">
        <v>11</v>
      </c>
      <c r="J4285" t="s">
        <v>120</v>
      </c>
      <c r="K4285" t="s">
        <v>152</v>
      </c>
      <c r="L4285" t="s">
        <v>13</v>
      </c>
      <c r="M4285" s="5">
        <v>3581.9900000000021</v>
      </c>
    </row>
    <row r="4286" spans="1:13" x14ac:dyDescent="0.25">
      <c r="A4286" s="2">
        <v>45464</v>
      </c>
      <c r="B4286" s="3">
        <f t="shared" si="200"/>
        <v>2024</v>
      </c>
      <c r="C4286" t="str">
        <f t="shared" si="198"/>
        <v>2023-2024</v>
      </c>
      <c r="D4286" t="s">
        <v>147</v>
      </c>
      <c r="E4286" t="s">
        <v>117</v>
      </c>
      <c r="F4286" t="str">
        <f t="shared" si="199"/>
        <v>Queensland</v>
      </c>
      <c r="G4286" t="s">
        <v>35</v>
      </c>
      <c r="H4286">
        <v>4119</v>
      </c>
      <c r="I4286" t="s">
        <v>11</v>
      </c>
      <c r="J4286" t="s">
        <v>43</v>
      </c>
      <c r="K4286" t="s">
        <v>150</v>
      </c>
      <c r="L4286" t="s">
        <v>18</v>
      </c>
      <c r="M4286" s="5">
        <v>3603.14</v>
      </c>
    </row>
    <row r="4287" spans="1:13" x14ac:dyDescent="0.25">
      <c r="A4287" s="2">
        <v>45636</v>
      </c>
      <c r="B4287" s="3">
        <f t="shared" si="200"/>
        <v>2025</v>
      </c>
      <c r="C4287" t="str">
        <f t="shared" si="198"/>
        <v>2024-2025</v>
      </c>
      <c r="D4287" t="s">
        <v>147</v>
      </c>
      <c r="E4287" t="s">
        <v>42</v>
      </c>
      <c r="F4287" t="str">
        <f t="shared" si="199"/>
        <v>Queensland</v>
      </c>
      <c r="G4287" t="s">
        <v>35</v>
      </c>
      <c r="H4287">
        <v>4053</v>
      </c>
      <c r="I4287" t="s">
        <v>11</v>
      </c>
      <c r="J4287" t="s">
        <v>43</v>
      </c>
      <c r="K4287" t="s">
        <v>149</v>
      </c>
      <c r="L4287" t="s">
        <v>15</v>
      </c>
      <c r="M4287" s="5">
        <v>3603.7299999999996</v>
      </c>
    </row>
    <row r="4288" spans="1:13" x14ac:dyDescent="0.25">
      <c r="A4288" s="2">
        <v>45353</v>
      </c>
      <c r="B4288" s="3">
        <f t="shared" si="200"/>
        <v>2024</v>
      </c>
      <c r="C4288" t="str">
        <f t="shared" si="198"/>
        <v>2023-2024</v>
      </c>
      <c r="D4288" t="s">
        <v>147</v>
      </c>
      <c r="E4288" t="s">
        <v>42</v>
      </c>
      <c r="F4288" t="str">
        <f t="shared" si="199"/>
        <v>Queensland</v>
      </c>
      <c r="G4288" t="s">
        <v>35</v>
      </c>
      <c r="H4288">
        <v>4053</v>
      </c>
      <c r="I4288" t="s">
        <v>11</v>
      </c>
      <c r="J4288" t="s">
        <v>43</v>
      </c>
      <c r="K4288" t="s">
        <v>151</v>
      </c>
      <c r="L4288" t="s">
        <v>21</v>
      </c>
      <c r="M4288" s="5">
        <v>3625.08</v>
      </c>
    </row>
    <row r="4289" spans="1:13" x14ac:dyDescent="0.25">
      <c r="A4289" s="2">
        <v>45366</v>
      </c>
      <c r="B4289" s="3">
        <f t="shared" si="200"/>
        <v>2024</v>
      </c>
      <c r="C4289" t="str">
        <f t="shared" si="198"/>
        <v>2023-2024</v>
      </c>
      <c r="D4289" t="s">
        <v>147</v>
      </c>
      <c r="E4289" t="s">
        <v>145</v>
      </c>
      <c r="F4289" t="str">
        <f t="shared" si="199"/>
        <v>New South Wales</v>
      </c>
      <c r="G4289" t="s">
        <v>10</v>
      </c>
      <c r="H4289">
        <v>2101</v>
      </c>
      <c r="I4289" t="s">
        <v>11</v>
      </c>
      <c r="J4289" t="s">
        <v>27</v>
      </c>
      <c r="K4289" t="s">
        <v>154</v>
      </c>
      <c r="L4289" t="s">
        <v>14</v>
      </c>
      <c r="M4289" s="5">
        <v>3650.8499999999995</v>
      </c>
    </row>
    <row r="4290" spans="1:13" x14ac:dyDescent="0.25">
      <c r="A4290" s="2">
        <v>45607</v>
      </c>
      <c r="B4290" s="3">
        <f t="shared" si="200"/>
        <v>2025</v>
      </c>
      <c r="C4290" t="str">
        <f t="shared" ref="C4290:C4353" si="201">IF(MONTH(A4290) &gt;= 7, YEAR(A4290) &amp; "-" &amp; YEAR(A4290) + 1, YEAR(A4290) - 1 &amp; "-" &amp; YEAR(A4290))</f>
        <v>2024-2025</v>
      </c>
      <c r="D4290" t="s">
        <v>147</v>
      </c>
      <c r="E4290" t="s">
        <v>24</v>
      </c>
      <c r="F4290" t="str">
        <f t="shared" ref="F4290:F4353" si="202">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row>
    <row r="4291" spans="1:13" x14ac:dyDescent="0.25">
      <c r="A4291" s="2">
        <v>45165</v>
      </c>
      <c r="B4291" s="3">
        <f t="shared" ref="B4291:B4354" si="203">IF(MONTH(A4291)&gt;=7,YEAR(A4291)+1,YEAR(A4291))</f>
        <v>2024</v>
      </c>
      <c r="C4291" t="str">
        <f t="shared" si="201"/>
        <v>2023-2024</v>
      </c>
      <c r="D4291" t="s">
        <v>147</v>
      </c>
      <c r="E4291" t="s">
        <v>113</v>
      </c>
      <c r="F4291" t="str">
        <f t="shared" si="202"/>
        <v>Queensland</v>
      </c>
      <c r="G4291" t="s">
        <v>35</v>
      </c>
      <c r="H4291">
        <v>4215</v>
      </c>
      <c r="I4291" t="s">
        <v>11</v>
      </c>
      <c r="J4291" t="s">
        <v>104</v>
      </c>
      <c r="K4291" t="s">
        <v>149</v>
      </c>
      <c r="L4291" t="s">
        <v>15</v>
      </c>
      <c r="M4291" s="5">
        <v>3673.19</v>
      </c>
    </row>
    <row r="4292" spans="1:13" x14ac:dyDescent="0.25">
      <c r="A4292" s="2">
        <v>45304</v>
      </c>
      <c r="B4292" s="3">
        <f t="shared" si="203"/>
        <v>2024</v>
      </c>
      <c r="C4292" t="str">
        <f t="shared" si="201"/>
        <v>2023-2024</v>
      </c>
      <c r="D4292" t="s">
        <v>148</v>
      </c>
      <c r="E4292" t="s">
        <v>78</v>
      </c>
      <c r="F4292" t="str">
        <f t="shared" si="202"/>
        <v>New South Wales</v>
      </c>
      <c r="G4292" t="s">
        <v>10</v>
      </c>
      <c r="H4292">
        <v>2350</v>
      </c>
      <c r="I4292" t="s">
        <v>11</v>
      </c>
      <c r="J4292" t="s">
        <v>68</v>
      </c>
      <c r="K4292" t="s">
        <v>150</v>
      </c>
      <c r="L4292" t="s">
        <v>18</v>
      </c>
      <c r="M4292" s="5">
        <v>3688.2400000000002</v>
      </c>
    </row>
    <row r="4293" spans="1:13" x14ac:dyDescent="0.25">
      <c r="A4293" s="2">
        <v>45509</v>
      </c>
      <c r="B4293" s="3">
        <f t="shared" si="203"/>
        <v>2025</v>
      </c>
      <c r="C4293" t="str">
        <f t="shared" si="201"/>
        <v>2024-2025</v>
      </c>
      <c r="D4293" t="s">
        <v>148</v>
      </c>
      <c r="E4293" t="s">
        <v>78</v>
      </c>
      <c r="F4293" t="str">
        <f t="shared" si="202"/>
        <v>New South Wales</v>
      </c>
      <c r="G4293" t="s">
        <v>10</v>
      </c>
      <c r="H4293">
        <v>2350</v>
      </c>
      <c r="I4293" t="s">
        <v>11</v>
      </c>
      <c r="J4293" t="s">
        <v>68</v>
      </c>
      <c r="K4293" t="s">
        <v>152</v>
      </c>
      <c r="L4293" t="s">
        <v>13</v>
      </c>
      <c r="M4293" s="5">
        <v>3713.3600000000024</v>
      </c>
    </row>
    <row r="4294" spans="1:13" x14ac:dyDescent="0.25">
      <c r="A4294" s="2">
        <v>45170</v>
      </c>
      <c r="B4294" s="3">
        <f t="shared" si="203"/>
        <v>2024</v>
      </c>
      <c r="C4294" t="str">
        <f t="shared" si="201"/>
        <v>2023-2024</v>
      </c>
      <c r="D4294" t="s">
        <v>147</v>
      </c>
      <c r="E4294" t="s">
        <v>61</v>
      </c>
      <c r="F4294" t="str">
        <f t="shared" si="202"/>
        <v>New South Wales</v>
      </c>
      <c r="G4294" t="s">
        <v>10</v>
      </c>
      <c r="H4294">
        <v>2539</v>
      </c>
      <c r="I4294" t="s">
        <v>11</v>
      </c>
      <c r="J4294" t="s">
        <v>58</v>
      </c>
      <c r="K4294" t="s">
        <v>150</v>
      </c>
      <c r="L4294" t="s">
        <v>18</v>
      </c>
      <c r="M4294" s="5">
        <v>3731.6399999999994</v>
      </c>
    </row>
    <row r="4295" spans="1:13" x14ac:dyDescent="0.25">
      <c r="A4295" s="2">
        <v>45432</v>
      </c>
      <c r="B4295" s="3">
        <f t="shared" si="203"/>
        <v>2024</v>
      </c>
      <c r="C4295" t="str">
        <f t="shared" si="201"/>
        <v>2023-2024</v>
      </c>
      <c r="D4295" t="s">
        <v>147</v>
      </c>
      <c r="E4295" t="s">
        <v>109</v>
      </c>
      <c r="F4295" t="str">
        <f t="shared" si="202"/>
        <v>New South Wales</v>
      </c>
      <c r="G4295" t="s">
        <v>10</v>
      </c>
      <c r="H4295">
        <v>2480</v>
      </c>
      <c r="I4295" t="s">
        <v>11</v>
      </c>
      <c r="J4295" t="s">
        <v>68</v>
      </c>
      <c r="K4295" t="s">
        <v>152</v>
      </c>
      <c r="L4295" t="s">
        <v>13</v>
      </c>
      <c r="M4295" s="5">
        <v>3740.5200000000023</v>
      </c>
    </row>
    <row r="4296" spans="1:13" x14ac:dyDescent="0.25">
      <c r="A4296" s="2">
        <v>45107</v>
      </c>
      <c r="B4296" s="3">
        <f t="shared" si="203"/>
        <v>2023</v>
      </c>
      <c r="C4296" t="str">
        <f t="shared" si="201"/>
        <v>2022-2023</v>
      </c>
      <c r="D4296" t="s">
        <v>147</v>
      </c>
      <c r="E4296" t="s">
        <v>126</v>
      </c>
      <c r="F4296" t="str">
        <f t="shared" si="202"/>
        <v>Queensland</v>
      </c>
      <c r="G4296" t="s">
        <v>35</v>
      </c>
      <c r="H4296">
        <v>4551</v>
      </c>
      <c r="I4296" t="s">
        <v>11</v>
      </c>
      <c r="J4296" t="s">
        <v>120</v>
      </c>
      <c r="K4296" t="s">
        <v>150</v>
      </c>
      <c r="L4296" t="s">
        <v>18</v>
      </c>
      <c r="M4296" s="5">
        <v>3745.4799999999991</v>
      </c>
    </row>
    <row r="4297" spans="1:13" x14ac:dyDescent="0.25">
      <c r="A4297" s="2">
        <v>44972</v>
      </c>
      <c r="B4297" s="3">
        <f t="shared" si="203"/>
        <v>2023</v>
      </c>
      <c r="C4297" t="str">
        <f t="shared" si="201"/>
        <v>2022-2023</v>
      </c>
      <c r="D4297" t="s">
        <v>147</v>
      </c>
      <c r="E4297" t="s">
        <v>99</v>
      </c>
      <c r="F4297" t="str">
        <f t="shared" si="202"/>
        <v>Victoria</v>
      </c>
      <c r="G4297" t="s">
        <v>45</v>
      </c>
      <c r="H4297">
        <v>3148</v>
      </c>
      <c r="I4297" t="s">
        <v>11</v>
      </c>
      <c r="J4297" t="s">
        <v>63</v>
      </c>
      <c r="K4297" t="s">
        <v>151</v>
      </c>
      <c r="L4297" t="s">
        <v>21</v>
      </c>
      <c r="M4297" s="5">
        <v>3753.87</v>
      </c>
    </row>
    <row r="4298" spans="1:13" x14ac:dyDescent="0.25">
      <c r="A4298" s="2">
        <v>45344</v>
      </c>
      <c r="B4298" s="3">
        <f t="shared" si="203"/>
        <v>2024</v>
      </c>
      <c r="C4298" t="str">
        <f t="shared" si="201"/>
        <v>2023-2024</v>
      </c>
      <c r="D4298" t="s">
        <v>147</v>
      </c>
      <c r="E4298" t="s">
        <v>92</v>
      </c>
      <c r="F4298" t="str">
        <f t="shared" si="202"/>
        <v>Queensland</v>
      </c>
      <c r="G4298" t="s">
        <v>35</v>
      </c>
      <c r="H4298">
        <v>4068</v>
      </c>
      <c r="I4298" t="s">
        <v>11</v>
      </c>
      <c r="J4298" t="s">
        <v>43</v>
      </c>
      <c r="K4298" t="s">
        <v>152</v>
      </c>
      <c r="L4298" t="s">
        <v>13</v>
      </c>
      <c r="M4298" s="5">
        <v>3761.3200000000006</v>
      </c>
    </row>
    <row r="4299" spans="1:13" x14ac:dyDescent="0.25">
      <c r="A4299" s="2">
        <v>45123</v>
      </c>
      <c r="B4299" s="3">
        <f t="shared" si="203"/>
        <v>2024</v>
      </c>
      <c r="C4299" t="str">
        <f t="shared" si="201"/>
        <v>2023-2024</v>
      </c>
      <c r="D4299" t="s">
        <v>147</v>
      </c>
      <c r="E4299" t="s">
        <v>143</v>
      </c>
      <c r="F4299" t="str">
        <f t="shared" si="202"/>
        <v>New South Wales</v>
      </c>
      <c r="G4299" t="s">
        <v>10</v>
      </c>
      <c r="H4299">
        <v>2154</v>
      </c>
      <c r="I4299" t="s">
        <v>11</v>
      </c>
      <c r="J4299" t="s">
        <v>27</v>
      </c>
      <c r="K4299" t="s">
        <v>152</v>
      </c>
      <c r="L4299" t="s">
        <v>13</v>
      </c>
      <c r="M4299" s="5">
        <v>3762.8000000000015</v>
      </c>
    </row>
    <row r="4300" spans="1:13" x14ac:dyDescent="0.25">
      <c r="A4300" s="2">
        <v>45306</v>
      </c>
      <c r="B4300" s="3">
        <f t="shared" si="203"/>
        <v>2024</v>
      </c>
      <c r="C4300" t="str">
        <f t="shared" si="201"/>
        <v>2023-2024</v>
      </c>
      <c r="D4300" t="s">
        <v>147</v>
      </c>
      <c r="E4300" t="s">
        <v>138</v>
      </c>
      <c r="F4300" t="str">
        <f t="shared" si="202"/>
        <v>Queensland</v>
      </c>
      <c r="G4300" t="s">
        <v>35</v>
      </c>
      <c r="H4300">
        <v>4558</v>
      </c>
      <c r="I4300" t="s">
        <v>11</v>
      </c>
      <c r="J4300" t="s">
        <v>120</v>
      </c>
      <c r="K4300" t="s">
        <v>151</v>
      </c>
      <c r="L4300" t="s">
        <v>21</v>
      </c>
      <c r="M4300" s="5">
        <v>3763.5100000000007</v>
      </c>
    </row>
    <row r="4301" spans="1:13" x14ac:dyDescent="0.25">
      <c r="A4301" s="2">
        <v>45302</v>
      </c>
      <c r="B4301" s="3">
        <f t="shared" si="203"/>
        <v>2024</v>
      </c>
      <c r="C4301" t="str">
        <f t="shared" si="201"/>
        <v>2023-2024</v>
      </c>
      <c r="D4301" t="s">
        <v>147</v>
      </c>
      <c r="E4301" t="s">
        <v>132</v>
      </c>
      <c r="F4301" t="str">
        <f t="shared" si="202"/>
        <v>New South Wales</v>
      </c>
      <c r="G4301" t="s">
        <v>10</v>
      </c>
      <c r="H4301">
        <v>2800</v>
      </c>
      <c r="I4301" t="s">
        <v>11</v>
      </c>
      <c r="J4301" t="s">
        <v>25</v>
      </c>
      <c r="K4301" t="s">
        <v>151</v>
      </c>
      <c r="L4301" t="s">
        <v>21</v>
      </c>
      <c r="M4301" s="5">
        <v>3773.6500000000005</v>
      </c>
    </row>
    <row r="4302" spans="1:13" x14ac:dyDescent="0.25">
      <c r="A4302" s="2">
        <v>45090</v>
      </c>
      <c r="B4302" s="3">
        <f t="shared" si="203"/>
        <v>2023</v>
      </c>
      <c r="C4302" t="str">
        <f t="shared" si="201"/>
        <v>2022-2023</v>
      </c>
      <c r="D4302" t="s">
        <v>147</v>
      </c>
      <c r="E4302" t="s">
        <v>57</v>
      </c>
      <c r="F4302" t="str">
        <f t="shared" si="202"/>
        <v>New South Wales</v>
      </c>
      <c r="G4302" t="s">
        <v>10</v>
      </c>
      <c r="H4302">
        <v>2560</v>
      </c>
      <c r="I4302" t="s">
        <v>11</v>
      </c>
      <c r="J4302" t="s">
        <v>58</v>
      </c>
      <c r="K4302" t="s">
        <v>155</v>
      </c>
      <c r="L4302" t="s">
        <v>20</v>
      </c>
      <c r="M4302" s="5">
        <v>3776.9799999999996</v>
      </c>
    </row>
    <row r="4303" spans="1:13" x14ac:dyDescent="0.25">
      <c r="A4303" s="2">
        <v>45641</v>
      </c>
      <c r="B4303" s="3">
        <f t="shared" si="203"/>
        <v>2025</v>
      </c>
      <c r="C4303" t="str">
        <f t="shared" si="201"/>
        <v>2024-2025</v>
      </c>
      <c r="D4303" t="s">
        <v>147</v>
      </c>
      <c r="E4303" t="s">
        <v>123</v>
      </c>
      <c r="F4303" t="str">
        <f t="shared" si="202"/>
        <v>Western Australia</v>
      </c>
      <c r="G4303" t="s">
        <v>48</v>
      </c>
      <c r="H4303">
        <v>6109</v>
      </c>
      <c r="I4303" t="s">
        <v>11</v>
      </c>
      <c r="J4303" t="s">
        <v>94</v>
      </c>
      <c r="K4303" t="s">
        <v>150</v>
      </c>
      <c r="L4303" t="s">
        <v>18</v>
      </c>
      <c r="M4303" s="5">
        <v>3793.35</v>
      </c>
    </row>
    <row r="4304" spans="1:13" x14ac:dyDescent="0.25">
      <c r="A4304" s="2">
        <v>45401</v>
      </c>
      <c r="B4304" s="3">
        <f t="shared" si="203"/>
        <v>2024</v>
      </c>
      <c r="C4304" t="str">
        <f t="shared" si="201"/>
        <v>2023-2024</v>
      </c>
      <c r="D4304" t="s">
        <v>147</v>
      </c>
      <c r="E4304" t="s">
        <v>31</v>
      </c>
      <c r="F4304" t="str">
        <f t="shared" si="202"/>
        <v>South Australia</v>
      </c>
      <c r="G4304" t="s">
        <v>32</v>
      </c>
      <c r="H4304">
        <v>5168</v>
      </c>
      <c r="I4304" t="s">
        <v>11</v>
      </c>
      <c r="J4304" t="s">
        <v>33</v>
      </c>
      <c r="K4304" t="s">
        <v>150</v>
      </c>
      <c r="L4304" t="s">
        <v>18</v>
      </c>
      <c r="M4304" s="5">
        <v>3831.5299999999997</v>
      </c>
    </row>
    <row r="4305" spans="1:13" x14ac:dyDescent="0.25">
      <c r="A4305" s="2">
        <v>45509</v>
      </c>
      <c r="B4305" s="3">
        <f t="shared" si="203"/>
        <v>2025</v>
      </c>
      <c r="C4305" t="str">
        <f t="shared" si="201"/>
        <v>2024-2025</v>
      </c>
      <c r="D4305" t="s">
        <v>148</v>
      </c>
      <c r="E4305" t="s">
        <v>44</v>
      </c>
      <c r="F4305" t="str">
        <f t="shared" si="202"/>
        <v>Victoria</v>
      </c>
      <c r="G4305" t="s">
        <v>45</v>
      </c>
      <c r="H4305">
        <v>3066</v>
      </c>
      <c r="I4305" t="s">
        <v>11</v>
      </c>
      <c r="J4305" t="s">
        <v>46</v>
      </c>
      <c r="K4305" t="s">
        <v>150</v>
      </c>
      <c r="L4305" t="s">
        <v>18</v>
      </c>
      <c r="M4305" s="5">
        <v>3852.2499999999995</v>
      </c>
    </row>
    <row r="4306" spans="1:13" x14ac:dyDescent="0.25">
      <c r="A4306" s="2">
        <v>45154</v>
      </c>
      <c r="B4306" s="3">
        <f t="shared" si="203"/>
        <v>2024</v>
      </c>
      <c r="C4306" t="str">
        <f t="shared" si="201"/>
        <v>2023-2024</v>
      </c>
      <c r="D4306" t="s">
        <v>148</v>
      </c>
      <c r="E4306" t="s">
        <v>40</v>
      </c>
      <c r="F4306" t="str">
        <f t="shared" si="202"/>
        <v>New South Wales</v>
      </c>
      <c r="G4306" t="s">
        <v>10</v>
      </c>
      <c r="H4306">
        <v>2116</v>
      </c>
      <c r="I4306" t="s">
        <v>11</v>
      </c>
      <c r="J4306" t="s">
        <v>27</v>
      </c>
      <c r="K4306" t="s">
        <v>151</v>
      </c>
      <c r="L4306" t="s">
        <v>21</v>
      </c>
      <c r="M4306" s="5">
        <v>3856.9400000000005</v>
      </c>
    </row>
    <row r="4307" spans="1:13" x14ac:dyDescent="0.25">
      <c r="A4307" s="2">
        <v>45271</v>
      </c>
      <c r="B4307" s="3">
        <f t="shared" si="203"/>
        <v>2024</v>
      </c>
      <c r="C4307" t="str">
        <f t="shared" si="201"/>
        <v>2023-2024</v>
      </c>
      <c r="D4307" t="s">
        <v>147</v>
      </c>
      <c r="E4307" t="s">
        <v>126</v>
      </c>
      <c r="F4307" t="str">
        <f t="shared" si="202"/>
        <v>Queensland</v>
      </c>
      <c r="G4307" t="s">
        <v>35</v>
      </c>
      <c r="H4307">
        <v>4551</v>
      </c>
      <c r="I4307" t="s">
        <v>11</v>
      </c>
      <c r="J4307" t="s">
        <v>120</v>
      </c>
      <c r="K4307" t="s">
        <v>151</v>
      </c>
      <c r="L4307" t="s">
        <v>21</v>
      </c>
      <c r="M4307" s="5">
        <v>3857.2400000000002</v>
      </c>
    </row>
    <row r="4308" spans="1:13" x14ac:dyDescent="0.25">
      <c r="A4308" s="2">
        <v>45289</v>
      </c>
      <c r="B4308" s="3">
        <f t="shared" si="203"/>
        <v>2024</v>
      </c>
      <c r="C4308" t="str">
        <f t="shared" si="201"/>
        <v>2023-2024</v>
      </c>
      <c r="D4308" t="s">
        <v>147</v>
      </c>
      <c r="E4308" t="s">
        <v>24</v>
      </c>
      <c r="F4308" t="str">
        <f t="shared" si="202"/>
        <v>New South Wales</v>
      </c>
      <c r="G4308" t="s">
        <v>10</v>
      </c>
      <c r="H4308">
        <v>2795</v>
      </c>
      <c r="I4308" t="s">
        <v>11</v>
      </c>
      <c r="J4308" t="s">
        <v>25</v>
      </c>
      <c r="K4308" t="s">
        <v>149</v>
      </c>
      <c r="L4308" t="s">
        <v>15</v>
      </c>
      <c r="M4308" s="5">
        <v>3864.9400000000005</v>
      </c>
    </row>
    <row r="4309" spans="1:13" x14ac:dyDescent="0.25">
      <c r="A4309" s="2">
        <v>45058</v>
      </c>
      <c r="B4309" s="3">
        <f t="shared" si="203"/>
        <v>2023</v>
      </c>
      <c r="C4309" t="str">
        <f t="shared" si="201"/>
        <v>2022-2023</v>
      </c>
      <c r="D4309" t="s">
        <v>147</v>
      </c>
      <c r="E4309" t="s">
        <v>99</v>
      </c>
      <c r="F4309" t="str">
        <f t="shared" si="202"/>
        <v>Victoria</v>
      </c>
      <c r="G4309" t="s">
        <v>45</v>
      </c>
      <c r="H4309">
        <v>3148</v>
      </c>
      <c r="I4309" t="s">
        <v>11</v>
      </c>
      <c r="J4309" t="s">
        <v>63</v>
      </c>
      <c r="K4309" t="s">
        <v>152</v>
      </c>
      <c r="L4309" t="s">
        <v>13</v>
      </c>
      <c r="M4309" s="5">
        <v>3867.6000000000026</v>
      </c>
    </row>
    <row r="4310" spans="1:13" x14ac:dyDescent="0.25">
      <c r="A4310" s="2">
        <v>45507</v>
      </c>
      <c r="B4310" s="3">
        <f t="shared" si="203"/>
        <v>2025</v>
      </c>
      <c r="C4310" t="str">
        <f t="shared" si="201"/>
        <v>2024-2025</v>
      </c>
      <c r="D4310" t="s">
        <v>147</v>
      </c>
      <c r="E4310" t="s">
        <v>139</v>
      </c>
      <c r="F4310" t="str">
        <f t="shared" si="202"/>
        <v>New South Wales</v>
      </c>
      <c r="G4310" t="s">
        <v>10</v>
      </c>
      <c r="H4310">
        <v>2020</v>
      </c>
      <c r="I4310" t="s">
        <v>11</v>
      </c>
      <c r="J4310" t="s">
        <v>12</v>
      </c>
      <c r="K4310" t="s">
        <v>149</v>
      </c>
      <c r="L4310" t="s">
        <v>15</v>
      </c>
      <c r="M4310" s="5">
        <v>3870.9900000000025</v>
      </c>
    </row>
    <row r="4311" spans="1:13" x14ac:dyDescent="0.25">
      <c r="A4311" s="2">
        <v>45385</v>
      </c>
      <c r="B4311" s="3">
        <f t="shared" si="203"/>
        <v>2024</v>
      </c>
      <c r="C4311" t="str">
        <f t="shared" si="201"/>
        <v>2023-2024</v>
      </c>
      <c r="D4311" t="s">
        <v>147</v>
      </c>
      <c r="E4311" t="s">
        <v>81</v>
      </c>
      <c r="F4311" t="str">
        <f t="shared" si="202"/>
        <v>New South Wales</v>
      </c>
      <c r="G4311" t="s">
        <v>10</v>
      </c>
      <c r="H4311">
        <v>2485</v>
      </c>
      <c r="I4311" t="s">
        <v>11</v>
      </c>
      <c r="J4311" t="s">
        <v>68</v>
      </c>
      <c r="K4311" t="s">
        <v>150</v>
      </c>
      <c r="L4311" t="s">
        <v>18</v>
      </c>
      <c r="M4311" s="5">
        <v>3874.62</v>
      </c>
    </row>
    <row r="4312" spans="1:13" x14ac:dyDescent="0.25">
      <c r="A4312" s="2">
        <v>44951</v>
      </c>
      <c r="B4312" s="3">
        <f t="shared" si="203"/>
        <v>2023</v>
      </c>
      <c r="C4312" t="str">
        <f t="shared" si="201"/>
        <v>2022-2023</v>
      </c>
      <c r="D4312" t="s">
        <v>147</v>
      </c>
      <c r="E4312" t="s">
        <v>115</v>
      </c>
      <c r="F4312" t="str">
        <f t="shared" si="202"/>
        <v>Western Australia</v>
      </c>
      <c r="G4312" t="s">
        <v>48</v>
      </c>
      <c r="H4312">
        <v>6280</v>
      </c>
      <c r="I4312" t="s">
        <v>11</v>
      </c>
      <c r="J4312" t="s">
        <v>94</v>
      </c>
      <c r="K4312" t="s">
        <v>151</v>
      </c>
      <c r="L4312" t="s">
        <v>21</v>
      </c>
      <c r="M4312" s="5">
        <v>3893.05</v>
      </c>
    </row>
    <row r="4313" spans="1:13" x14ac:dyDescent="0.25">
      <c r="A4313" s="2">
        <v>45191</v>
      </c>
      <c r="B4313" s="3">
        <f t="shared" si="203"/>
        <v>2024</v>
      </c>
      <c r="C4313" t="str">
        <f t="shared" si="201"/>
        <v>2023-2024</v>
      </c>
      <c r="D4313" t="s">
        <v>147</v>
      </c>
      <c r="E4313" t="s">
        <v>146</v>
      </c>
      <c r="F4313" t="str">
        <f t="shared" si="202"/>
        <v>Victoria</v>
      </c>
      <c r="G4313" t="s">
        <v>45</v>
      </c>
      <c r="H4313">
        <v>3353</v>
      </c>
      <c r="I4313" t="s">
        <v>11</v>
      </c>
      <c r="J4313" t="s">
        <v>60</v>
      </c>
      <c r="K4313" t="s">
        <v>152</v>
      </c>
      <c r="L4313" t="s">
        <v>13</v>
      </c>
      <c r="M4313" s="5">
        <v>3911.4000000000019</v>
      </c>
    </row>
    <row r="4314" spans="1:13" x14ac:dyDescent="0.25">
      <c r="A4314" s="2">
        <v>45278</v>
      </c>
      <c r="B4314" s="3">
        <f t="shared" si="203"/>
        <v>2024</v>
      </c>
      <c r="C4314" t="str">
        <f t="shared" si="201"/>
        <v>2023-2024</v>
      </c>
      <c r="D4314" t="s">
        <v>147</v>
      </c>
      <c r="E4314" t="s">
        <v>135</v>
      </c>
      <c r="F4314" t="str">
        <f t="shared" si="202"/>
        <v>Victoria</v>
      </c>
      <c r="G4314" t="s">
        <v>45</v>
      </c>
      <c r="H4314">
        <v>3550</v>
      </c>
      <c r="I4314" t="s">
        <v>11</v>
      </c>
      <c r="J4314" t="s">
        <v>60</v>
      </c>
      <c r="K4314" t="s">
        <v>153</v>
      </c>
      <c r="L4314" t="s">
        <v>16</v>
      </c>
      <c r="M4314" s="5">
        <v>3914.42</v>
      </c>
    </row>
    <row r="4315" spans="1:13" x14ac:dyDescent="0.25">
      <c r="A4315" s="2">
        <v>45166</v>
      </c>
      <c r="B4315" s="3">
        <f t="shared" si="203"/>
        <v>2024</v>
      </c>
      <c r="C4315" t="str">
        <f t="shared" si="201"/>
        <v>2023-2024</v>
      </c>
      <c r="D4315" t="s">
        <v>147</v>
      </c>
      <c r="E4315" t="s">
        <v>91</v>
      </c>
      <c r="F4315" t="str">
        <f t="shared" si="202"/>
        <v>Victoria</v>
      </c>
      <c r="G4315" t="s">
        <v>45</v>
      </c>
      <c r="H4315">
        <v>3690</v>
      </c>
      <c r="I4315" t="s">
        <v>11</v>
      </c>
      <c r="J4315" t="s">
        <v>55</v>
      </c>
      <c r="K4315" t="s">
        <v>150</v>
      </c>
      <c r="L4315" t="s">
        <v>18</v>
      </c>
      <c r="M4315" s="5">
        <v>3964.38</v>
      </c>
    </row>
    <row r="4316" spans="1:13" x14ac:dyDescent="0.25">
      <c r="A4316" s="2">
        <v>45305</v>
      </c>
      <c r="B4316" s="3">
        <f t="shared" si="203"/>
        <v>2024</v>
      </c>
      <c r="C4316" t="str">
        <f t="shared" si="201"/>
        <v>2023-2024</v>
      </c>
      <c r="D4316" t="s">
        <v>147</v>
      </c>
      <c r="E4316" t="s">
        <v>115</v>
      </c>
      <c r="F4316" t="str">
        <f t="shared" si="202"/>
        <v>Western Australia</v>
      </c>
      <c r="G4316" t="s">
        <v>48</v>
      </c>
      <c r="H4316">
        <v>6280</v>
      </c>
      <c r="I4316" t="s">
        <v>11</v>
      </c>
      <c r="J4316" t="s">
        <v>94</v>
      </c>
      <c r="K4316" t="s">
        <v>152</v>
      </c>
      <c r="L4316" t="s">
        <v>13</v>
      </c>
      <c r="M4316" s="5">
        <v>3969.2400000000021</v>
      </c>
    </row>
    <row r="4317" spans="1:13" x14ac:dyDescent="0.25">
      <c r="A4317" s="2">
        <v>44987</v>
      </c>
      <c r="B4317" s="3">
        <f t="shared" si="203"/>
        <v>2023</v>
      </c>
      <c r="C4317" t="str">
        <f t="shared" si="201"/>
        <v>2022-2023</v>
      </c>
      <c r="D4317" t="s">
        <v>147</v>
      </c>
      <c r="E4317" t="s">
        <v>137</v>
      </c>
      <c r="F4317" t="str">
        <f t="shared" si="202"/>
        <v>New South Wales</v>
      </c>
      <c r="G4317" t="s">
        <v>10</v>
      </c>
      <c r="H4317">
        <v>2031</v>
      </c>
      <c r="I4317" t="s">
        <v>11</v>
      </c>
      <c r="J4317" t="s">
        <v>12</v>
      </c>
      <c r="K4317" t="s">
        <v>150</v>
      </c>
      <c r="L4317" t="s">
        <v>18</v>
      </c>
      <c r="M4317" s="5">
        <v>3979.8100000000004</v>
      </c>
    </row>
    <row r="4318" spans="1:13" x14ac:dyDescent="0.25">
      <c r="A4318" s="2">
        <v>45619</v>
      </c>
      <c r="B4318" s="3">
        <f t="shared" si="203"/>
        <v>2025</v>
      </c>
      <c r="C4318" t="str">
        <f t="shared" si="201"/>
        <v>2024-2025</v>
      </c>
      <c r="D4318" t="s">
        <v>148</v>
      </c>
      <c r="E4318" t="s">
        <v>40</v>
      </c>
      <c r="F4318" t="str">
        <f t="shared" si="202"/>
        <v>New South Wales</v>
      </c>
      <c r="G4318" t="s">
        <v>10</v>
      </c>
      <c r="H4318">
        <v>2116</v>
      </c>
      <c r="I4318" t="s">
        <v>11</v>
      </c>
      <c r="J4318" t="s">
        <v>27</v>
      </c>
      <c r="K4318" t="s">
        <v>149</v>
      </c>
      <c r="L4318" t="s">
        <v>15</v>
      </c>
      <c r="M4318" s="5">
        <v>3985.06</v>
      </c>
    </row>
    <row r="4319" spans="1:13" x14ac:dyDescent="0.25">
      <c r="A4319" s="2">
        <v>45085</v>
      </c>
      <c r="B4319" s="3">
        <f t="shared" si="203"/>
        <v>2023</v>
      </c>
      <c r="C4319" t="str">
        <f t="shared" si="201"/>
        <v>2022-2023</v>
      </c>
      <c r="D4319" t="s">
        <v>147</v>
      </c>
      <c r="E4319" t="s">
        <v>87</v>
      </c>
      <c r="F4319" t="str">
        <f t="shared" si="202"/>
        <v>New South Wales</v>
      </c>
      <c r="G4319" t="s">
        <v>10</v>
      </c>
      <c r="H4319">
        <v>2790</v>
      </c>
      <c r="I4319" t="s">
        <v>11</v>
      </c>
      <c r="J4319" t="s">
        <v>25</v>
      </c>
      <c r="K4319" t="s">
        <v>150</v>
      </c>
      <c r="L4319" t="s">
        <v>18</v>
      </c>
      <c r="M4319" s="5">
        <v>3988.85</v>
      </c>
    </row>
    <row r="4320" spans="1:13" x14ac:dyDescent="0.25">
      <c r="A4320" s="2">
        <v>45643</v>
      </c>
      <c r="B4320" s="3">
        <f t="shared" si="203"/>
        <v>2025</v>
      </c>
      <c r="C4320" t="str">
        <f t="shared" si="201"/>
        <v>2024-2025</v>
      </c>
      <c r="D4320" t="s">
        <v>148</v>
      </c>
      <c r="E4320" t="s">
        <v>44</v>
      </c>
      <c r="F4320" t="str">
        <f t="shared" si="202"/>
        <v>Victoria</v>
      </c>
      <c r="G4320" t="s">
        <v>45</v>
      </c>
      <c r="H4320">
        <v>3066</v>
      </c>
      <c r="I4320" t="s">
        <v>11</v>
      </c>
      <c r="J4320" t="s">
        <v>46</v>
      </c>
      <c r="K4320" t="s">
        <v>152</v>
      </c>
      <c r="L4320" t="s">
        <v>13</v>
      </c>
      <c r="M4320" s="5">
        <v>3990.0600000000036</v>
      </c>
    </row>
    <row r="4321" spans="1:13" x14ac:dyDescent="0.25">
      <c r="A4321" s="2">
        <v>44996</v>
      </c>
      <c r="B4321" s="3">
        <f t="shared" si="203"/>
        <v>2023</v>
      </c>
      <c r="C4321" t="str">
        <f t="shared" si="201"/>
        <v>2022-2023</v>
      </c>
      <c r="D4321" t="s">
        <v>147</v>
      </c>
      <c r="E4321" t="s">
        <v>136</v>
      </c>
      <c r="F4321" t="str">
        <f t="shared" si="202"/>
        <v>Victoria</v>
      </c>
      <c r="G4321" t="s">
        <v>45</v>
      </c>
      <c r="H4321">
        <v>3175</v>
      </c>
      <c r="I4321" t="s">
        <v>11</v>
      </c>
      <c r="J4321" t="s">
        <v>63</v>
      </c>
      <c r="K4321" t="s">
        <v>152</v>
      </c>
      <c r="L4321" t="s">
        <v>13</v>
      </c>
      <c r="M4321" s="5">
        <v>4015.2300000000014</v>
      </c>
    </row>
    <row r="4322" spans="1:13" x14ac:dyDescent="0.25">
      <c r="A4322" s="2">
        <v>45027</v>
      </c>
      <c r="B4322" s="3">
        <f t="shared" si="203"/>
        <v>2023</v>
      </c>
      <c r="C4322" t="str">
        <f t="shared" si="201"/>
        <v>2022-2023</v>
      </c>
      <c r="D4322" t="s">
        <v>147</v>
      </c>
      <c r="E4322" t="s">
        <v>99</v>
      </c>
      <c r="F4322" t="str">
        <f t="shared" si="202"/>
        <v>Victoria</v>
      </c>
      <c r="G4322" t="s">
        <v>45</v>
      </c>
      <c r="H4322">
        <v>3148</v>
      </c>
      <c r="I4322" t="s">
        <v>11</v>
      </c>
      <c r="J4322" t="s">
        <v>63</v>
      </c>
      <c r="K4322" t="s">
        <v>152</v>
      </c>
      <c r="L4322" t="s">
        <v>13</v>
      </c>
      <c r="M4322" s="5">
        <v>4040.8800000000015</v>
      </c>
    </row>
    <row r="4323" spans="1:13" x14ac:dyDescent="0.25">
      <c r="A4323" s="2">
        <v>45626</v>
      </c>
      <c r="B4323" s="3">
        <f t="shared" si="203"/>
        <v>2025</v>
      </c>
      <c r="C4323" t="str">
        <f t="shared" si="201"/>
        <v>2024-2025</v>
      </c>
      <c r="D4323" t="s">
        <v>148</v>
      </c>
      <c r="E4323" t="s">
        <v>78</v>
      </c>
      <c r="F4323" t="str">
        <f t="shared" si="202"/>
        <v>New South Wales</v>
      </c>
      <c r="G4323" t="s">
        <v>10</v>
      </c>
      <c r="H4323">
        <v>2350</v>
      </c>
      <c r="I4323" t="s">
        <v>11</v>
      </c>
      <c r="J4323" t="s">
        <v>68</v>
      </c>
      <c r="K4323" t="s">
        <v>151</v>
      </c>
      <c r="L4323" t="s">
        <v>21</v>
      </c>
      <c r="M4323" s="5">
        <v>4041.0700000000006</v>
      </c>
    </row>
    <row r="4324" spans="1:13" x14ac:dyDescent="0.25">
      <c r="A4324" s="2">
        <v>45645</v>
      </c>
      <c r="B4324" s="3">
        <f t="shared" si="203"/>
        <v>2025</v>
      </c>
      <c r="C4324" t="str">
        <f t="shared" si="201"/>
        <v>2024-2025</v>
      </c>
      <c r="D4324" t="s">
        <v>147</v>
      </c>
      <c r="E4324" t="s">
        <v>109</v>
      </c>
      <c r="F4324" t="str">
        <f t="shared" si="202"/>
        <v>New South Wales</v>
      </c>
      <c r="G4324" t="s">
        <v>10</v>
      </c>
      <c r="H4324">
        <v>2480</v>
      </c>
      <c r="I4324" t="s">
        <v>11</v>
      </c>
      <c r="J4324" t="s">
        <v>68</v>
      </c>
      <c r="K4324" t="s">
        <v>152</v>
      </c>
      <c r="L4324" t="s">
        <v>13</v>
      </c>
      <c r="M4324" s="5">
        <v>4042.0500000000029</v>
      </c>
    </row>
    <row r="4325" spans="1:13" x14ac:dyDescent="0.25">
      <c r="A4325" s="2">
        <v>45167</v>
      </c>
      <c r="B4325" s="3">
        <f t="shared" si="203"/>
        <v>2024</v>
      </c>
      <c r="C4325" t="str">
        <f t="shared" si="201"/>
        <v>2023-2024</v>
      </c>
      <c r="D4325" t="s">
        <v>147</v>
      </c>
      <c r="E4325" t="s">
        <v>112</v>
      </c>
      <c r="F4325" t="str">
        <f t="shared" si="202"/>
        <v>Victoria</v>
      </c>
      <c r="G4325" t="s">
        <v>45</v>
      </c>
      <c r="H4325">
        <v>3076</v>
      </c>
      <c r="I4325" t="s">
        <v>11</v>
      </c>
      <c r="J4325" t="s">
        <v>46</v>
      </c>
      <c r="K4325" t="s">
        <v>151</v>
      </c>
      <c r="L4325" t="s">
        <v>21</v>
      </c>
      <c r="M4325" s="5">
        <v>4044.6700000000005</v>
      </c>
    </row>
    <row r="4326" spans="1:13" x14ac:dyDescent="0.25">
      <c r="A4326" s="2">
        <v>45100</v>
      </c>
      <c r="B4326" s="3">
        <f t="shared" si="203"/>
        <v>2023</v>
      </c>
      <c r="C4326" t="str">
        <f t="shared" si="201"/>
        <v>2022-2023</v>
      </c>
      <c r="D4326" t="s">
        <v>147</v>
      </c>
      <c r="E4326" t="s">
        <v>92</v>
      </c>
      <c r="F4326" t="str">
        <f t="shared" si="202"/>
        <v>Queensland</v>
      </c>
      <c r="G4326" t="s">
        <v>35</v>
      </c>
      <c r="H4326">
        <v>4068</v>
      </c>
      <c r="I4326" t="s">
        <v>11</v>
      </c>
      <c r="J4326" t="s">
        <v>43</v>
      </c>
      <c r="K4326" t="s">
        <v>152</v>
      </c>
      <c r="L4326" t="s">
        <v>13</v>
      </c>
      <c r="M4326" s="5">
        <v>4044.6900000000023</v>
      </c>
    </row>
    <row r="4327" spans="1:13" x14ac:dyDescent="0.25">
      <c r="A4327" s="2">
        <v>45396</v>
      </c>
      <c r="B4327" s="3">
        <f t="shared" si="203"/>
        <v>2024</v>
      </c>
      <c r="C4327" t="str">
        <f t="shared" si="201"/>
        <v>2023-2024</v>
      </c>
      <c r="D4327" t="s">
        <v>147</v>
      </c>
      <c r="E4327" t="s">
        <v>122</v>
      </c>
      <c r="F4327" t="str">
        <f t="shared" si="202"/>
        <v>New South Wales</v>
      </c>
      <c r="G4327" t="s">
        <v>10</v>
      </c>
      <c r="H4327">
        <v>2650</v>
      </c>
      <c r="I4327" t="s">
        <v>11</v>
      </c>
      <c r="J4327" t="s">
        <v>25</v>
      </c>
      <c r="K4327" t="s">
        <v>150</v>
      </c>
      <c r="L4327" t="s">
        <v>18</v>
      </c>
      <c r="M4327" s="5">
        <v>4052.4399999999996</v>
      </c>
    </row>
    <row r="4328" spans="1:13" x14ac:dyDescent="0.25">
      <c r="A4328" s="2">
        <v>45138</v>
      </c>
      <c r="B4328" s="3">
        <f t="shared" si="203"/>
        <v>2024</v>
      </c>
      <c r="C4328" t="str">
        <f t="shared" si="201"/>
        <v>2023-2024</v>
      </c>
      <c r="D4328" t="s">
        <v>147</v>
      </c>
      <c r="E4328" t="s">
        <v>145</v>
      </c>
      <c r="F4328" t="str">
        <f t="shared" si="202"/>
        <v>New South Wales</v>
      </c>
      <c r="G4328" t="s">
        <v>10</v>
      </c>
      <c r="H4328">
        <v>2101</v>
      </c>
      <c r="I4328" t="s">
        <v>11</v>
      </c>
      <c r="J4328" t="s">
        <v>27</v>
      </c>
      <c r="K4328" t="s">
        <v>152</v>
      </c>
      <c r="L4328" t="s">
        <v>13</v>
      </c>
      <c r="M4328" s="5">
        <v>4062.0000000000027</v>
      </c>
    </row>
    <row r="4329" spans="1:13" x14ac:dyDescent="0.25">
      <c r="A4329" s="2">
        <v>45517</v>
      </c>
      <c r="B4329" s="3">
        <f t="shared" si="203"/>
        <v>2025</v>
      </c>
      <c r="C4329" t="str">
        <f t="shared" si="201"/>
        <v>2024-2025</v>
      </c>
      <c r="D4329" t="s">
        <v>147</v>
      </c>
      <c r="E4329" t="s">
        <v>9</v>
      </c>
      <c r="F4329" t="str">
        <f t="shared" si="202"/>
        <v>New South Wales</v>
      </c>
      <c r="G4329" t="s">
        <v>10</v>
      </c>
      <c r="H4329">
        <v>2067</v>
      </c>
      <c r="I4329" t="s">
        <v>11</v>
      </c>
      <c r="J4329" t="s">
        <v>12</v>
      </c>
      <c r="K4329" t="s">
        <v>154</v>
      </c>
      <c r="L4329" t="s">
        <v>14</v>
      </c>
      <c r="M4329" s="5">
        <v>4074.37</v>
      </c>
    </row>
    <row r="4330" spans="1:13" x14ac:dyDescent="0.25">
      <c r="A4330" s="2">
        <v>45015</v>
      </c>
      <c r="B4330" s="3">
        <f t="shared" si="203"/>
        <v>2023</v>
      </c>
      <c r="C4330" t="str">
        <f t="shared" si="201"/>
        <v>2022-2023</v>
      </c>
      <c r="D4330" t="s">
        <v>147</v>
      </c>
      <c r="E4330" t="s">
        <v>41</v>
      </c>
      <c r="F4330" t="str">
        <f t="shared" si="202"/>
        <v>New South Wales</v>
      </c>
      <c r="G4330" t="s">
        <v>10</v>
      </c>
      <c r="H4330">
        <v>2830</v>
      </c>
      <c r="I4330" t="s">
        <v>11</v>
      </c>
      <c r="J4330" t="s">
        <v>25</v>
      </c>
      <c r="K4330" t="s">
        <v>151</v>
      </c>
      <c r="L4330" t="s">
        <v>21</v>
      </c>
      <c r="M4330" s="5">
        <v>4082.2000000000003</v>
      </c>
    </row>
    <row r="4331" spans="1:13" x14ac:dyDescent="0.25">
      <c r="A4331" s="2">
        <v>45651</v>
      </c>
      <c r="B4331" s="3">
        <f t="shared" si="203"/>
        <v>2025</v>
      </c>
      <c r="C4331" t="str">
        <f t="shared" si="201"/>
        <v>2024-2025</v>
      </c>
      <c r="D4331" t="s">
        <v>147</v>
      </c>
      <c r="E4331" t="s">
        <v>64</v>
      </c>
      <c r="F4331" t="str">
        <f t="shared" si="202"/>
        <v>Victoria</v>
      </c>
      <c r="G4331" t="s">
        <v>45</v>
      </c>
      <c r="H4331">
        <v>3199</v>
      </c>
      <c r="I4331" t="s">
        <v>11</v>
      </c>
      <c r="J4331" t="s">
        <v>63</v>
      </c>
      <c r="K4331" t="s">
        <v>150</v>
      </c>
      <c r="L4331" t="s">
        <v>18</v>
      </c>
      <c r="M4331" s="5">
        <v>4096.79</v>
      </c>
    </row>
    <row r="4332" spans="1:13" x14ac:dyDescent="0.25">
      <c r="A4332" s="2">
        <v>45184</v>
      </c>
      <c r="B4332" s="3">
        <f t="shared" si="203"/>
        <v>2024</v>
      </c>
      <c r="C4332" t="str">
        <f t="shared" si="201"/>
        <v>2023-2024</v>
      </c>
      <c r="D4332" t="s">
        <v>147</v>
      </c>
      <c r="E4332" t="s">
        <v>126</v>
      </c>
      <c r="F4332" t="str">
        <f t="shared" si="202"/>
        <v>Queensland</v>
      </c>
      <c r="G4332" t="s">
        <v>35</v>
      </c>
      <c r="H4332">
        <v>4551</v>
      </c>
      <c r="I4332" t="s">
        <v>11</v>
      </c>
      <c r="J4332" t="s">
        <v>120</v>
      </c>
      <c r="K4332" t="s">
        <v>151</v>
      </c>
      <c r="L4332" t="s">
        <v>21</v>
      </c>
      <c r="M4332" s="5">
        <v>4097.2900000000009</v>
      </c>
    </row>
    <row r="4333" spans="1:13" x14ac:dyDescent="0.25">
      <c r="A4333" s="2">
        <v>45342</v>
      </c>
      <c r="B4333" s="3">
        <f t="shared" si="203"/>
        <v>2024</v>
      </c>
      <c r="C4333" t="str">
        <f t="shared" si="201"/>
        <v>2023-2024</v>
      </c>
      <c r="D4333" t="s">
        <v>147</v>
      </c>
      <c r="E4333" t="s">
        <v>113</v>
      </c>
      <c r="F4333" t="str">
        <f t="shared" si="202"/>
        <v>Queensland</v>
      </c>
      <c r="G4333" t="s">
        <v>35</v>
      </c>
      <c r="H4333">
        <v>4215</v>
      </c>
      <c r="I4333" t="s">
        <v>11</v>
      </c>
      <c r="J4333" t="s">
        <v>104</v>
      </c>
      <c r="K4333" t="s">
        <v>149</v>
      </c>
      <c r="L4333" t="s">
        <v>15</v>
      </c>
      <c r="M4333" s="5">
        <v>4100.71</v>
      </c>
    </row>
    <row r="4334" spans="1:13" x14ac:dyDescent="0.25">
      <c r="A4334" s="2">
        <v>45433</v>
      </c>
      <c r="B4334" s="3">
        <f t="shared" si="203"/>
        <v>2024</v>
      </c>
      <c r="C4334" t="str">
        <f t="shared" si="201"/>
        <v>2023-2024</v>
      </c>
      <c r="D4334" t="s">
        <v>147</v>
      </c>
      <c r="E4334" t="s">
        <v>126</v>
      </c>
      <c r="F4334" t="str">
        <f t="shared" si="202"/>
        <v>Queensland</v>
      </c>
      <c r="G4334" t="s">
        <v>35</v>
      </c>
      <c r="H4334">
        <v>4551</v>
      </c>
      <c r="I4334" t="s">
        <v>11</v>
      </c>
      <c r="J4334" t="s">
        <v>120</v>
      </c>
      <c r="K4334" t="s">
        <v>153</v>
      </c>
      <c r="L4334" t="s">
        <v>16</v>
      </c>
      <c r="M4334" s="5">
        <v>4107.5100000000011</v>
      </c>
    </row>
    <row r="4335" spans="1:13" x14ac:dyDescent="0.25">
      <c r="A4335" s="2">
        <v>45391</v>
      </c>
      <c r="B4335" s="3">
        <f t="shared" si="203"/>
        <v>2024</v>
      </c>
      <c r="C4335" t="str">
        <f t="shared" si="201"/>
        <v>2023-2024</v>
      </c>
      <c r="D4335" t="s">
        <v>148</v>
      </c>
      <c r="E4335" t="s">
        <v>124</v>
      </c>
      <c r="F4335" t="str">
        <f t="shared" si="202"/>
        <v>New South Wales</v>
      </c>
      <c r="G4335" t="s">
        <v>10</v>
      </c>
      <c r="H4335">
        <v>2015</v>
      </c>
      <c r="I4335" t="s">
        <v>11</v>
      </c>
      <c r="J4335" t="s">
        <v>12</v>
      </c>
      <c r="K4335" t="s">
        <v>150</v>
      </c>
      <c r="L4335" t="s">
        <v>18</v>
      </c>
      <c r="M4335" s="5">
        <v>4140.6099999999988</v>
      </c>
    </row>
    <row r="4336" spans="1:13" x14ac:dyDescent="0.25">
      <c r="A4336" s="2">
        <v>45211</v>
      </c>
      <c r="B4336" s="3">
        <f t="shared" si="203"/>
        <v>2024</v>
      </c>
      <c r="C4336" t="str">
        <f t="shared" si="201"/>
        <v>2023-2024</v>
      </c>
      <c r="D4336" t="s">
        <v>147</v>
      </c>
      <c r="E4336" t="s">
        <v>28</v>
      </c>
      <c r="F4336" t="str">
        <f t="shared" si="202"/>
        <v>Northern Territory</v>
      </c>
      <c r="G4336" t="s">
        <v>29</v>
      </c>
      <c r="H4336">
        <v>800</v>
      </c>
      <c r="I4336" t="s">
        <v>11</v>
      </c>
      <c r="J4336" t="s">
        <v>30</v>
      </c>
      <c r="K4336" t="s">
        <v>153</v>
      </c>
      <c r="L4336" t="s">
        <v>16</v>
      </c>
      <c r="M4336" s="5">
        <v>4177</v>
      </c>
    </row>
    <row r="4337" spans="1:13" x14ac:dyDescent="0.25">
      <c r="A4337" s="2">
        <v>45297</v>
      </c>
      <c r="B4337" s="3">
        <f t="shared" si="203"/>
        <v>2024</v>
      </c>
      <c r="C4337" t="str">
        <f t="shared" si="201"/>
        <v>2023-2024</v>
      </c>
      <c r="D4337" t="s">
        <v>147</v>
      </c>
      <c r="E4337" t="s">
        <v>9</v>
      </c>
      <c r="F4337" t="str">
        <f t="shared" si="202"/>
        <v>New South Wales</v>
      </c>
      <c r="G4337" t="s">
        <v>10</v>
      </c>
      <c r="H4337">
        <v>2067</v>
      </c>
      <c r="I4337" t="s">
        <v>11</v>
      </c>
      <c r="J4337" t="s">
        <v>12</v>
      </c>
      <c r="K4337" t="s">
        <v>152</v>
      </c>
      <c r="L4337" t="s">
        <v>13</v>
      </c>
      <c r="M4337" s="5">
        <v>4192.2700000000004</v>
      </c>
    </row>
    <row r="4338" spans="1:13" x14ac:dyDescent="0.25">
      <c r="A4338" s="2">
        <v>44973</v>
      </c>
      <c r="B4338" s="3">
        <f t="shared" si="203"/>
        <v>2023</v>
      </c>
      <c r="C4338" t="str">
        <f t="shared" si="201"/>
        <v>2022-2023</v>
      </c>
      <c r="D4338" t="s">
        <v>147</v>
      </c>
      <c r="E4338" t="s">
        <v>92</v>
      </c>
      <c r="F4338" t="str">
        <f t="shared" si="202"/>
        <v>Queensland</v>
      </c>
      <c r="G4338" t="s">
        <v>35</v>
      </c>
      <c r="H4338">
        <v>4068</v>
      </c>
      <c r="I4338" t="s">
        <v>11</v>
      </c>
      <c r="J4338" t="s">
        <v>43</v>
      </c>
      <c r="K4338" t="s">
        <v>149</v>
      </c>
      <c r="L4338" t="s">
        <v>15</v>
      </c>
      <c r="M4338" s="5">
        <v>4192.7899999999991</v>
      </c>
    </row>
    <row r="4339" spans="1:13" x14ac:dyDescent="0.25">
      <c r="A4339" s="2">
        <v>45020</v>
      </c>
      <c r="B4339" s="3">
        <f t="shared" si="203"/>
        <v>2023</v>
      </c>
      <c r="C4339" t="str">
        <f t="shared" si="201"/>
        <v>2022-2023</v>
      </c>
      <c r="D4339" t="s">
        <v>147</v>
      </c>
      <c r="E4339" t="s">
        <v>126</v>
      </c>
      <c r="F4339" t="str">
        <f t="shared" si="202"/>
        <v>Queensland</v>
      </c>
      <c r="G4339" t="s">
        <v>35</v>
      </c>
      <c r="H4339">
        <v>4551</v>
      </c>
      <c r="I4339" t="s">
        <v>11</v>
      </c>
      <c r="J4339" t="s">
        <v>120</v>
      </c>
      <c r="K4339" t="s">
        <v>152</v>
      </c>
      <c r="L4339" t="s">
        <v>13</v>
      </c>
      <c r="M4339" s="5">
        <v>4197.7600000000029</v>
      </c>
    </row>
    <row r="4340" spans="1:13" x14ac:dyDescent="0.25">
      <c r="A4340" s="2">
        <v>45164</v>
      </c>
      <c r="B4340" s="3">
        <f t="shared" si="203"/>
        <v>2024</v>
      </c>
      <c r="C4340" t="str">
        <f t="shared" si="201"/>
        <v>2023-2024</v>
      </c>
      <c r="D4340" t="s">
        <v>148</v>
      </c>
      <c r="E4340" t="s">
        <v>40</v>
      </c>
      <c r="F4340" t="str">
        <f t="shared" si="202"/>
        <v>New South Wales</v>
      </c>
      <c r="G4340" t="s">
        <v>10</v>
      </c>
      <c r="H4340">
        <v>2116</v>
      </c>
      <c r="I4340" t="s">
        <v>11</v>
      </c>
      <c r="J4340" t="s">
        <v>27</v>
      </c>
      <c r="K4340" t="s">
        <v>150</v>
      </c>
      <c r="L4340" t="s">
        <v>18</v>
      </c>
      <c r="M4340" s="5">
        <v>4227.74</v>
      </c>
    </row>
    <row r="4341" spans="1:13" x14ac:dyDescent="0.25">
      <c r="A4341" s="2">
        <v>45494</v>
      </c>
      <c r="B4341" s="3">
        <f t="shared" si="203"/>
        <v>2025</v>
      </c>
      <c r="C4341" t="str">
        <f t="shared" si="201"/>
        <v>2024-2025</v>
      </c>
      <c r="D4341" t="s">
        <v>147</v>
      </c>
      <c r="E4341" t="s">
        <v>112</v>
      </c>
      <c r="F4341" t="str">
        <f t="shared" si="202"/>
        <v>Victoria</v>
      </c>
      <c r="G4341" t="s">
        <v>45</v>
      </c>
      <c r="H4341">
        <v>3076</v>
      </c>
      <c r="I4341" t="s">
        <v>11</v>
      </c>
      <c r="J4341" t="s">
        <v>46</v>
      </c>
      <c r="K4341" t="s">
        <v>151</v>
      </c>
      <c r="L4341" t="s">
        <v>21</v>
      </c>
      <c r="M4341" s="5">
        <v>4231.6400000000003</v>
      </c>
    </row>
    <row r="4342" spans="1:13" x14ac:dyDescent="0.25">
      <c r="A4342" s="2">
        <v>45324</v>
      </c>
      <c r="B4342" s="3">
        <f t="shared" si="203"/>
        <v>2024</v>
      </c>
      <c r="C4342" t="str">
        <f t="shared" si="201"/>
        <v>2023-2024</v>
      </c>
      <c r="D4342" t="s">
        <v>147</v>
      </c>
      <c r="E4342" t="s">
        <v>138</v>
      </c>
      <c r="F4342" t="str">
        <f t="shared" si="202"/>
        <v>Queensland</v>
      </c>
      <c r="G4342" t="s">
        <v>35</v>
      </c>
      <c r="H4342">
        <v>4558</v>
      </c>
      <c r="I4342" t="s">
        <v>11</v>
      </c>
      <c r="J4342" t="s">
        <v>120</v>
      </c>
      <c r="K4342" t="s">
        <v>150</v>
      </c>
      <c r="L4342" t="s">
        <v>18</v>
      </c>
      <c r="M4342" s="5">
        <v>4236.4299999999994</v>
      </c>
    </row>
    <row r="4343" spans="1:13" x14ac:dyDescent="0.25">
      <c r="A4343" s="2">
        <v>45387</v>
      </c>
      <c r="B4343" s="3">
        <f t="shared" si="203"/>
        <v>2024</v>
      </c>
      <c r="C4343" t="str">
        <f t="shared" si="201"/>
        <v>2023-2024</v>
      </c>
      <c r="D4343" t="s">
        <v>147</v>
      </c>
      <c r="E4343" t="s">
        <v>40</v>
      </c>
      <c r="F4343" t="str">
        <f t="shared" si="202"/>
        <v>New South Wales</v>
      </c>
      <c r="G4343" t="s">
        <v>10</v>
      </c>
      <c r="H4343">
        <v>2116</v>
      </c>
      <c r="I4343" t="s">
        <v>11</v>
      </c>
      <c r="J4343" t="s">
        <v>27</v>
      </c>
      <c r="K4343" t="s">
        <v>153</v>
      </c>
      <c r="L4343" t="s">
        <v>16</v>
      </c>
      <c r="M4343" s="5">
        <v>4241.3999999999996</v>
      </c>
    </row>
    <row r="4344" spans="1:13" x14ac:dyDescent="0.25">
      <c r="A4344" s="2">
        <v>45509</v>
      </c>
      <c r="B4344" s="3">
        <f t="shared" si="203"/>
        <v>2025</v>
      </c>
      <c r="C4344" t="str">
        <f t="shared" si="201"/>
        <v>2024-2025</v>
      </c>
      <c r="D4344" t="s">
        <v>147</v>
      </c>
      <c r="E4344" t="s">
        <v>114</v>
      </c>
      <c r="F4344" t="str">
        <f t="shared" si="202"/>
        <v>Victoria</v>
      </c>
      <c r="G4344" t="s">
        <v>45</v>
      </c>
      <c r="H4344">
        <v>3551</v>
      </c>
      <c r="I4344" t="s">
        <v>11</v>
      </c>
      <c r="J4344" t="s">
        <v>60</v>
      </c>
      <c r="K4344" t="s">
        <v>151</v>
      </c>
      <c r="L4344" t="s">
        <v>21</v>
      </c>
      <c r="M4344" s="5">
        <v>4245.8900000000003</v>
      </c>
    </row>
    <row r="4345" spans="1:13" x14ac:dyDescent="0.25">
      <c r="A4345" s="2">
        <v>45147</v>
      </c>
      <c r="B4345" s="3">
        <f t="shared" si="203"/>
        <v>2024</v>
      </c>
      <c r="C4345" t="str">
        <f t="shared" si="201"/>
        <v>2023-2024</v>
      </c>
      <c r="D4345" t="s">
        <v>147</v>
      </c>
      <c r="E4345" t="s">
        <v>122</v>
      </c>
      <c r="F4345" t="str">
        <f t="shared" si="202"/>
        <v>New South Wales</v>
      </c>
      <c r="G4345" t="s">
        <v>10</v>
      </c>
      <c r="H4345">
        <v>2650</v>
      </c>
      <c r="I4345" t="s">
        <v>11</v>
      </c>
      <c r="J4345" t="s">
        <v>25</v>
      </c>
      <c r="K4345" t="s">
        <v>149</v>
      </c>
      <c r="L4345" t="s">
        <v>15</v>
      </c>
      <c r="M4345" s="5">
        <v>4251.0499999999993</v>
      </c>
    </row>
    <row r="4346" spans="1:13" x14ac:dyDescent="0.25">
      <c r="A4346" s="2">
        <v>44931</v>
      </c>
      <c r="B4346" s="3">
        <f t="shared" si="203"/>
        <v>2023</v>
      </c>
      <c r="C4346" t="str">
        <f t="shared" si="201"/>
        <v>2022-2023</v>
      </c>
      <c r="D4346" t="s">
        <v>147</v>
      </c>
      <c r="E4346" t="s">
        <v>88</v>
      </c>
      <c r="F4346" t="str">
        <f t="shared" si="202"/>
        <v>South Australia</v>
      </c>
      <c r="G4346" t="s">
        <v>32</v>
      </c>
      <c r="H4346">
        <v>5011</v>
      </c>
      <c r="I4346" t="s">
        <v>11</v>
      </c>
      <c r="J4346" t="s">
        <v>33</v>
      </c>
      <c r="K4346" t="s">
        <v>150</v>
      </c>
      <c r="L4346" t="s">
        <v>18</v>
      </c>
      <c r="M4346" s="5">
        <v>4282.26</v>
      </c>
    </row>
    <row r="4347" spans="1:13" x14ac:dyDescent="0.25">
      <c r="A4347" s="2">
        <v>45635</v>
      </c>
      <c r="B4347" s="3">
        <f t="shared" si="203"/>
        <v>2025</v>
      </c>
      <c r="C4347" t="str">
        <f t="shared" si="201"/>
        <v>2024-2025</v>
      </c>
      <c r="D4347" t="s">
        <v>147</v>
      </c>
      <c r="E4347" t="s">
        <v>114</v>
      </c>
      <c r="F4347" t="str">
        <f t="shared" si="202"/>
        <v>Victoria</v>
      </c>
      <c r="G4347" t="s">
        <v>45</v>
      </c>
      <c r="H4347">
        <v>3551</v>
      </c>
      <c r="I4347" t="s">
        <v>11</v>
      </c>
      <c r="J4347" t="s">
        <v>60</v>
      </c>
      <c r="K4347" t="s">
        <v>149</v>
      </c>
      <c r="L4347" t="s">
        <v>15</v>
      </c>
      <c r="M4347" s="5">
        <v>4292.9299999999994</v>
      </c>
    </row>
    <row r="4348" spans="1:13" x14ac:dyDescent="0.25">
      <c r="A4348" s="2">
        <v>44933</v>
      </c>
      <c r="B4348" s="3">
        <f t="shared" si="203"/>
        <v>2023</v>
      </c>
      <c r="C4348" t="str">
        <f t="shared" si="201"/>
        <v>2022-2023</v>
      </c>
      <c r="D4348" t="s">
        <v>147</v>
      </c>
      <c r="E4348" t="s">
        <v>67</v>
      </c>
      <c r="F4348" t="str">
        <f t="shared" si="202"/>
        <v>New South Wales</v>
      </c>
      <c r="G4348" t="s">
        <v>10</v>
      </c>
      <c r="H4348">
        <v>2478</v>
      </c>
      <c r="I4348" t="s">
        <v>11</v>
      </c>
      <c r="J4348" t="s">
        <v>68</v>
      </c>
      <c r="K4348" t="s">
        <v>150</v>
      </c>
      <c r="L4348" t="s">
        <v>18</v>
      </c>
      <c r="M4348" s="5">
        <v>4324.2500000000009</v>
      </c>
    </row>
    <row r="4349" spans="1:13" x14ac:dyDescent="0.25">
      <c r="A4349" s="2">
        <v>45021</v>
      </c>
      <c r="B4349" s="3">
        <f t="shared" si="203"/>
        <v>2023</v>
      </c>
      <c r="C4349" t="str">
        <f t="shared" si="201"/>
        <v>2022-2023</v>
      </c>
      <c r="D4349" t="s">
        <v>147</v>
      </c>
      <c r="E4349" t="s">
        <v>57</v>
      </c>
      <c r="F4349" t="str">
        <f t="shared" si="202"/>
        <v>New South Wales</v>
      </c>
      <c r="G4349" t="s">
        <v>10</v>
      </c>
      <c r="H4349">
        <v>2560</v>
      </c>
      <c r="I4349" t="s">
        <v>11</v>
      </c>
      <c r="J4349" t="s">
        <v>58</v>
      </c>
      <c r="K4349" t="s">
        <v>152</v>
      </c>
      <c r="L4349" t="s">
        <v>13</v>
      </c>
      <c r="M4349" s="5">
        <v>4329.0399999999991</v>
      </c>
    </row>
    <row r="4350" spans="1:13" x14ac:dyDescent="0.25">
      <c r="A4350" s="2">
        <v>45610</v>
      </c>
      <c r="B4350" s="3">
        <f t="shared" si="203"/>
        <v>2025</v>
      </c>
      <c r="C4350" t="str">
        <f t="shared" si="201"/>
        <v>2024-2025</v>
      </c>
      <c r="D4350" t="s">
        <v>147</v>
      </c>
      <c r="E4350" t="s">
        <v>28</v>
      </c>
      <c r="F4350" t="str">
        <f t="shared" si="202"/>
        <v>Northern Territory</v>
      </c>
      <c r="G4350" t="s">
        <v>29</v>
      </c>
      <c r="H4350">
        <v>800</v>
      </c>
      <c r="I4350" t="s">
        <v>11</v>
      </c>
      <c r="J4350" t="s">
        <v>30</v>
      </c>
      <c r="K4350" t="s">
        <v>152</v>
      </c>
      <c r="L4350" t="s">
        <v>13</v>
      </c>
      <c r="M4350" s="5">
        <v>4330.6500000000015</v>
      </c>
    </row>
    <row r="4351" spans="1:13" x14ac:dyDescent="0.25">
      <c r="A4351" s="2">
        <v>45160</v>
      </c>
      <c r="B4351" s="3">
        <f t="shared" si="203"/>
        <v>2024</v>
      </c>
      <c r="C4351" t="str">
        <f t="shared" si="201"/>
        <v>2023-2024</v>
      </c>
      <c r="D4351" t="s">
        <v>148</v>
      </c>
      <c r="E4351" t="s">
        <v>96</v>
      </c>
      <c r="F4351" t="str">
        <f t="shared" si="202"/>
        <v>Western Australia</v>
      </c>
      <c r="G4351" t="s">
        <v>48</v>
      </c>
      <c r="H4351">
        <v>6330</v>
      </c>
      <c r="I4351" t="s">
        <v>11</v>
      </c>
      <c r="J4351" t="s">
        <v>94</v>
      </c>
      <c r="K4351" t="s">
        <v>152</v>
      </c>
      <c r="L4351" t="s">
        <v>13</v>
      </c>
      <c r="M4351" s="5">
        <v>4333.8500000000004</v>
      </c>
    </row>
    <row r="4352" spans="1:13" x14ac:dyDescent="0.25">
      <c r="A4352" s="2">
        <v>45334</v>
      </c>
      <c r="B4352" s="3">
        <f t="shared" si="203"/>
        <v>2024</v>
      </c>
      <c r="C4352" t="str">
        <f t="shared" si="201"/>
        <v>2023-2024</v>
      </c>
      <c r="D4352" t="s">
        <v>148</v>
      </c>
      <c r="E4352" t="s">
        <v>108</v>
      </c>
      <c r="F4352" t="str">
        <f t="shared" si="202"/>
        <v>Victoria</v>
      </c>
      <c r="G4352" t="s">
        <v>45</v>
      </c>
      <c r="H4352">
        <v>3018</v>
      </c>
      <c r="I4352" t="s">
        <v>11</v>
      </c>
      <c r="J4352" t="s">
        <v>46</v>
      </c>
      <c r="K4352" t="s">
        <v>150</v>
      </c>
      <c r="L4352" t="s">
        <v>18</v>
      </c>
      <c r="M4352" s="5">
        <v>4340.58</v>
      </c>
    </row>
    <row r="4353" spans="1:13" x14ac:dyDescent="0.25">
      <c r="A4353" s="2">
        <v>44968</v>
      </c>
      <c r="B4353" s="3">
        <f t="shared" si="203"/>
        <v>2023</v>
      </c>
      <c r="C4353" t="str">
        <f t="shared" si="201"/>
        <v>2022-2023</v>
      </c>
      <c r="D4353" t="s">
        <v>147</v>
      </c>
      <c r="E4353" t="s">
        <v>28</v>
      </c>
      <c r="F4353" t="str">
        <f t="shared" si="202"/>
        <v>Northern Territory</v>
      </c>
      <c r="G4353" t="s">
        <v>29</v>
      </c>
      <c r="H4353">
        <v>800</v>
      </c>
      <c r="I4353" t="s">
        <v>11</v>
      </c>
      <c r="J4353" t="s">
        <v>30</v>
      </c>
      <c r="K4353" t="s">
        <v>151</v>
      </c>
      <c r="L4353" t="s">
        <v>21</v>
      </c>
      <c r="M4353" s="5">
        <v>4345.0599999999995</v>
      </c>
    </row>
    <row r="4354" spans="1:13" x14ac:dyDescent="0.25">
      <c r="A4354" s="2">
        <v>45532</v>
      </c>
      <c r="B4354" s="3">
        <f t="shared" si="203"/>
        <v>2025</v>
      </c>
      <c r="C4354" t="str">
        <f t="shared" ref="C4354:C4417" si="204">IF(MONTH(A4354) &gt;= 7, YEAR(A4354) &amp; "-" &amp; YEAR(A4354) + 1, YEAR(A4354) - 1 &amp; "-" &amp; YEAR(A4354))</f>
        <v>2024-2025</v>
      </c>
      <c r="D4354" t="s">
        <v>147</v>
      </c>
      <c r="E4354" t="s">
        <v>64</v>
      </c>
      <c r="F4354" t="str">
        <f t="shared" ref="F4354:F4417" si="205">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row>
    <row r="4355" spans="1:13" x14ac:dyDescent="0.25">
      <c r="A4355" s="2">
        <v>45106</v>
      </c>
      <c r="B4355" s="3">
        <f t="shared" ref="B4355:B4418" si="206">IF(MONTH(A4355)&gt;=7,YEAR(A4355)+1,YEAR(A4355))</f>
        <v>2023</v>
      </c>
      <c r="C4355" t="str">
        <f t="shared" si="204"/>
        <v>2022-2023</v>
      </c>
      <c r="D4355" t="s">
        <v>147</v>
      </c>
      <c r="E4355" t="s">
        <v>109</v>
      </c>
      <c r="F4355" t="str">
        <f t="shared" si="205"/>
        <v>New South Wales</v>
      </c>
      <c r="G4355" t="s">
        <v>10</v>
      </c>
      <c r="H4355">
        <v>2480</v>
      </c>
      <c r="I4355" t="s">
        <v>11</v>
      </c>
      <c r="J4355" t="s">
        <v>68</v>
      </c>
      <c r="K4355" t="s">
        <v>153</v>
      </c>
      <c r="L4355" t="s">
        <v>16</v>
      </c>
      <c r="M4355" s="5">
        <v>4396.46</v>
      </c>
    </row>
    <row r="4356" spans="1:13" x14ac:dyDescent="0.25">
      <c r="A4356" s="2">
        <v>45269</v>
      </c>
      <c r="B4356" s="3">
        <f t="shared" si="206"/>
        <v>2024</v>
      </c>
      <c r="C4356" t="str">
        <f t="shared" si="204"/>
        <v>2023-2024</v>
      </c>
      <c r="D4356" t="s">
        <v>147</v>
      </c>
      <c r="E4356" t="s">
        <v>135</v>
      </c>
      <c r="F4356" t="str">
        <f t="shared" si="205"/>
        <v>Victoria</v>
      </c>
      <c r="G4356" t="s">
        <v>45</v>
      </c>
      <c r="H4356">
        <v>3550</v>
      </c>
      <c r="I4356" t="s">
        <v>11</v>
      </c>
      <c r="J4356" t="s">
        <v>60</v>
      </c>
      <c r="K4356" t="s">
        <v>150</v>
      </c>
      <c r="L4356" t="s">
        <v>18</v>
      </c>
      <c r="M4356" s="5">
        <v>4402.2999999999993</v>
      </c>
    </row>
    <row r="4357" spans="1:13" x14ac:dyDescent="0.25">
      <c r="A4357" s="2">
        <v>45171</v>
      </c>
      <c r="B4357" s="3">
        <f t="shared" si="206"/>
        <v>2024</v>
      </c>
      <c r="C4357" t="str">
        <f t="shared" si="204"/>
        <v>2023-2024</v>
      </c>
      <c r="D4357" t="s">
        <v>147</v>
      </c>
      <c r="E4357" t="s">
        <v>135</v>
      </c>
      <c r="F4357" t="str">
        <f t="shared" si="205"/>
        <v>Victoria</v>
      </c>
      <c r="G4357" t="s">
        <v>45</v>
      </c>
      <c r="H4357">
        <v>3550</v>
      </c>
      <c r="I4357" t="s">
        <v>11</v>
      </c>
      <c r="J4357" t="s">
        <v>60</v>
      </c>
      <c r="K4357" t="s">
        <v>151</v>
      </c>
      <c r="L4357" t="s">
        <v>21</v>
      </c>
      <c r="M4357" s="5">
        <v>4471.37</v>
      </c>
    </row>
    <row r="4358" spans="1:13" x14ac:dyDescent="0.25">
      <c r="A4358" s="2">
        <v>44989</v>
      </c>
      <c r="B4358" s="3">
        <f t="shared" si="206"/>
        <v>2023</v>
      </c>
      <c r="C4358" t="str">
        <f t="shared" si="204"/>
        <v>2022-2023</v>
      </c>
      <c r="D4358" t="s">
        <v>147</v>
      </c>
      <c r="E4358" t="s">
        <v>136</v>
      </c>
      <c r="F4358" t="str">
        <f t="shared" si="205"/>
        <v>Victoria</v>
      </c>
      <c r="G4358" t="s">
        <v>45</v>
      </c>
      <c r="H4358">
        <v>3175</v>
      </c>
      <c r="I4358" t="s">
        <v>11</v>
      </c>
      <c r="J4358" t="s">
        <v>63</v>
      </c>
      <c r="K4358" t="s">
        <v>153</v>
      </c>
      <c r="L4358" t="s">
        <v>16</v>
      </c>
      <c r="M4358" s="5">
        <v>4474.4399999999996</v>
      </c>
    </row>
    <row r="4359" spans="1:13" x14ac:dyDescent="0.25">
      <c r="A4359" s="2">
        <v>45636</v>
      </c>
      <c r="B4359" s="3">
        <f t="shared" si="206"/>
        <v>2025</v>
      </c>
      <c r="C4359" t="str">
        <f t="shared" si="204"/>
        <v>2024-2025</v>
      </c>
      <c r="D4359" t="s">
        <v>147</v>
      </c>
      <c r="E4359" t="s">
        <v>146</v>
      </c>
      <c r="F4359" t="str">
        <f t="shared" si="205"/>
        <v>Victoria</v>
      </c>
      <c r="G4359" t="s">
        <v>45</v>
      </c>
      <c r="H4359">
        <v>3353</v>
      </c>
      <c r="I4359" t="s">
        <v>11</v>
      </c>
      <c r="J4359" t="s">
        <v>60</v>
      </c>
      <c r="K4359" t="s">
        <v>152</v>
      </c>
      <c r="L4359" t="s">
        <v>13</v>
      </c>
      <c r="M4359" s="5">
        <v>4487.68</v>
      </c>
    </row>
    <row r="4360" spans="1:13" x14ac:dyDescent="0.25">
      <c r="A4360" s="2">
        <v>45086</v>
      </c>
      <c r="B4360" s="3">
        <f t="shared" si="206"/>
        <v>2023</v>
      </c>
      <c r="C4360" t="str">
        <f t="shared" si="204"/>
        <v>2022-2023</v>
      </c>
      <c r="D4360" t="s">
        <v>147</v>
      </c>
      <c r="E4360" t="s">
        <v>111</v>
      </c>
      <c r="F4360" t="str">
        <f t="shared" si="205"/>
        <v>New South Wales</v>
      </c>
      <c r="G4360" t="s">
        <v>10</v>
      </c>
      <c r="H4360">
        <v>2120</v>
      </c>
      <c r="I4360" t="s">
        <v>11</v>
      </c>
      <c r="J4360" t="s">
        <v>27</v>
      </c>
      <c r="K4360" t="s">
        <v>150</v>
      </c>
      <c r="L4360" t="s">
        <v>18</v>
      </c>
      <c r="M4360" s="5">
        <v>4519.53</v>
      </c>
    </row>
    <row r="4361" spans="1:13" x14ac:dyDescent="0.25">
      <c r="A4361" s="2">
        <v>45520</v>
      </c>
      <c r="B4361" s="3">
        <f t="shared" si="206"/>
        <v>2025</v>
      </c>
      <c r="C4361" t="str">
        <f t="shared" si="204"/>
        <v>2024-2025</v>
      </c>
      <c r="D4361" t="s">
        <v>147</v>
      </c>
      <c r="E4361" t="s">
        <v>24</v>
      </c>
      <c r="F4361" t="str">
        <f t="shared" si="205"/>
        <v>New South Wales</v>
      </c>
      <c r="G4361" t="s">
        <v>10</v>
      </c>
      <c r="H4361">
        <v>2795</v>
      </c>
      <c r="I4361" t="s">
        <v>11</v>
      </c>
      <c r="J4361" t="s">
        <v>25</v>
      </c>
      <c r="K4361" t="s">
        <v>149</v>
      </c>
      <c r="L4361" t="s">
        <v>15</v>
      </c>
      <c r="M4361" s="5">
        <v>4529.5300000000025</v>
      </c>
    </row>
    <row r="4362" spans="1:13" x14ac:dyDescent="0.25">
      <c r="A4362" s="2">
        <v>45157</v>
      </c>
      <c r="B4362" s="3">
        <f t="shared" si="206"/>
        <v>2024</v>
      </c>
      <c r="C4362" t="str">
        <f t="shared" si="204"/>
        <v>2023-2024</v>
      </c>
      <c r="D4362" t="s">
        <v>147</v>
      </c>
      <c r="E4362" t="s">
        <v>135</v>
      </c>
      <c r="F4362" t="str">
        <f t="shared" si="205"/>
        <v>Victoria</v>
      </c>
      <c r="G4362" t="s">
        <v>45</v>
      </c>
      <c r="H4362">
        <v>3550</v>
      </c>
      <c r="I4362" t="s">
        <v>11</v>
      </c>
      <c r="J4362" t="s">
        <v>60</v>
      </c>
      <c r="K4362" t="s">
        <v>152</v>
      </c>
      <c r="L4362" t="s">
        <v>13</v>
      </c>
      <c r="M4362" s="5">
        <v>4544.010000000002</v>
      </c>
    </row>
    <row r="4363" spans="1:13" x14ac:dyDescent="0.25">
      <c r="A4363" s="2">
        <v>45033</v>
      </c>
      <c r="B4363" s="3">
        <f t="shared" si="206"/>
        <v>2023</v>
      </c>
      <c r="C4363" t="str">
        <f t="shared" si="204"/>
        <v>2022-2023</v>
      </c>
      <c r="D4363" t="s">
        <v>148</v>
      </c>
      <c r="E4363" t="s">
        <v>108</v>
      </c>
      <c r="F4363" t="str">
        <f t="shared" si="205"/>
        <v>Victoria</v>
      </c>
      <c r="G4363" t="s">
        <v>45</v>
      </c>
      <c r="H4363">
        <v>3018</v>
      </c>
      <c r="I4363" t="s">
        <v>11</v>
      </c>
      <c r="J4363" t="s">
        <v>46</v>
      </c>
      <c r="K4363" t="s">
        <v>149</v>
      </c>
      <c r="L4363" t="s">
        <v>15</v>
      </c>
      <c r="M4363" s="5">
        <v>4557.68</v>
      </c>
    </row>
    <row r="4364" spans="1:13" x14ac:dyDescent="0.25">
      <c r="A4364" s="2">
        <v>45113</v>
      </c>
      <c r="B4364" s="3">
        <f t="shared" si="206"/>
        <v>2024</v>
      </c>
      <c r="C4364" t="str">
        <f t="shared" si="204"/>
        <v>2023-2024</v>
      </c>
      <c r="D4364" t="s">
        <v>147</v>
      </c>
      <c r="E4364" t="s">
        <v>115</v>
      </c>
      <c r="F4364" t="str">
        <f t="shared" si="205"/>
        <v>Western Australia</v>
      </c>
      <c r="G4364" t="s">
        <v>48</v>
      </c>
      <c r="H4364">
        <v>6280</v>
      </c>
      <c r="I4364" t="s">
        <v>11</v>
      </c>
      <c r="J4364" t="s">
        <v>94</v>
      </c>
      <c r="K4364" t="s">
        <v>151</v>
      </c>
      <c r="L4364" t="s">
        <v>21</v>
      </c>
      <c r="M4364" s="5">
        <v>4576.2600000000011</v>
      </c>
    </row>
    <row r="4365" spans="1:13" x14ac:dyDescent="0.25">
      <c r="A4365" s="2">
        <v>45046</v>
      </c>
      <c r="B4365" s="3">
        <f t="shared" si="206"/>
        <v>2023</v>
      </c>
      <c r="C4365" t="str">
        <f t="shared" si="204"/>
        <v>2022-2023</v>
      </c>
      <c r="D4365" t="s">
        <v>147</v>
      </c>
      <c r="E4365" t="s">
        <v>122</v>
      </c>
      <c r="F4365" t="str">
        <f t="shared" si="205"/>
        <v>New South Wales</v>
      </c>
      <c r="G4365" t="s">
        <v>10</v>
      </c>
      <c r="H4365">
        <v>2650</v>
      </c>
      <c r="I4365" t="s">
        <v>11</v>
      </c>
      <c r="J4365" t="s">
        <v>25</v>
      </c>
      <c r="K4365" t="s">
        <v>151</v>
      </c>
      <c r="L4365" t="s">
        <v>21</v>
      </c>
      <c r="M4365" s="5">
        <v>4593.59</v>
      </c>
    </row>
    <row r="4366" spans="1:13" x14ac:dyDescent="0.25">
      <c r="A4366" s="2">
        <v>45033</v>
      </c>
      <c r="B4366" s="3">
        <f t="shared" si="206"/>
        <v>2023</v>
      </c>
      <c r="C4366" t="str">
        <f t="shared" si="204"/>
        <v>2022-2023</v>
      </c>
      <c r="D4366" t="s">
        <v>147</v>
      </c>
      <c r="E4366" t="s">
        <v>57</v>
      </c>
      <c r="F4366" t="str">
        <f t="shared" si="205"/>
        <v>New South Wales</v>
      </c>
      <c r="G4366" t="s">
        <v>10</v>
      </c>
      <c r="H4366">
        <v>2560</v>
      </c>
      <c r="I4366" t="s">
        <v>11</v>
      </c>
      <c r="J4366" t="s">
        <v>58</v>
      </c>
      <c r="K4366" t="s">
        <v>150</v>
      </c>
      <c r="L4366" t="s">
        <v>18</v>
      </c>
      <c r="M4366" s="5">
        <v>4624.0000000000009</v>
      </c>
    </row>
    <row r="4367" spans="1:13" x14ac:dyDescent="0.25">
      <c r="A4367" s="2">
        <v>45087</v>
      </c>
      <c r="B4367" s="3">
        <f t="shared" si="206"/>
        <v>2023</v>
      </c>
      <c r="C4367" t="str">
        <f t="shared" si="204"/>
        <v>2022-2023</v>
      </c>
      <c r="D4367" t="s">
        <v>147</v>
      </c>
      <c r="E4367" t="s">
        <v>9</v>
      </c>
      <c r="F4367" t="str">
        <f t="shared" si="205"/>
        <v>New South Wales</v>
      </c>
      <c r="G4367" t="s">
        <v>10</v>
      </c>
      <c r="H4367">
        <v>2067</v>
      </c>
      <c r="I4367" t="s">
        <v>11</v>
      </c>
      <c r="J4367" t="s">
        <v>12</v>
      </c>
      <c r="K4367" t="s">
        <v>149</v>
      </c>
      <c r="L4367" t="s">
        <v>15</v>
      </c>
      <c r="M4367" s="5">
        <v>4644.71</v>
      </c>
    </row>
    <row r="4368" spans="1:13" x14ac:dyDescent="0.25">
      <c r="A4368" s="2">
        <v>45262</v>
      </c>
      <c r="B4368" s="3">
        <f t="shared" si="206"/>
        <v>2024</v>
      </c>
      <c r="C4368" t="str">
        <f t="shared" si="204"/>
        <v>2023-2024</v>
      </c>
      <c r="D4368" t="s">
        <v>147</v>
      </c>
      <c r="E4368" t="s">
        <v>44</v>
      </c>
      <c r="F4368" t="str">
        <f t="shared" si="205"/>
        <v>Victoria</v>
      </c>
      <c r="G4368" t="s">
        <v>45</v>
      </c>
      <c r="H4368">
        <v>3066</v>
      </c>
      <c r="I4368" t="s">
        <v>11</v>
      </c>
      <c r="J4368" t="s">
        <v>46</v>
      </c>
      <c r="K4368" t="s">
        <v>152</v>
      </c>
      <c r="L4368" t="s">
        <v>13</v>
      </c>
      <c r="M4368" s="5">
        <v>4645.920000000001</v>
      </c>
    </row>
    <row r="4369" spans="1:13" x14ac:dyDescent="0.25">
      <c r="A4369" s="2">
        <v>45011</v>
      </c>
      <c r="B4369" s="3">
        <f t="shared" si="206"/>
        <v>2023</v>
      </c>
      <c r="C4369" t="str">
        <f t="shared" si="204"/>
        <v>2022-2023</v>
      </c>
      <c r="D4369" t="s">
        <v>148</v>
      </c>
      <c r="E4369" t="s">
        <v>127</v>
      </c>
      <c r="F4369" t="str">
        <f t="shared" si="205"/>
        <v>New South Wales</v>
      </c>
      <c r="G4369" t="s">
        <v>10</v>
      </c>
      <c r="H4369">
        <v>2131</v>
      </c>
      <c r="I4369" t="s">
        <v>11</v>
      </c>
      <c r="J4369" t="s">
        <v>27</v>
      </c>
      <c r="K4369" t="s">
        <v>150</v>
      </c>
      <c r="L4369" t="s">
        <v>18</v>
      </c>
      <c r="M4369" s="5">
        <v>4650.5099999999993</v>
      </c>
    </row>
    <row r="4370" spans="1:13" x14ac:dyDescent="0.25">
      <c r="A4370" s="2">
        <v>45426</v>
      </c>
      <c r="B4370" s="3">
        <f t="shared" si="206"/>
        <v>2024</v>
      </c>
      <c r="C4370" t="str">
        <f t="shared" si="204"/>
        <v>2023-2024</v>
      </c>
      <c r="D4370" t="s">
        <v>147</v>
      </c>
      <c r="E4370" t="s">
        <v>59</v>
      </c>
      <c r="F4370" t="str">
        <f t="shared" si="205"/>
        <v>Victoria</v>
      </c>
      <c r="G4370" t="s">
        <v>45</v>
      </c>
      <c r="H4370">
        <v>3280</v>
      </c>
      <c r="I4370" t="s">
        <v>11</v>
      </c>
      <c r="J4370" t="s">
        <v>60</v>
      </c>
      <c r="K4370" t="s">
        <v>150</v>
      </c>
      <c r="L4370" t="s">
        <v>18</v>
      </c>
      <c r="M4370" s="5">
        <v>4667.3600000000006</v>
      </c>
    </row>
    <row r="4371" spans="1:13" x14ac:dyDescent="0.25">
      <c r="A4371" s="2">
        <v>44977</v>
      </c>
      <c r="B4371" s="3">
        <f t="shared" si="206"/>
        <v>2023</v>
      </c>
      <c r="C4371" t="str">
        <f t="shared" si="204"/>
        <v>2022-2023</v>
      </c>
      <c r="D4371" t="s">
        <v>148</v>
      </c>
      <c r="E4371" t="s">
        <v>96</v>
      </c>
      <c r="F4371" t="str">
        <f t="shared" si="205"/>
        <v>Western Australia</v>
      </c>
      <c r="G4371" t="s">
        <v>48</v>
      </c>
      <c r="H4371">
        <v>6330</v>
      </c>
      <c r="I4371" t="s">
        <v>11</v>
      </c>
      <c r="J4371" t="s">
        <v>94</v>
      </c>
      <c r="K4371" t="s">
        <v>150</v>
      </c>
      <c r="L4371" t="s">
        <v>18</v>
      </c>
      <c r="M4371" s="5">
        <v>4750.7199999999993</v>
      </c>
    </row>
    <row r="4372" spans="1:13" x14ac:dyDescent="0.25">
      <c r="A4372" s="2">
        <v>44957</v>
      </c>
      <c r="B4372" s="3">
        <f t="shared" si="206"/>
        <v>2023</v>
      </c>
      <c r="C4372" t="str">
        <f t="shared" si="204"/>
        <v>2022-2023</v>
      </c>
      <c r="D4372" t="s">
        <v>147</v>
      </c>
      <c r="E4372" t="s">
        <v>137</v>
      </c>
      <c r="F4372" t="str">
        <f t="shared" si="205"/>
        <v>New South Wales</v>
      </c>
      <c r="G4372" t="s">
        <v>10</v>
      </c>
      <c r="H4372">
        <v>2031</v>
      </c>
      <c r="I4372" t="s">
        <v>11</v>
      </c>
      <c r="J4372" t="s">
        <v>12</v>
      </c>
      <c r="K4372" t="s">
        <v>151</v>
      </c>
      <c r="L4372" t="s">
        <v>21</v>
      </c>
      <c r="M4372" s="5">
        <v>4783.68</v>
      </c>
    </row>
    <row r="4373" spans="1:13" x14ac:dyDescent="0.25">
      <c r="A4373" s="2">
        <v>45615</v>
      </c>
      <c r="B4373" s="3">
        <f t="shared" si="206"/>
        <v>2025</v>
      </c>
      <c r="C4373" t="str">
        <f t="shared" si="204"/>
        <v>2024-2025</v>
      </c>
      <c r="D4373" t="s">
        <v>147</v>
      </c>
      <c r="E4373" t="s">
        <v>42</v>
      </c>
      <c r="F4373" t="str">
        <f t="shared" si="205"/>
        <v>Queensland</v>
      </c>
      <c r="G4373" t="s">
        <v>35</v>
      </c>
      <c r="H4373">
        <v>4053</v>
      </c>
      <c r="I4373" t="s">
        <v>11</v>
      </c>
      <c r="J4373" t="s">
        <v>43</v>
      </c>
      <c r="K4373" t="s">
        <v>149</v>
      </c>
      <c r="L4373" t="s">
        <v>15</v>
      </c>
      <c r="M4373" s="5">
        <v>4824.82</v>
      </c>
    </row>
    <row r="4374" spans="1:13" x14ac:dyDescent="0.25">
      <c r="A4374" s="2">
        <v>45375</v>
      </c>
      <c r="B4374" s="3">
        <f t="shared" si="206"/>
        <v>2024</v>
      </c>
      <c r="C4374" t="str">
        <f t="shared" si="204"/>
        <v>2023-2024</v>
      </c>
      <c r="D4374" t="s">
        <v>147</v>
      </c>
      <c r="E4374" t="s">
        <v>9</v>
      </c>
      <c r="F4374" t="str">
        <f t="shared" si="205"/>
        <v>New South Wales</v>
      </c>
      <c r="G4374" t="s">
        <v>10</v>
      </c>
      <c r="H4374">
        <v>2067</v>
      </c>
      <c r="I4374" t="s">
        <v>11</v>
      </c>
      <c r="J4374" t="s">
        <v>12</v>
      </c>
      <c r="K4374" t="s">
        <v>153</v>
      </c>
      <c r="L4374" t="s">
        <v>16</v>
      </c>
      <c r="M4374" s="5">
        <v>4830.8200000000006</v>
      </c>
    </row>
    <row r="4375" spans="1:13" x14ac:dyDescent="0.25">
      <c r="A4375" s="2">
        <v>45449</v>
      </c>
      <c r="B4375" s="3">
        <f t="shared" si="206"/>
        <v>2024</v>
      </c>
      <c r="C4375" t="str">
        <f t="shared" si="204"/>
        <v>2023-2024</v>
      </c>
      <c r="D4375" t="s">
        <v>147</v>
      </c>
      <c r="E4375" t="s">
        <v>103</v>
      </c>
      <c r="F4375" t="str">
        <f t="shared" si="205"/>
        <v>Queensland</v>
      </c>
      <c r="G4375" t="s">
        <v>35</v>
      </c>
      <c r="H4375">
        <v>4509</v>
      </c>
      <c r="I4375" t="s">
        <v>11</v>
      </c>
      <c r="J4375" t="s">
        <v>104</v>
      </c>
      <c r="K4375" t="s">
        <v>153</v>
      </c>
      <c r="L4375" t="s">
        <v>16</v>
      </c>
      <c r="M4375" s="5">
        <v>4838.3100000000004</v>
      </c>
    </row>
    <row r="4376" spans="1:13" x14ac:dyDescent="0.25">
      <c r="A4376" s="2">
        <v>45615</v>
      </c>
      <c r="B4376" s="3">
        <f t="shared" si="206"/>
        <v>2025</v>
      </c>
      <c r="C4376" t="str">
        <f t="shared" si="204"/>
        <v>2024-2025</v>
      </c>
      <c r="D4376" t="s">
        <v>147</v>
      </c>
      <c r="E4376" t="s">
        <v>117</v>
      </c>
      <c r="F4376" t="str">
        <f t="shared" si="205"/>
        <v>Queensland</v>
      </c>
      <c r="G4376" t="s">
        <v>35</v>
      </c>
      <c r="H4376">
        <v>4119</v>
      </c>
      <c r="I4376" t="s">
        <v>11</v>
      </c>
      <c r="J4376" t="s">
        <v>43</v>
      </c>
      <c r="K4376" t="s">
        <v>152</v>
      </c>
      <c r="L4376" t="s">
        <v>13</v>
      </c>
      <c r="M4376" s="5">
        <v>4846.6100000000033</v>
      </c>
    </row>
    <row r="4377" spans="1:13" x14ac:dyDescent="0.25">
      <c r="A4377" s="2">
        <v>45096</v>
      </c>
      <c r="B4377" s="3">
        <f t="shared" si="206"/>
        <v>2023</v>
      </c>
      <c r="C4377" t="str">
        <f t="shared" si="204"/>
        <v>2022-2023</v>
      </c>
      <c r="D4377" t="s">
        <v>147</v>
      </c>
      <c r="E4377" t="s">
        <v>126</v>
      </c>
      <c r="F4377" t="str">
        <f t="shared" si="205"/>
        <v>Queensland</v>
      </c>
      <c r="G4377" t="s">
        <v>35</v>
      </c>
      <c r="H4377">
        <v>4551</v>
      </c>
      <c r="I4377" t="s">
        <v>11</v>
      </c>
      <c r="J4377" t="s">
        <v>120</v>
      </c>
      <c r="K4377" t="s">
        <v>149</v>
      </c>
      <c r="L4377" t="s">
        <v>15</v>
      </c>
      <c r="M4377" s="5">
        <v>4884.7099999999991</v>
      </c>
    </row>
    <row r="4378" spans="1:13" x14ac:dyDescent="0.25">
      <c r="A4378" s="2">
        <v>45207</v>
      </c>
      <c r="B4378" s="3">
        <f t="shared" si="206"/>
        <v>2024</v>
      </c>
      <c r="C4378" t="str">
        <f t="shared" si="204"/>
        <v>2023-2024</v>
      </c>
      <c r="D4378" t="s">
        <v>147</v>
      </c>
      <c r="E4378" t="s">
        <v>114</v>
      </c>
      <c r="F4378" t="str">
        <f t="shared" si="205"/>
        <v>Victoria</v>
      </c>
      <c r="G4378" t="s">
        <v>45</v>
      </c>
      <c r="H4378">
        <v>3551</v>
      </c>
      <c r="I4378" t="s">
        <v>11</v>
      </c>
      <c r="J4378" t="s">
        <v>60</v>
      </c>
      <c r="K4378" t="s">
        <v>153</v>
      </c>
      <c r="L4378" t="s">
        <v>16</v>
      </c>
      <c r="M4378" s="5">
        <v>4887.7999999999993</v>
      </c>
    </row>
    <row r="4379" spans="1:13" x14ac:dyDescent="0.25">
      <c r="A4379" s="2">
        <v>45641</v>
      </c>
      <c r="B4379" s="3">
        <f t="shared" si="206"/>
        <v>2025</v>
      </c>
      <c r="C4379" t="str">
        <f t="shared" si="204"/>
        <v>2024-2025</v>
      </c>
      <c r="D4379" t="s">
        <v>147</v>
      </c>
      <c r="E4379" t="s">
        <v>112</v>
      </c>
      <c r="F4379" t="str">
        <f t="shared" si="205"/>
        <v>Victoria</v>
      </c>
      <c r="G4379" t="s">
        <v>45</v>
      </c>
      <c r="H4379">
        <v>3076</v>
      </c>
      <c r="I4379" t="s">
        <v>11</v>
      </c>
      <c r="J4379" t="s">
        <v>46</v>
      </c>
      <c r="K4379" t="s">
        <v>153</v>
      </c>
      <c r="L4379" t="s">
        <v>16</v>
      </c>
      <c r="M4379" s="5">
        <v>4893.7200000000012</v>
      </c>
    </row>
    <row r="4380" spans="1:13" x14ac:dyDescent="0.25">
      <c r="A4380" s="2">
        <v>45152</v>
      </c>
      <c r="B4380" s="3">
        <f t="shared" si="206"/>
        <v>2024</v>
      </c>
      <c r="C4380" t="str">
        <f t="shared" si="204"/>
        <v>2023-2024</v>
      </c>
      <c r="D4380" t="s">
        <v>147</v>
      </c>
      <c r="E4380" t="s">
        <v>26</v>
      </c>
      <c r="F4380" t="str">
        <f t="shared" si="205"/>
        <v>New South Wales</v>
      </c>
      <c r="G4380" t="s">
        <v>10</v>
      </c>
      <c r="H4380">
        <v>2141</v>
      </c>
      <c r="I4380" t="s">
        <v>11</v>
      </c>
      <c r="J4380" t="s">
        <v>27</v>
      </c>
      <c r="K4380" t="s">
        <v>150</v>
      </c>
      <c r="L4380" t="s">
        <v>18</v>
      </c>
      <c r="M4380" s="5">
        <v>4907.8999999999996</v>
      </c>
    </row>
    <row r="4381" spans="1:13" x14ac:dyDescent="0.25">
      <c r="A4381" s="2">
        <v>45365</v>
      </c>
      <c r="B4381" s="3">
        <f t="shared" si="206"/>
        <v>2024</v>
      </c>
      <c r="C4381" t="str">
        <f t="shared" si="204"/>
        <v>2023-2024</v>
      </c>
      <c r="D4381" t="s">
        <v>147</v>
      </c>
      <c r="E4381" t="s">
        <v>115</v>
      </c>
      <c r="F4381" t="str">
        <f t="shared" si="205"/>
        <v>Western Australia</v>
      </c>
      <c r="G4381" t="s">
        <v>48</v>
      </c>
      <c r="H4381">
        <v>6280</v>
      </c>
      <c r="I4381" t="s">
        <v>11</v>
      </c>
      <c r="J4381" t="s">
        <v>94</v>
      </c>
      <c r="K4381" t="s">
        <v>149</v>
      </c>
      <c r="L4381" t="s">
        <v>15</v>
      </c>
      <c r="M4381" s="5">
        <v>4908.0599999999986</v>
      </c>
    </row>
    <row r="4382" spans="1:13" x14ac:dyDescent="0.25">
      <c r="A4382" s="2">
        <v>45639</v>
      </c>
      <c r="B4382" s="3">
        <f t="shared" si="206"/>
        <v>2025</v>
      </c>
      <c r="C4382" t="str">
        <f t="shared" si="204"/>
        <v>2024-2025</v>
      </c>
      <c r="D4382" t="s">
        <v>147</v>
      </c>
      <c r="E4382" t="s">
        <v>146</v>
      </c>
      <c r="F4382" t="str">
        <f t="shared" si="205"/>
        <v>Victoria</v>
      </c>
      <c r="G4382" t="s">
        <v>45</v>
      </c>
      <c r="H4382">
        <v>3353</v>
      </c>
      <c r="I4382" t="s">
        <v>11</v>
      </c>
      <c r="J4382" t="s">
        <v>60</v>
      </c>
      <c r="K4382" t="s">
        <v>153</v>
      </c>
      <c r="L4382" t="s">
        <v>16</v>
      </c>
      <c r="M4382" s="5">
        <v>4950.1600000000008</v>
      </c>
    </row>
    <row r="4383" spans="1:13" x14ac:dyDescent="0.25">
      <c r="A4383" s="2">
        <v>45570</v>
      </c>
      <c r="B4383" s="3">
        <f t="shared" si="206"/>
        <v>2025</v>
      </c>
      <c r="C4383" t="str">
        <f t="shared" si="204"/>
        <v>2024-2025</v>
      </c>
      <c r="D4383" t="s">
        <v>147</v>
      </c>
      <c r="E4383" t="s">
        <v>132</v>
      </c>
      <c r="F4383" t="str">
        <f t="shared" si="205"/>
        <v>New South Wales</v>
      </c>
      <c r="G4383" t="s">
        <v>10</v>
      </c>
      <c r="H4383">
        <v>2800</v>
      </c>
      <c r="I4383" t="s">
        <v>11</v>
      </c>
      <c r="J4383" t="s">
        <v>25</v>
      </c>
      <c r="K4383" t="s">
        <v>150</v>
      </c>
      <c r="L4383" t="s">
        <v>18</v>
      </c>
      <c r="M4383" s="5">
        <v>4960.1899999999996</v>
      </c>
    </row>
    <row r="4384" spans="1:13" x14ac:dyDescent="0.25">
      <c r="A4384" s="2">
        <v>45178</v>
      </c>
      <c r="B4384" s="3">
        <f t="shared" si="206"/>
        <v>2024</v>
      </c>
      <c r="C4384" t="str">
        <f t="shared" si="204"/>
        <v>2023-2024</v>
      </c>
      <c r="D4384" t="s">
        <v>148</v>
      </c>
      <c r="E4384" t="s">
        <v>78</v>
      </c>
      <c r="F4384" t="str">
        <f t="shared" si="205"/>
        <v>New South Wales</v>
      </c>
      <c r="G4384" t="s">
        <v>10</v>
      </c>
      <c r="H4384">
        <v>2350</v>
      </c>
      <c r="I4384" t="s">
        <v>11</v>
      </c>
      <c r="J4384" t="s">
        <v>68</v>
      </c>
      <c r="K4384" t="s">
        <v>149</v>
      </c>
      <c r="L4384" t="s">
        <v>15</v>
      </c>
      <c r="M4384" s="5">
        <v>4992.08</v>
      </c>
    </row>
    <row r="4385" spans="1:13" x14ac:dyDescent="0.25">
      <c r="A4385" s="2">
        <v>45579</v>
      </c>
      <c r="B4385" s="3">
        <f t="shared" si="206"/>
        <v>2025</v>
      </c>
      <c r="C4385" t="str">
        <f t="shared" si="204"/>
        <v>2024-2025</v>
      </c>
      <c r="D4385" t="s">
        <v>147</v>
      </c>
      <c r="E4385" t="s">
        <v>128</v>
      </c>
      <c r="F4385" t="str">
        <f t="shared" si="205"/>
        <v>Western Australia</v>
      </c>
      <c r="G4385" t="s">
        <v>48</v>
      </c>
      <c r="H4385">
        <v>6027</v>
      </c>
      <c r="I4385" t="s">
        <v>11</v>
      </c>
      <c r="J4385" t="s">
        <v>49</v>
      </c>
      <c r="K4385" t="s">
        <v>150</v>
      </c>
      <c r="L4385" t="s">
        <v>18</v>
      </c>
      <c r="M4385" s="5">
        <v>4995.6099999999997</v>
      </c>
    </row>
    <row r="4386" spans="1:13" x14ac:dyDescent="0.25">
      <c r="A4386" s="2">
        <v>45551</v>
      </c>
      <c r="B4386" s="3">
        <f t="shared" si="206"/>
        <v>2025</v>
      </c>
      <c r="C4386" t="str">
        <f t="shared" si="204"/>
        <v>2024-2025</v>
      </c>
      <c r="D4386" t="s">
        <v>147</v>
      </c>
      <c r="E4386" t="s">
        <v>65</v>
      </c>
      <c r="F4386" t="str">
        <f t="shared" si="205"/>
        <v>New South Wales</v>
      </c>
      <c r="G4386" t="s">
        <v>10</v>
      </c>
      <c r="H4386">
        <v>2541</v>
      </c>
      <c r="I4386" t="s">
        <v>11</v>
      </c>
      <c r="J4386" t="s">
        <v>58</v>
      </c>
      <c r="K4386" t="s">
        <v>150</v>
      </c>
      <c r="L4386" t="s">
        <v>18</v>
      </c>
      <c r="M4386" s="5">
        <v>5012.2099999999982</v>
      </c>
    </row>
    <row r="4387" spans="1:13" x14ac:dyDescent="0.25">
      <c r="A4387" s="2">
        <v>45493</v>
      </c>
      <c r="B4387" s="3">
        <f t="shared" si="206"/>
        <v>2025</v>
      </c>
      <c r="C4387" t="str">
        <f t="shared" si="204"/>
        <v>2024-2025</v>
      </c>
      <c r="D4387" t="s">
        <v>147</v>
      </c>
      <c r="E4387" t="s">
        <v>132</v>
      </c>
      <c r="F4387" t="str">
        <f t="shared" si="205"/>
        <v>New South Wales</v>
      </c>
      <c r="G4387" t="s">
        <v>10</v>
      </c>
      <c r="H4387">
        <v>2800</v>
      </c>
      <c r="I4387" t="s">
        <v>11</v>
      </c>
      <c r="J4387" t="s">
        <v>25</v>
      </c>
      <c r="K4387" t="s">
        <v>152</v>
      </c>
      <c r="L4387" t="s">
        <v>13</v>
      </c>
      <c r="M4387" s="5">
        <v>5012.6900000000023</v>
      </c>
    </row>
    <row r="4388" spans="1:13" x14ac:dyDescent="0.25">
      <c r="A4388" s="2">
        <v>45098</v>
      </c>
      <c r="B4388" s="3">
        <f t="shared" si="206"/>
        <v>2023</v>
      </c>
      <c r="C4388" t="str">
        <f t="shared" si="204"/>
        <v>2022-2023</v>
      </c>
      <c r="D4388" t="s">
        <v>147</v>
      </c>
      <c r="E4388" t="s">
        <v>103</v>
      </c>
      <c r="F4388" t="str">
        <f t="shared" si="205"/>
        <v>Queensland</v>
      </c>
      <c r="G4388" t="s">
        <v>35</v>
      </c>
      <c r="H4388">
        <v>4509</v>
      </c>
      <c r="I4388" t="s">
        <v>11</v>
      </c>
      <c r="J4388" t="s">
        <v>104</v>
      </c>
      <c r="K4388" t="s">
        <v>149</v>
      </c>
      <c r="L4388" t="s">
        <v>15</v>
      </c>
      <c r="M4388" s="5">
        <v>5032.3799999999992</v>
      </c>
    </row>
    <row r="4389" spans="1:13" x14ac:dyDescent="0.25">
      <c r="A4389" s="2">
        <v>45043</v>
      </c>
      <c r="B4389" s="3">
        <f t="shared" si="206"/>
        <v>2023</v>
      </c>
      <c r="C4389" t="str">
        <f t="shared" si="204"/>
        <v>2022-2023</v>
      </c>
      <c r="D4389" t="s">
        <v>147</v>
      </c>
      <c r="E4389" t="s">
        <v>40</v>
      </c>
      <c r="F4389" t="str">
        <f t="shared" si="205"/>
        <v>New South Wales</v>
      </c>
      <c r="G4389" t="s">
        <v>10</v>
      </c>
      <c r="H4389">
        <v>2116</v>
      </c>
      <c r="I4389" t="s">
        <v>11</v>
      </c>
      <c r="J4389" t="s">
        <v>27</v>
      </c>
      <c r="K4389" t="s">
        <v>149</v>
      </c>
      <c r="L4389" t="s">
        <v>15</v>
      </c>
      <c r="M4389" s="5">
        <v>5062.93</v>
      </c>
    </row>
    <row r="4390" spans="1:13" x14ac:dyDescent="0.25">
      <c r="A4390" s="2">
        <v>45023</v>
      </c>
      <c r="B4390" s="3">
        <f t="shared" si="206"/>
        <v>2023</v>
      </c>
      <c r="C4390" t="str">
        <f t="shared" si="204"/>
        <v>2022-2023</v>
      </c>
      <c r="D4390" t="s">
        <v>147</v>
      </c>
      <c r="E4390" t="s">
        <v>137</v>
      </c>
      <c r="F4390" t="str">
        <f t="shared" si="205"/>
        <v>New South Wales</v>
      </c>
      <c r="G4390" t="s">
        <v>10</v>
      </c>
      <c r="H4390">
        <v>2031</v>
      </c>
      <c r="I4390" t="s">
        <v>11</v>
      </c>
      <c r="J4390" t="s">
        <v>12</v>
      </c>
      <c r="K4390" t="s">
        <v>149</v>
      </c>
      <c r="L4390" t="s">
        <v>15</v>
      </c>
      <c r="M4390" s="5">
        <v>5111.3700000000008</v>
      </c>
    </row>
    <row r="4391" spans="1:13" x14ac:dyDescent="0.25">
      <c r="A4391" s="2">
        <v>45511</v>
      </c>
      <c r="B4391" s="3">
        <f t="shared" si="206"/>
        <v>2025</v>
      </c>
      <c r="C4391" t="str">
        <f t="shared" si="204"/>
        <v>2024-2025</v>
      </c>
      <c r="D4391" t="s">
        <v>147</v>
      </c>
      <c r="E4391" t="s">
        <v>57</v>
      </c>
      <c r="F4391" t="str">
        <f t="shared" si="205"/>
        <v>New South Wales</v>
      </c>
      <c r="G4391" t="s">
        <v>10</v>
      </c>
      <c r="H4391">
        <v>2560</v>
      </c>
      <c r="I4391" t="s">
        <v>11</v>
      </c>
      <c r="J4391" t="s">
        <v>58</v>
      </c>
      <c r="K4391" t="s">
        <v>150</v>
      </c>
      <c r="L4391" t="s">
        <v>18</v>
      </c>
      <c r="M4391" s="5">
        <v>5184.95</v>
      </c>
    </row>
    <row r="4392" spans="1:13" x14ac:dyDescent="0.25">
      <c r="A4392" s="2">
        <v>45584</v>
      </c>
      <c r="B4392" s="3">
        <f t="shared" si="206"/>
        <v>2025</v>
      </c>
      <c r="C4392" t="str">
        <f t="shared" si="204"/>
        <v>2024-2025</v>
      </c>
      <c r="D4392" t="s">
        <v>147</v>
      </c>
      <c r="E4392" t="s">
        <v>136</v>
      </c>
      <c r="F4392" t="str">
        <f t="shared" si="205"/>
        <v>Victoria</v>
      </c>
      <c r="G4392" t="s">
        <v>45</v>
      </c>
      <c r="H4392">
        <v>3175</v>
      </c>
      <c r="I4392" t="s">
        <v>11</v>
      </c>
      <c r="J4392" t="s">
        <v>63</v>
      </c>
      <c r="K4392" t="s">
        <v>152</v>
      </c>
      <c r="L4392" t="s">
        <v>13</v>
      </c>
      <c r="M4392" s="5">
        <v>5209.5400000000018</v>
      </c>
    </row>
    <row r="4393" spans="1:13" x14ac:dyDescent="0.25">
      <c r="A4393" s="2">
        <v>45035</v>
      </c>
      <c r="B4393" s="3">
        <f t="shared" si="206"/>
        <v>2023</v>
      </c>
      <c r="C4393" t="str">
        <f t="shared" si="204"/>
        <v>2022-2023</v>
      </c>
      <c r="D4393" t="s">
        <v>148</v>
      </c>
      <c r="E4393" t="s">
        <v>44</v>
      </c>
      <c r="F4393" t="str">
        <f t="shared" si="205"/>
        <v>Victoria</v>
      </c>
      <c r="G4393" t="s">
        <v>45</v>
      </c>
      <c r="H4393">
        <v>3066</v>
      </c>
      <c r="I4393" t="s">
        <v>11</v>
      </c>
      <c r="J4393" t="s">
        <v>46</v>
      </c>
      <c r="K4393" t="s">
        <v>153</v>
      </c>
      <c r="L4393" t="s">
        <v>16</v>
      </c>
      <c r="M4393" s="5">
        <v>5220.7199999999984</v>
      </c>
    </row>
    <row r="4394" spans="1:13" x14ac:dyDescent="0.25">
      <c r="A4394" s="2">
        <v>45651</v>
      </c>
      <c r="B4394" s="3">
        <f t="shared" si="206"/>
        <v>2025</v>
      </c>
      <c r="C4394" t="str">
        <f t="shared" si="204"/>
        <v>2024-2025</v>
      </c>
      <c r="D4394" t="s">
        <v>148</v>
      </c>
      <c r="E4394" t="s">
        <v>44</v>
      </c>
      <c r="F4394" t="str">
        <f t="shared" si="205"/>
        <v>Victoria</v>
      </c>
      <c r="G4394" t="s">
        <v>45</v>
      </c>
      <c r="H4394">
        <v>3066</v>
      </c>
      <c r="I4394" t="s">
        <v>11</v>
      </c>
      <c r="J4394" t="s">
        <v>46</v>
      </c>
      <c r="K4394" t="s">
        <v>149</v>
      </c>
      <c r="L4394" t="s">
        <v>15</v>
      </c>
      <c r="M4394" s="5">
        <v>5236.0600000000004</v>
      </c>
    </row>
    <row r="4395" spans="1:13" x14ac:dyDescent="0.25">
      <c r="A4395" s="2">
        <v>45536</v>
      </c>
      <c r="B4395" s="3">
        <f t="shared" si="206"/>
        <v>2025</v>
      </c>
      <c r="C4395" t="str">
        <f t="shared" si="204"/>
        <v>2024-2025</v>
      </c>
      <c r="D4395" t="s">
        <v>147</v>
      </c>
      <c r="E4395" t="s">
        <v>143</v>
      </c>
      <c r="F4395" t="str">
        <f t="shared" si="205"/>
        <v>New South Wales</v>
      </c>
      <c r="G4395" t="s">
        <v>10</v>
      </c>
      <c r="H4395">
        <v>2154</v>
      </c>
      <c r="I4395" t="s">
        <v>11</v>
      </c>
      <c r="J4395" t="s">
        <v>27</v>
      </c>
      <c r="K4395" t="s">
        <v>151</v>
      </c>
      <c r="L4395" t="s">
        <v>21</v>
      </c>
      <c r="M4395" s="5">
        <v>5238.66</v>
      </c>
    </row>
    <row r="4396" spans="1:13" x14ac:dyDescent="0.25">
      <c r="A4396" s="2">
        <v>45497</v>
      </c>
      <c r="B4396" s="3">
        <f t="shared" si="206"/>
        <v>2025</v>
      </c>
      <c r="C4396" t="str">
        <f t="shared" si="204"/>
        <v>2024-2025</v>
      </c>
      <c r="D4396" t="s">
        <v>147</v>
      </c>
      <c r="E4396" t="s">
        <v>74</v>
      </c>
      <c r="F4396" t="str">
        <f t="shared" si="205"/>
        <v>South Australia</v>
      </c>
      <c r="G4396" t="s">
        <v>32</v>
      </c>
      <c r="H4396">
        <v>5043</v>
      </c>
      <c r="I4396" t="s">
        <v>11</v>
      </c>
      <c r="J4396" t="s">
        <v>33</v>
      </c>
      <c r="K4396" t="s">
        <v>150</v>
      </c>
      <c r="L4396" t="s">
        <v>18</v>
      </c>
      <c r="M4396" s="5">
        <v>5286.4800000000005</v>
      </c>
    </row>
    <row r="4397" spans="1:13" x14ac:dyDescent="0.25">
      <c r="A4397" s="2">
        <v>45169</v>
      </c>
      <c r="B4397" s="3">
        <f t="shared" si="206"/>
        <v>2024</v>
      </c>
      <c r="C4397" t="str">
        <f t="shared" si="204"/>
        <v>2023-2024</v>
      </c>
      <c r="D4397" t="s">
        <v>147</v>
      </c>
      <c r="E4397" t="s">
        <v>117</v>
      </c>
      <c r="F4397" t="str">
        <f t="shared" si="205"/>
        <v>Queensland</v>
      </c>
      <c r="G4397" t="s">
        <v>35</v>
      </c>
      <c r="H4397">
        <v>4119</v>
      </c>
      <c r="I4397" t="s">
        <v>11</v>
      </c>
      <c r="J4397" t="s">
        <v>43</v>
      </c>
      <c r="K4397" t="s">
        <v>151</v>
      </c>
      <c r="L4397" t="s">
        <v>21</v>
      </c>
      <c r="M4397" s="5">
        <v>5292.9800000000005</v>
      </c>
    </row>
    <row r="4398" spans="1:13" x14ac:dyDescent="0.25">
      <c r="A4398" s="2">
        <v>45532</v>
      </c>
      <c r="B4398" s="3">
        <f t="shared" si="206"/>
        <v>2025</v>
      </c>
      <c r="C4398" t="str">
        <f t="shared" si="204"/>
        <v>2024-2025</v>
      </c>
      <c r="D4398" t="s">
        <v>147</v>
      </c>
      <c r="E4398" t="s">
        <v>138</v>
      </c>
      <c r="F4398" t="str">
        <f t="shared" si="205"/>
        <v>Queensland</v>
      </c>
      <c r="G4398" t="s">
        <v>35</v>
      </c>
      <c r="H4398">
        <v>4558</v>
      </c>
      <c r="I4398" t="s">
        <v>11</v>
      </c>
      <c r="J4398" t="s">
        <v>120</v>
      </c>
      <c r="K4398" t="s">
        <v>152</v>
      </c>
      <c r="L4398" t="s">
        <v>13</v>
      </c>
      <c r="M4398" s="5">
        <v>5294.920000000001</v>
      </c>
    </row>
    <row r="4399" spans="1:13" x14ac:dyDescent="0.25">
      <c r="A4399" s="2">
        <v>45513</v>
      </c>
      <c r="B4399" s="3">
        <f t="shared" si="206"/>
        <v>2025</v>
      </c>
      <c r="C4399" t="str">
        <f t="shared" si="204"/>
        <v>2024-2025</v>
      </c>
      <c r="D4399" t="s">
        <v>148</v>
      </c>
      <c r="E4399" t="s">
        <v>108</v>
      </c>
      <c r="F4399" t="str">
        <f t="shared" si="205"/>
        <v>Victoria</v>
      </c>
      <c r="G4399" t="s">
        <v>45</v>
      </c>
      <c r="H4399">
        <v>3018</v>
      </c>
      <c r="I4399" t="s">
        <v>11</v>
      </c>
      <c r="J4399" t="s">
        <v>46</v>
      </c>
      <c r="K4399" t="s">
        <v>151</v>
      </c>
      <c r="L4399" t="s">
        <v>21</v>
      </c>
      <c r="M4399" s="5">
        <v>5306.62</v>
      </c>
    </row>
    <row r="4400" spans="1:13" x14ac:dyDescent="0.25">
      <c r="A4400" s="2">
        <v>45567</v>
      </c>
      <c r="B4400" s="3">
        <f t="shared" si="206"/>
        <v>2025</v>
      </c>
      <c r="C4400" t="str">
        <f t="shared" si="204"/>
        <v>2024-2025</v>
      </c>
      <c r="D4400" t="s">
        <v>147</v>
      </c>
      <c r="E4400" t="s">
        <v>143</v>
      </c>
      <c r="F4400" t="str">
        <f t="shared" si="205"/>
        <v>New South Wales</v>
      </c>
      <c r="G4400" t="s">
        <v>10</v>
      </c>
      <c r="H4400">
        <v>2154</v>
      </c>
      <c r="I4400" t="s">
        <v>11</v>
      </c>
      <c r="J4400" t="s">
        <v>27</v>
      </c>
      <c r="K4400" t="s">
        <v>152</v>
      </c>
      <c r="L4400" t="s">
        <v>13</v>
      </c>
      <c r="M4400" s="5">
        <v>5309.0300000000007</v>
      </c>
    </row>
    <row r="4401" spans="1:13" x14ac:dyDescent="0.25">
      <c r="A4401" s="2">
        <v>45649</v>
      </c>
      <c r="B4401" s="3">
        <f t="shared" si="206"/>
        <v>2025</v>
      </c>
      <c r="C4401" t="str">
        <f t="shared" si="204"/>
        <v>2024-2025</v>
      </c>
      <c r="D4401" t="s">
        <v>147</v>
      </c>
      <c r="E4401" t="s">
        <v>138</v>
      </c>
      <c r="F4401" t="str">
        <f t="shared" si="205"/>
        <v>Queensland</v>
      </c>
      <c r="G4401" t="s">
        <v>35</v>
      </c>
      <c r="H4401">
        <v>4558</v>
      </c>
      <c r="I4401" t="s">
        <v>11</v>
      </c>
      <c r="J4401" t="s">
        <v>120</v>
      </c>
      <c r="K4401" t="s">
        <v>149</v>
      </c>
      <c r="L4401" t="s">
        <v>15</v>
      </c>
      <c r="M4401" s="5">
        <v>5318.670000000001</v>
      </c>
    </row>
    <row r="4402" spans="1:13" x14ac:dyDescent="0.25">
      <c r="A4402" s="2">
        <v>45103</v>
      </c>
      <c r="B4402" s="3">
        <f t="shared" si="206"/>
        <v>2023</v>
      </c>
      <c r="C4402" t="str">
        <f t="shared" si="204"/>
        <v>2022-2023</v>
      </c>
      <c r="D4402" t="s">
        <v>147</v>
      </c>
      <c r="E4402" t="s">
        <v>92</v>
      </c>
      <c r="F4402" t="str">
        <f t="shared" si="205"/>
        <v>Queensland</v>
      </c>
      <c r="G4402" t="s">
        <v>35</v>
      </c>
      <c r="H4402">
        <v>4068</v>
      </c>
      <c r="I4402" t="s">
        <v>11</v>
      </c>
      <c r="J4402" t="s">
        <v>43</v>
      </c>
      <c r="K4402" t="s">
        <v>153</v>
      </c>
      <c r="L4402" t="s">
        <v>16</v>
      </c>
      <c r="M4402" s="5">
        <v>5338.4800000000005</v>
      </c>
    </row>
    <row r="4403" spans="1:13" x14ac:dyDescent="0.25">
      <c r="A4403" s="2">
        <v>45087</v>
      </c>
      <c r="B4403" s="3">
        <f t="shared" si="206"/>
        <v>2023</v>
      </c>
      <c r="C4403" t="str">
        <f t="shared" si="204"/>
        <v>2022-2023</v>
      </c>
      <c r="D4403" t="s">
        <v>147</v>
      </c>
      <c r="E4403" t="s">
        <v>143</v>
      </c>
      <c r="F4403" t="str">
        <f t="shared" si="205"/>
        <v>New South Wales</v>
      </c>
      <c r="G4403" t="s">
        <v>10</v>
      </c>
      <c r="H4403">
        <v>2154</v>
      </c>
      <c r="I4403" t="s">
        <v>11</v>
      </c>
      <c r="J4403" t="s">
        <v>27</v>
      </c>
      <c r="K4403" t="s">
        <v>150</v>
      </c>
      <c r="L4403" t="s">
        <v>18</v>
      </c>
      <c r="M4403" s="5">
        <v>5356.1699999999992</v>
      </c>
    </row>
    <row r="4404" spans="1:13" x14ac:dyDescent="0.25">
      <c r="A4404" s="2">
        <v>45501</v>
      </c>
      <c r="B4404" s="3">
        <f t="shared" si="206"/>
        <v>2025</v>
      </c>
      <c r="C4404" t="str">
        <f t="shared" si="204"/>
        <v>2024-2025</v>
      </c>
      <c r="D4404" t="s">
        <v>147</v>
      </c>
      <c r="E4404" t="s">
        <v>136</v>
      </c>
      <c r="F4404" t="str">
        <f t="shared" si="205"/>
        <v>Victoria</v>
      </c>
      <c r="G4404" t="s">
        <v>45</v>
      </c>
      <c r="H4404">
        <v>3175</v>
      </c>
      <c r="I4404" t="s">
        <v>11</v>
      </c>
      <c r="J4404" t="s">
        <v>63</v>
      </c>
      <c r="K4404" t="s">
        <v>151</v>
      </c>
      <c r="L4404" t="s">
        <v>21</v>
      </c>
      <c r="M4404" s="5">
        <v>5375.47</v>
      </c>
    </row>
    <row r="4405" spans="1:13" x14ac:dyDescent="0.25">
      <c r="A4405" s="2">
        <v>45228</v>
      </c>
      <c r="B4405" s="3">
        <f t="shared" si="206"/>
        <v>2024</v>
      </c>
      <c r="C4405" t="str">
        <f t="shared" si="204"/>
        <v>2023-2024</v>
      </c>
      <c r="D4405" t="s">
        <v>147</v>
      </c>
      <c r="E4405" t="s">
        <v>122</v>
      </c>
      <c r="F4405" t="str">
        <f t="shared" si="205"/>
        <v>New South Wales</v>
      </c>
      <c r="G4405" t="s">
        <v>10</v>
      </c>
      <c r="H4405">
        <v>2650</v>
      </c>
      <c r="I4405" t="s">
        <v>11</v>
      </c>
      <c r="J4405" t="s">
        <v>25</v>
      </c>
      <c r="K4405" t="s">
        <v>153</v>
      </c>
      <c r="L4405" t="s">
        <v>16</v>
      </c>
      <c r="M4405" s="5">
        <v>5409.8600000000006</v>
      </c>
    </row>
    <row r="4406" spans="1:13" x14ac:dyDescent="0.25">
      <c r="A4406" s="2">
        <v>45494</v>
      </c>
      <c r="B4406" s="3">
        <f t="shared" si="206"/>
        <v>2025</v>
      </c>
      <c r="C4406" t="str">
        <f t="shared" si="204"/>
        <v>2024-2025</v>
      </c>
      <c r="D4406" t="s">
        <v>147</v>
      </c>
      <c r="E4406" t="s">
        <v>103</v>
      </c>
      <c r="F4406" t="str">
        <f t="shared" si="205"/>
        <v>Queensland</v>
      </c>
      <c r="G4406" t="s">
        <v>35</v>
      </c>
      <c r="H4406">
        <v>4509</v>
      </c>
      <c r="I4406" t="s">
        <v>11</v>
      </c>
      <c r="J4406" t="s">
        <v>104</v>
      </c>
      <c r="K4406" t="s">
        <v>152</v>
      </c>
      <c r="L4406" t="s">
        <v>13</v>
      </c>
      <c r="M4406" s="5">
        <v>5429.4599999999991</v>
      </c>
    </row>
    <row r="4407" spans="1:13" x14ac:dyDescent="0.25">
      <c r="A4407" s="2">
        <v>45581</v>
      </c>
      <c r="B4407" s="3">
        <f t="shared" si="206"/>
        <v>2025</v>
      </c>
      <c r="C4407" t="str">
        <f t="shared" si="204"/>
        <v>2024-2025</v>
      </c>
      <c r="D4407" t="s">
        <v>148</v>
      </c>
      <c r="E4407" t="s">
        <v>44</v>
      </c>
      <c r="F4407" t="str">
        <f t="shared" si="205"/>
        <v>Victoria</v>
      </c>
      <c r="G4407" t="s">
        <v>45</v>
      </c>
      <c r="H4407">
        <v>3066</v>
      </c>
      <c r="I4407" t="s">
        <v>11</v>
      </c>
      <c r="J4407" t="s">
        <v>46</v>
      </c>
      <c r="K4407" t="s">
        <v>151</v>
      </c>
      <c r="L4407" t="s">
        <v>21</v>
      </c>
      <c r="M4407" s="5">
        <v>5433.6900000000005</v>
      </c>
    </row>
    <row r="4408" spans="1:13" x14ac:dyDescent="0.25">
      <c r="A4408" s="2">
        <v>45618</v>
      </c>
      <c r="B4408" s="3">
        <f t="shared" si="206"/>
        <v>2025</v>
      </c>
      <c r="C4408" t="str">
        <f t="shared" si="204"/>
        <v>2024-2025</v>
      </c>
      <c r="D4408" t="s">
        <v>148</v>
      </c>
      <c r="E4408" t="s">
        <v>96</v>
      </c>
      <c r="F4408" t="str">
        <f t="shared" si="205"/>
        <v>Western Australia</v>
      </c>
      <c r="G4408" t="s">
        <v>48</v>
      </c>
      <c r="H4408">
        <v>6330</v>
      </c>
      <c r="I4408" t="s">
        <v>11</v>
      </c>
      <c r="J4408" t="s">
        <v>94</v>
      </c>
      <c r="K4408" t="s">
        <v>153</v>
      </c>
      <c r="L4408" t="s">
        <v>16</v>
      </c>
      <c r="M4408" s="5">
        <v>5438.4200000000019</v>
      </c>
    </row>
    <row r="4409" spans="1:13" x14ac:dyDescent="0.25">
      <c r="A4409" s="2">
        <v>45527</v>
      </c>
      <c r="B4409" s="3">
        <f t="shared" si="206"/>
        <v>2025</v>
      </c>
      <c r="C4409" t="str">
        <f t="shared" si="204"/>
        <v>2024-2025</v>
      </c>
      <c r="D4409" t="s">
        <v>147</v>
      </c>
      <c r="E4409" t="s">
        <v>143</v>
      </c>
      <c r="F4409" t="str">
        <f t="shared" si="205"/>
        <v>New South Wales</v>
      </c>
      <c r="G4409" t="s">
        <v>10</v>
      </c>
      <c r="H4409">
        <v>2154</v>
      </c>
      <c r="I4409" t="s">
        <v>11</v>
      </c>
      <c r="J4409" t="s">
        <v>27</v>
      </c>
      <c r="K4409" t="s">
        <v>153</v>
      </c>
      <c r="L4409" t="s">
        <v>16</v>
      </c>
      <c r="M4409" s="5">
        <v>5438.4500000000016</v>
      </c>
    </row>
    <row r="4410" spans="1:13" x14ac:dyDescent="0.25">
      <c r="A4410" s="2">
        <v>44935</v>
      </c>
      <c r="B4410" s="3">
        <f t="shared" si="206"/>
        <v>2023</v>
      </c>
      <c r="C4410" t="str">
        <f t="shared" si="204"/>
        <v>2022-2023</v>
      </c>
      <c r="D4410" t="s">
        <v>147</v>
      </c>
      <c r="E4410" t="s">
        <v>28</v>
      </c>
      <c r="F4410" t="str">
        <f t="shared" si="205"/>
        <v>Northern Territory</v>
      </c>
      <c r="G4410" t="s">
        <v>29</v>
      </c>
      <c r="H4410">
        <v>800</v>
      </c>
      <c r="I4410" t="s">
        <v>11</v>
      </c>
      <c r="J4410" t="s">
        <v>30</v>
      </c>
      <c r="K4410" t="s">
        <v>149</v>
      </c>
      <c r="L4410" t="s">
        <v>15</v>
      </c>
      <c r="M4410" s="5">
        <v>5444.25</v>
      </c>
    </row>
    <row r="4411" spans="1:13" x14ac:dyDescent="0.25">
      <c r="A4411" s="2">
        <v>45199</v>
      </c>
      <c r="B4411" s="3">
        <f t="shared" si="206"/>
        <v>2024</v>
      </c>
      <c r="C4411" t="str">
        <f t="shared" si="204"/>
        <v>2023-2024</v>
      </c>
      <c r="D4411" t="s">
        <v>147</v>
      </c>
      <c r="E4411" t="s">
        <v>92</v>
      </c>
      <c r="F4411" t="str">
        <f t="shared" si="205"/>
        <v>Queensland</v>
      </c>
      <c r="G4411" t="s">
        <v>35</v>
      </c>
      <c r="H4411">
        <v>4068</v>
      </c>
      <c r="I4411" t="s">
        <v>11</v>
      </c>
      <c r="J4411" t="s">
        <v>43</v>
      </c>
      <c r="K4411" t="s">
        <v>151</v>
      </c>
      <c r="L4411" t="s">
        <v>21</v>
      </c>
      <c r="M4411" s="5">
        <v>5454.2900000000009</v>
      </c>
    </row>
    <row r="4412" spans="1:13" x14ac:dyDescent="0.25">
      <c r="A4412" s="2">
        <v>45567</v>
      </c>
      <c r="B4412" s="3">
        <f t="shared" si="206"/>
        <v>2025</v>
      </c>
      <c r="C4412" t="str">
        <f t="shared" si="204"/>
        <v>2024-2025</v>
      </c>
      <c r="D4412" t="s">
        <v>147</v>
      </c>
      <c r="E4412" t="s">
        <v>114</v>
      </c>
      <c r="F4412" t="str">
        <f t="shared" si="205"/>
        <v>Victoria</v>
      </c>
      <c r="G4412" t="s">
        <v>45</v>
      </c>
      <c r="H4412">
        <v>3551</v>
      </c>
      <c r="I4412" t="s">
        <v>11</v>
      </c>
      <c r="J4412" t="s">
        <v>60</v>
      </c>
      <c r="K4412" t="s">
        <v>151</v>
      </c>
      <c r="L4412" t="s">
        <v>21</v>
      </c>
      <c r="M4412" s="5">
        <v>5464.6399999999994</v>
      </c>
    </row>
    <row r="4413" spans="1:13" x14ac:dyDescent="0.25">
      <c r="A4413" s="2">
        <v>45107</v>
      </c>
      <c r="B4413" s="3">
        <f t="shared" si="206"/>
        <v>2023</v>
      </c>
      <c r="C4413" t="str">
        <f t="shared" si="204"/>
        <v>2022-2023</v>
      </c>
      <c r="D4413" t="s">
        <v>148</v>
      </c>
      <c r="E4413" t="s">
        <v>96</v>
      </c>
      <c r="F4413" t="str">
        <f t="shared" si="205"/>
        <v>Western Australia</v>
      </c>
      <c r="G4413" t="s">
        <v>48</v>
      </c>
      <c r="H4413">
        <v>6330</v>
      </c>
      <c r="I4413" t="s">
        <v>11</v>
      </c>
      <c r="J4413" t="s">
        <v>94</v>
      </c>
      <c r="K4413" t="s">
        <v>149</v>
      </c>
      <c r="L4413" t="s">
        <v>15</v>
      </c>
      <c r="M4413" s="5">
        <v>5499.11</v>
      </c>
    </row>
    <row r="4414" spans="1:13" x14ac:dyDescent="0.25">
      <c r="A4414" s="2">
        <v>45590</v>
      </c>
      <c r="B4414" s="3">
        <f t="shared" si="206"/>
        <v>2025</v>
      </c>
      <c r="C4414" t="str">
        <f t="shared" si="204"/>
        <v>2024-2025</v>
      </c>
      <c r="D4414" t="s">
        <v>147</v>
      </c>
      <c r="E4414" t="s">
        <v>64</v>
      </c>
      <c r="F4414" t="str">
        <f t="shared" si="205"/>
        <v>Victoria</v>
      </c>
      <c r="G4414" t="s">
        <v>45</v>
      </c>
      <c r="H4414">
        <v>3199</v>
      </c>
      <c r="I4414" t="s">
        <v>11</v>
      </c>
      <c r="J4414" t="s">
        <v>63</v>
      </c>
      <c r="K4414" t="s">
        <v>153</v>
      </c>
      <c r="L4414" t="s">
        <v>16</v>
      </c>
      <c r="M4414" s="5">
        <v>5521.9199999999983</v>
      </c>
    </row>
    <row r="4415" spans="1:13" x14ac:dyDescent="0.25">
      <c r="A4415" s="2">
        <v>45429</v>
      </c>
      <c r="B4415" s="3">
        <f t="shared" si="206"/>
        <v>2024</v>
      </c>
      <c r="C4415" t="str">
        <f t="shared" si="204"/>
        <v>2023-2024</v>
      </c>
      <c r="D4415" t="s">
        <v>147</v>
      </c>
      <c r="E4415" t="s">
        <v>145</v>
      </c>
      <c r="F4415" t="str">
        <f t="shared" si="205"/>
        <v>New South Wales</v>
      </c>
      <c r="G4415" t="s">
        <v>10</v>
      </c>
      <c r="H4415">
        <v>2101</v>
      </c>
      <c r="I4415" t="s">
        <v>11</v>
      </c>
      <c r="J4415" t="s">
        <v>27</v>
      </c>
      <c r="K4415" t="s">
        <v>151</v>
      </c>
      <c r="L4415" t="s">
        <v>21</v>
      </c>
      <c r="M4415" s="5">
        <v>5537.7800000000007</v>
      </c>
    </row>
    <row r="4416" spans="1:13" x14ac:dyDescent="0.25">
      <c r="A4416" s="2">
        <v>45252</v>
      </c>
      <c r="B4416" s="3">
        <f t="shared" si="206"/>
        <v>2024</v>
      </c>
      <c r="C4416" t="str">
        <f t="shared" si="204"/>
        <v>2023-2024</v>
      </c>
      <c r="D4416" t="s">
        <v>147</v>
      </c>
      <c r="E4416" t="s">
        <v>126</v>
      </c>
      <c r="F4416" t="str">
        <f t="shared" si="205"/>
        <v>Queensland</v>
      </c>
      <c r="G4416" t="s">
        <v>35</v>
      </c>
      <c r="H4416">
        <v>4551</v>
      </c>
      <c r="I4416" t="s">
        <v>11</v>
      </c>
      <c r="J4416" t="s">
        <v>120</v>
      </c>
      <c r="K4416" t="s">
        <v>149</v>
      </c>
      <c r="L4416" t="s">
        <v>15</v>
      </c>
      <c r="M4416" s="5">
        <v>5541.1100000000015</v>
      </c>
    </row>
    <row r="4417" spans="1:13" x14ac:dyDescent="0.25">
      <c r="A4417" s="2">
        <v>45449</v>
      </c>
      <c r="B4417" s="3">
        <f t="shared" si="206"/>
        <v>2024</v>
      </c>
      <c r="C4417" t="str">
        <f t="shared" si="204"/>
        <v>2023-2024</v>
      </c>
      <c r="D4417" t="s">
        <v>147</v>
      </c>
      <c r="E4417" t="s">
        <v>103</v>
      </c>
      <c r="F4417" t="str">
        <f t="shared" si="205"/>
        <v>Queensland</v>
      </c>
      <c r="G4417" t="s">
        <v>35</v>
      </c>
      <c r="H4417">
        <v>4509</v>
      </c>
      <c r="I4417" t="s">
        <v>11</v>
      </c>
      <c r="J4417" t="s">
        <v>104</v>
      </c>
      <c r="K4417" t="s">
        <v>151</v>
      </c>
      <c r="L4417" t="s">
        <v>21</v>
      </c>
      <c r="M4417" s="5">
        <v>5557.4800000000005</v>
      </c>
    </row>
    <row r="4418" spans="1:13" x14ac:dyDescent="0.25">
      <c r="A4418" s="2">
        <v>45002</v>
      </c>
      <c r="B4418" s="3">
        <f t="shared" si="206"/>
        <v>2023</v>
      </c>
      <c r="C4418" t="str">
        <f t="shared" ref="C4418:C4481" si="207">IF(MONTH(A4418) &gt;= 7, YEAR(A4418) &amp; "-" &amp; YEAR(A4418) + 1, YEAR(A4418) - 1 &amp; "-" &amp; YEAR(A4418))</f>
        <v>2022-2023</v>
      </c>
      <c r="D4418" t="s">
        <v>147</v>
      </c>
      <c r="E4418" t="s">
        <v>138</v>
      </c>
      <c r="F4418" t="str">
        <f t="shared" ref="F4418:F4481" si="208">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row>
    <row r="4419" spans="1:13" x14ac:dyDescent="0.25">
      <c r="A4419" s="2">
        <v>45087</v>
      </c>
      <c r="B4419" s="3">
        <f t="shared" ref="B4419:B4482" si="209">IF(MONTH(A4419)&gt;=7,YEAR(A4419)+1,YEAR(A4419))</f>
        <v>2023</v>
      </c>
      <c r="C4419" t="str">
        <f t="shared" si="207"/>
        <v>2022-2023</v>
      </c>
      <c r="D4419" t="s">
        <v>147</v>
      </c>
      <c r="E4419" t="s">
        <v>135</v>
      </c>
      <c r="F4419" t="str">
        <f t="shared" si="208"/>
        <v>Victoria</v>
      </c>
      <c r="G4419" t="s">
        <v>45</v>
      </c>
      <c r="H4419">
        <v>3550</v>
      </c>
      <c r="I4419" t="s">
        <v>11</v>
      </c>
      <c r="J4419" t="s">
        <v>60</v>
      </c>
      <c r="K4419" t="s">
        <v>149</v>
      </c>
      <c r="L4419" t="s">
        <v>15</v>
      </c>
      <c r="M4419" s="5">
        <v>5591.9500000000007</v>
      </c>
    </row>
    <row r="4420" spans="1:13" x14ac:dyDescent="0.25">
      <c r="A4420" s="2">
        <v>45203</v>
      </c>
      <c r="B4420" s="3">
        <f t="shared" si="209"/>
        <v>2024</v>
      </c>
      <c r="C4420" t="str">
        <f t="shared" si="207"/>
        <v>2023-2024</v>
      </c>
      <c r="D4420" t="s">
        <v>148</v>
      </c>
      <c r="E4420" t="s">
        <v>96</v>
      </c>
      <c r="F4420" t="str">
        <f t="shared" si="208"/>
        <v>Western Australia</v>
      </c>
      <c r="G4420" t="s">
        <v>48</v>
      </c>
      <c r="H4420">
        <v>6330</v>
      </c>
      <c r="I4420" t="s">
        <v>11</v>
      </c>
      <c r="J4420" t="s">
        <v>94</v>
      </c>
      <c r="K4420" t="s">
        <v>152</v>
      </c>
      <c r="L4420" t="s">
        <v>13</v>
      </c>
      <c r="M4420" s="5">
        <v>5608.3399999999992</v>
      </c>
    </row>
    <row r="4421" spans="1:13" x14ac:dyDescent="0.25">
      <c r="A4421" s="2">
        <v>45118</v>
      </c>
      <c r="B4421" s="3">
        <f t="shared" si="209"/>
        <v>2024</v>
      </c>
      <c r="C4421" t="str">
        <f t="shared" si="207"/>
        <v>2023-2024</v>
      </c>
      <c r="D4421" t="s">
        <v>147</v>
      </c>
      <c r="E4421" t="s">
        <v>122</v>
      </c>
      <c r="F4421" t="str">
        <f t="shared" si="208"/>
        <v>New South Wales</v>
      </c>
      <c r="G4421" t="s">
        <v>10</v>
      </c>
      <c r="H4421">
        <v>2650</v>
      </c>
      <c r="I4421" t="s">
        <v>11</v>
      </c>
      <c r="J4421" t="s">
        <v>25</v>
      </c>
      <c r="K4421" t="s">
        <v>152</v>
      </c>
      <c r="L4421" t="s">
        <v>13</v>
      </c>
      <c r="M4421" s="5">
        <v>5611.5000000000018</v>
      </c>
    </row>
    <row r="4422" spans="1:13" x14ac:dyDescent="0.25">
      <c r="A4422" s="2">
        <v>45350</v>
      </c>
      <c r="B4422" s="3">
        <f t="shared" si="209"/>
        <v>2024</v>
      </c>
      <c r="C4422" t="str">
        <f t="shared" si="207"/>
        <v>2023-2024</v>
      </c>
      <c r="D4422" t="s">
        <v>147</v>
      </c>
      <c r="E4422" t="s">
        <v>131</v>
      </c>
      <c r="F4422" t="str">
        <f t="shared" si="208"/>
        <v>Western Australia</v>
      </c>
      <c r="G4422" t="s">
        <v>48</v>
      </c>
      <c r="H4422">
        <v>6530</v>
      </c>
      <c r="I4422" t="s">
        <v>11</v>
      </c>
      <c r="J4422" t="s">
        <v>77</v>
      </c>
      <c r="K4422" t="s">
        <v>153</v>
      </c>
      <c r="L4422" t="s">
        <v>16</v>
      </c>
      <c r="M4422" s="5">
        <v>5620.1500000000005</v>
      </c>
    </row>
    <row r="4423" spans="1:13" x14ac:dyDescent="0.25">
      <c r="A4423" s="2">
        <v>45373</v>
      </c>
      <c r="B4423" s="3">
        <f t="shared" si="209"/>
        <v>2024</v>
      </c>
      <c r="C4423" t="str">
        <f t="shared" si="207"/>
        <v>2023-2024</v>
      </c>
      <c r="D4423" t="s">
        <v>147</v>
      </c>
      <c r="E4423" t="s">
        <v>146</v>
      </c>
      <c r="F4423" t="str">
        <f t="shared" si="208"/>
        <v>Victoria</v>
      </c>
      <c r="G4423" t="s">
        <v>45</v>
      </c>
      <c r="H4423">
        <v>3353</v>
      </c>
      <c r="I4423" t="s">
        <v>11</v>
      </c>
      <c r="J4423" t="s">
        <v>60</v>
      </c>
      <c r="K4423" t="s">
        <v>150</v>
      </c>
      <c r="L4423" t="s">
        <v>18</v>
      </c>
      <c r="M4423" s="5">
        <v>5647.9</v>
      </c>
    </row>
    <row r="4424" spans="1:13" x14ac:dyDescent="0.25">
      <c r="A4424" s="2">
        <v>45090</v>
      </c>
      <c r="B4424" s="3">
        <f t="shared" si="209"/>
        <v>2023</v>
      </c>
      <c r="C4424" t="str">
        <f t="shared" si="207"/>
        <v>2022-2023</v>
      </c>
      <c r="D4424" t="s">
        <v>148</v>
      </c>
      <c r="E4424" t="s">
        <v>108</v>
      </c>
      <c r="F4424" t="str">
        <f t="shared" si="208"/>
        <v>Victoria</v>
      </c>
      <c r="G4424" t="s">
        <v>45</v>
      </c>
      <c r="H4424">
        <v>3018</v>
      </c>
      <c r="I4424" t="s">
        <v>11</v>
      </c>
      <c r="J4424" t="s">
        <v>46</v>
      </c>
      <c r="K4424" t="s">
        <v>151</v>
      </c>
      <c r="L4424" t="s">
        <v>21</v>
      </c>
      <c r="M4424" s="5">
        <v>5652.74</v>
      </c>
    </row>
    <row r="4425" spans="1:13" x14ac:dyDescent="0.25">
      <c r="A4425" s="2">
        <v>45474</v>
      </c>
      <c r="B4425" s="3">
        <f t="shared" si="209"/>
        <v>2025</v>
      </c>
      <c r="C4425" t="str">
        <f t="shared" si="207"/>
        <v>2024-2025</v>
      </c>
      <c r="D4425" t="s">
        <v>147</v>
      </c>
      <c r="E4425" t="s">
        <v>136</v>
      </c>
      <c r="F4425" t="str">
        <f t="shared" si="208"/>
        <v>Victoria</v>
      </c>
      <c r="G4425" t="s">
        <v>45</v>
      </c>
      <c r="H4425">
        <v>3175</v>
      </c>
      <c r="I4425" t="s">
        <v>11</v>
      </c>
      <c r="J4425" t="s">
        <v>63</v>
      </c>
      <c r="K4425" t="s">
        <v>150</v>
      </c>
      <c r="L4425" t="s">
        <v>18</v>
      </c>
      <c r="M4425" s="5">
        <v>5715.1799999999994</v>
      </c>
    </row>
    <row r="4426" spans="1:13" x14ac:dyDescent="0.25">
      <c r="A4426" s="2">
        <v>44945</v>
      </c>
      <c r="B4426" s="3">
        <f t="shared" si="209"/>
        <v>2023</v>
      </c>
      <c r="C4426" t="str">
        <f t="shared" si="207"/>
        <v>2022-2023</v>
      </c>
      <c r="D4426" t="s">
        <v>147</v>
      </c>
      <c r="E4426" t="s">
        <v>137</v>
      </c>
      <c r="F4426" t="str">
        <f t="shared" si="208"/>
        <v>New South Wales</v>
      </c>
      <c r="G4426" t="s">
        <v>10</v>
      </c>
      <c r="H4426">
        <v>2031</v>
      </c>
      <c r="I4426" t="s">
        <v>11</v>
      </c>
      <c r="J4426" t="s">
        <v>12</v>
      </c>
      <c r="K4426" t="s">
        <v>151</v>
      </c>
      <c r="L4426" t="s">
        <v>21</v>
      </c>
      <c r="M4426" s="5">
        <v>5722.39</v>
      </c>
    </row>
    <row r="4427" spans="1:13" x14ac:dyDescent="0.25">
      <c r="A4427" s="2">
        <v>45147</v>
      </c>
      <c r="B4427" s="3">
        <f t="shared" si="209"/>
        <v>2024</v>
      </c>
      <c r="C4427" t="str">
        <f t="shared" si="207"/>
        <v>2023-2024</v>
      </c>
      <c r="D4427" t="s">
        <v>147</v>
      </c>
      <c r="E4427" t="s">
        <v>24</v>
      </c>
      <c r="F4427" t="str">
        <f t="shared" si="208"/>
        <v>New South Wales</v>
      </c>
      <c r="G4427" t="s">
        <v>10</v>
      </c>
      <c r="H4427">
        <v>2795</v>
      </c>
      <c r="I4427" t="s">
        <v>11</v>
      </c>
      <c r="J4427" t="s">
        <v>25</v>
      </c>
      <c r="K4427" t="s">
        <v>152</v>
      </c>
      <c r="L4427" t="s">
        <v>13</v>
      </c>
      <c r="M4427" s="5">
        <v>5754.1299999999992</v>
      </c>
    </row>
    <row r="4428" spans="1:13" x14ac:dyDescent="0.25">
      <c r="A4428" s="2">
        <v>45287</v>
      </c>
      <c r="B4428" s="3">
        <f t="shared" si="209"/>
        <v>2024</v>
      </c>
      <c r="C4428" t="str">
        <f t="shared" si="207"/>
        <v>2023-2024</v>
      </c>
      <c r="D4428" t="s">
        <v>148</v>
      </c>
      <c r="E4428" t="s">
        <v>124</v>
      </c>
      <c r="F4428" t="str">
        <f t="shared" si="208"/>
        <v>New South Wales</v>
      </c>
      <c r="G4428" t="s">
        <v>10</v>
      </c>
      <c r="H4428">
        <v>2015</v>
      </c>
      <c r="I4428" t="s">
        <v>11</v>
      </c>
      <c r="J4428" t="s">
        <v>12</v>
      </c>
      <c r="K4428" t="s">
        <v>152</v>
      </c>
      <c r="L4428" t="s">
        <v>13</v>
      </c>
      <c r="M4428" s="5">
        <v>5761.56</v>
      </c>
    </row>
    <row r="4429" spans="1:13" x14ac:dyDescent="0.25">
      <c r="A4429" s="2">
        <v>45394</v>
      </c>
      <c r="B4429" s="3">
        <f t="shared" si="209"/>
        <v>2024</v>
      </c>
      <c r="C4429" t="str">
        <f t="shared" si="207"/>
        <v>2023-2024</v>
      </c>
      <c r="D4429" t="s">
        <v>147</v>
      </c>
      <c r="E4429" t="s">
        <v>103</v>
      </c>
      <c r="F4429" t="str">
        <f t="shared" si="208"/>
        <v>Queensland</v>
      </c>
      <c r="G4429" t="s">
        <v>35</v>
      </c>
      <c r="H4429">
        <v>4509</v>
      </c>
      <c r="I4429" t="s">
        <v>11</v>
      </c>
      <c r="J4429" t="s">
        <v>104</v>
      </c>
      <c r="K4429" t="s">
        <v>149</v>
      </c>
      <c r="L4429" t="s">
        <v>15</v>
      </c>
      <c r="M4429" s="5">
        <v>5802.1000000000022</v>
      </c>
    </row>
    <row r="4430" spans="1:13" x14ac:dyDescent="0.25">
      <c r="A4430" s="2">
        <v>44977</v>
      </c>
      <c r="B4430" s="3">
        <f t="shared" si="209"/>
        <v>2023</v>
      </c>
      <c r="C4430" t="str">
        <f t="shared" si="207"/>
        <v>2022-2023</v>
      </c>
      <c r="D4430" t="s">
        <v>147</v>
      </c>
      <c r="E4430" t="s">
        <v>64</v>
      </c>
      <c r="F4430" t="str">
        <f t="shared" si="208"/>
        <v>Victoria</v>
      </c>
      <c r="G4430" t="s">
        <v>45</v>
      </c>
      <c r="H4430">
        <v>3199</v>
      </c>
      <c r="I4430" t="s">
        <v>11</v>
      </c>
      <c r="J4430" t="s">
        <v>63</v>
      </c>
      <c r="K4430" t="s">
        <v>152</v>
      </c>
      <c r="L4430" t="s">
        <v>13</v>
      </c>
      <c r="M4430" s="5">
        <v>5804.51</v>
      </c>
    </row>
    <row r="4431" spans="1:13" x14ac:dyDescent="0.25">
      <c r="A4431" s="2">
        <v>45026</v>
      </c>
      <c r="B4431" s="3">
        <f t="shared" si="209"/>
        <v>2023</v>
      </c>
      <c r="C4431" t="str">
        <f t="shared" si="207"/>
        <v>2022-2023</v>
      </c>
      <c r="D4431" t="s">
        <v>147</v>
      </c>
      <c r="E4431" t="s">
        <v>117</v>
      </c>
      <c r="F4431" t="str">
        <f t="shared" si="208"/>
        <v>Queensland</v>
      </c>
      <c r="G4431" t="s">
        <v>35</v>
      </c>
      <c r="H4431">
        <v>4119</v>
      </c>
      <c r="I4431" t="s">
        <v>11</v>
      </c>
      <c r="J4431" t="s">
        <v>43</v>
      </c>
      <c r="K4431" t="s">
        <v>151</v>
      </c>
      <c r="L4431" t="s">
        <v>21</v>
      </c>
      <c r="M4431" s="5">
        <v>5809.8700000000017</v>
      </c>
    </row>
    <row r="4432" spans="1:13" x14ac:dyDescent="0.25">
      <c r="A4432" s="2">
        <v>45169</v>
      </c>
      <c r="B4432" s="3">
        <f t="shared" si="209"/>
        <v>2024</v>
      </c>
      <c r="C4432" t="str">
        <f t="shared" si="207"/>
        <v>2023-2024</v>
      </c>
      <c r="D4432" t="s">
        <v>147</v>
      </c>
      <c r="E4432" t="s">
        <v>113</v>
      </c>
      <c r="F4432" t="str">
        <f t="shared" si="208"/>
        <v>Queensland</v>
      </c>
      <c r="G4432" t="s">
        <v>35</v>
      </c>
      <c r="H4432">
        <v>4215</v>
      </c>
      <c r="I4432" t="s">
        <v>11</v>
      </c>
      <c r="J4432" t="s">
        <v>104</v>
      </c>
      <c r="K4432" t="s">
        <v>151</v>
      </c>
      <c r="L4432" t="s">
        <v>21</v>
      </c>
      <c r="M4432" s="5">
        <v>5832.199999999998</v>
      </c>
    </row>
    <row r="4433" spans="1:13" x14ac:dyDescent="0.25">
      <c r="A4433" s="2">
        <v>45519</v>
      </c>
      <c r="B4433" s="3">
        <f t="shared" si="209"/>
        <v>2025</v>
      </c>
      <c r="C4433" t="str">
        <f t="shared" si="207"/>
        <v>2024-2025</v>
      </c>
      <c r="D4433" t="s">
        <v>148</v>
      </c>
      <c r="E4433" t="s">
        <v>78</v>
      </c>
      <c r="F4433" t="str">
        <f t="shared" si="208"/>
        <v>New South Wales</v>
      </c>
      <c r="G4433" t="s">
        <v>10</v>
      </c>
      <c r="H4433">
        <v>2350</v>
      </c>
      <c r="I4433" t="s">
        <v>11</v>
      </c>
      <c r="J4433" t="s">
        <v>68</v>
      </c>
      <c r="K4433" t="s">
        <v>153</v>
      </c>
      <c r="L4433" t="s">
        <v>16</v>
      </c>
      <c r="M4433" s="5">
        <v>5894.8900000000012</v>
      </c>
    </row>
    <row r="4434" spans="1:13" x14ac:dyDescent="0.25">
      <c r="A4434" s="2">
        <v>45490</v>
      </c>
      <c r="B4434" s="3">
        <f t="shared" si="209"/>
        <v>2025</v>
      </c>
      <c r="C4434" t="str">
        <f t="shared" si="207"/>
        <v>2024-2025</v>
      </c>
      <c r="D4434" t="s">
        <v>147</v>
      </c>
      <c r="E4434" t="s">
        <v>142</v>
      </c>
      <c r="F4434" t="str">
        <f t="shared" si="208"/>
        <v>Australian Capital Territory</v>
      </c>
      <c r="G4434" t="s">
        <v>80</v>
      </c>
      <c r="H4434">
        <v>2609</v>
      </c>
      <c r="I4434" t="s">
        <v>11</v>
      </c>
      <c r="J4434" t="s">
        <v>58</v>
      </c>
      <c r="K4434" t="s">
        <v>150</v>
      </c>
      <c r="L4434" t="s">
        <v>18</v>
      </c>
      <c r="M4434" s="5">
        <v>5935.05</v>
      </c>
    </row>
    <row r="4435" spans="1:13" x14ac:dyDescent="0.25">
      <c r="A4435" s="2">
        <v>45456</v>
      </c>
      <c r="B4435" s="3">
        <f t="shared" si="209"/>
        <v>2024</v>
      </c>
      <c r="C4435" t="str">
        <f t="shared" si="207"/>
        <v>2023-2024</v>
      </c>
      <c r="D4435" t="s">
        <v>148</v>
      </c>
      <c r="E4435" t="s">
        <v>72</v>
      </c>
      <c r="F4435" t="str">
        <f t="shared" si="208"/>
        <v>Western Australia</v>
      </c>
      <c r="G4435" t="s">
        <v>48</v>
      </c>
      <c r="H4435">
        <v>6010</v>
      </c>
      <c r="I4435" t="s">
        <v>11</v>
      </c>
      <c r="J4435" t="s">
        <v>49</v>
      </c>
      <c r="K4435" t="s">
        <v>150</v>
      </c>
      <c r="L4435" t="s">
        <v>18</v>
      </c>
      <c r="M4435" s="5">
        <v>5936.02</v>
      </c>
    </row>
    <row r="4436" spans="1:13" x14ac:dyDescent="0.25">
      <c r="A4436" s="2">
        <v>44966</v>
      </c>
      <c r="B4436" s="3">
        <f t="shared" si="209"/>
        <v>2023</v>
      </c>
      <c r="C4436" t="str">
        <f t="shared" si="207"/>
        <v>2022-2023</v>
      </c>
      <c r="D4436" t="s">
        <v>147</v>
      </c>
      <c r="E4436" t="s">
        <v>57</v>
      </c>
      <c r="F4436" t="str">
        <f t="shared" si="208"/>
        <v>New South Wales</v>
      </c>
      <c r="G4436" t="s">
        <v>10</v>
      </c>
      <c r="H4436">
        <v>2560</v>
      </c>
      <c r="I4436" t="s">
        <v>11</v>
      </c>
      <c r="J4436" t="s">
        <v>58</v>
      </c>
      <c r="K4436" t="s">
        <v>151</v>
      </c>
      <c r="L4436" t="s">
        <v>21</v>
      </c>
      <c r="M4436" s="5">
        <v>6008.17</v>
      </c>
    </row>
    <row r="4437" spans="1:13" x14ac:dyDescent="0.25">
      <c r="A4437" s="2">
        <v>44961</v>
      </c>
      <c r="B4437" s="3">
        <f t="shared" si="209"/>
        <v>2023</v>
      </c>
      <c r="C4437" t="str">
        <f t="shared" si="207"/>
        <v>2022-2023</v>
      </c>
      <c r="D4437" t="s">
        <v>147</v>
      </c>
      <c r="E4437" t="s">
        <v>145</v>
      </c>
      <c r="F4437" t="str">
        <f t="shared" si="208"/>
        <v>New South Wales</v>
      </c>
      <c r="G4437" t="s">
        <v>10</v>
      </c>
      <c r="H4437">
        <v>2101</v>
      </c>
      <c r="I4437" t="s">
        <v>11</v>
      </c>
      <c r="J4437" t="s">
        <v>27</v>
      </c>
      <c r="K4437" t="s">
        <v>150</v>
      </c>
      <c r="L4437" t="s">
        <v>18</v>
      </c>
      <c r="M4437" s="5">
        <v>6048.9699999999984</v>
      </c>
    </row>
    <row r="4438" spans="1:13" x14ac:dyDescent="0.25">
      <c r="A4438" s="2">
        <v>45084</v>
      </c>
      <c r="B4438" s="3">
        <f t="shared" si="209"/>
        <v>2023</v>
      </c>
      <c r="C4438" t="str">
        <f t="shared" si="207"/>
        <v>2022-2023</v>
      </c>
      <c r="D4438" t="s">
        <v>147</v>
      </c>
      <c r="E4438" t="s">
        <v>57</v>
      </c>
      <c r="F4438" t="str">
        <f t="shared" si="208"/>
        <v>New South Wales</v>
      </c>
      <c r="G4438" t="s">
        <v>10</v>
      </c>
      <c r="H4438">
        <v>2560</v>
      </c>
      <c r="I4438" t="s">
        <v>11</v>
      </c>
      <c r="J4438" t="s">
        <v>58</v>
      </c>
      <c r="K4438" t="s">
        <v>153</v>
      </c>
      <c r="L4438" t="s">
        <v>16</v>
      </c>
      <c r="M4438" s="5">
        <v>6061.11</v>
      </c>
    </row>
    <row r="4439" spans="1:13" x14ac:dyDescent="0.25">
      <c r="A4439" s="2">
        <v>45034</v>
      </c>
      <c r="B4439" s="3">
        <f t="shared" si="209"/>
        <v>2023</v>
      </c>
      <c r="C4439" t="str">
        <f t="shared" si="207"/>
        <v>2022-2023</v>
      </c>
      <c r="D4439" t="s">
        <v>147</v>
      </c>
      <c r="E4439" t="s">
        <v>112</v>
      </c>
      <c r="F4439" t="str">
        <f t="shared" si="208"/>
        <v>Victoria</v>
      </c>
      <c r="G4439" t="s">
        <v>45</v>
      </c>
      <c r="H4439">
        <v>3076</v>
      </c>
      <c r="I4439" t="s">
        <v>11</v>
      </c>
      <c r="J4439" t="s">
        <v>46</v>
      </c>
      <c r="K4439" t="s">
        <v>149</v>
      </c>
      <c r="L4439" t="s">
        <v>15</v>
      </c>
      <c r="M4439" s="5">
        <v>6065.880000000001</v>
      </c>
    </row>
    <row r="4440" spans="1:13" x14ac:dyDescent="0.25">
      <c r="A4440" s="2">
        <v>45293</v>
      </c>
      <c r="B4440" s="3">
        <f t="shared" si="209"/>
        <v>2024</v>
      </c>
      <c r="C4440" t="str">
        <f t="shared" si="207"/>
        <v>2023-2024</v>
      </c>
      <c r="D4440" t="s">
        <v>147</v>
      </c>
      <c r="E4440" t="s">
        <v>42</v>
      </c>
      <c r="F4440" t="str">
        <f t="shared" si="208"/>
        <v>Queensland</v>
      </c>
      <c r="G4440" t="s">
        <v>35</v>
      </c>
      <c r="H4440">
        <v>4053</v>
      </c>
      <c r="I4440" t="s">
        <v>11</v>
      </c>
      <c r="J4440" t="s">
        <v>43</v>
      </c>
      <c r="K4440" t="s">
        <v>152</v>
      </c>
      <c r="L4440" t="s">
        <v>13</v>
      </c>
      <c r="M4440" s="5">
        <v>6066.260000000002</v>
      </c>
    </row>
    <row r="4441" spans="1:13" x14ac:dyDescent="0.25">
      <c r="A4441" s="2">
        <v>45100</v>
      </c>
      <c r="B4441" s="3">
        <f t="shared" si="209"/>
        <v>2023</v>
      </c>
      <c r="C4441" t="str">
        <f t="shared" si="207"/>
        <v>2022-2023</v>
      </c>
      <c r="D4441" t="s">
        <v>148</v>
      </c>
      <c r="E4441" t="s">
        <v>96</v>
      </c>
      <c r="F4441" t="str">
        <f t="shared" si="208"/>
        <v>Western Australia</v>
      </c>
      <c r="G4441" t="s">
        <v>48</v>
      </c>
      <c r="H4441">
        <v>6330</v>
      </c>
      <c r="I4441" t="s">
        <v>11</v>
      </c>
      <c r="J4441" t="s">
        <v>94</v>
      </c>
      <c r="K4441" t="s">
        <v>151</v>
      </c>
      <c r="L4441" t="s">
        <v>21</v>
      </c>
      <c r="M4441" s="5">
        <v>6080.3399999999992</v>
      </c>
    </row>
    <row r="4442" spans="1:13" x14ac:dyDescent="0.25">
      <c r="A4442" s="2">
        <v>45330</v>
      </c>
      <c r="B4442" s="3">
        <f t="shared" si="209"/>
        <v>2024</v>
      </c>
      <c r="C4442" t="str">
        <f t="shared" si="207"/>
        <v>2023-2024</v>
      </c>
      <c r="D4442" t="s">
        <v>147</v>
      </c>
      <c r="E4442" t="s">
        <v>41</v>
      </c>
      <c r="F4442" t="str">
        <f t="shared" si="208"/>
        <v>New South Wales</v>
      </c>
      <c r="G4442" t="s">
        <v>10</v>
      </c>
      <c r="H4442">
        <v>2830</v>
      </c>
      <c r="I4442" t="s">
        <v>11</v>
      </c>
      <c r="J4442" t="s">
        <v>25</v>
      </c>
      <c r="K4442" t="s">
        <v>153</v>
      </c>
      <c r="L4442" t="s">
        <v>16</v>
      </c>
      <c r="M4442" s="5">
        <v>6156.3099999999995</v>
      </c>
    </row>
    <row r="4443" spans="1:13" x14ac:dyDescent="0.25">
      <c r="A4443" s="2">
        <v>45365</v>
      </c>
      <c r="B4443" s="3">
        <f t="shared" si="209"/>
        <v>2024</v>
      </c>
      <c r="C4443" t="str">
        <f t="shared" si="207"/>
        <v>2023-2024</v>
      </c>
      <c r="D4443" t="s">
        <v>147</v>
      </c>
      <c r="E4443" t="s">
        <v>122</v>
      </c>
      <c r="F4443" t="str">
        <f t="shared" si="208"/>
        <v>New South Wales</v>
      </c>
      <c r="G4443" t="s">
        <v>10</v>
      </c>
      <c r="H4443">
        <v>2650</v>
      </c>
      <c r="I4443" t="s">
        <v>11</v>
      </c>
      <c r="J4443" t="s">
        <v>25</v>
      </c>
      <c r="K4443" t="s">
        <v>151</v>
      </c>
      <c r="L4443" t="s">
        <v>21</v>
      </c>
      <c r="M4443" s="5">
        <v>6198.0200000000013</v>
      </c>
    </row>
    <row r="4444" spans="1:13" x14ac:dyDescent="0.25">
      <c r="A4444" s="2">
        <v>45524</v>
      </c>
      <c r="B4444" s="3">
        <f t="shared" si="209"/>
        <v>2025</v>
      </c>
      <c r="C4444" t="str">
        <f t="shared" si="207"/>
        <v>2024-2025</v>
      </c>
      <c r="D4444" t="s">
        <v>147</v>
      </c>
      <c r="E4444" t="s">
        <v>145</v>
      </c>
      <c r="F4444" t="str">
        <f t="shared" si="208"/>
        <v>New South Wales</v>
      </c>
      <c r="G4444" t="s">
        <v>10</v>
      </c>
      <c r="H4444">
        <v>2101</v>
      </c>
      <c r="I4444" t="s">
        <v>11</v>
      </c>
      <c r="J4444" t="s">
        <v>27</v>
      </c>
      <c r="K4444" t="s">
        <v>153</v>
      </c>
      <c r="L4444" t="s">
        <v>16</v>
      </c>
      <c r="M4444" s="5">
        <v>6228.0300000000016</v>
      </c>
    </row>
    <row r="4445" spans="1:13" x14ac:dyDescent="0.25">
      <c r="A4445" s="2">
        <v>45127</v>
      </c>
      <c r="B4445" s="3">
        <f t="shared" si="209"/>
        <v>2024</v>
      </c>
      <c r="C4445" t="str">
        <f t="shared" si="207"/>
        <v>2023-2024</v>
      </c>
      <c r="D4445" t="s">
        <v>147</v>
      </c>
      <c r="E4445" t="s">
        <v>65</v>
      </c>
      <c r="F4445" t="str">
        <f t="shared" si="208"/>
        <v>New South Wales</v>
      </c>
      <c r="G4445" t="s">
        <v>10</v>
      </c>
      <c r="H4445">
        <v>2541</v>
      </c>
      <c r="I4445" t="s">
        <v>11</v>
      </c>
      <c r="J4445" t="s">
        <v>58</v>
      </c>
      <c r="K4445" t="s">
        <v>153</v>
      </c>
      <c r="L4445" t="s">
        <v>16</v>
      </c>
      <c r="M4445" s="5">
        <v>6251.5000000000009</v>
      </c>
    </row>
    <row r="4446" spans="1:13" x14ac:dyDescent="0.25">
      <c r="A4446" s="2">
        <v>45586</v>
      </c>
      <c r="B4446" s="3">
        <f t="shared" si="209"/>
        <v>2025</v>
      </c>
      <c r="C4446" t="str">
        <f t="shared" si="207"/>
        <v>2024-2025</v>
      </c>
      <c r="D4446" t="s">
        <v>147</v>
      </c>
      <c r="E4446" t="s">
        <v>65</v>
      </c>
      <c r="F4446" t="str">
        <f t="shared" si="208"/>
        <v>New South Wales</v>
      </c>
      <c r="G4446" t="s">
        <v>10</v>
      </c>
      <c r="H4446">
        <v>2541</v>
      </c>
      <c r="I4446" t="s">
        <v>11</v>
      </c>
      <c r="J4446" t="s">
        <v>58</v>
      </c>
      <c r="K4446" t="s">
        <v>149</v>
      </c>
      <c r="L4446" t="s">
        <v>15</v>
      </c>
      <c r="M4446" s="5">
        <v>6304.0499999999993</v>
      </c>
    </row>
    <row r="4447" spans="1:13" x14ac:dyDescent="0.25">
      <c r="A4447" s="2">
        <v>44944</v>
      </c>
      <c r="B4447" s="3">
        <f t="shared" si="209"/>
        <v>2023</v>
      </c>
      <c r="C4447" t="str">
        <f t="shared" si="207"/>
        <v>2022-2023</v>
      </c>
      <c r="D4447" t="s">
        <v>147</v>
      </c>
      <c r="E4447" t="s">
        <v>117</v>
      </c>
      <c r="F4447" t="str">
        <f t="shared" si="208"/>
        <v>Queensland</v>
      </c>
      <c r="G4447" t="s">
        <v>35</v>
      </c>
      <c r="H4447">
        <v>4119</v>
      </c>
      <c r="I4447" t="s">
        <v>11</v>
      </c>
      <c r="J4447" t="s">
        <v>43</v>
      </c>
      <c r="K4447" t="s">
        <v>149</v>
      </c>
      <c r="L4447" t="s">
        <v>15</v>
      </c>
      <c r="M4447" s="5">
        <v>6393.6899999999987</v>
      </c>
    </row>
    <row r="4448" spans="1:13" x14ac:dyDescent="0.25">
      <c r="A4448" s="2">
        <v>45236</v>
      </c>
      <c r="B4448" s="3">
        <f t="shared" si="209"/>
        <v>2024</v>
      </c>
      <c r="C4448" t="str">
        <f t="shared" si="207"/>
        <v>2023-2024</v>
      </c>
      <c r="D4448" t="s">
        <v>147</v>
      </c>
      <c r="E4448" t="s">
        <v>132</v>
      </c>
      <c r="F4448" t="str">
        <f t="shared" si="208"/>
        <v>New South Wales</v>
      </c>
      <c r="G4448" t="s">
        <v>10</v>
      </c>
      <c r="H4448">
        <v>2800</v>
      </c>
      <c r="I4448" t="s">
        <v>11</v>
      </c>
      <c r="J4448" t="s">
        <v>25</v>
      </c>
      <c r="K4448" t="s">
        <v>149</v>
      </c>
      <c r="L4448" t="s">
        <v>15</v>
      </c>
      <c r="M4448" s="5">
        <v>6426.4800000000005</v>
      </c>
    </row>
    <row r="4449" spans="1:13" x14ac:dyDescent="0.25">
      <c r="A4449" s="2">
        <v>45053</v>
      </c>
      <c r="B4449" s="3">
        <f t="shared" si="209"/>
        <v>2023</v>
      </c>
      <c r="C4449" t="str">
        <f t="shared" si="207"/>
        <v>2022-2023</v>
      </c>
      <c r="D4449" t="s">
        <v>147</v>
      </c>
      <c r="E4449" t="s">
        <v>109</v>
      </c>
      <c r="F4449" t="str">
        <f t="shared" si="208"/>
        <v>New South Wales</v>
      </c>
      <c r="G4449" t="s">
        <v>10</v>
      </c>
      <c r="H4449">
        <v>2480</v>
      </c>
      <c r="I4449" t="s">
        <v>11</v>
      </c>
      <c r="J4449" t="s">
        <v>68</v>
      </c>
      <c r="K4449" t="s">
        <v>149</v>
      </c>
      <c r="L4449" t="s">
        <v>15</v>
      </c>
      <c r="M4449" s="5">
        <v>6442.1700000000046</v>
      </c>
    </row>
    <row r="4450" spans="1:13" x14ac:dyDescent="0.25">
      <c r="A4450" s="2">
        <v>45166</v>
      </c>
      <c r="B4450" s="3">
        <f t="shared" si="209"/>
        <v>2024</v>
      </c>
      <c r="C4450" t="str">
        <f t="shared" si="207"/>
        <v>2023-2024</v>
      </c>
      <c r="D4450" t="s">
        <v>147</v>
      </c>
      <c r="E4450" t="s">
        <v>145</v>
      </c>
      <c r="F4450" t="str">
        <f t="shared" si="208"/>
        <v>New South Wales</v>
      </c>
      <c r="G4450" t="s">
        <v>10</v>
      </c>
      <c r="H4450">
        <v>2101</v>
      </c>
      <c r="I4450" t="s">
        <v>11</v>
      </c>
      <c r="J4450" t="s">
        <v>27</v>
      </c>
      <c r="K4450" t="s">
        <v>149</v>
      </c>
      <c r="L4450" t="s">
        <v>15</v>
      </c>
      <c r="M4450" s="5">
        <v>6445.0500000000011</v>
      </c>
    </row>
    <row r="4451" spans="1:13" x14ac:dyDescent="0.25">
      <c r="A4451" s="2">
        <v>44964</v>
      </c>
      <c r="B4451" s="3">
        <f t="shared" si="209"/>
        <v>2023</v>
      </c>
      <c r="C4451" t="str">
        <f t="shared" si="207"/>
        <v>2022-2023</v>
      </c>
      <c r="D4451" t="s">
        <v>147</v>
      </c>
      <c r="E4451" t="s">
        <v>64</v>
      </c>
      <c r="F4451" t="str">
        <f t="shared" si="208"/>
        <v>Victoria</v>
      </c>
      <c r="G4451" t="s">
        <v>45</v>
      </c>
      <c r="H4451">
        <v>3199</v>
      </c>
      <c r="I4451" t="s">
        <v>11</v>
      </c>
      <c r="J4451" t="s">
        <v>63</v>
      </c>
      <c r="K4451" t="s">
        <v>150</v>
      </c>
      <c r="L4451" t="s">
        <v>18</v>
      </c>
      <c r="M4451" s="5">
        <v>6446.1200000000008</v>
      </c>
    </row>
    <row r="4452" spans="1:13" x14ac:dyDescent="0.25">
      <c r="A4452" s="2">
        <v>45201</v>
      </c>
      <c r="B4452" s="3">
        <f t="shared" si="209"/>
        <v>2024</v>
      </c>
      <c r="C4452" t="str">
        <f t="shared" si="207"/>
        <v>2023-2024</v>
      </c>
      <c r="D4452" t="s">
        <v>147</v>
      </c>
      <c r="E4452" t="s">
        <v>143</v>
      </c>
      <c r="F4452" t="str">
        <f t="shared" si="208"/>
        <v>New South Wales</v>
      </c>
      <c r="G4452" t="s">
        <v>10</v>
      </c>
      <c r="H4452">
        <v>2154</v>
      </c>
      <c r="I4452" t="s">
        <v>11</v>
      </c>
      <c r="J4452" t="s">
        <v>27</v>
      </c>
      <c r="K4452" t="s">
        <v>149</v>
      </c>
      <c r="L4452" t="s">
        <v>15</v>
      </c>
      <c r="M4452" s="5">
        <v>6492.4899999999989</v>
      </c>
    </row>
    <row r="4453" spans="1:13" x14ac:dyDescent="0.25">
      <c r="A4453" s="2">
        <v>45164</v>
      </c>
      <c r="B4453" s="3">
        <f t="shared" si="209"/>
        <v>2024</v>
      </c>
      <c r="C4453" t="str">
        <f t="shared" si="207"/>
        <v>2023-2024</v>
      </c>
      <c r="D4453" t="s">
        <v>147</v>
      </c>
      <c r="E4453" t="s">
        <v>103</v>
      </c>
      <c r="F4453" t="str">
        <f t="shared" si="208"/>
        <v>Queensland</v>
      </c>
      <c r="G4453" t="s">
        <v>35</v>
      </c>
      <c r="H4453">
        <v>4509</v>
      </c>
      <c r="I4453" t="s">
        <v>11</v>
      </c>
      <c r="J4453" t="s">
        <v>104</v>
      </c>
      <c r="K4453" t="s">
        <v>150</v>
      </c>
      <c r="L4453" t="s">
        <v>18</v>
      </c>
      <c r="M4453" s="5">
        <v>6508.58</v>
      </c>
    </row>
    <row r="4454" spans="1:13" x14ac:dyDescent="0.25">
      <c r="A4454" s="2">
        <v>45238</v>
      </c>
      <c r="B4454" s="3">
        <f t="shared" si="209"/>
        <v>2024</v>
      </c>
      <c r="C4454" t="str">
        <f t="shared" si="207"/>
        <v>2023-2024</v>
      </c>
      <c r="D4454" t="s">
        <v>147</v>
      </c>
      <c r="E4454" t="s">
        <v>146</v>
      </c>
      <c r="F4454" t="str">
        <f t="shared" si="208"/>
        <v>Victoria</v>
      </c>
      <c r="G4454" t="s">
        <v>45</v>
      </c>
      <c r="H4454">
        <v>3353</v>
      </c>
      <c r="I4454" t="s">
        <v>11</v>
      </c>
      <c r="J4454" t="s">
        <v>60</v>
      </c>
      <c r="K4454" t="s">
        <v>151</v>
      </c>
      <c r="L4454" t="s">
        <v>21</v>
      </c>
      <c r="M4454" s="5">
        <v>6511.67</v>
      </c>
    </row>
    <row r="4455" spans="1:13" x14ac:dyDescent="0.25">
      <c r="A4455" s="2">
        <v>45142</v>
      </c>
      <c r="B4455" s="3">
        <f t="shared" si="209"/>
        <v>2024</v>
      </c>
      <c r="C4455" t="str">
        <f t="shared" si="207"/>
        <v>2023-2024</v>
      </c>
      <c r="D4455" t="s">
        <v>147</v>
      </c>
      <c r="E4455" t="s">
        <v>137</v>
      </c>
      <c r="F4455" t="str">
        <f t="shared" si="208"/>
        <v>New South Wales</v>
      </c>
      <c r="G4455" t="s">
        <v>10</v>
      </c>
      <c r="H4455">
        <v>2031</v>
      </c>
      <c r="I4455" t="s">
        <v>11</v>
      </c>
      <c r="J4455" t="s">
        <v>12</v>
      </c>
      <c r="K4455" t="s">
        <v>149</v>
      </c>
      <c r="L4455" t="s">
        <v>15</v>
      </c>
      <c r="M4455" s="5">
        <v>6526.579999999999</v>
      </c>
    </row>
    <row r="4456" spans="1:13" x14ac:dyDescent="0.25">
      <c r="A4456" s="2">
        <v>45488</v>
      </c>
      <c r="B4456" s="3">
        <f t="shared" si="209"/>
        <v>2025</v>
      </c>
      <c r="C4456" t="str">
        <f t="shared" si="207"/>
        <v>2024-2025</v>
      </c>
      <c r="D4456" t="s">
        <v>147</v>
      </c>
      <c r="E4456" t="s">
        <v>64</v>
      </c>
      <c r="F4456" t="str">
        <f t="shared" si="208"/>
        <v>Victoria</v>
      </c>
      <c r="G4456" t="s">
        <v>45</v>
      </c>
      <c r="H4456">
        <v>3199</v>
      </c>
      <c r="I4456" t="s">
        <v>11</v>
      </c>
      <c r="J4456" t="s">
        <v>63</v>
      </c>
      <c r="K4456" t="s">
        <v>151</v>
      </c>
      <c r="L4456" t="s">
        <v>21</v>
      </c>
      <c r="M4456" s="5">
        <v>6630.3700000000008</v>
      </c>
    </row>
    <row r="4457" spans="1:13" x14ac:dyDescent="0.25">
      <c r="A4457" s="2">
        <v>45546</v>
      </c>
      <c r="B4457" s="3">
        <f t="shared" si="209"/>
        <v>2025</v>
      </c>
      <c r="C4457" t="str">
        <f t="shared" si="207"/>
        <v>2024-2025</v>
      </c>
      <c r="D4457" t="s">
        <v>147</v>
      </c>
      <c r="E4457" t="s">
        <v>9</v>
      </c>
      <c r="F4457" t="str">
        <f t="shared" si="208"/>
        <v>New South Wales</v>
      </c>
      <c r="G4457" t="s">
        <v>10</v>
      </c>
      <c r="H4457">
        <v>2067</v>
      </c>
      <c r="I4457" t="s">
        <v>11</v>
      </c>
      <c r="J4457" t="s">
        <v>12</v>
      </c>
      <c r="K4457" t="s">
        <v>149</v>
      </c>
      <c r="L4457" t="s">
        <v>15</v>
      </c>
      <c r="M4457" s="5">
        <v>6641.9900000000016</v>
      </c>
    </row>
    <row r="4458" spans="1:13" x14ac:dyDescent="0.25">
      <c r="A4458" s="2">
        <v>45223</v>
      </c>
      <c r="B4458" s="3">
        <f t="shared" si="209"/>
        <v>2024</v>
      </c>
      <c r="C4458" t="str">
        <f t="shared" si="207"/>
        <v>2023-2024</v>
      </c>
      <c r="D4458" t="s">
        <v>147</v>
      </c>
      <c r="E4458" t="s">
        <v>99</v>
      </c>
      <c r="F4458" t="str">
        <f t="shared" si="208"/>
        <v>Victoria</v>
      </c>
      <c r="G4458" t="s">
        <v>45</v>
      </c>
      <c r="H4458">
        <v>3148</v>
      </c>
      <c r="I4458" t="s">
        <v>11</v>
      </c>
      <c r="J4458" t="s">
        <v>63</v>
      </c>
      <c r="K4458" t="s">
        <v>150</v>
      </c>
      <c r="L4458" t="s">
        <v>18</v>
      </c>
      <c r="M4458" s="5">
        <v>6642.2</v>
      </c>
    </row>
    <row r="4459" spans="1:13" x14ac:dyDescent="0.25">
      <c r="A4459" s="2">
        <v>45073</v>
      </c>
      <c r="B4459" s="3">
        <f t="shared" si="209"/>
        <v>2023</v>
      </c>
      <c r="C4459" t="str">
        <f t="shared" si="207"/>
        <v>2022-2023</v>
      </c>
      <c r="D4459" t="s">
        <v>148</v>
      </c>
      <c r="E4459" t="s">
        <v>44</v>
      </c>
      <c r="F4459" t="str">
        <f t="shared" si="208"/>
        <v>Victoria</v>
      </c>
      <c r="G4459" t="s">
        <v>45</v>
      </c>
      <c r="H4459">
        <v>3066</v>
      </c>
      <c r="I4459" t="s">
        <v>11</v>
      </c>
      <c r="J4459" t="s">
        <v>46</v>
      </c>
      <c r="K4459" t="s">
        <v>149</v>
      </c>
      <c r="L4459" t="s">
        <v>15</v>
      </c>
      <c r="M4459" s="5">
        <v>6701.9900000000007</v>
      </c>
    </row>
    <row r="4460" spans="1:13" x14ac:dyDescent="0.25">
      <c r="A4460" s="2">
        <v>45166</v>
      </c>
      <c r="B4460" s="3">
        <f t="shared" si="209"/>
        <v>2024</v>
      </c>
      <c r="C4460" t="str">
        <f t="shared" si="207"/>
        <v>2023-2024</v>
      </c>
      <c r="D4460" t="s">
        <v>147</v>
      </c>
      <c r="E4460" t="s">
        <v>99</v>
      </c>
      <c r="F4460" t="str">
        <f t="shared" si="208"/>
        <v>Victoria</v>
      </c>
      <c r="G4460" t="s">
        <v>45</v>
      </c>
      <c r="H4460">
        <v>3148</v>
      </c>
      <c r="I4460" t="s">
        <v>11</v>
      </c>
      <c r="J4460" t="s">
        <v>63</v>
      </c>
      <c r="K4460" t="s">
        <v>153</v>
      </c>
      <c r="L4460" t="s">
        <v>16</v>
      </c>
      <c r="M4460" s="5">
        <v>6708.3900000000012</v>
      </c>
    </row>
    <row r="4461" spans="1:13" x14ac:dyDescent="0.25">
      <c r="A4461" s="2">
        <v>45115</v>
      </c>
      <c r="B4461" s="3">
        <f t="shared" si="209"/>
        <v>2024</v>
      </c>
      <c r="C4461" t="str">
        <f t="shared" si="207"/>
        <v>2023-2024</v>
      </c>
      <c r="D4461" t="s">
        <v>147</v>
      </c>
      <c r="E4461" t="s">
        <v>112</v>
      </c>
      <c r="F4461" t="str">
        <f t="shared" si="208"/>
        <v>Victoria</v>
      </c>
      <c r="G4461" t="s">
        <v>45</v>
      </c>
      <c r="H4461">
        <v>3076</v>
      </c>
      <c r="I4461" t="s">
        <v>11</v>
      </c>
      <c r="J4461" t="s">
        <v>46</v>
      </c>
      <c r="K4461" t="s">
        <v>149</v>
      </c>
      <c r="L4461" t="s">
        <v>15</v>
      </c>
      <c r="M4461" s="5">
        <v>6740.72</v>
      </c>
    </row>
    <row r="4462" spans="1:13" x14ac:dyDescent="0.25">
      <c r="A4462" s="2">
        <v>45537</v>
      </c>
      <c r="B4462" s="3">
        <f t="shared" si="209"/>
        <v>2025</v>
      </c>
      <c r="C4462" t="str">
        <f t="shared" si="207"/>
        <v>2024-2025</v>
      </c>
      <c r="D4462" t="s">
        <v>147</v>
      </c>
      <c r="E4462" t="s">
        <v>122</v>
      </c>
      <c r="F4462" t="str">
        <f t="shared" si="208"/>
        <v>New South Wales</v>
      </c>
      <c r="G4462" t="s">
        <v>10</v>
      </c>
      <c r="H4462">
        <v>2650</v>
      </c>
      <c r="I4462" t="s">
        <v>11</v>
      </c>
      <c r="J4462" t="s">
        <v>25</v>
      </c>
      <c r="K4462" t="s">
        <v>149</v>
      </c>
      <c r="L4462" t="s">
        <v>15</v>
      </c>
      <c r="M4462" s="5">
        <v>6879.2900000000009</v>
      </c>
    </row>
    <row r="4463" spans="1:13" x14ac:dyDescent="0.25">
      <c r="A4463" s="2">
        <v>45218</v>
      </c>
      <c r="B4463" s="3">
        <f t="shared" si="209"/>
        <v>2024</v>
      </c>
      <c r="C4463" t="str">
        <f t="shared" si="207"/>
        <v>2023-2024</v>
      </c>
      <c r="D4463" t="s">
        <v>147</v>
      </c>
      <c r="E4463" t="s">
        <v>131</v>
      </c>
      <c r="F4463" t="str">
        <f t="shared" si="208"/>
        <v>Western Australia</v>
      </c>
      <c r="G4463" t="s">
        <v>48</v>
      </c>
      <c r="H4463">
        <v>6530</v>
      </c>
      <c r="I4463" t="s">
        <v>11</v>
      </c>
      <c r="J4463" t="s">
        <v>77</v>
      </c>
      <c r="K4463" t="s">
        <v>152</v>
      </c>
      <c r="L4463" t="s">
        <v>13</v>
      </c>
      <c r="M4463" s="5">
        <v>6890.9500000000016</v>
      </c>
    </row>
    <row r="4464" spans="1:13" x14ac:dyDescent="0.25">
      <c r="A4464" s="2">
        <v>45550</v>
      </c>
      <c r="B4464" s="3">
        <f t="shared" si="209"/>
        <v>2025</v>
      </c>
      <c r="C4464" t="str">
        <f t="shared" si="207"/>
        <v>2024-2025</v>
      </c>
      <c r="D4464" t="s">
        <v>148</v>
      </c>
      <c r="E4464" t="s">
        <v>86</v>
      </c>
      <c r="F4464" t="str">
        <f t="shared" si="208"/>
        <v>New South Wales</v>
      </c>
      <c r="G4464" t="s">
        <v>10</v>
      </c>
      <c r="H4464">
        <v>2064</v>
      </c>
      <c r="I4464" t="s">
        <v>11</v>
      </c>
      <c r="J4464" t="s">
        <v>12</v>
      </c>
      <c r="K4464" t="s">
        <v>150</v>
      </c>
      <c r="L4464" t="s">
        <v>18</v>
      </c>
      <c r="M4464" s="5">
        <v>6954.5999999999995</v>
      </c>
    </row>
    <row r="4465" spans="1:13" x14ac:dyDescent="0.25">
      <c r="A4465" s="2">
        <v>45592</v>
      </c>
      <c r="B4465" s="3">
        <f t="shared" si="209"/>
        <v>2025</v>
      </c>
      <c r="C4465" t="str">
        <f t="shared" si="207"/>
        <v>2024-2025</v>
      </c>
      <c r="D4465" t="s">
        <v>147</v>
      </c>
      <c r="E4465" t="s">
        <v>117</v>
      </c>
      <c r="F4465" t="str">
        <f t="shared" si="208"/>
        <v>Queensland</v>
      </c>
      <c r="G4465" t="s">
        <v>35</v>
      </c>
      <c r="H4465">
        <v>4119</v>
      </c>
      <c r="I4465" t="s">
        <v>11</v>
      </c>
      <c r="J4465" t="s">
        <v>43</v>
      </c>
      <c r="K4465" t="s">
        <v>152</v>
      </c>
      <c r="L4465" t="s">
        <v>13</v>
      </c>
      <c r="M4465" s="5">
        <v>6972.0799999999981</v>
      </c>
    </row>
    <row r="4466" spans="1:13" x14ac:dyDescent="0.25">
      <c r="A4466" s="2">
        <v>45521</v>
      </c>
      <c r="B4466" s="3">
        <f t="shared" si="209"/>
        <v>2025</v>
      </c>
      <c r="C4466" t="str">
        <f t="shared" si="207"/>
        <v>2024-2025</v>
      </c>
      <c r="D4466" t="s">
        <v>147</v>
      </c>
      <c r="E4466" t="s">
        <v>135</v>
      </c>
      <c r="F4466" t="str">
        <f t="shared" si="208"/>
        <v>Victoria</v>
      </c>
      <c r="G4466" t="s">
        <v>45</v>
      </c>
      <c r="H4466">
        <v>3550</v>
      </c>
      <c r="I4466" t="s">
        <v>11</v>
      </c>
      <c r="J4466" t="s">
        <v>60</v>
      </c>
      <c r="K4466" t="s">
        <v>149</v>
      </c>
      <c r="L4466" t="s">
        <v>15</v>
      </c>
      <c r="M4466" s="5">
        <v>7040.8400000000038</v>
      </c>
    </row>
    <row r="4467" spans="1:13" x14ac:dyDescent="0.25">
      <c r="A4467" s="2">
        <v>45065</v>
      </c>
      <c r="B4467" s="3">
        <f t="shared" si="209"/>
        <v>2023</v>
      </c>
      <c r="C4467" t="str">
        <f t="shared" si="207"/>
        <v>2022-2023</v>
      </c>
      <c r="D4467" t="s">
        <v>147</v>
      </c>
      <c r="E4467" t="s">
        <v>92</v>
      </c>
      <c r="F4467" t="str">
        <f t="shared" si="208"/>
        <v>Queensland</v>
      </c>
      <c r="G4467" t="s">
        <v>35</v>
      </c>
      <c r="H4467">
        <v>4068</v>
      </c>
      <c r="I4467" t="s">
        <v>11</v>
      </c>
      <c r="J4467" t="s">
        <v>43</v>
      </c>
      <c r="K4467" t="s">
        <v>149</v>
      </c>
      <c r="L4467" t="s">
        <v>15</v>
      </c>
      <c r="M4467" s="5">
        <v>7049.4500000000025</v>
      </c>
    </row>
    <row r="4468" spans="1:13" x14ac:dyDescent="0.25">
      <c r="A4468" s="2">
        <v>44932</v>
      </c>
      <c r="B4468" s="3">
        <f t="shared" si="209"/>
        <v>2023</v>
      </c>
      <c r="C4468" t="str">
        <f t="shared" si="207"/>
        <v>2022-2023</v>
      </c>
      <c r="D4468" t="s">
        <v>147</v>
      </c>
      <c r="E4468" t="s">
        <v>131</v>
      </c>
      <c r="F4468" t="str">
        <f t="shared" si="208"/>
        <v>Western Australia</v>
      </c>
      <c r="G4468" t="s">
        <v>48</v>
      </c>
      <c r="H4468">
        <v>6530</v>
      </c>
      <c r="I4468" t="s">
        <v>11</v>
      </c>
      <c r="J4468" t="s">
        <v>77</v>
      </c>
      <c r="K4468" t="s">
        <v>149</v>
      </c>
      <c r="L4468" t="s">
        <v>15</v>
      </c>
      <c r="M4468" s="5">
        <v>7077.9299999999994</v>
      </c>
    </row>
    <row r="4469" spans="1:13" x14ac:dyDescent="0.25">
      <c r="A4469" s="2">
        <v>45391</v>
      </c>
      <c r="B4469" s="3">
        <f t="shared" si="209"/>
        <v>2024</v>
      </c>
      <c r="C4469" t="str">
        <f t="shared" si="207"/>
        <v>2023-2024</v>
      </c>
      <c r="D4469" t="s">
        <v>148</v>
      </c>
      <c r="E4469" t="s">
        <v>124</v>
      </c>
      <c r="F4469" t="str">
        <f t="shared" si="208"/>
        <v>New South Wales</v>
      </c>
      <c r="G4469" t="s">
        <v>10</v>
      </c>
      <c r="H4469">
        <v>2015</v>
      </c>
      <c r="I4469" t="s">
        <v>11</v>
      </c>
      <c r="J4469" t="s">
        <v>12</v>
      </c>
      <c r="K4469" t="s">
        <v>153</v>
      </c>
      <c r="L4469" t="s">
        <v>16</v>
      </c>
      <c r="M4469" s="5">
        <v>7096.9500000000035</v>
      </c>
    </row>
    <row r="4470" spans="1:13" x14ac:dyDescent="0.25">
      <c r="A4470" s="2">
        <v>45630</v>
      </c>
      <c r="B4470" s="3">
        <f t="shared" si="209"/>
        <v>2025</v>
      </c>
      <c r="C4470" t="str">
        <f t="shared" si="207"/>
        <v>2024-2025</v>
      </c>
      <c r="D4470" t="s">
        <v>147</v>
      </c>
      <c r="E4470" t="s">
        <v>138</v>
      </c>
      <c r="F4470" t="str">
        <f t="shared" si="208"/>
        <v>Queensland</v>
      </c>
      <c r="G4470" t="s">
        <v>35</v>
      </c>
      <c r="H4470">
        <v>4558</v>
      </c>
      <c r="I4470" t="s">
        <v>11</v>
      </c>
      <c r="J4470" t="s">
        <v>120</v>
      </c>
      <c r="K4470" t="s">
        <v>149</v>
      </c>
      <c r="L4470" t="s">
        <v>15</v>
      </c>
      <c r="M4470" s="5">
        <v>7110.9800000000032</v>
      </c>
    </row>
    <row r="4471" spans="1:13" x14ac:dyDescent="0.25">
      <c r="A4471" s="2">
        <v>45509</v>
      </c>
      <c r="B4471" s="3">
        <f t="shared" si="209"/>
        <v>2025</v>
      </c>
      <c r="C4471" t="str">
        <f t="shared" si="207"/>
        <v>2024-2025</v>
      </c>
      <c r="D4471" t="s">
        <v>147</v>
      </c>
      <c r="E4471" t="s">
        <v>145</v>
      </c>
      <c r="F4471" t="str">
        <f t="shared" si="208"/>
        <v>New South Wales</v>
      </c>
      <c r="G4471" t="s">
        <v>10</v>
      </c>
      <c r="H4471">
        <v>2101</v>
      </c>
      <c r="I4471" t="s">
        <v>11</v>
      </c>
      <c r="J4471" t="s">
        <v>27</v>
      </c>
      <c r="K4471" t="s">
        <v>149</v>
      </c>
      <c r="L4471" t="s">
        <v>15</v>
      </c>
      <c r="M4471" s="5">
        <v>7135.2800000000043</v>
      </c>
    </row>
    <row r="4472" spans="1:13" x14ac:dyDescent="0.25">
      <c r="A4472" s="2">
        <v>45328</v>
      </c>
      <c r="B4472" s="3">
        <f t="shared" si="209"/>
        <v>2024</v>
      </c>
      <c r="C4472" t="str">
        <f t="shared" si="207"/>
        <v>2023-2024</v>
      </c>
      <c r="D4472" t="s">
        <v>148</v>
      </c>
      <c r="E4472" t="s">
        <v>124</v>
      </c>
      <c r="F4472" t="str">
        <f t="shared" si="208"/>
        <v>New South Wales</v>
      </c>
      <c r="G4472" t="s">
        <v>10</v>
      </c>
      <c r="H4472">
        <v>2015</v>
      </c>
      <c r="I4472" t="s">
        <v>11</v>
      </c>
      <c r="J4472" t="s">
        <v>12</v>
      </c>
      <c r="K4472" t="s">
        <v>151</v>
      </c>
      <c r="L4472" t="s">
        <v>21</v>
      </c>
      <c r="M4472" s="5">
        <v>7207.76</v>
      </c>
    </row>
    <row r="4473" spans="1:13" x14ac:dyDescent="0.25">
      <c r="A4473" s="2">
        <v>44957</v>
      </c>
      <c r="B4473" s="3">
        <f t="shared" si="209"/>
        <v>2023</v>
      </c>
      <c r="C4473" t="str">
        <f t="shared" si="207"/>
        <v>2022-2023</v>
      </c>
      <c r="D4473" t="s">
        <v>147</v>
      </c>
      <c r="E4473" t="s">
        <v>64</v>
      </c>
      <c r="F4473" t="str">
        <f t="shared" si="208"/>
        <v>Victoria</v>
      </c>
      <c r="G4473" t="s">
        <v>45</v>
      </c>
      <c r="H4473">
        <v>3199</v>
      </c>
      <c r="I4473" t="s">
        <v>11</v>
      </c>
      <c r="J4473" t="s">
        <v>63</v>
      </c>
      <c r="K4473" t="s">
        <v>152</v>
      </c>
      <c r="L4473" t="s">
        <v>13</v>
      </c>
      <c r="M4473" s="5">
        <v>7284.1799999999994</v>
      </c>
    </row>
    <row r="4474" spans="1:13" x14ac:dyDescent="0.25">
      <c r="A4474" s="2">
        <v>45216</v>
      </c>
      <c r="B4474" s="3">
        <f t="shared" si="209"/>
        <v>2024</v>
      </c>
      <c r="C4474" t="str">
        <f t="shared" si="207"/>
        <v>2023-2024</v>
      </c>
      <c r="D4474" t="s">
        <v>147</v>
      </c>
      <c r="E4474" t="s">
        <v>131</v>
      </c>
      <c r="F4474" t="str">
        <f t="shared" si="208"/>
        <v>Western Australia</v>
      </c>
      <c r="G4474" t="s">
        <v>48</v>
      </c>
      <c r="H4474">
        <v>6530</v>
      </c>
      <c r="I4474" t="s">
        <v>11</v>
      </c>
      <c r="J4474" t="s">
        <v>77</v>
      </c>
      <c r="K4474" t="s">
        <v>149</v>
      </c>
      <c r="L4474" t="s">
        <v>15</v>
      </c>
      <c r="M4474" s="5">
        <v>7309.9100000000017</v>
      </c>
    </row>
    <row r="4475" spans="1:13" x14ac:dyDescent="0.25">
      <c r="A4475" s="2">
        <v>45278</v>
      </c>
      <c r="B4475" s="3">
        <f t="shared" si="209"/>
        <v>2024</v>
      </c>
      <c r="C4475" t="str">
        <f t="shared" si="207"/>
        <v>2023-2024</v>
      </c>
      <c r="D4475" t="s">
        <v>147</v>
      </c>
      <c r="E4475" t="s">
        <v>136</v>
      </c>
      <c r="F4475" t="str">
        <f t="shared" si="208"/>
        <v>Victoria</v>
      </c>
      <c r="G4475" t="s">
        <v>45</v>
      </c>
      <c r="H4475">
        <v>3175</v>
      </c>
      <c r="I4475" t="s">
        <v>11</v>
      </c>
      <c r="J4475" t="s">
        <v>63</v>
      </c>
      <c r="K4475" t="s">
        <v>149</v>
      </c>
      <c r="L4475" t="s">
        <v>15</v>
      </c>
      <c r="M4475" s="5">
        <v>7339.49</v>
      </c>
    </row>
    <row r="4476" spans="1:13" x14ac:dyDescent="0.25">
      <c r="A4476" s="2">
        <v>45093</v>
      </c>
      <c r="B4476" s="3">
        <f t="shared" si="209"/>
        <v>2023</v>
      </c>
      <c r="C4476" t="str">
        <f t="shared" si="207"/>
        <v>2022-2023</v>
      </c>
      <c r="D4476" t="s">
        <v>147</v>
      </c>
      <c r="E4476" t="s">
        <v>65</v>
      </c>
      <c r="F4476" t="str">
        <f t="shared" si="208"/>
        <v>New South Wales</v>
      </c>
      <c r="G4476" t="s">
        <v>10</v>
      </c>
      <c r="H4476">
        <v>2541</v>
      </c>
      <c r="I4476" t="s">
        <v>11</v>
      </c>
      <c r="J4476" t="s">
        <v>58</v>
      </c>
      <c r="K4476" t="s">
        <v>151</v>
      </c>
      <c r="L4476" t="s">
        <v>21</v>
      </c>
      <c r="M4476" s="5">
        <v>7343.3100000000013</v>
      </c>
    </row>
    <row r="4477" spans="1:13" x14ac:dyDescent="0.25">
      <c r="A4477" s="2">
        <v>45505</v>
      </c>
      <c r="B4477" s="3">
        <f t="shared" si="209"/>
        <v>2025</v>
      </c>
      <c r="C4477" t="str">
        <f t="shared" si="207"/>
        <v>2024-2025</v>
      </c>
      <c r="D4477" t="s">
        <v>147</v>
      </c>
      <c r="E4477" t="s">
        <v>57</v>
      </c>
      <c r="F4477" t="str">
        <f t="shared" si="208"/>
        <v>New South Wales</v>
      </c>
      <c r="G4477" t="s">
        <v>10</v>
      </c>
      <c r="H4477">
        <v>2560</v>
      </c>
      <c r="I4477" t="s">
        <v>11</v>
      </c>
      <c r="J4477" t="s">
        <v>58</v>
      </c>
      <c r="K4477" t="s">
        <v>152</v>
      </c>
      <c r="L4477" t="s">
        <v>13</v>
      </c>
      <c r="M4477" s="5">
        <v>7487.4900000000034</v>
      </c>
    </row>
    <row r="4478" spans="1:13" x14ac:dyDescent="0.25">
      <c r="A4478" s="2">
        <v>45077</v>
      </c>
      <c r="B4478" s="3">
        <f t="shared" si="209"/>
        <v>2023</v>
      </c>
      <c r="C4478" t="str">
        <f t="shared" si="207"/>
        <v>2022-2023</v>
      </c>
      <c r="D4478" t="s">
        <v>147</v>
      </c>
      <c r="E4478" t="s">
        <v>57</v>
      </c>
      <c r="F4478" t="str">
        <f t="shared" si="208"/>
        <v>New South Wales</v>
      </c>
      <c r="G4478" t="s">
        <v>10</v>
      </c>
      <c r="H4478">
        <v>2560</v>
      </c>
      <c r="I4478" t="s">
        <v>11</v>
      </c>
      <c r="J4478" t="s">
        <v>58</v>
      </c>
      <c r="K4478" t="s">
        <v>151</v>
      </c>
      <c r="L4478" t="s">
        <v>21</v>
      </c>
      <c r="M4478" s="5">
        <v>7520.87</v>
      </c>
    </row>
    <row r="4479" spans="1:13" x14ac:dyDescent="0.25">
      <c r="A4479" s="2">
        <v>44994</v>
      </c>
      <c r="B4479" s="3">
        <f t="shared" si="209"/>
        <v>2023</v>
      </c>
      <c r="C4479" t="str">
        <f t="shared" si="207"/>
        <v>2022-2023</v>
      </c>
      <c r="D4479" t="s">
        <v>148</v>
      </c>
      <c r="E4479" t="s">
        <v>124</v>
      </c>
      <c r="F4479" t="str">
        <f t="shared" si="208"/>
        <v>New South Wales</v>
      </c>
      <c r="G4479" t="s">
        <v>10</v>
      </c>
      <c r="H4479">
        <v>2015</v>
      </c>
      <c r="I4479" t="s">
        <v>11</v>
      </c>
      <c r="J4479" t="s">
        <v>12</v>
      </c>
      <c r="K4479" t="s">
        <v>149</v>
      </c>
      <c r="L4479" t="s">
        <v>15</v>
      </c>
      <c r="M4479" s="5">
        <v>7676.07</v>
      </c>
    </row>
    <row r="4480" spans="1:13" x14ac:dyDescent="0.25">
      <c r="A4480" s="2">
        <v>45657</v>
      </c>
      <c r="B4480" s="3">
        <f t="shared" si="209"/>
        <v>2025</v>
      </c>
      <c r="C4480" t="str">
        <f t="shared" si="207"/>
        <v>2024-2025</v>
      </c>
      <c r="D4480" t="s">
        <v>147</v>
      </c>
      <c r="E4480" t="s">
        <v>132</v>
      </c>
      <c r="F4480" t="str">
        <f t="shared" si="208"/>
        <v>New South Wales</v>
      </c>
      <c r="G4480" t="s">
        <v>10</v>
      </c>
      <c r="H4480">
        <v>2800</v>
      </c>
      <c r="I4480" t="s">
        <v>11</v>
      </c>
      <c r="J4480" t="s">
        <v>25</v>
      </c>
      <c r="K4480" t="s">
        <v>149</v>
      </c>
      <c r="L4480" t="s">
        <v>15</v>
      </c>
      <c r="M4480" s="5">
        <v>7691.8700000000035</v>
      </c>
    </row>
    <row r="4481" spans="1:13" x14ac:dyDescent="0.25">
      <c r="A4481" s="2">
        <v>45582</v>
      </c>
      <c r="B4481" s="3">
        <f t="shared" si="209"/>
        <v>2025</v>
      </c>
      <c r="C4481" t="str">
        <f t="shared" si="207"/>
        <v>2024-2025</v>
      </c>
      <c r="D4481" t="s">
        <v>148</v>
      </c>
      <c r="E4481" t="s">
        <v>78</v>
      </c>
      <c r="F4481" t="str">
        <f t="shared" si="208"/>
        <v>New South Wales</v>
      </c>
      <c r="G4481" t="s">
        <v>10</v>
      </c>
      <c r="H4481">
        <v>2350</v>
      </c>
      <c r="I4481" t="s">
        <v>11</v>
      </c>
      <c r="J4481" t="s">
        <v>68</v>
      </c>
      <c r="K4481" t="s">
        <v>149</v>
      </c>
      <c r="L4481" t="s">
        <v>15</v>
      </c>
      <c r="M4481" s="5">
        <v>7792.92</v>
      </c>
    </row>
    <row r="4482" spans="1:13" x14ac:dyDescent="0.25">
      <c r="A4482" s="2">
        <v>45601</v>
      </c>
      <c r="B4482" s="3">
        <f t="shared" si="209"/>
        <v>2025</v>
      </c>
      <c r="C4482" t="str">
        <f t="shared" ref="C4482:C4506" si="210">IF(MONTH(A4482) &gt;= 7, YEAR(A4482) &amp; "-" &amp; YEAR(A4482) + 1, YEAR(A4482) - 1 &amp; "-" &amp; YEAR(A4482))</f>
        <v>2024-2025</v>
      </c>
      <c r="D4482" t="s">
        <v>147</v>
      </c>
      <c r="E4482" t="s">
        <v>136</v>
      </c>
      <c r="F4482" t="str">
        <f t="shared" ref="F4482:F4506" si="211">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row>
    <row r="4483" spans="1:13" x14ac:dyDescent="0.25">
      <c r="A4483" s="2">
        <v>45440</v>
      </c>
      <c r="B4483" s="3">
        <f t="shared" ref="B4483:B4506" si="212">IF(MONTH(A4483)&gt;=7,YEAR(A4483)+1,YEAR(A4483))</f>
        <v>2024</v>
      </c>
      <c r="C4483" t="str">
        <f t="shared" si="210"/>
        <v>2023-2024</v>
      </c>
      <c r="D4483" t="s">
        <v>148</v>
      </c>
      <c r="E4483" t="s">
        <v>108</v>
      </c>
      <c r="F4483" t="str">
        <f t="shared" si="211"/>
        <v>Victoria</v>
      </c>
      <c r="G4483" t="s">
        <v>45</v>
      </c>
      <c r="H4483">
        <v>3018</v>
      </c>
      <c r="I4483" t="s">
        <v>11</v>
      </c>
      <c r="J4483" t="s">
        <v>46</v>
      </c>
      <c r="K4483" t="s">
        <v>149</v>
      </c>
      <c r="L4483" t="s">
        <v>15</v>
      </c>
      <c r="M4483" s="5">
        <v>7862.59</v>
      </c>
    </row>
    <row r="4484" spans="1:13" x14ac:dyDescent="0.25">
      <c r="A4484" s="2">
        <v>45615</v>
      </c>
      <c r="B4484" s="3">
        <f t="shared" si="212"/>
        <v>2025</v>
      </c>
      <c r="C4484" t="str">
        <f t="shared" si="210"/>
        <v>2024-2025</v>
      </c>
      <c r="D4484" t="s">
        <v>147</v>
      </c>
      <c r="E4484" t="s">
        <v>131</v>
      </c>
      <c r="F4484" t="str">
        <f t="shared" si="211"/>
        <v>Western Australia</v>
      </c>
      <c r="G4484" t="s">
        <v>48</v>
      </c>
      <c r="H4484">
        <v>6530</v>
      </c>
      <c r="I4484" t="s">
        <v>11</v>
      </c>
      <c r="J4484" t="s">
        <v>77</v>
      </c>
      <c r="K4484" t="s">
        <v>151</v>
      </c>
      <c r="L4484" t="s">
        <v>21</v>
      </c>
      <c r="M4484" s="5">
        <v>7890.8300000000008</v>
      </c>
    </row>
    <row r="4485" spans="1:13" x14ac:dyDescent="0.25">
      <c r="A4485" s="2">
        <v>45420</v>
      </c>
      <c r="B4485" s="3">
        <f t="shared" si="212"/>
        <v>2024</v>
      </c>
      <c r="C4485" t="str">
        <f t="shared" si="210"/>
        <v>2023-2024</v>
      </c>
      <c r="D4485" t="s">
        <v>147</v>
      </c>
      <c r="E4485" t="s">
        <v>24</v>
      </c>
      <c r="F4485" t="str">
        <f t="shared" si="211"/>
        <v>New South Wales</v>
      </c>
      <c r="G4485" t="s">
        <v>10</v>
      </c>
      <c r="H4485">
        <v>2795</v>
      </c>
      <c r="I4485" t="s">
        <v>11</v>
      </c>
      <c r="J4485" t="s">
        <v>25</v>
      </c>
      <c r="K4485" t="s">
        <v>151</v>
      </c>
      <c r="L4485" t="s">
        <v>21</v>
      </c>
      <c r="M4485" s="5">
        <v>7909.7500000000009</v>
      </c>
    </row>
    <row r="4486" spans="1:13" x14ac:dyDescent="0.25">
      <c r="A4486" s="2">
        <v>44946</v>
      </c>
      <c r="B4486" s="3">
        <f t="shared" si="212"/>
        <v>2023</v>
      </c>
      <c r="C4486" t="str">
        <f t="shared" si="210"/>
        <v>2022-2023</v>
      </c>
      <c r="D4486" t="s">
        <v>147</v>
      </c>
      <c r="E4486" t="s">
        <v>146</v>
      </c>
      <c r="F4486" t="str">
        <f t="shared" si="211"/>
        <v>Victoria</v>
      </c>
      <c r="G4486" t="s">
        <v>45</v>
      </c>
      <c r="H4486">
        <v>3353</v>
      </c>
      <c r="I4486" t="s">
        <v>11</v>
      </c>
      <c r="J4486" t="s">
        <v>60</v>
      </c>
      <c r="K4486" t="s">
        <v>149</v>
      </c>
      <c r="L4486" t="s">
        <v>15</v>
      </c>
      <c r="M4486" s="5">
        <v>8030.1400000000012</v>
      </c>
    </row>
    <row r="4487" spans="1:13" x14ac:dyDescent="0.25">
      <c r="A4487" s="2">
        <v>45562</v>
      </c>
      <c r="B4487" s="3">
        <f t="shared" si="212"/>
        <v>2025</v>
      </c>
      <c r="C4487" t="str">
        <f t="shared" si="210"/>
        <v>2024-2025</v>
      </c>
      <c r="D4487" t="s">
        <v>147</v>
      </c>
      <c r="E4487" t="s">
        <v>28</v>
      </c>
      <c r="F4487" t="str">
        <f t="shared" si="211"/>
        <v>Northern Territory</v>
      </c>
      <c r="G4487" t="s">
        <v>29</v>
      </c>
      <c r="H4487">
        <v>800</v>
      </c>
      <c r="I4487" t="s">
        <v>11</v>
      </c>
      <c r="J4487" t="s">
        <v>30</v>
      </c>
      <c r="K4487" t="s">
        <v>149</v>
      </c>
      <c r="L4487" t="s">
        <v>15</v>
      </c>
      <c r="M4487" s="5">
        <v>8078.8700000000008</v>
      </c>
    </row>
    <row r="4488" spans="1:13" x14ac:dyDescent="0.25">
      <c r="A4488" s="2">
        <v>45615</v>
      </c>
      <c r="B4488" s="3">
        <f t="shared" si="212"/>
        <v>2025</v>
      </c>
      <c r="C4488" t="str">
        <f t="shared" si="210"/>
        <v>2024-2025</v>
      </c>
      <c r="D4488" t="s">
        <v>147</v>
      </c>
      <c r="E4488" t="s">
        <v>64</v>
      </c>
      <c r="F4488" t="str">
        <f t="shared" si="211"/>
        <v>Victoria</v>
      </c>
      <c r="G4488" t="s">
        <v>45</v>
      </c>
      <c r="H4488">
        <v>3199</v>
      </c>
      <c r="I4488" t="s">
        <v>11</v>
      </c>
      <c r="J4488" t="s">
        <v>63</v>
      </c>
      <c r="K4488" t="s">
        <v>151</v>
      </c>
      <c r="L4488" t="s">
        <v>21</v>
      </c>
      <c r="M4488" s="5">
        <v>8106.36</v>
      </c>
    </row>
    <row r="4489" spans="1:13" x14ac:dyDescent="0.25">
      <c r="A4489" s="2">
        <v>45183</v>
      </c>
      <c r="B4489" s="3">
        <f t="shared" si="212"/>
        <v>2024</v>
      </c>
      <c r="C4489" t="str">
        <f t="shared" si="210"/>
        <v>2023-2024</v>
      </c>
      <c r="D4489" t="s">
        <v>147</v>
      </c>
      <c r="E4489" t="s">
        <v>82</v>
      </c>
      <c r="F4489" t="str">
        <f t="shared" si="211"/>
        <v>Queensland</v>
      </c>
      <c r="G4489" t="s">
        <v>35</v>
      </c>
      <c r="H4489">
        <v>4012</v>
      </c>
      <c r="I4489" t="s">
        <v>11</v>
      </c>
      <c r="J4489" t="s">
        <v>43</v>
      </c>
      <c r="K4489" t="s">
        <v>150</v>
      </c>
      <c r="L4489" t="s">
        <v>18</v>
      </c>
      <c r="M4489" s="5">
        <v>8438.7899999999972</v>
      </c>
    </row>
    <row r="4490" spans="1:13" x14ac:dyDescent="0.25">
      <c r="A4490" s="2">
        <v>45577</v>
      </c>
      <c r="B4490" s="3">
        <f t="shared" si="212"/>
        <v>2025</v>
      </c>
      <c r="C4490" t="str">
        <f t="shared" si="210"/>
        <v>2024-2025</v>
      </c>
      <c r="D4490" t="s">
        <v>147</v>
      </c>
      <c r="E4490" t="s">
        <v>41</v>
      </c>
      <c r="F4490" t="str">
        <f t="shared" si="211"/>
        <v>New South Wales</v>
      </c>
      <c r="G4490" t="s">
        <v>10</v>
      </c>
      <c r="H4490">
        <v>2830</v>
      </c>
      <c r="I4490" t="s">
        <v>11</v>
      </c>
      <c r="J4490" t="s">
        <v>25</v>
      </c>
      <c r="K4490" t="s">
        <v>151</v>
      </c>
      <c r="L4490" t="s">
        <v>21</v>
      </c>
      <c r="M4490" s="5">
        <v>8620.2100000000009</v>
      </c>
    </row>
    <row r="4491" spans="1:13" x14ac:dyDescent="0.25">
      <c r="A4491" s="2">
        <v>44929</v>
      </c>
      <c r="B4491" s="3">
        <f t="shared" si="212"/>
        <v>2023</v>
      </c>
      <c r="C4491" t="str">
        <f t="shared" si="210"/>
        <v>2022-2023</v>
      </c>
      <c r="D4491" t="s">
        <v>147</v>
      </c>
      <c r="E4491" t="s">
        <v>99</v>
      </c>
      <c r="F4491" t="str">
        <f t="shared" si="211"/>
        <v>Victoria</v>
      </c>
      <c r="G4491" t="s">
        <v>45</v>
      </c>
      <c r="H4491">
        <v>3148</v>
      </c>
      <c r="I4491" t="s">
        <v>11</v>
      </c>
      <c r="J4491" t="s">
        <v>63</v>
      </c>
      <c r="K4491" t="s">
        <v>151</v>
      </c>
      <c r="L4491" t="s">
        <v>21</v>
      </c>
      <c r="M4491" s="5">
        <v>8918.2800000000025</v>
      </c>
    </row>
    <row r="4492" spans="1:13" x14ac:dyDescent="0.25">
      <c r="A4492" s="2">
        <v>45133</v>
      </c>
      <c r="B4492" s="3">
        <f t="shared" si="212"/>
        <v>2024</v>
      </c>
      <c r="C4492" t="str">
        <f t="shared" si="210"/>
        <v>2023-2024</v>
      </c>
      <c r="D4492" t="s">
        <v>147</v>
      </c>
      <c r="E4492" t="s">
        <v>99</v>
      </c>
      <c r="F4492" t="str">
        <f t="shared" si="211"/>
        <v>Victoria</v>
      </c>
      <c r="G4492" t="s">
        <v>45</v>
      </c>
      <c r="H4492">
        <v>3148</v>
      </c>
      <c r="I4492" t="s">
        <v>11</v>
      </c>
      <c r="J4492" t="s">
        <v>63</v>
      </c>
      <c r="K4492" t="s">
        <v>149</v>
      </c>
      <c r="L4492" t="s">
        <v>15</v>
      </c>
      <c r="M4492" s="5">
        <v>9049.9800000000014</v>
      </c>
    </row>
    <row r="4493" spans="1:13" x14ac:dyDescent="0.25">
      <c r="A4493" s="2">
        <v>45038</v>
      </c>
      <c r="B4493" s="3">
        <f t="shared" si="212"/>
        <v>2023</v>
      </c>
      <c r="C4493" t="str">
        <f t="shared" si="210"/>
        <v>2022-2023</v>
      </c>
      <c r="D4493" t="s">
        <v>147</v>
      </c>
      <c r="E4493" t="s">
        <v>57</v>
      </c>
      <c r="F4493" t="str">
        <f t="shared" si="211"/>
        <v>New South Wales</v>
      </c>
      <c r="G4493" t="s">
        <v>10</v>
      </c>
      <c r="H4493">
        <v>2560</v>
      </c>
      <c r="I4493" t="s">
        <v>11</v>
      </c>
      <c r="J4493" t="s">
        <v>58</v>
      </c>
      <c r="K4493" t="s">
        <v>149</v>
      </c>
      <c r="L4493" t="s">
        <v>15</v>
      </c>
      <c r="M4493" s="5">
        <v>9101.4900000000016</v>
      </c>
    </row>
    <row r="4494" spans="1:13" x14ac:dyDescent="0.25">
      <c r="A4494" s="2">
        <v>45375</v>
      </c>
      <c r="B4494" s="3">
        <f t="shared" si="212"/>
        <v>2024</v>
      </c>
      <c r="C4494" t="str">
        <f t="shared" si="210"/>
        <v>2023-2024</v>
      </c>
      <c r="D4494" t="s">
        <v>147</v>
      </c>
      <c r="E4494" t="s">
        <v>143</v>
      </c>
      <c r="F4494" t="str">
        <f t="shared" si="211"/>
        <v>New South Wales</v>
      </c>
      <c r="G4494" t="s">
        <v>10</v>
      </c>
      <c r="H4494">
        <v>2154</v>
      </c>
      <c r="I4494" t="s">
        <v>11</v>
      </c>
      <c r="J4494" t="s">
        <v>27</v>
      </c>
      <c r="K4494" t="s">
        <v>149</v>
      </c>
      <c r="L4494" t="s">
        <v>15</v>
      </c>
      <c r="M4494" s="5">
        <v>9522.9499999999989</v>
      </c>
    </row>
    <row r="4495" spans="1:13" x14ac:dyDescent="0.25">
      <c r="A4495" s="2">
        <v>45440</v>
      </c>
      <c r="B4495" s="3">
        <f t="shared" si="212"/>
        <v>2024</v>
      </c>
      <c r="C4495" t="str">
        <f t="shared" si="210"/>
        <v>2023-2024</v>
      </c>
      <c r="D4495" t="s">
        <v>147</v>
      </c>
      <c r="E4495" t="s">
        <v>41</v>
      </c>
      <c r="F4495" t="str">
        <f t="shared" si="211"/>
        <v>New South Wales</v>
      </c>
      <c r="G4495" t="s">
        <v>10</v>
      </c>
      <c r="H4495">
        <v>2830</v>
      </c>
      <c r="I4495" t="s">
        <v>11</v>
      </c>
      <c r="J4495" t="s">
        <v>25</v>
      </c>
      <c r="K4495" t="s">
        <v>149</v>
      </c>
      <c r="L4495" t="s">
        <v>15</v>
      </c>
      <c r="M4495" s="5">
        <v>9866.4400000000023</v>
      </c>
    </row>
    <row r="4496" spans="1:13" x14ac:dyDescent="0.25">
      <c r="A4496" s="2">
        <v>45097</v>
      </c>
      <c r="B4496" s="3">
        <f t="shared" si="212"/>
        <v>2023</v>
      </c>
      <c r="C4496" t="str">
        <f t="shared" si="210"/>
        <v>2022-2023</v>
      </c>
      <c r="D4496" t="s">
        <v>147</v>
      </c>
      <c r="E4496" t="s">
        <v>146</v>
      </c>
      <c r="F4496" t="str">
        <f t="shared" si="211"/>
        <v>Victoria</v>
      </c>
      <c r="G4496" t="s">
        <v>45</v>
      </c>
      <c r="H4496">
        <v>3353</v>
      </c>
      <c r="I4496" t="s">
        <v>11</v>
      </c>
      <c r="J4496" t="s">
        <v>60</v>
      </c>
      <c r="K4496" t="s">
        <v>149</v>
      </c>
      <c r="L4496" t="s">
        <v>15</v>
      </c>
      <c r="M4496" s="5">
        <v>9965.91</v>
      </c>
    </row>
    <row r="4497" spans="1:13" x14ac:dyDescent="0.25">
      <c r="A4497" s="2">
        <v>45268</v>
      </c>
      <c r="B4497" s="3">
        <f t="shared" si="212"/>
        <v>2024</v>
      </c>
      <c r="C4497" t="str">
        <f t="shared" si="210"/>
        <v>2023-2024</v>
      </c>
      <c r="D4497" t="s">
        <v>148</v>
      </c>
      <c r="E4497" t="s">
        <v>124</v>
      </c>
      <c r="F4497" t="str">
        <f t="shared" si="211"/>
        <v>New South Wales</v>
      </c>
      <c r="G4497" t="s">
        <v>10</v>
      </c>
      <c r="H4497">
        <v>2015</v>
      </c>
      <c r="I4497" t="s">
        <v>11</v>
      </c>
      <c r="J4497" t="s">
        <v>12</v>
      </c>
      <c r="K4497" t="s">
        <v>149</v>
      </c>
      <c r="L4497" t="s">
        <v>15</v>
      </c>
      <c r="M4497" s="5">
        <v>10021.370000000001</v>
      </c>
    </row>
    <row r="4498" spans="1:13" x14ac:dyDescent="0.25">
      <c r="A4498" s="2">
        <v>45277</v>
      </c>
      <c r="B4498" s="3">
        <f t="shared" si="212"/>
        <v>2024</v>
      </c>
      <c r="C4498" t="str">
        <f t="shared" si="210"/>
        <v>2023-2024</v>
      </c>
      <c r="D4498" t="s">
        <v>147</v>
      </c>
      <c r="E4498" t="s">
        <v>65</v>
      </c>
      <c r="F4498" t="str">
        <f t="shared" si="211"/>
        <v>New South Wales</v>
      </c>
      <c r="G4498" t="s">
        <v>10</v>
      </c>
      <c r="H4498">
        <v>2541</v>
      </c>
      <c r="I4498" t="s">
        <v>11</v>
      </c>
      <c r="J4498" t="s">
        <v>58</v>
      </c>
      <c r="K4498" t="s">
        <v>149</v>
      </c>
      <c r="L4498" t="s">
        <v>15</v>
      </c>
      <c r="M4498" s="5">
        <v>10174.520000000002</v>
      </c>
    </row>
    <row r="4499" spans="1:13" x14ac:dyDescent="0.25">
      <c r="A4499" s="2">
        <v>45055</v>
      </c>
      <c r="B4499" s="3">
        <f t="shared" si="212"/>
        <v>2023</v>
      </c>
      <c r="C4499" t="str">
        <f t="shared" si="210"/>
        <v>2022-2023</v>
      </c>
      <c r="D4499" t="s">
        <v>147</v>
      </c>
      <c r="E4499" t="s">
        <v>117</v>
      </c>
      <c r="F4499" t="str">
        <f t="shared" si="211"/>
        <v>Queensland</v>
      </c>
      <c r="G4499" t="s">
        <v>35</v>
      </c>
      <c r="H4499">
        <v>4119</v>
      </c>
      <c r="I4499" t="s">
        <v>11</v>
      </c>
      <c r="J4499" t="s">
        <v>43</v>
      </c>
      <c r="K4499" t="s">
        <v>149</v>
      </c>
      <c r="L4499" t="s">
        <v>15</v>
      </c>
      <c r="M4499" s="5">
        <v>10233.570000000007</v>
      </c>
    </row>
    <row r="4500" spans="1:13" x14ac:dyDescent="0.25">
      <c r="A4500" s="2">
        <v>45533</v>
      </c>
      <c r="B4500" s="3">
        <f t="shared" si="212"/>
        <v>2025</v>
      </c>
      <c r="C4500" t="str">
        <f t="shared" si="210"/>
        <v>2024-2025</v>
      </c>
      <c r="D4500" t="s">
        <v>148</v>
      </c>
      <c r="E4500" t="s">
        <v>96</v>
      </c>
      <c r="F4500" t="str">
        <f t="shared" si="211"/>
        <v>Western Australia</v>
      </c>
      <c r="G4500" t="s">
        <v>48</v>
      </c>
      <c r="H4500">
        <v>6330</v>
      </c>
      <c r="I4500" t="s">
        <v>11</v>
      </c>
      <c r="J4500" t="s">
        <v>94</v>
      </c>
      <c r="K4500" t="s">
        <v>149</v>
      </c>
      <c r="L4500" t="s">
        <v>15</v>
      </c>
      <c r="M4500" s="5">
        <v>10622.689999999999</v>
      </c>
    </row>
    <row r="4501" spans="1:13" x14ac:dyDescent="0.25">
      <c r="A4501" s="2">
        <v>45494</v>
      </c>
      <c r="B4501" s="3">
        <f t="shared" si="212"/>
        <v>2025</v>
      </c>
      <c r="C4501" t="str">
        <f t="shared" si="210"/>
        <v>2024-2025</v>
      </c>
      <c r="D4501" t="s">
        <v>148</v>
      </c>
      <c r="E4501" t="s">
        <v>78</v>
      </c>
      <c r="F4501" t="str">
        <f t="shared" si="211"/>
        <v>New South Wales</v>
      </c>
      <c r="G4501" t="s">
        <v>10</v>
      </c>
      <c r="H4501">
        <v>2350</v>
      </c>
      <c r="I4501" t="s">
        <v>11</v>
      </c>
      <c r="J4501" t="s">
        <v>68</v>
      </c>
      <c r="K4501" t="s">
        <v>151</v>
      </c>
      <c r="L4501" t="s">
        <v>21</v>
      </c>
      <c r="M4501" s="5">
        <v>10648.29</v>
      </c>
    </row>
    <row r="4502" spans="1:13" x14ac:dyDescent="0.25">
      <c r="A4502" s="2">
        <v>45123</v>
      </c>
      <c r="B4502" s="3">
        <f t="shared" si="212"/>
        <v>2024</v>
      </c>
      <c r="C4502" t="str">
        <f t="shared" si="210"/>
        <v>2023-2024</v>
      </c>
      <c r="D4502" t="s">
        <v>147</v>
      </c>
      <c r="E4502" t="s">
        <v>64</v>
      </c>
      <c r="F4502" t="str">
        <f t="shared" si="211"/>
        <v>Victoria</v>
      </c>
      <c r="G4502" t="s">
        <v>45</v>
      </c>
      <c r="H4502">
        <v>3199</v>
      </c>
      <c r="I4502" t="s">
        <v>11</v>
      </c>
      <c r="J4502" t="s">
        <v>63</v>
      </c>
      <c r="K4502" t="s">
        <v>149</v>
      </c>
      <c r="L4502" t="s">
        <v>15</v>
      </c>
      <c r="M4502" s="5">
        <v>10866.589999999998</v>
      </c>
    </row>
    <row r="4503" spans="1:13" x14ac:dyDescent="0.25">
      <c r="A4503" s="2">
        <v>45510</v>
      </c>
      <c r="B4503" s="3">
        <f t="shared" si="212"/>
        <v>2025</v>
      </c>
      <c r="C4503" t="str">
        <f t="shared" si="210"/>
        <v>2024-2025</v>
      </c>
      <c r="D4503" t="s">
        <v>147</v>
      </c>
      <c r="E4503" t="s">
        <v>41</v>
      </c>
      <c r="F4503" t="str">
        <f t="shared" si="211"/>
        <v>New South Wales</v>
      </c>
      <c r="G4503" t="s">
        <v>10</v>
      </c>
      <c r="H4503">
        <v>2830</v>
      </c>
      <c r="I4503" t="s">
        <v>11</v>
      </c>
      <c r="J4503" t="s">
        <v>25</v>
      </c>
      <c r="K4503" t="s">
        <v>149</v>
      </c>
      <c r="L4503" t="s">
        <v>15</v>
      </c>
      <c r="M4503" s="5">
        <v>11753.830000000004</v>
      </c>
    </row>
    <row r="4504" spans="1:13" x14ac:dyDescent="0.25">
      <c r="A4504" s="2">
        <v>45505</v>
      </c>
      <c r="B4504" s="3">
        <f t="shared" si="212"/>
        <v>2025</v>
      </c>
      <c r="C4504" t="str">
        <f t="shared" si="210"/>
        <v>2024-2025</v>
      </c>
      <c r="D4504" t="s">
        <v>147</v>
      </c>
      <c r="E4504" t="s">
        <v>99</v>
      </c>
      <c r="F4504" t="str">
        <f t="shared" si="211"/>
        <v>Victoria</v>
      </c>
      <c r="G4504" t="s">
        <v>45</v>
      </c>
      <c r="H4504">
        <v>3148</v>
      </c>
      <c r="I4504" t="s">
        <v>11</v>
      </c>
      <c r="J4504" t="s">
        <v>63</v>
      </c>
      <c r="K4504" t="s">
        <v>149</v>
      </c>
      <c r="L4504" t="s">
        <v>15</v>
      </c>
      <c r="M4504" s="5">
        <v>11864.76</v>
      </c>
    </row>
    <row r="4505" spans="1:13" x14ac:dyDescent="0.25">
      <c r="A4505" s="2">
        <v>45023</v>
      </c>
      <c r="B4505" s="3">
        <f t="shared" si="212"/>
        <v>2023</v>
      </c>
      <c r="C4505" t="str">
        <f t="shared" si="210"/>
        <v>2022-2023</v>
      </c>
      <c r="D4505" t="s">
        <v>147</v>
      </c>
      <c r="E4505" t="s">
        <v>64</v>
      </c>
      <c r="F4505" t="str">
        <f t="shared" si="211"/>
        <v>Victoria</v>
      </c>
      <c r="G4505" t="s">
        <v>45</v>
      </c>
      <c r="H4505">
        <v>3199</v>
      </c>
      <c r="I4505" t="s">
        <v>11</v>
      </c>
      <c r="J4505" t="s">
        <v>63</v>
      </c>
      <c r="K4505" t="s">
        <v>149</v>
      </c>
      <c r="L4505" t="s">
        <v>15</v>
      </c>
      <c r="M4505" s="5">
        <v>12583.420000000004</v>
      </c>
    </row>
    <row r="4506" spans="1:13" x14ac:dyDescent="0.25">
      <c r="A4506" s="2">
        <v>44960</v>
      </c>
      <c r="B4506" s="3">
        <f t="shared" si="212"/>
        <v>2023</v>
      </c>
      <c r="C4506" t="str">
        <f t="shared" si="210"/>
        <v>2022-2023</v>
      </c>
      <c r="D4506" t="s">
        <v>147</v>
      </c>
      <c r="E4506" t="s">
        <v>57</v>
      </c>
      <c r="F4506" t="str">
        <f t="shared" si="211"/>
        <v>New South Wales</v>
      </c>
      <c r="G4506" t="s">
        <v>10</v>
      </c>
      <c r="H4506">
        <v>2560</v>
      </c>
      <c r="I4506" t="s">
        <v>11</v>
      </c>
      <c r="J4506" t="s">
        <v>58</v>
      </c>
      <c r="K4506" t="s">
        <v>149</v>
      </c>
      <c r="L4506" t="s">
        <v>15</v>
      </c>
      <c r="M4506" s="5">
        <v>12653.070000000003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26C7E-A999-4BAE-B019-A9BB390E7698}">
  <dimension ref="A3:F31"/>
  <sheetViews>
    <sheetView workbookViewId="0">
      <selection activeCell="B13" sqref="B13"/>
    </sheetView>
  </sheetViews>
  <sheetFormatPr defaultRowHeight="13.8" x14ac:dyDescent="0.25"/>
  <cols>
    <col min="1" max="1" width="12.3984375" bestFit="1" customWidth="1"/>
    <col min="2" max="2" width="15.296875" bestFit="1" customWidth="1"/>
    <col min="3" max="3" width="13.296875" bestFit="1" customWidth="1"/>
    <col min="4" max="4" width="13.09765625" bestFit="1" customWidth="1"/>
    <col min="6" max="6" width="9.59765625" bestFit="1" customWidth="1"/>
  </cols>
  <sheetData>
    <row r="3" spans="1:4" x14ac:dyDescent="0.25">
      <c r="A3" s="6" t="s">
        <v>169</v>
      </c>
      <c r="B3" s="6" t="s">
        <v>170</v>
      </c>
    </row>
    <row r="4" spans="1:4" x14ac:dyDescent="0.25">
      <c r="A4" s="6" t="s">
        <v>165</v>
      </c>
      <c r="B4" t="s">
        <v>148</v>
      </c>
      <c r="C4" t="s">
        <v>147</v>
      </c>
      <c r="D4" t="s">
        <v>166</v>
      </c>
    </row>
    <row r="5" spans="1:4" x14ac:dyDescent="0.25">
      <c r="A5" s="7" t="s">
        <v>167</v>
      </c>
      <c r="B5" s="5">
        <v>312187.35000000003</v>
      </c>
      <c r="C5" s="5">
        <v>1319266.31</v>
      </c>
      <c r="D5" s="5">
        <v>1631453.66</v>
      </c>
    </row>
    <row r="6" spans="1:4" x14ac:dyDescent="0.25">
      <c r="A6" s="9" t="s">
        <v>171</v>
      </c>
      <c r="B6" s="5">
        <v>17665.07</v>
      </c>
      <c r="C6" s="5">
        <v>113131.16</v>
      </c>
      <c r="D6" s="5">
        <v>130796.23000000001</v>
      </c>
    </row>
    <row r="7" spans="1:4" x14ac:dyDescent="0.25">
      <c r="A7" s="9" t="s">
        <v>172</v>
      </c>
      <c r="B7" s="5">
        <v>12622.539999999999</v>
      </c>
      <c r="C7" s="5">
        <v>119907.95</v>
      </c>
      <c r="D7" s="5">
        <v>132530.49</v>
      </c>
    </row>
    <row r="8" spans="1:4" x14ac:dyDescent="0.25">
      <c r="A8" s="9" t="s">
        <v>173</v>
      </c>
      <c r="B8" s="5">
        <v>30766.69</v>
      </c>
      <c r="C8" s="5">
        <v>90020.700000000012</v>
      </c>
      <c r="D8" s="5">
        <v>120787.39000000001</v>
      </c>
    </row>
    <row r="9" spans="1:4" x14ac:dyDescent="0.25">
      <c r="A9" s="9" t="s">
        <v>174</v>
      </c>
      <c r="B9" s="5">
        <v>27919.519999999997</v>
      </c>
      <c r="C9" s="5">
        <v>142763.91</v>
      </c>
      <c r="D9" s="5">
        <v>170683.43</v>
      </c>
    </row>
    <row r="10" spans="1:4" x14ac:dyDescent="0.25">
      <c r="A10" s="9" t="s">
        <v>175</v>
      </c>
      <c r="B10" s="5">
        <v>32337.620000000006</v>
      </c>
      <c r="C10" s="5">
        <v>92188.860000000015</v>
      </c>
      <c r="D10" s="5">
        <v>124526.48000000003</v>
      </c>
    </row>
    <row r="11" spans="1:4" x14ac:dyDescent="0.25">
      <c r="A11" s="9" t="s">
        <v>176</v>
      </c>
      <c r="B11" s="5">
        <v>42988.65</v>
      </c>
      <c r="C11" s="5">
        <v>145977.94</v>
      </c>
      <c r="D11" s="5">
        <v>188966.59</v>
      </c>
    </row>
    <row r="12" spans="1:4" x14ac:dyDescent="0.25">
      <c r="A12" s="9" t="s">
        <v>177</v>
      </c>
      <c r="B12" s="5">
        <v>23888.629999999997</v>
      </c>
      <c r="C12" s="5">
        <v>109827.61</v>
      </c>
      <c r="D12" s="5">
        <v>133716.24</v>
      </c>
    </row>
    <row r="13" spans="1:4" x14ac:dyDescent="0.25">
      <c r="A13" s="9" t="s">
        <v>178</v>
      </c>
      <c r="B13" s="5">
        <v>31904.03</v>
      </c>
      <c r="C13" s="5">
        <v>120579.63</v>
      </c>
      <c r="D13" s="5">
        <v>152483.66</v>
      </c>
    </row>
    <row r="14" spans="1:4" x14ac:dyDescent="0.25">
      <c r="A14" s="9" t="s">
        <v>179</v>
      </c>
      <c r="B14" s="5">
        <v>24828.080000000002</v>
      </c>
      <c r="C14" s="5">
        <v>108649.16000000002</v>
      </c>
      <c r="D14" s="5">
        <v>133477.24000000002</v>
      </c>
    </row>
    <row r="15" spans="1:4" x14ac:dyDescent="0.25">
      <c r="A15" s="9" t="s">
        <v>180</v>
      </c>
      <c r="B15" s="5">
        <v>17343.39</v>
      </c>
      <c r="C15" s="5">
        <v>106032.67000000001</v>
      </c>
      <c r="D15" s="5">
        <v>123376.06000000001</v>
      </c>
    </row>
    <row r="16" spans="1:4" x14ac:dyDescent="0.25">
      <c r="A16" s="9" t="s">
        <v>181</v>
      </c>
      <c r="B16" s="5">
        <v>18723.63</v>
      </c>
      <c r="C16" s="5">
        <v>73922.55</v>
      </c>
      <c r="D16" s="5">
        <v>92646.180000000008</v>
      </c>
    </row>
    <row r="17" spans="1:6" x14ac:dyDescent="0.25">
      <c r="A17" s="9" t="s">
        <v>182</v>
      </c>
      <c r="B17" s="5">
        <v>31199.5</v>
      </c>
      <c r="C17" s="5">
        <v>96264.170000000013</v>
      </c>
      <c r="D17" s="5">
        <v>127463.67000000001</v>
      </c>
    </row>
    <row r="18" spans="1:6" x14ac:dyDescent="0.25">
      <c r="A18" s="7" t="s">
        <v>168</v>
      </c>
      <c r="B18" s="5">
        <v>345928.14</v>
      </c>
      <c r="C18" s="5">
        <v>1208876.68</v>
      </c>
      <c r="D18" s="5">
        <v>1554804.8200000003</v>
      </c>
    </row>
    <row r="19" spans="1:6" x14ac:dyDescent="0.25">
      <c r="A19" s="9" t="s">
        <v>171</v>
      </c>
      <c r="B19" s="5">
        <v>27492.12</v>
      </c>
      <c r="C19" s="5">
        <v>80258.24000000002</v>
      </c>
      <c r="D19" s="5">
        <v>107750.36000000002</v>
      </c>
    </row>
    <row r="20" spans="1:6" x14ac:dyDescent="0.25">
      <c r="A20" s="9" t="s">
        <v>172</v>
      </c>
      <c r="B20" s="5">
        <v>24833.15</v>
      </c>
      <c r="C20" s="5">
        <v>85681.38</v>
      </c>
      <c r="D20" s="5">
        <v>110514.53</v>
      </c>
    </row>
    <row r="21" spans="1:6" x14ac:dyDescent="0.25">
      <c r="A21" s="9" t="s">
        <v>173</v>
      </c>
      <c r="B21" s="5">
        <v>10692.77</v>
      </c>
      <c r="C21" s="5">
        <v>105683.08000000003</v>
      </c>
      <c r="D21" s="5">
        <v>116375.85000000003</v>
      </c>
    </row>
    <row r="22" spans="1:6" x14ac:dyDescent="0.25">
      <c r="A22" s="9" t="s">
        <v>174</v>
      </c>
      <c r="B22" s="5">
        <v>38255.050000000003</v>
      </c>
      <c r="C22" s="5">
        <v>88755.87</v>
      </c>
      <c r="D22" s="5">
        <v>127010.92</v>
      </c>
      <c r="F22" s="13">
        <f>SUM('KMART DATA'!M:M)</f>
        <v>3186258.4800000009</v>
      </c>
    </row>
    <row r="23" spans="1:6" x14ac:dyDescent="0.25">
      <c r="A23" s="9" t="s">
        <v>175</v>
      </c>
      <c r="B23" s="5">
        <v>29125.190000000006</v>
      </c>
      <c r="C23" s="5">
        <v>99078.17</v>
      </c>
      <c r="D23" s="5">
        <v>128203.36</v>
      </c>
    </row>
    <row r="24" spans="1:6" x14ac:dyDescent="0.25">
      <c r="A24" s="9" t="s">
        <v>176</v>
      </c>
      <c r="B24" s="5">
        <v>25348.78</v>
      </c>
      <c r="C24" s="5">
        <v>68440.260000000009</v>
      </c>
      <c r="D24" s="5">
        <v>93789.040000000008</v>
      </c>
    </row>
    <row r="25" spans="1:6" x14ac:dyDescent="0.25">
      <c r="A25" s="9" t="s">
        <v>177</v>
      </c>
      <c r="B25" s="5">
        <v>25256.57</v>
      </c>
      <c r="C25" s="5">
        <v>103031.79999999997</v>
      </c>
      <c r="D25" s="5">
        <v>128288.36999999997</v>
      </c>
    </row>
    <row r="26" spans="1:6" x14ac:dyDescent="0.25">
      <c r="A26" s="9" t="s">
        <v>178</v>
      </c>
      <c r="B26" s="5">
        <v>52893.440000000002</v>
      </c>
      <c r="C26" s="5">
        <v>154883.61000000002</v>
      </c>
      <c r="D26" s="5">
        <v>207777.05000000002</v>
      </c>
    </row>
    <row r="27" spans="1:6" x14ac:dyDescent="0.25">
      <c r="A27" s="9" t="s">
        <v>179</v>
      </c>
      <c r="B27" s="5">
        <v>22345.94</v>
      </c>
      <c r="C27" s="5">
        <v>92873.920000000013</v>
      </c>
      <c r="D27" s="5">
        <v>115219.86000000002</v>
      </c>
    </row>
    <row r="28" spans="1:6" x14ac:dyDescent="0.25">
      <c r="A28" s="9" t="s">
        <v>180</v>
      </c>
      <c r="B28" s="5">
        <v>26766.299999999996</v>
      </c>
      <c r="C28" s="5">
        <v>113682.51000000004</v>
      </c>
      <c r="D28" s="5">
        <v>140448.81000000003</v>
      </c>
    </row>
    <row r="29" spans="1:6" x14ac:dyDescent="0.25">
      <c r="A29" s="9" t="s">
        <v>181</v>
      </c>
      <c r="B29" s="5">
        <v>38143.5</v>
      </c>
      <c r="C29" s="5">
        <v>103374.33</v>
      </c>
      <c r="D29" s="5">
        <v>141517.83000000002</v>
      </c>
    </row>
    <row r="30" spans="1:6" x14ac:dyDescent="0.25">
      <c r="A30" s="9" t="s">
        <v>182</v>
      </c>
      <c r="B30" s="5">
        <v>24775.330000000005</v>
      </c>
      <c r="C30" s="5">
        <v>113133.51000000002</v>
      </c>
      <c r="D30" s="5">
        <v>137908.84000000003</v>
      </c>
    </row>
    <row r="31" spans="1:6" x14ac:dyDescent="0.25">
      <c r="A31" s="7" t="s">
        <v>166</v>
      </c>
      <c r="B31" s="5">
        <v>658115.49</v>
      </c>
      <c r="C31" s="5">
        <v>2528142.9900000007</v>
      </c>
      <c r="D31" s="5">
        <v>3186258.48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0E94F-B3D2-4D12-A955-C65A3A7B51F8}">
  <dimension ref="A3:F31"/>
  <sheetViews>
    <sheetView topLeftCell="A4" workbookViewId="0">
      <selection activeCell="F24" sqref="F24"/>
    </sheetView>
  </sheetViews>
  <sheetFormatPr defaultRowHeight="13.8" x14ac:dyDescent="0.25"/>
  <cols>
    <col min="1" max="1" width="14.59765625" bestFit="1" customWidth="1"/>
    <col min="2" max="2" width="15.296875" bestFit="1" customWidth="1"/>
    <col min="3" max="3" width="13.296875" bestFit="1" customWidth="1"/>
    <col min="4" max="4" width="11" bestFit="1" customWidth="1"/>
  </cols>
  <sheetData>
    <row r="3" spans="1:4" x14ac:dyDescent="0.25">
      <c r="A3" s="6" t="s">
        <v>183</v>
      </c>
      <c r="B3" s="6" t="s">
        <v>170</v>
      </c>
    </row>
    <row r="4" spans="1:4" x14ac:dyDescent="0.25">
      <c r="A4" s="6" t="s">
        <v>165</v>
      </c>
      <c r="B4" t="s">
        <v>148</v>
      </c>
      <c r="C4" t="s">
        <v>147</v>
      </c>
      <c r="D4" t="s">
        <v>166</v>
      </c>
    </row>
    <row r="5" spans="1:4" x14ac:dyDescent="0.25">
      <c r="A5" s="7" t="s">
        <v>167</v>
      </c>
      <c r="B5" s="5">
        <v>493.96732594936708</v>
      </c>
      <c r="C5" s="5">
        <v>803.94046922608027</v>
      </c>
      <c r="D5" s="5">
        <v>717.75347998240193</v>
      </c>
    </row>
    <row r="6" spans="1:4" x14ac:dyDescent="0.25">
      <c r="A6" s="9" t="s">
        <v>171</v>
      </c>
      <c r="B6" s="5">
        <v>353.3014</v>
      </c>
      <c r="C6" s="5">
        <v>844.26238805970149</v>
      </c>
      <c r="D6" s="5">
        <v>710.84907608695653</v>
      </c>
    </row>
    <row r="7" spans="1:4" x14ac:dyDescent="0.25">
      <c r="A7" s="9" t="s">
        <v>172</v>
      </c>
      <c r="B7" s="5">
        <v>293.54744186046509</v>
      </c>
      <c r="C7" s="5">
        <v>826.95137931034481</v>
      </c>
      <c r="D7" s="5">
        <v>704.94941489361702</v>
      </c>
    </row>
    <row r="8" spans="1:4" x14ac:dyDescent="0.25">
      <c r="A8" s="9" t="s">
        <v>173</v>
      </c>
      <c r="B8" s="5">
        <v>530.46017241379309</v>
      </c>
      <c r="C8" s="5">
        <v>652.32391304347834</v>
      </c>
      <c r="D8" s="5">
        <v>616.26219387755111</v>
      </c>
    </row>
    <row r="9" spans="1:4" x14ac:dyDescent="0.25">
      <c r="A9" s="9" t="s">
        <v>174</v>
      </c>
      <c r="B9" s="5">
        <v>507.62763636363633</v>
      </c>
      <c r="C9" s="5">
        <v>951.75940000000003</v>
      </c>
      <c r="D9" s="5">
        <v>832.60209756097538</v>
      </c>
    </row>
    <row r="10" spans="1:4" x14ac:dyDescent="0.25">
      <c r="A10" s="9" t="s">
        <v>175</v>
      </c>
      <c r="B10" s="5">
        <v>557.54517241379324</v>
      </c>
      <c r="C10" s="5">
        <v>720.22546875000012</v>
      </c>
      <c r="D10" s="5">
        <v>669.49720430107493</v>
      </c>
    </row>
    <row r="11" spans="1:4" x14ac:dyDescent="0.25">
      <c r="A11" s="9" t="s">
        <v>176</v>
      </c>
      <c r="B11" s="5">
        <v>741.18362068965519</v>
      </c>
      <c r="C11" s="5">
        <v>1035.3045390070922</v>
      </c>
      <c r="D11" s="5">
        <v>949.58085427135677</v>
      </c>
    </row>
    <row r="12" spans="1:4" x14ac:dyDescent="0.25">
      <c r="A12" s="9" t="s">
        <v>177</v>
      </c>
      <c r="B12" s="5">
        <v>487.52306122448977</v>
      </c>
      <c r="C12" s="5">
        <v>762.69173611111114</v>
      </c>
      <c r="D12" s="5">
        <v>692.83025906735747</v>
      </c>
    </row>
    <row r="13" spans="1:4" x14ac:dyDescent="0.25">
      <c r="A13" s="9" t="s">
        <v>178</v>
      </c>
      <c r="B13" s="5">
        <v>540.74627118644071</v>
      </c>
      <c r="C13" s="5">
        <v>803.86419999999998</v>
      </c>
      <c r="D13" s="5">
        <v>729.58688995215311</v>
      </c>
    </row>
    <row r="14" spans="1:4" x14ac:dyDescent="0.25">
      <c r="A14" s="9" t="s">
        <v>179</v>
      </c>
      <c r="B14" s="5">
        <v>591.14476190476194</v>
      </c>
      <c r="C14" s="5">
        <v>749.30455172413804</v>
      </c>
      <c r="D14" s="5">
        <v>713.78203208556158</v>
      </c>
    </row>
    <row r="15" spans="1:4" x14ac:dyDescent="0.25">
      <c r="A15" s="9" t="s">
        <v>180</v>
      </c>
      <c r="B15" s="5">
        <v>327.23377358490563</v>
      </c>
      <c r="C15" s="5">
        <v>821.95868217054272</v>
      </c>
      <c r="D15" s="5">
        <v>677.89043956043952</v>
      </c>
    </row>
    <row r="16" spans="1:4" x14ac:dyDescent="0.25">
      <c r="A16" s="9" t="s">
        <v>181</v>
      </c>
      <c r="B16" s="5">
        <v>374.4726</v>
      </c>
      <c r="C16" s="5">
        <v>642.80478260869563</v>
      </c>
      <c r="D16" s="5">
        <v>561.49199999999996</v>
      </c>
    </row>
    <row r="17" spans="1:6" x14ac:dyDescent="0.25">
      <c r="A17" s="9" t="s">
        <v>182</v>
      </c>
      <c r="B17" s="5">
        <v>547.35964912280701</v>
      </c>
      <c r="C17" s="5">
        <v>789.05057377049195</v>
      </c>
      <c r="D17" s="5">
        <v>712.08754189944136</v>
      </c>
    </row>
    <row r="18" spans="1:6" x14ac:dyDescent="0.25">
      <c r="A18" s="7" t="s">
        <v>168</v>
      </c>
      <c r="B18" s="5">
        <v>510.97214180206737</v>
      </c>
      <c r="C18" s="5">
        <v>777.41265594855258</v>
      </c>
      <c r="D18" s="5">
        <v>696.59714157706094</v>
      </c>
    </row>
    <row r="19" spans="1:6" x14ac:dyDescent="0.25">
      <c r="A19" s="9" t="s">
        <v>171</v>
      </c>
      <c r="B19" s="5">
        <v>458.202</v>
      </c>
      <c r="C19" s="5">
        <v>697.89773913043496</v>
      </c>
      <c r="D19" s="5">
        <v>615.71634285714276</v>
      </c>
    </row>
    <row r="20" spans="1:6" x14ac:dyDescent="0.25">
      <c r="A20" s="9" t="s">
        <v>172</v>
      </c>
      <c r="B20" s="5">
        <v>620.82875000000001</v>
      </c>
      <c r="C20" s="5">
        <v>690.97887096774195</v>
      </c>
      <c r="D20" s="5">
        <v>673.86908536585395</v>
      </c>
    </row>
    <row r="21" spans="1:6" x14ac:dyDescent="0.25">
      <c r="A21" s="9" t="s">
        <v>173</v>
      </c>
      <c r="B21" s="5">
        <v>274.17358974358973</v>
      </c>
      <c r="C21" s="5">
        <v>825.64906250000024</v>
      </c>
      <c r="D21" s="5">
        <v>696.86137724550906</v>
      </c>
    </row>
    <row r="22" spans="1:6" x14ac:dyDescent="0.25">
      <c r="A22" s="9" t="s">
        <v>174</v>
      </c>
      <c r="B22" s="5">
        <v>659.569827586207</v>
      </c>
      <c r="C22" s="5">
        <v>657.45088888888881</v>
      </c>
      <c r="D22" s="5">
        <v>658.08766839378256</v>
      </c>
    </row>
    <row r="23" spans="1:6" x14ac:dyDescent="0.25">
      <c r="A23" s="9" t="s">
        <v>175</v>
      </c>
      <c r="B23" s="5">
        <v>448.07984615384623</v>
      </c>
      <c r="C23" s="5">
        <v>728.51595588235296</v>
      </c>
      <c r="D23" s="5">
        <v>637.8276616915424</v>
      </c>
    </row>
    <row r="24" spans="1:6" x14ac:dyDescent="0.25">
      <c r="A24" s="9" t="s">
        <v>176</v>
      </c>
      <c r="B24" s="5">
        <v>437.04793103448276</v>
      </c>
      <c r="C24" s="5">
        <v>514.5884210526317</v>
      </c>
      <c r="D24" s="5">
        <v>491.04209424083774</v>
      </c>
      <c r="F24" s="13">
        <f>AVERAGE('KMART DATA'!M:M)</f>
        <v>707.27158268590472</v>
      </c>
    </row>
    <row r="25" spans="1:6" x14ac:dyDescent="0.25">
      <c r="A25" s="9" t="s">
        <v>177</v>
      </c>
      <c r="B25" s="5">
        <v>459.21036363636364</v>
      </c>
      <c r="C25" s="5">
        <v>830.90161290322555</v>
      </c>
      <c r="D25" s="5">
        <v>716.69480446927366</v>
      </c>
    </row>
    <row r="26" spans="1:6" x14ac:dyDescent="0.25">
      <c r="A26" s="9" t="s">
        <v>178</v>
      </c>
      <c r="B26" s="5">
        <v>826.46</v>
      </c>
      <c r="C26" s="5">
        <v>1155.8478358208956</v>
      </c>
      <c r="D26" s="5">
        <v>1049.3790404040403</v>
      </c>
    </row>
    <row r="27" spans="1:6" x14ac:dyDescent="0.25">
      <c r="A27" s="9" t="s">
        <v>179</v>
      </c>
      <c r="B27" s="5">
        <v>446.91879999999998</v>
      </c>
      <c r="C27" s="5">
        <v>714.41476923076937</v>
      </c>
      <c r="D27" s="5">
        <v>640.11033333333341</v>
      </c>
    </row>
    <row r="28" spans="1:6" x14ac:dyDescent="0.25">
      <c r="A28" s="9" t="s">
        <v>180</v>
      </c>
      <c r="B28" s="5">
        <v>505.02452830188673</v>
      </c>
      <c r="C28" s="5">
        <v>817.8597841726621</v>
      </c>
      <c r="D28" s="5">
        <v>731.50421874999984</v>
      </c>
    </row>
    <row r="29" spans="1:6" x14ac:dyDescent="0.25">
      <c r="A29" s="9" t="s">
        <v>181</v>
      </c>
      <c r="B29" s="5">
        <v>529.77083333333337</v>
      </c>
      <c r="C29" s="5">
        <v>868.69184873949587</v>
      </c>
      <c r="D29" s="5">
        <v>740.93104712041895</v>
      </c>
    </row>
    <row r="30" spans="1:6" x14ac:dyDescent="0.25">
      <c r="A30" s="9" t="s">
        <v>182</v>
      </c>
      <c r="B30" s="5">
        <v>393.25920634920641</v>
      </c>
      <c r="C30" s="5">
        <v>819.80804347826108</v>
      </c>
      <c r="D30" s="5">
        <v>686.11363184079573</v>
      </c>
    </row>
    <row r="31" spans="1:6" x14ac:dyDescent="0.25">
      <c r="A31" s="7" t="s">
        <v>166</v>
      </c>
      <c r="B31" s="5">
        <v>502.76202444614233</v>
      </c>
      <c r="C31" s="5">
        <v>791.03347622027559</v>
      </c>
      <c r="D31" s="5">
        <v>707.27158268590449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3EA13-3271-458E-895B-F622B87C2C27}">
  <dimension ref="A3:D15"/>
  <sheetViews>
    <sheetView workbookViewId="0">
      <selection activeCell="E20" sqref="E20"/>
    </sheetView>
  </sheetViews>
  <sheetFormatPr defaultRowHeight="13.8" x14ac:dyDescent="0.25"/>
  <cols>
    <col min="1" max="1" width="23" bestFit="1" customWidth="1"/>
    <col min="2" max="2" width="15.296875" bestFit="1" customWidth="1"/>
    <col min="3" max="3" width="13.296875" bestFit="1" customWidth="1"/>
    <col min="4" max="4" width="13.09765625" bestFit="1" customWidth="1"/>
  </cols>
  <sheetData>
    <row r="3" spans="1:4" x14ac:dyDescent="0.25">
      <c r="A3" s="6" t="s">
        <v>169</v>
      </c>
      <c r="B3" s="6" t="s">
        <v>170</v>
      </c>
    </row>
    <row r="4" spans="1:4" x14ac:dyDescent="0.25">
      <c r="A4" s="6" t="s">
        <v>165</v>
      </c>
      <c r="B4" t="s">
        <v>148</v>
      </c>
      <c r="C4" t="s">
        <v>147</v>
      </c>
      <c r="D4" t="s">
        <v>166</v>
      </c>
    </row>
    <row r="5" spans="1:4" x14ac:dyDescent="0.25">
      <c r="A5" s="7" t="s">
        <v>157</v>
      </c>
      <c r="B5" s="5">
        <v>12738.55</v>
      </c>
      <c r="C5" s="5">
        <v>48848.580000000009</v>
      </c>
      <c r="D5" s="5">
        <v>61587.130000000005</v>
      </c>
    </row>
    <row r="6" spans="1:4" x14ac:dyDescent="0.25">
      <c r="A6" s="7" t="s">
        <v>156</v>
      </c>
      <c r="B6" s="5">
        <v>15631.689999999997</v>
      </c>
      <c r="C6" s="5">
        <v>51254.19</v>
      </c>
      <c r="D6" s="5">
        <v>66885.88</v>
      </c>
    </row>
    <row r="7" spans="1:4" x14ac:dyDescent="0.25">
      <c r="A7" s="7" t="s">
        <v>19</v>
      </c>
      <c r="B7" s="5">
        <v>23548.909999999993</v>
      </c>
      <c r="C7" s="5">
        <v>63908.990000000005</v>
      </c>
      <c r="D7" s="5">
        <v>87457.9</v>
      </c>
    </row>
    <row r="8" spans="1:4" x14ac:dyDescent="0.25">
      <c r="A8" s="7" t="s">
        <v>155</v>
      </c>
      <c r="B8" s="5">
        <v>39203.43</v>
      </c>
      <c r="C8" s="5">
        <v>125502.73000000001</v>
      </c>
      <c r="D8" s="5">
        <v>164706.16</v>
      </c>
    </row>
    <row r="9" spans="1:4" x14ac:dyDescent="0.25">
      <c r="A9" s="7" t="s">
        <v>154</v>
      </c>
      <c r="B9" s="5">
        <v>45816.3</v>
      </c>
      <c r="C9" s="5">
        <v>174100.77999999994</v>
      </c>
      <c r="D9" s="5">
        <v>219917.07999999996</v>
      </c>
    </row>
    <row r="10" spans="1:4" x14ac:dyDescent="0.25">
      <c r="A10" s="7" t="s">
        <v>153</v>
      </c>
      <c r="B10" s="5">
        <v>81915.97</v>
      </c>
      <c r="C10" s="5">
        <v>278257.8</v>
      </c>
      <c r="D10" s="5">
        <v>360173.77</v>
      </c>
    </row>
    <row r="11" spans="1:4" x14ac:dyDescent="0.25">
      <c r="A11" s="7" t="s">
        <v>152</v>
      </c>
      <c r="B11" s="5">
        <v>69084.55</v>
      </c>
      <c r="C11" s="5">
        <v>312539.23000000021</v>
      </c>
      <c r="D11" s="5">
        <v>381623.7800000002</v>
      </c>
    </row>
    <row r="12" spans="1:4" x14ac:dyDescent="0.25">
      <c r="A12" s="7" t="s">
        <v>151</v>
      </c>
      <c r="B12" s="5">
        <v>121697.56</v>
      </c>
      <c r="C12" s="5">
        <v>427704.99000000005</v>
      </c>
      <c r="D12" s="5">
        <v>549402.55000000005</v>
      </c>
    </row>
    <row r="13" spans="1:4" x14ac:dyDescent="0.25">
      <c r="A13" s="7" t="s">
        <v>149</v>
      </c>
      <c r="B13" s="5">
        <v>104554.15999999999</v>
      </c>
      <c r="C13" s="5">
        <v>503470.23</v>
      </c>
      <c r="D13" s="5">
        <v>608024.39</v>
      </c>
    </row>
    <row r="14" spans="1:4" x14ac:dyDescent="0.25">
      <c r="A14" s="7" t="s">
        <v>150</v>
      </c>
      <c r="B14" s="5">
        <v>143924.37</v>
      </c>
      <c r="C14" s="5">
        <v>542555.46999999986</v>
      </c>
      <c r="D14" s="5">
        <v>686479.83999999985</v>
      </c>
    </row>
    <row r="15" spans="1:4" x14ac:dyDescent="0.25">
      <c r="A15" s="7" t="s">
        <v>166</v>
      </c>
      <c r="B15" s="5">
        <v>658115.49</v>
      </c>
      <c r="C15" s="5">
        <v>2528142.9900000002</v>
      </c>
      <c r="D15" s="5">
        <v>3186258.4799999995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F84761-5E84-4E78-A790-984C8A135C02}">
  <dimension ref="A3:F20"/>
  <sheetViews>
    <sheetView workbookViewId="0">
      <selection activeCell="F21" sqref="F21"/>
    </sheetView>
  </sheetViews>
  <sheetFormatPr defaultRowHeight="13.8" x14ac:dyDescent="0.25"/>
  <cols>
    <col min="1" max="1" width="12.3984375" bestFit="1" customWidth="1"/>
    <col min="2" max="2" width="15.296875" bestFit="1" customWidth="1"/>
    <col min="3" max="3" width="13.296875" bestFit="1" customWidth="1"/>
    <col min="4" max="4" width="11.5" bestFit="1" customWidth="1"/>
    <col min="5" max="5" width="14.8984375" bestFit="1" customWidth="1"/>
    <col min="6" max="6" width="13.296875" bestFit="1" customWidth="1"/>
    <col min="7" max="7" width="18.19921875" bestFit="1" customWidth="1"/>
    <col min="8" max="8" width="14" bestFit="1" customWidth="1"/>
    <col min="9" max="9" width="13.296875" bestFit="1" customWidth="1"/>
    <col min="10" max="10" width="14.69921875" bestFit="1" customWidth="1"/>
    <col min="11" max="11" width="14" bestFit="1" customWidth="1"/>
    <col min="12" max="12" width="13.296875" bestFit="1" customWidth="1"/>
    <col min="13" max="13" width="15.59765625" bestFit="1" customWidth="1"/>
    <col min="14" max="14" width="14" bestFit="1" customWidth="1"/>
    <col min="15" max="15" width="13.296875" bestFit="1" customWidth="1"/>
    <col min="16" max="16" width="11.796875" bestFit="1" customWidth="1"/>
    <col min="17" max="17" width="14" bestFit="1" customWidth="1"/>
    <col min="18" max="18" width="13.296875" bestFit="1" customWidth="1"/>
    <col min="19" max="19" width="15.19921875" bestFit="1" customWidth="1"/>
    <col min="20" max="20" width="14" bestFit="1" customWidth="1"/>
    <col min="21" max="21" width="13.296875" bestFit="1" customWidth="1"/>
    <col min="22" max="22" width="11.3984375" bestFit="1" customWidth="1"/>
    <col min="23" max="23" width="14" bestFit="1" customWidth="1"/>
    <col min="24" max="24" width="13.296875" bestFit="1" customWidth="1"/>
    <col min="25" max="25" width="12.69921875" bestFit="1" customWidth="1"/>
    <col min="26" max="26" width="14" bestFit="1" customWidth="1"/>
    <col min="27" max="27" width="13.296875" bestFit="1" customWidth="1"/>
    <col min="28" max="28" width="13.796875" bestFit="1" customWidth="1"/>
    <col min="29" max="29" width="14" bestFit="1" customWidth="1"/>
    <col min="30" max="30" width="13.296875" bestFit="1" customWidth="1"/>
    <col min="31" max="31" width="14.5" bestFit="1" customWidth="1"/>
    <col min="32" max="32" width="14" bestFit="1" customWidth="1"/>
    <col min="33" max="33" width="13.296875" bestFit="1" customWidth="1"/>
    <col min="34" max="34" width="11.19921875" bestFit="1" customWidth="1"/>
    <col min="35" max="35" width="14" bestFit="1" customWidth="1"/>
    <col min="36" max="36" width="13.296875" bestFit="1" customWidth="1"/>
    <col min="37" max="37" width="14.8984375" bestFit="1" customWidth="1"/>
    <col min="38" max="38" width="14" bestFit="1" customWidth="1"/>
    <col min="39" max="39" width="13.296875" bestFit="1" customWidth="1"/>
    <col min="40" max="40" width="14.3984375" bestFit="1" customWidth="1"/>
    <col min="41" max="41" width="14" bestFit="1" customWidth="1"/>
    <col min="42" max="42" width="13.296875" bestFit="1" customWidth="1"/>
    <col min="43" max="43" width="15.5" bestFit="1" customWidth="1"/>
    <col min="44" max="44" width="14" bestFit="1" customWidth="1"/>
    <col min="45" max="45" width="13.296875" bestFit="1" customWidth="1"/>
    <col min="46" max="46" width="17.3984375" bestFit="1" customWidth="1"/>
    <col min="47" max="47" width="14" bestFit="1" customWidth="1"/>
    <col min="48" max="48" width="13.296875" bestFit="1" customWidth="1"/>
    <col min="49" max="49" width="11.3984375" bestFit="1" customWidth="1"/>
    <col min="50" max="50" width="14" bestFit="1" customWidth="1"/>
    <col min="51" max="51" width="13.296875" bestFit="1" customWidth="1"/>
    <col min="52" max="52" width="16.19921875" bestFit="1" customWidth="1"/>
    <col min="53" max="53" width="14.796875" bestFit="1" customWidth="1"/>
    <col min="54" max="54" width="13.296875" bestFit="1" customWidth="1"/>
    <col min="55" max="55" width="18.09765625" bestFit="1" customWidth="1"/>
    <col min="56" max="56" width="14" bestFit="1" customWidth="1"/>
    <col min="57" max="57" width="13.296875" bestFit="1" customWidth="1"/>
    <col min="58" max="58" width="11.8984375" bestFit="1" customWidth="1"/>
    <col min="59" max="59" width="14" bestFit="1" customWidth="1"/>
    <col min="60" max="60" width="13.296875" bestFit="1" customWidth="1"/>
    <col min="61" max="61" width="15" bestFit="1" customWidth="1"/>
    <col min="62" max="62" width="14.09765625" bestFit="1" customWidth="1"/>
    <col min="63" max="63" width="13.296875" bestFit="1" customWidth="1"/>
    <col min="64" max="64" width="17.5" bestFit="1" customWidth="1"/>
    <col min="65" max="65" width="14" bestFit="1" customWidth="1"/>
    <col min="66" max="66" width="13.296875" bestFit="1" customWidth="1"/>
    <col min="67" max="67" width="16" bestFit="1" customWidth="1"/>
    <col min="68" max="68" width="14" bestFit="1" customWidth="1"/>
    <col min="69" max="69" width="13.296875" bestFit="1" customWidth="1"/>
    <col min="70" max="70" width="12.69921875" bestFit="1" customWidth="1"/>
    <col min="71" max="71" width="14" bestFit="1" customWidth="1"/>
    <col min="72" max="73" width="13.296875" bestFit="1" customWidth="1"/>
    <col min="74" max="74" width="14" bestFit="1" customWidth="1"/>
    <col min="75" max="75" width="13.296875" bestFit="1" customWidth="1"/>
    <col min="76" max="76" width="11.59765625" bestFit="1" customWidth="1"/>
    <col min="77" max="77" width="14" bestFit="1" customWidth="1"/>
    <col min="78" max="78" width="13.296875" bestFit="1" customWidth="1"/>
    <col min="79" max="79" width="14.59765625" bestFit="1" customWidth="1"/>
    <col min="80" max="80" width="14" bestFit="1" customWidth="1"/>
    <col min="81" max="81" width="13.296875" bestFit="1" customWidth="1"/>
    <col min="82" max="82" width="12" bestFit="1" customWidth="1"/>
    <col min="83" max="83" width="14" bestFit="1" customWidth="1"/>
    <col min="84" max="84" width="13.296875" bestFit="1" customWidth="1"/>
    <col min="85" max="85" width="14.19921875" bestFit="1" customWidth="1"/>
    <col min="86" max="86" width="14" bestFit="1" customWidth="1"/>
    <col min="87" max="87" width="13.296875" bestFit="1" customWidth="1"/>
    <col min="88" max="88" width="15.19921875" bestFit="1" customWidth="1"/>
    <col min="89" max="89" width="14" bestFit="1" customWidth="1"/>
    <col min="90" max="90" width="13.296875" bestFit="1" customWidth="1"/>
    <col min="91" max="91" width="12.59765625" bestFit="1" customWidth="1"/>
    <col min="92" max="92" width="14" bestFit="1" customWidth="1"/>
    <col min="93" max="93" width="13.296875" bestFit="1" customWidth="1"/>
    <col min="94" max="94" width="12.5" bestFit="1" customWidth="1"/>
    <col min="95" max="95" width="14" bestFit="1" customWidth="1"/>
    <col min="96" max="96" width="13.296875" bestFit="1" customWidth="1"/>
    <col min="97" max="97" width="14.19921875" bestFit="1" customWidth="1"/>
    <col min="98" max="98" width="14" bestFit="1" customWidth="1"/>
    <col min="99" max="99" width="13.296875" bestFit="1" customWidth="1"/>
    <col min="100" max="100" width="11.296875" bestFit="1" customWidth="1"/>
    <col min="101" max="101" width="14" bestFit="1" customWidth="1"/>
    <col min="102" max="102" width="13.296875" bestFit="1" customWidth="1"/>
    <col min="103" max="103" width="14.296875" bestFit="1" customWidth="1"/>
    <col min="104" max="104" width="14" bestFit="1" customWidth="1"/>
    <col min="105" max="105" width="13.296875" bestFit="1" customWidth="1"/>
    <col min="106" max="106" width="11.59765625" bestFit="1" customWidth="1"/>
    <col min="107" max="107" width="14.296875" bestFit="1" customWidth="1"/>
    <col min="108" max="108" width="13.296875" bestFit="1" customWidth="1"/>
    <col min="109" max="109" width="17.69921875" bestFit="1" customWidth="1"/>
    <col min="110" max="110" width="14" bestFit="1" customWidth="1"/>
    <col min="111" max="111" width="13.296875" bestFit="1" customWidth="1"/>
    <col min="112" max="112" width="12.796875" bestFit="1" customWidth="1"/>
    <col min="113" max="113" width="14" bestFit="1" customWidth="1"/>
    <col min="114" max="114" width="13.296875" bestFit="1" customWidth="1"/>
    <col min="115" max="115" width="13.5" bestFit="1" customWidth="1"/>
    <col min="116" max="116" width="14" bestFit="1" customWidth="1"/>
    <col min="117" max="117" width="13.296875" bestFit="1" customWidth="1"/>
    <col min="118" max="118" width="14.796875" bestFit="1" customWidth="1"/>
    <col min="119" max="119" width="14" bestFit="1" customWidth="1"/>
    <col min="120" max="120" width="13.296875" bestFit="1" customWidth="1"/>
    <col min="121" max="121" width="14.09765625" bestFit="1" customWidth="1"/>
    <col min="122" max="122" width="14" bestFit="1" customWidth="1"/>
    <col min="123" max="123" width="13.296875" bestFit="1" customWidth="1"/>
    <col min="124" max="124" width="14.09765625" bestFit="1" customWidth="1"/>
    <col min="125" max="125" width="14" bestFit="1" customWidth="1"/>
    <col min="126" max="126" width="13.296875" bestFit="1" customWidth="1"/>
    <col min="127" max="127" width="12.5" bestFit="1" customWidth="1"/>
    <col min="128" max="128" width="14" bestFit="1" customWidth="1"/>
    <col min="129" max="129" width="13.296875" bestFit="1" customWidth="1"/>
    <col min="130" max="130" width="13.69921875" bestFit="1" customWidth="1"/>
    <col min="131" max="131" width="14" bestFit="1" customWidth="1"/>
    <col min="132" max="132" width="13.296875" bestFit="1" customWidth="1"/>
    <col min="133" max="133" width="13.69921875" bestFit="1" customWidth="1"/>
    <col min="134" max="134" width="14" bestFit="1" customWidth="1"/>
    <col min="135" max="135" width="13.296875" bestFit="1" customWidth="1"/>
    <col min="136" max="136" width="10.59765625" bestFit="1" customWidth="1"/>
    <col min="137" max="137" width="14" bestFit="1" customWidth="1"/>
    <col min="138" max="138" width="13.296875" bestFit="1" customWidth="1"/>
    <col min="139" max="139" width="14.5" bestFit="1" customWidth="1"/>
    <col min="140" max="140" width="14" bestFit="1" customWidth="1"/>
    <col min="141" max="141" width="13.296875" bestFit="1" customWidth="1"/>
    <col min="142" max="142" width="17.296875" bestFit="1" customWidth="1"/>
    <col min="143" max="143" width="14" bestFit="1" customWidth="1"/>
    <col min="144" max="144" width="13.296875" bestFit="1" customWidth="1"/>
    <col min="145" max="145" width="11.8984375" bestFit="1" customWidth="1"/>
    <col min="146" max="146" width="14" bestFit="1" customWidth="1"/>
    <col min="147" max="147" width="13.296875" bestFit="1" customWidth="1"/>
    <col min="148" max="148" width="14.59765625" bestFit="1" customWidth="1"/>
    <col min="149" max="149" width="14" bestFit="1" customWidth="1"/>
    <col min="150" max="150" width="13.296875" bestFit="1" customWidth="1"/>
    <col min="151" max="151" width="14.69921875" bestFit="1" customWidth="1"/>
    <col min="152" max="152" width="16.3984375" bestFit="1" customWidth="1"/>
    <col min="153" max="153" width="13.296875" bestFit="1" customWidth="1"/>
    <col min="154" max="154" width="19.69921875" bestFit="1" customWidth="1"/>
    <col min="155" max="155" width="14" bestFit="1" customWidth="1"/>
    <col min="156" max="156" width="13.296875" bestFit="1" customWidth="1"/>
    <col min="157" max="157" width="14.5" bestFit="1" customWidth="1"/>
    <col min="158" max="158" width="14" bestFit="1" customWidth="1"/>
    <col min="159" max="159" width="13.296875" bestFit="1" customWidth="1"/>
    <col min="160" max="160" width="13.69921875" bestFit="1" customWidth="1"/>
    <col min="161" max="161" width="14" bestFit="1" customWidth="1"/>
    <col min="162" max="162" width="13.296875" bestFit="1" customWidth="1"/>
    <col min="163" max="163" width="15.69921875" bestFit="1" customWidth="1"/>
    <col min="164" max="164" width="14" bestFit="1" customWidth="1"/>
    <col min="165" max="165" width="13.296875" bestFit="1" customWidth="1"/>
    <col min="166" max="166" width="13.19921875" bestFit="1" customWidth="1"/>
    <col min="167" max="167" width="14" bestFit="1" customWidth="1"/>
    <col min="168" max="168" width="13.296875" bestFit="1" customWidth="1"/>
    <col min="169" max="169" width="11.796875" bestFit="1" customWidth="1"/>
    <col min="170" max="170" width="14" bestFit="1" customWidth="1"/>
    <col min="171" max="171" width="13.296875" bestFit="1" customWidth="1"/>
    <col min="172" max="172" width="13.5" bestFit="1" customWidth="1"/>
    <col min="173" max="173" width="14" bestFit="1" customWidth="1"/>
    <col min="174" max="174" width="13.296875" bestFit="1" customWidth="1"/>
    <col min="175" max="175" width="15.296875" bestFit="1" customWidth="1"/>
    <col min="176" max="176" width="14" bestFit="1" customWidth="1"/>
    <col min="177" max="177" width="13.296875" bestFit="1" customWidth="1"/>
    <col min="178" max="178" width="13" bestFit="1" customWidth="1"/>
    <col min="179" max="179" width="14" bestFit="1" customWidth="1"/>
    <col min="180" max="180" width="13.296875" bestFit="1" customWidth="1"/>
    <col min="181" max="181" width="12.796875" bestFit="1" customWidth="1"/>
    <col min="182" max="182" width="14" bestFit="1" customWidth="1"/>
    <col min="183" max="183" width="13.296875" bestFit="1" customWidth="1"/>
    <col min="184" max="184" width="15.5" bestFit="1" customWidth="1"/>
    <col min="185" max="185" width="14" bestFit="1" customWidth="1"/>
    <col min="186" max="186" width="13.296875" bestFit="1" customWidth="1"/>
    <col min="187" max="187" width="15.3984375" bestFit="1" customWidth="1"/>
    <col min="188" max="188" width="14" bestFit="1" customWidth="1"/>
    <col min="189" max="189" width="13.296875" bestFit="1" customWidth="1"/>
    <col min="190" max="190" width="12.19921875" bestFit="1" customWidth="1"/>
    <col min="191" max="191" width="14" bestFit="1" customWidth="1"/>
    <col min="192" max="192" width="13.296875" bestFit="1" customWidth="1"/>
    <col min="193" max="193" width="14.5" bestFit="1" customWidth="1"/>
    <col min="194" max="194" width="14" bestFit="1" customWidth="1"/>
    <col min="195" max="195" width="13.296875" bestFit="1" customWidth="1"/>
    <col min="196" max="196" width="11.09765625" bestFit="1" customWidth="1"/>
    <col min="197" max="197" width="14" bestFit="1" customWidth="1"/>
    <col min="198" max="198" width="13.296875" bestFit="1" customWidth="1"/>
    <col min="199" max="199" width="14.3984375" bestFit="1" customWidth="1"/>
    <col min="200" max="200" width="14.296875" bestFit="1" customWidth="1"/>
    <col min="201" max="201" width="13.296875" bestFit="1" customWidth="1"/>
    <col min="202" max="202" width="17.69921875" bestFit="1" customWidth="1"/>
    <col min="203" max="203" width="14" bestFit="1" customWidth="1"/>
    <col min="204" max="204" width="13.296875" bestFit="1" customWidth="1"/>
    <col min="205" max="205" width="16" bestFit="1" customWidth="1"/>
    <col min="206" max="206" width="14" bestFit="1" customWidth="1"/>
    <col min="207" max="207" width="13.296875" bestFit="1" customWidth="1"/>
    <col min="208" max="208" width="12.19921875" bestFit="1" customWidth="1"/>
    <col min="209" max="209" width="14" bestFit="1" customWidth="1"/>
    <col min="210" max="210" width="13.296875" bestFit="1" customWidth="1"/>
    <col min="211" max="211" width="14.5" bestFit="1" customWidth="1"/>
    <col min="212" max="212" width="14" bestFit="1" customWidth="1"/>
    <col min="213" max="213" width="13.296875" bestFit="1" customWidth="1"/>
    <col min="214" max="214" width="12.5" bestFit="1" customWidth="1"/>
    <col min="215" max="215" width="14" bestFit="1" customWidth="1"/>
    <col min="216" max="216" width="13.296875" bestFit="1" customWidth="1"/>
    <col min="217" max="217" width="14.59765625" bestFit="1" customWidth="1"/>
    <col min="218" max="218" width="14" bestFit="1" customWidth="1"/>
    <col min="219" max="219" width="13.296875" bestFit="1" customWidth="1"/>
    <col min="220" max="220" width="11.59765625" bestFit="1" customWidth="1"/>
    <col min="221" max="221" width="14" bestFit="1" customWidth="1"/>
    <col min="222" max="222" width="13.296875" bestFit="1" customWidth="1"/>
    <col min="223" max="223" width="10.3984375" bestFit="1" customWidth="1"/>
    <col min="224" max="224" width="14" bestFit="1" customWidth="1"/>
    <col min="225" max="225" width="13.296875" bestFit="1" customWidth="1"/>
    <col min="226" max="226" width="16.19921875" bestFit="1" customWidth="1"/>
    <col min="227" max="227" width="14" bestFit="1" customWidth="1"/>
    <col min="228" max="228" width="13.296875" bestFit="1" customWidth="1"/>
    <col min="229" max="229" width="16.3984375" bestFit="1" customWidth="1"/>
    <col min="230" max="230" width="14" bestFit="1" customWidth="1"/>
    <col min="231" max="231" width="13.296875" bestFit="1" customWidth="1"/>
    <col min="232" max="232" width="12.19921875" bestFit="1" customWidth="1"/>
    <col min="233" max="233" width="14" bestFit="1" customWidth="1"/>
    <col min="234" max="234" width="13.296875" bestFit="1" customWidth="1"/>
    <col min="235" max="235" width="12.3984375" bestFit="1" customWidth="1"/>
    <col min="236" max="236" width="14" bestFit="1" customWidth="1"/>
    <col min="237" max="237" width="13.296875" bestFit="1" customWidth="1"/>
    <col min="238" max="238" width="12.796875" bestFit="1" customWidth="1"/>
    <col min="239" max="239" width="14" bestFit="1" customWidth="1"/>
    <col min="240" max="240" width="13.296875" bestFit="1" customWidth="1"/>
    <col min="241" max="241" width="14.19921875" bestFit="1" customWidth="1"/>
    <col min="242" max="242" width="14" bestFit="1" customWidth="1"/>
    <col min="243" max="243" width="13.296875" bestFit="1" customWidth="1"/>
    <col min="244" max="244" width="15.59765625" bestFit="1" customWidth="1"/>
    <col min="245" max="245" width="14" bestFit="1" customWidth="1"/>
    <col min="246" max="246" width="13.296875" bestFit="1" customWidth="1"/>
    <col min="247" max="247" width="13.09765625" bestFit="1" customWidth="1"/>
    <col min="248" max="248" width="14" bestFit="1" customWidth="1"/>
    <col min="249" max="249" width="13.296875" bestFit="1" customWidth="1"/>
    <col min="250" max="250" width="10.796875" bestFit="1" customWidth="1"/>
    <col min="251" max="251" width="14" bestFit="1" customWidth="1"/>
    <col min="252" max="252" width="13.296875" bestFit="1" customWidth="1"/>
    <col min="253" max="253" width="16.09765625" bestFit="1" customWidth="1"/>
    <col min="254" max="254" width="14" bestFit="1" customWidth="1"/>
    <col min="255" max="255" width="13.296875" bestFit="1" customWidth="1"/>
    <col min="256" max="256" width="15.69921875" bestFit="1" customWidth="1"/>
    <col min="257" max="257" width="14" bestFit="1" customWidth="1"/>
    <col min="258" max="259" width="13.296875" bestFit="1" customWidth="1"/>
    <col min="260" max="260" width="14" bestFit="1" customWidth="1"/>
    <col min="261" max="261" width="13.296875" bestFit="1" customWidth="1"/>
    <col min="262" max="262" width="13.59765625" bestFit="1" customWidth="1"/>
    <col min="263" max="263" width="14" bestFit="1" customWidth="1"/>
    <col min="264" max="264" width="13.296875" bestFit="1" customWidth="1"/>
    <col min="265" max="265" width="16.69921875" bestFit="1" customWidth="1"/>
    <col min="266" max="266" width="14" bestFit="1" customWidth="1"/>
    <col min="267" max="267" width="13.296875" bestFit="1" customWidth="1"/>
    <col min="268" max="268" width="15.8984375" bestFit="1" customWidth="1"/>
    <col min="269" max="269" width="14" bestFit="1" customWidth="1"/>
    <col min="270" max="271" width="13.296875" bestFit="1" customWidth="1"/>
    <col min="272" max="272" width="14" bestFit="1" customWidth="1"/>
    <col min="273" max="273" width="13.296875" bestFit="1" customWidth="1"/>
    <col min="274" max="274" width="14.8984375" bestFit="1" customWidth="1"/>
    <col min="275" max="275" width="14" bestFit="1" customWidth="1"/>
    <col min="276" max="276" width="13.296875" bestFit="1" customWidth="1"/>
    <col min="277" max="277" width="12.19921875" bestFit="1" customWidth="1"/>
    <col min="278" max="278" width="14" bestFit="1" customWidth="1"/>
    <col min="279" max="279" width="13.296875" bestFit="1" customWidth="1"/>
    <col min="280" max="280" width="14.69921875" bestFit="1" customWidth="1"/>
    <col min="281" max="281" width="14" bestFit="1" customWidth="1"/>
    <col min="282" max="282" width="13.296875" bestFit="1" customWidth="1"/>
    <col min="283" max="283" width="13.8984375" bestFit="1" customWidth="1"/>
    <col min="284" max="284" width="14" bestFit="1" customWidth="1"/>
    <col min="285" max="285" width="13.296875" bestFit="1" customWidth="1"/>
    <col min="286" max="286" width="12.296875" bestFit="1" customWidth="1"/>
    <col min="287" max="287" width="14" bestFit="1" customWidth="1"/>
    <col min="288" max="288" width="13.296875" bestFit="1" customWidth="1"/>
    <col min="289" max="289" width="13.5" bestFit="1" customWidth="1"/>
    <col min="290" max="290" width="14" bestFit="1" customWidth="1"/>
    <col min="291" max="291" width="13.296875" bestFit="1" customWidth="1"/>
    <col min="292" max="292" width="15.796875" bestFit="1" customWidth="1"/>
    <col min="293" max="293" width="13.09765625" bestFit="1" customWidth="1"/>
  </cols>
  <sheetData>
    <row r="3" spans="1:4" x14ac:dyDescent="0.25">
      <c r="A3" s="6" t="s">
        <v>169</v>
      </c>
      <c r="B3" s="6" t="s">
        <v>170</v>
      </c>
    </row>
    <row r="4" spans="1:4" x14ac:dyDescent="0.25">
      <c r="A4" s="6" t="s">
        <v>165</v>
      </c>
      <c r="B4" t="s">
        <v>148</v>
      </c>
      <c r="C4" t="s">
        <v>147</v>
      </c>
      <c r="D4" t="s">
        <v>166</v>
      </c>
    </row>
    <row r="5" spans="1:4" x14ac:dyDescent="0.25">
      <c r="A5" s="7" t="s">
        <v>64</v>
      </c>
      <c r="B5" s="5">
        <v>1627.1699999999996</v>
      </c>
      <c r="C5" s="5">
        <v>104095.13999999998</v>
      </c>
      <c r="D5" s="5">
        <v>105722.30999999998</v>
      </c>
    </row>
    <row r="6" spans="1:4" x14ac:dyDescent="0.25">
      <c r="A6" s="7" t="s">
        <v>57</v>
      </c>
      <c r="B6" s="5">
        <v>2666.7400000000002</v>
      </c>
      <c r="C6" s="5">
        <v>94778.62000000001</v>
      </c>
      <c r="D6" s="5">
        <v>97445.360000000015</v>
      </c>
    </row>
    <row r="7" spans="1:4" x14ac:dyDescent="0.25">
      <c r="A7" s="7" t="s">
        <v>99</v>
      </c>
      <c r="B7" s="5">
        <v>1827.37</v>
      </c>
      <c r="C7" s="5">
        <v>82414.69</v>
      </c>
      <c r="D7" s="5">
        <v>84242.06</v>
      </c>
    </row>
    <row r="8" spans="1:4" x14ac:dyDescent="0.25">
      <c r="A8" s="7" t="s">
        <v>117</v>
      </c>
      <c r="B8" s="5">
        <v>1632.75</v>
      </c>
      <c r="C8" s="5">
        <v>75585.830000000016</v>
      </c>
      <c r="D8" s="5">
        <v>77218.580000000016</v>
      </c>
    </row>
    <row r="9" spans="1:4" x14ac:dyDescent="0.25">
      <c r="A9" s="7" t="s">
        <v>96</v>
      </c>
      <c r="B9" s="5">
        <v>63673.17</v>
      </c>
      <c r="C9" s="5">
        <v>12433.82</v>
      </c>
      <c r="D9" s="5">
        <v>76106.989999999991</v>
      </c>
    </row>
    <row r="10" spans="1:4" x14ac:dyDescent="0.25">
      <c r="A10" s="7" t="s">
        <v>124</v>
      </c>
      <c r="B10" s="5">
        <v>64607.830000000009</v>
      </c>
      <c r="C10" s="5">
        <v>10855.09</v>
      </c>
      <c r="D10" s="5">
        <v>75462.920000000013</v>
      </c>
    </row>
    <row r="11" spans="1:4" x14ac:dyDescent="0.25">
      <c r="A11" s="7" t="s">
        <v>41</v>
      </c>
      <c r="B11" s="5">
        <v>3266.7700000000004</v>
      </c>
      <c r="C11" s="5">
        <v>71472.150000000009</v>
      </c>
      <c r="D11" s="5">
        <v>74738.920000000013</v>
      </c>
    </row>
    <row r="12" spans="1:4" x14ac:dyDescent="0.25">
      <c r="A12" s="7" t="s">
        <v>146</v>
      </c>
      <c r="B12" s="5">
        <v>15847.229999999998</v>
      </c>
      <c r="C12" s="5">
        <v>58570.100000000006</v>
      </c>
      <c r="D12" s="5">
        <v>74417.33</v>
      </c>
    </row>
    <row r="13" spans="1:4" x14ac:dyDescent="0.25">
      <c r="A13" s="7" t="s">
        <v>78</v>
      </c>
      <c r="B13" s="5">
        <v>65457.710000000006</v>
      </c>
      <c r="C13" s="5">
        <v>7650.54</v>
      </c>
      <c r="D13" s="5">
        <v>73108.25</v>
      </c>
    </row>
    <row r="14" spans="1:4" x14ac:dyDescent="0.25">
      <c r="A14" s="7" t="s">
        <v>143</v>
      </c>
      <c r="B14" s="5">
        <v>4935.67</v>
      </c>
      <c r="C14" s="5">
        <v>66856.09</v>
      </c>
      <c r="D14" s="5">
        <v>71791.759999999995</v>
      </c>
    </row>
    <row r="15" spans="1:4" x14ac:dyDescent="0.25">
      <c r="A15" s="7" t="s">
        <v>166</v>
      </c>
      <c r="B15" s="5">
        <v>225542.41000000003</v>
      </c>
      <c r="C15" s="5">
        <v>584712.07000000007</v>
      </c>
      <c r="D15" s="5">
        <v>810254.48</v>
      </c>
    </row>
    <row r="20" spans="6:6" x14ac:dyDescent="0.25">
      <c r="F20" t="str">
        <f>INDEX(A5:A14,MATCH(MAX(D5:D14),D5:D14,0))</f>
        <v>Frankston</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5DBD2-7301-4450-952F-772EE7E9A301}">
  <dimension ref="A3:B6"/>
  <sheetViews>
    <sheetView workbookViewId="0">
      <selection activeCell="J12" sqref="J12"/>
    </sheetView>
  </sheetViews>
  <sheetFormatPr defaultRowHeight="13.8" x14ac:dyDescent="0.25"/>
  <cols>
    <col min="1" max="1" width="13.5" bestFit="1" customWidth="1"/>
    <col min="2" max="2" width="13.09765625" bestFit="1" customWidth="1"/>
    <col min="3" max="3" width="13.296875" bestFit="1" customWidth="1"/>
    <col min="4" max="4" width="13.09765625" bestFit="1" customWidth="1"/>
    <col min="5" max="5" width="14.8984375" bestFit="1" customWidth="1"/>
    <col min="6" max="6" width="13.296875" bestFit="1" customWidth="1"/>
    <col min="7" max="7" width="18.19921875" bestFit="1" customWidth="1"/>
    <col min="8" max="8" width="14" bestFit="1" customWidth="1"/>
    <col min="9" max="9" width="13.296875" bestFit="1" customWidth="1"/>
    <col min="10" max="10" width="14.69921875" bestFit="1" customWidth="1"/>
    <col min="11" max="11" width="14" bestFit="1" customWidth="1"/>
    <col min="12" max="12" width="13.296875" bestFit="1" customWidth="1"/>
    <col min="13" max="13" width="15.59765625" bestFit="1" customWidth="1"/>
    <col min="14" max="14" width="14" bestFit="1" customWidth="1"/>
    <col min="15" max="15" width="13.296875" bestFit="1" customWidth="1"/>
    <col min="16" max="16" width="11.796875" bestFit="1" customWidth="1"/>
    <col min="17" max="17" width="14" bestFit="1" customWidth="1"/>
    <col min="18" max="18" width="13.296875" bestFit="1" customWidth="1"/>
    <col min="19" max="19" width="15.19921875" bestFit="1" customWidth="1"/>
    <col min="20" max="20" width="14" bestFit="1" customWidth="1"/>
    <col min="21" max="21" width="13.296875" bestFit="1" customWidth="1"/>
    <col min="22" max="22" width="11.3984375" bestFit="1" customWidth="1"/>
    <col min="23" max="23" width="14" bestFit="1" customWidth="1"/>
    <col min="24" max="24" width="13.296875" bestFit="1" customWidth="1"/>
    <col min="25" max="25" width="12.69921875" bestFit="1" customWidth="1"/>
    <col min="26" max="26" width="14" bestFit="1" customWidth="1"/>
    <col min="27" max="27" width="13.296875" bestFit="1" customWidth="1"/>
    <col min="28" max="28" width="13.796875" bestFit="1" customWidth="1"/>
    <col min="29" max="29" width="14" bestFit="1" customWidth="1"/>
    <col min="30" max="30" width="13.296875" bestFit="1" customWidth="1"/>
    <col min="31" max="31" width="14.5" bestFit="1" customWidth="1"/>
    <col min="32" max="32" width="14" bestFit="1" customWidth="1"/>
    <col min="33" max="33" width="13.296875" bestFit="1" customWidth="1"/>
    <col min="34" max="34" width="11.19921875" bestFit="1" customWidth="1"/>
    <col min="35" max="35" width="14" bestFit="1" customWidth="1"/>
    <col min="36" max="36" width="13.296875" bestFit="1" customWidth="1"/>
    <col min="37" max="37" width="14.8984375" bestFit="1" customWidth="1"/>
    <col min="38" max="38" width="14" bestFit="1" customWidth="1"/>
    <col min="39" max="39" width="13.296875" bestFit="1" customWidth="1"/>
    <col min="40" max="40" width="14.3984375" bestFit="1" customWidth="1"/>
    <col min="41" max="41" width="14" bestFit="1" customWidth="1"/>
    <col min="42" max="42" width="13.296875" bestFit="1" customWidth="1"/>
    <col min="43" max="43" width="15.5" bestFit="1" customWidth="1"/>
    <col min="44" max="44" width="14" bestFit="1" customWidth="1"/>
    <col min="45" max="45" width="13.296875" bestFit="1" customWidth="1"/>
    <col min="46" max="46" width="17.3984375" bestFit="1" customWidth="1"/>
    <col min="47" max="47" width="14" bestFit="1" customWidth="1"/>
    <col min="48" max="48" width="13.296875" bestFit="1" customWidth="1"/>
    <col min="49" max="49" width="11.3984375" bestFit="1" customWidth="1"/>
    <col min="50" max="50" width="14" bestFit="1" customWidth="1"/>
    <col min="51" max="51" width="13.296875" bestFit="1" customWidth="1"/>
    <col min="52" max="52" width="16.19921875" bestFit="1" customWidth="1"/>
    <col min="53" max="53" width="14.796875" bestFit="1" customWidth="1"/>
    <col min="54" max="54" width="13.296875" bestFit="1" customWidth="1"/>
    <col min="55" max="55" width="18.09765625" bestFit="1" customWidth="1"/>
    <col min="56" max="56" width="14" bestFit="1" customWidth="1"/>
    <col min="57" max="57" width="13.296875" bestFit="1" customWidth="1"/>
    <col min="58" max="58" width="11.8984375" bestFit="1" customWidth="1"/>
    <col min="59" max="59" width="14" bestFit="1" customWidth="1"/>
    <col min="60" max="60" width="13.296875" bestFit="1" customWidth="1"/>
    <col min="61" max="61" width="15" bestFit="1" customWidth="1"/>
    <col min="62" max="62" width="14.09765625" bestFit="1" customWidth="1"/>
    <col min="63" max="63" width="13.296875" bestFit="1" customWidth="1"/>
    <col min="64" max="64" width="17.5" bestFit="1" customWidth="1"/>
    <col min="65" max="65" width="14" bestFit="1" customWidth="1"/>
    <col min="66" max="66" width="13.296875" bestFit="1" customWidth="1"/>
    <col min="67" max="67" width="16" bestFit="1" customWidth="1"/>
    <col min="68" max="68" width="14" bestFit="1" customWidth="1"/>
    <col min="69" max="69" width="13.296875" bestFit="1" customWidth="1"/>
    <col min="70" max="70" width="12.69921875" bestFit="1" customWidth="1"/>
    <col min="71" max="71" width="14" bestFit="1" customWidth="1"/>
    <col min="72" max="73" width="13.296875" bestFit="1" customWidth="1"/>
    <col min="74" max="74" width="14" bestFit="1" customWidth="1"/>
    <col min="75" max="75" width="13.296875" bestFit="1" customWidth="1"/>
    <col min="76" max="76" width="11.59765625" bestFit="1" customWidth="1"/>
    <col min="77" max="77" width="14" bestFit="1" customWidth="1"/>
    <col min="78" max="78" width="13.296875" bestFit="1" customWidth="1"/>
    <col min="79" max="79" width="14.59765625" bestFit="1" customWidth="1"/>
    <col min="80" max="80" width="14" bestFit="1" customWidth="1"/>
    <col min="81" max="81" width="13.296875" bestFit="1" customWidth="1"/>
    <col min="82" max="82" width="12" bestFit="1" customWidth="1"/>
    <col min="83" max="83" width="14" bestFit="1" customWidth="1"/>
    <col min="84" max="84" width="13.296875" bestFit="1" customWidth="1"/>
    <col min="85" max="85" width="14.19921875" bestFit="1" customWidth="1"/>
    <col min="86" max="86" width="14" bestFit="1" customWidth="1"/>
    <col min="87" max="87" width="13.296875" bestFit="1" customWidth="1"/>
    <col min="88" max="88" width="15.19921875" bestFit="1" customWidth="1"/>
    <col min="89" max="89" width="14" bestFit="1" customWidth="1"/>
    <col min="90" max="90" width="13.296875" bestFit="1" customWidth="1"/>
    <col min="91" max="91" width="12.59765625" bestFit="1" customWidth="1"/>
    <col min="92" max="92" width="14" bestFit="1" customWidth="1"/>
    <col min="93" max="93" width="13.296875" bestFit="1" customWidth="1"/>
    <col min="94" max="94" width="12.5" bestFit="1" customWidth="1"/>
    <col min="95" max="95" width="14" bestFit="1" customWidth="1"/>
    <col min="96" max="96" width="13.296875" bestFit="1" customWidth="1"/>
    <col min="97" max="97" width="14.19921875" bestFit="1" customWidth="1"/>
    <col min="98" max="98" width="14" bestFit="1" customWidth="1"/>
    <col min="99" max="99" width="13.296875" bestFit="1" customWidth="1"/>
    <col min="100" max="100" width="11.296875" bestFit="1" customWidth="1"/>
    <col min="101" max="101" width="14" bestFit="1" customWidth="1"/>
    <col min="102" max="102" width="13.296875" bestFit="1" customWidth="1"/>
    <col min="103" max="103" width="14.296875" bestFit="1" customWidth="1"/>
    <col min="104" max="104" width="14" bestFit="1" customWidth="1"/>
    <col min="105" max="105" width="13.296875" bestFit="1" customWidth="1"/>
    <col min="106" max="106" width="11.59765625" bestFit="1" customWidth="1"/>
    <col min="107" max="107" width="14.296875" bestFit="1" customWidth="1"/>
    <col min="108" max="108" width="13.296875" bestFit="1" customWidth="1"/>
    <col min="109" max="109" width="17.69921875" bestFit="1" customWidth="1"/>
    <col min="110" max="110" width="14" bestFit="1" customWidth="1"/>
    <col min="111" max="111" width="13.296875" bestFit="1" customWidth="1"/>
    <col min="112" max="112" width="12.796875" bestFit="1" customWidth="1"/>
    <col min="113" max="113" width="14" bestFit="1" customWidth="1"/>
    <col min="114" max="114" width="13.296875" bestFit="1" customWidth="1"/>
    <col min="115" max="115" width="13.5" bestFit="1" customWidth="1"/>
    <col min="116" max="116" width="14" bestFit="1" customWidth="1"/>
    <col min="117" max="117" width="13.296875" bestFit="1" customWidth="1"/>
    <col min="118" max="118" width="14.796875" bestFit="1" customWidth="1"/>
    <col min="119" max="119" width="14" bestFit="1" customWidth="1"/>
    <col min="120" max="120" width="13.296875" bestFit="1" customWidth="1"/>
    <col min="121" max="121" width="14.09765625" bestFit="1" customWidth="1"/>
    <col min="122" max="122" width="14" bestFit="1" customWidth="1"/>
    <col min="123" max="123" width="13.296875" bestFit="1" customWidth="1"/>
    <col min="124" max="124" width="14.09765625" bestFit="1" customWidth="1"/>
    <col min="125" max="125" width="14" bestFit="1" customWidth="1"/>
    <col min="126" max="126" width="13.296875" bestFit="1" customWidth="1"/>
    <col min="127" max="127" width="12.5" bestFit="1" customWidth="1"/>
    <col min="128" max="128" width="14" bestFit="1" customWidth="1"/>
    <col min="129" max="129" width="13.296875" bestFit="1" customWidth="1"/>
    <col min="130" max="130" width="13.69921875" bestFit="1" customWidth="1"/>
    <col min="131" max="131" width="14" bestFit="1" customWidth="1"/>
    <col min="132" max="132" width="13.296875" bestFit="1" customWidth="1"/>
    <col min="133" max="133" width="13.69921875" bestFit="1" customWidth="1"/>
    <col min="134" max="134" width="14" bestFit="1" customWidth="1"/>
    <col min="135" max="135" width="13.296875" bestFit="1" customWidth="1"/>
    <col min="136" max="136" width="10.59765625" bestFit="1" customWidth="1"/>
    <col min="137" max="137" width="14" bestFit="1" customWidth="1"/>
    <col min="138" max="138" width="13.296875" bestFit="1" customWidth="1"/>
    <col min="139" max="139" width="14.5" bestFit="1" customWidth="1"/>
    <col min="140" max="140" width="14" bestFit="1" customWidth="1"/>
    <col min="141" max="141" width="13.296875" bestFit="1" customWidth="1"/>
    <col min="142" max="142" width="17.296875" bestFit="1" customWidth="1"/>
    <col min="143" max="143" width="14" bestFit="1" customWidth="1"/>
    <col min="144" max="144" width="13.296875" bestFit="1" customWidth="1"/>
    <col min="145" max="145" width="11.8984375" bestFit="1" customWidth="1"/>
    <col min="146" max="146" width="14" bestFit="1" customWidth="1"/>
    <col min="147" max="147" width="13.296875" bestFit="1" customWidth="1"/>
    <col min="148" max="148" width="14.59765625" bestFit="1" customWidth="1"/>
    <col min="149" max="149" width="14" bestFit="1" customWidth="1"/>
    <col min="150" max="150" width="13.296875" bestFit="1" customWidth="1"/>
    <col min="151" max="151" width="14.69921875" bestFit="1" customWidth="1"/>
    <col min="152" max="152" width="16.3984375" bestFit="1" customWidth="1"/>
    <col min="153" max="153" width="13.296875" bestFit="1" customWidth="1"/>
    <col min="154" max="154" width="19.69921875" bestFit="1" customWidth="1"/>
    <col min="155" max="155" width="14" bestFit="1" customWidth="1"/>
    <col min="156" max="156" width="13.296875" bestFit="1" customWidth="1"/>
    <col min="157" max="157" width="14.5" bestFit="1" customWidth="1"/>
    <col min="158" max="158" width="14" bestFit="1" customWidth="1"/>
    <col min="159" max="159" width="13.296875" bestFit="1" customWidth="1"/>
    <col min="160" max="160" width="13.69921875" bestFit="1" customWidth="1"/>
    <col min="161" max="161" width="14" bestFit="1" customWidth="1"/>
    <col min="162" max="162" width="13.296875" bestFit="1" customWidth="1"/>
    <col min="163" max="163" width="15.69921875" bestFit="1" customWidth="1"/>
    <col min="164" max="164" width="14" bestFit="1" customWidth="1"/>
    <col min="165" max="165" width="13.296875" bestFit="1" customWidth="1"/>
    <col min="166" max="166" width="13.19921875" bestFit="1" customWidth="1"/>
    <col min="167" max="167" width="14" bestFit="1" customWidth="1"/>
    <col min="168" max="168" width="13.296875" bestFit="1" customWidth="1"/>
    <col min="169" max="169" width="11.796875" bestFit="1" customWidth="1"/>
    <col min="170" max="170" width="14" bestFit="1" customWidth="1"/>
    <col min="171" max="171" width="13.296875" bestFit="1" customWidth="1"/>
    <col min="172" max="172" width="13.5" bestFit="1" customWidth="1"/>
    <col min="173" max="173" width="14" bestFit="1" customWidth="1"/>
    <col min="174" max="174" width="13.296875" bestFit="1" customWidth="1"/>
    <col min="175" max="175" width="15.296875" bestFit="1" customWidth="1"/>
    <col min="176" max="176" width="14" bestFit="1" customWidth="1"/>
    <col min="177" max="177" width="13.296875" bestFit="1" customWidth="1"/>
    <col min="178" max="178" width="13" bestFit="1" customWidth="1"/>
    <col min="179" max="179" width="14" bestFit="1" customWidth="1"/>
    <col min="180" max="180" width="13.296875" bestFit="1" customWidth="1"/>
    <col min="181" max="181" width="12.796875" bestFit="1" customWidth="1"/>
    <col min="182" max="182" width="14" bestFit="1" customWidth="1"/>
    <col min="183" max="183" width="13.296875" bestFit="1" customWidth="1"/>
    <col min="184" max="184" width="15.5" bestFit="1" customWidth="1"/>
    <col min="185" max="185" width="14" bestFit="1" customWidth="1"/>
    <col min="186" max="186" width="13.296875" bestFit="1" customWidth="1"/>
    <col min="187" max="187" width="15.3984375" bestFit="1" customWidth="1"/>
    <col min="188" max="188" width="14" bestFit="1" customWidth="1"/>
    <col min="189" max="189" width="13.296875" bestFit="1" customWidth="1"/>
    <col min="190" max="190" width="12.19921875" bestFit="1" customWidth="1"/>
    <col min="191" max="191" width="14" bestFit="1" customWidth="1"/>
    <col min="192" max="192" width="13.296875" bestFit="1" customWidth="1"/>
    <col min="193" max="193" width="14.5" bestFit="1" customWidth="1"/>
    <col min="194" max="194" width="14" bestFit="1" customWidth="1"/>
    <col min="195" max="195" width="13.296875" bestFit="1" customWidth="1"/>
    <col min="196" max="196" width="11.09765625" bestFit="1" customWidth="1"/>
    <col min="197" max="197" width="14" bestFit="1" customWidth="1"/>
    <col min="198" max="198" width="13.296875" bestFit="1" customWidth="1"/>
    <col min="199" max="199" width="14.3984375" bestFit="1" customWidth="1"/>
    <col min="200" max="200" width="14.296875" bestFit="1" customWidth="1"/>
    <col min="201" max="201" width="13.296875" bestFit="1" customWidth="1"/>
    <col min="202" max="202" width="17.69921875" bestFit="1" customWidth="1"/>
    <col min="203" max="203" width="14" bestFit="1" customWidth="1"/>
    <col min="204" max="204" width="13.296875" bestFit="1" customWidth="1"/>
    <col min="205" max="205" width="16" bestFit="1" customWidth="1"/>
    <col min="206" max="206" width="14" bestFit="1" customWidth="1"/>
    <col min="207" max="207" width="13.296875" bestFit="1" customWidth="1"/>
    <col min="208" max="208" width="12.19921875" bestFit="1" customWidth="1"/>
    <col min="209" max="209" width="14" bestFit="1" customWidth="1"/>
    <col min="210" max="210" width="13.296875" bestFit="1" customWidth="1"/>
    <col min="211" max="211" width="14.5" bestFit="1" customWidth="1"/>
    <col min="212" max="212" width="14" bestFit="1" customWidth="1"/>
    <col min="213" max="213" width="13.296875" bestFit="1" customWidth="1"/>
    <col min="214" max="214" width="12.5" bestFit="1" customWidth="1"/>
    <col min="215" max="215" width="14" bestFit="1" customWidth="1"/>
    <col min="216" max="216" width="13.296875" bestFit="1" customWidth="1"/>
    <col min="217" max="217" width="14.59765625" bestFit="1" customWidth="1"/>
    <col min="218" max="218" width="14" bestFit="1" customWidth="1"/>
    <col min="219" max="219" width="13.296875" bestFit="1" customWidth="1"/>
    <col min="220" max="220" width="11.59765625" bestFit="1" customWidth="1"/>
    <col min="221" max="221" width="14" bestFit="1" customWidth="1"/>
    <col min="222" max="222" width="13.296875" bestFit="1" customWidth="1"/>
    <col min="223" max="223" width="10.3984375" bestFit="1" customWidth="1"/>
    <col min="224" max="224" width="14" bestFit="1" customWidth="1"/>
    <col min="225" max="225" width="13.296875" bestFit="1" customWidth="1"/>
    <col min="226" max="226" width="16.19921875" bestFit="1" customWidth="1"/>
    <col min="227" max="227" width="14" bestFit="1" customWidth="1"/>
    <col min="228" max="228" width="13.296875" bestFit="1" customWidth="1"/>
    <col min="229" max="229" width="16.3984375" bestFit="1" customWidth="1"/>
    <col min="230" max="230" width="14" bestFit="1" customWidth="1"/>
    <col min="231" max="231" width="13.296875" bestFit="1" customWidth="1"/>
    <col min="232" max="232" width="12.19921875" bestFit="1" customWidth="1"/>
    <col min="233" max="233" width="14" bestFit="1" customWidth="1"/>
    <col min="234" max="234" width="13.296875" bestFit="1" customWidth="1"/>
    <col min="235" max="235" width="12.3984375" bestFit="1" customWidth="1"/>
    <col min="236" max="236" width="14" bestFit="1" customWidth="1"/>
    <col min="237" max="237" width="13.296875" bestFit="1" customWidth="1"/>
    <col min="238" max="238" width="12.796875" bestFit="1" customWidth="1"/>
    <col min="239" max="239" width="14" bestFit="1" customWidth="1"/>
    <col min="240" max="240" width="13.296875" bestFit="1" customWidth="1"/>
    <col min="241" max="241" width="14.19921875" bestFit="1" customWidth="1"/>
    <col min="242" max="242" width="14" bestFit="1" customWidth="1"/>
    <col min="243" max="243" width="13.296875" bestFit="1" customWidth="1"/>
    <col min="244" max="244" width="15.59765625" bestFit="1" customWidth="1"/>
    <col min="245" max="245" width="14" bestFit="1" customWidth="1"/>
    <col min="246" max="246" width="13.296875" bestFit="1" customWidth="1"/>
    <col min="247" max="247" width="13.09765625" bestFit="1" customWidth="1"/>
    <col min="248" max="248" width="14" bestFit="1" customWidth="1"/>
    <col min="249" max="249" width="13.296875" bestFit="1" customWidth="1"/>
    <col min="250" max="250" width="10.796875" bestFit="1" customWidth="1"/>
    <col min="251" max="251" width="14" bestFit="1" customWidth="1"/>
    <col min="252" max="252" width="13.296875" bestFit="1" customWidth="1"/>
    <col min="253" max="253" width="16.09765625" bestFit="1" customWidth="1"/>
    <col min="254" max="254" width="14" bestFit="1" customWidth="1"/>
    <col min="255" max="255" width="13.296875" bestFit="1" customWidth="1"/>
    <col min="256" max="256" width="15.69921875" bestFit="1" customWidth="1"/>
    <col min="257" max="257" width="14" bestFit="1" customWidth="1"/>
    <col min="258" max="259" width="13.296875" bestFit="1" customWidth="1"/>
    <col min="260" max="260" width="14" bestFit="1" customWidth="1"/>
    <col min="261" max="261" width="13.296875" bestFit="1" customWidth="1"/>
    <col min="262" max="262" width="13.59765625" bestFit="1" customWidth="1"/>
    <col min="263" max="263" width="14" bestFit="1" customWidth="1"/>
    <col min="264" max="264" width="13.296875" bestFit="1" customWidth="1"/>
    <col min="265" max="265" width="16.69921875" bestFit="1" customWidth="1"/>
    <col min="266" max="266" width="14" bestFit="1" customWidth="1"/>
    <col min="267" max="267" width="13.296875" bestFit="1" customWidth="1"/>
    <col min="268" max="268" width="15.8984375" bestFit="1" customWidth="1"/>
    <col min="269" max="269" width="14" bestFit="1" customWidth="1"/>
    <col min="270" max="271" width="13.296875" bestFit="1" customWidth="1"/>
    <col min="272" max="272" width="14" bestFit="1" customWidth="1"/>
    <col min="273" max="273" width="13.296875" bestFit="1" customWidth="1"/>
    <col min="274" max="274" width="14.8984375" bestFit="1" customWidth="1"/>
    <col min="275" max="275" width="14" bestFit="1" customWidth="1"/>
    <col min="276" max="276" width="13.296875" bestFit="1" customWidth="1"/>
    <col min="277" max="277" width="12.19921875" bestFit="1" customWidth="1"/>
    <col min="278" max="278" width="14" bestFit="1" customWidth="1"/>
    <col min="279" max="279" width="13.296875" bestFit="1" customWidth="1"/>
    <col min="280" max="280" width="14.69921875" bestFit="1" customWidth="1"/>
    <col min="281" max="281" width="14" bestFit="1" customWidth="1"/>
    <col min="282" max="282" width="13.296875" bestFit="1" customWidth="1"/>
    <col min="283" max="283" width="13.8984375" bestFit="1" customWidth="1"/>
    <col min="284" max="284" width="14" bestFit="1" customWidth="1"/>
    <col min="285" max="285" width="13.296875" bestFit="1" customWidth="1"/>
    <col min="286" max="286" width="12.296875" bestFit="1" customWidth="1"/>
    <col min="287" max="287" width="14" bestFit="1" customWidth="1"/>
    <col min="288" max="288" width="13.296875" bestFit="1" customWidth="1"/>
    <col min="289" max="289" width="13.5" bestFit="1" customWidth="1"/>
    <col min="290" max="290" width="14" bestFit="1" customWidth="1"/>
    <col min="291" max="291" width="13.296875" bestFit="1" customWidth="1"/>
    <col min="292" max="292" width="15.796875" bestFit="1" customWidth="1"/>
    <col min="293" max="293" width="13.09765625" bestFit="1" customWidth="1"/>
  </cols>
  <sheetData>
    <row r="3" spans="1:2" x14ac:dyDescent="0.25">
      <c r="A3" s="6" t="s">
        <v>165</v>
      </c>
      <c r="B3" t="s">
        <v>169</v>
      </c>
    </row>
    <row r="4" spans="1:2" x14ac:dyDescent="0.25">
      <c r="A4" s="7" t="s">
        <v>148</v>
      </c>
      <c r="B4" s="5">
        <v>658115.49</v>
      </c>
    </row>
    <row r="5" spans="1:2" x14ac:dyDescent="0.25">
      <c r="A5" s="7" t="s">
        <v>147</v>
      </c>
      <c r="B5" s="5">
        <v>2528142.9900000012</v>
      </c>
    </row>
    <row r="6" spans="1:2" x14ac:dyDescent="0.25">
      <c r="A6" s="7" t="s">
        <v>166</v>
      </c>
      <c r="B6" s="5">
        <v>3186258.4800000014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93F5-F7EF-46B0-85D0-EFB8662168F2}">
  <dimension ref="A1:Z48"/>
  <sheetViews>
    <sheetView topLeftCell="L18" workbookViewId="0">
      <selection activeCell="A6" sqref="A6:A13"/>
    </sheetView>
  </sheetViews>
  <sheetFormatPr defaultRowHeight="13.8" x14ac:dyDescent="0.25"/>
  <cols>
    <col min="1" max="1" width="22.5" bestFit="1" customWidth="1"/>
    <col min="2" max="2" width="15.296875" bestFit="1" customWidth="1"/>
    <col min="3" max="11" width="11.5" bestFit="1" customWidth="1"/>
    <col min="12" max="12" width="10.3984375" bestFit="1" customWidth="1"/>
    <col min="13" max="18" width="11.5" bestFit="1" customWidth="1"/>
    <col min="19" max="19" width="10.3984375" bestFit="1" customWidth="1"/>
    <col min="20" max="25" width="11.5" bestFit="1" customWidth="1"/>
    <col min="26" max="26" width="13.09765625" bestFit="1" customWidth="1"/>
    <col min="27" max="27" width="13.296875" bestFit="1" customWidth="1"/>
    <col min="28" max="28" width="13.796875" bestFit="1" customWidth="1"/>
    <col min="29" max="29" width="14" bestFit="1" customWidth="1"/>
    <col min="30" max="30" width="13.296875" bestFit="1" customWidth="1"/>
    <col min="31" max="31" width="14.5" bestFit="1" customWidth="1"/>
    <col min="32" max="32" width="14" bestFit="1" customWidth="1"/>
    <col min="33" max="33" width="13.296875" bestFit="1" customWidth="1"/>
    <col min="34" max="34" width="11.19921875" bestFit="1" customWidth="1"/>
    <col min="35" max="35" width="14" bestFit="1" customWidth="1"/>
    <col min="36" max="36" width="13.296875" bestFit="1" customWidth="1"/>
    <col min="37" max="37" width="14.8984375" bestFit="1" customWidth="1"/>
    <col min="38" max="38" width="14" bestFit="1" customWidth="1"/>
    <col min="39" max="39" width="13.296875" bestFit="1" customWidth="1"/>
    <col min="40" max="40" width="14.3984375" bestFit="1" customWidth="1"/>
    <col min="41" max="41" width="14" bestFit="1" customWidth="1"/>
    <col min="42" max="42" width="13.296875" bestFit="1" customWidth="1"/>
    <col min="43" max="43" width="15.5" bestFit="1" customWidth="1"/>
    <col min="44" max="44" width="14" bestFit="1" customWidth="1"/>
    <col min="45" max="45" width="13.296875" bestFit="1" customWidth="1"/>
    <col min="46" max="46" width="17.3984375" bestFit="1" customWidth="1"/>
    <col min="47" max="47" width="14" bestFit="1" customWidth="1"/>
    <col min="48" max="48" width="13.296875" bestFit="1" customWidth="1"/>
    <col min="49" max="49" width="11.3984375" bestFit="1" customWidth="1"/>
    <col min="50" max="50" width="14" bestFit="1" customWidth="1"/>
    <col min="51" max="51" width="13.296875" bestFit="1" customWidth="1"/>
    <col min="52" max="52" width="16.19921875" bestFit="1" customWidth="1"/>
    <col min="53" max="53" width="14.796875" bestFit="1" customWidth="1"/>
    <col min="54" max="54" width="13.296875" bestFit="1" customWidth="1"/>
    <col min="55" max="55" width="18.09765625" bestFit="1" customWidth="1"/>
    <col min="56" max="56" width="14" bestFit="1" customWidth="1"/>
    <col min="57" max="57" width="13.296875" bestFit="1" customWidth="1"/>
    <col min="58" max="58" width="11.8984375" bestFit="1" customWidth="1"/>
    <col min="59" max="59" width="14" bestFit="1" customWidth="1"/>
    <col min="60" max="60" width="13.296875" bestFit="1" customWidth="1"/>
    <col min="61" max="61" width="15" bestFit="1" customWidth="1"/>
    <col min="62" max="62" width="14.09765625" bestFit="1" customWidth="1"/>
    <col min="63" max="63" width="13.296875" bestFit="1" customWidth="1"/>
    <col min="64" max="64" width="17.5" bestFit="1" customWidth="1"/>
    <col min="65" max="65" width="14" bestFit="1" customWidth="1"/>
    <col min="66" max="66" width="13.296875" bestFit="1" customWidth="1"/>
    <col min="67" max="67" width="16" bestFit="1" customWidth="1"/>
    <col min="68" max="68" width="14" bestFit="1" customWidth="1"/>
    <col min="69" max="69" width="13.296875" bestFit="1" customWidth="1"/>
    <col min="70" max="70" width="12.69921875" bestFit="1" customWidth="1"/>
    <col min="71" max="71" width="14" bestFit="1" customWidth="1"/>
    <col min="72" max="73" width="13.296875" bestFit="1" customWidth="1"/>
    <col min="74" max="74" width="14" bestFit="1" customWidth="1"/>
    <col min="75" max="75" width="13.296875" bestFit="1" customWidth="1"/>
    <col min="76" max="76" width="11.59765625" bestFit="1" customWidth="1"/>
    <col min="77" max="77" width="14" bestFit="1" customWidth="1"/>
    <col min="78" max="78" width="13.296875" bestFit="1" customWidth="1"/>
    <col min="79" max="79" width="14.59765625" bestFit="1" customWidth="1"/>
    <col min="80" max="80" width="14" bestFit="1" customWidth="1"/>
    <col min="81" max="81" width="13.296875" bestFit="1" customWidth="1"/>
    <col min="82" max="82" width="12" bestFit="1" customWidth="1"/>
    <col min="83" max="83" width="14" bestFit="1" customWidth="1"/>
    <col min="84" max="84" width="13.296875" bestFit="1" customWidth="1"/>
    <col min="85" max="85" width="14.19921875" bestFit="1" customWidth="1"/>
    <col min="86" max="86" width="14" bestFit="1" customWidth="1"/>
    <col min="87" max="87" width="13.296875" bestFit="1" customWidth="1"/>
    <col min="88" max="88" width="15.19921875" bestFit="1" customWidth="1"/>
    <col min="89" max="89" width="14" bestFit="1" customWidth="1"/>
    <col min="90" max="90" width="13.296875" bestFit="1" customWidth="1"/>
    <col min="91" max="91" width="12.59765625" bestFit="1" customWidth="1"/>
    <col min="92" max="92" width="14" bestFit="1" customWidth="1"/>
    <col min="93" max="93" width="13.296875" bestFit="1" customWidth="1"/>
    <col min="94" max="94" width="12.5" bestFit="1" customWidth="1"/>
    <col min="95" max="95" width="14" bestFit="1" customWidth="1"/>
    <col min="96" max="96" width="13.296875" bestFit="1" customWidth="1"/>
    <col min="97" max="97" width="14.19921875" bestFit="1" customWidth="1"/>
    <col min="98" max="98" width="14" bestFit="1" customWidth="1"/>
    <col min="99" max="99" width="13.296875" bestFit="1" customWidth="1"/>
    <col min="100" max="100" width="11.296875" bestFit="1" customWidth="1"/>
    <col min="101" max="101" width="14" bestFit="1" customWidth="1"/>
    <col min="102" max="102" width="13.296875" bestFit="1" customWidth="1"/>
    <col min="103" max="103" width="14.296875" bestFit="1" customWidth="1"/>
    <col min="104" max="104" width="14" bestFit="1" customWidth="1"/>
    <col min="105" max="105" width="13.296875" bestFit="1" customWidth="1"/>
    <col min="106" max="106" width="11.59765625" bestFit="1" customWidth="1"/>
    <col min="107" max="107" width="14.296875" bestFit="1" customWidth="1"/>
    <col min="108" max="108" width="13.296875" bestFit="1" customWidth="1"/>
    <col min="109" max="109" width="17.69921875" bestFit="1" customWidth="1"/>
    <col min="110" max="110" width="14" bestFit="1" customWidth="1"/>
    <col min="111" max="111" width="13.296875" bestFit="1" customWidth="1"/>
    <col min="112" max="112" width="12.796875" bestFit="1" customWidth="1"/>
    <col min="113" max="113" width="14" bestFit="1" customWidth="1"/>
    <col min="114" max="114" width="13.296875" bestFit="1" customWidth="1"/>
    <col min="115" max="115" width="13.5" bestFit="1" customWidth="1"/>
    <col min="116" max="116" width="14" bestFit="1" customWidth="1"/>
    <col min="117" max="117" width="13.296875" bestFit="1" customWidth="1"/>
    <col min="118" max="118" width="14.796875" bestFit="1" customWidth="1"/>
    <col min="119" max="119" width="14" bestFit="1" customWidth="1"/>
    <col min="120" max="120" width="13.296875" bestFit="1" customWidth="1"/>
    <col min="121" max="121" width="14.09765625" bestFit="1" customWidth="1"/>
    <col min="122" max="122" width="14" bestFit="1" customWidth="1"/>
    <col min="123" max="123" width="13.296875" bestFit="1" customWidth="1"/>
    <col min="124" max="124" width="14.09765625" bestFit="1" customWidth="1"/>
    <col min="125" max="125" width="14" bestFit="1" customWidth="1"/>
    <col min="126" max="126" width="13.296875" bestFit="1" customWidth="1"/>
    <col min="127" max="127" width="12.5" bestFit="1" customWidth="1"/>
    <col min="128" max="128" width="14" bestFit="1" customWidth="1"/>
    <col min="129" max="129" width="13.296875" bestFit="1" customWidth="1"/>
    <col min="130" max="130" width="13.69921875" bestFit="1" customWidth="1"/>
    <col min="131" max="131" width="14" bestFit="1" customWidth="1"/>
    <col min="132" max="132" width="13.296875" bestFit="1" customWidth="1"/>
    <col min="133" max="133" width="13.69921875" bestFit="1" customWidth="1"/>
    <col min="134" max="134" width="14" bestFit="1" customWidth="1"/>
    <col min="135" max="135" width="13.296875" bestFit="1" customWidth="1"/>
    <col min="136" max="136" width="10.59765625" bestFit="1" customWidth="1"/>
    <col min="137" max="137" width="14" bestFit="1" customWidth="1"/>
    <col min="138" max="138" width="13.296875" bestFit="1" customWidth="1"/>
    <col min="139" max="139" width="14.5" bestFit="1" customWidth="1"/>
    <col min="140" max="140" width="14" bestFit="1" customWidth="1"/>
    <col min="141" max="141" width="13.296875" bestFit="1" customWidth="1"/>
    <col min="142" max="142" width="17.296875" bestFit="1" customWidth="1"/>
    <col min="143" max="143" width="14" bestFit="1" customWidth="1"/>
    <col min="144" max="144" width="13.296875" bestFit="1" customWidth="1"/>
    <col min="145" max="145" width="11.8984375" bestFit="1" customWidth="1"/>
    <col min="146" max="146" width="14" bestFit="1" customWidth="1"/>
    <col min="147" max="147" width="13.296875" bestFit="1" customWidth="1"/>
    <col min="148" max="148" width="14.59765625" bestFit="1" customWidth="1"/>
    <col min="149" max="149" width="14" bestFit="1" customWidth="1"/>
    <col min="150" max="150" width="13.296875" bestFit="1" customWidth="1"/>
    <col min="151" max="151" width="14.69921875" bestFit="1" customWidth="1"/>
    <col min="152" max="152" width="16.3984375" bestFit="1" customWidth="1"/>
    <col min="153" max="153" width="13.296875" bestFit="1" customWidth="1"/>
    <col min="154" max="154" width="19.69921875" bestFit="1" customWidth="1"/>
    <col min="155" max="155" width="14" bestFit="1" customWidth="1"/>
    <col min="156" max="156" width="13.296875" bestFit="1" customWidth="1"/>
    <col min="157" max="157" width="14.5" bestFit="1" customWidth="1"/>
    <col min="158" max="158" width="14" bestFit="1" customWidth="1"/>
    <col min="159" max="159" width="13.296875" bestFit="1" customWidth="1"/>
    <col min="160" max="160" width="13.69921875" bestFit="1" customWidth="1"/>
    <col min="161" max="161" width="14" bestFit="1" customWidth="1"/>
    <col min="162" max="162" width="13.296875" bestFit="1" customWidth="1"/>
    <col min="163" max="163" width="15.69921875" bestFit="1" customWidth="1"/>
    <col min="164" max="164" width="14" bestFit="1" customWidth="1"/>
    <col min="165" max="165" width="13.296875" bestFit="1" customWidth="1"/>
    <col min="166" max="166" width="13.19921875" bestFit="1" customWidth="1"/>
    <col min="167" max="167" width="14" bestFit="1" customWidth="1"/>
    <col min="168" max="168" width="13.296875" bestFit="1" customWidth="1"/>
    <col min="169" max="169" width="11.796875" bestFit="1" customWidth="1"/>
    <col min="170" max="170" width="14" bestFit="1" customWidth="1"/>
    <col min="171" max="171" width="13.296875" bestFit="1" customWidth="1"/>
    <col min="172" max="172" width="13.5" bestFit="1" customWidth="1"/>
    <col min="173" max="173" width="14" bestFit="1" customWidth="1"/>
    <col min="174" max="174" width="13.296875" bestFit="1" customWidth="1"/>
    <col min="175" max="175" width="15.296875" bestFit="1" customWidth="1"/>
    <col min="176" max="176" width="14" bestFit="1" customWidth="1"/>
    <col min="177" max="177" width="13.296875" bestFit="1" customWidth="1"/>
    <col min="178" max="178" width="13" bestFit="1" customWidth="1"/>
    <col min="179" max="179" width="14" bestFit="1" customWidth="1"/>
    <col min="180" max="180" width="13.296875" bestFit="1" customWidth="1"/>
    <col min="181" max="181" width="12.796875" bestFit="1" customWidth="1"/>
    <col min="182" max="182" width="14" bestFit="1" customWidth="1"/>
    <col min="183" max="183" width="13.296875" bestFit="1" customWidth="1"/>
    <col min="184" max="184" width="15.5" bestFit="1" customWidth="1"/>
    <col min="185" max="185" width="14" bestFit="1" customWidth="1"/>
    <col min="186" max="186" width="13.296875" bestFit="1" customWidth="1"/>
    <col min="187" max="187" width="15.3984375" bestFit="1" customWidth="1"/>
    <col min="188" max="188" width="14" bestFit="1" customWidth="1"/>
    <col min="189" max="189" width="13.296875" bestFit="1" customWidth="1"/>
    <col min="190" max="190" width="12.19921875" bestFit="1" customWidth="1"/>
    <col min="191" max="191" width="14" bestFit="1" customWidth="1"/>
    <col min="192" max="192" width="13.296875" bestFit="1" customWidth="1"/>
    <col min="193" max="193" width="14.5" bestFit="1" customWidth="1"/>
    <col min="194" max="194" width="14" bestFit="1" customWidth="1"/>
    <col min="195" max="195" width="13.296875" bestFit="1" customWidth="1"/>
    <col min="196" max="196" width="11.09765625" bestFit="1" customWidth="1"/>
    <col min="197" max="197" width="14" bestFit="1" customWidth="1"/>
    <col min="198" max="198" width="13.296875" bestFit="1" customWidth="1"/>
    <col min="199" max="199" width="14.3984375" bestFit="1" customWidth="1"/>
    <col min="200" max="200" width="14.296875" bestFit="1" customWidth="1"/>
    <col min="201" max="201" width="13.296875" bestFit="1" customWidth="1"/>
    <col min="202" max="202" width="17.69921875" bestFit="1" customWidth="1"/>
    <col min="203" max="203" width="14" bestFit="1" customWidth="1"/>
    <col min="204" max="204" width="13.296875" bestFit="1" customWidth="1"/>
    <col min="205" max="205" width="16" bestFit="1" customWidth="1"/>
    <col min="206" max="206" width="14" bestFit="1" customWidth="1"/>
    <col min="207" max="207" width="13.296875" bestFit="1" customWidth="1"/>
    <col min="208" max="208" width="12.19921875" bestFit="1" customWidth="1"/>
    <col min="209" max="209" width="14" bestFit="1" customWidth="1"/>
    <col min="210" max="210" width="13.296875" bestFit="1" customWidth="1"/>
    <col min="211" max="211" width="14.5" bestFit="1" customWidth="1"/>
    <col min="212" max="212" width="14" bestFit="1" customWidth="1"/>
    <col min="213" max="213" width="13.296875" bestFit="1" customWidth="1"/>
    <col min="214" max="214" width="12.5" bestFit="1" customWidth="1"/>
    <col min="215" max="215" width="14" bestFit="1" customWidth="1"/>
    <col min="216" max="216" width="13.296875" bestFit="1" customWidth="1"/>
    <col min="217" max="217" width="14.59765625" bestFit="1" customWidth="1"/>
    <col min="218" max="218" width="14" bestFit="1" customWidth="1"/>
    <col min="219" max="219" width="13.296875" bestFit="1" customWidth="1"/>
    <col min="220" max="220" width="11.59765625" bestFit="1" customWidth="1"/>
    <col min="221" max="221" width="14" bestFit="1" customWidth="1"/>
    <col min="222" max="222" width="13.296875" bestFit="1" customWidth="1"/>
    <col min="223" max="223" width="10.3984375" bestFit="1" customWidth="1"/>
    <col min="224" max="224" width="14" bestFit="1" customWidth="1"/>
    <col min="225" max="225" width="13.296875" bestFit="1" customWidth="1"/>
    <col min="226" max="226" width="16.19921875" bestFit="1" customWidth="1"/>
    <col min="227" max="227" width="14" bestFit="1" customWidth="1"/>
    <col min="228" max="228" width="13.296875" bestFit="1" customWidth="1"/>
    <col min="229" max="229" width="16.3984375" bestFit="1" customWidth="1"/>
    <col min="230" max="230" width="14" bestFit="1" customWidth="1"/>
    <col min="231" max="231" width="13.296875" bestFit="1" customWidth="1"/>
    <col min="232" max="232" width="12.19921875" bestFit="1" customWidth="1"/>
    <col min="233" max="233" width="14" bestFit="1" customWidth="1"/>
    <col min="234" max="234" width="13.296875" bestFit="1" customWidth="1"/>
    <col min="235" max="235" width="12.3984375" bestFit="1" customWidth="1"/>
    <col min="236" max="236" width="14" bestFit="1" customWidth="1"/>
    <col min="237" max="237" width="13.296875" bestFit="1" customWidth="1"/>
    <col min="238" max="238" width="12.796875" bestFit="1" customWidth="1"/>
    <col min="239" max="239" width="14" bestFit="1" customWidth="1"/>
    <col min="240" max="240" width="13.296875" bestFit="1" customWidth="1"/>
    <col min="241" max="241" width="14.19921875" bestFit="1" customWidth="1"/>
    <col min="242" max="242" width="14" bestFit="1" customWidth="1"/>
    <col min="243" max="243" width="13.296875" bestFit="1" customWidth="1"/>
    <col min="244" max="244" width="15.59765625" bestFit="1" customWidth="1"/>
    <col min="245" max="245" width="14" bestFit="1" customWidth="1"/>
    <col min="246" max="246" width="13.296875" bestFit="1" customWidth="1"/>
    <col min="247" max="247" width="13.09765625" bestFit="1" customWidth="1"/>
    <col min="248" max="248" width="14" bestFit="1" customWidth="1"/>
    <col min="249" max="249" width="13.296875" bestFit="1" customWidth="1"/>
    <col min="250" max="250" width="10.796875" bestFit="1" customWidth="1"/>
    <col min="251" max="251" width="14" bestFit="1" customWidth="1"/>
    <col min="252" max="252" width="13.296875" bestFit="1" customWidth="1"/>
    <col min="253" max="253" width="16.09765625" bestFit="1" customWidth="1"/>
    <col min="254" max="254" width="14" bestFit="1" customWidth="1"/>
    <col min="255" max="255" width="13.296875" bestFit="1" customWidth="1"/>
    <col min="256" max="256" width="15.69921875" bestFit="1" customWidth="1"/>
    <col min="257" max="257" width="14" bestFit="1" customWidth="1"/>
    <col min="258" max="259" width="13.296875" bestFit="1" customWidth="1"/>
    <col min="260" max="260" width="14" bestFit="1" customWidth="1"/>
    <col min="261" max="261" width="13.296875" bestFit="1" customWidth="1"/>
    <col min="262" max="262" width="13.59765625" bestFit="1" customWidth="1"/>
    <col min="263" max="263" width="14" bestFit="1" customWidth="1"/>
    <col min="264" max="264" width="13.296875" bestFit="1" customWidth="1"/>
    <col min="265" max="265" width="16.69921875" bestFit="1" customWidth="1"/>
    <col min="266" max="266" width="14" bestFit="1" customWidth="1"/>
    <col min="267" max="267" width="13.296875" bestFit="1" customWidth="1"/>
    <col min="268" max="268" width="15.8984375" bestFit="1" customWidth="1"/>
    <col min="269" max="269" width="14" bestFit="1" customWidth="1"/>
    <col min="270" max="271" width="13.296875" bestFit="1" customWidth="1"/>
    <col min="272" max="272" width="14" bestFit="1" customWidth="1"/>
    <col min="273" max="273" width="13.296875" bestFit="1" customWidth="1"/>
    <col min="274" max="274" width="14.8984375" bestFit="1" customWidth="1"/>
    <col min="275" max="275" width="14" bestFit="1" customWidth="1"/>
    <col min="276" max="276" width="13.296875" bestFit="1" customWidth="1"/>
    <col min="277" max="277" width="12.19921875" bestFit="1" customWidth="1"/>
    <col min="278" max="278" width="14" bestFit="1" customWidth="1"/>
    <col min="279" max="279" width="13.296875" bestFit="1" customWidth="1"/>
    <col min="280" max="280" width="14.69921875" bestFit="1" customWidth="1"/>
    <col min="281" max="281" width="14" bestFit="1" customWidth="1"/>
    <col min="282" max="282" width="13.296875" bestFit="1" customWidth="1"/>
    <col min="283" max="283" width="13.8984375" bestFit="1" customWidth="1"/>
    <col min="284" max="284" width="14" bestFit="1" customWidth="1"/>
    <col min="285" max="285" width="13.296875" bestFit="1" customWidth="1"/>
    <col min="286" max="286" width="12.296875" bestFit="1" customWidth="1"/>
    <col min="287" max="287" width="14" bestFit="1" customWidth="1"/>
    <col min="288" max="288" width="13.296875" bestFit="1" customWidth="1"/>
    <col min="289" max="289" width="13.5" bestFit="1" customWidth="1"/>
    <col min="290" max="290" width="14" bestFit="1" customWidth="1"/>
    <col min="291" max="291" width="13.296875" bestFit="1" customWidth="1"/>
    <col min="292" max="292" width="15.796875" bestFit="1" customWidth="1"/>
    <col min="293" max="293" width="13.09765625" bestFit="1" customWidth="1"/>
  </cols>
  <sheetData>
    <row r="1" spans="1:26" x14ac:dyDescent="0.25">
      <c r="A1" s="6" t="s">
        <v>158</v>
      </c>
      <c r="B1" t="s">
        <v>184</v>
      </c>
    </row>
    <row r="3" spans="1:26" x14ac:dyDescent="0.25">
      <c r="A3" s="6" t="s">
        <v>169</v>
      </c>
      <c r="B3" s="6" t="s">
        <v>170</v>
      </c>
    </row>
    <row r="4" spans="1:26" x14ac:dyDescent="0.25">
      <c r="B4" t="s">
        <v>167</v>
      </c>
      <c r="N4" t="s">
        <v>168</v>
      </c>
      <c r="Z4" t="s">
        <v>166</v>
      </c>
    </row>
    <row r="5" spans="1:26" x14ac:dyDescent="0.25">
      <c r="A5" s="6" t="s">
        <v>165</v>
      </c>
      <c r="B5" t="s">
        <v>171</v>
      </c>
      <c r="C5" t="s">
        <v>172</v>
      </c>
      <c r="D5" t="s">
        <v>173</v>
      </c>
      <c r="E5" t="s">
        <v>174</v>
      </c>
      <c r="F5" t="s">
        <v>175</v>
      </c>
      <c r="G5" t="s">
        <v>176</v>
      </c>
      <c r="H5" t="s">
        <v>177</v>
      </c>
      <c r="I5" t="s">
        <v>178</v>
      </c>
      <c r="J5" t="s">
        <v>179</v>
      </c>
      <c r="K5" t="s">
        <v>180</v>
      </c>
      <c r="L5" t="s">
        <v>181</v>
      </c>
      <c r="M5" t="s">
        <v>182</v>
      </c>
      <c r="N5" t="s">
        <v>171</v>
      </c>
      <c r="O5" t="s">
        <v>172</v>
      </c>
      <c r="P5" t="s">
        <v>173</v>
      </c>
      <c r="Q5" t="s">
        <v>174</v>
      </c>
      <c r="R5" t="s">
        <v>175</v>
      </c>
      <c r="S5" t="s">
        <v>176</v>
      </c>
      <c r="T5" t="s">
        <v>177</v>
      </c>
      <c r="U5" t="s">
        <v>178</v>
      </c>
      <c r="V5" t="s">
        <v>179</v>
      </c>
      <c r="W5" t="s">
        <v>180</v>
      </c>
      <c r="X5" t="s">
        <v>181</v>
      </c>
      <c r="Y5" t="s">
        <v>182</v>
      </c>
    </row>
    <row r="6" spans="1:26" x14ac:dyDescent="0.25">
      <c r="A6" s="7" t="s">
        <v>185</v>
      </c>
      <c r="B6" s="5">
        <v>2487.9300000000003</v>
      </c>
      <c r="C6" s="5">
        <v>31</v>
      </c>
      <c r="D6" s="5">
        <v>522.22</v>
      </c>
      <c r="E6" s="5">
        <v>2517.59</v>
      </c>
      <c r="F6" s="5">
        <v>547.48</v>
      </c>
      <c r="G6" s="5">
        <v>1882.32</v>
      </c>
      <c r="H6" s="5">
        <v>2351.4300000000003</v>
      </c>
      <c r="I6" s="5">
        <v>747.94</v>
      </c>
      <c r="J6" s="5">
        <v>859.16</v>
      </c>
      <c r="K6" s="5">
        <v>1291.5100000000002</v>
      </c>
      <c r="L6" s="5">
        <v>1043.02</v>
      </c>
      <c r="M6" s="5">
        <v>1358.68</v>
      </c>
      <c r="N6" s="5">
        <v>1261.25</v>
      </c>
      <c r="O6" s="5">
        <v>832.84</v>
      </c>
      <c r="P6" s="5">
        <v>102.80000000000001</v>
      </c>
      <c r="Q6" s="5">
        <v>1345.3400000000001</v>
      </c>
      <c r="R6" s="5">
        <v>2312.9700000000007</v>
      </c>
      <c r="S6" s="5">
        <v>3207.8300000000008</v>
      </c>
      <c r="T6" s="5">
        <v>8576.91</v>
      </c>
      <c r="U6" s="5">
        <v>91.25</v>
      </c>
      <c r="V6" s="5">
        <v>609.46</v>
      </c>
      <c r="W6" s="5">
        <v>3779.8199999999997</v>
      </c>
      <c r="X6" s="5">
        <v>57.8</v>
      </c>
      <c r="Y6" s="5">
        <v>863.41</v>
      </c>
      <c r="Z6" s="5">
        <v>38681.960000000006</v>
      </c>
    </row>
    <row r="7" spans="1:26" x14ac:dyDescent="0.25">
      <c r="A7" s="7" t="s">
        <v>186</v>
      </c>
      <c r="B7" s="5">
        <v>34786.910000000003</v>
      </c>
      <c r="C7" s="5">
        <v>53147.220000000016</v>
      </c>
      <c r="D7" s="5">
        <v>47054.91</v>
      </c>
      <c r="E7" s="5">
        <v>65289.14</v>
      </c>
      <c r="F7" s="5">
        <v>42797.460000000006</v>
      </c>
      <c r="G7" s="5">
        <v>75352.899999999994</v>
      </c>
      <c r="H7" s="5">
        <v>43487.30000000001</v>
      </c>
      <c r="I7" s="5">
        <v>52364.45</v>
      </c>
      <c r="J7" s="5">
        <v>36195.920000000006</v>
      </c>
      <c r="K7" s="5">
        <v>36885.590000000004</v>
      </c>
      <c r="L7" s="5">
        <v>29161.069999999996</v>
      </c>
      <c r="M7" s="5">
        <v>53154.850000000006</v>
      </c>
      <c r="N7" s="5">
        <v>46181.350000000006</v>
      </c>
      <c r="O7" s="5">
        <v>32879.500000000007</v>
      </c>
      <c r="P7" s="5">
        <v>54809.26</v>
      </c>
      <c r="Q7" s="5">
        <v>51842.820000000007</v>
      </c>
      <c r="R7" s="5">
        <v>59859.290000000008</v>
      </c>
      <c r="S7" s="5">
        <v>26656.730000000003</v>
      </c>
      <c r="T7" s="5">
        <v>41840.67</v>
      </c>
      <c r="U7" s="5">
        <v>96334.980000000025</v>
      </c>
      <c r="V7" s="5">
        <v>51098.700000000004</v>
      </c>
      <c r="W7" s="5">
        <v>56519.549999999996</v>
      </c>
      <c r="X7" s="5">
        <v>39642.65</v>
      </c>
      <c r="Y7" s="5">
        <v>38260.250000000007</v>
      </c>
      <c r="Z7" s="5">
        <v>1165603.47</v>
      </c>
    </row>
    <row r="8" spans="1:26" x14ac:dyDescent="0.25">
      <c r="A8" s="7" t="s">
        <v>187</v>
      </c>
      <c r="B8" s="5">
        <v>5444.25</v>
      </c>
      <c r="C8" s="5">
        <v>6893.44</v>
      </c>
      <c r="D8" s="5">
        <v>283.01</v>
      </c>
      <c r="E8" s="5">
        <v>2888.44</v>
      </c>
      <c r="F8" s="5">
        <v>3095.21</v>
      </c>
      <c r="G8" s="5">
        <v>1090.93</v>
      </c>
      <c r="H8" s="5">
        <v>3061.76</v>
      </c>
      <c r="I8" s="5">
        <v>1037.0900000000001</v>
      </c>
      <c r="J8" s="5">
        <v>1766.6599999999999</v>
      </c>
      <c r="K8" s="5">
        <v>5480.28</v>
      </c>
      <c r="L8" s="5">
        <v>1867.1200000000001</v>
      </c>
      <c r="M8" s="5">
        <v>975.43000000000006</v>
      </c>
      <c r="N8" s="5">
        <v>667.67000000000007</v>
      </c>
      <c r="O8" s="5">
        <v>375.27</v>
      </c>
      <c r="P8" s="5">
        <v>2939.04</v>
      </c>
      <c r="Q8" s="5">
        <v>1920.3200000000002</v>
      </c>
      <c r="R8" s="5">
        <v>1808.31</v>
      </c>
      <c r="S8" s="5">
        <v>207.42000000000002</v>
      </c>
      <c r="T8" s="5">
        <v>3318.2599999999993</v>
      </c>
      <c r="U8" s="5">
        <v>325.47000000000003</v>
      </c>
      <c r="V8" s="5">
        <v>9915.380000000001</v>
      </c>
      <c r="W8" s="5">
        <v>325.86</v>
      </c>
      <c r="X8" s="5">
        <v>10540.670000000004</v>
      </c>
      <c r="Y8" s="5">
        <v>1619.52</v>
      </c>
      <c r="Z8" s="5">
        <v>67846.81</v>
      </c>
    </row>
    <row r="9" spans="1:26" x14ac:dyDescent="0.25">
      <c r="A9" s="7" t="s">
        <v>188</v>
      </c>
      <c r="B9" s="5">
        <v>20657.059999999998</v>
      </c>
      <c r="C9" s="5">
        <v>23682.339999999997</v>
      </c>
      <c r="D9" s="5">
        <v>24229.68</v>
      </c>
      <c r="E9" s="5">
        <v>27449.050000000003</v>
      </c>
      <c r="F9" s="5">
        <v>38339.410000000011</v>
      </c>
      <c r="G9" s="5">
        <v>43033.21</v>
      </c>
      <c r="H9" s="5">
        <v>19780.93</v>
      </c>
      <c r="I9" s="5">
        <v>38129.71</v>
      </c>
      <c r="J9" s="5">
        <v>44197.53</v>
      </c>
      <c r="K9" s="5">
        <v>5681.1299999999992</v>
      </c>
      <c r="L9" s="5">
        <v>23206.230000000003</v>
      </c>
      <c r="M9" s="5">
        <v>18849.859999999997</v>
      </c>
      <c r="N9" s="5">
        <v>24303.97</v>
      </c>
      <c r="O9" s="5">
        <v>25062.28</v>
      </c>
      <c r="P9" s="5">
        <v>13944.380000000003</v>
      </c>
      <c r="Q9" s="5">
        <v>27965.3</v>
      </c>
      <c r="R9" s="5">
        <v>24158.300000000003</v>
      </c>
      <c r="S9" s="5">
        <v>28111.27</v>
      </c>
      <c r="T9" s="5">
        <v>22330.28</v>
      </c>
      <c r="U9" s="5">
        <v>19140.330000000002</v>
      </c>
      <c r="V9" s="5">
        <v>15295.259999999998</v>
      </c>
      <c r="W9" s="5">
        <v>16906.899999999998</v>
      </c>
      <c r="X9" s="5">
        <v>30509.220000000005</v>
      </c>
      <c r="Y9" s="5">
        <v>28901.350000000002</v>
      </c>
      <c r="Z9" s="5">
        <v>603864.98</v>
      </c>
    </row>
    <row r="10" spans="1:26" x14ac:dyDescent="0.25">
      <c r="A10" s="7" t="s">
        <v>189</v>
      </c>
      <c r="B10" s="5">
        <v>6127.46</v>
      </c>
      <c r="C10" s="5">
        <v>2657.02</v>
      </c>
      <c r="D10" s="5">
        <v>1639.22</v>
      </c>
      <c r="E10" s="5">
        <v>3449.05</v>
      </c>
      <c r="F10" s="5">
        <v>2693.26</v>
      </c>
      <c r="G10" s="5">
        <v>4159.7299999999996</v>
      </c>
      <c r="H10" s="5">
        <v>3013.54</v>
      </c>
      <c r="I10" s="5">
        <v>5542.8</v>
      </c>
      <c r="J10" s="5">
        <v>4511.49</v>
      </c>
      <c r="K10" s="5">
        <v>7133.27</v>
      </c>
      <c r="L10" s="5">
        <v>4808.09</v>
      </c>
      <c r="M10" s="5">
        <v>4008.05</v>
      </c>
      <c r="N10" s="5">
        <v>3172.76</v>
      </c>
      <c r="O10" s="5">
        <v>5262.75</v>
      </c>
      <c r="P10" s="5">
        <v>3046.49</v>
      </c>
      <c r="Q10" s="5">
        <v>6725.42</v>
      </c>
      <c r="R10" s="5">
        <v>1583.25</v>
      </c>
      <c r="S10" s="5">
        <v>5915.53</v>
      </c>
      <c r="T10" s="5">
        <v>8457.0300000000007</v>
      </c>
      <c r="U10" s="5">
        <v>5144.95</v>
      </c>
      <c r="V10" s="5">
        <v>5652.97</v>
      </c>
      <c r="W10" s="5">
        <v>6560.21</v>
      </c>
      <c r="X10" s="5">
        <v>6358.13</v>
      </c>
      <c r="Y10" s="5">
        <v>5093.7999999999993</v>
      </c>
      <c r="Z10" s="5">
        <v>112716.27</v>
      </c>
    </row>
    <row r="11" spans="1:26" x14ac:dyDescent="0.25">
      <c r="A11" s="7" t="s">
        <v>190</v>
      </c>
      <c r="B11" s="5">
        <v>2982.1399999999994</v>
      </c>
      <c r="C11" s="5">
        <v>3427.43</v>
      </c>
      <c r="D11" s="5">
        <v>552.31999999999994</v>
      </c>
      <c r="E11" s="5">
        <v>2185</v>
      </c>
      <c r="F11" s="5">
        <v>3372.0299999999997</v>
      </c>
      <c r="G11" s="5">
        <v>1828.1</v>
      </c>
      <c r="H11" s="5">
        <v>1840.51</v>
      </c>
      <c r="I11" s="5">
        <v>2493.61</v>
      </c>
      <c r="J11" s="5">
        <v>4015.0199999999995</v>
      </c>
      <c r="K11" s="5">
        <v>2474.2799999999997</v>
      </c>
      <c r="L11" s="5">
        <v>2305.1800000000003</v>
      </c>
      <c r="M11" s="5">
        <v>2311.21</v>
      </c>
      <c r="N11" s="5">
        <v>2810.8799999999997</v>
      </c>
      <c r="O11" s="5">
        <v>3643.46</v>
      </c>
      <c r="P11" s="5">
        <v>7370.8600000000006</v>
      </c>
      <c r="Q11" s="5">
        <v>2103.9900000000002</v>
      </c>
      <c r="R11" s="5">
        <v>1498.6499999999999</v>
      </c>
      <c r="S11" s="5">
        <v>2758.87</v>
      </c>
      <c r="T11" s="5">
        <v>783.95</v>
      </c>
      <c r="U11" s="5">
        <v>456.23</v>
      </c>
      <c r="V11" s="5">
        <v>4576.7300000000005</v>
      </c>
      <c r="W11" s="5">
        <v>1710.2800000000002</v>
      </c>
      <c r="X11" s="5">
        <v>1347.56</v>
      </c>
      <c r="Y11" s="5">
        <v>664.16</v>
      </c>
      <c r="Z11" s="5">
        <v>59512.450000000004</v>
      </c>
    </row>
    <row r="12" spans="1:26" x14ac:dyDescent="0.25">
      <c r="A12" s="7" t="s">
        <v>191</v>
      </c>
      <c r="B12" s="5">
        <v>39578.92</v>
      </c>
      <c r="C12" s="5">
        <v>27773.33</v>
      </c>
      <c r="D12" s="5">
        <v>39689.170000000006</v>
      </c>
      <c r="E12" s="5">
        <v>57017.140000000021</v>
      </c>
      <c r="F12" s="5">
        <v>21766.870000000003</v>
      </c>
      <c r="G12" s="5">
        <v>38197.990000000005</v>
      </c>
      <c r="H12" s="5">
        <v>47882.67</v>
      </c>
      <c r="I12" s="5">
        <v>38629.980000000003</v>
      </c>
      <c r="J12" s="5">
        <v>35624.46</v>
      </c>
      <c r="K12" s="5">
        <v>35095.760000000002</v>
      </c>
      <c r="L12" s="5">
        <v>22766.989999999998</v>
      </c>
      <c r="M12" s="5">
        <v>36863.53</v>
      </c>
      <c r="N12" s="5">
        <v>22197.230000000003</v>
      </c>
      <c r="O12" s="5">
        <v>29964.019999999997</v>
      </c>
      <c r="P12" s="5">
        <v>22233.410000000003</v>
      </c>
      <c r="Q12" s="5">
        <v>28750.120000000003</v>
      </c>
      <c r="R12" s="5">
        <v>28477.100000000002</v>
      </c>
      <c r="S12" s="5">
        <v>16526.490000000002</v>
      </c>
      <c r="T12" s="5">
        <v>32150.340000000004</v>
      </c>
      <c r="U12" s="5">
        <v>66180.38</v>
      </c>
      <c r="V12" s="5">
        <v>16808.3</v>
      </c>
      <c r="W12" s="5">
        <v>38666.619999999995</v>
      </c>
      <c r="X12" s="5">
        <v>34258.490000000005</v>
      </c>
      <c r="Y12" s="5">
        <v>48350.010000000009</v>
      </c>
      <c r="Z12" s="5">
        <v>825449.32000000007</v>
      </c>
    </row>
    <row r="13" spans="1:26" x14ac:dyDescent="0.25">
      <c r="A13" s="7" t="s">
        <v>192</v>
      </c>
      <c r="B13" s="5">
        <v>18731.560000000001</v>
      </c>
      <c r="C13" s="5">
        <v>14918.710000000001</v>
      </c>
      <c r="D13" s="5">
        <v>6816.86</v>
      </c>
      <c r="E13" s="5">
        <v>9888.02</v>
      </c>
      <c r="F13" s="5">
        <v>11914.759999999998</v>
      </c>
      <c r="G13" s="5">
        <v>23421.41</v>
      </c>
      <c r="H13" s="5">
        <v>12298.100000000002</v>
      </c>
      <c r="I13" s="5">
        <v>13538.08</v>
      </c>
      <c r="J13" s="5">
        <v>6306.9999999999991</v>
      </c>
      <c r="K13" s="5">
        <v>29334.240000000005</v>
      </c>
      <c r="L13" s="5">
        <v>7488.4800000000005</v>
      </c>
      <c r="M13" s="5">
        <v>9942.06</v>
      </c>
      <c r="N13" s="5">
        <v>7155.2500000000018</v>
      </c>
      <c r="O13" s="5">
        <v>12494.41</v>
      </c>
      <c r="P13" s="5">
        <v>11929.609999999997</v>
      </c>
      <c r="Q13" s="5">
        <v>6357.6100000000006</v>
      </c>
      <c r="R13" s="5">
        <v>8505.49</v>
      </c>
      <c r="S13" s="5">
        <v>10404.900000000001</v>
      </c>
      <c r="T13" s="5">
        <v>10830.93</v>
      </c>
      <c r="U13" s="5">
        <v>20103.46</v>
      </c>
      <c r="V13" s="5">
        <v>11263.060000000001</v>
      </c>
      <c r="W13" s="5">
        <v>15979.57</v>
      </c>
      <c r="X13" s="5">
        <v>18803.310000000005</v>
      </c>
      <c r="Y13" s="5">
        <v>14156.34</v>
      </c>
      <c r="Z13" s="5">
        <v>312583.22000000003</v>
      </c>
    </row>
    <row r="14" spans="1:26" x14ac:dyDescent="0.25">
      <c r="A14" s="7" t="s">
        <v>166</v>
      </c>
      <c r="B14" s="5">
        <v>130796.23</v>
      </c>
      <c r="C14" s="5">
        <v>132530.49000000002</v>
      </c>
      <c r="D14" s="5">
        <v>120787.39000000003</v>
      </c>
      <c r="E14" s="5">
        <v>170683.43000000002</v>
      </c>
      <c r="F14" s="5">
        <v>124526.48000000003</v>
      </c>
      <c r="G14" s="5">
        <v>188966.59</v>
      </c>
      <c r="H14" s="5">
        <v>133716.24</v>
      </c>
      <c r="I14" s="5">
        <v>152483.66</v>
      </c>
      <c r="J14" s="5">
        <v>133477.24000000002</v>
      </c>
      <c r="K14" s="5">
        <v>123376.06000000001</v>
      </c>
      <c r="L14" s="5">
        <v>92646.18</v>
      </c>
      <c r="M14" s="5">
        <v>127463.67000000001</v>
      </c>
      <c r="N14" s="5">
        <v>107750.36000000002</v>
      </c>
      <c r="O14" s="5">
        <v>110514.53</v>
      </c>
      <c r="P14" s="5">
        <v>116375.85000000002</v>
      </c>
      <c r="Q14" s="5">
        <v>127010.92</v>
      </c>
      <c r="R14" s="5">
        <v>128203.36000000002</v>
      </c>
      <c r="S14" s="5">
        <v>93789.040000000008</v>
      </c>
      <c r="T14" s="5">
        <v>128288.37</v>
      </c>
      <c r="U14" s="5">
        <v>207777.05000000002</v>
      </c>
      <c r="V14" s="5">
        <v>115219.86</v>
      </c>
      <c r="W14" s="5">
        <v>140448.81</v>
      </c>
      <c r="X14" s="5">
        <v>141517.83000000002</v>
      </c>
      <c r="Y14" s="5">
        <v>137908.84000000003</v>
      </c>
      <c r="Z14" s="5">
        <v>3186258.48</v>
      </c>
    </row>
    <row r="18" spans="1:26" x14ac:dyDescent="0.25">
      <c r="A18" s="6" t="s">
        <v>158</v>
      </c>
      <c r="B18" t="s">
        <v>184</v>
      </c>
    </row>
    <row r="20" spans="1:26" x14ac:dyDescent="0.25">
      <c r="A20" s="6" t="s">
        <v>169</v>
      </c>
      <c r="B20" s="6" t="s">
        <v>170</v>
      </c>
    </row>
    <row r="21" spans="1:26" x14ac:dyDescent="0.25">
      <c r="B21" t="s">
        <v>167</v>
      </c>
      <c r="N21" t="s">
        <v>168</v>
      </c>
      <c r="Z21" t="s">
        <v>166</v>
      </c>
    </row>
    <row r="22" spans="1:26" x14ac:dyDescent="0.25">
      <c r="A22" s="6" t="s">
        <v>165</v>
      </c>
      <c r="B22" t="s">
        <v>171</v>
      </c>
      <c r="C22" t="s">
        <v>172</v>
      </c>
      <c r="D22" t="s">
        <v>173</v>
      </c>
      <c r="E22" t="s">
        <v>174</v>
      </c>
      <c r="F22" t="s">
        <v>175</v>
      </c>
      <c r="G22" t="s">
        <v>176</v>
      </c>
      <c r="H22" t="s">
        <v>177</v>
      </c>
      <c r="I22" t="s">
        <v>178</v>
      </c>
      <c r="J22" t="s">
        <v>179</v>
      </c>
      <c r="K22" t="s">
        <v>180</v>
      </c>
      <c r="L22" t="s">
        <v>181</v>
      </c>
      <c r="M22" t="s">
        <v>182</v>
      </c>
      <c r="N22" t="s">
        <v>171</v>
      </c>
      <c r="O22" t="s">
        <v>172</v>
      </c>
      <c r="P22" t="s">
        <v>173</v>
      </c>
      <c r="Q22" t="s">
        <v>174</v>
      </c>
      <c r="R22" t="s">
        <v>175</v>
      </c>
      <c r="S22" t="s">
        <v>176</v>
      </c>
      <c r="T22" t="s">
        <v>177</v>
      </c>
      <c r="U22" t="s">
        <v>178</v>
      </c>
      <c r="V22" t="s">
        <v>179</v>
      </c>
      <c r="W22" t="s">
        <v>180</v>
      </c>
      <c r="X22" t="s">
        <v>181</v>
      </c>
      <c r="Y22" t="s">
        <v>182</v>
      </c>
    </row>
    <row r="23" spans="1:26" x14ac:dyDescent="0.25">
      <c r="A23" s="7" t="s">
        <v>185</v>
      </c>
      <c r="B23" s="5">
        <v>2487.9300000000003</v>
      </c>
      <c r="C23" s="5">
        <v>31</v>
      </c>
      <c r="D23" s="5">
        <v>522.22</v>
      </c>
      <c r="E23" s="5">
        <v>2517.59</v>
      </c>
      <c r="F23" s="5">
        <v>547.48</v>
      </c>
      <c r="G23" s="5">
        <v>1882.32</v>
      </c>
      <c r="H23" s="5">
        <v>2351.4300000000003</v>
      </c>
      <c r="I23" s="5">
        <v>747.94</v>
      </c>
      <c r="J23" s="5">
        <v>859.16</v>
      </c>
      <c r="K23" s="5">
        <v>1291.5100000000002</v>
      </c>
      <c r="L23" s="5">
        <v>1043.02</v>
      </c>
      <c r="M23" s="5">
        <v>1358.68</v>
      </c>
      <c r="N23" s="5">
        <v>1261.25</v>
      </c>
      <c r="O23" s="5">
        <v>832.84</v>
      </c>
      <c r="P23" s="5">
        <v>102.80000000000001</v>
      </c>
      <c r="Q23" s="5">
        <v>1345.3400000000001</v>
      </c>
      <c r="R23" s="5">
        <v>2312.9700000000007</v>
      </c>
      <c r="S23" s="5">
        <v>3207.8300000000008</v>
      </c>
      <c r="T23" s="5">
        <v>8576.91</v>
      </c>
      <c r="U23" s="5">
        <v>91.25</v>
      </c>
      <c r="V23" s="5">
        <v>609.46</v>
      </c>
      <c r="W23" s="5">
        <v>3779.8199999999997</v>
      </c>
      <c r="X23" s="5">
        <v>57.8</v>
      </c>
      <c r="Y23" s="5">
        <v>863.41</v>
      </c>
      <c r="Z23" s="5">
        <v>38681.960000000006</v>
      </c>
    </row>
    <row r="24" spans="1:26" x14ac:dyDescent="0.25">
      <c r="A24" s="7" t="s">
        <v>186</v>
      </c>
      <c r="B24" s="5">
        <v>34786.910000000003</v>
      </c>
      <c r="C24" s="5">
        <v>53147.220000000016</v>
      </c>
      <c r="D24" s="5">
        <v>47054.91</v>
      </c>
      <c r="E24" s="5">
        <v>65289.14</v>
      </c>
      <c r="F24" s="5">
        <v>42797.460000000006</v>
      </c>
      <c r="G24" s="5">
        <v>75352.899999999994</v>
      </c>
      <c r="H24" s="5">
        <v>43487.30000000001</v>
      </c>
      <c r="I24" s="5">
        <v>52364.45</v>
      </c>
      <c r="J24" s="5">
        <v>36195.920000000006</v>
      </c>
      <c r="K24" s="5">
        <v>36885.590000000004</v>
      </c>
      <c r="L24" s="5">
        <v>29161.069999999996</v>
      </c>
      <c r="M24" s="5">
        <v>53154.850000000006</v>
      </c>
      <c r="N24" s="5">
        <v>46181.350000000006</v>
      </c>
      <c r="O24" s="5">
        <v>32879.500000000007</v>
      </c>
      <c r="P24" s="5">
        <v>54809.26</v>
      </c>
      <c r="Q24" s="5">
        <v>51842.820000000007</v>
      </c>
      <c r="R24" s="5">
        <v>59859.290000000008</v>
      </c>
      <c r="S24" s="5">
        <v>26656.730000000003</v>
      </c>
      <c r="T24" s="5">
        <v>41840.67</v>
      </c>
      <c r="U24" s="5">
        <v>96334.980000000025</v>
      </c>
      <c r="V24" s="5">
        <v>51098.700000000004</v>
      </c>
      <c r="W24" s="5">
        <v>56519.549999999996</v>
      </c>
      <c r="X24" s="5">
        <v>39642.65</v>
      </c>
      <c r="Y24" s="5">
        <v>38260.250000000007</v>
      </c>
      <c r="Z24" s="5">
        <v>1165603.47</v>
      </c>
    </row>
    <row r="25" spans="1:26" x14ac:dyDescent="0.25">
      <c r="A25" s="7" t="s">
        <v>187</v>
      </c>
      <c r="B25" s="5">
        <v>5444.25</v>
      </c>
      <c r="C25" s="5">
        <v>6893.44</v>
      </c>
      <c r="D25" s="5">
        <v>283.01</v>
      </c>
      <c r="E25" s="5">
        <v>2888.44</v>
      </c>
      <c r="F25" s="5">
        <v>3095.21</v>
      </c>
      <c r="G25" s="5">
        <v>1090.93</v>
      </c>
      <c r="H25" s="5">
        <v>3061.76</v>
      </c>
      <c r="I25" s="5">
        <v>1037.0900000000001</v>
      </c>
      <c r="J25" s="5">
        <v>1766.6599999999999</v>
      </c>
      <c r="K25" s="5">
        <v>5480.28</v>
      </c>
      <c r="L25" s="5">
        <v>1867.1200000000001</v>
      </c>
      <c r="M25" s="5">
        <v>975.43000000000006</v>
      </c>
      <c r="N25" s="5">
        <v>667.67000000000007</v>
      </c>
      <c r="O25" s="5">
        <v>375.27</v>
      </c>
      <c r="P25" s="5">
        <v>2939.04</v>
      </c>
      <c r="Q25" s="5">
        <v>1920.3200000000002</v>
      </c>
      <c r="R25" s="5">
        <v>1808.31</v>
      </c>
      <c r="S25" s="5">
        <v>207.42000000000002</v>
      </c>
      <c r="T25" s="5">
        <v>3318.2599999999993</v>
      </c>
      <c r="U25" s="5">
        <v>325.47000000000003</v>
      </c>
      <c r="V25" s="5">
        <v>9915.380000000001</v>
      </c>
      <c r="W25" s="5">
        <v>325.86</v>
      </c>
      <c r="X25" s="5">
        <v>10540.670000000004</v>
      </c>
      <c r="Y25" s="5">
        <v>1619.52</v>
      </c>
      <c r="Z25" s="5">
        <v>67846.81</v>
      </c>
    </row>
    <row r="26" spans="1:26" x14ac:dyDescent="0.25">
      <c r="A26" s="7" t="s">
        <v>188</v>
      </c>
      <c r="B26" s="5">
        <v>20657.059999999998</v>
      </c>
      <c r="C26" s="5">
        <v>23682.339999999997</v>
      </c>
      <c r="D26" s="5">
        <v>24229.68</v>
      </c>
      <c r="E26" s="5">
        <v>27449.050000000003</v>
      </c>
      <c r="F26" s="5">
        <v>38339.410000000011</v>
      </c>
      <c r="G26" s="5">
        <v>43033.21</v>
      </c>
      <c r="H26" s="5">
        <v>19780.93</v>
      </c>
      <c r="I26" s="5">
        <v>38129.71</v>
      </c>
      <c r="J26" s="5">
        <v>44197.53</v>
      </c>
      <c r="K26" s="5">
        <v>5681.1299999999992</v>
      </c>
      <c r="L26" s="5">
        <v>23206.230000000003</v>
      </c>
      <c r="M26" s="5">
        <v>18849.859999999997</v>
      </c>
      <c r="N26" s="5">
        <v>24303.97</v>
      </c>
      <c r="O26" s="5">
        <v>25062.28</v>
      </c>
      <c r="P26" s="5">
        <v>13944.380000000003</v>
      </c>
      <c r="Q26" s="5">
        <v>27965.3</v>
      </c>
      <c r="R26" s="5">
        <v>24158.300000000003</v>
      </c>
      <c r="S26" s="5">
        <v>28111.27</v>
      </c>
      <c r="T26" s="5">
        <v>22330.28</v>
      </c>
      <c r="U26" s="5">
        <v>19140.330000000002</v>
      </c>
      <c r="V26" s="5">
        <v>15295.259999999998</v>
      </c>
      <c r="W26" s="5">
        <v>16906.899999999998</v>
      </c>
      <c r="X26" s="5">
        <v>30509.220000000005</v>
      </c>
      <c r="Y26" s="5">
        <v>28901.350000000002</v>
      </c>
      <c r="Z26" s="5">
        <v>603864.98</v>
      </c>
    </row>
    <row r="27" spans="1:26" x14ac:dyDescent="0.25">
      <c r="A27" s="7" t="s">
        <v>189</v>
      </c>
      <c r="B27" s="5">
        <v>6127.46</v>
      </c>
      <c r="C27" s="5">
        <v>2657.02</v>
      </c>
      <c r="D27" s="5">
        <v>1639.22</v>
      </c>
      <c r="E27" s="5">
        <v>3449.05</v>
      </c>
      <c r="F27" s="5">
        <v>2693.26</v>
      </c>
      <c r="G27" s="5">
        <v>4159.7299999999996</v>
      </c>
      <c r="H27" s="5">
        <v>3013.54</v>
      </c>
      <c r="I27" s="5">
        <v>5542.8</v>
      </c>
      <c r="J27" s="5">
        <v>4511.49</v>
      </c>
      <c r="K27" s="5">
        <v>7133.27</v>
      </c>
      <c r="L27" s="5">
        <v>4808.09</v>
      </c>
      <c r="M27" s="5">
        <v>4008.05</v>
      </c>
      <c r="N27" s="5">
        <v>3172.76</v>
      </c>
      <c r="O27" s="5">
        <v>5262.75</v>
      </c>
      <c r="P27" s="5">
        <v>3046.49</v>
      </c>
      <c r="Q27" s="5">
        <v>6725.42</v>
      </c>
      <c r="R27" s="5">
        <v>1583.25</v>
      </c>
      <c r="S27" s="5">
        <v>5915.53</v>
      </c>
      <c r="T27" s="5">
        <v>8457.0300000000007</v>
      </c>
      <c r="U27" s="5">
        <v>5144.95</v>
      </c>
      <c r="V27" s="5">
        <v>5652.97</v>
      </c>
      <c r="W27" s="5">
        <v>6560.21</v>
      </c>
      <c r="X27" s="5">
        <v>6358.13</v>
      </c>
      <c r="Y27" s="5">
        <v>5093.7999999999993</v>
      </c>
      <c r="Z27" s="5">
        <v>112716.27</v>
      </c>
    </row>
    <row r="28" spans="1:26" x14ac:dyDescent="0.25">
      <c r="A28" s="7" t="s">
        <v>190</v>
      </c>
      <c r="B28" s="5">
        <v>2982.1399999999994</v>
      </c>
      <c r="C28" s="5">
        <v>3427.43</v>
      </c>
      <c r="D28" s="5">
        <v>552.31999999999994</v>
      </c>
      <c r="E28" s="5">
        <v>2185</v>
      </c>
      <c r="F28" s="5">
        <v>3372.0299999999997</v>
      </c>
      <c r="G28" s="5">
        <v>1828.1</v>
      </c>
      <c r="H28" s="5">
        <v>1840.51</v>
      </c>
      <c r="I28" s="5">
        <v>2493.61</v>
      </c>
      <c r="J28" s="5">
        <v>4015.0199999999995</v>
      </c>
      <c r="K28" s="5">
        <v>2474.2799999999997</v>
      </c>
      <c r="L28" s="5">
        <v>2305.1800000000003</v>
      </c>
      <c r="M28" s="5">
        <v>2311.21</v>
      </c>
      <c r="N28" s="5">
        <v>2810.8799999999997</v>
      </c>
      <c r="O28" s="5">
        <v>3643.46</v>
      </c>
      <c r="P28" s="5">
        <v>7370.8600000000006</v>
      </c>
      <c r="Q28" s="5">
        <v>2103.9900000000002</v>
      </c>
      <c r="R28" s="5">
        <v>1498.6499999999999</v>
      </c>
      <c r="S28" s="5">
        <v>2758.87</v>
      </c>
      <c r="T28" s="5">
        <v>783.95</v>
      </c>
      <c r="U28" s="5">
        <v>456.23</v>
      </c>
      <c r="V28" s="5">
        <v>4576.7300000000005</v>
      </c>
      <c r="W28" s="5">
        <v>1710.2800000000002</v>
      </c>
      <c r="X28" s="5">
        <v>1347.56</v>
      </c>
      <c r="Y28" s="5">
        <v>664.16</v>
      </c>
      <c r="Z28" s="5">
        <v>59512.450000000004</v>
      </c>
    </row>
    <row r="29" spans="1:26" x14ac:dyDescent="0.25">
      <c r="A29" s="7" t="s">
        <v>191</v>
      </c>
      <c r="B29" s="5">
        <v>39578.92</v>
      </c>
      <c r="C29" s="5">
        <v>27773.33</v>
      </c>
      <c r="D29" s="5">
        <v>39689.170000000006</v>
      </c>
      <c r="E29" s="5">
        <v>57017.140000000021</v>
      </c>
      <c r="F29" s="5">
        <v>21766.870000000003</v>
      </c>
      <c r="G29" s="5">
        <v>38197.990000000005</v>
      </c>
      <c r="H29" s="5">
        <v>47882.67</v>
      </c>
      <c r="I29" s="5">
        <v>38629.980000000003</v>
      </c>
      <c r="J29" s="5">
        <v>35624.46</v>
      </c>
      <c r="K29" s="5">
        <v>35095.760000000002</v>
      </c>
      <c r="L29" s="5">
        <v>22766.989999999998</v>
      </c>
      <c r="M29" s="5">
        <v>36863.53</v>
      </c>
      <c r="N29" s="5">
        <v>22197.230000000003</v>
      </c>
      <c r="O29" s="5">
        <v>29964.019999999997</v>
      </c>
      <c r="P29" s="5">
        <v>22233.410000000003</v>
      </c>
      <c r="Q29" s="5">
        <v>28750.120000000003</v>
      </c>
      <c r="R29" s="5">
        <v>28477.100000000002</v>
      </c>
      <c r="S29" s="5">
        <v>16526.490000000002</v>
      </c>
      <c r="T29" s="5">
        <v>32150.340000000004</v>
      </c>
      <c r="U29" s="5">
        <v>66180.38</v>
      </c>
      <c r="V29" s="5">
        <v>16808.3</v>
      </c>
      <c r="W29" s="5">
        <v>38666.619999999995</v>
      </c>
      <c r="X29" s="5">
        <v>34258.490000000005</v>
      </c>
      <c r="Y29" s="5">
        <v>48350.010000000009</v>
      </c>
      <c r="Z29" s="5">
        <v>825449.32000000007</v>
      </c>
    </row>
    <row r="30" spans="1:26" x14ac:dyDescent="0.25">
      <c r="A30" s="7" t="s">
        <v>192</v>
      </c>
      <c r="B30" s="5">
        <v>18731.560000000001</v>
      </c>
      <c r="C30" s="5">
        <v>14918.710000000001</v>
      </c>
      <c r="D30" s="5">
        <v>6816.86</v>
      </c>
      <c r="E30" s="5">
        <v>9888.02</v>
      </c>
      <c r="F30" s="5">
        <v>11914.759999999998</v>
      </c>
      <c r="G30" s="5">
        <v>23421.41</v>
      </c>
      <c r="H30" s="5">
        <v>12298.100000000002</v>
      </c>
      <c r="I30" s="5">
        <v>13538.08</v>
      </c>
      <c r="J30" s="5">
        <v>6306.9999999999991</v>
      </c>
      <c r="K30" s="5">
        <v>29334.240000000005</v>
      </c>
      <c r="L30" s="5">
        <v>7488.4800000000005</v>
      </c>
      <c r="M30" s="5">
        <v>9942.06</v>
      </c>
      <c r="N30" s="5">
        <v>7155.2500000000018</v>
      </c>
      <c r="O30" s="5">
        <v>12494.41</v>
      </c>
      <c r="P30" s="5">
        <v>11929.609999999997</v>
      </c>
      <c r="Q30" s="5">
        <v>6357.6100000000006</v>
      </c>
      <c r="R30" s="5">
        <v>8505.49</v>
      </c>
      <c r="S30" s="5">
        <v>10404.900000000001</v>
      </c>
      <c r="T30" s="5">
        <v>10830.93</v>
      </c>
      <c r="U30" s="5">
        <v>20103.46</v>
      </c>
      <c r="V30" s="5">
        <v>11263.060000000001</v>
      </c>
      <c r="W30" s="5">
        <v>15979.57</v>
      </c>
      <c r="X30" s="5">
        <v>18803.310000000005</v>
      </c>
      <c r="Y30" s="5">
        <v>14156.34</v>
      </c>
      <c r="Z30" s="5">
        <v>312583.22000000003</v>
      </c>
    </row>
    <row r="31" spans="1:26" x14ac:dyDescent="0.25">
      <c r="A31" s="7" t="s">
        <v>166</v>
      </c>
      <c r="B31" s="5">
        <v>130796.23</v>
      </c>
      <c r="C31" s="5">
        <v>132530.49000000002</v>
      </c>
      <c r="D31" s="5">
        <v>120787.39000000003</v>
      </c>
      <c r="E31" s="5">
        <v>170683.43000000002</v>
      </c>
      <c r="F31" s="5">
        <v>124526.48000000003</v>
      </c>
      <c r="G31" s="5">
        <v>188966.59</v>
      </c>
      <c r="H31" s="5">
        <v>133716.24</v>
      </c>
      <c r="I31" s="5">
        <v>152483.66</v>
      </c>
      <c r="J31" s="5">
        <v>133477.24000000002</v>
      </c>
      <c r="K31" s="5">
        <v>123376.06000000001</v>
      </c>
      <c r="L31" s="5">
        <v>92646.18</v>
      </c>
      <c r="M31" s="5">
        <v>127463.67000000001</v>
      </c>
      <c r="N31" s="5">
        <v>107750.36000000002</v>
      </c>
      <c r="O31" s="5">
        <v>110514.53</v>
      </c>
      <c r="P31" s="5">
        <v>116375.85000000002</v>
      </c>
      <c r="Q31" s="5">
        <v>127010.92</v>
      </c>
      <c r="R31" s="5">
        <v>128203.36000000002</v>
      </c>
      <c r="S31" s="5">
        <v>93789.040000000008</v>
      </c>
      <c r="T31" s="5">
        <v>128288.37</v>
      </c>
      <c r="U31" s="5">
        <v>207777.05000000002</v>
      </c>
      <c r="V31" s="5">
        <v>115219.86</v>
      </c>
      <c r="W31" s="5">
        <v>140448.81</v>
      </c>
      <c r="X31" s="5">
        <v>141517.83000000002</v>
      </c>
      <c r="Y31" s="5">
        <v>137908.84000000003</v>
      </c>
      <c r="Z31" s="5">
        <v>3186258.48</v>
      </c>
    </row>
    <row r="35" spans="1:26" x14ac:dyDescent="0.25">
      <c r="A35" s="6" t="s">
        <v>158</v>
      </c>
      <c r="B35" t="s">
        <v>184</v>
      </c>
    </row>
    <row r="37" spans="1:26" x14ac:dyDescent="0.25">
      <c r="A37" s="6" t="s">
        <v>169</v>
      </c>
      <c r="B37" s="6" t="s">
        <v>170</v>
      </c>
    </row>
    <row r="38" spans="1:26" x14ac:dyDescent="0.25">
      <c r="B38" t="s">
        <v>167</v>
      </c>
      <c r="N38" t="s">
        <v>168</v>
      </c>
      <c r="Z38" t="s">
        <v>166</v>
      </c>
    </row>
    <row r="39" spans="1:26" x14ac:dyDescent="0.25">
      <c r="A39" s="6" t="s">
        <v>165</v>
      </c>
      <c r="B39" t="s">
        <v>171</v>
      </c>
      <c r="C39" t="s">
        <v>172</v>
      </c>
      <c r="D39" t="s">
        <v>173</v>
      </c>
      <c r="E39" t="s">
        <v>174</v>
      </c>
      <c r="F39" t="s">
        <v>175</v>
      </c>
      <c r="G39" t="s">
        <v>176</v>
      </c>
      <c r="H39" t="s">
        <v>177</v>
      </c>
      <c r="I39" t="s">
        <v>178</v>
      </c>
      <c r="J39" t="s">
        <v>179</v>
      </c>
      <c r="K39" t="s">
        <v>180</v>
      </c>
      <c r="L39" t="s">
        <v>181</v>
      </c>
      <c r="M39" t="s">
        <v>182</v>
      </c>
      <c r="N39" t="s">
        <v>171</v>
      </c>
      <c r="O39" t="s">
        <v>172</v>
      </c>
      <c r="P39" t="s">
        <v>173</v>
      </c>
      <c r="Q39" t="s">
        <v>174</v>
      </c>
      <c r="R39" t="s">
        <v>175</v>
      </c>
      <c r="S39" t="s">
        <v>176</v>
      </c>
      <c r="T39" t="s">
        <v>177</v>
      </c>
      <c r="U39" t="s">
        <v>178</v>
      </c>
      <c r="V39" t="s">
        <v>179</v>
      </c>
      <c r="W39" t="s">
        <v>180</v>
      </c>
      <c r="X39" t="s">
        <v>181</v>
      </c>
      <c r="Y39" t="s">
        <v>182</v>
      </c>
    </row>
    <row r="40" spans="1:26" x14ac:dyDescent="0.25">
      <c r="A40" s="7" t="s">
        <v>185</v>
      </c>
      <c r="B40" s="5">
        <v>2487.9300000000003</v>
      </c>
      <c r="C40" s="5">
        <v>31</v>
      </c>
      <c r="D40" s="5">
        <v>522.22</v>
      </c>
      <c r="E40" s="5">
        <v>2517.59</v>
      </c>
      <c r="F40" s="5">
        <v>547.48</v>
      </c>
      <c r="G40" s="5">
        <v>1882.32</v>
      </c>
      <c r="H40" s="5">
        <v>2351.4300000000003</v>
      </c>
      <c r="I40" s="5">
        <v>747.94</v>
      </c>
      <c r="J40" s="5">
        <v>859.16</v>
      </c>
      <c r="K40" s="5">
        <v>1291.5100000000002</v>
      </c>
      <c r="L40" s="5">
        <v>1043.02</v>
      </c>
      <c r="M40" s="5">
        <v>1358.68</v>
      </c>
      <c r="N40" s="5">
        <v>1261.25</v>
      </c>
      <c r="O40" s="5">
        <v>832.84</v>
      </c>
      <c r="P40" s="5">
        <v>102.80000000000001</v>
      </c>
      <c r="Q40" s="5">
        <v>1345.3400000000001</v>
      </c>
      <c r="R40" s="5">
        <v>2312.9700000000007</v>
      </c>
      <c r="S40" s="5">
        <v>3207.8300000000008</v>
      </c>
      <c r="T40" s="5">
        <v>8576.91</v>
      </c>
      <c r="U40" s="5">
        <v>91.25</v>
      </c>
      <c r="V40" s="5">
        <v>609.46</v>
      </c>
      <c r="W40" s="5">
        <v>3779.8199999999997</v>
      </c>
      <c r="X40" s="5">
        <v>57.8</v>
      </c>
      <c r="Y40" s="5">
        <v>863.41</v>
      </c>
      <c r="Z40" s="5">
        <v>38681.960000000006</v>
      </c>
    </row>
    <row r="41" spans="1:26" x14ac:dyDescent="0.25">
      <c r="A41" s="7" t="s">
        <v>186</v>
      </c>
      <c r="B41" s="5">
        <v>34786.910000000003</v>
      </c>
      <c r="C41" s="5">
        <v>53147.220000000016</v>
      </c>
      <c r="D41" s="5">
        <v>47054.91</v>
      </c>
      <c r="E41" s="5">
        <v>65289.14</v>
      </c>
      <c r="F41" s="5">
        <v>42797.460000000006</v>
      </c>
      <c r="G41" s="5">
        <v>75352.899999999994</v>
      </c>
      <c r="H41" s="5">
        <v>43487.30000000001</v>
      </c>
      <c r="I41" s="5">
        <v>52364.45</v>
      </c>
      <c r="J41" s="5">
        <v>36195.920000000006</v>
      </c>
      <c r="K41" s="5">
        <v>36885.590000000004</v>
      </c>
      <c r="L41" s="5">
        <v>29161.069999999996</v>
      </c>
      <c r="M41" s="5">
        <v>53154.850000000006</v>
      </c>
      <c r="N41" s="5">
        <v>46181.350000000006</v>
      </c>
      <c r="O41" s="5">
        <v>32879.500000000007</v>
      </c>
      <c r="P41" s="5">
        <v>54809.26</v>
      </c>
      <c r="Q41" s="5">
        <v>51842.820000000007</v>
      </c>
      <c r="R41" s="5">
        <v>59859.290000000008</v>
      </c>
      <c r="S41" s="5">
        <v>26656.730000000003</v>
      </c>
      <c r="T41" s="5">
        <v>41840.67</v>
      </c>
      <c r="U41" s="5">
        <v>96334.980000000025</v>
      </c>
      <c r="V41" s="5">
        <v>51098.700000000004</v>
      </c>
      <c r="W41" s="5">
        <v>56519.549999999996</v>
      </c>
      <c r="X41" s="5">
        <v>39642.65</v>
      </c>
      <c r="Y41" s="5">
        <v>38260.250000000007</v>
      </c>
      <c r="Z41" s="5">
        <v>1165603.47</v>
      </c>
    </row>
    <row r="42" spans="1:26" x14ac:dyDescent="0.25">
      <c r="A42" s="7" t="s">
        <v>187</v>
      </c>
      <c r="B42" s="5">
        <v>5444.25</v>
      </c>
      <c r="C42" s="5">
        <v>6893.44</v>
      </c>
      <c r="D42" s="5">
        <v>283.01</v>
      </c>
      <c r="E42" s="5">
        <v>2888.44</v>
      </c>
      <c r="F42" s="5">
        <v>3095.21</v>
      </c>
      <c r="G42" s="5">
        <v>1090.93</v>
      </c>
      <c r="H42" s="5">
        <v>3061.76</v>
      </c>
      <c r="I42" s="5">
        <v>1037.0900000000001</v>
      </c>
      <c r="J42" s="5">
        <v>1766.6599999999999</v>
      </c>
      <c r="K42" s="5">
        <v>5480.28</v>
      </c>
      <c r="L42" s="5">
        <v>1867.1200000000001</v>
      </c>
      <c r="M42" s="5">
        <v>975.43000000000006</v>
      </c>
      <c r="N42" s="5">
        <v>667.67000000000007</v>
      </c>
      <c r="O42" s="5">
        <v>375.27</v>
      </c>
      <c r="P42" s="5">
        <v>2939.04</v>
      </c>
      <c r="Q42" s="5">
        <v>1920.3200000000002</v>
      </c>
      <c r="R42" s="5">
        <v>1808.31</v>
      </c>
      <c r="S42" s="5">
        <v>207.42000000000002</v>
      </c>
      <c r="T42" s="5">
        <v>3318.2599999999993</v>
      </c>
      <c r="U42" s="5">
        <v>325.47000000000003</v>
      </c>
      <c r="V42" s="5">
        <v>9915.380000000001</v>
      </c>
      <c r="W42" s="5">
        <v>325.86</v>
      </c>
      <c r="X42" s="5">
        <v>10540.670000000004</v>
      </c>
      <c r="Y42" s="5">
        <v>1619.52</v>
      </c>
      <c r="Z42" s="5">
        <v>67846.81</v>
      </c>
    </row>
    <row r="43" spans="1:26" x14ac:dyDescent="0.25">
      <c r="A43" s="7" t="s">
        <v>188</v>
      </c>
      <c r="B43" s="5">
        <v>20657.059999999998</v>
      </c>
      <c r="C43" s="5">
        <v>23682.339999999997</v>
      </c>
      <c r="D43" s="5">
        <v>24229.68</v>
      </c>
      <c r="E43" s="5">
        <v>27449.050000000003</v>
      </c>
      <c r="F43" s="5">
        <v>38339.410000000011</v>
      </c>
      <c r="G43" s="5">
        <v>43033.21</v>
      </c>
      <c r="H43" s="5">
        <v>19780.93</v>
      </c>
      <c r="I43" s="5">
        <v>38129.71</v>
      </c>
      <c r="J43" s="5">
        <v>44197.53</v>
      </c>
      <c r="K43" s="5">
        <v>5681.1299999999992</v>
      </c>
      <c r="L43" s="5">
        <v>23206.230000000003</v>
      </c>
      <c r="M43" s="5">
        <v>18849.859999999997</v>
      </c>
      <c r="N43" s="5">
        <v>24303.97</v>
      </c>
      <c r="O43" s="5">
        <v>25062.28</v>
      </c>
      <c r="P43" s="5">
        <v>13944.380000000003</v>
      </c>
      <c r="Q43" s="5">
        <v>27965.3</v>
      </c>
      <c r="R43" s="5">
        <v>24158.300000000003</v>
      </c>
      <c r="S43" s="5">
        <v>28111.27</v>
      </c>
      <c r="T43" s="5">
        <v>22330.28</v>
      </c>
      <c r="U43" s="5">
        <v>19140.330000000002</v>
      </c>
      <c r="V43" s="5">
        <v>15295.259999999998</v>
      </c>
      <c r="W43" s="5">
        <v>16906.899999999998</v>
      </c>
      <c r="X43" s="5">
        <v>30509.220000000005</v>
      </c>
      <c r="Y43" s="5">
        <v>28901.350000000002</v>
      </c>
      <c r="Z43" s="5">
        <v>603864.98</v>
      </c>
    </row>
    <row r="44" spans="1:26" x14ac:dyDescent="0.25">
      <c r="A44" s="7" t="s">
        <v>189</v>
      </c>
      <c r="B44" s="5">
        <v>6127.46</v>
      </c>
      <c r="C44" s="5">
        <v>2657.02</v>
      </c>
      <c r="D44" s="5">
        <v>1639.22</v>
      </c>
      <c r="E44" s="5">
        <v>3449.05</v>
      </c>
      <c r="F44" s="5">
        <v>2693.26</v>
      </c>
      <c r="G44" s="5">
        <v>4159.7299999999996</v>
      </c>
      <c r="H44" s="5">
        <v>3013.54</v>
      </c>
      <c r="I44" s="5">
        <v>5542.8</v>
      </c>
      <c r="J44" s="5">
        <v>4511.49</v>
      </c>
      <c r="K44" s="5">
        <v>7133.27</v>
      </c>
      <c r="L44" s="5">
        <v>4808.09</v>
      </c>
      <c r="M44" s="5">
        <v>4008.05</v>
      </c>
      <c r="N44" s="5">
        <v>3172.76</v>
      </c>
      <c r="O44" s="5">
        <v>5262.75</v>
      </c>
      <c r="P44" s="5">
        <v>3046.49</v>
      </c>
      <c r="Q44" s="5">
        <v>6725.42</v>
      </c>
      <c r="R44" s="5">
        <v>1583.25</v>
      </c>
      <c r="S44" s="5">
        <v>5915.53</v>
      </c>
      <c r="T44" s="5">
        <v>8457.0300000000007</v>
      </c>
      <c r="U44" s="5">
        <v>5144.95</v>
      </c>
      <c r="V44" s="5">
        <v>5652.97</v>
      </c>
      <c r="W44" s="5">
        <v>6560.21</v>
      </c>
      <c r="X44" s="5">
        <v>6358.13</v>
      </c>
      <c r="Y44" s="5">
        <v>5093.7999999999993</v>
      </c>
      <c r="Z44" s="5">
        <v>112716.27</v>
      </c>
    </row>
    <row r="45" spans="1:26" x14ac:dyDescent="0.25">
      <c r="A45" s="7" t="s">
        <v>190</v>
      </c>
      <c r="B45" s="5">
        <v>2982.1399999999994</v>
      </c>
      <c r="C45" s="5">
        <v>3427.43</v>
      </c>
      <c r="D45" s="5">
        <v>552.31999999999994</v>
      </c>
      <c r="E45" s="5">
        <v>2185</v>
      </c>
      <c r="F45" s="5">
        <v>3372.0299999999997</v>
      </c>
      <c r="G45" s="5">
        <v>1828.1</v>
      </c>
      <c r="H45" s="5">
        <v>1840.51</v>
      </c>
      <c r="I45" s="5">
        <v>2493.61</v>
      </c>
      <c r="J45" s="5">
        <v>4015.0199999999995</v>
      </c>
      <c r="K45" s="5">
        <v>2474.2799999999997</v>
      </c>
      <c r="L45" s="5">
        <v>2305.1800000000003</v>
      </c>
      <c r="M45" s="5">
        <v>2311.21</v>
      </c>
      <c r="N45" s="5">
        <v>2810.8799999999997</v>
      </c>
      <c r="O45" s="5">
        <v>3643.46</v>
      </c>
      <c r="P45" s="5">
        <v>7370.8600000000006</v>
      </c>
      <c r="Q45" s="5">
        <v>2103.9900000000002</v>
      </c>
      <c r="R45" s="5">
        <v>1498.6499999999999</v>
      </c>
      <c r="S45" s="5">
        <v>2758.87</v>
      </c>
      <c r="T45" s="5">
        <v>783.95</v>
      </c>
      <c r="U45" s="5">
        <v>456.23</v>
      </c>
      <c r="V45" s="5">
        <v>4576.7300000000005</v>
      </c>
      <c r="W45" s="5">
        <v>1710.2800000000002</v>
      </c>
      <c r="X45" s="5">
        <v>1347.56</v>
      </c>
      <c r="Y45" s="5">
        <v>664.16</v>
      </c>
      <c r="Z45" s="5">
        <v>59512.450000000004</v>
      </c>
    </row>
    <row r="46" spans="1:26" x14ac:dyDescent="0.25">
      <c r="A46" s="7" t="s">
        <v>191</v>
      </c>
      <c r="B46" s="5">
        <v>39578.92</v>
      </c>
      <c r="C46" s="5">
        <v>27773.33</v>
      </c>
      <c r="D46" s="5">
        <v>39689.170000000006</v>
      </c>
      <c r="E46" s="5">
        <v>57017.140000000021</v>
      </c>
      <c r="F46" s="5">
        <v>21766.870000000003</v>
      </c>
      <c r="G46" s="5">
        <v>38197.990000000005</v>
      </c>
      <c r="H46" s="5">
        <v>47882.67</v>
      </c>
      <c r="I46" s="5">
        <v>38629.980000000003</v>
      </c>
      <c r="J46" s="5">
        <v>35624.46</v>
      </c>
      <c r="K46" s="5">
        <v>35095.760000000002</v>
      </c>
      <c r="L46" s="5">
        <v>22766.989999999998</v>
      </c>
      <c r="M46" s="5">
        <v>36863.53</v>
      </c>
      <c r="N46" s="5">
        <v>22197.230000000003</v>
      </c>
      <c r="O46" s="5">
        <v>29964.019999999997</v>
      </c>
      <c r="P46" s="5">
        <v>22233.410000000003</v>
      </c>
      <c r="Q46" s="5">
        <v>28750.120000000003</v>
      </c>
      <c r="R46" s="5">
        <v>28477.100000000002</v>
      </c>
      <c r="S46" s="5">
        <v>16526.490000000002</v>
      </c>
      <c r="T46" s="5">
        <v>32150.340000000004</v>
      </c>
      <c r="U46" s="5">
        <v>66180.38</v>
      </c>
      <c r="V46" s="5">
        <v>16808.3</v>
      </c>
      <c r="W46" s="5">
        <v>38666.619999999995</v>
      </c>
      <c r="X46" s="5">
        <v>34258.490000000005</v>
      </c>
      <c r="Y46" s="5">
        <v>48350.010000000009</v>
      </c>
      <c r="Z46" s="5">
        <v>825449.32000000007</v>
      </c>
    </row>
    <row r="47" spans="1:26" x14ac:dyDescent="0.25">
      <c r="A47" s="7" t="s">
        <v>192</v>
      </c>
      <c r="B47" s="5">
        <v>18731.560000000001</v>
      </c>
      <c r="C47" s="5">
        <v>14918.710000000001</v>
      </c>
      <c r="D47" s="5">
        <v>6816.86</v>
      </c>
      <c r="E47" s="5">
        <v>9888.02</v>
      </c>
      <c r="F47" s="5">
        <v>11914.759999999998</v>
      </c>
      <c r="G47" s="5">
        <v>23421.41</v>
      </c>
      <c r="H47" s="5">
        <v>12298.100000000002</v>
      </c>
      <c r="I47" s="5">
        <v>13538.08</v>
      </c>
      <c r="J47" s="5">
        <v>6306.9999999999991</v>
      </c>
      <c r="K47" s="5">
        <v>29334.240000000005</v>
      </c>
      <c r="L47" s="5">
        <v>7488.4800000000005</v>
      </c>
      <c r="M47" s="5">
        <v>9942.06</v>
      </c>
      <c r="N47" s="5">
        <v>7155.2500000000018</v>
      </c>
      <c r="O47" s="5">
        <v>12494.41</v>
      </c>
      <c r="P47" s="5">
        <v>11929.609999999997</v>
      </c>
      <c r="Q47" s="5">
        <v>6357.6100000000006</v>
      </c>
      <c r="R47" s="5">
        <v>8505.49</v>
      </c>
      <c r="S47" s="5">
        <v>10404.900000000001</v>
      </c>
      <c r="T47" s="5">
        <v>10830.93</v>
      </c>
      <c r="U47" s="5">
        <v>20103.46</v>
      </c>
      <c r="V47" s="5">
        <v>11263.060000000001</v>
      </c>
      <c r="W47" s="5">
        <v>15979.57</v>
      </c>
      <c r="X47" s="5">
        <v>18803.310000000005</v>
      </c>
      <c r="Y47" s="5">
        <v>14156.34</v>
      </c>
      <c r="Z47" s="5">
        <v>312583.22000000003</v>
      </c>
    </row>
    <row r="48" spans="1:26" x14ac:dyDescent="0.25">
      <c r="A48" s="7" t="s">
        <v>166</v>
      </c>
      <c r="B48" s="5">
        <v>130796.23</v>
      </c>
      <c r="C48" s="5">
        <v>132530.49000000002</v>
      </c>
      <c r="D48" s="5">
        <v>120787.39000000003</v>
      </c>
      <c r="E48" s="5">
        <v>170683.43000000002</v>
      </c>
      <c r="F48" s="5">
        <v>124526.48000000003</v>
      </c>
      <c r="G48" s="5">
        <v>188966.59</v>
      </c>
      <c r="H48" s="5">
        <v>133716.24</v>
      </c>
      <c r="I48" s="5">
        <v>152483.66</v>
      </c>
      <c r="J48" s="5">
        <v>133477.24000000002</v>
      </c>
      <c r="K48" s="5">
        <v>123376.06000000001</v>
      </c>
      <c r="L48" s="5">
        <v>92646.18</v>
      </c>
      <c r="M48" s="5">
        <v>127463.67000000001</v>
      </c>
      <c r="N48" s="5">
        <v>107750.36000000002</v>
      </c>
      <c r="O48" s="5">
        <v>110514.53</v>
      </c>
      <c r="P48" s="5">
        <v>116375.85000000002</v>
      </c>
      <c r="Q48" s="5">
        <v>127010.92</v>
      </c>
      <c r="R48" s="5">
        <v>128203.36000000002</v>
      </c>
      <c r="S48" s="5">
        <v>93789.040000000008</v>
      </c>
      <c r="T48" s="5">
        <v>128288.37</v>
      </c>
      <c r="U48" s="5">
        <v>207777.05000000002</v>
      </c>
      <c r="V48" s="5">
        <v>115219.86</v>
      </c>
      <c r="W48" s="5">
        <v>140448.81</v>
      </c>
      <c r="X48" s="5">
        <v>141517.83000000002</v>
      </c>
      <c r="Y48" s="5">
        <v>137908.84000000003</v>
      </c>
      <c r="Z48" s="5">
        <v>3186258.48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3F1DC-FF29-488C-9E8E-EE2B7A07F2C0}">
  <dimension ref="A1:G13"/>
  <sheetViews>
    <sheetView workbookViewId="0">
      <selection activeCell="C10" sqref="C10"/>
    </sheetView>
  </sheetViews>
  <sheetFormatPr defaultRowHeight="13.8" x14ac:dyDescent="0.25"/>
  <cols>
    <col min="1" max="1" width="13.69921875" bestFit="1" customWidth="1"/>
    <col min="2" max="2" width="22.5" bestFit="1" customWidth="1"/>
    <col min="3" max="3" width="13.09765625" bestFit="1" customWidth="1"/>
    <col min="4" max="6" width="11.5" bestFit="1" customWidth="1"/>
    <col min="7" max="7" width="12.19921875" bestFit="1" customWidth="1"/>
    <col min="8" max="13" width="11.5" bestFit="1" customWidth="1"/>
    <col min="14" max="14" width="13.09765625" bestFit="1" customWidth="1"/>
    <col min="15" max="15" width="10.3984375" bestFit="1" customWidth="1"/>
    <col min="16" max="16" width="11.5" bestFit="1" customWidth="1"/>
    <col min="17" max="19" width="10.3984375" bestFit="1" customWidth="1"/>
    <col min="20" max="21" width="11.5" bestFit="1" customWidth="1"/>
    <col min="22" max="22" width="10.3984375" bestFit="1" customWidth="1"/>
    <col min="23" max="25" width="11.5" bestFit="1" customWidth="1"/>
    <col min="26" max="26" width="13.09765625" bestFit="1" customWidth="1"/>
    <col min="27" max="27" width="13.296875" bestFit="1" customWidth="1"/>
    <col min="28" max="28" width="13.796875" bestFit="1" customWidth="1"/>
    <col min="29" max="29" width="14" bestFit="1" customWidth="1"/>
    <col min="30" max="30" width="13.296875" bestFit="1" customWidth="1"/>
    <col min="31" max="31" width="14.5" bestFit="1" customWidth="1"/>
    <col min="32" max="32" width="14" bestFit="1" customWidth="1"/>
    <col min="33" max="33" width="13.296875" bestFit="1" customWidth="1"/>
    <col min="34" max="34" width="11.19921875" bestFit="1" customWidth="1"/>
    <col min="35" max="35" width="14" bestFit="1" customWidth="1"/>
    <col min="36" max="36" width="13.296875" bestFit="1" customWidth="1"/>
    <col min="37" max="37" width="14.8984375" bestFit="1" customWidth="1"/>
    <col min="38" max="38" width="14" bestFit="1" customWidth="1"/>
    <col min="39" max="39" width="13.296875" bestFit="1" customWidth="1"/>
    <col min="40" max="40" width="14.3984375" bestFit="1" customWidth="1"/>
    <col min="41" max="41" width="14" bestFit="1" customWidth="1"/>
    <col min="42" max="42" width="13.296875" bestFit="1" customWidth="1"/>
    <col min="43" max="43" width="15.5" bestFit="1" customWidth="1"/>
    <col min="44" max="44" width="14" bestFit="1" customWidth="1"/>
    <col min="45" max="45" width="13.296875" bestFit="1" customWidth="1"/>
    <col min="46" max="46" width="17.3984375" bestFit="1" customWidth="1"/>
    <col min="47" max="47" width="14" bestFit="1" customWidth="1"/>
    <col min="48" max="48" width="13.296875" bestFit="1" customWidth="1"/>
    <col min="49" max="49" width="11.3984375" bestFit="1" customWidth="1"/>
    <col min="50" max="50" width="14" bestFit="1" customWidth="1"/>
    <col min="51" max="51" width="13.296875" bestFit="1" customWidth="1"/>
    <col min="52" max="52" width="16.19921875" bestFit="1" customWidth="1"/>
    <col min="53" max="53" width="14.796875" bestFit="1" customWidth="1"/>
    <col min="54" max="54" width="13.296875" bestFit="1" customWidth="1"/>
    <col min="55" max="55" width="18.09765625" bestFit="1" customWidth="1"/>
    <col min="56" max="56" width="14" bestFit="1" customWidth="1"/>
    <col min="57" max="57" width="13.296875" bestFit="1" customWidth="1"/>
    <col min="58" max="58" width="11.8984375" bestFit="1" customWidth="1"/>
    <col min="59" max="59" width="14" bestFit="1" customWidth="1"/>
    <col min="60" max="60" width="13.296875" bestFit="1" customWidth="1"/>
    <col min="61" max="61" width="15" bestFit="1" customWidth="1"/>
    <col min="62" max="62" width="14.09765625" bestFit="1" customWidth="1"/>
    <col min="63" max="63" width="13.296875" bestFit="1" customWidth="1"/>
    <col min="64" max="64" width="17.5" bestFit="1" customWidth="1"/>
    <col min="65" max="65" width="14" bestFit="1" customWidth="1"/>
    <col min="66" max="66" width="13.296875" bestFit="1" customWidth="1"/>
    <col min="67" max="67" width="16" bestFit="1" customWidth="1"/>
    <col min="68" max="68" width="14" bestFit="1" customWidth="1"/>
    <col min="69" max="69" width="13.296875" bestFit="1" customWidth="1"/>
    <col min="70" max="70" width="12.69921875" bestFit="1" customWidth="1"/>
    <col min="71" max="71" width="14" bestFit="1" customWidth="1"/>
    <col min="72" max="73" width="13.296875" bestFit="1" customWidth="1"/>
    <col min="74" max="74" width="14" bestFit="1" customWidth="1"/>
    <col min="75" max="75" width="13.296875" bestFit="1" customWidth="1"/>
    <col min="76" max="76" width="11.59765625" bestFit="1" customWidth="1"/>
    <col min="77" max="77" width="14" bestFit="1" customWidth="1"/>
    <col min="78" max="78" width="13.296875" bestFit="1" customWidth="1"/>
    <col min="79" max="79" width="14.59765625" bestFit="1" customWidth="1"/>
    <col min="80" max="80" width="14" bestFit="1" customWidth="1"/>
    <col min="81" max="81" width="13.296875" bestFit="1" customWidth="1"/>
    <col min="82" max="82" width="12" bestFit="1" customWidth="1"/>
    <col min="83" max="83" width="14" bestFit="1" customWidth="1"/>
    <col min="84" max="84" width="13.296875" bestFit="1" customWidth="1"/>
    <col min="85" max="85" width="14.19921875" bestFit="1" customWidth="1"/>
    <col min="86" max="86" width="14" bestFit="1" customWidth="1"/>
    <col min="87" max="87" width="13.296875" bestFit="1" customWidth="1"/>
    <col min="88" max="88" width="15.19921875" bestFit="1" customWidth="1"/>
    <col min="89" max="89" width="14" bestFit="1" customWidth="1"/>
    <col min="90" max="90" width="13.296875" bestFit="1" customWidth="1"/>
    <col min="91" max="91" width="12.59765625" bestFit="1" customWidth="1"/>
    <col min="92" max="92" width="14" bestFit="1" customWidth="1"/>
    <col min="93" max="93" width="13.296875" bestFit="1" customWidth="1"/>
    <col min="94" max="94" width="12.5" bestFit="1" customWidth="1"/>
    <col min="95" max="95" width="14" bestFit="1" customWidth="1"/>
    <col min="96" max="96" width="13.296875" bestFit="1" customWidth="1"/>
    <col min="97" max="97" width="14.19921875" bestFit="1" customWidth="1"/>
    <col min="98" max="98" width="14" bestFit="1" customWidth="1"/>
    <col min="99" max="99" width="13.296875" bestFit="1" customWidth="1"/>
    <col min="100" max="100" width="11.296875" bestFit="1" customWidth="1"/>
    <col min="101" max="101" width="14" bestFit="1" customWidth="1"/>
    <col min="102" max="102" width="13.296875" bestFit="1" customWidth="1"/>
    <col min="103" max="103" width="14.296875" bestFit="1" customWidth="1"/>
    <col min="104" max="104" width="14" bestFit="1" customWidth="1"/>
    <col min="105" max="105" width="13.296875" bestFit="1" customWidth="1"/>
    <col min="106" max="106" width="11.59765625" bestFit="1" customWidth="1"/>
    <col min="107" max="107" width="14.296875" bestFit="1" customWidth="1"/>
    <col min="108" max="108" width="13.296875" bestFit="1" customWidth="1"/>
    <col min="109" max="109" width="17.69921875" bestFit="1" customWidth="1"/>
    <col min="110" max="110" width="14" bestFit="1" customWidth="1"/>
    <col min="111" max="111" width="13.296875" bestFit="1" customWidth="1"/>
    <col min="112" max="112" width="12.796875" bestFit="1" customWidth="1"/>
    <col min="113" max="113" width="14" bestFit="1" customWidth="1"/>
    <col min="114" max="114" width="13.296875" bestFit="1" customWidth="1"/>
    <col min="115" max="115" width="13.5" bestFit="1" customWidth="1"/>
    <col min="116" max="116" width="14" bestFit="1" customWidth="1"/>
    <col min="117" max="117" width="13.296875" bestFit="1" customWidth="1"/>
    <col min="118" max="118" width="14.796875" bestFit="1" customWidth="1"/>
    <col min="119" max="119" width="14" bestFit="1" customWidth="1"/>
    <col min="120" max="120" width="13.296875" bestFit="1" customWidth="1"/>
    <col min="121" max="121" width="14.09765625" bestFit="1" customWidth="1"/>
    <col min="122" max="122" width="14" bestFit="1" customWidth="1"/>
    <col min="123" max="123" width="13.296875" bestFit="1" customWidth="1"/>
    <col min="124" max="124" width="14.09765625" bestFit="1" customWidth="1"/>
    <col min="125" max="125" width="14" bestFit="1" customWidth="1"/>
    <col min="126" max="126" width="13.296875" bestFit="1" customWidth="1"/>
    <col min="127" max="127" width="12.5" bestFit="1" customWidth="1"/>
    <col min="128" max="128" width="14" bestFit="1" customWidth="1"/>
    <col min="129" max="129" width="13.296875" bestFit="1" customWidth="1"/>
    <col min="130" max="130" width="13.69921875" bestFit="1" customWidth="1"/>
    <col min="131" max="131" width="14" bestFit="1" customWidth="1"/>
    <col min="132" max="132" width="13.296875" bestFit="1" customWidth="1"/>
    <col min="133" max="133" width="13.69921875" bestFit="1" customWidth="1"/>
    <col min="134" max="134" width="14" bestFit="1" customWidth="1"/>
    <col min="135" max="135" width="13.296875" bestFit="1" customWidth="1"/>
    <col min="136" max="136" width="10.59765625" bestFit="1" customWidth="1"/>
    <col min="137" max="137" width="14" bestFit="1" customWidth="1"/>
    <col min="138" max="138" width="13.296875" bestFit="1" customWidth="1"/>
    <col min="139" max="139" width="14.5" bestFit="1" customWidth="1"/>
    <col min="140" max="140" width="14" bestFit="1" customWidth="1"/>
    <col min="141" max="141" width="13.296875" bestFit="1" customWidth="1"/>
    <col min="142" max="142" width="17.296875" bestFit="1" customWidth="1"/>
    <col min="143" max="143" width="14" bestFit="1" customWidth="1"/>
    <col min="144" max="144" width="13.296875" bestFit="1" customWidth="1"/>
    <col min="145" max="145" width="11.8984375" bestFit="1" customWidth="1"/>
    <col min="146" max="146" width="14" bestFit="1" customWidth="1"/>
    <col min="147" max="147" width="13.296875" bestFit="1" customWidth="1"/>
    <col min="148" max="148" width="14.59765625" bestFit="1" customWidth="1"/>
    <col min="149" max="149" width="14" bestFit="1" customWidth="1"/>
    <col min="150" max="150" width="13.296875" bestFit="1" customWidth="1"/>
    <col min="151" max="151" width="14.69921875" bestFit="1" customWidth="1"/>
    <col min="152" max="152" width="16.3984375" bestFit="1" customWidth="1"/>
    <col min="153" max="153" width="13.296875" bestFit="1" customWidth="1"/>
    <col min="154" max="154" width="19.69921875" bestFit="1" customWidth="1"/>
    <col min="155" max="155" width="14" bestFit="1" customWidth="1"/>
    <col min="156" max="156" width="13.296875" bestFit="1" customWidth="1"/>
    <col min="157" max="157" width="14.5" bestFit="1" customWidth="1"/>
    <col min="158" max="158" width="14" bestFit="1" customWidth="1"/>
    <col min="159" max="159" width="13.296875" bestFit="1" customWidth="1"/>
    <col min="160" max="160" width="13.69921875" bestFit="1" customWidth="1"/>
    <col min="161" max="161" width="14" bestFit="1" customWidth="1"/>
    <col min="162" max="162" width="13.296875" bestFit="1" customWidth="1"/>
    <col min="163" max="163" width="15.69921875" bestFit="1" customWidth="1"/>
    <col min="164" max="164" width="14" bestFit="1" customWidth="1"/>
    <col min="165" max="165" width="13.296875" bestFit="1" customWidth="1"/>
    <col min="166" max="166" width="13.19921875" bestFit="1" customWidth="1"/>
    <col min="167" max="167" width="14" bestFit="1" customWidth="1"/>
    <col min="168" max="168" width="13.296875" bestFit="1" customWidth="1"/>
    <col min="169" max="169" width="11.796875" bestFit="1" customWidth="1"/>
    <col min="170" max="170" width="14" bestFit="1" customWidth="1"/>
    <col min="171" max="171" width="13.296875" bestFit="1" customWidth="1"/>
    <col min="172" max="172" width="13.5" bestFit="1" customWidth="1"/>
    <col min="173" max="173" width="14" bestFit="1" customWidth="1"/>
    <col min="174" max="174" width="13.296875" bestFit="1" customWidth="1"/>
    <col min="175" max="175" width="15.296875" bestFit="1" customWidth="1"/>
    <col min="176" max="176" width="14" bestFit="1" customWidth="1"/>
    <col min="177" max="177" width="13.296875" bestFit="1" customWidth="1"/>
    <col min="178" max="178" width="13" bestFit="1" customWidth="1"/>
    <col min="179" max="179" width="14" bestFit="1" customWidth="1"/>
    <col min="180" max="180" width="13.296875" bestFit="1" customWidth="1"/>
    <col min="181" max="181" width="12.796875" bestFit="1" customWidth="1"/>
    <col min="182" max="182" width="14" bestFit="1" customWidth="1"/>
    <col min="183" max="183" width="13.296875" bestFit="1" customWidth="1"/>
    <col min="184" max="184" width="15.5" bestFit="1" customWidth="1"/>
    <col min="185" max="185" width="14" bestFit="1" customWidth="1"/>
    <col min="186" max="186" width="13.296875" bestFit="1" customWidth="1"/>
    <col min="187" max="187" width="15.3984375" bestFit="1" customWidth="1"/>
    <col min="188" max="188" width="14" bestFit="1" customWidth="1"/>
    <col min="189" max="189" width="13.296875" bestFit="1" customWidth="1"/>
    <col min="190" max="190" width="12.19921875" bestFit="1" customWidth="1"/>
    <col min="191" max="191" width="14" bestFit="1" customWidth="1"/>
    <col min="192" max="192" width="13.296875" bestFit="1" customWidth="1"/>
    <col min="193" max="193" width="14.5" bestFit="1" customWidth="1"/>
    <col min="194" max="194" width="14" bestFit="1" customWidth="1"/>
    <col min="195" max="195" width="13.296875" bestFit="1" customWidth="1"/>
    <col min="196" max="196" width="11.09765625" bestFit="1" customWidth="1"/>
    <col min="197" max="197" width="14" bestFit="1" customWidth="1"/>
    <col min="198" max="198" width="13.296875" bestFit="1" customWidth="1"/>
    <col min="199" max="199" width="14.3984375" bestFit="1" customWidth="1"/>
    <col min="200" max="200" width="14.296875" bestFit="1" customWidth="1"/>
    <col min="201" max="201" width="13.296875" bestFit="1" customWidth="1"/>
    <col min="202" max="202" width="17.69921875" bestFit="1" customWidth="1"/>
    <col min="203" max="203" width="14" bestFit="1" customWidth="1"/>
    <col min="204" max="204" width="13.296875" bestFit="1" customWidth="1"/>
    <col min="205" max="205" width="16" bestFit="1" customWidth="1"/>
    <col min="206" max="206" width="14" bestFit="1" customWidth="1"/>
    <col min="207" max="207" width="13.296875" bestFit="1" customWidth="1"/>
    <col min="208" max="208" width="12.19921875" bestFit="1" customWidth="1"/>
    <col min="209" max="209" width="14" bestFit="1" customWidth="1"/>
    <col min="210" max="210" width="13.296875" bestFit="1" customWidth="1"/>
    <col min="211" max="211" width="14.5" bestFit="1" customWidth="1"/>
    <col min="212" max="212" width="14" bestFit="1" customWidth="1"/>
    <col min="213" max="213" width="13.296875" bestFit="1" customWidth="1"/>
    <col min="214" max="214" width="12.5" bestFit="1" customWidth="1"/>
    <col min="215" max="215" width="14" bestFit="1" customWidth="1"/>
    <col min="216" max="216" width="13.296875" bestFit="1" customWidth="1"/>
    <col min="217" max="217" width="14.59765625" bestFit="1" customWidth="1"/>
    <col min="218" max="218" width="14" bestFit="1" customWidth="1"/>
    <col min="219" max="219" width="13.296875" bestFit="1" customWidth="1"/>
    <col min="220" max="220" width="11.59765625" bestFit="1" customWidth="1"/>
    <col min="221" max="221" width="14" bestFit="1" customWidth="1"/>
    <col min="222" max="222" width="13.296875" bestFit="1" customWidth="1"/>
    <col min="223" max="223" width="10.3984375" bestFit="1" customWidth="1"/>
    <col min="224" max="224" width="14" bestFit="1" customWidth="1"/>
    <col min="225" max="225" width="13.296875" bestFit="1" customWidth="1"/>
    <col min="226" max="226" width="16.19921875" bestFit="1" customWidth="1"/>
    <col min="227" max="227" width="14" bestFit="1" customWidth="1"/>
    <col min="228" max="228" width="13.296875" bestFit="1" customWidth="1"/>
    <col min="229" max="229" width="16.3984375" bestFit="1" customWidth="1"/>
    <col min="230" max="230" width="14" bestFit="1" customWidth="1"/>
    <col min="231" max="231" width="13.296875" bestFit="1" customWidth="1"/>
    <col min="232" max="232" width="12.19921875" bestFit="1" customWidth="1"/>
    <col min="233" max="233" width="14" bestFit="1" customWidth="1"/>
    <col min="234" max="234" width="13.296875" bestFit="1" customWidth="1"/>
    <col min="235" max="235" width="12.3984375" bestFit="1" customWidth="1"/>
    <col min="236" max="236" width="14" bestFit="1" customWidth="1"/>
    <col min="237" max="237" width="13.296875" bestFit="1" customWidth="1"/>
    <col min="238" max="238" width="12.796875" bestFit="1" customWidth="1"/>
    <col min="239" max="239" width="14" bestFit="1" customWidth="1"/>
    <col min="240" max="240" width="13.296875" bestFit="1" customWidth="1"/>
    <col min="241" max="241" width="14.19921875" bestFit="1" customWidth="1"/>
    <col min="242" max="242" width="14" bestFit="1" customWidth="1"/>
    <col min="243" max="243" width="13.296875" bestFit="1" customWidth="1"/>
    <col min="244" max="244" width="15.59765625" bestFit="1" customWidth="1"/>
    <col min="245" max="245" width="14" bestFit="1" customWidth="1"/>
    <col min="246" max="246" width="13.296875" bestFit="1" customWidth="1"/>
    <col min="247" max="247" width="13.09765625" bestFit="1" customWidth="1"/>
    <col min="248" max="248" width="14" bestFit="1" customWidth="1"/>
    <col min="249" max="249" width="13.296875" bestFit="1" customWidth="1"/>
    <col min="250" max="250" width="10.796875" bestFit="1" customWidth="1"/>
    <col min="251" max="251" width="14" bestFit="1" customWidth="1"/>
    <col min="252" max="252" width="13.296875" bestFit="1" customWidth="1"/>
    <col min="253" max="253" width="16.09765625" bestFit="1" customWidth="1"/>
    <col min="254" max="254" width="14" bestFit="1" customWidth="1"/>
    <col min="255" max="255" width="13.296875" bestFit="1" customWidth="1"/>
    <col min="256" max="256" width="15.69921875" bestFit="1" customWidth="1"/>
    <col min="257" max="257" width="14" bestFit="1" customWidth="1"/>
    <col min="258" max="259" width="13.296875" bestFit="1" customWidth="1"/>
    <col min="260" max="260" width="14" bestFit="1" customWidth="1"/>
    <col min="261" max="261" width="13.296875" bestFit="1" customWidth="1"/>
    <col min="262" max="262" width="13.59765625" bestFit="1" customWidth="1"/>
    <col min="263" max="263" width="14" bestFit="1" customWidth="1"/>
    <col min="264" max="264" width="13.296875" bestFit="1" customWidth="1"/>
    <col min="265" max="265" width="16.69921875" bestFit="1" customWidth="1"/>
    <col min="266" max="266" width="14" bestFit="1" customWidth="1"/>
    <col min="267" max="267" width="13.296875" bestFit="1" customWidth="1"/>
    <col min="268" max="268" width="15.8984375" bestFit="1" customWidth="1"/>
    <col min="269" max="269" width="14" bestFit="1" customWidth="1"/>
    <col min="270" max="271" width="13.296875" bestFit="1" customWidth="1"/>
    <col min="272" max="272" width="14" bestFit="1" customWidth="1"/>
    <col min="273" max="273" width="13.296875" bestFit="1" customWidth="1"/>
    <col min="274" max="274" width="14.8984375" bestFit="1" customWidth="1"/>
    <col min="275" max="275" width="14" bestFit="1" customWidth="1"/>
    <col min="276" max="276" width="13.296875" bestFit="1" customWidth="1"/>
    <col min="277" max="277" width="12.19921875" bestFit="1" customWidth="1"/>
    <col min="278" max="278" width="14" bestFit="1" customWidth="1"/>
    <col min="279" max="279" width="13.296875" bestFit="1" customWidth="1"/>
    <col min="280" max="280" width="14.69921875" bestFit="1" customWidth="1"/>
    <col min="281" max="281" width="14" bestFit="1" customWidth="1"/>
    <col min="282" max="282" width="13.296875" bestFit="1" customWidth="1"/>
    <col min="283" max="283" width="13.8984375" bestFit="1" customWidth="1"/>
    <col min="284" max="284" width="14" bestFit="1" customWidth="1"/>
    <col min="285" max="285" width="13.296875" bestFit="1" customWidth="1"/>
    <col min="286" max="286" width="12.296875" bestFit="1" customWidth="1"/>
    <col min="287" max="287" width="14" bestFit="1" customWidth="1"/>
    <col min="288" max="288" width="13.296875" bestFit="1" customWidth="1"/>
    <col min="289" max="289" width="13.5" bestFit="1" customWidth="1"/>
    <col min="290" max="290" width="14" bestFit="1" customWidth="1"/>
    <col min="291" max="291" width="13.296875" bestFit="1" customWidth="1"/>
    <col min="292" max="292" width="15.796875" bestFit="1" customWidth="1"/>
    <col min="293" max="293" width="13.09765625" bestFit="1" customWidth="1"/>
  </cols>
  <sheetData>
    <row r="1" spans="1:7" x14ac:dyDescent="0.25">
      <c r="A1" s="6" t="s">
        <v>158</v>
      </c>
      <c r="B1" t="s">
        <v>184</v>
      </c>
    </row>
    <row r="3" spans="1:7" x14ac:dyDescent="0.25">
      <c r="A3" s="6" t="s">
        <v>165</v>
      </c>
      <c r="B3" s="6" t="s">
        <v>161</v>
      </c>
      <c r="C3" t="s">
        <v>169</v>
      </c>
      <c r="E3" s="8" t="s">
        <v>165</v>
      </c>
      <c r="F3" s="8" t="s">
        <v>161</v>
      </c>
      <c r="G3" s="8" t="s">
        <v>169</v>
      </c>
    </row>
    <row r="4" spans="1:7" x14ac:dyDescent="0.25">
      <c r="A4" t="s">
        <v>11</v>
      </c>
      <c r="B4" t="s">
        <v>185</v>
      </c>
      <c r="C4" s="5">
        <v>38681.96</v>
      </c>
      <c r="E4" s="10" t="s">
        <v>11</v>
      </c>
      <c r="F4" t="s">
        <v>185</v>
      </c>
      <c r="G4" s="5">
        <v>38681.96</v>
      </c>
    </row>
    <row r="5" spans="1:7" x14ac:dyDescent="0.25">
      <c r="A5" t="s">
        <v>11</v>
      </c>
      <c r="B5" t="s">
        <v>186</v>
      </c>
      <c r="C5" s="5">
        <v>1165603.4700000004</v>
      </c>
      <c r="E5" s="10" t="s">
        <v>11</v>
      </c>
      <c r="F5" t="s">
        <v>186</v>
      </c>
      <c r="G5" s="5">
        <v>1165603.4700000004</v>
      </c>
    </row>
    <row r="6" spans="1:7" x14ac:dyDescent="0.25">
      <c r="A6" t="s">
        <v>11</v>
      </c>
      <c r="B6" t="s">
        <v>187</v>
      </c>
      <c r="C6" s="5">
        <v>67846.81</v>
      </c>
      <c r="E6" s="10" t="s">
        <v>11</v>
      </c>
      <c r="F6" t="s">
        <v>187</v>
      </c>
      <c r="G6" s="5">
        <v>67846.81</v>
      </c>
    </row>
    <row r="7" spans="1:7" x14ac:dyDescent="0.25">
      <c r="A7" t="s">
        <v>11</v>
      </c>
      <c r="B7" t="s">
        <v>188</v>
      </c>
      <c r="C7" s="5">
        <v>603864.97999999952</v>
      </c>
      <c r="E7" s="10" t="s">
        <v>11</v>
      </c>
      <c r="F7" t="s">
        <v>188</v>
      </c>
      <c r="G7" s="5">
        <v>603864.97999999952</v>
      </c>
    </row>
    <row r="8" spans="1:7" x14ac:dyDescent="0.25">
      <c r="A8" t="s">
        <v>11</v>
      </c>
      <c r="B8" t="s">
        <v>189</v>
      </c>
      <c r="C8" s="5">
        <v>112716.26999999997</v>
      </c>
      <c r="E8" s="10" t="s">
        <v>11</v>
      </c>
      <c r="F8" t="s">
        <v>189</v>
      </c>
      <c r="G8" s="5">
        <v>112716.26999999997</v>
      </c>
    </row>
    <row r="9" spans="1:7" x14ac:dyDescent="0.25">
      <c r="A9" t="s">
        <v>11</v>
      </c>
      <c r="B9" t="s">
        <v>190</v>
      </c>
      <c r="C9" s="5">
        <v>59512.450000000004</v>
      </c>
      <c r="E9" s="10" t="s">
        <v>11</v>
      </c>
      <c r="F9" t="s">
        <v>190</v>
      </c>
      <c r="G9" s="5">
        <v>59512.450000000004</v>
      </c>
    </row>
    <row r="10" spans="1:7" x14ac:dyDescent="0.25">
      <c r="A10" t="s">
        <v>11</v>
      </c>
      <c r="B10" t="s">
        <v>191</v>
      </c>
      <c r="C10" s="5">
        <v>825449.32000000018</v>
      </c>
      <c r="E10" s="10" t="s">
        <v>11</v>
      </c>
      <c r="F10" t="s">
        <v>191</v>
      </c>
      <c r="G10" s="5">
        <v>825449.32000000018</v>
      </c>
    </row>
    <row r="11" spans="1:7" x14ac:dyDescent="0.25">
      <c r="A11" t="s">
        <v>11</v>
      </c>
      <c r="B11" t="s">
        <v>192</v>
      </c>
      <c r="C11" s="5">
        <v>312583.21999999997</v>
      </c>
      <c r="E11" s="11" t="s">
        <v>11</v>
      </c>
      <c r="F11" t="s">
        <v>192</v>
      </c>
      <c r="G11" s="5">
        <v>312583.21999999997</v>
      </c>
    </row>
    <row r="12" spans="1:7" x14ac:dyDescent="0.25">
      <c r="A12" t="s">
        <v>193</v>
      </c>
      <c r="C12" s="5">
        <v>3186258.4800000004</v>
      </c>
    </row>
    <row r="13" spans="1:7" x14ac:dyDescent="0.25">
      <c r="A13" t="s">
        <v>166</v>
      </c>
      <c r="C13" s="5">
        <v>3186258.4800000004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051D7-F956-4845-9394-E28C56394904}">
  <dimension ref="A3:G20"/>
  <sheetViews>
    <sheetView workbookViewId="0">
      <selection activeCell="G21" sqref="G21"/>
    </sheetView>
  </sheetViews>
  <sheetFormatPr defaultRowHeight="13.8" x14ac:dyDescent="0.25"/>
  <cols>
    <col min="1" max="1" width="13.69921875" bestFit="1" customWidth="1"/>
    <col min="2" max="2" width="15.296875" bestFit="1" customWidth="1"/>
    <col min="3" max="3" width="13.296875" bestFit="1" customWidth="1"/>
    <col min="4" max="4" width="13.09765625" bestFit="1" customWidth="1"/>
  </cols>
  <sheetData>
    <row r="3" spans="1:4" x14ac:dyDescent="0.25">
      <c r="A3" s="6" t="s">
        <v>169</v>
      </c>
      <c r="B3" s="6" t="s">
        <v>170</v>
      </c>
    </row>
    <row r="4" spans="1:4" x14ac:dyDescent="0.25">
      <c r="A4" s="6" t="s">
        <v>165</v>
      </c>
      <c r="B4" t="s">
        <v>148</v>
      </c>
      <c r="C4" t="s">
        <v>147</v>
      </c>
      <c r="D4" t="s">
        <v>166</v>
      </c>
    </row>
    <row r="5" spans="1:4" x14ac:dyDescent="0.25">
      <c r="A5" s="7" t="s">
        <v>63</v>
      </c>
      <c r="B5" s="5">
        <v>16223.210000000001</v>
      </c>
      <c r="C5" s="5">
        <v>293553.06</v>
      </c>
      <c r="D5" s="5">
        <v>309776.27</v>
      </c>
    </row>
    <row r="6" spans="1:4" x14ac:dyDescent="0.25">
      <c r="A6" s="7" t="s">
        <v>25</v>
      </c>
      <c r="B6" s="5">
        <v>23870.300000000003</v>
      </c>
      <c r="C6" s="5">
        <v>272210.60000000003</v>
      </c>
      <c r="D6" s="5">
        <v>296080.90000000002</v>
      </c>
    </row>
    <row r="7" spans="1:4" x14ac:dyDescent="0.25">
      <c r="A7" s="7" t="s">
        <v>27</v>
      </c>
      <c r="B7" s="5">
        <v>70065.939999999988</v>
      </c>
      <c r="C7" s="5">
        <v>201015.24999999997</v>
      </c>
      <c r="D7" s="5">
        <v>271081.18999999994</v>
      </c>
    </row>
    <row r="8" spans="1:4" x14ac:dyDescent="0.25">
      <c r="A8" s="7" t="s">
        <v>12</v>
      </c>
      <c r="B8" s="5">
        <v>81133.34</v>
      </c>
      <c r="C8" s="5">
        <v>172533.9</v>
      </c>
      <c r="D8" s="5">
        <v>253667.24</v>
      </c>
    </row>
    <row r="9" spans="1:4" x14ac:dyDescent="0.25">
      <c r="A9" s="7" t="s">
        <v>60</v>
      </c>
      <c r="B9" s="5">
        <v>38138.720000000008</v>
      </c>
      <c r="C9" s="5">
        <v>210632.55</v>
      </c>
      <c r="D9" s="5">
        <v>248771.27</v>
      </c>
    </row>
    <row r="10" spans="1:4" x14ac:dyDescent="0.25">
      <c r="A10" s="7" t="s">
        <v>58</v>
      </c>
      <c r="B10" s="5">
        <v>19648.400000000001</v>
      </c>
      <c r="C10" s="5">
        <v>205043.04999999996</v>
      </c>
      <c r="D10" s="5">
        <v>224691.44999999995</v>
      </c>
    </row>
    <row r="11" spans="1:4" x14ac:dyDescent="0.25">
      <c r="A11" s="7" t="s">
        <v>43</v>
      </c>
      <c r="B11" s="5">
        <v>8133.15</v>
      </c>
      <c r="C11" s="5">
        <v>204205.12000000008</v>
      </c>
      <c r="D11" s="5">
        <v>212338.27000000008</v>
      </c>
    </row>
    <row r="12" spans="1:4" x14ac:dyDescent="0.25">
      <c r="A12" s="7" t="s">
        <v>46</v>
      </c>
      <c r="B12" s="5">
        <v>101079.18000000001</v>
      </c>
      <c r="C12" s="5">
        <v>98503.730000000025</v>
      </c>
      <c r="D12" s="5">
        <v>199582.91000000003</v>
      </c>
    </row>
    <row r="13" spans="1:4" x14ac:dyDescent="0.25">
      <c r="A13" s="7" t="s">
        <v>68</v>
      </c>
      <c r="B13" s="5">
        <v>72424.009999999995</v>
      </c>
      <c r="C13" s="5">
        <v>86340.640000000014</v>
      </c>
      <c r="D13" s="5">
        <v>158764.65000000002</v>
      </c>
    </row>
    <row r="14" spans="1:4" x14ac:dyDescent="0.25">
      <c r="A14" s="7" t="s">
        <v>94</v>
      </c>
      <c r="B14" s="5">
        <v>65967.66</v>
      </c>
      <c r="C14" s="5">
        <v>83827.009999999995</v>
      </c>
      <c r="D14" s="5">
        <v>149794.66999999998</v>
      </c>
    </row>
    <row r="15" spans="1:4" x14ac:dyDescent="0.25">
      <c r="A15" s="7" t="s">
        <v>166</v>
      </c>
      <c r="B15" s="5">
        <v>496683.91000000009</v>
      </c>
      <c r="C15" s="5">
        <v>1827864.9100000004</v>
      </c>
      <c r="D15" s="5">
        <v>2324548.8199999998</v>
      </c>
    </row>
    <row r="20" spans="7:7" x14ac:dyDescent="0.25">
      <c r="G20" t="str">
        <f>INDEX(A5:A14,MATCH(MAX(D5:D14),D5:D14,0))</f>
        <v>Rachael Long</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9E9FE-685E-472D-9E73-19DA6BA06E87}">
  <dimension ref="A3:F20"/>
  <sheetViews>
    <sheetView workbookViewId="0">
      <selection activeCell="F21" sqref="F21"/>
    </sheetView>
  </sheetViews>
  <sheetFormatPr defaultRowHeight="13.8" x14ac:dyDescent="0.25"/>
  <cols>
    <col min="1" max="1" width="13.796875" bestFit="1" customWidth="1"/>
    <col min="2" max="2" width="15.296875" bestFit="1" customWidth="1"/>
    <col min="3" max="3" width="13.296875" bestFit="1" customWidth="1"/>
    <col min="4" max="4" width="13.09765625" bestFit="1" customWidth="1"/>
    <col min="5" max="5" width="14.8984375" bestFit="1" customWidth="1"/>
    <col min="6" max="6" width="13.296875" bestFit="1" customWidth="1"/>
    <col min="7" max="7" width="18.19921875" bestFit="1" customWidth="1"/>
    <col min="8" max="8" width="14" bestFit="1" customWidth="1"/>
    <col min="9" max="9" width="13.296875" bestFit="1" customWidth="1"/>
    <col min="10" max="10" width="14.69921875" bestFit="1" customWidth="1"/>
    <col min="11" max="11" width="14" bestFit="1" customWidth="1"/>
    <col min="12" max="12" width="13.296875" bestFit="1" customWidth="1"/>
    <col min="13" max="13" width="15.59765625" bestFit="1" customWidth="1"/>
    <col min="14" max="14" width="14" bestFit="1" customWidth="1"/>
    <col min="15" max="15" width="13.296875" bestFit="1" customWidth="1"/>
    <col min="16" max="16" width="11.796875" bestFit="1" customWidth="1"/>
    <col min="17" max="17" width="14" bestFit="1" customWidth="1"/>
    <col min="18" max="18" width="13.296875" bestFit="1" customWidth="1"/>
    <col min="19" max="19" width="15.19921875" bestFit="1" customWidth="1"/>
    <col min="20" max="20" width="14" bestFit="1" customWidth="1"/>
    <col min="21" max="21" width="13.296875" bestFit="1" customWidth="1"/>
    <col min="22" max="22" width="11.3984375" bestFit="1" customWidth="1"/>
    <col min="23" max="23" width="14" bestFit="1" customWidth="1"/>
    <col min="24" max="24" width="13.296875" bestFit="1" customWidth="1"/>
    <col min="25" max="25" width="12.69921875" bestFit="1" customWidth="1"/>
    <col min="26" max="26" width="14" bestFit="1" customWidth="1"/>
    <col min="27" max="27" width="13.296875" bestFit="1" customWidth="1"/>
    <col min="28" max="28" width="13.796875" bestFit="1" customWidth="1"/>
    <col min="29" max="29" width="14" bestFit="1" customWidth="1"/>
    <col min="30" max="30" width="13.296875" bestFit="1" customWidth="1"/>
    <col min="31" max="31" width="14.5" bestFit="1" customWidth="1"/>
    <col min="32" max="32" width="14" bestFit="1" customWidth="1"/>
    <col min="33" max="33" width="13.296875" bestFit="1" customWidth="1"/>
    <col min="34" max="34" width="11.19921875" bestFit="1" customWidth="1"/>
    <col min="35" max="35" width="14" bestFit="1" customWidth="1"/>
    <col min="36" max="36" width="13.296875" bestFit="1" customWidth="1"/>
    <col min="37" max="37" width="14.8984375" bestFit="1" customWidth="1"/>
    <col min="38" max="38" width="14" bestFit="1" customWidth="1"/>
    <col min="39" max="39" width="13.296875" bestFit="1" customWidth="1"/>
    <col min="40" max="40" width="14.3984375" bestFit="1" customWidth="1"/>
    <col min="41" max="41" width="14" bestFit="1" customWidth="1"/>
    <col min="42" max="42" width="13.296875" bestFit="1" customWidth="1"/>
    <col min="43" max="43" width="15.5" bestFit="1" customWidth="1"/>
    <col min="44" max="44" width="14" bestFit="1" customWidth="1"/>
    <col min="45" max="45" width="13.296875" bestFit="1" customWidth="1"/>
    <col min="46" max="46" width="17.3984375" bestFit="1" customWidth="1"/>
    <col min="47" max="47" width="14" bestFit="1" customWidth="1"/>
    <col min="48" max="48" width="13.296875" bestFit="1" customWidth="1"/>
    <col min="49" max="49" width="11.3984375" bestFit="1" customWidth="1"/>
    <col min="50" max="50" width="14" bestFit="1" customWidth="1"/>
    <col min="51" max="51" width="13.296875" bestFit="1" customWidth="1"/>
    <col min="52" max="52" width="16.19921875" bestFit="1" customWidth="1"/>
    <col min="53" max="53" width="14.796875" bestFit="1" customWidth="1"/>
    <col min="54" max="54" width="13.296875" bestFit="1" customWidth="1"/>
    <col min="55" max="55" width="18.09765625" bestFit="1" customWidth="1"/>
    <col min="56" max="56" width="14" bestFit="1" customWidth="1"/>
    <col min="57" max="57" width="13.296875" bestFit="1" customWidth="1"/>
    <col min="58" max="58" width="11.8984375" bestFit="1" customWidth="1"/>
    <col min="59" max="59" width="14" bestFit="1" customWidth="1"/>
    <col min="60" max="60" width="13.296875" bestFit="1" customWidth="1"/>
    <col min="61" max="61" width="15" bestFit="1" customWidth="1"/>
    <col min="62" max="62" width="14.09765625" bestFit="1" customWidth="1"/>
    <col min="63" max="63" width="13.296875" bestFit="1" customWidth="1"/>
    <col min="64" max="64" width="17.5" bestFit="1" customWidth="1"/>
    <col min="65" max="65" width="14" bestFit="1" customWidth="1"/>
    <col min="66" max="66" width="13.296875" bestFit="1" customWidth="1"/>
    <col min="67" max="67" width="16" bestFit="1" customWidth="1"/>
    <col min="68" max="68" width="14" bestFit="1" customWidth="1"/>
    <col min="69" max="69" width="13.296875" bestFit="1" customWidth="1"/>
    <col min="70" max="70" width="12.69921875" bestFit="1" customWidth="1"/>
    <col min="71" max="71" width="14" bestFit="1" customWidth="1"/>
    <col min="72" max="73" width="13.296875" bestFit="1" customWidth="1"/>
    <col min="74" max="74" width="14" bestFit="1" customWidth="1"/>
    <col min="75" max="75" width="13.296875" bestFit="1" customWidth="1"/>
    <col min="76" max="76" width="11.59765625" bestFit="1" customWidth="1"/>
    <col min="77" max="77" width="14" bestFit="1" customWidth="1"/>
    <col min="78" max="78" width="13.296875" bestFit="1" customWidth="1"/>
    <col min="79" max="79" width="14.59765625" bestFit="1" customWidth="1"/>
    <col min="80" max="80" width="14" bestFit="1" customWidth="1"/>
    <col min="81" max="81" width="13.296875" bestFit="1" customWidth="1"/>
    <col min="82" max="82" width="12" bestFit="1" customWidth="1"/>
    <col min="83" max="83" width="14" bestFit="1" customWidth="1"/>
    <col min="84" max="84" width="13.296875" bestFit="1" customWidth="1"/>
    <col min="85" max="85" width="14.19921875" bestFit="1" customWidth="1"/>
    <col min="86" max="86" width="14" bestFit="1" customWidth="1"/>
    <col min="87" max="87" width="13.296875" bestFit="1" customWidth="1"/>
    <col min="88" max="88" width="15.19921875" bestFit="1" customWidth="1"/>
    <col min="89" max="89" width="14" bestFit="1" customWidth="1"/>
    <col min="90" max="90" width="13.296875" bestFit="1" customWidth="1"/>
    <col min="91" max="91" width="12.59765625" bestFit="1" customWidth="1"/>
    <col min="92" max="92" width="14" bestFit="1" customWidth="1"/>
    <col min="93" max="93" width="13.296875" bestFit="1" customWidth="1"/>
    <col min="94" max="94" width="12.5" bestFit="1" customWidth="1"/>
    <col min="95" max="95" width="14" bestFit="1" customWidth="1"/>
    <col min="96" max="96" width="13.296875" bestFit="1" customWidth="1"/>
    <col min="97" max="97" width="14.19921875" bestFit="1" customWidth="1"/>
    <col min="98" max="98" width="14" bestFit="1" customWidth="1"/>
    <col min="99" max="99" width="13.296875" bestFit="1" customWidth="1"/>
    <col min="100" max="100" width="11.296875" bestFit="1" customWidth="1"/>
    <col min="101" max="101" width="14" bestFit="1" customWidth="1"/>
    <col min="102" max="102" width="13.296875" bestFit="1" customWidth="1"/>
    <col min="103" max="103" width="14.296875" bestFit="1" customWidth="1"/>
    <col min="104" max="104" width="14" bestFit="1" customWidth="1"/>
    <col min="105" max="105" width="13.296875" bestFit="1" customWidth="1"/>
    <col min="106" max="106" width="11.59765625" bestFit="1" customWidth="1"/>
    <col min="107" max="107" width="14.296875" bestFit="1" customWidth="1"/>
    <col min="108" max="108" width="13.296875" bestFit="1" customWidth="1"/>
    <col min="109" max="109" width="17.69921875" bestFit="1" customWidth="1"/>
    <col min="110" max="110" width="14" bestFit="1" customWidth="1"/>
    <col min="111" max="111" width="13.296875" bestFit="1" customWidth="1"/>
    <col min="112" max="112" width="12.796875" bestFit="1" customWidth="1"/>
    <col min="113" max="113" width="14" bestFit="1" customWidth="1"/>
    <col min="114" max="114" width="13.296875" bestFit="1" customWidth="1"/>
    <col min="115" max="115" width="13.5" bestFit="1" customWidth="1"/>
    <col min="116" max="116" width="14" bestFit="1" customWidth="1"/>
    <col min="117" max="117" width="13.296875" bestFit="1" customWidth="1"/>
    <col min="118" max="118" width="14.796875" bestFit="1" customWidth="1"/>
    <col min="119" max="119" width="14" bestFit="1" customWidth="1"/>
    <col min="120" max="120" width="13.296875" bestFit="1" customWidth="1"/>
    <col min="121" max="121" width="14.09765625" bestFit="1" customWidth="1"/>
    <col min="122" max="122" width="14" bestFit="1" customWidth="1"/>
    <col min="123" max="123" width="13.296875" bestFit="1" customWidth="1"/>
    <col min="124" max="124" width="14.09765625" bestFit="1" customWidth="1"/>
    <col min="125" max="125" width="14" bestFit="1" customWidth="1"/>
    <col min="126" max="126" width="13.296875" bestFit="1" customWidth="1"/>
    <col min="127" max="127" width="12.5" bestFit="1" customWidth="1"/>
    <col min="128" max="128" width="14" bestFit="1" customWidth="1"/>
    <col min="129" max="129" width="13.296875" bestFit="1" customWidth="1"/>
    <col min="130" max="130" width="13.69921875" bestFit="1" customWidth="1"/>
    <col min="131" max="131" width="14" bestFit="1" customWidth="1"/>
    <col min="132" max="132" width="13.296875" bestFit="1" customWidth="1"/>
    <col min="133" max="133" width="13.69921875" bestFit="1" customWidth="1"/>
    <col min="134" max="134" width="14" bestFit="1" customWidth="1"/>
    <col min="135" max="135" width="13.296875" bestFit="1" customWidth="1"/>
    <col min="136" max="136" width="10.59765625" bestFit="1" customWidth="1"/>
    <col min="137" max="137" width="14" bestFit="1" customWidth="1"/>
    <col min="138" max="138" width="13.296875" bestFit="1" customWidth="1"/>
    <col min="139" max="139" width="14.5" bestFit="1" customWidth="1"/>
    <col min="140" max="140" width="14" bestFit="1" customWidth="1"/>
    <col min="141" max="141" width="13.296875" bestFit="1" customWidth="1"/>
    <col min="142" max="142" width="17.296875" bestFit="1" customWidth="1"/>
    <col min="143" max="143" width="14" bestFit="1" customWidth="1"/>
    <col min="144" max="144" width="13.296875" bestFit="1" customWidth="1"/>
    <col min="145" max="145" width="11.8984375" bestFit="1" customWidth="1"/>
    <col min="146" max="146" width="14" bestFit="1" customWidth="1"/>
    <col min="147" max="147" width="13.296875" bestFit="1" customWidth="1"/>
    <col min="148" max="148" width="14.59765625" bestFit="1" customWidth="1"/>
    <col min="149" max="149" width="14" bestFit="1" customWidth="1"/>
    <col min="150" max="150" width="13.296875" bestFit="1" customWidth="1"/>
    <col min="151" max="151" width="14.69921875" bestFit="1" customWidth="1"/>
    <col min="152" max="152" width="16.3984375" bestFit="1" customWidth="1"/>
    <col min="153" max="153" width="13.296875" bestFit="1" customWidth="1"/>
    <col min="154" max="154" width="19.69921875" bestFit="1" customWidth="1"/>
    <col min="155" max="155" width="14" bestFit="1" customWidth="1"/>
    <col min="156" max="156" width="13.296875" bestFit="1" customWidth="1"/>
    <col min="157" max="157" width="14.5" bestFit="1" customWidth="1"/>
    <col min="158" max="158" width="14" bestFit="1" customWidth="1"/>
    <col min="159" max="159" width="13.296875" bestFit="1" customWidth="1"/>
    <col min="160" max="160" width="13.69921875" bestFit="1" customWidth="1"/>
    <col min="161" max="161" width="14" bestFit="1" customWidth="1"/>
    <col min="162" max="162" width="13.296875" bestFit="1" customWidth="1"/>
    <col min="163" max="163" width="15.69921875" bestFit="1" customWidth="1"/>
    <col min="164" max="164" width="14" bestFit="1" customWidth="1"/>
    <col min="165" max="165" width="13.296875" bestFit="1" customWidth="1"/>
    <col min="166" max="166" width="13.19921875" bestFit="1" customWidth="1"/>
    <col min="167" max="167" width="14" bestFit="1" customWidth="1"/>
    <col min="168" max="168" width="13.296875" bestFit="1" customWidth="1"/>
    <col min="169" max="169" width="11.796875" bestFit="1" customWidth="1"/>
    <col min="170" max="170" width="14" bestFit="1" customWidth="1"/>
    <col min="171" max="171" width="13.296875" bestFit="1" customWidth="1"/>
    <col min="172" max="172" width="13.5" bestFit="1" customWidth="1"/>
    <col min="173" max="173" width="14" bestFit="1" customWidth="1"/>
    <col min="174" max="174" width="13.296875" bestFit="1" customWidth="1"/>
    <col min="175" max="175" width="15.296875" bestFit="1" customWidth="1"/>
    <col min="176" max="176" width="14" bestFit="1" customWidth="1"/>
    <col min="177" max="177" width="13.296875" bestFit="1" customWidth="1"/>
    <col min="178" max="178" width="13" bestFit="1" customWidth="1"/>
    <col min="179" max="179" width="14" bestFit="1" customWidth="1"/>
    <col min="180" max="180" width="13.296875" bestFit="1" customWidth="1"/>
    <col min="181" max="181" width="12.796875" bestFit="1" customWidth="1"/>
    <col min="182" max="182" width="14" bestFit="1" customWidth="1"/>
    <col min="183" max="183" width="13.296875" bestFit="1" customWidth="1"/>
    <col min="184" max="184" width="15.5" bestFit="1" customWidth="1"/>
    <col min="185" max="185" width="14" bestFit="1" customWidth="1"/>
    <col min="186" max="186" width="13.296875" bestFit="1" customWidth="1"/>
    <col min="187" max="187" width="15.3984375" bestFit="1" customWidth="1"/>
    <col min="188" max="188" width="14" bestFit="1" customWidth="1"/>
    <col min="189" max="189" width="13.296875" bestFit="1" customWidth="1"/>
    <col min="190" max="190" width="12.19921875" bestFit="1" customWidth="1"/>
    <col min="191" max="191" width="14" bestFit="1" customWidth="1"/>
    <col min="192" max="192" width="13.296875" bestFit="1" customWidth="1"/>
    <col min="193" max="193" width="14.5" bestFit="1" customWidth="1"/>
    <col min="194" max="194" width="14" bestFit="1" customWidth="1"/>
    <col min="195" max="195" width="13.296875" bestFit="1" customWidth="1"/>
    <col min="196" max="196" width="11.09765625" bestFit="1" customWidth="1"/>
    <col min="197" max="197" width="14" bestFit="1" customWidth="1"/>
    <col min="198" max="198" width="13.296875" bestFit="1" customWidth="1"/>
    <col min="199" max="199" width="14.3984375" bestFit="1" customWidth="1"/>
    <col min="200" max="200" width="14.296875" bestFit="1" customWidth="1"/>
    <col min="201" max="201" width="13.296875" bestFit="1" customWidth="1"/>
    <col min="202" max="202" width="17.69921875" bestFit="1" customWidth="1"/>
    <col min="203" max="203" width="14" bestFit="1" customWidth="1"/>
    <col min="204" max="204" width="13.296875" bestFit="1" customWidth="1"/>
    <col min="205" max="205" width="16" bestFit="1" customWidth="1"/>
    <col min="206" max="206" width="14" bestFit="1" customWidth="1"/>
    <col min="207" max="207" width="13.296875" bestFit="1" customWidth="1"/>
    <col min="208" max="208" width="12.19921875" bestFit="1" customWidth="1"/>
    <col min="209" max="209" width="14" bestFit="1" customWidth="1"/>
    <col min="210" max="210" width="13.296875" bestFit="1" customWidth="1"/>
    <col min="211" max="211" width="14.5" bestFit="1" customWidth="1"/>
    <col min="212" max="212" width="14" bestFit="1" customWidth="1"/>
    <col min="213" max="213" width="13.296875" bestFit="1" customWidth="1"/>
    <col min="214" max="214" width="12.5" bestFit="1" customWidth="1"/>
    <col min="215" max="215" width="14" bestFit="1" customWidth="1"/>
    <col min="216" max="216" width="13.296875" bestFit="1" customWidth="1"/>
    <col min="217" max="217" width="14.59765625" bestFit="1" customWidth="1"/>
    <col min="218" max="218" width="14" bestFit="1" customWidth="1"/>
    <col min="219" max="219" width="13.296875" bestFit="1" customWidth="1"/>
    <col min="220" max="220" width="11.59765625" bestFit="1" customWidth="1"/>
    <col min="221" max="221" width="14" bestFit="1" customWidth="1"/>
    <col min="222" max="222" width="13.296875" bestFit="1" customWidth="1"/>
    <col min="223" max="223" width="10.3984375" bestFit="1" customWidth="1"/>
    <col min="224" max="224" width="14" bestFit="1" customWidth="1"/>
    <col min="225" max="225" width="13.296875" bestFit="1" customWidth="1"/>
    <col min="226" max="226" width="16.19921875" bestFit="1" customWidth="1"/>
    <col min="227" max="227" width="14" bestFit="1" customWidth="1"/>
    <col min="228" max="228" width="13.296875" bestFit="1" customWidth="1"/>
    <col min="229" max="229" width="16.3984375" bestFit="1" customWidth="1"/>
    <col min="230" max="230" width="14" bestFit="1" customWidth="1"/>
    <col min="231" max="231" width="13.296875" bestFit="1" customWidth="1"/>
    <col min="232" max="232" width="12.19921875" bestFit="1" customWidth="1"/>
    <col min="233" max="233" width="14" bestFit="1" customWidth="1"/>
    <col min="234" max="234" width="13.296875" bestFit="1" customWidth="1"/>
    <col min="235" max="235" width="12.3984375" bestFit="1" customWidth="1"/>
    <col min="236" max="236" width="14" bestFit="1" customWidth="1"/>
    <col min="237" max="237" width="13.296875" bestFit="1" customWidth="1"/>
    <col min="238" max="238" width="12.796875" bestFit="1" customWidth="1"/>
    <col min="239" max="239" width="14" bestFit="1" customWidth="1"/>
    <col min="240" max="240" width="13.296875" bestFit="1" customWidth="1"/>
    <col min="241" max="241" width="14.19921875" bestFit="1" customWidth="1"/>
    <col min="242" max="242" width="14" bestFit="1" customWidth="1"/>
    <col min="243" max="243" width="13.296875" bestFit="1" customWidth="1"/>
    <col min="244" max="244" width="15.59765625" bestFit="1" customWidth="1"/>
    <col min="245" max="245" width="14" bestFit="1" customWidth="1"/>
    <col min="246" max="246" width="13.296875" bestFit="1" customWidth="1"/>
    <col min="247" max="247" width="13.09765625" bestFit="1" customWidth="1"/>
    <col min="248" max="248" width="14" bestFit="1" customWidth="1"/>
    <col min="249" max="249" width="13.296875" bestFit="1" customWidth="1"/>
    <col min="250" max="250" width="10.796875" bestFit="1" customWidth="1"/>
    <col min="251" max="251" width="14" bestFit="1" customWidth="1"/>
    <col min="252" max="252" width="13.296875" bestFit="1" customWidth="1"/>
    <col min="253" max="253" width="16.09765625" bestFit="1" customWidth="1"/>
    <col min="254" max="254" width="14" bestFit="1" customWidth="1"/>
    <col min="255" max="255" width="13.296875" bestFit="1" customWidth="1"/>
    <col min="256" max="256" width="15.69921875" bestFit="1" customWidth="1"/>
    <col min="257" max="257" width="14" bestFit="1" customWidth="1"/>
    <col min="258" max="259" width="13.296875" bestFit="1" customWidth="1"/>
    <col min="260" max="260" width="14" bestFit="1" customWidth="1"/>
    <col min="261" max="261" width="13.296875" bestFit="1" customWidth="1"/>
    <col min="262" max="262" width="13.59765625" bestFit="1" customWidth="1"/>
    <col min="263" max="263" width="14" bestFit="1" customWidth="1"/>
    <col min="264" max="264" width="13.296875" bestFit="1" customWidth="1"/>
    <col min="265" max="265" width="16.69921875" bestFit="1" customWidth="1"/>
    <col min="266" max="266" width="14" bestFit="1" customWidth="1"/>
    <col min="267" max="267" width="13.296875" bestFit="1" customWidth="1"/>
    <col min="268" max="268" width="15.8984375" bestFit="1" customWidth="1"/>
    <col min="269" max="269" width="14" bestFit="1" customWidth="1"/>
    <col min="270" max="271" width="13.296875" bestFit="1" customWidth="1"/>
    <col min="272" max="272" width="14" bestFit="1" customWidth="1"/>
    <col min="273" max="273" width="13.296875" bestFit="1" customWidth="1"/>
    <col min="274" max="274" width="14.8984375" bestFit="1" customWidth="1"/>
    <col min="275" max="275" width="14" bestFit="1" customWidth="1"/>
    <col min="276" max="276" width="13.296875" bestFit="1" customWidth="1"/>
    <col min="277" max="277" width="12.19921875" bestFit="1" customWidth="1"/>
    <col min="278" max="278" width="14" bestFit="1" customWidth="1"/>
    <col min="279" max="279" width="13.296875" bestFit="1" customWidth="1"/>
    <col min="280" max="280" width="14.69921875" bestFit="1" customWidth="1"/>
    <col min="281" max="281" width="14" bestFit="1" customWidth="1"/>
    <col min="282" max="282" width="13.296875" bestFit="1" customWidth="1"/>
    <col min="283" max="283" width="13.8984375" bestFit="1" customWidth="1"/>
    <col min="284" max="284" width="14" bestFit="1" customWidth="1"/>
    <col min="285" max="285" width="13.296875" bestFit="1" customWidth="1"/>
    <col min="286" max="286" width="12.296875" bestFit="1" customWidth="1"/>
    <col min="287" max="287" width="14" bestFit="1" customWidth="1"/>
    <col min="288" max="288" width="13.296875" bestFit="1" customWidth="1"/>
    <col min="289" max="289" width="13.5" bestFit="1" customWidth="1"/>
    <col min="290" max="290" width="14" bestFit="1" customWidth="1"/>
    <col min="291" max="291" width="13.296875" bestFit="1" customWidth="1"/>
    <col min="292" max="292" width="15.796875" bestFit="1" customWidth="1"/>
    <col min="293" max="293" width="13.09765625" bestFit="1" customWidth="1"/>
  </cols>
  <sheetData>
    <row r="3" spans="1:4" x14ac:dyDescent="0.25">
      <c r="A3" s="6" t="s">
        <v>169</v>
      </c>
      <c r="B3" s="6" t="s">
        <v>170</v>
      </c>
    </row>
    <row r="4" spans="1:4" x14ac:dyDescent="0.25">
      <c r="A4" s="6" t="s">
        <v>165</v>
      </c>
      <c r="B4" t="s">
        <v>148</v>
      </c>
      <c r="C4" t="s">
        <v>147</v>
      </c>
      <c r="D4" t="s">
        <v>166</v>
      </c>
    </row>
    <row r="5" spans="1:4" x14ac:dyDescent="0.25">
      <c r="A5" s="7" t="s">
        <v>18</v>
      </c>
      <c r="B5" s="5">
        <v>143924.37</v>
      </c>
      <c r="C5" s="5">
        <v>542555.46999999986</v>
      </c>
      <c r="D5" s="5">
        <v>686479.83999999985</v>
      </c>
    </row>
    <row r="6" spans="1:4" x14ac:dyDescent="0.25">
      <c r="A6" s="7" t="s">
        <v>15</v>
      </c>
      <c r="B6" s="5">
        <v>104554.15999999999</v>
      </c>
      <c r="C6" s="5">
        <v>503470.23</v>
      </c>
      <c r="D6" s="5">
        <v>608024.39</v>
      </c>
    </row>
    <row r="7" spans="1:4" x14ac:dyDescent="0.25">
      <c r="A7" s="7" t="s">
        <v>21</v>
      </c>
      <c r="B7" s="5">
        <v>121697.56</v>
      </c>
      <c r="C7" s="5">
        <v>427704.99000000005</v>
      </c>
      <c r="D7" s="5">
        <v>549402.55000000005</v>
      </c>
    </row>
    <row r="8" spans="1:4" x14ac:dyDescent="0.25">
      <c r="A8" s="7" t="s">
        <v>13</v>
      </c>
      <c r="B8" s="5">
        <v>69084.55</v>
      </c>
      <c r="C8" s="5">
        <v>312539.23000000021</v>
      </c>
      <c r="D8" s="5">
        <v>381623.7800000002</v>
      </c>
    </row>
    <row r="9" spans="1:4" x14ac:dyDescent="0.25">
      <c r="A9" s="7" t="s">
        <v>16</v>
      </c>
      <c r="B9" s="5">
        <v>81915.97</v>
      </c>
      <c r="C9" s="5">
        <v>278257.8</v>
      </c>
      <c r="D9" s="5">
        <v>360173.77</v>
      </c>
    </row>
    <row r="10" spans="1:4" x14ac:dyDescent="0.25">
      <c r="A10" s="7" t="s">
        <v>14</v>
      </c>
      <c r="B10" s="5">
        <v>45816.3</v>
      </c>
      <c r="C10" s="5">
        <v>174100.77999999994</v>
      </c>
      <c r="D10" s="5">
        <v>219917.07999999996</v>
      </c>
    </row>
    <row r="11" spans="1:4" x14ac:dyDescent="0.25">
      <c r="A11" s="7" t="s">
        <v>20</v>
      </c>
      <c r="B11" s="5">
        <v>39203.43</v>
      </c>
      <c r="C11" s="5">
        <v>125502.73000000001</v>
      </c>
      <c r="D11" s="5">
        <v>164706.16</v>
      </c>
    </row>
    <row r="12" spans="1:4" x14ac:dyDescent="0.25">
      <c r="A12" s="7" t="s">
        <v>23</v>
      </c>
      <c r="B12" s="5">
        <v>23548.909999999993</v>
      </c>
      <c r="C12" s="5">
        <v>63908.990000000005</v>
      </c>
      <c r="D12" s="5">
        <v>87457.9</v>
      </c>
    </row>
    <row r="13" spans="1:4" x14ac:dyDescent="0.25">
      <c r="A13" s="7" t="s">
        <v>17</v>
      </c>
      <c r="B13" s="5">
        <v>15631.689999999997</v>
      </c>
      <c r="C13" s="5">
        <v>51254.19</v>
      </c>
      <c r="D13" s="5">
        <v>66885.88</v>
      </c>
    </row>
    <row r="14" spans="1:4" x14ac:dyDescent="0.25">
      <c r="A14" s="7" t="s">
        <v>22</v>
      </c>
      <c r="B14" s="5">
        <v>12738.55</v>
      </c>
      <c r="C14" s="5">
        <v>48848.580000000009</v>
      </c>
      <c r="D14" s="5">
        <v>61587.130000000005</v>
      </c>
    </row>
    <row r="15" spans="1:4" x14ac:dyDescent="0.25">
      <c r="A15" s="7" t="s">
        <v>166</v>
      </c>
      <c r="B15" s="5">
        <v>658115.49000000011</v>
      </c>
      <c r="C15" s="5">
        <v>2528142.9900000002</v>
      </c>
      <c r="D15" s="5">
        <v>3186258.48</v>
      </c>
    </row>
    <row r="20" spans="6:6" x14ac:dyDescent="0.25">
      <c r="F20" t="str">
        <f>INDEX(A5:A14,MATCH(MAX(D5:D14),D5:D14,0))</f>
        <v>Bruce Curran</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3E320-D260-4B82-A1BC-CDACF818318A}">
  <dimension ref="A1:N4506"/>
  <sheetViews>
    <sheetView topLeftCell="M1" zoomScale="120" zoomScaleNormal="120" workbookViewId="0">
      <selection activeCell="C10" sqref="A2:N4506"/>
    </sheetView>
  </sheetViews>
  <sheetFormatPr defaultColWidth="8.796875" defaultRowHeight="13.8" x14ac:dyDescent="0.25"/>
  <cols>
    <col min="1" max="1" width="12.19921875" style="1" customWidth="1"/>
    <col min="2" max="2" width="17.296875" style="4" customWidth="1"/>
    <col min="3" max="3" width="17.69921875" customWidth="1"/>
    <col min="4" max="4" width="14.5" customWidth="1"/>
    <col min="5" max="5" width="13.19921875" customWidth="1"/>
    <col min="6" max="6" width="21.796875" customWidth="1"/>
    <col min="7" max="7" width="10.69921875" customWidth="1"/>
    <col min="8" max="8" width="9.296875" customWidth="1"/>
    <col min="9" max="9" width="18.69921875" customWidth="1"/>
    <col min="10" max="10" width="24.19921875" customWidth="1"/>
    <col min="11" max="11" width="16.296875" customWidth="1"/>
    <col min="13" max="13" width="15" customWidth="1"/>
  </cols>
  <sheetData>
    <row r="1" spans="1:14" x14ac:dyDescent="0.25">
      <c r="A1" s="1" t="s">
        <v>159</v>
      </c>
      <c r="B1" t="s">
        <v>0</v>
      </c>
      <c r="C1" t="s">
        <v>160</v>
      </c>
      <c r="D1" t="s">
        <v>158</v>
      </c>
      <c r="E1" t="s">
        <v>1</v>
      </c>
      <c r="F1" t="s">
        <v>161</v>
      </c>
      <c r="G1" t="s">
        <v>2</v>
      </c>
      <c r="H1" t="s">
        <v>3</v>
      </c>
      <c r="I1" t="s">
        <v>4</v>
      </c>
      <c r="J1" t="s">
        <v>5</v>
      </c>
      <c r="K1" t="s">
        <v>6</v>
      </c>
      <c r="L1" t="s">
        <v>7</v>
      </c>
      <c r="M1" t="s">
        <v>8</v>
      </c>
      <c r="N1" t="s">
        <v>164</v>
      </c>
    </row>
    <row r="2" spans="1:14" x14ac:dyDescent="0.25">
      <c r="A2" s="2">
        <v>45110</v>
      </c>
      <c r="B2" s="3">
        <f>IF(MONTH(A2)&gt;=7,YEAR(A2)+1,YEAR(A2))</f>
        <v>2024</v>
      </c>
      <c r="C2" t="str">
        <f t="shared" ref="C2:C65" si="0">IF(MONTH(A2) &gt;= 7, YEAR(A2) &amp; "-" &amp; YEAR(A2) + 1, YEAR(A2) - 1 &amp; "-" &amp; YEAR(A2))</f>
        <v>2023-2024</v>
      </c>
      <c r="D2" t="s">
        <v>147</v>
      </c>
      <c r="E2" t="s">
        <v>100</v>
      </c>
      <c r="F2" t="str">
        <f t="shared" ref="F2:F65" si="1">IF(G2="WA","Western Australia",
IF(G2="NSW","New South Wales",
IF(G2="QLD","Queensland",
IF(G2="VIC","Victoria",
IF(G2="TAS","Tasmania",
IF(G2="SA","South Australia",
IF(G2="NT","Northern Territory",
IF(G2="ACT","Australian Capital Territory",G2))))))))</f>
        <v>Western Australia</v>
      </c>
      <c r="G2" t="s">
        <v>48</v>
      </c>
      <c r="H2">
        <v>6021</v>
      </c>
      <c r="I2" t="s">
        <v>11</v>
      </c>
      <c r="J2" t="s">
        <v>49</v>
      </c>
      <c r="K2" t="s">
        <v>153</v>
      </c>
      <c r="L2" t="s">
        <v>16</v>
      </c>
      <c r="M2" s="5">
        <v>1</v>
      </c>
      <c r="N2">
        <v>1</v>
      </c>
    </row>
    <row r="3" spans="1:14" x14ac:dyDescent="0.25">
      <c r="A3" s="2">
        <v>45263</v>
      </c>
      <c r="B3" s="3">
        <f t="shared" ref="B3:B65" si="2">IF(MONTH(A3)&gt;=7,YEAR(A3)+1,YEAR(A3))</f>
        <v>2024</v>
      </c>
      <c r="C3" t="str">
        <f t="shared" si="0"/>
        <v>2023-2024</v>
      </c>
      <c r="D3" t="s">
        <v>147</v>
      </c>
      <c r="E3" t="s">
        <v>67</v>
      </c>
      <c r="F3" t="str">
        <f t="shared" si="1"/>
        <v>New South Wales</v>
      </c>
      <c r="G3" t="s">
        <v>10</v>
      </c>
      <c r="H3">
        <v>2478</v>
      </c>
      <c r="I3" t="s">
        <v>11</v>
      </c>
      <c r="J3" t="s">
        <v>68</v>
      </c>
      <c r="K3" t="s">
        <v>149</v>
      </c>
      <c r="L3" t="s">
        <v>15</v>
      </c>
      <c r="M3" s="5">
        <v>1</v>
      </c>
      <c r="N3">
        <v>1</v>
      </c>
    </row>
    <row r="4" spans="1:14" x14ac:dyDescent="0.25">
      <c r="A4" s="2">
        <v>45050</v>
      </c>
      <c r="B4" s="3">
        <f t="shared" si="2"/>
        <v>2023</v>
      </c>
      <c r="C4" t="str">
        <f t="shared" si="0"/>
        <v>2022-2023</v>
      </c>
      <c r="D4" t="s">
        <v>148</v>
      </c>
      <c r="E4" t="s">
        <v>79</v>
      </c>
      <c r="F4" t="str">
        <f t="shared" si="1"/>
        <v>Australian Capital Territory</v>
      </c>
      <c r="G4" t="s">
        <v>80</v>
      </c>
      <c r="H4">
        <v>2617</v>
      </c>
      <c r="I4" t="s">
        <v>11</v>
      </c>
      <c r="J4" t="s">
        <v>58</v>
      </c>
      <c r="K4" t="s">
        <v>149</v>
      </c>
      <c r="L4" t="s">
        <v>15</v>
      </c>
      <c r="M4" s="5">
        <v>1</v>
      </c>
      <c r="N4">
        <v>1</v>
      </c>
    </row>
    <row r="5" spans="1:14" x14ac:dyDescent="0.25">
      <c r="A5" s="2">
        <v>45436</v>
      </c>
      <c r="B5" s="3">
        <f t="shared" si="2"/>
        <v>2024</v>
      </c>
      <c r="C5" t="str">
        <f t="shared" si="0"/>
        <v>2023-2024</v>
      </c>
      <c r="D5" t="s">
        <v>147</v>
      </c>
      <c r="E5" t="s">
        <v>107</v>
      </c>
      <c r="F5" t="str">
        <f t="shared" si="1"/>
        <v>Queensland</v>
      </c>
      <c r="G5" t="s">
        <v>35</v>
      </c>
      <c r="H5">
        <v>4220</v>
      </c>
      <c r="I5" t="s">
        <v>11</v>
      </c>
      <c r="J5" t="s">
        <v>104</v>
      </c>
      <c r="K5" t="s">
        <v>19</v>
      </c>
      <c r="L5" t="s">
        <v>23</v>
      </c>
      <c r="M5" s="5">
        <v>1</v>
      </c>
      <c r="N5">
        <v>1</v>
      </c>
    </row>
    <row r="6" spans="1:14" x14ac:dyDescent="0.25">
      <c r="A6" s="2">
        <v>45170</v>
      </c>
      <c r="B6" s="3">
        <f t="shared" si="2"/>
        <v>2024</v>
      </c>
      <c r="C6" t="str">
        <f t="shared" si="0"/>
        <v>2023-2024</v>
      </c>
      <c r="D6" t="s">
        <v>147</v>
      </c>
      <c r="E6" t="s">
        <v>143</v>
      </c>
      <c r="F6" t="str">
        <f t="shared" si="1"/>
        <v>New South Wales</v>
      </c>
      <c r="G6" t="s">
        <v>10</v>
      </c>
      <c r="H6">
        <v>2154</v>
      </c>
      <c r="I6" t="s">
        <v>11</v>
      </c>
      <c r="J6" t="s">
        <v>27</v>
      </c>
      <c r="K6" t="s">
        <v>154</v>
      </c>
      <c r="L6" t="s">
        <v>14</v>
      </c>
      <c r="M6" s="5">
        <v>1</v>
      </c>
      <c r="N6">
        <v>1</v>
      </c>
    </row>
    <row r="7" spans="1:14" x14ac:dyDescent="0.25">
      <c r="A7" s="2">
        <v>45208</v>
      </c>
      <c r="B7" s="3">
        <f t="shared" si="2"/>
        <v>2024</v>
      </c>
      <c r="C7" t="str">
        <f t="shared" si="0"/>
        <v>2023-2024</v>
      </c>
      <c r="D7" t="s">
        <v>147</v>
      </c>
      <c r="E7" t="s">
        <v>9</v>
      </c>
      <c r="F7" t="str">
        <f t="shared" si="1"/>
        <v>New South Wales</v>
      </c>
      <c r="G7" t="s">
        <v>10</v>
      </c>
      <c r="H7">
        <v>2067</v>
      </c>
      <c r="I7" t="s">
        <v>11</v>
      </c>
      <c r="J7" t="s">
        <v>12</v>
      </c>
      <c r="K7" t="s">
        <v>153</v>
      </c>
      <c r="L7" t="s">
        <v>16</v>
      </c>
      <c r="M7" s="5">
        <v>1</v>
      </c>
      <c r="N7">
        <v>1</v>
      </c>
    </row>
    <row r="8" spans="1:14" x14ac:dyDescent="0.25">
      <c r="A8" s="2">
        <v>44968</v>
      </c>
      <c r="B8" s="3">
        <f t="shared" si="2"/>
        <v>2023</v>
      </c>
      <c r="C8" t="str">
        <f t="shared" si="0"/>
        <v>2022-2023</v>
      </c>
      <c r="D8" t="s">
        <v>147</v>
      </c>
      <c r="E8" t="s">
        <v>72</v>
      </c>
      <c r="F8" t="str">
        <f t="shared" si="1"/>
        <v>Western Australia</v>
      </c>
      <c r="G8" t="s">
        <v>48</v>
      </c>
      <c r="H8">
        <v>6010</v>
      </c>
      <c r="I8" t="s">
        <v>11</v>
      </c>
      <c r="J8" t="s">
        <v>49</v>
      </c>
      <c r="K8" t="s">
        <v>150</v>
      </c>
      <c r="L8" t="s">
        <v>18</v>
      </c>
      <c r="M8" s="5">
        <v>1</v>
      </c>
      <c r="N8">
        <v>1</v>
      </c>
    </row>
    <row r="9" spans="1:14" x14ac:dyDescent="0.25">
      <c r="A9" s="2">
        <v>45228</v>
      </c>
      <c r="B9" s="3">
        <f t="shared" si="2"/>
        <v>2024</v>
      </c>
      <c r="C9" t="str">
        <f t="shared" si="0"/>
        <v>2023-2024</v>
      </c>
      <c r="D9" t="s">
        <v>147</v>
      </c>
      <c r="E9" t="s">
        <v>136</v>
      </c>
      <c r="F9" t="str">
        <f t="shared" si="1"/>
        <v>Victoria</v>
      </c>
      <c r="G9" t="s">
        <v>45</v>
      </c>
      <c r="H9">
        <v>3175</v>
      </c>
      <c r="I9" t="s">
        <v>11</v>
      </c>
      <c r="J9" t="s">
        <v>63</v>
      </c>
      <c r="K9" t="s">
        <v>149</v>
      </c>
      <c r="L9" t="s">
        <v>15</v>
      </c>
      <c r="M9" s="5">
        <v>1</v>
      </c>
      <c r="N9">
        <v>1</v>
      </c>
    </row>
    <row r="10" spans="1:14" x14ac:dyDescent="0.25">
      <c r="A10" s="2">
        <v>45295</v>
      </c>
      <c r="B10" s="3">
        <f t="shared" si="2"/>
        <v>2024</v>
      </c>
      <c r="C10" t="str">
        <f t="shared" si="0"/>
        <v>2023-2024</v>
      </c>
      <c r="D10" t="s">
        <v>147</v>
      </c>
      <c r="E10" t="s">
        <v>118</v>
      </c>
      <c r="F10" t="str">
        <f t="shared" si="1"/>
        <v>New South Wales</v>
      </c>
      <c r="G10" t="s">
        <v>10</v>
      </c>
      <c r="H10">
        <v>2158</v>
      </c>
      <c r="I10" t="s">
        <v>11</v>
      </c>
      <c r="J10" t="s">
        <v>27</v>
      </c>
      <c r="K10" t="s">
        <v>154</v>
      </c>
      <c r="L10" t="s">
        <v>14</v>
      </c>
      <c r="M10" s="5">
        <v>1</v>
      </c>
      <c r="N10">
        <v>1</v>
      </c>
    </row>
    <row r="11" spans="1:14" x14ac:dyDescent="0.25">
      <c r="A11" s="2">
        <v>45414</v>
      </c>
      <c r="B11" s="3">
        <f t="shared" si="2"/>
        <v>2024</v>
      </c>
      <c r="C11" t="str">
        <f t="shared" si="0"/>
        <v>2023-2024</v>
      </c>
      <c r="D11" t="s">
        <v>147</v>
      </c>
      <c r="E11" t="s">
        <v>112</v>
      </c>
      <c r="F11" t="str">
        <f t="shared" si="1"/>
        <v>Victoria</v>
      </c>
      <c r="G11" t="s">
        <v>45</v>
      </c>
      <c r="H11">
        <v>3076</v>
      </c>
      <c r="I11" t="s">
        <v>11</v>
      </c>
      <c r="J11" t="s">
        <v>46</v>
      </c>
      <c r="K11" t="s">
        <v>155</v>
      </c>
      <c r="L11" t="s">
        <v>20</v>
      </c>
      <c r="M11" s="5">
        <v>1</v>
      </c>
      <c r="N11">
        <v>1</v>
      </c>
    </row>
    <row r="12" spans="1:14" x14ac:dyDescent="0.25">
      <c r="A12" s="2">
        <v>45307</v>
      </c>
      <c r="B12" s="3">
        <f t="shared" si="2"/>
        <v>2024</v>
      </c>
      <c r="C12" t="str">
        <f t="shared" si="0"/>
        <v>2023-2024</v>
      </c>
      <c r="D12" t="s">
        <v>147</v>
      </c>
      <c r="E12" t="s">
        <v>112</v>
      </c>
      <c r="F12" t="str">
        <f t="shared" si="1"/>
        <v>Victoria</v>
      </c>
      <c r="G12" t="s">
        <v>45</v>
      </c>
      <c r="H12">
        <v>3076</v>
      </c>
      <c r="I12" t="s">
        <v>11</v>
      </c>
      <c r="J12" t="s">
        <v>46</v>
      </c>
      <c r="K12" t="s">
        <v>153</v>
      </c>
      <c r="L12" t="s">
        <v>16</v>
      </c>
      <c r="M12" s="5">
        <v>1</v>
      </c>
      <c r="N12">
        <v>1</v>
      </c>
    </row>
    <row r="13" spans="1:14" x14ac:dyDescent="0.25">
      <c r="A13" s="2">
        <v>45212</v>
      </c>
      <c r="B13" s="3">
        <f t="shared" si="2"/>
        <v>2024</v>
      </c>
      <c r="C13" t="str">
        <f t="shared" si="0"/>
        <v>2023-2024</v>
      </c>
      <c r="D13" t="s">
        <v>147</v>
      </c>
      <c r="E13" t="s">
        <v>114</v>
      </c>
      <c r="F13" t="str">
        <f t="shared" si="1"/>
        <v>Victoria</v>
      </c>
      <c r="G13" t="s">
        <v>45</v>
      </c>
      <c r="H13">
        <v>3551</v>
      </c>
      <c r="I13" t="s">
        <v>11</v>
      </c>
      <c r="J13" t="s">
        <v>60</v>
      </c>
      <c r="K13" t="s">
        <v>156</v>
      </c>
      <c r="L13" t="s">
        <v>17</v>
      </c>
      <c r="M13" s="5">
        <v>1</v>
      </c>
      <c r="N13">
        <v>1</v>
      </c>
    </row>
    <row r="14" spans="1:14" x14ac:dyDescent="0.25">
      <c r="A14" s="2">
        <v>45240</v>
      </c>
      <c r="B14" s="3">
        <f t="shared" si="2"/>
        <v>2024</v>
      </c>
      <c r="C14" t="str">
        <f t="shared" si="0"/>
        <v>2023-2024</v>
      </c>
      <c r="D14" t="s">
        <v>147</v>
      </c>
      <c r="E14" t="s">
        <v>129</v>
      </c>
      <c r="F14" t="str">
        <f t="shared" si="1"/>
        <v>Tasmania</v>
      </c>
      <c r="G14" t="s">
        <v>70</v>
      </c>
      <c r="H14">
        <v>7010</v>
      </c>
      <c r="I14" t="s">
        <v>11</v>
      </c>
      <c r="J14" t="s">
        <v>71</v>
      </c>
      <c r="K14" t="s">
        <v>153</v>
      </c>
      <c r="L14" t="s">
        <v>16</v>
      </c>
      <c r="M14" s="5">
        <v>1</v>
      </c>
      <c r="N14">
        <v>1</v>
      </c>
    </row>
    <row r="15" spans="1:14" x14ac:dyDescent="0.25">
      <c r="A15" s="2">
        <v>45200</v>
      </c>
      <c r="B15" s="3">
        <f t="shared" si="2"/>
        <v>2024</v>
      </c>
      <c r="C15" t="str">
        <f t="shared" si="0"/>
        <v>2023-2024</v>
      </c>
      <c r="D15" t="s">
        <v>147</v>
      </c>
      <c r="E15" t="s">
        <v>92</v>
      </c>
      <c r="F15" t="str">
        <f t="shared" si="1"/>
        <v>Queensland</v>
      </c>
      <c r="G15" t="s">
        <v>35</v>
      </c>
      <c r="H15">
        <v>4068</v>
      </c>
      <c r="I15" t="s">
        <v>11</v>
      </c>
      <c r="J15" t="s">
        <v>43</v>
      </c>
      <c r="K15" t="s">
        <v>149</v>
      </c>
      <c r="L15" t="s">
        <v>15</v>
      </c>
      <c r="M15" s="5">
        <v>1</v>
      </c>
      <c r="N15">
        <v>1</v>
      </c>
    </row>
    <row r="16" spans="1:14" x14ac:dyDescent="0.25">
      <c r="A16" s="2">
        <v>45255</v>
      </c>
      <c r="B16" s="3">
        <f t="shared" si="2"/>
        <v>2024</v>
      </c>
      <c r="C16" t="str">
        <f t="shared" si="0"/>
        <v>2023-2024</v>
      </c>
      <c r="D16" t="s">
        <v>147</v>
      </c>
      <c r="E16" t="s">
        <v>109</v>
      </c>
      <c r="F16" t="str">
        <f t="shared" si="1"/>
        <v>New South Wales</v>
      </c>
      <c r="G16" t="s">
        <v>10</v>
      </c>
      <c r="H16">
        <v>2480</v>
      </c>
      <c r="I16" t="s">
        <v>11</v>
      </c>
      <c r="J16" t="s">
        <v>68</v>
      </c>
      <c r="K16" t="s">
        <v>149</v>
      </c>
      <c r="L16" t="s">
        <v>15</v>
      </c>
      <c r="M16" s="5">
        <v>1</v>
      </c>
      <c r="N16">
        <v>1</v>
      </c>
    </row>
    <row r="17" spans="1:14" x14ac:dyDescent="0.25">
      <c r="A17" s="2">
        <v>45268</v>
      </c>
      <c r="B17" s="3">
        <f t="shared" si="2"/>
        <v>2024</v>
      </c>
      <c r="C17" t="str">
        <f t="shared" si="0"/>
        <v>2023-2024</v>
      </c>
      <c r="D17" t="s">
        <v>147</v>
      </c>
      <c r="E17" t="s">
        <v>87</v>
      </c>
      <c r="F17" t="str">
        <f t="shared" si="1"/>
        <v>New South Wales</v>
      </c>
      <c r="G17" t="s">
        <v>10</v>
      </c>
      <c r="H17">
        <v>2790</v>
      </c>
      <c r="I17" t="s">
        <v>11</v>
      </c>
      <c r="J17" t="s">
        <v>25</v>
      </c>
      <c r="K17" t="s">
        <v>149</v>
      </c>
      <c r="L17" t="s">
        <v>15</v>
      </c>
      <c r="M17" s="5">
        <v>1</v>
      </c>
      <c r="N17">
        <v>1</v>
      </c>
    </row>
    <row r="18" spans="1:14" x14ac:dyDescent="0.25">
      <c r="A18" s="2">
        <v>44952</v>
      </c>
      <c r="B18" s="3">
        <f t="shared" si="2"/>
        <v>2023</v>
      </c>
      <c r="C18" t="str">
        <f t="shared" si="0"/>
        <v>2022-2023</v>
      </c>
      <c r="D18" t="s">
        <v>147</v>
      </c>
      <c r="E18" t="s">
        <v>139</v>
      </c>
      <c r="F18" t="str">
        <f t="shared" si="1"/>
        <v>New South Wales</v>
      </c>
      <c r="G18" t="s">
        <v>10</v>
      </c>
      <c r="H18">
        <v>2020</v>
      </c>
      <c r="I18" t="s">
        <v>11</v>
      </c>
      <c r="J18" t="s">
        <v>12</v>
      </c>
      <c r="K18" t="s">
        <v>155</v>
      </c>
      <c r="L18" t="s">
        <v>20</v>
      </c>
      <c r="M18" s="5">
        <v>1</v>
      </c>
      <c r="N18">
        <v>1</v>
      </c>
    </row>
    <row r="19" spans="1:14" x14ac:dyDescent="0.25">
      <c r="A19" s="2">
        <v>45202</v>
      </c>
      <c r="B19" s="3">
        <f t="shared" si="2"/>
        <v>2024</v>
      </c>
      <c r="C19" t="str">
        <f t="shared" si="0"/>
        <v>2023-2024</v>
      </c>
      <c r="D19" t="s">
        <v>148</v>
      </c>
      <c r="E19" t="s">
        <v>47</v>
      </c>
      <c r="F19" t="str">
        <f t="shared" si="1"/>
        <v>Western Australia</v>
      </c>
      <c r="G19" t="s">
        <v>48</v>
      </c>
      <c r="H19">
        <v>6030</v>
      </c>
      <c r="I19" t="s">
        <v>11</v>
      </c>
      <c r="J19" t="s">
        <v>49</v>
      </c>
      <c r="K19" t="s">
        <v>154</v>
      </c>
      <c r="L19" t="s">
        <v>14</v>
      </c>
      <c r="M19" s="5">
        <v>1</v>
      </c>
      <c r="N19">
        <v>1</v>
      </c>
    </row>
    <row r="20" spans="1:14" x14ac:dyDescent="0.25">
      <c r="A20" s="2">
        <v>45220</v>
      </c>
      <c r="B20" s="3">
        <f t="shared" si="2"/>
        <v>2024</v>
      </c>
      <c r="C20" t="str">
        <f t="shared" si="0"/>
        <v>2023-2024</v>
      </c>
      <c r="D20" t="s">
        <v>148</v>
      </c>
      <c r="E20" t="s">
        <v>47</v>
      </c>
      <c r="F20" t="str">
        <f t="shared" si="1"/>
        <v>Western Australia</v>
      </c>
      <c r="G20" t="s">
        <v>48</v>
      </c>
      <c r="H20">
        <v>6030</v>
      </c>
      <c r="I20" t="s">
        <v>11</v>
      </c>
      <c r="J20" t="s">
        <v>49</v>
      </c>
      <c r="K20" t="s">
        <v>154</v>
      </c>
      <c r="L20" t="s">
        <v>14</v>
      </c>
      <c r="M20" s="5">
        <v>1</v>
      </c>
      <c r="N20">
        <v>1</v>
      </c>
    </row>
    <row r="21" spans="1:14" x14ac:dyDescent="0.25">
      <c r="A21" s="2">
        <v>45138</v>
      </c>
      <c r="B21" s="3">
        <f t="shared" si="2"/>
        <v>2024</v>
      </c>
      <c r="C21" t="str">
        <f t="shared" si="0"/>
        <v>2023-2024</v>
      </c>
      <c r="D21" t="s">
        <v>147</v>
      </c>
      <c r="E21" t="s">
        <v>134</v>
      </c>
      <c r="F21" t="str">
        <f t="shared" si="1"/>
        <v>Queensland</v>
      </c>
      <c r="G21" t="s">
        <v>35</v>
      </c>
      <c r="H21">
        <v>4825</v>
      </c>
      <c r="I21" t="s">
        <v>11</v>
      </c>
      <c r="J21" t="s">
        <v>36</v>
      </c>
      <c r="K21" t="s">
        <v>152</v>
      </c>
      <c r="L21" t="s">
        <v>13</v>
      </c>
      <c r="M21" s="5">
        <v>1</v>
      </c>
      <c r="N21">
        <v>1</v>
      </c>
    </row>
    <row r="22" spans="1:14" x14ac:dyDescent="0.25">
      <c r="A22" s="2">
        <v>45162</v>
      </c>
      <c r="B22" s="3">
        <f t="shared" si="2"/>
        <v>2024</v>
      </c>
      <c r="C22" t="str">
        <f t="shared" si="0"/>
        <v>2023-2024</v>
      </c>
      <c r="D22" t="s">
        <v>147</v>
      </c>
      <c r="E22" t="s">
        <v>31</v>
      </c>
      <c r="F22" t="str">
        <f t="shared" si="1"/>
        <v>South Australia</v>
      </c>
      <c r="G22" t="s">
        <v>32</v>
      </c>
      <c r="H22">
        <v>5168</v>
      </c>
      <c r="I22" t="s">
        <v>11</v>
      </c>
      <c r="J22" t="s">
        <v>33</v>
      </c>
      <c r="K22" t="s">
        <v>154</v>
      </c>
      <c r="L22" t="s">
        <v>14</v>
      </c>
      <c r="M22" s="5">
        <v>1</v>
      </c>
      <c r="N22">
        <v>1</v>
      </c>
    </row>
    <row r="23" spans="1:14" x14ac:dyDescent="0.25">
      <c r="A23" s="2">
        <v>45068</v>
      </c>
      <c r="B23" s="3">
        <f t="shared" si="2"/>
        <v>2023</v>
      </c>
      <c r="C23" t="str">
        <f t="shared" si="0"/>
        <v>2022-2023</v>
      </c>
      <c r="D23" t="s">
        <v>147</v>
      </c>
      <c r="E23" t="s">
        <v>132</v>
      </c>
      <c r="F23" t="str">
        <f t="shared" si="1"/>
        <v>New South Wales</v>
      </c>
      <c r="G23" t="s">
        <v>10</v>
      </c>
      <c r="H23">
        <v>2800</v>
      </c>
      <c r="I23" t="s">
        <v>11</v>
      </c>
      <c r="J23" t="s">
        <v>25</v>
      </c>
      <c r="K23" t="s">
        <v>155</v>
      </c>
      <c r="L23" t="s">
        <v>20</v>
      </c>
      <c r="M23" s="5">
        <v>1</v>
      </c>
      <c r="N23">
        <v>1</v>
      </c>
    </row>
    <row r="24" spans="1:14" x14ac:dyDescent="0.25">
      <c r="A24" s="2">
        <v>45093</v>
      </c>
      <c r="B24" s="3">
        <f t="shared" si="2"/>
        <v>2023</v>
      </c>
      <c r="C24" t="str">
        <f t="shared" si="0"/>
        <v>2022-2023</v>
      </c>
      <c r="D24" t="s">
        <v>147</v>
      </c>
      <c r="E24" t="s">
        <v>98</v>
      </c>
      <c r="F24" t="str">
        <f t="shared" si="1"/>
        <v>Victoria</v>
      </c>
      <c r="G24" t="s">
        <v>45</v>
      </c>
      <c r="H24">
        <v>3429</v>
      </c>
      <c r="I24" t="s">
        <v>11</v>
      </c>
      <c r="J24" t="s">
        <v>60</v>
      </c>
      <c r="K24" t="s">
        <v>154</v>
      </c>
      <c r="L24" t="s">
        <v>14</v>
      </c>
      <c r="M24" s="5">
        <v>1</v>
      </c>
      <c r="N24">
        <v>1</v>
      </c>
    </row>
    <row r="25" spans="1:14" x14ac:dyDescent="0.25">
      <c r="A25" s="2">
        <v>45609</v>
      </c>
      <c r="B25" s="3">
        <f t="shared" si="2"/>
        <v>2025</v>
      </c>
      <c r="C25" t="str">
        <f t="shared" si="0"/>
        <v>2024-2025</v>
      </c>
      <c r="D25" t="s">
        <v>147</v>
      </c>
      <c r="E25" t="s">
        <v>82</v>
      </c>
      <c r="F25" t="str">
        <f t="shared" si="1"/>
        <v>Queensland</v>
      </c>
      <c r="G25" t="s">
        <v>35</v>
      </c>
      <c r="H25">
        <v>4012</v>
      </c>
      <c r="I25" t="s">
        <v>11</v>
      </c>
      <c r="J25" t="s">
        <v>43</v>
      </c>
      <c r="K25" t="s">
        <v>154</v>
      </c>
      <c r="L25" t="s">
        <v>14</v>
      </c>
      <c r="M25" s="5">
        <v>1</v>
      </c>
      <c r="N25">
        <v>1</v>
      </c>
    </row>
    <row r="26" spans="1:14" x14ac:dyDescent="0.25">
      <c r="A26" s="2">
        <v>45413</v>
      </c>
      <c r="B26" s="3">
        <f t="shared" si="2"/>
        <v>2024</v>
      </c>
      <c r="C26" t="str">
        <f t="shared" si="0"/>
        <v>2023-2024</v>
      </c>
      <c r="D26" t="s">
        <v>147</v>
      </c>
      <c r="E26" t="s">
        <v>61</v>
      </c>
      <c r="F26" t="str">
        <f t="shared" si="1"/>
        <v>New South Wales</v>
      </c>
      <c r="G26" t="s">
        <v>10</v>
      </c>
      <c r="H26">
        <v>2539</v>
      </c>
      <c r="I26" t="s">
        <v>11</v>
      </c>
      <c r="J26" t="s">
        <v>58</v>
      </c>
      <c r="K26" t="s">
        <v>150</v>
      </c>
      <c r="L26" t="s">
        <v>18</v>
      </c>
      <c r="M26" s="5">
        <v>1</v>
      </c>
      <c r="N26">
        <v>1</v>
      </c>
    </row>
    <row r="27" spans="1:14" x14ac:dyDescent="0.25">
      <c r="A27" s="2">
        <v>45003</v>
      </c>
      <c r="B27" s="3">
        <f t="shared" si="2"/>
        <v>2023</v>
      </c>
      <c r="C27" t="str">
        <f t="shared" si="0"/>
        <v>2022-2023</v>
      </c>
      <c r="D27" t="s">
        <v>148</v>
      </c>
      <c r="E27" t="s">
        <v>122</v>
      </c>
      <c r="F27" t="str">
        <f t="shared" si="1"/>
        <v>New South Wales</v>
      </c>
      <c r="G27" t="s">
        <v>10</v>
      </c>
      <c r="H27">
        <v>2650</v>
      </c>
      <c r="I27" t="s">
        <v>11</v>
      </c>
      <c r="J27" t="s">
        <v>25</v>
      </c>
      <c r="K27" t="s">
        <v>150</v>
      </c>
      <c r="L27" t="s">
        <v>18</v>
      </c>
      <c r="M27" s="5">
        <v>1</v>
      </c>
      <c r="N27">
        <v>1</v>
      </c>
    </row>
    <row r="28" spans="1:14" x14ac:dyDescent="0.25">
      <c r="A28" s="2">
        <v>45053</v>
      </c>
      <c r="B28" s="3">
        <f t="shared" si="2"/>
        <v>2023</v>
      </c>
      <c r="C28" t="str">
        <f t="shared" si="0"/>
        <v>2022-2023</v>
      </c>
      <c r="D28" t="s">
        <v>147</v>
      </c>
      <c r="E28" t="s">
        <v>111</v>
      </c>
      <c r="F28" t="str">
        <f t="shared" si="1"/>
        <v>New South Wales</v>
      </c>
      <c r="G28" t="s">
        <v>10</v>
      </c>
      <c r="H28">
        <v>2120</v>
      </c>
      <c r="I28" t="s">
        <v>11</v>
      </c>
      <c r="J28" t="s">
        <v>27</v>
      </c>
      <c r="K28" t="s">
        <v>156</v>
      </c>
      <c r="L28" t="s">
        <v>17</v>
      </c>
      <c r="M28" s="5">
        <v>1.47</v>
      </c>
      <c r="N28">
        <v>1</v>
      </c>
    </row>
    <row r="29" spans="1:14" x14ac:dyDescent="0.25">
      <c r="A29" s="2">
        <v>45122</v>
      </c>
      <c r="B29" s="3">
        <f t="shared" si="2"/>
        <v>2024</v>
      </c>
      <c r="C29" t="str">
        <f t="shared" si="0"/>
        <v>2023-2024</v>
      </c>
      <c r="D29" t="s">
        <v>147</v>
      </c>
      <c r="E29" t="s">
        <v>135</v>
      </c>
      <c r="F29" t="str">
        <f t="shared" si="1"/>
        <v>Victoria</v>
      </c>
      <c r="G29" t="s">
        <v>45</v>
      </c>
      <c r="H29">
        <v>3550</v>
      </c>
      <c r="I29" t="s">
        <v>11</v>
      </c>
      <c r="J29" t="s">
        <v>60</v>
      </c>
      <c r="K29" t="s">
        <v>154</v>
      </c>
      <c r="L29" t="s">
        <v>14</v>
      </c>
      <c r="M29" s="5">
        <v>1.5</v>
      </c>
      <c r="N29">
        <v>1</v>
      </c>
    </row>
    <row r="30" spans="1:14" x14ac:dyDescent="0.25">
      <c r="A30" s="2">
        <v>45597</v>
      </c>
      <c r="B30" s="3">
        <f t="shared" si="2"/>
        <v>2025</v>
      </c>
      <c r="C30" t="str">
        <f t="shared" si="0"/>
        <v>2024-2025</v>
      </c>
      <c r="D30" t="s">
        <v>147</v>
      </c>
      <c r="E30" t="s">
        <v>115</v>
      </c>
      <c r="F30" t="str">
        <f t="shared" si="1"/>
        <v>Western Australia</v>
      </c>
      <c r="G30" t="s">
        <v>48</v>
      </c>
      <c r="H30">
        <v>6280</v>
      </c>
      <c r="I30" t="s">
        <v>11</v>
      </c>
      <c r="J30" t="s">
        <v>94</v>
      </c>
      <c r="K30" t="s">
        <v>149</v>
      </c>
      <c r="L30" t="s">
        <v>15</v>
      </c>
      <c r="M30" s="5">
        <v>1.5</v>
      </c>
      <c r="N30">
        <v>1</v>
      </c>
    </row>
    <row r="31" spans="1:14" x14ac:dyDescent="0.25">
      <c r="A31" s="2">
        <v>45403</v>
      </c>
      <c r="B31" s="3">
        <f t="shared" si="2"/>
        <v>2024</v>
      </c>
      <c r="C31" t="str">
        <f t="shared" si="0"/>
        <v>2023-2024</v>
      </c>
      <c r="D31" t="s">
        <v>147</v>
      </c>
      <c r="E31" t="s">
        <v>44</v>
      </c>
      <c r="F31" t="str">
        <f t="shared" si="1"/>
        <v>Victoria</v>
      </c>
      <c r="G31" t="s">
        <v>45</v>
      </c>
      <c r="H31">
        <v>3066</v>
      </c>
      <c r="I31" t="s">
        <v>11</v>
      </c>
      <c r="J31" t="s">
        <v>46</v>
      </c>
      <c r="K31" t="s">
        <v>153</v>
      </c>
      <c r="L31" t="s">
        <v>16</v>
      </c>
      <c r="M31" s="5">
        <v>1.5</v>
      </c>
      <c r="N31">
        <v>1</v>
      </c>
    </row>
    <row r="32" spans="1:14" x14ac:dyDescent="0.25">
      <c r="A32" s="2">
        <v>44937</v>
      </c>
      <c r="B32" s="3">
        <f t="shared" si="2"/>
        <v>2023</v>
      </c>
      <c r="C32" t="str">
        <f t="shared" si="0"/>
        <v>2022-2023</v>
      </c>
      <c r="D32" t="s">
        <v>147</v>
      </c>
      <c r="E32" t="s">
        <v>41</v>
      </c>
      <c r="F32" t="str">
        <f t="shared" si="1"/>
        <v>New South Wales</v>
      </c>
      <c r="G32" t="s">
        <v>10</v>
      </c>
      <c r="H32">
        <v>2830</v>
      </c>
      <c r="I32" t="s">
        <v>11</v>
      </c>
      <c r="J32" t="s">
        <v>25</v>
      </c>
      <c r="K32" t="s">
        <v>153</v>
      </c>
      <c r="L32" t="s">
        <v>16</v>
      </c>
      <c r="M32" s="5">
        <v>1.5</v>
      </c>
      <c r="N32">
        <v>1</v>
      </c>
    </row>
    <row r="33" spans="1:14" x14ac:dyDescent="0.25">
      <c r="A33" s="2">
        <v>44972</v>
      </c>
      <c r="B33" s="3">
        <f t="shared" si="2"/>
        <v>2023</v>
      </c>
      <c r="C33" t="str">
        <f t="shared" si="0"/>
        <v>2022-2023</v>
      </c>
      <c r="D33" t="s">
        <v>147</v>
      </c>
      <c r="E33" t="s">
        <v>92</v>
      </c>
      <c r="F33" t="str">
        <f t="shared" si="1"/>
        <v>Queensland</v>
      </c>
      <c r="G33" t="s">
        <v>35</v>
      </c>
      <c r="H33">
        <v>4068</v>
      </c>
      <c r="I33" t="s">
        <v>11</v>
      </c>
      <c r="J33" t="s">
        <v>43</v>
      </c>
      <c r="K33" t="s">
        <v>154</v>
      </c>
      <c r="L33" t="s">
        <v>14</v>
      </c>
      <c r="M33" s="5">
        <v>1.5</v>
      </c>
      <c r="N33">
        <v>1</v>
      </c>
    </row>
    <row r="34" spans="1:14" x14ac:dyDescent="0.25">
      <c r="A34" s="2">
        <v>45201</v>
      </c>
      <c r="B34" s="3">
        <f t="shared" si="2"/>
        <v>2024</v>
      </c>
      <c r="C34" t="str">
        <f t="shared" si="0"/>
        <v>2023-2024</v>
      </c>
      <c r="D34" t="s">
        <v>147</v>
      </c>
      <c r="E34" t="s">
        <v>105</v>
      </c>
      <c r="F34" t="str">
        <f t="shared" si="1"/>
        <v>Victoria</v>
      </c>
      <c r="G34" t="s">
        <v>45</v>
      </c>
      <c r="H34">
        <v>3500</v>
      </c>
      <c r="I34" t="s">
        <v>11</v>
      </c>
      <c r="J34" t="s">
        <v>60</v>
      </c>
      <c r="K34" t="s">
        <v>153</v>
      </c>
      <c r="L34" t="s">
        <v>16</v>
      </c>
      <c r="M34" s="5">
        <v>1.5</v>
      </c>
      <c r="N34">
        <v>1</v>
      </c>
    </row>
    <row r="35" spans="1:14" x14ac:dyDescent="0.25">
      <c r="A35" s="2">
        <v>45530</v>
      </c>
      <c r="B35" s="3">
        <f t="shared" si="2"/>
        <v>2025</v>
      </c>
      <c r="C35" t="str">
        <f t="shared" si="0"/>
        <v>2024-2025</v>
      </c>
      <c r="D35" t="s">
        <v>147</v>
      </c>
      <c r="E35" t="s">
        <v>101</v>
      </c>
      <c r="F35" t="str">
        <f t="shared" si="1"/>
        <v>Victoria</v>
      </c>
      <c r="G35" t="s">
        <v>45</v>
      </c>
      <c r="H35">
        <v>3131</v>
      </c>
      <c r="I35" t="s">
        <v>11</v>
      </c>
      <c r="J35" t="s">
        <v>63</v>
      </c>
      <c r="K35" t="s">
        <v>154</v>
      </c>
      <c r="L35" t="s">
        <v>14</v>
      </c>
      <c r="M35" s="5">
        <v>1.5</v>
      </c>
      <c r="N35">
        <v>1</v>
      </c>
    </row>
    <row r="36" spans="1:14" x14ac:dyDescent="0.25">
      <c r="A36" s="2">
        <v>45654</v>
      </c>
      <c r="B36" s="3">
        <f t="shared" si="2"/>
        <v>2025</v>
      </c>
      <c r="C36" t="str">
        <f t="shared" si="0"/>
        <v>2024-2025</v>
      </c>
      <c r="D36" t="s">
        <v>147</v>
      </c>
      <c r="E36" t="s">
        <v>40</v>
      </c>
      <c r="F36" t="str">
        <f t="shared" si="1"/>
        <v>New South Wales</v>
      </c>
      <c r="G36" t="s">
        <v>10</v>
      </c>
      <c r="H36">
        <v>2116</v>
      </c>
      <c r="I36" t="s">
        <v>11</v>
      </c>
      <c r="J36" t="s">
        <v>27</v>
      </c>
      <c r="K36" t="s">
        <v>149</v>
      </c>
      <c r="L36" t="s">
        <v>15</v>
      </c>
      <c r="M36" s="5">
        <v>1.5</v>
      </c>
      <c r="N36">
        <v>1</v>
      </c>
    </row>
    <row r="37" spans="1:14" x14ac:dyDescent="0.25">
      <c r="A37" s="2">
        <v>45217</v>
      </c>
      <c r="B37" s="3">
        <f t="shared" si="2"/>
        <v>2024</v>
      </c>
      <c r="C37" t="str">
        <f t="shared" si="0"/>
        <v>2023-2024</v>
      </c>
      <c r="D37" t="s">
        <v>147</v>
      </c>
      <c r="E37" t="s">
        <v>66</v>
      </c>
      <c r="F37" t="str">
        <f t="shared" si="1"/>
        <v>South Australia</v>
      </c>
      <c r="G37" t="s">
        <v>32</v>
      </c>
      <c r="H37">
        <v>5169</v>
      </c>
      <c r="I37" t="s">
        <v>11</v>
      </c>
      <c r="J37" t="s">
        <v>33</v>
      </c>
      <c r="K37" t="s">
        <v>154</v>
      </c>
      <c r="L37" t="s">
        <v>14</v>
      </c>
      <c r="M37" s="5">
        <v>1.5</v>
      </c>
      <c r="N37">
        <v>1</v>
      </c>
    </row>
    <row r="38" spans="1:14" x14ac:dyDescent="0.25">
      <c r="A38" s="2">
        <v>45526</v>
      </c>
      <c r="B38" s="3">
        <f t="shared" si="2"/>
        <v>2025</v>
      </c>
      <c r="C38" t="str">
        <f t="shared" si="0"/>
        <v>2024-2025</v>
      </c>
      <c r="D38" t="s">
        <v>147</v>
      </c>
      <c r="E38" t="s">
        <v>59</v>
      </c>
      <c r="F38" t="str">
        <f t="shared" si="1"/>
        <v>Victoria</v>
      </c>
      <c r="G38" t="s">
        <v>45</v>
      </c>
      <c r="H38">
        <v>3280</v>
      </c>
      <c r="I38" t="s">
        <v>11</v>
      </c>
      <c r="J38" t="s">
        <v>60</v>
      </c>
      <c r="K38" t="s">
        <v>149</v>
      </c>
      <c r="L38" t="s">
        <v>15</v>
      </c>
      <c r="M38" s="5">
        <v>1.5</v>
      </c>
      <c r="N38">
        <v>1</v>
      </c>
    </row>
    <row r="39" spans="1:14" x14ac:dyDescent="0.25">
      <c r="A39" s="2">
        <v>45629</v>
      </c>
      <c r="B39" s="3">
        <f t="shared" si="2"/>
        <v>2025</v>
      </c>
      <c r="C39" t="str">
        <f t="shared" si="0"/>
        <v>2024-2025</v>
      </c>
      <c r="D39" t="s">
        <v>147</v>
      </c>
      <c r="E39" t="s">
        <v>108</v>
      </c>
      <c r="F39" t="str">
        <f t="shared" si="1"/>
        <v>Victoria</v>
      </c>
      <c r="G39" t="s">
        <v>45</v>
      </c>
      <c r="H39">
        <v>3018</v>
      </c>
      <c r="I39" t="s">
        <v>11</v>
      </c>
      <c r="J39" t="s">
        <v>46</v>
      </c>
      <c r="K39" t="s">
        <v>154</v>
      </c>
      <c r="L39" t="s">
        <v>14</v>
      </c>
      <c r="M39" s="5">
        <v>1.57</v>
      </c>
      <c r="N39">
        <v>1</v>
      </c>
    </row>
    <row r="40" spans="1:14" x14ac:dyDescent="0.25">
      <c r="A40" s="2">
        <v>45360</v>
      </c>
      <c r="B40" s="3">
        <f t="shared" si="2"/>
        <v>2024</v>
      </c>
      <c r="C40" t="str">
        <f t="shared" si="0"/>
        <v>2023-2024</v>
      </c>
      <c r="D40" t="s">
        <v>147</v>
      </c>
      <c r="E40" t="s">
        <v>138</v>
      </c>
      <c r="F40" t="str">
        <f t="shared" si="1"/>
        <v>Queensland</v>
      </c>
      <c r="G40" t="s">
        <v>35</v>
      </c>
      <c r="H40">
        <v>4558</v>
      </c>
      <c r="I40" t="s">
        <v>11</v>
      </c>
      <c r="J40" t="s">
        <v>120</v>
      </c>
      <c r="K40" t="s">
        <v>149</v>
      </c>
      <c r="L40" t="s">
        <v>15</v>
      </c>
      <c r="M40" s="5">
        <v>1.6</v>
      </c>
      <c r="N40">
        <v>1</v>
      </c>
    </row>
    <row r="41" spans="1:14" x14ac:dyDescent="0.25">
      <c r="A41" s="2">
        <v>45415</v>
      </c>
      <c r="B41" s="3">
        <f t="shared" si="2"/>
        <v>2024</v>
      </c>
      <c r="C41" t="str">
        <f t="shared" si="0"/>
        <v>2023-2024</v>
      </c>
      <c r="D41" t="s">
        <v>147</v>
      </c>
      <c r="E41" t="s">
        <v>99</v>
      </c>
      <c r="F41" t="str">
        <f t="shared" si="1"/>
        <v>Victoria</v>
      </c>
      <c r="G41" t="s">
        <v>45</v>
      </c>
      <c r="H41">
        <v>3148</v>
      </c>
      <c r="I41" t="s">
        <v>11</v>
      </c>
      <c r="J41" t="s">
        <v>63</v>
      </c>
      <c r="K41" t="s">
        <v>153</v>
      </c>
      <c r="L41" t="s">
        <v>16</v>
      </c>
      <c r="M41" s="5">
        <v>1.71</v>
      </c>
      <c r="N41">
        <v>1</v>
      </c>
    </row>
    <row r="42" spans="1:14" x14ac:dyDescent="0.25">
      <c r="A42" s="2">
        <v>45232</v>
      </c>
      <c r="B42" s="3">
        <f t="shared" si="2"/>
        <v>2024</v>
      </c>
      <c r="C42" t="str">
        <f t="shared" si="0"/>
        <v>2023-2024</v>
      </c>
      <c r="D42" t="s">
        <v>148</v>
      </c>
      <c r="E42" t="s">
        <v>114</v>
      </c>
      <c r="F42" t="str">
        <f t="shared" si="1"/>
        <v>Victoria</v>
      </c>
      <c r="G42" t="s">
        <v>45</v>
      </c>
      <c r="H42">
        <v>3551</v>
      </c>
      <c r="I42" t="s">
        <v>11</v>
      </c>
      <c r="J42" t="s">
        <v>60</v>
      </c>
      <c r="K42" t="s">
        <v>149</v>
      </c>
      <c r="L42" t="s">
        <v>15</v>
      </c>
      <c r="M42" s="5">
        <v>1.79</v>
      </c>
      <c r="N42">
        <v>1</v>
      </c>
    </row>
    <row r="43" spans="1:14" x14ac:dyDescent="0.25">
      <c r="A43" s="2">
        <v>44967</v>
      </c>
      <c r="B43" s="3">
        <f t="shared" si="2"/>
        <v>2023</v>
      </c>
      <c r="C43" t="str">
        <f t="shared" si="0"/>
        <v>2022-2023</v>
      </c>
      <c r="D43" t="s">
        <v>147</v>
      </c>
      <c r="E43" t="s">
        <v>98</v>
      </c>
      <c r="F43" t="str">
        <f t="shared" si="1"/>
        <v>Victoria</v>
      </c>
      <c r="G43" t="s">
        <v>45</v>
      </c>
      <c r="H43">
        <v>3429</v>
      </c>
      <c r="I43" t="s">
        <v>11</v>
      </c>
      <c r="J43" t="s">
        <v>60</v>
      </c>
      <c r="K43" t="s">
        <v>154</v>
      </c>
      <c r="L43" t="s">
        <v>14</v>
      </c>
      <c r="M43" s="5">
        <v>1.8</v>
      </c>
      <c r="N43">
        <v>1</v>
      </c>
    </row>
    <row r="44" spans="1:14" x14ac:dyDescent="0.25">
      <c r="A44" s="2">
        <v>45423</v>
      </c>
      <c r="B44" s="3">
        <f t="shared" si="2"/>
        <v>2024</v>
      </c>
      <c r="C44" t="str">
        <f t="shared" si="0"/>
        <v>2023-2024</v>
      </c>
      <c r="D44" t="s">
        <v>148</v>
      </c>
      <c r="E44" t="s">
        <v>122</v>
      </c>
      <c r="F44" t="str">
        <f t="shared" si="1"/>
        <v>New South Wales</v>
      </c>
      <c r="G44" t="s">
        <v>10</v>
      </c>
      <c r="H44">
        <v>2650</v>
      </c>
      <c r="I44" t="s">
        <v>11</v>
      </c>
      <c r="J44" t="s">
        <v>25</v>
      </c>
      <c r="K44" t="s">
        <v>149</v>
      </c>
      <c r="L44" t="s">
        <v>15</v>
      </c>
      <c r="M44" s="5">
        <v>1.8</v>
      </c>
      <c r="N44">
        <v>1</v>
      </c>
    </row>
    <row r="45" spans="1:14" x14ac:dyDescent="0.25">
      <c r="A45" s="2">
        <v>45097</v>
      </c>
      <c r="B45" s="3">
        <f t="shared" si="2"/>
        <v>2023</v>
      </c>
      <c r="C45" t="str">
        <f t="shared" si="0"/>
        <v>2022-2023</v>
      </c>
      <c r="D45" t="s">
        <v>147</v>
      </c>
      <c r="E45" t="s">
        <v>139</v>
      </c>
      <c r="F45" t="str">
        <f t="shared" si="1"/>
        <v>New South Wales</v>
      </c>
      <c r="G45" t="s">
        <v>10</v>
      </c>
      <c r="H45">
        <v>2020</v>
      </c>
      <c r="I45" t="s">
        <v>11</v>
      </c>
      <c r="J45" t="s">
        <v>12</v>
      </c>
      <c r="K45" t="s">
        <v>157</v>
      </c>
      <c r="L45" t="s">
        <v>22</v>
      </c>
      <c r="M45" s="5">
        <v>1.89</v>
      </c>
      <c r="N45">
        <v>1</v>
      </c>
    </row>
    <row r="46" spans="1:14" x14ac:dyDescent="0.25">
      <c r="A46" s="2">
        <v>45317</v>
      </c>
      <c r="B46" s="3">
        <f t="shared" si="2"/>
        <v>2024</v>
      </c>
      <c r="C46" t="str">
        <f t="shared" si="0"/>
        <v>2023-2024</v>
      </c>
      <c r="D46" t="s">
        <v>147</v>
      </c>
      <c r="E46" t="s">
        <v>132</v>
      </c>
      <c r="F46" t="str">
        <f t="shared" si="1"/>
        <v>New South Wales</v>
      </c>
      <c r="G46" t="s">
        <v>10</v>
      </c>
      <c r="H46">
        <v>2800</v>
      </c>
      <c r="I46" t="s">
        <v>11</v>
      </c>
      <c r="J46" t="s">
        <v>25</v>
      </c>
      <c r="K46" t="s">
        <v>156</v>
      </c>
      <c r="L46" t="s">
        <v>17</v>
      </c>
      <c r="M46" s="5">
        <v>1.9</v>
      </c>
      <c r="N46">
        <v>1</v>
      </c>
    </row>
    <row r="47" spans="1:14" x14ac:dyDescent="0.25">
      <c r="A47" s="2">
        <v>45327</v>
      </c>
      <c r="B47" s="3">
        <f t="shared" si="2"/>
        <v>2024</v>
      </c>
      <c r="C47" t="str">
        <f t="shared" si="0"/>
        <v>2023-2024</v>
      </c>
      <c r="D47" t="s">
        <v>147</v>
      </c>
      <c r="E47" t="s">
        <v>99</v>
      </c>
      <c r="F47" t="str">
        <f t="shared" si="1"/>
        <v>Victoria</v>
      </c>
      <c r="G47" t="s">
        <v>45</v>
      </c>
      <c r="H47">
        <v>3148</v>
      </c>
      <c r="I47" t="s">
        <v>11</v>
      </c>
      <c r="J47" t="s">
        <v>63</v>
      </c>
      <c r="K47" t="s">
        <v>149</v>
      </c>
      <c r="L47" t="s">
        <v>15</v>
      </c>
      <c r="M47" s="5">
        <v>1.99</v>
      </c>
      <c r="N47">
        <v>1</v>
      </c>
    </row>
    <row r="48" spans="1:14" x14ac:dyDescent="0.25">
      <c r="A48" s="2">
        <v>45588</v>
      </c>
      <c r="B48" s="3">
        <f t="shared" si="2"/>
        <v>2025</v>
      </c>
      <c r="C48" t="str">
        <f t="shared" si="0"/>
        <v>2024-2025</v>
      </c>
      <c r="D48" t="s">
        <v>147</v>
      </c>
      <c r="E48" t="s">
        <v>31</v>
      </c>
      <c r="F48" t="str">
        <f t="shared" si="1"/>
        <v>South Australia</v>
      </c>
      <c r="G48" t="s">
        <v>32</v>
      </c>
      <c r="H48">
        <v>5168</v>
      </c>
      <c r="I48" t="s">
        <v>11</v>
      </c>
      <c r="J48" t="s">
        <v>33</v>
      </c>
      <c r="K48" t="s">
        <v>155</v>
      </c>
      <c r="L48" t="s">
        <v>20</v>
      </c>
      <c r="M48" s="5">
        <v>1.99</v>
      </c>
      <c r="N48">
        <v>1</v>
      </c>
    </row>
    <row r="49" spans="1:14" x14ac:dyDescent="0.25">
      <c r="A49" s="2">
        <v>45536</v>
      </c>
      <c r="B49" s="3">
        <f t="shared" si="2"/>
        <v>2025</v>
      </c>
      <c r="C49" t="str">
        <f t="shared" si="0"/>
        <v>2024-2025</v>
      </c>
      <c r="D49" t="s">
        <v>147</v>
      </c>
      <c r="E49" t="s">
        <v>83</v>
      </c>
      <c r="F49" t="str">
        <f t="shared" si="1"/>
        <v>New South Wales</v>
      </c>
      <c r="G49" t="s">
        <v>10</v>
      </c>
      <c r="H49">
        <v>2750</v>
      </c>
      <c r="I49" t="s">
        <v>11</v>
      </c>
      <c r="J49" t="s">
        <v>25</v>
      </c>
      <c r="K49" t="s">
        <v>19</v>
      </c>
      <c r="L49" t="s">
        <v>23</v>
      </c>
      <c r="M49" s="5">
        <v>1.99</v>
      </c>
      <c r="N49">
        <v>1</v>
      </c>
    </row>
    <row r="50" spans="1:14" x14ac:dyDescent="0.25">
      <c r="A50" s="2">
        <v>44952</v>
      </c>
      <c r="B50" s="3">
        <f t="shared" si="2"/>
        <v>2023</v>
      </c>
      <c r="C50" t="str">
        <f t="shared" si="0"/>
        <v>2022-2023</v>
      </c>
      <c r="D50" t="s">
        <v>147</v>
      </c>
      <c r="E50" t="s">
        <v>34</v>
      </c>
      <c r="F50" t="str">
        <f t="shared" si="1"/>
        <v>Queensland</v>
      </c>
      <c r="G50" t="s">
        <v>35</v>
      </c>
      <c r="H50">
        <v>4802</v>
      </c>
      <c r="I50" t="s">
        <v>11</v>
      </c>
      <c r="J50" t="s">
        <v>36</v>
      </c>
      <c r="K50" t="s">
        <v>150</v>
      </c>
      <c r="L50" t="s">
        <v>18</v>
      </c>
      <c r="M50" s="5">
        <v>2</v>
      </c>
      <c r="N50">
        <v>1</v>
      </c>
    </row>
    <row r="51" spans="1:14" x14ac:dyDescent="0.25">
      <c r="A51" s="2">
        <v>45139</v>
      </c>
      <c r="B51" s="3">
        <f t="shared" si="2"/>
        <v>2024</v>
      </c>
      <c r="C51" t="str">
        <f t="shared" si="0"/>
        <v>2023-2024</v>
      </c>
      <c r="D51" t="s">
        <v>147</v>
      </c>
      <c r="E51" t="s">
        <v>96</v>
      </c>
      <c r="F51" t="str">
        <f t="shared" si="1"/>
        <v>Western Australia</v>
      </c>
      <c r="G51" t="s">
        <v>48</v>
      </c>
      <c r="H51">
        <v>6330</v>
      </c>
      <c r="I51" t="s">
        <v>11</v>
      </c>
      <c r="J51" t="s">
        <v>94</v>
      </c>
      <c r="K51" t="s">
        <v>154</v>
      </c>
      <c r="L51" t="s">
        <v>14</v>
      </c>
      <c r="M51" s="5">
        <v>2</v>
      </c>
      <c r="N51">
        <v>1</v>
      </c>
    </row>
    <row r="52" spans="1:14" x14ac:dyDescent="0.25">
      <c r="A52" s="2">
        <v>45217</v>
      </c>
      <c r="B52" s="3">
        <f t="shared" si="2"/>
        <v>2024</v>
      </c>
      <c r="C52" t="str">
        <f t="shared" si="0"/>
        <v>2023-2024</v>
      </c>
      <c r="D52" t="s">
        <v>147</v>
      </c>
      <c r="E52" t="s">
        <v>146</v>
      </c>
      <c r="F52" t="str">
        <f t="shared" si="1"/>
        <v>Victoria</v>
      </c>
      <c r="G52" t="s">
        <v>45</v>
      </c>
      <c r="H52">
        <v>3353</v>
      </c>
      <c r="I52" t="s">
        <v>11</v>
      </c>
      <c r="J52" t="s">
        <v>60</v>
      </c>
      <c r="K52" t="s">
        <v>154</v>
      </c>
      <c r="L52" t="s">
        <v>14</v>
      </c>
      <c r="M52" s="5">
        <v>2</v>
      </c>
      <c r="N52">
        <v>1</v>
      </c>
    </row>
    <row r="53" spans="1:14" x14ac:dyDescent="0.25">
      <c r="A53" s="2">
        <v>45575</v>
      </c>
      <c r="B53" s="3">
        <f t="shared" si="2"/>
        <v>2025</v>
      </c>
      <c r="C53" t="str">
        <f t="shared" si="0"/>
        <v>2024-2025</v>
      </c>
      <c r="D53" t="s">
        <v>147</v>
      </c>
      <c r="E53" t="s">
        <v>107</v>
      </c>
      <c r="F53" t="str">
        <f t="shared" si="1"/>
        <v>Queensland</v>
      </c>
      <c r="G53" t="s">
        <v>35</v>
      </c>
      <c r="H53">
        <v>4220</v>
      </c>
      <c r="I53" t="s">
        <v>11</v>
      </c>
      <c r="J53" t="s">
        <v>104</v>
      </c>
      <c r="K53" t="s">
        <v>150</v>
      </c>
      <c r="L53" t="s">
        <v>18</v>
      </c>
      <c r="M53" s="5">
        <v>2</v>
      </c>
      <c r="N53">
        <v>1</v>
      </c>
    </row>
    <row r="54" spans="1:14" x14ac:dyDescent="0.25">
      <c r="A54" s="2">
        <v>45344</v>
      </c>
      <c r="B54" s="3">
        <f t="shared" si="2"/>
        <v>2024</v>
      </c>
      <c r="C54" t="str">
        <f t="shared" si="0"/>
        <v>2023-2024</v>
      </c>
      <c r="D54" t="s">
        <v>147</v>
      </c>
      <c r="E54" t="s">
        <v>140</v>
      </c>
      <c r="F54" t="str">
        <f t="shared" si="1"/>
        <v>Tasmania</v>
      </c>
      <c r="G54" t="s">
        <v>70</v>
      </c>
      <c r="H54">
        <v>7320</v>
      </c>
      <c r="I54" t="s">
        <v>11</v>
      </c>
      <c r="J54" t="s">
        <v>71</v>
      </c>
      <c r="K54" t="s">
        <v>149</v>
      </c>
      <c r="L54" t="s">
        <v>15</v>
      </c>
      <c r="M54" s="5">
        <v>2</v>
      </c>
      <c r="N54">
        <v>1</v>
      </c>
    </row>
    <row r="55" spans="1:14" x14ac:dyDescent="0.25">
      <c r="A55" s="2">
        <v>45203</v>
      </c>
      <c r="B55" s="3">
        <f t="shared" si="2"/>
        <v>2024</v>
      </c>
      <c r="C55" t="str">
        <f t="shared" si="0"/>
        <v>2023-2024</v>
      </c>
      <c r="D55" t="s">
        <v>147</v>
      </c>
      <c r="E55" t="s">
        <v>102</v>
      </c>
      <c r="F55" t="str">
        <f t="shared" si="1"/>
        <v>Queensland</v>
      </c>
      <c r="G55" t="s">
        <v>35</v>
      </c>
      <c r="H55">
        <v>4870</v>
      </c>
      <c r="I55" t="s">
        <v>11</v>
      </c>
      <c r="J55" t="s">
        <v>36</v>
      </c>
      <c r="K55" t="s">
        <v>153</v>
      </c>
      <c r="L55" t="s">
        <v>16</v>
      </c>
      <c r="M55" s="5">
        <v>2</v>
      </c>
      <c r="N55">
        <v>1</v>
      </c>
    </row>
    <row r="56" spans="1:14" x14ac:dyDescent="0.25">
      <c r="A56" s="2">
        <v>45580</v>
      </c>
      <c r="B56" s="3">
        <f t="shared" si="2"/>
        <v>2025</v>
      </c>
      <c r="C56" t="str">
        <f t="shared" si="0"/>
        <v>2024-2025</v>
      </c>
      <c r="D56" t="s">
        <v>147</v>
      </c>
      <c r="E56" t="s">
        <v>57</v>
      </c>
      <c r="F56" t="str">
        <f t="shared" si="1"/>
        <v>New South Wales</v>
      </c>
      <c r="G56" t="s">
        <v>10</v>
      </c>
      <c r="H56">
        <v>2560</v>
      </c>
      <c r="I56" t="s">
        <v>11</v>
      </c>
      <c r="J56" t="s">
        <v>58</v>
      </c>
      <c r="K56" t="s">
        <v>153</v>
      </c>
      <c r="L56" t="s">
        <v>16</v>
      </c>
      <c r="M56" s="5">
        <v>2</v>
      </c>
      <c r="N56">
        <v>1</v>
      </c>
    </row>
    <row r="57" spans="1:14" x14ac:dyDescent="0.25">
      <c r="A57" s="2">
        <v>45267</v>
      </c>
      <c r="B57" s="3">
        <f t="shared" si="2"/>
        <v>2024</v>
      </c>
      <c r="C57" t="str">
        <f t="shared" si="0"/>
        <v>2023-2024</v>
      </c>
      <c r="D57" t="s">
        <v>147</v>
      </c>
      <c r="E57" t="s">
        <v>99</v>
      </c>
      <c r="F57" t="str">
        <f t="shared" si="1"/>
        <v>Victoria</v>
      </c>
      <c r="G57" t="s">
        <v>45</v>
      </c>
      <c r="H57">
        <v>3148</v>
      </c>
      <c r="I57" t="s">
        <v>11</v>
      </c>
      <c r="J57" t="s">
        <v>63</v>
      </c>
      <c r="K57" t="s">
        <v>153</v>
      </c>
      <c r="L57" t="s">
        <v>16</v>
      </c>
      <c r="M57" s="5">
        <v>2</v>
      </c>
      <c r="N57">
        <v>1</v>
      </c>
    </row>
    <row r="58" spans="1:14" x14ac:dyDescent="0.25">
      <c r="A58" s="2">
        <v>45164</v>
      </c>
      <c r="B58" s="3">
        <f t="shared" si="2"/>
        <v>2024</v>
      </c>
      <c r="C58" t="str">
        <f t="shared" si="0"/>
        <v>2023-2024</v>
      </c>
      <c r="D58" t="s">
        <v>147</v>
      </c>
      <c r="E58" t="s">
        <v>9</v>
      </c>
      <c r="F58" t="str">
        <f t="shared" si="1"/>
        <v>New South Wales</v>
      </c>
      <c r="G58" t="s">
        <v>10</v>
      </c>
      <c r="H58">
        <v>2067</v>
      </c>
      <c r="I58" t="s">
        <v>11</v>
      </c>
      <c r="J58" t="s">
        <v>12</v>
      </c>
      <c r="K58" t="s">
        <v>154</v>
      </c>
      <c r="L58" t="s">
        <v>14</v>
      </c>
      <c r="M58" s="5">
        <v>2</v>
      </c>
      <c r="N58">
        <v>1</v>
      </c>
    </row>
    <row r="59" spans="1:14" x14ac:dyDescent="0.25">
      <c r="A59" s="2">
        <v>45225</v>
      </c>
      <c r="B59" s="3">
        <f t="shared" si="2"/>
        <v>2024</v>
      </c>
      <c r="C59" t="str">
        <f t="shared" si="0"/>
        <v>2023-2024</v>
      </c>
      <c r="D59" t="s">
        <v>148</v>
      </c>
      <c r="E59" t="s">
        <v>54</v>
      </c>
      <c r="F59" t="str">
        <f t="shared" si="1"/>
        <v>Victoria</v>
      </c>
      <c r="G59" t="s">
        <v>45</v>
      </c>
      <c r="H59">
        <v>3977</v>
      </c>
      <c r="I59" t="s">
        <v>11</v>
      </c>
      <c r="J59" t="s">
        <v>55</v>
      </c>
      <c r="K59" t="s">
        <v>19</v>
      </c>
      <c r="L59" t="s">
        <v>23</v>
      </c>
      <c r="M59" s="5">
        <v>2</v>
      </c>
      <c r="N59">
        <v>1</v>
      </c>
    </row>
    <row r="60" spans="1:14" x14ac:dyDescent="0.25">
      <c r="A60" s="2">
        <v>45635</v>
      </c>
      <c r="B60" s="3">
        <f t="shared" si="2"/>
        <v>2025</v>
      </c>
      <c r="C60" t="str">
        <f t="shared" si="0"/>
        <v>2024-2025</v>
      </c>
      <c r="D60" t="s">
        <v>147</v>
      </c>
      <c r="E60" t="s">
        <v>41</v>
      </c>
      <c r="F60" t="str">
        <f t="shared" si="1"/>
        <v>New South Wales</v>
      </c>
      <c r="G60" t="s">
        <v>10</v>
      </c>
      <c r="H60">
        <v>2830</v>
      </c>
      <c r="I60" t="s">
        <v>11</v>
      </c>
      <c r="J60" t="s">
        <v>25</v>
      </c>
      <c r="K60" t="s">
        <v>151</v>
      </c>
      <c r="L60" t="s">
        <v>21</v>
      </c>
      <c r="M60" s="5">
        <v>2</v>
      </c>
      <c r="N60">
        <v>1</v>
      </c>
    </row>
    <row r="61" spans="1:14" x14ac:dyDescent="0.25">
      <c r="A61" s="2">
        <v>45179</v>
      </c>
      <c r="B61" s="3">
        <f t="shared" si="2"/>
        <v>2024</v>
      </c>
      <c r="C61" t="str">
        <f t="shared" si="0"/>
        <v>2023-2024</v>
      </c>
      <c r="D61" t="s">
        <v>147</v>
      </c>
      <c r="E61" t="s">
        <v>41</v>
      </c>
      <c r="F61" t="str">
        <f t="shared" si="1"/>
        <v>New South Wales</v>
      </c>
      <c r="G61" t="s">
        <v>10</v>
      </c>
      <c r="H61">
        <v>2830</v>
      </c>
      <c r="I61" t="s">
        <v>11</v>
      </c>
      <c r="J61" t="s">
        <v>25</v>
      </c>
      <c r="K61" t="s">
        <v>149</v>
      </c>
      <c r="L61" t="s">
        <v>15</v>
      </c>
      <c r="M61" s="5">
        <v>2</v>
      </c>
      <c r="N61">
        <v>1</v>
      </c>
    </row>
    <row r="62" spans="1:14" x14ac:dyDescent="0.25">
      <c r="A62" s="2">
        <v>45491</v>
      </c>
      <c r="B62" s="3">
        <f t="shared" si="2"/>
        <v>2025</v>
      </c>
      <c r="C62" t="str">
        <f t="shared" si="0"/>
        <v>2024-2025</v>
      </c>
      <c r="D62" t="s">
        <v>147</v>
      </c>
      <c r="E62" t="s">
        <v>41</v>
      </c>
      <c r="F62" t="str">
        <f t="shared" si="1"/>
        <v>New South Wales</v>
      </c>
      <c r="G62" t="s">
        <v>10</v>
      </c>
      <c r="H62">
        <v>2830</v>
      </c>
      <c r="I62" t="s">
        <v>11</v>
      </c>
      <c r="J62" t="s">
        <v>25</v>
      </c>
      <c r="K62" t="s">
        <v>149</v>
      </c>
      <c r="L62" t="s">
        <v>15</v>
      </c>
      <c r="M62" s="5">
        <v>2</v>
      </c>
      <c r="N62">
        <v>1</v>
      </c>
    </row>
    <row r="63" spans="1:14" x14ac:dyDescent="0.25">
      <c r="A63" s="2">
        <v>45275</v>
      </c>
      <c r="B63" s="3">
        <f t="shared" si="2"/>
        <v>2024</v>
      </c>
      <c r="C63" t="str">
        <f t="shared" si="0"/>
        <v>2023-2024</v>
      </c>
      <c r="D63" t="s">
        <v>148</v>
      </c>
      <c r="E63" t="s">
        <v>114</v>
      </c>
      <c r="F63" t="str">
        <f t="shared" si="1"/>
        <v>Victoria</v>
      </c>
      <c r="G63" t="s">
        <v>45</v>
      </c>
      <c r="H63">
        <v>3551</v>
      </c>
      <c r="I63" t="s">
        <v>11</v>
      </c>
      <c r="J63" t="s">
        <v>60</v>
      </c>
      <c r="K63" t="s">
        <v>155</v>
      </c>
      <c r="L63" t="s">
        <v>20</v>
      </c>
      <c r="M63" s="5">
        <v>2</v>
      </c>
      <c r="N63">
        <v>1</v>
      </c>
    </row>
    <row r="64" spans="1:14" x14ac:dyDescent="0.25">
      <c r="A64" s="2">
        <v>45253</v>
      </c>
      <c r="B64" s="3">
        <f t="shared" si="2"/>
        <v>2024</v>
      </c>
      <c r="C64" t="str">
        <f t="shared" si="0"/>
        <v>2023-2024</v>
      </c>
      <c r="D64" t="s">
        <v>147</v>
      </c>
      <c r="E64" t="s">
        <v>119</v>
      </c>
      <c r="F64" t="str">
        <f t="shared" si="1"/>
        <v>Queensland</v>
      </c>
      <c r="G64" t="s">
        <v>35</v>
      </c>
      <c r="H64">
        <v>4570</v>
      </c>
      <c r="I64" t="s">
        <v>11</v>
      </c>
      <c r="J64" t="s">
        <v>120</v>
      </c>
      <c r="K64" t="s">
        <v>154</v>
      </c>
      <c r="L64" t="s">
        <v>14</v>
      </c>
      <c r="M64" s="5">
        <v>2</v>
      </c>
      <c r="N64">
        <v>1</v>
      </c>
    </row>
    <row r="65" spans="1:14" x14ac:dyDescent="0.25">
      <c r="A65" s="2">
        <v>45102</v>
      </c>
      <c r="B65" s="3">
        <f t="shared" si="2"/>
        <v>2023</v>
      </c>
      <c r="C65" t="str">
        <f t="shared" si="0"/>
        <v>2022-2023</v>
      </c>
      <c r="D65" t="s">
        <v>147</v>
      </c>
      <c r="E65" t="s">
        <v>84</v>
      </c>
      <c r="F65" t="str">
        <f t="shared" si="1"/>
        <v>Queensland</v>
      </c>
      <c r="G65" t="s">
        <v>35</v>
      </c>
      <c r="H65">
        <v>4740</v>
      </c>
      <c r="I65" t="s">
        <v>11</v>
      </c>
      <c r="J65" t="s">
        <v>51</v>
      </c>
      <c r="K65" t="s">
        <v>154</v>
      </c>
      <c r="L65" t="s">
        <v>14</v>
      </c>
      <c r="M65" s="5">
        <v>2</v>
      </c>
      <c r="N65">
        <v>1</v>
      </c>
    </row>
    <row r="66" spans="1:14" x14ac:dyDescent="0.25">
      <c r="A66" s="2">
        <v>45463</v>
      </c>
      <c r="B66" s="3">
        <f t="shared" ref="B66:B129" si="3">IF(MONTH(A66)&gt;=7,YEAR(A66)+1,YEAR(A66))</f>
        <v>2024</v>
      </c>
      <c r="C66" t="str">
        <f t="shared" ref="C66:C129" si="4">IF(MONTH(A66) &gt;= 7, YEAR(A66) &amp; "-" &amp; YEAR(A66) + 1, YEAR(A66) - 1 &amp; "-" &amp; YEAR(A66))</f>
        <v>2023-2024</v>
      </c>
      <c r="D66" t="s">
        <v>147</v>
      </c>
      <c r="E66" t="s">
        <v>145</v>
      </c>
      <c r="F66" t="str">
        <f t="shared" ref="F66:F129" si="5">IF(G66="WA","Western Australia",
IF(G66="NSW","New South Wales",
IF(G66="QLD","Queensland",
IF(G66="VIC","Victoria",
IF(G66="TAS","Tasmania",
IF(G66="SA","South Australia",
IF(G66="NT","Northern Territory",
IF(G66="ACT","Australian Capital Territory",G66))))))))</f>
        <v>New South Wales</v>
      </c>
      <c r="G66" t="s">
        <v>10</v>
      </c>
      <c r="H66">
        <v>2101</v>
      </c>
      <c r="I66" t="s">
        <v>11</v>
      </c>
      <c r="J66" t="s">
        <v>27</v>
      </c>
      <c r="K66" t="s">
        <v>150</v>
      </c>
      <c r="L66" t="s">
        <v>18</v>
      </c>
      <c r="M66" s="5">
        <v>2</v>
      </c>
      <c r="N66">
        <v>1</v>
      </c>
    </row>
    <row r="67" spans="1:14" x14ac:dyDescent="0.25">
      <c r="A67" s="2">
        <v>45629</v>
      </c>
      <c r="B67" s="3">
        <f t="shared" si="3"/>
        <v>2025</v>
      </c>
      <c r="C67" t="str">
        <f t="shared" si="4"/>
        <v>2024-2025</v>
      </c>
      <c r="D67" t="s">
        <v>147</v>
      </c>
      <c r="E67" t="s">
        <v>145</v>
      </c>
      <c r="F67" t="str">
        <f t="shared" si="5"/>
        <v>New South Wales</v>
      </c>
      <c r="G67" t="s">
        <v>10</v>
      </c>
      <c r="H67">
        <v>2101</v>
      </c>
      <c r="I67" t="s">
        <v>11</v>
      </c>
      <c r="J67" t="s">
        <v>27</v>
      </c>
      <c r="K67" t="s">
        <v>155</v>
      </c>
      <c r="L67" t="s">
        <v>20</v>
      </c>
      <c r="M67" s="5">
        <v>2</v>
      </c>
      <c r="N67">
        <v>1</v>
      </c>
    </row>
    <row r="68" spans="1:14" x14ac:dyDescent="0.25">
      <c r="A68" s="2">
        <v>44997</v>
      </c>
      <c r="B68" s="3">
        <f t="shared" si="3"/>
        <v>2023</v>
      </c>
      <c r="C68" t="str">
        <f t="shared" si="4"/>
        <v>2022-2023</v>
      </c>
      <c r="D68" t="s">
        <v>147</v>
      </c>
      <c r="E68" t="s">
        <v>144</v>
      </c>
      <c r="F68" t="str">
        <f t="shared" si="5"/>
        <v>Queensland</v>
      </c>
      <c r="G68" t="s">
        <v>35</v>
      </c>
      <c r="H68">
        <v>4566</v>
      </c>
      <c r="I68" t="s">
        <v>11</v>
      </c>
      <c r="J68" t="s">
        <v>120</v>
      </c>
      <c r="K68" t="s">
        <v>19</v>
      </c>
      <c r="L68" t="s">
        <v>23</v>
      </c>
      <c r="M68" s="5">
        <v>2</v>
      </c>
      <c r="N68">
        <v>1</v>
      </c>
    </row>
    <row r="69" spans="1:14" x14ac:dyDescent="0.25">
      <c r="A69" s="2">
        <v>44935</v>
      </c>
      <c r="B69" s="3">
        <f t="shared" si="3"/>
        <v>2023</v>
      </c>
      <c r="C69" t="str">
        <f t="shared" si="4"/>
        <v>2022-2023</v>
      </c>
      <c r="D69" t="s">
        <v>147</v>
      </c>
      <c r="E69" t="s">
        <v>62</v>
      </c>
      <c r="F69" t="str">
        <f t="shared" si="5"/>
        <v>Victoria</v>
      </c>
      <c r="G69" t="s">
        <v>45</v>
      </c>
      <c r="H69">
        <v>3134</v>
      </c>
      <c r="I69" t="s">
        <v>11</v>
      </c>
      <c r="J69" t="s">
        <v>63</v>
      </c>
      <c r="K69" t="s">
        <v>150</v>
      </c>
      <c r="L69" t="s">
        <v>18</v>
      </c>
      <c r="M69" s="5">
        <v>2</v>
      </c>
      <c r="N69">
        <v>1</v>
      </c>
    </row>
    <row r="70" spans="1:14" x14ac:dyDescent="0.25">
      <c r="A70" s="2">
        <v>45477</v>
      </c>
      <c r="B70" s="3">
        <f t="shared" si="3"/>
        <v>2025</v>
      </c>
      <c r="C70" t="str">
        <f t="shared" si="4"/>
        <v>2024-2025</v>
      </c>
      <c r="D70" t="s">
        <v>147</v>
      </c>
      <c r="E70" t="s">
        <v>40</v>
      </c>
      <c r="F70" t="str">
        <f t="shared" si="5"/>
        <v>New South Wales</v>
      </c>
      <c r="G70" t="s">
        <v>10</v>
      </c>
      <c r="H70">
        <v>2116</v>
      </c>
      <c r="I70" t="s">
        <v>11</v>
      </c>
      <c r="J70" t="s">
        <v>27</v>
      </c>
      <c r="K70" t="s">
        <v>154</v>
      </c>
      <c r="L70" t="s">
        <v>14</v>
      </c>
      <c r="M70" s="5">
        <v>2</v>
      </c>
      <c r="N70">
        <v>1</v>
      </c>
    </row>
    <row r="71" spans="1:14" x14ac:dyDescent="0.25">
      <c r="A71" s="2">
        <v>44983</v>
      </c>
      <c r="B71" s="3">
        <f t="shared" si="3"/>
        <v>2023</v>
      </c>
      <c r="C71" t="str">
        <f t="shared" si="4"/>
        <v>2022-2023</v>
      </c>
      <c r="D71" t="s">
        <v>147</v>
      </c>
      <c r="E71" t="s">
        <v>40</v>
      </c>
      <c r="F71" t="str">
        <f t="shared" si="5"/>
        <v>New South Wales</v>
      </c>
      <c r="G71" t="s">
        <v>10</v>
      </c>
      <c r="H71">
        <v>2116</v>
      </c>
      <c r="I71" t="s">
        <v>11</v>
      </c>
      <c r="J71" t="s">
        <v>27</v>
      </c>
      <c r="K71" t="s">
        <v>150</v>
      </c>
      <c r="L71" t="s">
        <v>18</v>
      </c>
      <c r="M71" s="5">
        <v>2</v>
      </c>
      <c r="N71">
        <v>1</v>
      </c>
    </row>
    <row r="72" spans="1:14" x14ac:dyDescent="0.25">
      <c r="A72" s="2">
        <v>45586</v>
      </c>
      <c r="B72" s="3">
        <f t="shared" si="3"/>
        <v>2025</v>
      </c>
      <c r="C72" t="str">
        <f t="shared" si="4"/>
        <v>2024-2025</v>
      </c>
      <c r="D72" t="s">
        <v>147</v>
      </c>
      <c r="E72" t="s">
        <v>90</v>
      </c>
      <c r="F72" t="str">
        <f t="shared" si="5"/>
        <v>Victoria</v>
      </c>
      <c r="G72" t="s">
        <v>45</v>
      </c>
      <c r="H72">
        <v>3179</v>
      </c>
      <c r="I72" t="s">
        <v>11</v>
      </c>
      <c r="J72" t="s">
        <v>63</v>
      </c>
      <c r="K72" t="s">
        <v>150</v>
      </c>
      <c r="L72" t="s">
        <v>18</v>
      </c>
      <c r="M72" s="5">
        <v>2</v>
      </c>
      <c r="N72">
        <v>1</v>
      </c>
    </row>
    <row r="73" spans="1:14" x14ac:dyDescent="0.25">
      <c r="A73" s="2">
        <v>45505</v>
      </c>
      <c r="B73" s="3">
        <f t="shared" si="3"/>
        <v>2025</v>
      </c>
      <c r="C73" t="str">
        <f t="shared" si="4"/>
        <v>2024-2025</v>
      </c>
      <c r="D73" t="s">
        <v>147</v>
      </c>
      <c r="E73" t="s">
        <v>75</v>
      </c>
      <c r="F73" t="str">
        <f t="shared" si="5"/>
        <v>Victoria</v>
      </c>
      <c r="G73" t="s">
        <v>45</v>
      </c>
      <c r="H73">
        <v>3630</v>
      </c>
      <c r="I73" t="s">
        <v>11</v>
      </c>
      <c r="J73" t="s">
        <v>55</v>
      </c>
      <c r="K73" t="s">
        <v>151</v>
      </c>
      <c r="L73" t="s">
        <v>21</v>
      </c>
      <c r="M73" s="5">
        <v>2</v>
      </c>
      <c r="N73">
        <v>1</v>
      </c>
    </row>
    <row r="74" spans="1:14" x14ac:dyDescent="0.25">
      <c r="A74" s="2">
        <v>45169</v>
      </c>
      <c r="B74" s="3">
        <f t="shared" si="3"/>
        <v>2024</v>
      </c>
      <c r="C74" t="str">
        <f t="shared" si="4"/>
        <v>2023-2024</v>
      </c>
      <c r="D74" t="s">
        <v>147</v>
      </c>
      <c r="E74" t="s">
        <v>42</v>
      </c>
      <c r="F74" t="str">
        <f t="shared" si="5"/>
        <v>Queensland</v>
      </c>
      <c r="G74" t="s">
        <v>35</v>
      </c>
      <c r="H74">
        <v>4053</v>
      </c>
      <c r="I74" t="s">
        <v>11</v>
      </c>
      <c r="J74" t="s">
        <v>43</v>
      </c>
      <c r="K74" t="s">
        <v>149</v>
      </c>
      <c r="L74" t="s">
        <v>15</v>
      </c>
      <c r="M74" s="5">
        <v>2</v>
      </c>
      <c r="N74">
        <v>1</v>
      </c>
    </row>
    <row r="75" spans="1:14" x14ac:dyDescent="0.25">
      <c r="A75" s="2">
        <v>45456</v>
      </c>
      <c r="B75" s="3">
        <f t="shared" si="3"/>
        <v>2024</v>
      </c>
      <c r="C75" t="str">
        <f t="shared" si="4"/>
        <v>2023-2024</v>
      </c>
      <c r="D75" t="s">
        <v>147</v>
      </c>
      <c r="E75" t="s">
        <v>117</v>
      </c>
      <c r="F75" t="str">
        <f t="shared" si="5"/>
        <v>Queensland</v>
      </c>
      <c r="G75" t="s">
        <v>35</v>
      </c>
      <c r="H75">
        <v>4119</v>
      </c>
      <c r="I75" t="s">
        <v>11</v>
      </c>
      <c r="J75" t="s">
        <v>43</v>
      </c>
      <c r="K75" t="s">
        <v>150</v>
      </c>
      <c r="L75" t="s">
        <v>18</v>
      </c>
      <c r="M75" s="5">
        <v>2</v>
      </c>
      <c r="N75">
        <v>1</v>
      </c>
    </row>
    <row r="76" spans="1:14" x14ac:dyDescent="0.25">
      <c r="A76" s="2">
        <v>45397</v>
      </c>
      <c r="B76" s="3">
        <f t="shared" si="3"/>
        <v>2024</v>
      </c>
      <c r="C76" t="str">
        <f t="shared" si="4"/>
        <v>2023-2024</v>
      </c>
      <c r="D76" t="s">
        <v>147</v>
      </c>
      <c r="E76" t="s">
        <v>52</v>
      </c>
      <c r="F76" t="str">
        <f t="shared" si="5"/>
        <v>Victoria</v>
      </c>
      <c r="G76" t="s">
        <v>45</v>
      </c>
      <c r="H76">
        <v>3030</v>
      </c>
      <c r="I76" t="s">
        <v>11</v>
      </c>
      <c r="J76" t="s">
        <v>46</v>
      </c>
      <c r="K76" t="s">
        <v>19</v>
      </c>
      <c r="L76" t="s">
        <v>23</v>
      </c>
      <c r="M76" s="5">
        <v>2</v>
      </c>
      <c r="N76">
        <v>1</v>
      </c>
    </row>
    <row r="77" spans="1:14" x14ac:dyDescent="0.25">
      <c r="A77" s="2">
        <v>45583</v>
      </c>
      <c r="B77" s="3">
        <f t="shared" si="3"/>
        <v>2025</v>
      </c>
      <c r="C77" t="str">
        <f t="shared" si="4"/>
        <v>2024-2025</v>
      </c>
      <c r="D77" t="s">
        <v>147</v>
      </c>
      <c r="E77" t="s">
        <v>50</v>
      </c>
      <c r="F77" t="str">
        <f t="shared" si="5"/>
        <v>Queensland</v>
      </c>
      <c r="G77" t="s">
        <v>35</v>
      </c>
      <c r="H77">
        <v>4703</v>
      </c>
      <c r="I77" t="s">
        <v>11</v>
      </c>
      <c r="J77" t="s">
        <v>51</v>
      </c>
      <c r="K77" t="s">
        <v>154</v>
      </c>
      <c r="L77" t="s">
        <v>14</v>
      </c>
      <c r="M77" s="5">
        <v>2</v>
      </c>
      <c r="N77">
        <v>1</v>
      </c>
    </row>
    <row r="78" spans="1:14" x14ac:dyDescent="0.25">
      <c r="A78" s="2">
        <v>45043</v>
      </c>
      <c r="B78" s="3">
        <f t="shared" si="3"/>
        <v>2023</v>
      </c>
      <c r="C78" t="str">
        <f t="shared" si="4"/>
        <v>2022-2023</v>
      </c>
      <c r="D78" t="s">
        <v>147</v>
      </c>
      <c r="E78" t="s">
        <v>114</v>
      </c>
      <c r="F78" t="str">
        <f t="shared" si="5"/>
        <v>Victoria</v>
      </c>
      <c r="G78" t="s">
        <v>45</v>
      </c>
      <c r="H78">
        <v>3551</v>
      </c>
      <c r="I78" t="s">
        <v>11</v>
      </c>
      <c r="J78" t="s">
        <v>60</v>
      </c>
      <c r="K78" t="s">
        <v>149</v>
      </c>
      <c r="L78" t="s">
        <v>15</v>
      </c>
      <c r="M78" s="5">
        <v>2.25</v>
      </c>
      <c r="N78">
        <v>1</v>
      </c>
    </row>
    <row r="79" spans="1:14" x14ac:dyDescent="0.25">
      <c r="A79" s="2">
        <v>45577</v>
      </c>
      <c r="B79" s="3">
        <f t="shared" si="3"/>
        <v>2025</v>
      </c>
      <c r="C79" t="str">
        <f t="shared" si="4"/>
        <v>2024-2025</v>
      </c>
      <c r="D79" t="s">
        <v>147</v>
      </c>
      <c r="E79" t="s">
        <v>112</v>
      </c>
      <c r="F79" t="str">
        <f t="shared" si="5"/>
        <v>Victoria</v>
      </c>
      <c r="G79" t="s">
        <v>45</v>
      </c>
      <c r="H79">
        <v>3076</v>
      </c>
      <c r="I79" t="s">
        <v>11</v>
      </c>
      <c r="J79" t="s">
        <v>46</v>
      </c>
      <c r="K79" t="s">
        <v>19</v>
      </c>
      <c r="L79" t="s">
        <v>23</v>
      </c>
      <c r="M79" s="5">
        <v>2.2999999999999998</v>
      </c>
      <c r="N79">
        <v>1</v>
      </c>
    </row>
    <row r="80" spans="1:14" x14ac:dyDescent="0.25">
      <c r="A80" s="2">
        <v>45620</v>
      </c>
      <c r="B80" s="3">
        <f t="shared" si="3"/>
        <v>2025</v>
      </c>
      <c r="C80" t="str">
        <f t="shared" si="4"/>
        <v>2024-2025</v>
      </c>
      <c r="D80" t="s">
        <v>147</v>
      </c>
      <c r="E80" t="s">
        <v>24</v>
      </c>
      <c r="F80" t="str">
        <f t="shared" si="5"/>
        <v>New South Wales</v>
      </c>
      <c r="G80" t="s">
        <v>10</v>
      </c>
      <c r="H80">
        <v>2795</v>
      </c>
      <c r="I80" t="s">
        <v>11</v>
      </c>
      <c r="J80" t="s">
        <v>25</v>
      </c>
      <c r="K80" t="s">
        <v>153</v>
      </c>
      <c r="L80" t="s">
        <v>16</v>
      </c>
      <c r="M80" s="5">
        <v>2.36</v>
      </c>
      <c r="N80">
        <v>1</v>
      </c>
    </row>
    <row r="81" spans="1:14" x14ac:dyDescent="0.25">
      <c r="A81" s="2">
        <v>45574</v>
      </c>
      <c r="B81" s="3">
        <f t="shared" si="3"/>
        <v>2025</v>
      </c>
      <c r="C81" t="str">
        <f t="shared" si="4"/>
        <v>2024-2025</v>
      </c>
      <c r="D81" t="s">
        <v>148</v>
      </c>
      <c r="E81" t="s">
        <v>114</v>
      </c>
      <c r="F81" t="str">
        <f t="shared" si="5"/>
        <v>Victoria</v>
      </c>
      <c r="G81" t="s">
        <v>45</v>
      </c>
      <c r="H81">
        <v>3551</v>
      </c>
      <c r="I81" t="s">
        <v>11</v>
      </c>
      <c r="J81" t="s">
        <v>60</v>
      </c>
      <c r="K81" t="s">
        <v>153</v>
      </c>
      <c r="L81" t="s">
        <v>16</v>
      </c>
      <c r="M81" s="5">
        <v>2.44</v>
      </c>
      <c r="N81">
        <v>1</v>
      </c>
    </row>
    <row r="82" spans="1:14" x14ac:dyDescent="0.25">
      <c r="A82" s="2">
        <v>44951</v>
      </c>
      <c r="B82" s="3">
        <f t="shared" si="3"/>
        <v>2023</v>
      </c>
      <c r="C82" t="str">
        <f t="shared" si="4"/>
        <v>2022-2023</v>
      </c>
      <c r="D82" t="s">
        <v>147</v>
      </c>
      <c r="E82" t="s">
        <v>145</v>
      </c>
      <c r="F82" t="str">
        <f t="shared" si="5"/>
        <v>New South Wales</v>
      </c>
      <c r="G82" t="s">
        <v>10</v>
      </c>
      <c r="H82">
        <v>2101</v>
      </c>
      <c r="I82" t="s">
        <v>11</v>
      </c>
      <c r="J82" t="s">
        <v>27</v>
      </c>
      <c r="K82" t="s">
        <v>156</v>
      </c>
      <c r="L82" t="s">
        <v>17</v>
      </c>
      <c r="M82" s="5">
        <v>2.4500000000000002</v>
      </c>
      <c r="N82">
        <v>1</v>
      </c>
    </row>
    <row r="83" spans="1:14" x14ac:dyDescent="0.25">
      <c r="A83" s="2">
        <v>45363</v>
      </c>
      <c r="B83" s="3">
        <f t="shared" si="3"/>
        <v>2024</v>
      </c>
      <c r="C83" t="str">
        <f t="shared" si="4"/>
        <v>2023-2024</v>
      </c>
      <c r="D83" t="s">
        <v>148</v>
      </c>
      <c r="E83" t="s">
        <v>79</v>
      </c>
      <c r="F83" t="str">
        <f t="shared" si="5"/>
        <v>Australian Capital Territory</v>
      </c>
      <c r="G83" t="s">
        <v>80</v>
      </c>
      <c r="H83">
        <v>2617</v>
      </c>
      <c r="I83" t="s">
        <v>11</v>
      </c>
      <c r="J83" t="s">
        <v>58</v>
      </c>
      <c r="K83" t="s">
        <v>149</v>
      </c>
      <c r="L83" t="s">
        <v>15</v>
      </c>
      <c r="M83" s="5">
        <v>2.4900000000000002</v>
      </c>
      <c r="N83">
        <v>1</v>
      </c>
    </row>
    <row r="84" spans="1:14" x14ac:dyDescent="0.25">
      <c r="A84" s="2">
        <v>45172</v>
      </c>
      <c r="B84" s="3">
        <f t="shared" si="3"/>
        <v>2024</v>
      </c>
      <c r="C84" t="str">
        <f t="shared" si="4"/>
        <v>2023-2024</v>
      </c>
      <c r="D84" t="s">
        <v>147</v>
      </c>
      <c r="E84" t="s">
        <v>96</v>
      </c>
      <c r="F84" t="str">
        <f t="shared" si="5"/>
        <v>Western Australia</v>
      </c>
      <c r="G84" t="s">
        <v>48</v>
      </c>
      <c r="H84">
        <v>6330</v>
      </c>
      <c r="I84" t="s">
        <v>11</v>
      </c>
      <c r="J84" t="s">
        <v>94</v>
      </c>
      <c r="K84" t="s">
        <v>155</v>
      </c>
      <c r="L84" t="s">
        <v>20</v>
      </c>
      <c r="M84" s="5">
        <v>2.5</v>
      </c>
      <c r="N84">
        <v>1</v>
      </c>
    </row>
    <row r="85" spans="1:14" x14ac:dyDescent="0.25">
      <c r="A85" s="2">
        <v>45075</v>
      </c>
      <c r="B85" s="3">
        <f t="shared" si="3"/>
        <v>2023</v>
      </c>
      <c r="C85" t="str">
        <f t="shared" si="4"/>
        <v>2022-2023</v>
      </c>
      <c r="D85" t="s">
        <v>147</v>
      </c>
      <c r="E85" t="s">
        <v>31</v>
      </c>
      <c r="F85" t="str">
        <f t="shared" si="5"/>
        <v>South Australia</v>
      </c>
      <c r="G85" t="s">
        <v>32</v>
      </c>
      <c r="H85">
        <v>5168</v>
      </c>
      <c r="I85" t="s">
        <v>11</v>
      </c>
      <c r="J85" t="s">
        <v>33</v>
      </c>
      <c r="K85" t="s">
        <v>153</v>
      </c>
      <c r="L85" t="s">
        <v>16</v>
      </c>
      <c r="M85" s="5">
        <v>2.5</v>
      </c>
      <c r="N85">
        <v>1</v>
      </c>
    </row>
    <row r="86" spans="1:14" x14ac:dyDescent="0.25">
      <c r="A86" s="2">
        <v>45373</v>
      </c>
      <c r="B86" s="3">
        <f t="shared" si="3"/>
        <v>2024</v>
      </c>
      <c r="C86" t="str">
        <f t="shared" si="4"/>
        <v>2023-2024</v>
      </c>
      <c r="D86" t="s">
        <v>147</v>
      </c>
      <c r="E86" t="s">
        <v>53</v>
      </c>
      <c r="F86" t="str">
        <f t="shared" si="5"/>
        <v>South Australia</v>
      </c>
      <c r="G86" t="s">
        <v>32</v>
      </c>
      <c r="H86">
        <v>5082</v>
      </c>
      <c r="I86" t="s">
        <v>11</v>
      </c>
      <c r="J86" t="s">
        <v>33</v>
      </c>
      <c r="K86" t="s">
        <v>153</v>
      </c>
      <c r="L86" t="s">
        <v>16</v>
      </c>
      <c r="M86" s="5">
        <v>2.5</v>
      </c>
      <c r="N86">
        <v>1</v>
      </c>
    </row>
    <row r="87" spans="1:14" x14ac:dyDescent="0.25">
      <c r="A87" s="2">
        <v>45523</v>
      </c>
      <c r="B87" s="3">
        <f t="shared" si="3"/>
        <v>2025</v>
      </c>
      <c r="C87" t="str">
        <f t="shared" si="4"/>
        <v>2024-2025</v>
      </c>
      <c r="D87" t="s">
        <v>147</v>
      </c>
      <c r="E87" t="s">
        <v>114</v>
      </c>
      <c r="F87" t="str">
        <f t="shared" si="5"/>
        <v>Victoria</v>
      </c>
      <c r="G87" t="s">
        <v>45</v>
      </c>
      <c r="H87">
        <v>3551</v>
      </c>
      <c r="I87" t="s">
        <v>11</v>
      </c>
      <c r="J87" t="s">
        <v>60</v>
      </c>
      <c r="K87" t="s">
        <v>149</v>
      </c>
      <c r="L87" t="s">
        <v>15</v>
      </c>
      <c r="M87" s="5">
        <v>2.52</v>
      </c>
      <c r="N87">
        <v>1</v>
      </c>
    </row>
    <row r="88" spans="1:14" x14ac:dyDescent="0.25">
      <c r="A88" s="2">
        <v>44938</v>
      </c>
      <c r="B88" s="3">
        <f t="shared" si="3"/>
        <v>2023</v>
      </c>
      <c r="C88" t="str">
        <f t="shared" si="4"/>
        <v>2022-2023</v>
      </c>
      <c r="D88" t="s">
        <v>147</v>
      </c>
      <c r="E88" t="s">
        <v>143</v>
      </c>
      <c r="F88" t="str">
        <f t="shared" si="5"/>
        <v>New South Wales</v>
      </c>
      <c r="G88" t="s">
        <v>10</v>
      </c>
      <c r="H88">
        <v>2154</v>
      </c>
      <c r="I88" t="s">
        <v>11</v>
      </c>
      <c r="J88" t="s">
        <v>27</v>
      </c>
      <c r="K88" t="s">
        <v>154</v>
      </c>
      <c r="L88" t="s">
        <v>14</v>
      </c>
      <c r="M88" s="5">
        <v>2.6</v>
      </c>
      <c r="N88">
        <v>1</v>
      </c>
    </row>
    <row r="89" spans="1:14" x14ac:dyDescent="0.25">
      <c r="A89" s="2">
        <v>45582</v>
      </c>
      <c r="B89" s="3">
        <f t="shared" si="3"/>
        <v>2025</v>
      </c>
      <c r="C89" t="str">
        <f t="shared" si="4"/>
        <v>2024-2025</v>
      </c>
      <c r="D89" t="s">
        <v>147</v>
      </c>
      <c r="E89" t="s">
        <v>42</v>
      </c>
      <c r="F89" t="str">
        <f t="shared" si="5"/>
        <v>Queensland</v>
      </c>
      <c r="G89" t="s">
        <v>35</v>
      </c>
      <c r="H89">
        <v>4053</v>
      </c>
      <c r="I89" t="s">
        <v>11</v>
      </c>
      <c r="J89" t="s">
        <v>43</v>
      </c>
      <c r="K89" t="s">
        <v>152</v>
      </c>
      <c r="L89" t="s">
        <v>13</v>
      </c>
      <c r="M89" s="5">
        <v>2.67</v>
      </c>
      <c r="N89">
        <v>1</v>
      </c>
    </row>
    <row r="90" spans="1:14" x14ac:dyDescent="0.25">
      <c r="A90" s="2">
        <v>45601</v>
      </c>
      <c r="B90" s="3">
        <f t="shared" si="3"/>
        <v>2025</v>
      </c>
      <c r="C90" t="str">
        <f t="shared" si="4"/>
        <v>2024-2025</v>
      </c>
      <c r="D90" t="s">
        <v>147</v>
      </c>
      <c r="E90" t="s">
        <v>108</v>
      </c>
      <c r="F90" t="str">
        <f t="shared" si="5"/>
        <v>Victoria</v>
      </c>
      <c r="G90" t="s">
        <v>45</v>
      </c>
      <c r="H90">
        <v>3018</v>
      </c>
      <c r="I90" t="s">
        <v>11</v>
      </c>
      <c r="J90" t="s">
        <v>46</v>
      </c>
      <c r="K90" t="s">
        <v>154</v>
      </c>
      <c r="L90" t="s">
        <v>14</v>
      </c>
      <c r="M90" s="5">
        <v>2.7800000000000002</v>
      </c>
      <c r="N90">
        <v>1</v>
      </c>
    </row>
    <row r="91" spans="1:14" x14ac:dyDescent="0.25">
      <c r="A91" s="2">
        <v>45169</v>
      </c>
      <c r="B91" s="3">
        <f t="shared" si="3"/>
        <v>2024</v>
      </c>
      <c r="C91" t="str">
        <f t="shared" si="4"/>
        <v>2023-2024</v>
      </c>
      <c r="D91" t="s">
        <v>147</v>
      </c>
      <c r="E91" t="s">
        <v>128</v>
      </c>
      <c r="F91" t="str">
        <f t="shared" si="5"/>
        <v>Western Australia</v>
      </c>
      <c r="G91" t="s">
        <v>48</v>
      </c>
      <c r="H91">
        <v>6027</v>
      </c>
      <c r="I91" t="s">
        <v>11</v>
      </c>
      <c r="J91" t="s">
        <v>49</v>
      </c>
      <c r="K91" t="s">
        <v>152</v>
      </c>
      <c r="L91" t="s">
        <v>13</v>
      </c>
      <c r="M91" s="5">
        <v>2.97</v>
      </c>
      <c r="N91">
        <v>1</v>
      </c>
    </row>
    <row r="92" spans="1:14" x14ac:dyDescent="0.25">
      <c r="A92" s="2">
        <v>44993</v>
      </c>
      <c r="B92" s="3">
        <f t="shared" si="3"/>
        <v>2023</v>
      </c>
      <c r="C92" t="str">
        <f t="shared" si="4"/>
        <v>2022-2023</v>
      </c>
      <c r="D92" t="s">
        <v>148</v>
      </c>
      <c r="E92" t="s">
        <v>9</v>
      </c>
      <c r="F92" t="str">
        <f t="shared" si="5"/>
        <v>New South Wales</v>
      </c>
      <c r="G92" t="s">
        <v>10</v>
      </c>
      <c r="H92">
        <v>2067</v>
      </c>
      <c r="I92" t="s">
        <v>11</v>
      </c>
      <c r="J92" t="s">
        <v>12</v>
      </c>
      <c r="K92" t="s">
        <v>149</v>
      </c>
      <c r="L92" t="s">
        <v>15</v>
      </c>
      <c r="M92" s="5">
        <v>2.98</v>
      </c>
      <c r="N92">
        <v>1</v>
      </c>
    </row>
    <row r="93" spans="1:14" x14ac:dyDescent="0.25">
      <c r="A93" s="2">
        <v>45349</v>
      </c>
      <c r="B93" s="3">
        <f t="shared" si="3"/>
        <v>2024</v>
      </c>
      <c r="C93" t="str">
        <f t="shared" si="4"/>
        <v>2023-2024</v>
      </c>
      <c r="D93" t="s">
        <v>147</v>
      </c>
      <c r="E93" t="s">
        <v>109</v>
      </c>
      <c r="F93" t="str">
        <f t="shared" si="5"/>
        <v>New South Wales</v>
      </c>
      <c r="G93" t="s">
        <v>10</v>
      </c>
      <c r="H93">
        <v>2480</v>
      </c>
      <c r="I93" t="s">
        <v>11</v>
      </c>
      <c r="J93" t="s">
        <v>68</v>
      </c>
      <c r="K93" t="s">
        <v>152</v>
      </c>
      <c r="L93" t="s">
        <v>13</v>
      </c>
      <c r="M93" s="5">
        <v>2.98</v>
      </c>
      <c r="N93">
        <v>1</v>
      </c>
    </row>
    <row r="94" spans="1:14" x14ac:dyDescent="0.25">
      <c r="A94" s="2">
        <v>45460</v>
      </c>
      <c r="B94" s="3">
        <f t="shared" si="3"/>
        <v>2024</v>
      </c>
      <c r="C94" t="str">
        <f t="shared" si="4"/>
        <v>2023-2024</v>
      </c>
      <c r="D94" t="s">
        <v>148</v>
      </c>
      <c r="E94" t="s">
        <v>103</v>
      </c>
      <c r="F94" t="str">
        <f t="shared" si="5"/>
        <v>Queensland</v>
      </c>
      <c r="G94" t="s">
        <v>35</v>
      </c>
      <c r="H94">
        <v>4509</v>
      </c>
      <c r="I94" t="s">
        <v>11</v>
      </c>
      <c r="J94" t="s">
        <v>104</v>
      </c>
      <c r="K94" t="s">
        <v>157</v>
      </c>
      <c r="L94" t="s">
        <v>22</v>
      </c>
      <c r="M94" s="5">
        <v>2.98</v>
      </c>
      <c r="N94">
        <v>1</v>
      </c>
    </row>
    <row r="95" spans="1:14" x14ac:dyDescent="0.25">
      <c r="A95" s="2">
        <v>45416</v>
      </c>
      <c r="B95" s="3">
        <f t="shared" si="3"/>
        <v>2024</v>
      </c>
      <c r="C95" t="str">
        <f t="shared" si="4"/>
        <v>2023-2024</v>
      </c>
      <c r="D95" t="s">
        <v>147</v>
      </c>
      <c r="E95" t="s">
        <v>65</v>
      </c>
      <c r="F95" t="str">
        <f t="shared" si="5"/>
        <v>New South Wales</v>
      </c>
      <c r="G95" t="s">
        <v>10</v>
      </c>
      <c r="H95">
        <v>2541</v>
      </c>
      <c r="I95" t="s">
        <v>11</v>
      </c>
      <c r="J95" t="s">
        <v>58</v>
      </c>
      <c r="K95" t="s">
        <v>157</v>
      </c>
      <c r="L95" t="s">
        <v>22</v>
      </c>
      <c r="M95" s="5">
        <v>2.98</v>
      </c>
      <c r="N95">
        <v>1</v>
      </c>
    </row>
    <row r="96" spans="1:14" x14ac:dyDescent="0.25">
      <c r="A96" s="2">
        <v>45589</v>
      </c>
      <c r="B96" s="3">
        <f t="shared" si="3"/>
        <v>2025</v>
      </c>
      <c r="C96" t="str">
        <f t="shared" si="4"/>
        <v>2024-2025</v>
      </c>
      <c r="D96" t="s">
        <v>147</v>
      </c>
      <c r="E96" t="s">
        <v>39</v>
      </c>
      <c r="F96" t="str">
        <f t="shared" si="5"/>
        <v>South Australia</v>
      </c>
      <c r="G96" t="s">
        <v>32</v>
      </c>
      <c r="H96">
        <v>5343</v>
      </c>
      <c r="I96" t="s">
        <v>11</v>
      </c>
      <c r="J96" t="s">
        <v>38</v>
      </c>
      <c r="K96" t="s">
        <v>156</v>
      </c>
      <c r="L96" t="s">
        <v>17</v>
      </c>
      <c r="M96" s="5">
        <v>2.99</v>
      </c>
      <c r="N96">
        <v>1</v>
      </c>
    </row>
    <row r="97" spans="1:14" x14ac:dyDescent="0.25">
      <c r="A97" s="2">
        <v>45364</v>
      </c>
      <c r="B97" s="3">
        <f t="shared" si="3"/>
        <v>2024</v>
      </c>
      <c r="C97" t="str">
        <f t="shared" si="4"/>
        <v>2023-2024</v>
      </c>
      <c r="D97" t="s">
        <v>147</v>
      </c>
      <c r="E97" t="s">
        <v>143</v>
      </c>
      <c r="F97" t="str">
        <f t="shared" si="5"/>
        <v>New South Wales</v>
      </c>
      <c r="G97" t="s">
        <v>10</v>
      </c>
      <c r="H97">
        <v>2154</v>
      </c>
      <c r="I97" t="s">
        <v>11</v>
      </c>
      <c r="J97" t="s">
        <v>27</v>
      </c>
      <c r="K97" t="s">
        <v>149</v>
      </c>
      <c r="L97" t="s">
        <v>15</v>
      </c>
      <c r="M97" s="5">
        <v>2.99</v>
      </c>
      <c r="N97">
        <v>1</v>
      </c>
    </row>
    <row r="98" spans="1:14" x14ac:dyDescent="0.25">
      <c r="A98" s="2">
        <v>45300</v>
      </c>
      <c r="B98" s="3">
        <f t="shared" si="3"/>
        <v>2024</v>
      </c>
      <c r="C98" t="str">
        <f t="shared" si="4"/>
        <v>2023-2024</v>
      </c>
      <c r="D98" t="s">
        <v>147</v>
      </c>
      <c r="E98" t="s">
        <v>136</v>
      </c>
      <c r="F98" t="str">
        <f t="shared" si="5"/>
        <v>Victoria</v>
      </c>
      <c r="G98" t="s">
        <v>45</v>
      </c>
      <c r="H98">
        <v>3175</v>
      </c>
      <c r="I98" t="s">
        <v>11</v>
      </c>
      <c r="J98" t="s">
        <v>63</v>
      </c>
      <c r="K98" t="s">
        <v>155</v>
      </c>
      <c r="L98" t="s">
        <v>20</v>
      </c>
      <c r="M98" s="5">
        <v>2.99</v>
      </c>
      <c r="N98">
        <v>1</v>
      </c>
    </row>
    <row r="99" spans="1:14" x14ac:dyDescent="0.25">
      <c r="A99" s="2">
        <v>45615</v>
      </c>
      <c r="B99" s="3">
        <f t="shared" si="3"/>
        <v>2025</v>
      </c>
      <c r="C99" t="str">
        <f t="shared" si="4"/>
        <v>2024-2025</v>
      </c>
      <c r="D99" t="s">
        <v>147</v>
      </c>
      <c r="E99" t="s">
        <v>41</v>
      </c>
      <c r="F99" t="str">
        <f t="shared" si="5"/>
        <v>New South Wales</v>
      </c>
      <c r="G99" t="s">
        <v>10</v>
      </c>
      <c r="H99">
        <v>2830</v>
      </c>
      <c r="I99" t="s">
        <v>11</v>
      </c>
      <c r="J99" t="s">
        <v>25</v>
      </c>
      <c r="K99" t="s">
        <v>19</v>
      </c>
      <c r="L99" t="s">
        <v>23</v>
      </c>
      <c r="M99" s="5">
        <v>2.99</v>
      </c>
      <c r="N99">
        <v>1</v>
      </c>
    </row>
    <row r="100" spans="1:14" x14ac:dyDescent="0.25">
      <c r="A100" s="2">
        <v>45380</v>
      </c>
      <c r="B100" s="3">
        <f t="shared" si="3"/>
        <v>2024</v>
      </c>
      <c r="C100" t="str">
        <f t="shared" si="4"/>
        <v>2023-2024</v>
      </c>
      <c r="D100" t="s">
        <v>147</v>
      </c>
      <c r="E100" t="s">
        <v>112</v>
      </c>
      <c r="F100" t="str">
        <f t="shared" si="5"/>
        <v>Victoria</v>
      </c>
      <c r="G100" t="s">
        <v>45</v>
      </c>
      <c r="H100">
        <v>3076</v>
      </c>
      <c r="I100" t="s">
        <v>11</v>
      </c>
      <c r="J100" t="s">
        <v>46</v>
      </c>
      <c r="K100" t="s">
        <v>155</v>
      </c>
      <c r="L100" t="s">
        <v>20</v>
      </c>
      <c r="M100" s="5">
        <v>2.99</v>
      </c>
      <c r="N100">
        <v>1</v>
      </c>
    </row>
    <row r="101" spans="1:14" x14ac:dyDescent="0.25">
      <c r="A101" s="2">
        <v>44971</v>
      </c>
      <c r="B101" s="3">
        <f t="shared" si="3"/>
        <v>2023</v>
      </c>
      <c r="C101" t="str">
        <f t="shared" si="4"/>
        <v>2022-2023</v>
      </c>
      <c r="D101" t="s">
        <v>147</v>
      </c>
      <c r="E101" t="s">
        <v>93</v>
      </c>
      <c r="F101" t="str">
        <f t="shared" si="5"/>
        <v>Western Australia</v>
      </c>
      <c r="G101" t="s">
        <v>48</v>
      </c>
      <c r="H101">
        <v>6112</v>
      </c>
      <c r="I101" t="s">
        <v>11</v>
      </c>
      <c r="J101" t="s">
        <v>94</v>
      </c>
      <c r="K101" t="s">
        <v>155</v>
      </c>
      <c r="L101" t="s">
        <v>20</v>
      </c>
      <c r="M101" s="5">
        <v>2.99</v>
      </c>
      <c r="N101">
        <v>1</v>
      </c>
    </row>
    <row r="102" spans="1:14" x14ac:dyDescent="0.25">
      <c r="A102" s="2">
        <v>45313</v>
      </c>
      <c r="B102" s="3">
        <f t="shared" si="3"/>
        <v>2024</v>
      </c>
      <c r="C102" t="str">
        <f t="shared" si="4"/>
        <v>2023-2024</v>
      </c>
      <c r="D102" t="s">
        <v>147</v>
      </c>
      <c r="E102" t="s">
        <v>145</v>
      </c>
      <c r="F102" t="str">
        <f t="shared" si="5"/>
        <v>New South Wales</v>
      </c>
      <c r="G102" t="s">
        <v>10</v>
      </c>
      <c r="H102">
        <v>2101</v>
      </c>
      <c r="I102" t="s">
        <v>11</v>
      </c>
      <c r="J102" t="s">
        <v>27</v>
      </c>
      <c r="K102" t="s">
        <v>154</v>
      </c>
      <c r="L102" t="s">
        <v>14</v>
      </c>
      <c r="M102" s="5">
        <v>2.99</v>
      </c>
      <c r="N102">
        <v>1</v>
      </c>
    </row>
    <row r="103" spans="1:14" x14ac:dyDescent="0.25">
      <c r="A103" s="2">
        <v>45320</v>
      </c>
      <c r="B103" s="3">
        <f t="shared" si="3"/>
        <v>2024</v>
      </c>
      <c r="C103" t="str">
        <f t="shared" si="4"/>
        <v>2023-2024</v>
      </c>
      <c r="D103" t="s">
        <v>147</v>
      </c>
      <c r="E103" t="s">
        <v>96</v>
      </c>
      <c r="F103" t="str">
        <f t="shared" si="5"/>
        <v>Western Australia</v>
      </c>
      <c r="G103" t="s">
        <v>48</v>
      </c>
      <c r="H103">
        <v>6330</v>
      </c>
      <c r="I103" t="s">
        <v>11</v>
      </c>
      <c r="J103" t="s">
        <v>94</v>
      </c>
      <c r="K103" t="s">
        <v>150</v>
      </c>
      <c r="L103" t="s">
        <v>18</v>
      </c>
      <c r="M103" s="5">
        <v>3</v>
      </c>
      <c r="N103">
        <v>1</v>
      </c>
    </row>
    <row r="104" spans="1:14" x14ac:dyDescent="0.25">
      <c r="A104" s="2">
        <v>45500</v>
      </c>
      <c r="B104" s="3">
        <f t="shared" si="3"/>
        <v>2025</v>
      </c>
      <c r="C104" t="str">
        <f t="shared" si="4"/>
        <v>2024-2025</v>
      </c>
      <c r="D104" t="s">
        <v>147</v>
      </c>
      <c r="E104" t="s">
        <v>124</v>
      </c>
      <c r="F104" t="str">
        <f t="shared" si="5"/>
        <v>New South Wales</v>
      </c>
      <c r="G104" t="s">
        <v>10</v>
      </c>
      <c r="H104">
        <v>2015</v>
      </c>
      <c r="I104" t="s">
        <v>11</v>
      </c>
      <c r="J104" t="s">
        <v>12</v>
      </c>
      <c r="K104" t="s">
        <v>153</v>
      </c>
      <c r="L104" t="s">
        <v>16</v>
      </c>
      <c r="M104" s="5">
        <v>3</v>
      </c>
      <c r="N104">
        <v>1</v>
      </c>
    </row>
    <row r="105" spans="1:14" x14ac:dyDescent="0.25">
      <c r="A105" s="2">
        <v>45207</v>
      </c>
      <c r="B105" s="3">
        <f t="shared" si="3"/>
        <v>2024</v>
      </c>
      <c r="C105" t="str">
        <f t="shared" si="4"/>
        <v>2023-2024</v>
      </c>
      <c r="D105" t="s">
        <v>147</v>
      </c>
      <c r="E105" t="s">
        <v>124</v>
      </c>
      <c r="F105" t="str">
        <f t="shared" si="5"/>
        <v>New South Wales</v>
      </c>
      <c r="G105" t="s">
        <v>10</v>
      </c>
      <c r="H105">
        <v>2015</v>
      </c>
      <c r="I105" t="s">
        <v>11</v>
      </c>
      <c r="J105" t="s">
        <v>12</v>
      </c>
      <c r="K105" t="s">
        <v>150</v>
      </c>
      <c r="L105" t="s">
        <v>18</v>
      </c>
      <c r="M105" s="5">
        <v>3</v>
      </c>
      <c r="N105">
        <v>1</v>
      </c>
    </row>
    <row r="106" spans="1:14" x14ac:dyDescent="0.25">
      <c r="A106" s="2">
        <v>45183</v>
      </c>
      <c r="B106" s="3">
        <f t="shared" si="3"/>
        <v>2024</v>
      </c>
      <c r="C106" t="str">
        <f t="shared" si="4"/>
        <v>2023-2024</v>
      </c>
      <c r="D106" t="s">
        <v>147</v>
      </c>
      <c r="E106" t="s">
        <v>124</v>
      </c>
      <c r="F106" t="str">
        <f t="shared" si="5"/>
        <v>New South Wales</v>
      </c>
      <c r="G106" t="s">
        <v>10</v>
      </c>
      <c r="H106">
        <v>2015</v>
      </c>
      <c r="I106" t="s">
        <v>11</v>
      </c>
      <c r="J106" t="s">
        <v>12</v>
      </c>
      <c r="K106" t="s">
        <v>155</v>
      </c>
      <c r="L106" t="s">
        <v>20</v>
      </c>
      <c r="M106" s="5">
        <v>3</v>
      </c>
      <c r="N106">
        <v>1</v>
      </c>
    </row>
    <row r="107" spans="1:14" x14ac:dyDescent="0.25">
      <c r="A107" s="2">
        <v>45616</v>
      </c>
      <c r="B107" s="3">
        <f t="shared" si="3"/>
        <v>2025</v>
      </c>
      <c r="C107" t="str">
        <f t="shared" si="4"/>
        <v>2024-2025</v>
      </c>
      <c r="D107" t="s">
        <v>147</v>
      </c>
      <c r="E107" t="s">
        <v>78</v>
      </c>
      <c r="F107" t="str">
        <f t="shared" si="5"/>
        <v>New South Wales</v>
      </c>
      <c r="G107" t="s">
        <v>10</v>
      </c>
      <c r="H107">
        <v>2350</v>
      </c>
      <c r="I107" t="s">
        <v>11</v>
      </c>
      <c r="J107" t="s">
        <v>68</v>
      </c>
      <c r="K107" t="s">
        <v>150</v>
      </c>
      <c r="L107" t="s">
        <v>18</v>
      </c>
      <c r="M107" s="5">
        <v>3</v>
      </c>
      <c r="N107">
        <v>1</v>
      </c>
    </row>
    <row r="108" spans="1:14" x14ac:dyDescent="0.25">
      <c r="A108" s="2">
        <v>45301</v>
      </c>
      <c r="B108" s="3">
        <f t="shared" si="3"/>
        <v>2024</v>
      </c>
      <c r="C108" t="str">
        <f t="shared" si="4"/>
        <v>2023-2024</v>
      </c>
      <c r="D108" t="s">
        <v>147</v>
      </c>
      <c r="E108" t="s">
        <v>127</v>
      </c>
      <c r="F108" t="str">
        <f t="shared" si="5"/>
        <v>New South Wales</v>
      </c>
      <c r="G108" t="s">
        <v>10</v>
      </c>
      <c r="H108">
        <v>2131</v>
      </c>
      <c r="I108" t="s">
        <v>11</v>
      </c>
      <c r="J108" t="s">
        <v>27</v>
      </c>
      <c r="K108" t="s">
        <v>153</v>
      </c>
      <c r="L108" t="s">
        <v>16</v>
      </c>
      <c r="M108" s="5">
        <v>3</v>
      </c>
      <c r="N108">
        <v>1</v>
      </c>
    </row>
    <row r="109" spans="1:14" x14ac:dyDescent="0.25">
      <c r="A109" s="2">
        <v>44986</v>
      </c>
      <c r="B109" s="3">
        <f t="shared" si="3"/>
        <v>2023</v>
      </c>
      <c r="C109" t="str">
        <f t="shared" si="4"/>
        <v>2022-2023</v>
      </c>
      <c r="D109" t="s">
        <v>147</v>
      </c>
      <c r="E109" t="s">
        <v>127</v>
      </c>
      <c r="F109" t="str">
        <f t="shared" si="5"/>
        <v>New South Wales</v>
      </c>
      <c r="G109" t="s">
        <v>10</v>
      </c>
      <c r="H109">
        <v>2131</v>
      </c>
      <c r="I109" t="s">
        <v>11</v>
      </c>
      <c r="J109" t="s">
        <v>27</v>
      </c>
      <c r="K109" t="s">
        <v>154</v>
      </c>
      <c r="L109" t="s">
        <v>14</v>
      </c>
      <c r="M109" s="5">
        <v>3</v>
      </c>
      <c r="N109">
        <v>1</v>
      </c>
    </row>
    <row r="110" spans="1:14" x14ac:dyDescent="0.25">
      <c r="A110" s="2">
        <v>45233</v>
      </c>
      <c r="B110" s="3">
        <f t="shared" si="3"/>
        <v>2024</v>
      </c>
      <c r="C110" t="str">
        <f t="shared" si="4"/>
        <v>2023-2024</v>
      </c>
      <c r="D110" t="s">
        <v>147</v>
      </c>
      <c r="E110" t="s">
        <v>127</v>
      </c>
      <c r="F110" t="str">
        <f t="shared" si="5"/>
        <v>New South Wales</v>
      </c>
      <c r="G110" t="s">
        <v>10</v>
      </c>
      <c r="H110">
        <v>2131</v>
      </c>
      <c r="I110" t="s">
        <v>11</v>
      </c>
      <c r="J110" t="s">
        <v>27</v>
      </c>
      <c r="K110" t="s">
        <v>149</v>
      </c>
      <c r="L110" t="s">
        <v>15</v>
      </c>
      <c r="M110" s="5">
        <v>3</v>
      </c>
      <c r="N110">
        <v>1</v>
      </c>
    </row>
    <row r="111" spans="1:14" x14ac:dyDescent="0.25">
      <c r="A111" s="2">
        <v>45367</v>
      </c>
      <c r="B111" s="3">
        <f t="shared" si="3"/>
        <v>2024</v>
      </c>
      <c r="C111" t="str">
        <f t="shared" si="4"/>
        <v>2023-2024</v>
      </c>
      <c r="D111" t="s">
        <v>147</v>
      </c>
      <c r="E111" t="s">
        <v>127</v>
      </c>
      <c r="F111" t="str">
        <f t="shared" si="5"/>
        <v>New South Wales</v>
      </c>
      <c r="G111" t="s">
        <v>10</v>
      </c>
      <c r="H111">
        <v>2131</v>
      </c>
      <c r="I111" t="s">
        <v>11</v>
      </c>
      <c r="J111" t="s">
        <v>27</v>
      </c>
      <c r="K111" t="s">
        <v>150</v>
      </c>
      <c r="L111" t="s">
        <v>18</v>
      </c>
      <c r="M111" s="5">
        <v>3</v>
      </c>
      <c r="N111">
        <v>1</v>
      </c>
    </row>
    <row r="112" spans="1:14" x14ac:dyDescent="0.25">
      <c r="A112" s="2">
        <v>45309</v>
      </c>
      <c r="B112" s="3">
        <f t="shared" si="3"/>
        <v>2024</v>
      </c>
      <c r="C112" t="str">
        <f t="shared" si="4"/>
        <v>2023-2024</v>
      </c>
      <c r="D112" t="s">
        <v>147</v>
      </c>
      <c r="E112" t="s">
        <v>85</v>
      </c>
      <c r="F112" t="str">
        <f t="shared" si="5"/>
        <v>Queensland</v>
      </c>
      <c r="G112" t="s">
        <v>35</v>
      </c>
      <c r="H112">
        <v>4883</v>
      </c>
      <c r="I112" t="s">
        <v>11</v>
      </c>
      <c r="J112" t="s">
        <v>36</v>
      </c>
      <c r="K112" t="s">
        <v>149</v>
      </c>
      <c r="L112" t="s">
        <v>15</v>
      </c>
      <c r="M112" s="5">
        <v>3</v>
      </c>
      <c r="N112">
        <v>1</v>
      </c>
    </row>
    <row r="113" spans="1:14" x14ac:dyDescent="0.25">
      <c r="A113" s="2">
        <v>45052</v>
      </c>
      <c r="B113" s="3">
        <f t="shared" si="3"/>
        <v>2023</v>
      </c>
      <c r="C113" t="str">
        <f t="shared" si="4"/>
        <v>2022-2023</v>
      </c>
      <c r="D113" t="s">
        <v>147</v>
      </c>
      <c r="E113" t="s">
        <v>107</v>
      </c>
      <c r="F113" t="str">
        <f t="shared" si="5"/>
        <v>Queensland</v>
      </c>
      <c r="G113" t="s">
        <v>35</v>
      </c>
      <c r="H113">
        <v>4220</v>
      </c>
      <c r="I113" t="s">
        <v>11</v>
      </c>
      <c r="J113" t="s">
        <v>104</v>
      </c>
      <c r="K113" t="s">
        <v>19</v>
      </c>
      <c r="L113" t="s">
        <v>23</v>
      </c>
      <c r="M113" s="5">
        <v>3</v>
      </c>
      <c r="N113">
        <v>1</v>
      </c>
    </row>
    <row r="114" spans="1:14" x14ac:dyDescent="0.25">
      <c r="A114" s="2">
        <v>45015</v>
      </c>
      <c r="B114" s="3">
        <f t="shared" si="3"/>
        <v>2023</v>
      </c>
      <c r="C114" t="str">
        <f t="shared" si="4"/>
        <v>2022-2023</v>
      </c>
      <c r="D114" t="s">
        <v>147</v>
      </c>
      <c r="E114" t="s">
        <v>115</v>
      </c>
      <c r="F114" t="str">
        <f t="shared" si="5"/>
        <v>Western Australia</v>
      </c>
      <c r="G114" t="s">
        <v>48</v>
      </c>
      <c r="H114">
        <v>6280</v>
      </c>
      <c r="I114" t="s">
        <v>11</v>
      </c>
      <c r="J114" t="s">
        <v>94</v>
      </c>
      <c r="K114" t="s">
        <v>154</v>
      </c>
      <c r="L114" t="s">
        <v>14</v>
      </c>
      <c r="M114" s="5">
        <v>3</v>
      </c>
      <c r="N114">
        <v>1</v>
      </c>
    </row>
    <row r="115" spans="1:14" x14ac:dyDescent="0.25">
      <c r="A115" s="2">
        <v>45332</v>
      </c>
      <c r="B115" s="3">
        <f t="shared" si="3"/>
        <v>2024</v>
      </c>
      <c r="C115" t="str">
        <f t="shared" si="4"/>
        <v>2023-2024</v>
      </c>
      <c r="D115" t="s">
        <v>147</v>
      </c>
      <c r="E115" t="s">
        <v>102</v>
      </c>
      <c r="F115" t="str">
        <f t="shared" si="5"/>
        <v>Queensland</v>
      </c>
      <c r="G115" t="s">
        <v>35</v>
      </c>
      <c r="H115">
        <v>4870</v>
      </c>
      <c r="I115" t="s">
        <v>11</v>
      </c>
      <c r="J115" t="s">
        <v>36</v>
      </c>
      <c r="K115" t="s">
        <v>156</v>
      </c>
      <c r="L115" t="s">
        <v>17</v>
      </c>
      <c r="M115" s="5">
        <v>3</v>
      </c>
      <c r="N115">
        <v>1</v>
      </c>
    </row>
    <row r="116" spans="1:14" x14ac:dyDescent="0.25">
      <c r="A116" s="2">
        <v>45515</v>
      </c>
      <c r="B116" s="3">
        <f t="shared" si="3"/>
        <v>2025</v>
      </c>
      <c r="C116" t="str">
        <f t="shared" si="4"/>
        <v>2024-2025</v>
      </c>
      <c r="D116" t="s">
        <v>147</v>
      </c>
      <c r="E116" t="s">
        <v>126</v>
      </c>
      <c r="F116" t="str">
        <f t="shared" si="5"/>
        <v>Queensland</v>
      </c>
      <c r="G116" t="s">
        <v>35</v>
      </c>
      <c r="H116">
        <v>4551</v>
      </c>
      <c r="I116" t="s">
        <v>11</v>
      </c>
      <c r="J116" t="s">
        <v>120</v>
      </c>
      <c r="K116" t="s">
        <v>154</v>
      </c>
      <c r="L116" t="s">
        <v>14</v>
      </c>
      <c r="M116" s="5">
        <v>3</v>
      </c>
      <c r="N116">
        <v>1</v>
      </c>
    </row>
    <row r="117" spans="1:14" x14ac:dyDescent="0.25">
      <c r="A117" s="2">
        <v>45142</v>
      </c>
      <c r="B117" s="3">
        <f t="shared" si="3"/>
        <v>2024</v>
      </c>
      <c r="C117" t="str">
        <f t="shared" si="4"/>
        <v>2023-2024</v>
      </c>
      <c r="D117" t="s">
        <v>147</v>
      </c>
      <c r="E117" t="s">
        <v>28</v>
      </c>
      <c r="F117" t="str">
        <f t="shared" si="5"/>
        <v>Northern Territory</v>
      </c>
      <c r="G117" t="s">
        <v>29</v>
      </c>
      <c r="H117">
        <v>800</v>
      </c>
      <c r="I117" t="s">
        <v>11</v>
      </c>
      <c r="J117" t="s">
        <v>30</v>
      </c>
      <c r="K117" t="s">
        <v>154</v>
      </c>
      <c r="L117" t="s">
        <v>14</v>
      </c>
      <c r="M117" s="5">
        <v>3</v>
      </c>
      <c r="N117">
        <v>1</v>
      </c>
    </row>
    <row r="118" spans="1:14" x14ac:dyDescent="0.25">
      <c r="A118" s="2">
        <v>45420</v>
      </c>
      <c r="B118" s="3">
        <f t="shared" si="3"/>
        <v>2024</v>
      </c>
      <c r="C118" t="str">
        <f t="shared" si="4"/>
        <v>2023-2024</v>
      </c>
      <c r="D118" t="s">
        <v>147</v>
      </c>
      <c r="E118" t="s">
        <v>28</v>
      </c>
      <c r="F118" t="str">
        <f t="shared" si="5"/>
        <v>Northern Territory</v>
      </c>
      <c r="G118" t="s">
        <v>29</v>
      </c>
      <c r="H118">
        <v>800</v>
      </c>
      <c r="I118" t="s">
        <v>11</v>
      </c>
      <c r="J118" t="s">
        <v>30</v>
      </c>
      <c r="K118" t="s">
        <v>150</v>
      </c>
      <c r="L118" t="s">
        <v>18</v>
      </c>
      <c r="M118" s="5">
        <v>3</v>
      </c>
      <c r="N118">
        <v>1</v>
      </c>
    </row>
    <row r="119" spans="1:14" x14ac:dyDescent="0.25">
      <c r="A119" s="2">
        <v>45592</v>
      </c>
      <c r="B119" s="3">
        <f t="shared" si="3"/>
        <v>2025</v>
      </c>
      <c r="C119" t="str">
        <f t="shared" si="4"/>
        <v>2024-2025</v>
      </c>
      <c r="D119" t="s">
        <v>147</v>
      </c>
      <c r="E119" t="s">
        <v>41</v>
      </c>
      <c r="F119" t="str">
        <f t="shared" si="5"/>
        <v>New South Wales</v>
      </c>
      <c r="G119" t="s">
        <v>10</v>
      </c>
      <c r="H119">
        <v>2830</v>
      </c>
      <c r="I119" t="s">
        <v>11</v>
      </c>
      <c r="J119" t="s">
        <v>25</v>
      </c>
      <c r="K119" t="s">
        <v>154</v>
      </c>
      <c r="L119" t="s">
        <v>14</v>
      </c>
      <c r="M119" s="5">
        <v>3</v>
      </c>
      <c r="N119">
        <v>1</v>
      </c>
    </row>
    <row r="120" spans="1:14" x14ac:dyDescent="0.25">
      <c r="A120" s="2">
        <v>45341</v>
      </c>
      <c r="B120" s="3">
        <f t="shared" si="3"/>
        <v>2024</v>
      </c>
      <c r="C120" t="str">
        <f t="shared" si="4"/>
        <v>2023-2024</v>
      </c>
      <c r="D120" t="s">
        <v>147</v>
      </c>
      <c r="E120" t="s">
        <v>118</v>
      </c>
      <c r="F120" t="str">
        <f t="shared" si="5"/>
        <v>New South Wales</v>
      </c>
      <c r="G120" t="s">
        <v>10</v>
      </c>
      <c r="H120">
        <v>2158</v>
      </c>
      <c r="I120" t="s">
        <v>11</v>
      </c>
      <c r="J120" t="s">
        <v>27</v>
      </c>
      <c r="K120" t="s">
        <v>154</v>
      </c>
      <c r="L120" t="s">
        <v>14</v>
      </c>
      <c r="M120" s="5">
        <v>3</v>
      </c>
      <c r="N120">
        <v>1</v>
      </c>
    </row>
    <row r="121" spans="1:14" x14ac:dyDescent="0.25">
      <c r="A121" s="2">
        <v>45244</v>
      </c>
      <c r="B121" s="3">
        <f t="shared" si="3"/>
        <v>2024</v>
      </c>
      <c r="C121" t="str">
        <f t="shared" si="4"/>
        <v>2023-2024</v>
      </c>
      <c r="D121" t="s">
        <v>148</v>
      </c>
      <c r="E121" t="s">
        <v>114</v>
      </c>
      <c r="F121" t="str">
        <f t="shared" si="5"/>
        <v>Victoria</v>
      </c>
      <c r="G121" t="s">
        <v>45</v>
      </c>
      <c r="H121">
        <v>3551</v>
      </c>
      <c r="I121" t="s">
        <v>11</v>
      </c>
      <c r="J121" t="s">
        <v>60</v>
      </c>
      <c r="K121" t="s">
        <v>153</v>
      </c>
      <c r="L121" t="s">
        <v>16</v>
      </c>
      <c r="M121" s="5">
        <v>3</v>
      </c>
      <c r="N121">
        <v>1</v>
      </c>
    </row>
    <row r="122" spans="1:14" x14ac:dyDescent="0.25">
      <c r="A122" s="2">
        <v>45569</v>
      </c>
      <c r="B122" s="3">
        <f t="shared" si="3"/>
        <v>2025</v>
      </c>
      <c r="C122" t="str">
        <f t="shared" si="4"/>
        <v>2024-2025</v>
      </c>
      <c r="D122" t="s">
        <v>147</v>
      </c>
      <c r="E122" t="s">
        <v>64</v>
      </c>
      <c r="F122" t="str">
        <f t="shared" si="5"/>
        <v>Victoria</v>
      </c>
      <c r="G122" t="s">
        <v>45</v>
      </c>
      <c r="H122">
        <v>3199</v>
      </c>
      <c r="I122" t="s">
        <v>11</v>
      </c>
      <c r="J122" t="s">
        <v>63</v>
      </c>
      <c r="K122" t="s">
        <v>154</v>
      </c>
      <c r="L122" t="s">
        <v>14</v>
      </c>
      <c r="M122" s="5">
        <v>3</v>
      </c>
      <c r="N122">
        <v>1</v>
      </c>
    </row>
    <row r="123" spans="1:14" x14ac:dyDescent="0.25">
      <c r="A123" s="2">
        <v>45506</v>
      </c>
      <c r="B123" s="3">
        <f t="shared" si="3"/>
        <v>2025</v>
      </c>
      <c r="C123" t="str">
        <f t="shared" si="4"/>
        <v>2024-2025</v>
      </c>
      <c r="D123" t="s">
        <v>147</v>
      </c>
      <c r="E123" t="s">
        <v>64</v>
      </c>
      <c r="F123" t="str">
        <f t="shared" si="5"/>
        <v>Victoria</v>
      </c>
      <c r="G123" t="s">
        <v>45</v>
      </c>
      <c r="H123">
        <v>3199</v>
      </c>
      <c r="I123" t="s">
        <v>11</v>
      </c>
      <c r="J123" t="s">
        <v>63</v>
      </c>
      <c r="K123" t="s">
        <v>150</v>
      </c>
      <c r="L123" t="s">
        <v>18</v>
      </c>
      <c r="M123" s="5">
        <v>3</v>
      </c>
      <c r="N123">
        <v>1</v>
      </c>
    </row>
    <row r="124" spans="1:14" x14ac:dyDescent="0.25">
      <c r="A124" s="2">
        <v>45018</v>
      </c>
      <c r="B124" s="3">
        <f t="shared" si="3"/>
        <v>2023</v>
      </c>
      <c r="C124" t="str">
        <f t="shared" si="4"/>
        <v>2022-2023</v>
      </c>
      <c r="D124" t="s">
        <v>147</v>
      </c>
      <c r="E124" t="s">
        <v>125</v>
      </c>
      <c r="F124" t="str">
        <f t="shared" si="5"/>
        <v>Victoria</v>
      </c>
      <c r="G124" t="s">
        <v>45</v>
      </c>
      <c r="H124">
        <v>3400</v>
      </c>
      <c r="I124" t="s">
        <v>11</v>
      </c>
      <c r="J124" t="s">
        <v>60</v>
      </c>
      <c r="K124" t="s">
        <v>19</v>
      </c>
      <c r="L124" t="s">
        <v>23</v>
      </c>
      <c r="M124" s="5">
        <v>3</v>
      </c>
      <c r="N124">
        <v>1</v>
      </c>
    </row>
    <row r="125" spans="1:14" x14ac:dyDescent="0.25">
      <c r="A125" s="2">
        <v>45265</v>
      </c>
      <c r="B125" s="3">
        <f t="shared" si="3"/>
        <v>2024</v>
      </c>
      <c r="C125" t="str">
        <f t="shared" si="4"/>
        <v>2023-2024</v>
      </c>
      <c r="D125" t="s">
        <v>147</v>
      </c>
      <c r="E125" t="s">
        <v>92</v>
      </c>
      <c r="F125" t="str">
        <f t="shared" si="5"/>
        <v>Queensland</v>
      </c>
      <c r="G125" t="s">
        <v>35</v>
      </c>
      <c r="H125">
        <v>4068</v>
      </c>
      <c r="I125" t="s">
        <v>11</v>
      </c>
      <c r="J125" t="s">
        <v>43</v>
      </c>
      <c r="K125" t="s">
        <v>153</v>
      </c>
      <c r="L125" t="s">
        <v>16</v>
      </c>
      <c r="M125" s="5">
        <v>3</v>
      </c>
      <c r="N125">
        <v>1</v>
      </c>
    </row>
    <row r="126" spans="1:14" x14ac:dyDescent="0.25">
      <c r="A126" s="2">
        <v>45637</v>
      </c>
      <c r="B126" s="3">
        <f t="shared" si="3"/>
        <v>2025</v>
      </c>
      <c r="C126" t="str">
        <f t="shared" si="4"/>
        <v>2024-2025</v>
      </c>
      <c r="D126" t="s">
        <v>147</v>
      </c>
      <c r="E126" t="s">
        <v>128</v>
      </c>
      <c r="F126" t="str">
        <f t="shared" si="5"/>
        <v>Western Australia</v>
      </c>
      <c r="G126" t="s">
        <v>48</v>
      </c>
      <c r="H126">
        <v>6027</v>
      </c>
      <c r="I126" t="s">
        <v>11</v>
      </c>
      <c r="J126" t="s">
        <v>49</v>
      </c>
      <c r="K126" t="s">
        <v>154</v>
      </c>
      <c r="L126" t="s">
        <v>14</v>
      </c>
      <c r="M126" s="5">
        <v>3</v>
      </c>
      <c r="N126">
        <v>1</v>
      </c>
    </row>
    <row r="127" spans="1:14" x14ac:dyDescent="0.25">
      <c r="A127" s="2">
        <v>45187</v>
      </c>
      <c r="B127" s="3">
        <f t="shared" si="3"/>
        <v>2024</v>
      </c>
      <c r="C127" t="str">
        <f t="shared" si="4"/>
        <v>2023-2024</v>
      </c>
      <c r="D127" t="s">
        <v>147</v>
      </c>
      <c r="E127" t="s">
        <v>84</v>
      </c>
      <c r="F127" t="str">
        <f t="shared" si="5"/>
        <v>Queensland</v>
      </c>
      <c r="G127" t="s">
        <v>35</v>
      </c>
      <c r="H127">
        <v>4740</v>
      </c>
      <c r="I127" t="s">
        <v>11</v>
      </c>
      <c r="J127" t="s">
        <v>51</v>
      </c>
      <c r="K127" t="s">
        <v>149</v>
      </c>
      <c r="L127" t="s">
        <v>15</v>
      </c>
      <c r="M127" s="5">
        <v>3</v>
      </c>
      <c r="N127">
        <v>1</v>
      </c>
    </row>
    <row r="128" spans="1:14" x14ac:dyDescent="0.25">
      <c r="A128" s="2">
        <v>45030</v>
      </c>
      <c r="B128" s="3">
        <f t="shared" si="3"/>
        <v>2023</v>
      </c>
      <c r="C128" t="str">
        <f t="shared" si="4"/>
        <v>2022-2023</v>
      </c>
      <c r="D128" t="s">
        <v>147</v>
      </c>
      <c r="E128" t="s">
        <v>74</v>
      </c>
      <c r="F128" t="str">
        <f t="shared" si="5"/>
        <v>South Australia</v>
      </c>
      <c r="G128" t="s">
        <v>32</v>
      </c>
      <c r="H128">
        <v>5043</v>
      </c>
      <c r="I128" t="s">
        <v>11</v>
      </c>
      <c r="J128" t="s">
        <v>33</v>
      </c>
      <c r="K128" t="s">
        <v>150</v>
      </c>
      <c r="L128" t="s">
        <v>18</v>
      </c>
      <c r="M128" s="5">
        <v>3</v>
      </c>
      <c r="N128">
        <v>1</v>
      </c>
    </row>
    <row r="129" spans="1:14" x14ac:dyDescent="0.25">
      <c r="A129" s="2">
        <v>45593</v>
      </c>
      <c r="B129" s="3">
        <f t="shared" si="3"/>
        <v>2025</v>
      </c>
      <c r="C129" t="str">
        <f t="shared" si="4"/>
        <v>2024-2025</v>
      </c>
      <c r="D129" t="s">
        <v>147</v>
      </c>
      <c r="E129" t="s">
        <v>47</v>
      </c>
      <c r="F129" t="str">
        <f t="shared" si="5"/>
        <v>Western Australia</v>
      </c>
      <c r="G129" t="s">
        <v>48</v>
      </c>
      <c r="H129">
        <v>6030</v>
      </c>
      <c r="I129" t="s">
        <v>11</v>
      </c>
      <c r="J129" t="s">
        <v>49</v>
      </c>
      <c r="K129" t="s">
        <v>153</v>
      </c>
      <c r="L129" t="s">
        <v>16</v>
      </c>
      <c r="M129" s="5">
        <v>3</v>
      </c>
      <c r="N129">
        <v>1</v>
      </c>
    </row>
    <row r="130" spans="1:14" x14ac:dyDescent="0.25">
      <c r="A130" s="2">
        <v>45656</v>
      </c>
      <c r="B130" s="3">
        <f t="shared" ref="B130:B193" si="6">IF(MONTH(A130)&gt;=7,YEAR(A130)+1,YEAR(A130))</f>
        <v>2025</v>
      </c>
      <c r="C130" t="str">
        <f t="shared" ref="C130:C193" si="7">IF(MONTH(A130) &gt;= 7, YEAR(A130) &amp; "-" &amp; YEAR(A130) + 1, YEAR(A130) - 1 &amp; "-" &amp; YEAR(A130))</f>
        <v>2024-2025</v>
      </c>
      <c r="D130" t="s">
        <v>148</v>
      </c>
      <c r="E130" t="s">
        <v>47</v>
      </c>
      <c r="F130" t="str">
        <f t="shared" ref="F130:F193" si="8">IF(G130="WA","Western Australia",
IF(G130="NSW","New South Wales",
IF(G130="QLD","Queensland",
IF(G130="VIC","Victoria",
IF(G130="TAS","Tasmania",
IF(G130="SA","South Australia",
IF(G130="NT","Northern Territory",
IF(G130="ACT","Australian Capital Territory",G130))))))))</f>
        <v>Western Australia</v>
      </c>
      <c r="G130" t="s">
        <v>48</v>
      </c>
      <c r="H130">
        <v>6030</v>
      </c>
      <c r="I130" t="s">
        <v>11</v>
      </c>
      <c r="J130" t="s">
        <v>49</v>
      </c>
      <c r="K130" t="s">
        <v>19</v>
      </c>
      <c r="L130" t="s">
        <v>23</v>
      </c>
      <c r="M130" s="5">
        <v>3</v>
      </c>
      <c r="N130">
        <v>1</v>
      </c>
    </row>
    <row r="131" spans="1:14" x14ac:dyDescent="0.25">
      <c r="A131" s="2">
        <v>45584</v>
      </c>
      <c r="B131" s="3">
        <f t="shared" si="6"/>
        <v>2025</v>
      </c>
      <c r="C131" t="str">
        <f t="shared" si="7"/>
        <v>2024-2025</v>
      </c>
      <c r="D131" t="s">
        <v>147</v>
      </c>
      <c r="E131" t="s">
        <v>95</v>
      </c>
      <c r="F131" t="str">
        <f t="shared" si="8"/>
        <v>Victoria</v>
      </c>
      <c r="G131" t="s">
        <v>45</v>
      </c>
      <c r="H131">
        <v>3931</v>
      </c>
      <c r="I131" t="s">
        <v>11</v>
      </c>
      <c r="J131" t="s">
        <v>55</v>
      </c>
      <c r="K131" t="s">
        <v>154</v>
      </c>
      <c r="L131" t="s">
        <v>14</v>
      </c>
      <c r="M131" s="5">
        <v>3</v>
      </c>
      <c r="N131">
        <v>1</v>
      </c>
    </row>
    <row r="132" spans="1:14" x14ac:dyDescent="0.25">
      <c r="A132" s="2">
        <v>45284</v>
      </c>
      <c r="B132" s="3">
        <f t="shared" si="6"/>
        <v>2024</v>
      </c>
      <c r="C132" t="str">
        <f t="shared" si="7"/>
        <v>2023-2024</v>
      </c>
      <c r="D132" t="s">
        <v>147</v>
      </c>
      <c r="E132" t="s">
        <v>95</v>
      </c>
      <c r="F132" t="str">
        <f t="shared" si="8"/>
        <v>Victoria</v>
      </c>
      <c r="G132" t="s">
        <v>45</v>
      </c>
      <c r="H132">
        <v>3931</v>
      </c>
      <c r="I132" t="s">
        <v>11</v>
      </c>
      <c r="J132" t="s">
        <v>55</v>
      </c>
      <c r="K132" t="s">
        <v>149</v>
      </c>
      <c r="L132" t="s">
        <v>15</v>
      </c>
      <c r="M132" s="5">
        <v>3</v>
      </c>
      <c r="N132">
        <v>1</v>
      </c>
    </row>
    <row r="133" spans="1:14" x14ac:dyDescent="0.25">
      <c r="A133" s="2">
        <v>44950</v>
      </c>
      <c r="B133" s="3">
        <f t="shared" si="6"/>
        <v>2023</v>
      </c>
      <c r="C133" t="str">
        <f t="shared" si="7"/>
        <v>2022-2023</v>
      </c>
      <c r="D133" t="s">
        <v>147</v>
      </c>
      <c r="E133" t="s">
        <v>134</v>
      </c>
      <c r="F133" t="str">
        <f t="shared" si="8"/>
        <v>Queensland</v>
      </c>
      <c r="G133" t="s">
        <v>35</v>
      </c>
      <c r="H133">
        <v>4825</v>
      </c>
      <c r="I133" t="s">
        <v>11</v>
      </c>
      <c r="J133" t="s">
        <v>36</v>
      </c>
      <c r="K133" t="s">
        <v>155</v>
      </c>
      <c r="L133" t="s">
        <v>20</v>
      </c>
      <c r="M133" s="5">
        <v>3</v>
      </c>
      <c r="N133">
        <v>1</v>
      </c>
    </row>
    <row r="134" spans="1:14" x14ac:dyDescent="0.25">
      <c r="A134" s="2">
        <v>45490</v>
      </c>
      <c r="B134" s="3">
        <f t="shared" si="6"/>
        <v>2025</v>
      </c>
      <c r="C134" t="str">
        <f t="shared" si="7"/>
        <v>2024-2025</v>
      </c>
      <c r="D134" t="s">
        <v>147</v>
      </c>
      <c r="E134" t="s">
        <v>134</v>
      </c>
      <c r="F134" t="str">
        <f t="shared" si="8"/>
        <v>Queensland</v>
      </c>
      <c r="G134" t="s">
        <v>35</v>
      </c>
      <c r="H134">
        <v>4825</v>
      </c>
      <c r="I134" t="s">
        <v>11</v>
      </c>
      <c r="J134" t="s">
        <v>36</v>
      </c>
      <c r="K134" t="s">
        <v>154</v>
      </c>
      <c r="L134" t="s">
        <v>14</v>
      </c>
      <c r="M134" s="5">
        <v>3</v>
      </c>
      <c r="N134">
        <v>1</v>
      </c>
    </row>
    <row r="135" spans="1:14" x14ac:dyDescent="0.25">
      <c r="A135" s="2">
        <v>44983</v>
      </c>
      <c r="B135" s="3">
        <f t="shared" si="6"/>
        <v>2023</v>
      </c>
      <c r="C135" t="str">
        <f t="shared" si="7"/>
        <v>2022-2023</v>
      </c>
      <c r="D135" t="s">
        <v>148</v>
      </c>
      <c r="E135" t="s">
        <v>103</v>
      </c>
      <c r="F135" t="str">
        <f t="shared" si="8"/>
        <v>Queensland</v>
      </c>
      <c r="G135" t="s">
        <v>35</v>
      </c>
      <c r="H135">
        <v>4509</v>
      </c>
      <c r="I135" t="s">
        <v>11</v>
      </c>
      <c r="J135" t="s">
        <v>104</v>
      </c>
      <c r="K135" t="s">
        <v>153</v>
      </c>
      <c r="L135" t="s">
        <v>16</v>
      </c>
      <c r="M135" s="5">
        <v>3</v>
      </c>
      <c r="N135">
        <v>1</v>
      </c>
    </row>
    <row r="136" spans="1:14" x14ac:dyDescent="0.25">
      <c r="A136" s="2">
        <v>45285</v>
      </c>
      <c r="B136" s="3">
        <f t="shared" si="6"/>
        <v>2024</v>
      </c>
      <c r="C136" t="str">
        <f t="shared" si="7"/>
        <v>2023-2024</v>
      </c>
      <c r="D136" t="s">
        <v>147</v>
      </c>
      <c r="E136" t="s">
        <v>83</v>
      </c>
      <c r="F136" t="str">
        <f t="shared" si="8"/>
        <v>New South Wales</v>
      </c>
      <c r="G136" t="s">
        <v>10</v>
      </c>
      <c r="H136">
        <v>2750</v>
      </c>
      <c r="I136" t="s">
        <v>11</v>
      </c>
      <c r="J136" t="s">
        <v>25</v>
      </c>
      <c r="K136" t="s">
        <v>154</v>
      </c>
      <c r="L136" t="s">
        <v>14</v>
      </c>
      <c r="M136" s="5">
        <v>3</v>
      </c>
      <c r="N136">
        <v>1</v>
      </c>
    </row>
    <row r="137" spans="1:14" x14ac:dyDescent="0.25">
      <c r="A137" s="2">
        <v>45074</v>
      </c>
      <c r="B137" s="3">
        <f t="shared" si="6"/>
        <v>2023</v>
      </c>
      <c r="C137" t="str">
        <f t="shared" si="7"/>
        <v>2022-2023</v>
      </c>
      <c r="D137" t="s">
        <v>148</v>
      </c>
      <c r="E137" t="s">
        <v>37</v>
      </c>
      <c r="F137" t="str">
        <f t="shared" si="8"/>
        <v>South Australia</v>
      </c>
      <c r="G137" t="s">
        <v>32</v>
      </c>
      <c r="H137">
        <v>5607</v>
      </c>
      <c r="I137" t="s">
        <v>11</v>
      </c>
      <c r="J137" t="s">
        <v>38</v>
      </c>
      <c r="K137" t="s">
        <v>152</v>
      </c>
      <c r="L137" t="s">
        <v>13</v>
      </c>
      <c r="M137" s="5">
        <v>3</v>
      </c>
      <c r="N137">
        <v>1</v>
      </c>
    </row>
    <row r="138" spans="1:14" x14ac:dyDescent="0.25">
      <c r="A138" s="2">
        <v>44952</v>
      </c>
      <c r="B138" s="3">
        <f t="shared" si="6"/>
        <v>2023</v>
      </c>
      <c r="C138" t="str">
        <f t="shared" si="7"/>
        <v>2022-2023</v>
      </c>
      <c r="D138" t="s">
        <v>147</v>
      </c>
      <c r="E138" t="s">
        <v>62</v>
      </c>
      <c r="F138" t="str">
        <f t="shared" si="8"/>
        <v>Victoria</v>
      </c>
      <c r="G138" t="s">
        <v>45</v>
      </c>
      <c r="H138">
        <v>3134</v>
      </c>
      <c r="I138" t="s">
        <v>11</v>
      </c>
      <c r="J138" t="s">
        <v>63</v>
      </c>
      <c r="K138" t="s">
        <v>154</v>
      </c>
      <c r="L138" t="s">
        <v>14</v>
      </c>
      <c r="M138" s="5">
        <v>3</v>
      </c>
      <c r="N138">
        <v>1</v>
      </c>
    </row>
    <row r="139" spans="1:14" x14ac:dyDescent="0.25">
      <c r="A139" s="2">
        <v>44966</v>
      </c>
      <c r="B139" s="3">
        <f t="shared" si="6"/>
        <v>2023</v>
      </c>
      <c r="C139" t="str">
        <f t="shared" si="7"/>
        <v>2022-2023</v>
      </c>
      <c r="D139" t="s">
        <v>147</v>
      </c>
      <c r="E139" t="s">
        <v>42</v>
      </c>
      <c r="F139" t="str">
        <f t="shared" si="8"/>
        <v>Queensland</v>
      </c>
      <c r="G139" t="s">
        <v>35</v>
      </c>
      <c r="H139">
        <v>4053</v>
      </c>
      <c r="I139" t="s">
        <v>11</v>
      </c>
      <c r="J139" t="s">
        <v>43</v>
      </c>
      <c r="K139" t="s">
        <v>150</v>
      </c>
      <c r="L139" t="s">
        <v>18</v>
      </c>
      <c r="M139" s="5">
        <v>3</v>
      </c>
      <c r="N139">
        <v>1</v>
      </c>
    </row>
    <row r="140" spans="1:14" x14ac:dyDescent="0.25">
      <c r="A140" s="2">
        <v>45184</v>
      </c>
      <c r="B140" s="3">
        <f t="shared" si="6"/>
        <v>2024</v>
      </c>
      <c r="C140" t="str">
        <f t="shared" si="7"/>
        <v>2023-2024</v>
      </c>
      <c r="D140" t="s">
        <v>147</v>
      </c>
      <c r="E140" t="s">
        <v>98</v>
      </c>
      <c r="F140" t="str">
        <f t="shared" si="8"/>
        <v>Victoria</v>
      </c>
      <c r="G140" t="s">
        <v>45</v>
      </c>
      <c r="H140">
        <v>3429</v>
      </c>
      <c r="I140" t="s">
        <v>11</v>
      </c>
      <c r="J140" t="s">
        <v>60</v>
      </c>
      <c r="K140" t="s">
        <v>154</v>
      </c>
      <c r="L140" t="s">
        <v>14</v>
      </c>
      <c r="M140" s="5">
        <v>3</v>
      </c>
      <c r="N140">
        <v>1</v>
      </c>
    </row>
    <row r="141" spans="1:14" x14ac:dyDescent="0.25">
      <c r="A141" s="2">
        <v>44944</v>
      </c>
      <c r="B141" s="3">
        <f t="shared" si="6"/>
        <v>2023</v>
      </c>
      <c r="C141" t="str">
        <f t="shared" si="7"/>
        <v>2022-2023</v>
      </c>
      <c r="D141" t="s">
        <v>147</v>
      </c>
      <c r="E141" t="s">
        <v>111</v>
      </c>
      <c r="F141" t="str">
        <f t="shared" si="8"/>
        <v>New South Wales</v>
      </c>
      <c r="G141" t="s">
        <v>10</v>
      </c>
      <c r="H141">
        <v>2120</v>
      </c>
      <c r="I141" t="s">
        <v>11</v>
      </c>
      <c r="J141" t="s">
        <v>27</v>
      </c>
      <c r="K141" t="s">
        <v>154</v>
      </c>
      <c r="L141" t="s">
        <v>14</v>
      </c>
      <c r="M141" s="5">
        <v>3</v>
      </c>
      <c r="N141">
        <v>1</v>
      </c>
    </row>
    <row r="142" spans="1:14" x14ac:dyDescent="0.25">
      <c r="A142" s="2">
        <v>45386</v>
      </c>
      <c r="B142" s="3">
        <f t="shared" si="6"/>
        <v>2024</v>
      </c>
      <c r="C142" t="str">
        <f t="shared" si="7"/>
        <v>2023-2024</v>
      </c>
      <c r="D142" t="s">
        <v>147</v>
      </c>
      <c r="E142" t="s">
        <v>82</v>
      </c>
      <c r="F142" t="str">
        <f t="shared" si="8"/>
        <v>Queensland</v>
      </c>
      <c r="G142" t="s">
        <v>35</v>
      </c>
      <c r="H142">
        <v>4012</v>
      </c>
      <c r="I142" t="s">
        <v>11</v>
      </c>
      <c r="J142" t="s">
        <v>43</v>
      </c>
      <c r="K142" t="s">
        <v>155</v>
      </c>
      <c r="L142" t="s">
        <v>20</v>
      </c>
      <c r="M142" s="5">
        <v>3</v>
      </c>
      <c r="N142">
        <v>1</v>
      </c>
    </row>
    <row r="143" spans="1:14" x14ac:dyDescent="0.25">
      <c r="A143" s="2">
        <v>45174</v>
      </c>
      <c r="B143" s="3">
        <f t="shared" si="6"/>
        <v>2024</v>
      </c>
      <c r="C143" t="str">
        <f t="shared" si="7"/>
        <v>2023-2024</v>
      </c>
      <c r="D143" t="s">
        <v>147</v>
      </c>
      <c r="E143" t="s">
        <v>81</v>
      </c>
      <c r="F143" t="str">
        <f t="shared" si="8"/>
        <v>New South Wales</v>
      </c>
      <c r="G143" t="s">
        <v>10</v>
      </c>
      <c r="H143">
        <v>2485</v>
      </c>
      <c r="I143" t="s">
        <v>11</v>
      </c>
      <c r="J143" t="s">
        <v>68</v>
      </c>
      <c r="K143" t="s">
        <v>150</v>
      </c>
      <c r="L143" t="s">
        <v>18</v>
      </c>
      <c r="M143" s="5">
        <v>3</v>
      </c>
      <c r="N143">
        <v>1</v>
      </c>
    </row>
    <row r="144" spans="1:14" x14ac:dyDescent="0.25">
      <c r="A144" s="2">
        <v>45446</v>
      </c>
      <c r="B144" s="3">
        <f t="shared" si="6"/>
        <v>2024</v>
      </c>
      <c r="C144" t="str">
        <f t="shared" si="7"/>
        <v>2023-2024</v>
      </c>
      <c r="D144" t="s">
        <v>147</v>
      </c>
      <c r="E144" t="s">
        <v>81</v>
      </c>
      <c r="F144" t="str">
        <f t="shared" si="8"/>
        <v>New South Wales</v>
      </c>
      <c r="G144" t="s">
        <v>10</v>
      </c>
      <c r="H144">
        <v>2485</v>
      </c>
      <c r="I144" t="s">
        <v>11</v>
      </c>
      <c r="J144" t="s">
        <v>68</v>
      </c>
      <c r="K144" t="s">
        <v>19</v>
      </c>
      <c r="L144" t="s">
        <v>23</v>
      </c>
      <c r="M144" s="5">
        <v>3</v>
      </c>
      <c r="N144">
        <v>1</v>
      </c>
    </row>
    <row r="145" spans="1:14" x14ac:dyDescent="0.25">
      <c r="A145" s="2">
        <v>45486</v>
      </c>
      <c r="B145" s="3">
        <f t="shared" si="6"/>
        <v>2025</v>
      </c>
      <c r="C145" t="str">
        <f t="shared" si="7"/>
        <v>2024-2025</v>
      </c>
      <c r="D145" t="s">
        <v>147</v>
      </c>
      <c r="E145" t="s">
        <v>9</v>
      </c>
      <c r="F145" t="str">
        <f t="shared" si="8"/>
        <v>New South Wales</v>
      </c>
      <c r="G145" t="s">
        <v>10</v>
      </c>
      <c r="H145">
        <v>2067</v>
      </c>
      <c r="I145" t="s">
        <v>11</v>
      </c>
      <c r="J145" t="s">
        <v>12</v>
      </c>
      <c r="K145" t="s">
        <v>149</v>
      </c>
      <c r="L145" t="s">
        <v>15</v>
      </c>
      <c r="M145" s="5">
        <v>3.49</v>
      </c>
      <c r="N145">
        <v>1</v>
      </c>
    </row>
    <row r="146" spans="1:14" x14ac:dyDescent="0.25">
      <c r="A146" s="2">
        <v>45483</v>
      </c>
      <c r="B146" s="3">
        <f t="shared" si="6"/>
        <v>2025</v>
      </c>
      <c r="C146" t="str">
        <f t="shared" si="7"/>
        <v>2024-2025</v>
      </c>
      <c r="D146" t="s">
        <v>147</v>
      </c>
      <c r="E146" t="s">
        <v>100</v>
      </c>
      <c r="F146" t="str">
        <f t="shared" si="8"/>
        <v>Western Australia</v>
      </c>
      <c r="G146" t="s">
        <v>48</v>
      </c>
      <c r="H146">
        <v>6021</v>
      </c>
      <c r="I146" t="s">
        <v>11</v>
      </c>
      <c r="J146" t="s">
        <v>49</v>
      </c>
      <c r="K146" t="s">
        <v>153</v>
      </c>
      <c r="L146" t="s">
        <v>16</v>
      </c>
      <c r="M146" s="5">
        <v>3.5</v>
      </c>
      <c r="N146">
        <v>1</v>
      </c>
    </row>
    <row r="147" spans="1:14" x14ac:dyDescent="0.25">
      <c r="A147" s="2">
        <v>45644</v>
      </c>
      <c r="B147" s="3">
        <f t="shared" si="6"/>
        <v>2025</v>
      </c>
      <c r="C147" t="str">
        <f t="shared" si="7"/>
        <v>2024-2025</v>
      </c>
      <c r="D147" t="s">
        <v>147</v>
      </c>
      <c r="E147" t="s">
        <v>143</v>
      </c>
      <c r="F147" t="str">
        <f t="shared" si="8"/>
        <v>New South Wales</v>
      </c>
      <c r="G147" t="s">
        <v>10</v>
      </c>
      <c r="H147">
        <v>2154</v>
      </c>
      <c r="I147" t="s">
        <v>11</v>
      </c>
      <c r="J147" t="s">
        <v>27</v>
      </c>
      <c r="K147" t="s">
        <v>149</v>
      </c>
      <c r="L147" t="s">
        <v>15</v>
      </c>
      <c r="M147" s="5">
        <v>3.5</v>
      </c>
      <c r="N147">
        <v>1</v>
      </c>
    </row>
    <row r="148" spans="1:14" x14ac:dyDescent="0.25">
      <c r="A148" s="2">
        <v>45385</v>
      </c>
      <c r="B148" s="3">
        <f t="shared" si="6"/>
        <v>2024</v>
      </c>
      <c r="C148" t="str">
        <f t="shared" si="7"/>
        <v>2023-2024</v>
      </c>
      <c r="D148" t="s">
        <v>147</v>
      </c>
      <c r="E148" t="s">
        <v>129</v>
      </c>
      <c r="F148" t="str">
        <f t="shared" si="8"/>
        <v>Tasmania</v>
      </c>
      <c r="G148" t="s">
        <v>70</v>
      </c>
      <c r="H148">
        <v>7010</v>
      </c>
      <c r="I148" t="s">
        <v>11</v>
      </c>
      <c r="J148" t="s">
        <v>71</v>
      </c>
      <c r="K148" t="s">
        <v>149</v>
      </c>
      <c r="L148" t="s">
        <v>15</v>
      </c>
      <c r="M148" s="5">
        <v>3.5</v>
      </c>
      <c r="N148">
        <v>1</v>
      </c>
    </row>
    <row r="149" spans="1:14" x14ac:dyDescent="0.25">
      <c r="A149" s="2">
        <v>44951</v>
      </c>
      <c r="B149" s="3">
        <f t="shared" si="6"/>
        <v>2023</v>
      </c>
      <c r="C149" t="str">
        <f t="shared" si="7"/>
        <v>2022-2023</v>
      </c>
      <c r="D149" t="s">
        <v>148</v>
      </c>
      <c r="E149" t="s">
        <v>122</v>
      </c>
      <c r="F149" t="str">
        <f t="shared" si="8"/>
        <v>New South Wales</v>
      </c>
      <c r="G149" t="s">
        <v>10</v>
      </c>
      <c r="H149">
        <v>2650</v>
      </c>
      <c r="I149" t="s">
        <v>11</v>
      </c>
      <c r="J149" t="s">
        <v>25</v>
      </c>
      <c r="K149" t="s">
        <v>154</v>
      </c>
      <c r="L149" t="s">
        <v>14</v>
      </c>
      <c r="M149" s="5">
        <v>3.5</v>
      </c>
      <c r="N149">
        <v>1</v>
      </c>
    </row>
    <row r="150" spans="1:14" x14ac:dyDescent="0.25">
      <c r="A150" s="2">
        <v>45427</v>
      </c>
      <c r="B150" s="3">
        <f t="shared" si="6"/>
        <v>2024</v>
      </c>
      <c r="C150" t="str">
        <f t="shared" si="7"/>
        <v>2023-2024</v>
      </c>
      <c r="D150" t="s">
        <v>147</v>
      </c>
      <c r="E150" t="s">
        <v>114</v>
      </c>
      <c r="F150" t="str">
        <f t="shared" si="8"/>
        <v>Victoria</v>
      </c>
      <c r="G150" t="s">
        <v>45</v>
      </c>
      <c r="H150">
        <v>3551</v>
      </c>
      <c r="I150" t="s">
        <v>11</v>
      </c>
      <c r="J150" t="s">
        <v>60</v>
      </c>
      <c r="K150" t="s">
        <v>150</v>
      </c>
      <c r="L150" t="s">
        <v>18</v>
      </c>
      <c r="M150" s="5">
        <v>3.53</v>
      </c>
      <c r="N150">
        <v>1</v>
      </c>
    </row>
    <row r="151" spans="1:14" x14ac:dyDescent="0.25">
      <c r="A151" s="2">
        <v>45042</v>
      </c>
      <c r="B151" s="3">
        <f t="shared" si="6"/>
        <v>2023</v>
      </c>
      <c r="C151" t="str">
        <f t="shared" si="7"/>
        <v>2022-2023</v>
      </c>
      <c r="D151" t="s">
        <v>147</v>
      </c>
      <c r="E151" t="s">
        <v>76</v>
      </c>
      <c r="F151" t="str">
        <f t="shared" si="8"/>
        <v>Western Australia</v>
      </c>
      <c r="G151" t="s">
        <v>48</v>
      </c>
      <c r="H151">
        <v>6450</v>
      </c>
      <c r="I151" t="s">
        <v>11</v>
      </c>
      <c r="J151" t="s">
        <v>77</v>
      </c>
      <c r="K151" t="s">
        <v>156</v>
      </c>
      <c r="L151" t="s">
        <v>17</v>
      </c>
      <c r="M151" s="5">
        <v>3.59</v>
      </c>
      <c r="N151">
        <v>1</v>
      </c>
    </row>
    <row r="152" spans="1:14" x14ac:dyDescent="0.25">
      <c r="A152" s="2">
        <v>45599</v>
      </c>
      <c r="B152" s="3">
        <f t="shared" si="6"/>
        <v>2025</v>
      </c>
      <c r="C152" t="str">
        <f t="shared" si="7"/>
        <v>2024-2025</v>
      </c>
      <c r="D152" t="s">
        <v>147</v>
      </c>
      <c r="E152" t="s">
        <v>100</v>
      </c>
      <c r="F152" t="str">
        <f t="shared" si="8"/>
        <v>Western Australia</v>
      </c>
      <c r="G152" t="s">
        <v>48</v>
      </c>
      <c r="H152">
        <v>6021</v>
      </c>
      <c r="I152" t="s">
        <v>11</v>
      </c>
      <c r="J152" t="s">
        <v>49</v>
      </c>
      <c r="K152" t="s">
        <v>149</v>
      </c>
      <c r="L152" t="s">
        <v>15</v>
      </c>
      <c r="M152" s="5">
        <v>3.66</v>
      </c>
      <c r="N152">
        <v>1</v>
      </c>
    </row>
    <row r="153" spans="1:14" x14ac:dyDescent="0.25">
      <c r="A153" s="2">
        <v>45049</v>
      </c>
      <c r="B153" s="3">
        <f t="shared" si="6"/>
        <v>2023</v>
      </c>
      <c r="C153" t="str">
        <f t="shared" si="7"/>
        <v>2022-2023</v>
      </c>
      <c r="D153" t="s">
        <v>148</v>
      </c>
      <c r="E153" t="s">
        <v>137</v>
      </c>
      <c r="F153" t="str">
        <f t="shared" si="8"/>
        <v>New South Wales</v>
      </c>
      <c r="G153" t="s">
        <v>10</v>
      </c>
      <c r="H153">
        <v>2031</v>
      </c>
      <c r="I153" t="s">
        <v>11</v>
      </c>
      <c r="J153" t="s">
        <v>12</v>
      </c>
      <c r="K153" t="s">
        <v>149</v>
      </c>
      <c r="L153" t="s">
        <v>15</v>
      </c>
      <c r="M153" s="5">
        <v>3.75</v>
      </c>
      <c r="N153">
        <v>1</v>
      </c>
    </row>
    <row r="154" spans="1:14" x14ac:dyDescent="0.25">
      <c r="A154" s="2">
        <v>45242</v>
      </c>
      <c r="B154" s="3">
        <f t="shared" si="6"/>
        <v>2024</v>
      </c>
      <c r="C154" t="str">
        <f t="shared" si="7"/>
        <v>2023-2024</v>
      </c>
      <c r="D154" t="s">
        <v>148</v>
      </c>
      <c r="E154" t="s">
        <v>122</v>
      </c>
      <c r="F154" t="str">
        <f t="shared" si="8"/>
        <v>New South Wales</v>
      </c>
      <c r="G154" t="s">
        <v>10</v>
      </c>
      <c r="H154">
        <v>2650</v>
      </c>
      <c r="I154" t="s">
        <v>11</v>
      </c>
      <c r="J154" t="s">
        <v>25</v>
      </c>
      <c r="K154" t="s">
        <v>150</v>
      </c>
      <c r="L154" t="s">
        <v>18</v>
      </c>
      <c r="M154" s="5">
        <v>3.75</v>
      </c>
      <c r="N154">
        <v>1</v>
      </c>
    </row>
    <row r="155" spans="1:14" x14ac:dyDescent="0.25">
      <c r="A155" s="2">
        <v>45295</v>
      </c>
      <c r="B155" s="3">
        <f t="shared" si="6"/>
        <v>2024</v>
      </c>
      <c r="C155" t="str">
        <f t="shared" si="7"/>
        <v>2023-2024</v>
      </c>
      <c r="D155" t="s">
        <v>147</v>
      </c>
      <c r="E155" t="s">
        <v>124</v>
      </c>
      <c r="F155" t="str">
        <f t="shared" si="8"/>
        <v>New South Wales</v>
      </c>
      <c r="G155" t="s">
        <v>10</v>
      </c>
      <c r="H155">
        <v>2015</v>
      </c>
      <c r="I155" t="s">
        <v>11</v>
      </c>
      <c r="J155" t="s">
        <v>12</v>
      </c>
      <c r="K155" t="s">
        <v>150</v>
      </c>
      <c r="L155" t="s">
        <v>18</v>
      </c>
      <c r="M155" s="5">
        <v>3.88</v>
      </c>
      <c r="N155">
        <v>1</v>
      </c>
    </row>
    <row r="156" spans="1:14" x14ac:dyDescent="0.25">
      <c r="A156" s="2">
        <v>45628</v>
      </c>
      <c r="B156" s="3">
        <f t="shared" si="6"/>
        <v>2025</v>
      </c>
      <c r="C156" t="str">
        <f t="shared" si="7"/>
        <v>2024-2025</v>
      </c>
      <c r="D156" t="s">
        <v>147</v>
      </c>
      <c r="E156" t="s">
        <v>83</v>
      </c>
      <c r="F156" t="str">
        <f t="shared" si="8"/>
        <v>New South Wales</v>
      </c>
      <c r="G156" t="s">
        <v>10</v>
      </c>
      <c r="H156">
        <v>2750</v>
      </c>
      <c r="I156" t="s">
        <v>11</v>
      </c>
      <c r="J156" t="s">
        <v>25</v>
      </c>
      <c r="K156" t="s">
        <v>156</v>
      </c>
      <c r="L156" t="s">
        <v>17</v>
      </c>
      <c r="M156" s="5">
        <v>3.95</v>
      </c>
      <c r="N156">
        <v>1</v>
      </c>
    </row>
    <row r="157" spans="1:14" x14ac:dyDescent="0.25">
      <c r="A157" s="2">
        <v>45258</v>
      </c>
      <c r="B157" s="3">
        <f t="shared" si="6"/>
        <v>2024</v>
      </c>
      <c r="C157" t="str">
        <f t="shared" si="7"/>
        <v>2023-2024</v>
      </c>
      <c r="D157" t="s">
        <v>147</v>
      </c>
      <c r="E157" t="s">
        <v>102</v>
      </c>
      <c r="F157" t="str">
        <f t="shared" si="8"/>
        <v>Queensland</v>
      </c>
      <c r="G157" t="s">
        <v>35</v>
      </c>
      <c r="H157">
        <v>4870</v>
      </c>
      <c r="I157" t="s">
        <v>11</v>
      </c>
      <c r="J157" t="s">
        <v>36</v>
      </c>
      <c r="K157" t="s">
        <v>152</v>
      </c>
      <c r="L157" t="s">
        <v>13</v>
      </c>
      <c r="M157" s="5">
        <v>3.96</v>
      </c>
      <c r="N157">
        <v>1</v>
      </c>
    </row>
    <row r="158" spans="1:14" x14ac:dyDescent="0.25">
      <c r="A158" s="2">
        <v>45456</v>
      </c>
      <c r="B158" s="3">
        <f t="shared" si="6"/>
        <v>2024</v>
      </c>
      <c r="C158" t="str">
        <f t="shared" si="7"/>
        <v>2023-2024</v>
      </c>
      <c r="D158" t="s">
        <v>147</v>
      </c>
      <c r="E158" t="s">
        <v>69</v>
      </c>
      <c r="F158" t="str">
        <f t="shared" si="8"/>
        <v>Tasmania</v>
      </c>
      <c r="G158" t="s">
        <v>70</v>
      </c>
      <c r="H158">
        <v>7018</v>
      </c>
      <c r="I158" t="s">
        <v>11</v>
      </c>
      <c r="J158" t="s">
        <v>71</v>
      </c>
      <c r="K158" t="s">
        <v>155</v>
      </c>
      <c r="L158" t="s">
        <v>20</v>
      </c>
      <c r="M158" s="5">
        <v>3.98</v>
      </c>
      <c r="N158">
        <v>1</v>
      </c>
    </row>
    <row r="159" spans="1:14" x14ac:dyDescent="0.25">
      <c r="A159" s="2">
        <v>45414</v>
      </c>
      <c r="B159" s="3">
        <f t="shared" si="6"/>
        <v>2024</v>
      </c>
      <c r="C159" t="str">
        <f t="shared" si="7"/>
        <v>2023-2024</v>
      </c>
      <c r="D159" t="s">
        <v>147</v>
      </c>
      <c r="E159" t="s">
        <v>124</v>
      </c>
      <c r="F159" t="str">
        <f t="shared" si="8"/>
        <v>New South Wales</v>
      </c>
      <c r="G159" t="s">
        <v>10</v>
      </c>
      <c r="H159">
        <v>2015</v>
      </c>
      <c r="I159" t="s">
        <v>11</v>
      </c>
      <c r="J159" t="s">
        <v>12</v>
      </c>
      <c r="K159" t="s">
        <v>156</v>
      </c>
      <c r="L159" t="s">
        <v>17</v>
      </c>
      <c r="M159" s="5">
        <v>3.99</v>
      </c>
      <c r="N159">
        <v>1</v>
      </c>
    </row>
    <row r="160" spans="1:14" x14ac:dyDescent="0.25">
      <c r="A160" s="2">
        <v>44960</v>
      </c>
      <c r="B160" s="3">
        <f t="shared" si="6"/>
        <v>2023</v>
      </c>
      <c r="C160" t="str">
        <f t="shared" si="7"/>
        <v>2022-2023</v>
      </c>
      <c r="D160" t="s">
        <v>147</v>
      </c>
      <c r="E160" t="s">
        <v>124</v>
      </c>
      <c r="F160" t="str">
        <f t="shared" si="8"/>
        <v>New South Wales</v>
      </c>
      <c r="G160" t="s">
        <v>10</v>
      </c>
      <c r="H160">
        <v>2015</v>
      </c>
      <c r="I160" t="s">
        <v>11</v>
      </c>
      <c r="J160" t="s">
        <v>12</v>
      </c>
      <c r="K160" t="s">
        <v>19</v>
      </c>
      <c r="L160" t="s">
        <v>23</v>
      </c>
      <c r="M160" s="5">
        <v>3.99</v>
      </c>
      <c r="N160">
        <v>1</v>
      </c>
    </row>
    <row r="161" spans="1:14" x14ac:dyDescent="0.25">
      <c r="A161" s="2">
        <v>45551</v>
      </c>
      <c r="B161" s="3">
        <f t="shared" si="6"/>
        <v>2025</v>
      </c>
      <c r="C161" t="str">
        <f t="shared" si="7"/>
        <v>2024-2025</v>
      </c>
      <c r="D161" t="s">
        <v>147</v>
      </c>
      <c r="E161" t="s">
        <v>67</v>
      </c>
      <c r="F161" t="str">
        <f t="shared" si="8"/>
        <v>New South Wales</v>
      </c>
      <c r="G161" t="s">
        <v>10</v>
      </c>
      <c r="H161">
        <v>2478</v>
      </c>
      <c r="I161" t="s">
        <v>11</v>
      </c>
      <c r="J161" t="s">
        <v>68</v>
      </c>
      <c r="K161" t="s">
        <v>149</v>
      </c>
      <c r="L161" t="s">
        <v>15</v>
      </c>
      <c r="M161" s="5">
        <v>3.99</v>
      </c>
      <c r="N161">
        <v>1</v>
      </c>
    </row>
    <row r="162" spans="1:14" x14ac:dyDescent="0.25">
      <c r="A162" s="2">
        <v>45132</v>
      </c>
      <c r="B162" s="3">
        <f t="shared" si="6"/>
        <v>2024</v>
      </c>
      <c r="C162" t="str">
        <f t="shared" si="7"/>
        <v>2023-2024</v>
      </c>
      <c r="D162" t="s">
        <v>147</v>
      </c>
      <c r="E162" t="s">
        <v>39</v>
      </c>
      <c r="F162" t="str">
        <f t="shared" si="8"/>
        <v>South Australia</v>
      </c>
      <c r="G162" t="s">
        <v>32</v>
      </c>
      <c r="H162">
        <v>5343</v>
      </c>
      <c r="I162" t="s">
        <v>11</v>
      </c>
      <c r="J162" t="s">
        <v>38</v>
      </c>
      <c r="K162" t="s">
        <v>155</v>
      </c>
      <c r="L162" t="s">
        <v>20</v>
      </c>
      <c r="M162" s="5">
        <v>3.99</v>
      </c>
      <c r="N162">
        <v>1</v>
      </c>
    </row>
    <row r="163" spans="1:14" x14ac:dyDescent="0.25">
      <c r="A163" s="2">
        <v>45619</v>
      </c>
      <c r="B163" s="3">
        <f t="shared" si="6"/>
        <v>2025</v>
      </c>
      <c r="C163" t="str">
        <f t="shared" si="7"/>
        <v>2024-2025</v>
      </c>
      <c r="D163" t="s">
        <v>147</v>
      </c>
      <c r="E163" t="s">
        <v>99</v>
      </c>
      <c r="F163" t="str">
        <f t="shared" si="8"/>
        <v>Victoria</v>
      </c>
      <c r="G163" t="s">
        <v>45</v>
      </c>
      <c r="H163">
        <v>3148</v>
      </c>
      <c r="I163" t="s">
        <v>11</v>
      </c>
      <c r="J163" t="s">
        <v>63</v>
      </c>
      <c r="K163" t="s">
        <v>153</v>
      </c>
      <c r="L163" t="s">
        <v>16</v>
      </c>
      <c r="M163" s="5">
        <v>3.99</v>
      </c>
      <c r="N163">
        <v>1</v>
      </c>
    </row>
    <row r="164" spans="1:14" x14ac:dyDescent="0.25">
      <c r="A164" s="2">
        <v>45203</v>
      </c>
      <c r="B164" s="3">
        <f t="shared" si="6"/>
        <v>2024</v>
      </c>
      <c r="C164" t="str">
        <f t="shared" si="7"/>
        <v>2023-2024</v>
      </c>
      <c r="D164" t="s">
        <v>148</v>
      </c>
      <c r="E164" t="s">
        <v>9</v>
      </c>
      <c r="F164" t="str">
        <f t="shared" si="8"/>
        <v>New South Wales</v>
      </c>
      <c r="G164" t="s">
        <v>10</v>
      </c>
      <c r="H164">
        <v>2067</v>
      </c>
      <c r="I164" t="s">
        <v>11</v>
      </c>
      <c r="J164" t="s">
        <v>12</v>
      </c>
      <c r="K164" t="s">
        <v>153</v>
      </c>
      <c r="L164" t="s">
        <v>16</v>
      </c>
      <c r="M164" s="5">
        <v>3.99</v>
      </c>
      <c r="N164">
        <v>1</v>
      </c>
    </row>
    <row r="165" spans="1:14" x14ac:dyDescent="0.25">
      <c r="A165" s="2">
        <v>45248</v>
      </c>
      <c r="B165" s="3">
        <f t="shared" si="6"/>
        <v>2024</v>
      </c>
      <c r="C165" t="str">
        <f t="shared" si="7"/>
        <v>2023-2024</v>
      </c>
      <c r="D165" t="s">
        <v>147</v>
      </c>
      <c r="E165" t="s">
        <v>28</v>
      </c>
      <c r="F165" t="str">
        <f t="shared" si="8"/>
        <v>Northern Territory</v>
      </c>
      <c r="G165" t="s">
        <v>29</v>
      </c>
      <c r="H165">
        <v>800</v>
      </c>
      <c r="I165" t="s">
        <v>11</v>
      </c>
      <c r="J165" t="s">
        <v>30</v>
      </c>
      <c r="K165" t="s">
        <v>157</v>
      </c>
      <c r="L165" t="s">
        <v>22</v>
      </c>
      <c r="M165" s="5">
        <v>3.99</v>
      </c>
      <c r="N165">
        <v>1</v>
      </c>
    </row>
    <row r="166" spans="1:14" x14ac:dyDescent="0.25">
      <c r="A166" s="2">
        <v>45536</v>
      </c>
      <c r="B166" s="3">
        <f t="shared" si="6"/>
        <v>2025</v>
      </c>
      <c r="C166" t="str">
        <f t="shared" si="7"/>
        <v>2024-2025</v>
      </c>
      <c r="D166" t="s">
        <v>147</v>
      </c>
      <c r="E166" t="s">
        <v>26</v>
      </c>
      <c r="F166" t="str">
        <f t="shared" si="8"/>
        <v>New South Wales</v>
      </c>
      <c r="G166" t="s">
        <v>10</v>
      </c>
      <c r="H166">
        <v>2141</v>
      </c>
      <c r="I166" t="s">
        <v>11</v>
      </c>
      <c r="J166" t="s">
        <v>27</v>
      </c>
      <c r="K166" t="s">
        <v>155</v>
      </c>
      <c r="L166" t="s">
        <v>20</v>
      </c>
      <c r="M166" s="5">
        <v>3.99</v>
      </c>
      <c r="N166">
        <v>1</v>
      </c>
    </row>
    <row r="167" spans="1:14" x14ac:dyDescent="0.25">
      <c r="A167" s="2">
        <v>44948</v>
      </c>
      <c r="B167" s="3">
        <f t="shared" si="6"/>
        <v>2023</v>
      </c>
      <c r="C167" t="str">
        <f t="shared" si="7"/>
        <v>2022-2023</v>
      </c>
      <c r="D167" t="s">
        <v>147</v>
      </c>
      <c r="E167" t="s">
        <v>139</v>
      </c>
      <c r="F167" t="str">
        <f t="shared" si="8"/>
        <v>New South Wales</v>
      </c>
      <c r="G167" t="s">
        <v>10</v>
      </c>
      <c r="H167">
        <v>2020</v>
      </c>
      <c r="I167" t="s">
        <v>11</v>
      </c>
      <c r="J167" t="s">
        <v>12</v>
      </c>
      <c r="K167" t="s">
        <v>156</v>
      </c>
      <c r="L167" t="s">
        <v>17</v>
      </c>
      <c r="M167" s="5">
        <v>3.99</v>
      </c>
      <c r="N167">
        <v>1</v>
      </c>
    </row>
    <row r="168" spans="1:14" x14ac:dyDescent="0.25">
      <c r="A168" s="2">
        <v>44959</v>
      </c>
      <c r="B168" s="3">
        <f t="shared" si="6"/>
        <v>2023</v>
      </c>
      <c r="C168" t="str">
        <f t="shared" si="7"/>
        <v>2022-2023</v>
      </c>
      <c r="D168" t="s">
        <v>148</v>
      </c>
      <c r="E168" t="s">
        <v>130</v>
      </c>
      <c r="F168" t="str">
        <f t="shared" si="8"/>
        <v>South Australia</v>
      </c>
      <c r="G168" t="s">
        <v>32</v>
      </c>
      <c r="H168">
        <v>5290</v>
      </c>
      <c r="I168" t="s">
        <v>11</v>
      </c>
      <c r="J168" t="s">
        <v>38</v>
      </c>
      <c r="K168" t="s">
        <v>156</v>
      </c>
      <c r="L168" t="s">
        <v>17</v>
      </c>
      <c r="M168" s="5">
        <v>3.99</v>
      </c>
      <c r="N168">
        <v>1</v>
      </c>
    </row>
    <row r="169" spans="1:14" x14ac:dyDescent="0.25">
      <c r="A169" s="2">
        <v>45640</v>
      </c>
      <c r="B169" s="3">
        <f t="shared" si="6"/>
        <v>2025</v>
      </c>
      <c r="C169" t="str">
        <f t="shared" si="7"/>
        <v>2024-2025</v>
      </c>
      <c r="D169" t="s">
        <v>147</v>
      </c>
      <c r="E169" t="s">
        <v>134</v>
      </c>
      <c r="F169" t="str">
        <f t="shared" si="8"/>
        <v>Queensland</v>
      </c>
      <c r="G169" t="s">
        <v>35</v>
      </c>
      <c r="H169">
        <v>4825</v>
      </c>
      <c r="I169" t="s">
        <v>11</v>
      </c>
      <c r="J169" t="s">
        <v>36</v>
      </c>
      <c r="K169" t="s">
        <v>155</v>
      </c>
      <c r="L169" t="s">
        <v>20</v>
      </c>
      <c r="M169" s="5">
        <v>3.99</v>
      </c>
      <c r="N169">
        <v>1</v>
      </c>
    </row>
    <row r="170" spans="1:14" x14ac:dyDescent="0.25">
      <c r="A170" s="2">
        <v>45327</v>
      </c>
      <c r="B170" s="3">
        <f t="shared" si="6"/>
        <v>2024</v>
      </c>
      <c r="C170" t="str">
        <f t="shared" si="7"/>
        <v>2023-2024</v>
      </c>
      <c r="D170" t="s">
        <v>147</v>
      </c>
      <c r="E170" t="s">
        <v>65</v>
      </c>
      <c r="F170" t="str">
        <f t="shared" si="8"/>
        <v>New South Wales</v>
      </c>
      <c r="G170" t="s">
        <v>10</v>
      </c>
      <c r="H170">
        <v>2541</v>
      </c>
      <c r="I170" t="s">
        <v>11</v>
      </c>
      <c r="J170" t="s">
        <v>58</v>
      </c>
      <c r="K170" t="s">
        <v>149</v>
      </c>
      <c r="L170" t="s">
        <v>15</v>
      </c>
      <c r="M170" s="5">
        <v>3.99</v>
      </c>
      <c r="N170">
        <v>1</v>
      </c>
    </row>
    <row r="171" spans="1:14" x14ac:dyDescent="0.25">
      <c r="A171" s="2">
        <v>45652</v>
      </c>
      <c r="B171" s="3">
        <f t="shared" si="6"/>
        <v>2025</v>
      </c>
      <c r="C171" t="str">
        <f t="shared" si="7"/>
        <v>2024-2025</v>
      </c>
      <c r="D171" t="s">
        <v>147</v>
      </c>
      <c r="E171" t="s">
        <v>34</v>
      </c>
      <c r="F171" t="str">
        <f t="shared" si="8"/>
        <v>Queensland</v>
      </c>
      <c r="G171" t="s">
        <v>35</v>
      </c>
      <c r="H171">
        <v>4802</v>
      </c>
      <c r="I171" t="s">
        <v>11</v>
      </c>
      <c r="J171" t="s">
        <v>36</v>
      </c>
      <c r="K171" t="s">
        <v>149</v>
      </c>
      <c r="L171" t="s">
        <v>15</v>
      </c>
      <c r="M171" s="5">
        <v>4</v>
      </c>
      <c r="N171">
        <v>1</v>
      </c>
    </row>
    <row r="172" spans="1:14" x14ac:dyDescent="0.25">
      <c r="A172" s="2">
        <v>45479</v>
      </c>
      <c r="B172" s="3">
        <f t="shared" si="6"/>
        <v>2025</v>
      </c>
      <c r="C172" t="str">
        <f t="shared" si="7"/>
        <v>2024-2025</v>
      </c>
      <c r="D172" t="s">
        <v>147</v>
      </c>
      <c r="E172" t="s">
        <v>96</v>
      </c>
      <c r="F172" t="str">
        <f t="shared" si="8"/>
        <v>Western Australia</v>
      </c>
      <c r="G172" t="s">
        <v>48</v>
      </c>
      <c r="H172">
        <v>6330</v>
      </c>
      <c r="I172" t="s">
        <v>11</v>
      </c>
      <c r="J172" t="s">
        <v>94</v>
      </c>
      <c r="K172" t="s">
        <v>156</v>
      </c>
      <c r="L172" t="s">
        <v>17</v>
      </c>
      <c r="M172" s="5">
        <v>4</v>
      </c>
      <c r="N172">
        <v>1</v>
      </c>
    </row>
    <row r="173" spans="1:14" x14ac:dyDescent="0.25">
      <c r="A173" s="2">
        <v>45110</v>
      </c>
      <c r="B173" s="3">
        <f t="shared" si="6"/>
        <v>2024</v>
      </c>
      <c r="C173" t="str">
        <f t="shared" si="7"/>
        <v>2023-2024</v>
      </c>
      <c r="D173" t="s">
        <v>147</v>
      </c>
      <c r="E173" t="s">
        <v>96</v>
      </c>
      <c r="F173" t="str">
        <f t="shared" si="8"/>
        <v>Western Australia</v>
      </c>
      <c r="G173" t="s">
        <v>48</v>
      </c>
      <c r="H173">
        <v>6330</v>
      </c>
      <c r="I173" t="s">
        <v>11</v>
      </c>
      <c r="J173" t="s">
        <v>94</v>
      </c>
      <c r="K173" t="s">
        <v>150</v>
      </c>
      <c r="L173" t="s">
        <v>18</v>
      </c>
      <c r="M173" s="5">
        <v>4</v>
      </c>
      <c r="N173">
        <v>1</v>
      </c>
    </row>
    <row r="174" spans="1:14" x14ac:dyDescent="0.25">
      <c r="A174" s="2">
        <v>45126</v>
      </c>
      <c r="B174" s="3">
        <f t="shared" si="6"/>
        <v>2024</v>
      </c>
      <c r="C174" t="str">
        <f t="shared" si="7"/>
        <v>2023-2024</v>
      </c>
      <c r="D174" t="s">
        <v>147</v>
      </c>
      <c r="E174" t="s">
        <v>96</v>
      </c>
      <c r="F174" t="str">
        <f t="shared" si="8"/>
        <v>Western Australia</v>
      </c>
      <c r="G174" t="s">
        <v>48</v>
      </c>
      <c r="H174">
        <v>6330</v>
      </c>
      <c r="I174" t="s">
        <v>11</v>
      </c>
      <c r="J174" t="s">
        <v>94</v>
      </c>
      <c r="K174" t="s">
        <v>151</v>
      </c>
      <c r="L174" t="s">
        <v>21</v>
      </c>
      <c r="M174" s="5">
        <v>4</v>
      </c>
      <c r="N174">
        <v>1</v>
      </c>
    </row>
    <row r="175" spans="1:14" x14ac:dyDescent="0.25">
      <c r="A175" s="2">
        <v>45373</v>
      </c>
      <c r="B175" s="3">
        <f t="shared" si="6"/>
        <v>2024</v>
      </c>
      <c r="C175" t="str">
        <f t="shared" si="7"/>
        <v>2023-2024</v>
      </c>
      <c r="D175" t="s">
        <v>147</v>
      </c>
      <c r="E175" t="s">
        <v>127</v>
      </c>
      <c r="F175" t="str">
        <f t="shared" si="8"/>
        <v>New South Wales</v>
      </c>
      <c r="G175" t="s">
        <v>10</v>
      </c>
      <c r="H175">
        <v>2131</v>
      </c>
      <c r="I175" t="s">
        <v>11</v>
      </c>
      <c r="J175" t="s">
        <v>27</v>
      </c>
      <c r="K175" t="s">
        <v>19</v>
      </c>
      <c r="L175" t="s">
        <v>23</v>
      </c>
      <c r="M175" s="5">
        <v>4</v>
      </c>
      <c r="N175">
        <v>1</v>
      </c>
    </row>
    <row r="176" spans="1:14" x14ac:dyDescent="0.25">
      <c r="A176" s="2">
        <v>45176</v>
      </c>
      <c r="B176" s="3">
        <f t="shared" si="6"/>
        <v>2024</v>
      </c>
      <c r="C176" t="str">
        <f t="shared" si="7"/>
        <v>2023-2024</v>
      </c>
      <c r="D176" t="s">
        <v>147</v>
      </c>
      <c r="E176" t="s">
        <v>146</v>
      </c>
      <c r="F176" t="str">
        <f t="shared" si="8"/>
        <v>Victoria</v>
      </c>
      <c r="G176" t="s">
        <v>45</v>
      </c>
      <c r="H176">
        <v>3353</v>
      </c>
      <c r="I176" t="s">
        <v>11</v>
      </c>
      <c r="J176" t="s">
        <v>60</v>
      </c>
      <c r="K176" t="s">
        <v>149</v>
      </c>
      <c r="L176" t="s">
        <v>15</v>
      </c>
      <c r="M176" s="5">
        <v>4</v>
      </c>
      <c r="N176">
        <v>1</v>
      </c>
    </row>
    <row r="177" spans="1:14" x14ac:dyDescent="0.25">
      <c r="A177" s="2">
        <v>45444</v>
      </c>
      <c r="B177" s="3">
        <f t="shared" si="6"/>
        <v>2024</v>
      </c>
      <c r="C177" t="str">
        <f t="shared" si="7"/>
        <v>2023-2024</v>
      </c>
      <c r="D177" t="s">
        <v>147</v>
      </c>
      <c r="E177" t="s">
        <v>39</v>
      </c>
      <c r="F177" t="str">
        <f t="shared" si="8"/>
        <v>South Australia</v>
      </c>
      <c r="G177" t="s">
        <v>32</v>
      </c>
      <c r="H177">
        <v>5343</v>
      </c>
      <c r="I177" t="s">
        <v>11</v>
      </c>
      <c r="J177" t="s">
        <v>38</v>
      </c>
      <c r="K177" t="s">
        <v>154</v>
      </c>
      <c r="L177" t="s">
        <v>14</v>
      </c>
      <c r="M177" s="5">
        <v>4</v>
      </c>
      <c r="N177">
        <v>1</v>
      </c>
    </row>
    <row r="178" spans="1:14" x14ac:dyDescent="0.25">
      <c r="A178" s="2">
        <v>45415</v>
      </c>
      <c r="B178" s="3">
        <f t="shared" si="6"/>
        <v>2024</v>
      </c>
      <c r="C178" t="str">
        <f t="shared" si="7"/>
        <v>2023-2024</v>
      </c>
      <c r="D178" t="s">
        <v>147</v>
      </c>
      <c r="E178" t="s">
        <v>136</v>
      </c>
      <c r="F178" t="str">
        <f t="shared" si="8"/>
        <v>Victoria</v>
      </c>
      <c r="G178" t="s">
        <v>45</v>
      </c>
      <c r="H178">
        <v>3175</v>
      </c>
      <c r="I178" t="s">
        <v>11</v>
      </c>
      <c r="J178" t="s">
        <v>63</v>
      </c>
      <c r="K178" t="s">
        <v>149</v>
      </c>
      <c r="L178" t="s">
        <v>15</v>
      </c>
      <c r="M178" s="5">
        <v>4</v>
      </c>
      <c r="N178">
        <v>1</v>
      </c>
    </row>
    <row r="179" spans="1:14" x14ac:dyDescent="0.25">
      <c r="A179" s="2">
        <v>45158</v>
      </c>
      <c r="B179" s="3">
        <f t="shared" si="6"/>
        <v>2024</v>
      </c>
      <c r="C179" t="str">
        <f t="shared" si="7"/>
        <v>2023-2024</v>
      </c>
      <c r="D179" t="s">
        <v>147</v>
      </c>
      <c r="E179" t="s">
        <v>112</v>
      </c>
      <c r="F179" t="str">
        <f t="shared" si="8"/>
        <v>Victoria</v>
      </c>
      <c r="G179" t="s">
        <v>45</v>
      </c>
      <c r="H179">
        <v>3076</v>
      </c>
      <c r="I179" t="s">
        <v>11</v>
      </c>
      <c r="J179" t="s">
        <v>46</v>
      </c>
      <c r="K179" t="s">
        <v>155</v>
      </c>
      <c r="L179" t="s">
        <v>20</v>
      </c>
      <c r="M179" s="5">
        <v>4</v>
      </c>
      <c r="N179">
        <v>1</v>
      </c>
    </row>
    <row r="180" spans="1:14" x14ac:dyDescent="0.25">
      <c r="A180" s="2">
        <v>45033</v>
      </c>
      <c r="B180" s="3">
        <f t="shared" si="6"/>
        <v>2023</v>
      </c>
      <c r="C180" t="str">
        <f t="shared" si="7"/>
        <v>2022-2023</v>
      </c>
      <c r="D180" t="s">
        <v>148</v>
      </c>
      <c r="E180" t="s">
        <v>114</v>
      </c>
      <c r="F180" t="str">
        <f t="shared" si="8"/>
        <v>Victoria</v>
      </c>
      <c r="G180" t="s">
        <v>45</v>
      </c>
      <c r="H180">
        <v>3551</v>
      </c>
      <c r="I180" t="s">
        <v>11</v>
      </c>
      <c r="J180" t="s">
        <v>60</v>
      </c>
      <c r="K180" t="s">
        <v>19</v>
      </c>
      <c r="L180" t="s">
        <v>23</v>
      </c>
      <c r="M180" s="5">
        <v>4</v>
      </c>
      <c r="N180">
        <v>1</v>
      </c>
    </row>
    <row r="181" spans="1:14" x14ac:dyDescent="0.25">
      <c r="A181" s="2">
        <v>45406</v>
      </c>
      <c r="B181" s="3">
        <f t="shared" si="6"/>
        <v>2024</v>
      </c>
      <c r="C181" t="str">
        <f t="shared" si="7"/>
        <v>2023-2024</v>
      </c>
      <c r="D181" t="s">
        <v>147</v>
      </c>
      <c r="E181" t="s">
        <v>145</v>
      </c>
      <c r="F181" t="str">
        <f t="shared" si="8"/>
        <v>New South Wales</v>
      </c>
      <c r="G181" t="s">
        <v>10</v>
      </c>
      <c r="H181">
        <v>2101</v>
      </c>
      <c r="I181" t="s">
        <v>11</v>
      </c>
      <c r="J181" t="s">
        <v>27</v>
      </c>
      <c r="K181" t="s">
        <v>153</v>
      </c>
      <c r="L181" t="s">
        <v>16</v>
      </c>
      <c r="M181" s="5">
        <v>4</v>
      </c>
      <c r="N181">
        <v>1</v>
      </c>
    </row>
    <row r="182" spans="1:14" x14ac:dyDescent="0.25">
      <c r="A182" s="2">
        <v>44932</v>
      </c>
      <c r="B182" s="3">
        <f t="shared" si="6"/>
        <v>2023</v>
      </c>
      <c r="C182" t="str">
        <f t="shared" si="7"/>
        <v>2022-2023</v>
      </c>
      <c r="D182" t="s">
        <v>147</v>
      </c>
      <c r="E182" t="s">
        <v>82</v>
      </c>
      <c r="F182" t="str">
        <f t="shared" si="8"/>
        <v>Queensland</v>
      </c>
      <c r="G182" t="s">
        <v>35</v>
      </c>
      <c r="H182">
        <v>4012</v>
      </c>
      <c r="I182" t="s">
        <v>11</v>
      </c>
      <c r="J182" t="s">
        <v>43</v>
      </c>
      <c r="K182" t="s">
        <v>154</v>
      </c>
      <c r="L182" t="s">
        <v>14</v>
      </c>
      <c r="M182" s="5">
        <v>4</v>
      </c>
      <c r="N182">
        <v>1</v>
      </c>
    </row>
    <row r="183" spans="1:14" x14ac:dyDescent="0.25">
      <c r="A183" s="2">
        <v>45468</v>
      </c>
      <c r="B183" s="3">
        <f t="shared" si="6"/>
        <v>2024</v>
      </c>
      <c r="C183" t="str">
        <f t="shared" si="7"/>
        <v>2023-2024</v>
      </c>
      <c r="D183" t="s">
        <v>147</v>
      </c>
      <c r="E183" t="s">
        <v>64</v>
      </c>
      <c r="F183" t="str">
        <f t="shared" si="8"/>
        <v>Victoria</v>
      </c>
      <c r="G183" t="s">
        <v>45</v>
      </c>
      <c r="H183">
        <v>3199</v>
      </c>
      <c r="I183" t="s">
        <v>11</v>
      </c>
      <c r="J183" t="s">
        <v>63</v>
      </c>
      <c r="K183" t="s">
        <v>149</v>
      </c>
      <c r="L183" t="s">
        <v>15</v>
      </c>
      <c r="M183" s="5">
        <v>4.3</v>
      </c>
      <c r="N183">
        <v>1</v>
      </c>
    </row>
    <row r="184" spans="1:14" x14ac:dyDescent="0.25">
      <c r="A184" s="2">
        <v>45453</v>
      </c>
      <c r="B184" s="3">
        <f t="shared" si="6"/>
        <v>2024</v>
      </c>
      <c r="C184" t="str">
        <f t="shared" si="7"/>
        <v>2023-2024</v>
      </c>
      <c r="D184" t="s">
        <v>147</v>
      </c>
      <c r="E184" t="s">
        <v>108</v>
      </c>
      <c r="F184" t="str">
        <f t="shared" si="8"/>
        <v>Victoria</v>
      </c>
      <c r="G184" t="s">
        <v>45</v>
      </c>
      <c r="H184">
        <v>3018</v>
      </c>
      <c r="I184" t="s">
        <v>11</v>
      </c>
      <c r="J184" t="s">
        <v>46</v>
      </c>
      <c r="K184" t="s">
        <v>149</v>
      </c>
      <c r="L184" t="s">
        <v>15</v>
      </c>
      <c r="M184" s="5">
        <v>4.3099999999999996</v>
      </c>
      <c r="N184">
        <v>1</v>
      </c>
    </row>
    <row r="185" spans="1:14" x14ac:dyDescent="0.25">
      <c r="A185" s="2">
        <v>45553</v>
      </c>
      <c r="B185" s="3">
        <f t="shared" si="6"/>
        <v>2025</v>
      </c>
      <c r="C185" t="str">
        <f t="shared" si="7"/>
        <v>2024-2025</v>
      </c>
      <c r="D185" t="s">
        <v>147</v>
      </c>
      <c r="E185" t="s">
        <v>85</v>
      </c>
      <c r="F185" t="str">
        <f t="shared" si="8"/>
        <v>Queensland</v>
      </c>
      <c r="G185" t="s">
        <v>35</v>
      </c>
      <c r="H185">
        <v>4883</v>
      </c>
      <c r="I185" t="s">
        <v>11</v>
      </c>
      <c r="J185" t="s">
        <v>36</v>
      </c>
      <c r="K185" t="s">
        <v>156</v>
      </c>
      <c r="L185" t="s">
        <v>17</v>
      </c>
      <c r="M185" s="5">
        <v>4.49</v>
      </c>
      <c r="N185">
        <v>1</v>
      </c>
    </row>
    <row r="186" spans="1:14" x14ac:dyDescent="0.25">
      <c r="A186" s="2">
        <v>45170</v>
      </c>
      <c r="B186" s="3">
        <f t="shared" si="6"/>
        <v>2024</v>
      </c>
      <c r="C186" t="str">
        <f t="shared" si="7"/>
        <v>2023-2024</v>
      </c>
      <c r="D186" t="s">
        <v>147</v>
      </c>
      <c r="E186" t="s">
        <v>123</v>
      </c>
      <c r="F186" t="str">
        <f t="shared" si="8"/>
        <v>Western Australia</v>
      </c>
      <c r="G186" t="s">
        <v>48</v>
      </c>
      <c r="H186">
        <v>6109</v>
      </c>
      <c r="I186" t="s">
        <v>11</v>
      </c>
      <c r="J186" t="s">
        <v>94</v>
      </c>
      <c r="K186" t="s">
        <v>154</v>
      </c>
      <c r="L186" t="s">
        <v>14</v>
      </c>
      <c r="M186" s="5">
        <v>4.49</v>
      </c>
      <c r="N186">
        <v>1</v>
      </c>
    </row>
    <row r="187" spans="1:14" x14ac:dyDescent="0.25">
      <c r="A187" s="2">
        <v>45414</v>
      </c>
      <c r="B187" s="3">
        <f t="shared" si="6"/>
        <v>2024</v>
      </c>
      <c r="C187" t="str">
        <f t="shared" si="7"/>
        <v>2023-2024</v>
      </c>
      <c r="D187" t="s">
        <v>147</v>
      </c>
      <c r="E187" t="s">
        <v>72</v>
      </c>
      <c r="F187" t="str">
        <f t="shared" si="8"/>
        <v>Western Australia</v>
      </c>
      <c r="G187" t="s">
        <v>48</v>
      </c>
      <c r="H187">
        <v>6010</v>
      </c>
      <c r="I187" t="s">
        <v>11</v>
      </c>
      <c r="J187" t="s">
        <v>49</v>
      </c>
      <c r="K187" t="s">
        <v>153</v>
      </c>
      <c r="L187" t="s">
        <v>16</v>
      </c>
      <c r="M187" s="5">
        <v>4.5</v>
      </c>
      <c r="N187">
        <v>1</v>
      </c>
    </row>
    <row r="188" spans="1:14" x14ac:dyDescent="0.25">
      <c r="A188" s="2">
        <v>45136</v>
      </c>
      <c r="B188" s="3">
        <f t="shared" si="6"/>
        <v>2024</v>
      </c>
      <c r="C188" t="str">
        <f t="shared" si="7"/>
        <v>2023-2024</v>
      </c>
      <c r="D188" t="s">
        <v>147</v>
      </c>
      <c r="E188" t="s">
        <v>110</v>
      </c>
      <c r="F188" t="str">
        <f t="shared" si="8"/>
        <v>Queensland</v>
      </c>
      <c r="G188" t="s">
        <v>35</v>
      </c>
      <c r="H188">
        <v>4680</v>
      </c>
      <c r="I188" t="s">
        <v>11</v>
      </c>
      <c r="J188" t="s">
        <v>51</v>
      </c>
      <c r="K188" t="s">
        <v>149</v>
      </c>
      <c r="L188" t="s">
        <v>15</v>
      </c>
      <c r="M188" s="5">
        <v>4.5</v>
      </c>
      <c r="N188">
        <v>1</v>
      </c>
    </row>
    <row r="189" spans="1:14" x14ac:dyDescent="0.25">
      <c r="A189" s="2">
        <v>45486</v>
      </c>
      <c r="B189" s="3">
        <f t="shared" si="6"/>
        <v>2025</v>
      </c>
      <c r="C189" t="str">
        <f t="shared" si="7"/>
        <v>2024-2025</v>
      </c>
      <c r="D189" t="s">
        <v>147</v>
      </c>
      <c r="E189" t="s">
        <v>89</v>
      </c>
      <c r="F189" t="str">
        <f t="shared" si="8"/>
        <v>Queensland</v>
      </c>
      <c r="G189" t="s">
        <v>35</v>
      </c>
      <c r="H189">
        <v>4655</v>
      </c>
      <c r="I189" t="s">
        <v>11</v>
      </c>
      <c r="J189" t="s">
        <v>51</v>
      </c>
      <c r="K189" t="s">
        <v>153</v>
      </c>
      <c r="L189" t="s">
        <v>16</v>
      </c>
      <c r="M189" s="5">
        <v>4.5</v>
      </c>
      <c r="N189">
        <v>1</v>
      </c>
    </row>
    <row r="190" spans="1:14" x14ac:dyDescent="0.25">
      <c r="A190" s="2">
        <v>45353</v>
      </c>
      <c r="B190" s="3">
        <f t="shared" si="6"/>
        <v>2024</v>
      </c>
      <c r="C190" t="str">
        <f t="shared" si="7"/>
        <v>2023-2024</v>
      </c>
      <c r="D190" t="s">
        <v>147</v>
      </c>
      <c r="E190" t="s">
        <v>141</v>
      </c>
      <c r="F190" t="str">
        <f t="shared" si="8"/>
        <v>Western Australia</v>
      </c>
      <c r="G190" t="s">
        <v>48</v>
      </c>
      <c r="H190">
        <v>6052</v>
      </c>
      <c r="I190" t="s">
        <v>11</v>
      </c>
      <c r="J190" t="s">
        <v>49</v>
      </c>
      <c r="K190" t="s">
        <v>154</v>
      </c>
      <c r="L190" t="s">
        <v>14</v>
      </c>
      <c r="M190" s="5">
        <v>4.5</v>
      </c>
      <c r="N190">
        <v>1</v>
      </c>
    </row>
    <row r="191" spans="1:14" x14ac:dyDescent="0.25">
      <c r="A191" s="2">
        <v>45162</v>
      </c>
      <c r="B191" s="3">
        <f t="shared" si="6"/>
        <v>2024</v>
      </c>
      <c r="C191" t="str">
        <f t="shared" si="7"/>
        <v>2023-2024</v>
      </c>
      <c r="D191" t="s">
        <v>147</v>
      </c>
      <c r="E191" t="s">
        <v>53</v>
      </c>
      <c r="F191" t="str">
        <f t="shared" si="8"/>
        <v>South Australia</v>
      </c>
      <c r="G191" t="s">
        <v>32</v>
      </c>
      <c r="H191">
        <v>5082</v>
      </c>
      <c r="I191" t="s">
        <v>11</v>
      </c>
      <c r="J191" t="s">
        <v>33</v>
      </c>
      <c r="K191" t="s">
        <v>149</v>
      </c>
      <c r="L191" t="s">
        <v>15</v>
      </c>
      <c r="M191" s="5">
        <v>4.5</v>
      </c>
      <c r="N191">
        <v>1</v>
      </c>
    </row>
    <row r="192" spans="1:14" x14ac:dyDescent="0.25">
      <c r="A192" s="2">
        <v>45310</v>
      </c>
      <c r="B192" s="3">
        <f t="shared" si="6"/>
        <v>2024</v>
      </c>
      <c r="C192" t="str">
        <f t="shared" si="7"/>
        <v>2023-2024</v>
      </c>
      <c r="D192" t="s">
        <v>147</v>
      </c>
      <c r="E192" t="s">
        <v>98</v>
      </c>
      <c r="F192" t="str">
        <f t="shared" si="8"/>
        <v>Victoria</v>
      </c>
      <c r="G192" t="s">
        <v>45</v>
      </c>
      <c r="H192">
        <v>3429</v>
      </c>
      <c r="I192" t="s">
        <v>11</v>
      </c>
      <c r="J192" t="s">
        <v>60</v>
      </c>
      <c r="K192" t="s">
        <v>152</v>
      </c>
      <c r="L192" t="s">
        <v>13</v>
      </c>
      <c r="M192" s="5">
        <v>4.5</v>
      </c>
      <c r="N192">
        <v>1</v>
      </c>
    </row>
    <row r="193" spans="1:14" x14ac:dyDescent="0.25">
      <c r="A193" s="2">
        <v>45061</v>
      </c>
      <c r="B193" s="3">
        <f t="shared" si="6"/>
        <v>2023</v>
      </c>
      <c r="C193" t="str">
        <f t="shared" si="7"/>
        <v>2022-2023</v>
      </c>
      <c r="D193" t="s">
        <v>147</v>
      </c>
      <c r="E193" t="s">
        <v>111</v>
      </c>
      <c r="F193" t="str">
        <f t="shared" si="8"/>
        <v>New South Wales</v>
      </c>
      <c r="G193" t="s">
        <v>10</v>
      </c>
      <c r="H193">
        <v>2120</v>
      </c>
      <c r="I193" t="s">
        <v>11</v>
      </c>
      <c r="J193" t="s">
        <v>27</v>
      </c>
      <c r="K193" t="s">
        <v>154</v>
      </c>
      <c r="L193" t="s">
        <v>14</v>
      </c>
      <c r="M193" s="5">
        <v>4.5</v>
      </c>
      <c r="N193">
        <v>1</v>
      </c>
    </row>
    <row r="194" spans="1:14" x14ac:dyDescent="0.25">
      <c r="A194" s="2">
        <v>44945</v>
      </c>
      <c r="B194" s="3">
        <f t="shared" ref="B194:B257" si="9">IF(MONTH(A194)&gt;=7,YEAR(A194)+1,YEAR(A194))</f>
        <v>2023</v>
      </c>
      <c r="C194" t="str">
        <f t="shared" ref="C194:C257" si="10">IF(MONTH(A194) &gt;= 7, YEAR(A194) &amp; "-" &amp; YEAR(A194) + 1, YEAR(A194) - 1 &amp; "-" &amp; YEAR(A194))</f>
        <v>2022-2023</v>
      </c>
      <c r="D194" t="s">
        <v>147</v>
      </c>
      <c r="E194" t="s">
        <v>52</v>
      </c>
      <c r="F194" t="str">
        <f t="shared" ref="F194:F257" si="11">IF(G194="WA","Western Australia",
IF(G194="NSW","New South Wales",
IF(G194="QLD","Queensland",
IF(G194="VIC","Victoria",
IF(G194="TAS","Tasmania",
IF(G194="SA","South Australia",
IF(G194="NT","Northern Territory",
IF(G194="ACT","Australian Capital Territory",G194))))))))</f>
        <v>Victoria</v>
      </c>
      <c r="G194" t="s">
        <v>45</v>
      </c>
      <c r="H194">
        <v>3030</v>
      </c>
      <c r="I194" t="s">
        <v>11</v>
      </c>
      <c r="J194" t="s">
        <v>46</v>
      </c>
      <c r="K194" t="s">
        <v>154</v>
      </c>
      <c r="L194" t="s">
        <v>14</v>
      </c>
      <c r="M194" s="5">
        <v>4.5</v>
      </c>
      <c r="N194">
        <v>1</v>
      </c>
    </row>
    <row r="195" spans="1:14" x14ac:dyDescent="0.25">
      <c r="A195" s="2">
        <v>45148</v>
      </c>
      <c r="B195" s="3">
        <f t="shared" si="9"/>
        <v>2024</v>
      </c>
      <c r="C195" t="str">
        <f t="shared" si="10"/>
        <v>2023-2024</v>
      </c>
      <c r="D195" t="s">
        <v>147</v>
      </c>
      <c r="E195" t="s">
        <v>126</v>
      </c>
      <c r="F195" t="str">
        <f t="shared" si="11"/>
        <v>Queensland</v>
      </c>
      <c r="G195" t="s">
        <v>35</v>
      </c>
      <c r="H195">
        <v>4551</v>
      </c>
      <c r="I195" t="s">
        <v>11</v>
      </c>
      <c r="J195" t="s">
        <v>120</v>
      </c>
      <c r="K195" t="s">
        <v>19</v>
      </c>
      <c r="L195" t="s">
        <v>23</v>
      </c>
      <c r="M195" s="5">
        <v>4.5599999999999996</v>
      </c>
      <c r="N195">
        <v>1</v>
      </c>
    </row>
    <row r="196" spans="1:14" x14ac:dyDescent="0.25">
      <c r="A196" s="2">
        <v>45599</v>
      </c>
      <c r="B196" s="3">
        <f t="shared" si="9"/>
        <v>2025</v>
      </c>
      <c r="C196" t="str">
        <f t="shared" si="10"/>
        <v>2024-2025</v>
      </c>
      <c r="D196" t="s">
        <v>147</v>
      </c>
      <c r="E196" t="s">
        <v>112</v>
      </c>
      <c r="F196" t="str">
        <f t="shared" si="11"/>
        <v>Victoria</v>
      </c>
      <c r="G196" t="s">
        <v>45</v>
      </c>
      <c r="H196">
        <v>3076</v>
      </c>
      <c r="I196" t="s">
        <v>11</v>
      </c>
      <c r="J196" t="s">
        <v>46</v>
      </c>
      <c r="K196" t="s">
        <v>154</v>
      </c>
      <c r="L196" t="s">
        <v>14</v>
      </c>
      <c r="M196" s="5">
        <v>4.5999999999999996</v>
      </c>
      <c r="N196">
        <v>1</v>
      </c>
    </row>
    <row r="197" spans="1:14" x14ac:dyDescent="0.25">
      <c r="A197" s="2">
        <v>45451</v>
      </c>
      <c r="B197" s="3">
        <f t="shared" si="9"/>
        <v>2024</v>
      </c>
      <c r="C197" t="str">
        <f t="shared" si="10"/>
        <v>2023-2024</v>
      </c>
      <c r="D197" t="s">
        <v>147</v>
      </c>
      <c r="E197" t="s">
        <v>109</v>
      </c>
      <c r="F197" t="str">
        <f t="shared" si="11"/>
        <v>New South Wales</v>
      </c>
      <c r="G197" t="s">
        <v>10</v>
      </c>
      <c r="H197">
        <v>2480</v>
      </c>
      <c r="I197" t="s">
        <v>11</v>
      </c>
      <c r="J197" t="s">
        <v>68</v>
      </c>
      <c r="K197" t="s">
        <v>154</v>
      </c>
      <c r="L197" t="s">
        <v>14</v>
      </c>
      <c r="M197" s="5">
        <v>4.63</v>
      </c>
      <c r="N197">
        <v>1</v>
      </c>
    </row>
    <row r="198" spans="1:14" x14ac:dyDescent="0.25">
      <c r="A198" s="2">
        <v>45022</v>
      </c>
      <c r="B198" s="3">
        <f t="shared" si="9"/>
        <v>2023</v>
      </c>
      <c r="C198" t="str">
        <f t="shared" si="10"/>
        <v>2022-2023</v>
      </c>
      <c r="D198" t="s">
        <v>147</v>
      </c>
      <c r="E198" t="s">
        <v>124</v>
      </c>
      <c r="F198" t="str">
        <f t="shared" si="11"/>
        <v>New South Wales</v>
      </c>
      <c r="G198" t="s">
        <v>10</v>
      </c>
      <c r="H198">
        <v>2015</v>
      </c>
      <c r="I198" t="s">
        <v>11</v>
      </c>
      <c r="J198" t="s">
        <v>12</v>
      </c>
      <c r="K198" t="s">
        <v>149</v>
      </c>
      <c r="L198" t="s">
        <v>15</v>
      </c>
      <c r="M198" s="5">
        <v>4.6500000000000004</v>
      </c>
      <c r="N198">
        <v>1</v>
      </c>
    </row>
    <row r="199" spans="1:14" x14ac:dyDescent="0.25">
      <c r="A199" s="2">
        <v>45481</v>
      </c>
      <c r="B199" s="3">
        <f t="shared" si="9"/>
        <v>2025</v>
      </c>
      <c r="C199" t="str">
        <f t="shared" si="10"/>
        <v>2024-2025</v>
      </c>
      <c r="D199" t="s">
        <v>147</v>
      </c>
      <c r="E199" t="s">
        <v>85</v>
      </c>
      <c r="F199" t="str">
        <f t="shared" si="11"/>
        <v>Queensland</v>
      </c>
      <c r="G199" t="s">
        <v>35</v>
      </c>
      <c r="H199">
        <v>4883</v>
      </c>
      <c r="I199" t="s">
        <v>11</v>
      </c>
      <c r="J199" t="s">
        <v>36</v>
      </c>
      <c r="K199" t="s">
        <v>156</v>
      </c>
      <c r="L199" t="s">
        <v>17</v>
      </c>
      <c r="M199" s="5">
        <v>4.75</v>
      </c>
      <c r="N199">
        <v>1</v>
      </c>
    </row>
    <row r="200" spans="1:14" x14ac:dyDescent="0.25">
      <c r="A200" s="2">
        <v>45640</v>
      </c>
      <c r="B200" s="3">
        <f t="shared" si="9"/>
        <v>2025</v>
      </c>
      <c r="C200" t="str">
        <f t="shared" si="10"/>
        <v>2024-2025</v>
      </c>
      <c r="D200" t="s">
        <v>147</v>
      </c>
      <c r="E200" t="s">
        <v>42</v>
      </c>
      <c r="F200" t="str">
        <f t="shared" si="11"/>
        <v>Queensland</v>
      </c>
      <c r="G200" t="s">
        <v>35</v>
      </c>
      <c r="H200">
        <v>4053</v>
      </c>
      <c r="I200" t="s">
        <v>11</v>
      </c>
      <c r="J200" t="s">
        <v>43</v>
      </c>
      <c r="K200" t="s">
        <v>154</v>
      </c>
      <c r="L200" t="s">
        <v>14</v>
      </c>
      <c r="M200" s="5">
        <v>4.75</v>
      </c>
      <c r="N200">
        <v>1</v>
      </c>
    </row>
    <row r="201" spans="1:14" x14ac:dyDescent="0.25">
      <c r="A201" s="2">
        <v>44964</v>
      </c>
      <c r="B201" s="3">
        <f t="shared" si="9"/>
        <v>2023</v>
      </c>
      <c r="C201" t="str">
        <f t="shared" si="10"/>
        <v>2022-2023</v>
      </c>
      <c r="D201" t="s">
        <v>147</v>
      </c>
      <c r="E201" t="s">
        <v>44</v>
      </c>
      <c r="F201" t="str">
        <f t="shared" si="11"/>
        <v>Victoria</v>
      </c>
      <c r="G201" t="s">
        <v>45</v>
      </c>
      <c r="H201">
        <v>3066</v>
      </c>
      <c r="I201" t="s">
        <v>11</v>
      </c>
      <c r="J201" t="s">
        <v>46</v>
      </c>
      <c r="K201" t="s">
        <v>19</v>
      </c>
      <c r="L201" t="s">
        <v>23</v>
      </c>
      <c r="M201" s="5">
        <v>4.79</v>
      </c>
      <c r="N201">
        <v>1</v>
      </c>
    </row>
    <row r="202" spans="1:14" x14ac:dyDescent="0.25">
      <c r="A202" s="2">
        <v>45464</v>
      </c>
      <c r="B202" s="3">
        <f t="shared" si="9"/>
        <v>2024</v>
      </c>
      <c r="C202" t="str">
        <f t="shared" si="10"/>
        <v>2023-2024</v>
      </c>
      <c r="D202" t="s">
        <v>147</v>
      </c>
      <c r="E202" t="s">
        <v>64</v>
      </c>
      <c r="F202" t="str">
        <f t="shared" si="11"/>
        <v>Victoria</v>
      </c>
      <c r="G202" t="s">
        <v>45</v>
      </c>
      <c r="H202">
        <v>3199</v>
      </c>
      <c r="I202" t="s">
        <v>11</v>
      </c>
      <c r="J202" t="s">
        <v>63</v>
      </c>
      <c r="K202" t="s">
        <v>149</v>
      </c>
      <c r="L202" t="s">
        <v>15</v>
      </c>
      <c r="M202" s="5">
        <v>4.96</v>
      </c>
      <c r="N202">
        <v>1</v>
      </c>
    </row>
    <row r="203" spans="1:14" x14ac:dyDescent="0.25">
      <c r="A203" s="2">
        <v>45443</v>
      </c>
      <c r="B203" s="3">
        <f t="shared" si="9"/>
        <v>2024</v>
      </c>
      <c r="C203" t="str">
        <f t="shared" si="10"/>
        <v>2023-2024</v>
      </c>
      <c r="D203" t="s">
        <v>147</v>
      </c>
      <c r="E203" t="s">
        <v>100</v>
      </c>
      <c r="F203" t="str">
        <f t="shared" si="11"/>
        <v>Western Australia</v>
      </c>
      <c r="G203" t="s">
        <v>48</v>
      </c>
      <c r="H203">
        <v>6021</v>
      </c>
      <c r="I203" t="s">
        <v>11</v>
      </c>
      <c r="J203" t="s">
        <v>49</v>
      </c>
      <c r="K203" t="s">
        <v>152</v>
      </c>
      <c r="L203" t="s">
        <v>13</v>
      </c>
      <c r="M203" s="5">
        <v>4.99</v>
      </c>
      <c r="N203">
        <v>1</v>
      </c>
    </row>
    <row r="204" spans="1:14" x14ac:dyDescent="0.25">
      <c r="A204" s="2">
        <v>45080</v>
      </c>
      <c r="B204" s="3">
        <f t="shared" si="9"/>
        <v>2023</v>
      </c>
      <c r="C204" t="str">
        <f t="shared" si="10"/>
        <v>2022-2023</v>
      </c>
      <c r="D204" t="s">
        <v>147</v>
      </c>
      <c r="E204" t="s">
        <v>115</v>
      </c>
      <c r="F204" t="str">
        <f t="shared" si="11"/>
        <v>Western Australia</v>
      </c>
      <c r="G204" t="s">
        <v>48</v>
      </c>
      <c r="H204">
        <v>6280</v>
      </c>
      <c r="I204" t="s">
        <v>11</v>
      </c>
      <c r="J204" t="s">
        <v>94</v>
      </c>
      <c r="K204" t="s">
        <v>155</v>
      </c>
      <c r="L204" t="s">
        <v>20</v>
      </c>
      <c r="M204" s="5">
        <v>4.99</v>
      </c>
      <c r="N204">
        <v>1</v>
      </c>
    </row>
    <row r="205" spans="1:14" x14ac:dyDescent="0.25">
      <c r="A205" s="2">
        <v>45597</v>
      </c>
      <c r="B205" s="3">
        <f t="shared" si="9"/>
        <v>2025</v>
      </c>
      <c r="C205" t="str">
        <f t="shared" si="10"/>
        <v>2024-2025</v>
      </c>
      <c r="D205" t="s">
        <v>147</v>
      </c>
      <c r="E205" t="s">
        <v>72</v>
      </c>
      <c r="F205" t="str">
        <f t="shared" si="11"/>
        <v>Western Australia</v>
      </c>
      <c r="G205" t="s">
        <v>48</v>
      </c>
      <c r="H205">
        <v>6010</v>
      </c>
      <c r="I205" t="s">
        <v>11</v>
      </c>
      <c r="J205" t="s">
        <v>49</v>
      </c>
      <c r="K205" t="s">
        <v>155</v>
      </c>
      <c r="L205" t="s">
        <v>20</v>
      </c>
      <c r="M205" s="5">
        <v>4.99</v>
      </c>
      <c r="N205">
        <v>1</v>
      </c>
    </row>
    <row r="206" spans="1:14" x14ac:dyDescent="0.25">
      <c r="A206" s="2">
        <v>45425</v>
      </c>
      <c r="B206" s="3">
        <f t="shared" si="9"/>
        <v>2024</v>
      </c>
      <c r="C206" t="str">
        <f t="shared" si="10"/>
        <v>2023-2024</v>
      </c>
      <c r="D206" t="s">
        <v>147</v>
      </c>
      <c r="E206" t="s">
        <v>54</v>
      </c>
      <c r="F206" t="str">
        <f t="shared" si="11"/>
        <v>Victoria</v>
      </c>
      <c r="G206" t="s">
        <v>45</v>
      </c>
      <c r="H206">
        <v>3977</v>
      </c>
      <c r="I206" t="s">
        <v>11</v>
      </c>
      <c r="J206" t="s">
        <v>55</v>
      </c>
      <c r="K206" t="s">
        <v>152</v>
      </c>
      <c r="L206" t="s">
        <v>13</v>
      </c>
      <c r="M206" s="5">
        <v>4.99</v>
      </c>
      <c r="N206">
        <v>1</v>
      </c>
    </row>
    <row r="207" spans="1:14" x14ac:dyDescent="0.25">
      <c r="A207" s="2">
        <v>45038</v>
      </c>
      <c r="B207" s="3">
        <f t="shared" si="9"/>
        <v>2023</v>
      </c>
      <c r="C207" t="str">
        <f t="shared" si="10"/>
        <v>2022-2023</v>
      </c>
      <c r="D207" t="s">
        <v>147</v>
      </c>
      <c r="E207" t="s">
        <v>41</v>
      </c>
      <c r="F207" t="str">
        <f t="shared" si="11"/>
        <v>New South Wales</v>
      </c>
      <c r="G207" t="s">
        <v>10</v>
      </c>
      <c r="H207">
        <v>2830</v>
      </c>
      <c r="I207" t="s">
        <v>11</v>
      </c>
      <c r="J207" t="s">
        <v>25</v>
      </c>
      <c r="K207" t="s">
        <v>155</v>
      </c>
      <c r="L207" t="s">
        <v>20</v>
      </c>
      <c r="M207" s="5">
        <v>4.99</v>
      </c>
      <c r="N207">
        <v>1</v>
      </c>
    </row>
    <row r="208" spans="1:14" x14ac:dyDescent="0.25">
      <c r="A208" s="2">
        <v>45186</v>
      </c>
      <c r="B208" s="3">
        <f t="shared" si="9"/>
        <v>2024</v>
      </c>
      <c r="C208" t="str">
        <f t="shared" si="10"/>
        <v>2023-2024</v>
      </c>
      <c r="D208" t="s">
        <v>147</v>
      </c>
      <c r="E208" t="s">
        <v>118</v>
      </c>
      <c r="F208" t="str">
        <f t="shared" si="11"/>
        <v>New South Wales</v>
      </c>
      <c r="G208" t="s">
        <v>10</v>
      </c>
      <c r="H208">
        <v>2158</v>
      </c>
      <c r="I208" t="s">
        <v>11</v>
      </c>
      <c r="J208" t="s">
        <v>27</v>
      </c>
      <c r="K208" t="s">
        <v>155</v>
      </c>
      <c r="L208" t="s">
        <v>20</v>
      </c>
      <c r="M208" s="5">
        <v>4.99</v>
      </c>
      <c r="N208">
        <v>1</v>
      </c>
    </row>
    <row r="209" spans="1:14" x14ac:dyDescent="0.25">
      <c r="A209" s="2">
        <v>45460</v>
      </c>
      <c r="B209" s="3">
        <f t="shared" si="9"/>
        <v>2024</v>
      </c>
      <c r="C209" t="str">
        <f t="shared" si="10"/>
        <v>2023-2024</v>
      </c>
      <c r="D209" t="s">
        <v>147</v>
      </c>
      <c r="E209" t="s">
        <v>118</v>
      </c>
      <c r="F209" t="str">
        <f t="shared" si="11"/>
        <v>New South Wales</v>
      </c>
      <c r="G209" t="s">
        <v>10</v>
      </c>
      <c r="H209">
        <v>2158</v>
      </c>
      <c r="I209" t="s">
        <v>11</v>
      </c>
      <c r="J209" t="s">
        <v>27</v>
      </c>
      <c r="K209" t="s">
        <v>150</v>
      </c>
      <c r="L209" t="s">
        <v>18</v>
      </c>
      <c r="M209" s="5">
        <v>4.99</v>
      </c>
      <c r="N209">
        <v>1</v>
      </c>
    </row>
    <row r="210" spans="1:14" x14ac:dyDescent="0.25">
      <c r="A210" s="2">
        <v>45138</v>
      </c>
      <c r="B210" s="3">
        <f t="shared" si="9"/>
        <v>2024</v>
      </c>
      <c r="C210" t="str">
        <f t="shared" si="10"/>
        <v>2023-2024</v>
      </c>
      <c r="D210" t="s">
        <v>147</v>
      </c>
      <c r="E210" t="s">
        <v>89</v>
      </c>
      <c r="F210" t="str">
        <f t="shared" si="11"/>
        <v>Queensland</v>
      </c>
      <c r="G210" t="s">
        <v>35</v>
      </c>
      <c r="H210">
        <v>4655</v>
      </c>
      <c r="I210" t="s">
        <v>11</v>
      </c>
      <c r="J210" t="s">
        <v>51</v>
      </c>
      <c r="K210" t="s">
        <v>155</v>
      </c>
      <c r="L210" t="s">
        <v>20</v>
      </c>
      <c r="M210" s="5">
        <v>4.99</v>
      </c>
      <c r="N210">
        <v>1</v>
      </c>
    </row>
    <row r="211" spans="1:14" x14ac:dyDescent="0.25">
      <c r="A211" s="2">
        <v>44993</v>
      </c>
      <c r="B211" s="3">
        <f t="shared" si="9"/>
        <v>2023</v>
      </c>
      <c r="C211" t="str">
        <f t="shared" si="10"/>
        <v>2022-2023</v>
      </c>
      <c r="D211" t="s">
        <v>147</v>
      </c>
      <c r="E211" t="s">
        <v>138</v>
      </c>
      <c r="F211" t="str">
        <f t="shared" si="11"/>
        <v>Queensland</v>
      </c>
      <c r="G211" t="s">
        <v>35</v>
      </c>
      <c r="H211">
        <v>4558</v>
      </c>
      <c r="I211" t="s">
        <v>11</v>
      </c>
      <c r="J211" t="s">
        <v>120</v>
      </c>
      <c r="K211" t="s">
        <v>150</v>
      </c>
      <c r="L211" t="s">
        <v>18</v>
      </c>
      <c r="M211" s="5">
        <v>4.99</v>
      </c>
      <c r="N211">
        <v>1</v>
      </c>
    </row>
    <row r="212" spans="1:14" x14ac:dyDescent="0.25">
      <c r="A212" s="2">
        <v>45626</v>
      </c>
      <c r="B212" s="3">
        <f t="shared" si="9"/>
        <v>2025</v>
      </c>
      <c r="C212" t="str">
        <f t="shared" si="10"/>
        <v>2024-2025</v>
      </c>
      <c r="D212" t="s">
        <v>148</v>
      </c>
      <c r="E212" t="s">
        <v>113</v>
      </c>
      <c r="F212" t="str">
        <f t="shared" si="11"/>
        <v>Queensland</v>
      </c>
      <c r="G212" t="s">
        <v>35</v>
      </c>
      <c r="H212">
        <v>4215</v>
      </c>
      <c r="I212" t="s">
        <v>11</v>
      </c>
      <c r="J212" t="s">
        <v>104</v>
      </c>
      <c r="K212" t="s">
        <v>150</v>
      </c>
      <c r="L212" t="s">
        <v>18</v>
      </c>
      <c r="M212" s="5">
        <v>4.99</v>
      </c>
      <c r="N212">
        <v>1</v>
      </c>
    </row>
    <row r="213" spans="1:14" x14ac:dyDescent="0.25">
      <c r="A213" s="2">
        <v>45240</v>
      </c>
      <c r="B213" s="3">
        <f t="shared" si="9"/>
        <v>2024</v>
      </c>
      <c r="C213" t="str">
        <f t="shared" si="10"/>
        <v>2023-2024</v>
      </c>
      <c r="D213" t="s">
        <v>147</v>
      </c>
      <c r="E213" t="s">
        <v>42</v>
      </c>
      <c r="F213" t="str">
        <f t="shared" si="11"/>
        <v>Queensland</v>
      </c>
      <c r="G213" t="s">
        <v>35</v>
      </c>
      <c r="H213">
        <v>4053</v>
      </c>
      <c r="I213" t="s">
        <v>11</v>
      </c>
      <c r="J213" t="s">
        <v>43</v>
      </c>
      <c r="K213" t="s">
        <v>150</v>
      </c>
      <c r="L213" t="s">
        <v>18</v>
      </c>
      <c r="M213" s="5">
        <v>4.99</v>
      </c>
      <c r="N213">
        <v>1</v>
      </c>
    </row>
    <row r="214" spans="1:14" x14ac:dyDescent="0.25">
      <c r="A214" s="2">
        <v>45292</v>
      </c>
      <c r="B214" s="3">
        <f t="shared" si="9"/>
        <v>2024</v>
      </c>
      <c r="C214" t="str">
        <f t="shared" si="10"/>
        <v>2023-2024</v>
      </c>
      <c r="D214" t="s">
        <v>147</v>
      </c>
      <c r="E214" t="s">
        <v>34</v>
      </c>
      <c r="F214" t="str">
        <f t="shared" si="11"/>
        <v>Queensland</v>
      </c>
      <c r="G214" t="s">
        <v>35</v>
      </c>
      <c r="H214">
        <v>4802</v>
      </c>
      <c r="I214" t="s">
        <v>11</v>
      </c>
      <c r="J214" t="s">
        <v>36</v>
      </c>
      <c r="K214" t="s">
        <v>155</v>
      </c>
      <c r="L214" t="s">
        <v>20</v>
      </c>
      <c r="M214" s="5">
        <v>5</v>
      </c>
      <c r="N214">
        <v>1</v>
      </c>
    </row>
    <row r="215" spans="1:14" x14ac:dyDescent="0.25">
      <c r="A215" s="2">
        <v>45487</v>
      </c>
      <c r="B215" s="3">
        <f t="shared" si="9"/>
        <v>2025</v>
      </c>
      <c r="C215" t="str">
        <f t="shared" si="10"/>
        <v>2024-2025</v>
      </c>
      <c r="D215" t="s">
        <v>148</v>
      </c>
      <c r="E215" t="s">
        <v>126</v>
      </c>
      <c r="F215" t="str">
        <f t="shared" si="11"/>
        <v>Queensland</v>
      </c>
      <c r="G215" t="s">
        <v>35</v>
      </c>
      <c r="H215">
        <v>4551</v>
      </c>
      <c r="I215" t="s">
        <v>11</v>
      </c>
      <c r="J215" t="s">
        <v>120</v>
      </c>
      <c r="K215" t="s">
        <v>151</v>
      </c>
      <c r="L215" t="s">
        <v>21</v>
      </c>
      <c r="M215" s="5">
        <v>5</v>
      </c>
      <c r="N215">
        <v>1</v>
      </c>
    </row>
    <row r="216" spans="1:14" x14ac:dyDescent="0.25">
      <c r="A216" s="2">
        <v>45102</v>
      </c>
      <c r="B216" s="3">
        <f t="shared" si="9"/>
        <v>2023</v>
      </c>
      <c r="C216" t="str">
        <f t="shared" si="10"/>
        <v>2022-2023</v>
      </c>
      <c r="D216" t="s">
        <v>147</v>
      </c>
      <c r="E216" t="s">
        <v>57</v>
      </c>
      <c r="F216" t="str">
        <f t="shared" si="11"/>
        <v>New South Wales</v>
      </c>
      <c r="G216" t="s">
        <v>10</v>
      </c>
      <c r="H216">
        <v>2560</v>
      </c>
      <c r="I216" t="s">
        <v>11</v>
      </c>
      <c r="J216" t="s">
        <v>58</v>
      </c>
      <c r="K216" t="s">
        <v>153</v>
      </c>
      <c r="L216" t="s">
        <v>16</v>
      </c>
      <c r="M216" s="5">
        <v>5</v>
      </c>
      <c r="N216">
        <v>1</v>
      </c>
    </row>
    <row r="217" spans="1:14" x14ac:dyDescent="0.25">
      <c r="A217" s="2">
        <v>45057</v>
      </c>
      <c r="B217" s="3">
        <f t="shared" si="9"/>
        <v>2023</v>
      </c>
      <c r="C217" t="str">
        <f t="shared" si="10"/>
        <v>2022-2023</v>
      </c>
      <c r="D217" t="s">
        <v>147</v>
      </c>
      <c r="E217" t="s">
        <v>118</v>
      </c>
      <c r="F217" t="str">
        <f t="shared" si="11"/>
        <v>New South Wales</v>
      </c>
      <c r="G217" t="s">
        <v>10</v>
      </c>
      <c r="H217">
        <v>2158</v>
      </c>
      <c r="I217" t="s">
        <v>11</v>
      </c>
      <c r="J217" t="s">
        <v>27</v>
      </c>
      <c r="K217" t="s">
        <v>153</v>
      </c>
      <c r="L217" t="s">
        <v>16</v>
      </c>
      <c r="M217" s="5">
        <v>5</v>
      </c>
      <c r="N217">
        <v>1</v>
      </c>
    </row>
    <row r="218" spans="1:14" x14ac:dyDescent="0.25">
      <c r="A218" s="2">
        <v>45440</v>
      </c>
      <c r="B218" s="3">
        <f t="shared" si="9"/>
        <v>2024</v>
      </c>
      <c r="C218" t="str">
        <f t="shared" si="10"/>
        <v>2023-2024</v>
      </c>
      <c r="D218" t="s">
        <v>147</v>
      </c>
      <c r="E218" t="s">
        <v>125</v>
      </c>
      <c r="F218" t="str">
        <f t="shared" si="11"/>
        <v>Victoria</v>
      </c>
      <c r="G218" t="s">
        <v>45</v>
      </c>
      <c r="H218">
        <v>3400</v>
      </c>
      <c r="I218" t="s">
        <v>11</v>
      </c>
      <c r="J218" t="s">
        <v>60</v>
      </c>
      <c r="K218" t="s">
        <v>19</v>
      </c>
      <c r="L218" t="s">
        <v>23</v>
      </c>
      <c r="M218" s="5">
        <v>5</v>
      </c>
      <c r="N218">
        <v>1</v>
      </c>
    </row>
    <row r="219" spans="1:14" x14ac:dyDescent="0.25">
      <c r="A219" s="2">
        <v>45534</v>
      </c>
      <c r="B219" s="3">
        <f t="shared" si="9"/>
        <v>2025</v>
      </c>
      <c r="C219" t="str">
        <f t="shared" si="10"/>
        <v>2024-2025</v>
      </c>
      <c r="D219" t="s">
        <v>147</v>
      </c>
      <c r="E219" t="s">
        <v>92</v>
      </c>
      <c r="F219" t="str">
        <f t="shared" si="11"/>
        <v>Queensland</v>
      </c>
      <c r="G219" t="s">
        <v>35</v>
      </c>
      <c r="H219">
        <v>4068</v>
      </c>
      <c r="I219" t="s">
        <v>11</v>
      </c>
      <c r="J219" t="s">
        <v>43</v>
      </c>
      <c r="K219" t="s">
        <v>153</v>
      </c>
      <c r="L219" t="s">
        <v>16</v>
      </c>
      <c r="M219" s="5">
        <v>5</v>
      </c>
      <c r="N219">
        <v>1</v>
      </c>
    </row>
    <row r="220" spans="1:14" x14ac:dyDescent="0.25">
      <c r="A220" s="2">
        <v>44976</v>
      </c>
      <c r="B220" s="3">
        <f t="shared" si="9"/>
        <v>2023</v>
      </c>
      <c r="C220" t="str">
        <f t="shared" si="10"/>
        <v>2022-2023</v>
      </c>
      <c r="D220" t="s">
        <v>148</v>
      </c>
      <c r="E220" t="s">
        <v>141</v>
      </c>
      <c r="F220" t="str">
        <f t="shared" si="11"/>
        <v>Western Australia</v>
      </c>
      <c r="G220" t="s">
        <v>48</v>
      </c>
      <c r="H220">
        <v>6052</v>
      </c>
      <c r="I220" t="s">
        <v>11</v>
      </c>
      <c r="J220" t="s">
        <v>49</v>
      </c>
      <c r="K220" t="s">
        <v>154</v>
      </c>
      <c r="L220" t="s">
        <v>14</v>
      </c>
      <c r="M220" s="5">
        <v>5</v>
      </c>
      <c r="N220">
        <v>1</v>
      </c>
    </row>
    <row r="221" spans="1:14" x14ac:dyDescent="0.25">
      <c r="A221" s="2">
        <v>45446</v>
      </c>
      <c r="B221" s="3">
        <f t="shared" si="9"/>
        <v>2024</v>
      </c>
      <c r="C221" t="str">
        <f t="shared" si="10"/>
        <v>2023-2024</v>
      </c>
      <c r="D221" t="s">
        <v>147</v>
      </c>
      <c r="E221" t="s">
        <v>84</v>
      </c>
      <c r="F221" t="str">
        <f t="shared" si="11"/>
        <v>Queensland</v>
      </c>
      <c r="G221" t="s">
        <v>35</v>
      </c>
      <c r="H221">
        <v>4740</v>
      </c>
      <c r="I221" t="s">
        <v>11</v>
      </c>
      <c r="J221" t="s">
        <v>51</v>
      </c>
      <c r="K221" t="s">
        <v>154</v>
      </c>
      <c r="L221" t="s">
        <v>14</v>
      </c>
      <c r="M221" s="5">
        <v>5</v>
      </c>
      <c r="N221">
        <v>1</v>
      </c>
    </row>
    <row r="222" spans="1:14" x14ac:dyDescent="0.25">
      <c r="A222" s="2">
        <v>45190</v>
      </c>
      <c r="B222" s="3">
        <f t="shared" si="9"/>
        <v>2024</v>
      </c>
      <c r="C222" t="str">
        <f t="shared" si="10"/>
        <v>2023-2024</v>
      </c>
      <c r="D222" t="s">
        <v>147</v>
      </c>
      <c r="E222" t="s">
        <v>31</v>
      </c>
      <c r="F222" t="str">
        <f t="shared" si="11"/>
        <v>South Australia</v>
      </c>
      <c r="G222" t="s">
        <v>32</v>
      </c>
      <c r="H222">
        <v>5168</v>
      </c>
      <c r="I222" t="s">
        <v>11</v>
      </c>
      <c r="J222" t="s">
        <v>33</v>
      </c>
      <c r="K222" t="s">
        <v>153</v>
      </c>
      <c r="L222" t="s">
        <v>16</v>
      </c>
      <c r="M222" s="5">
        <v>5</v>
      </c>
      <c r="N222">
        <v>1</v>
      </c>
    </row>
    <row r="223" spans="1:14" x14ac:dyDescent="0.25">
      <c r="A223" s="2">
        <v>45008</v>
      </c>
      <c r="B223" s="3">
        <f t="shared" si="9"/>
        <v>2023</v>
      </c>
      <c r="C223" t="str">
        <f t="shared" si="10"/>
        <v>2022-2023</v>
      </c>
      <c r="D223" t="s">
        <v>147</v>
      </c>
      <c r="E223" t="s">
        <v>65</v>
      </c>
      <c r="F223" t="str">
        <f t="shared" si="11"/>
        <v>New South Wales</v>
      </c>
      <c r="G223" t="s">
        <v>10</v>
      </c>
      <c r="H223">
        <v>2541</v>
      </c>
      <c r="I223" t="s">
        <v>11</v>
      </c>
      <c r="J223" t="s">
        <v>58</v>
      </c>
      <c r="K223" t="s">
        <v>150</v>
      </c>
      <c r="L223" t="s">
        <v>18</v>
      </c>
      <c r="M223" s="5">
        <v>5</v>
      </c>
      <c r="N223">
        <v>1</v>
      </c>
    </row>
    <row r="224" spans="1:14" x14ac:dyDescent="0.25">
      <c r="A224" s="2">
        <v>45176</v>
      </c>
      <c r="B224" s="3">
        <f t="shared" si="9"/>
        <v>2024</v>
      </c>
      <c r="C224" t="str">
        <f t="shared" si="10"/>
        <v>2023-2024</v>
      </c>
      <c r="D224" t="s">
        <v>147</v>
      </c>
      <c r="E224" t="s">
        <v>75</v>
      </c>
      <c r="F224" t="str">
        <f t="shared" si="11"/>
        <v>Victoria</v>
      </c>
      <c r="G224" t="s">
        <v>45</v>
      </c>
      <c r="H224">
        <v>3630</v>
      </c>
      <c r="I224" t="s">
        <v>11</v>
      </c>
      <c r="J224" t="s">
        <v>55</v>
      </c>
      <c r="K224" t="s">
        <v>154</v>
      </c>
      <c r="L224" t="s">
        <v>14</v>
      </c>
      <c r="M224" s="5">
        <v>5</v>
      </c>
      <c r="N224">
        <v>1</v>
      </c>
    </row>
    <row r="225" spans="1:14" x14ac:dyDescent="0.25">
      <c r="A225" s="2">
        <v>45645</v>
      </c>
      <c r="B225" s="3">
        <f t="shared" si="9"/>
        <v>2025</v>
      </c>
      <c r="C225" t="str">
        <f t="shared" si="10"/>
        <v>2024-2025</v>
      </c>
      <c r="D225" t="s">
        <v>147</v>
      </c>
      <c r="E225" t="s">
        <v>59</v>
      </c>
      <c r="F225" t="str">
        <f t="shared" si="11"/>
        <v>Victoria</v>
      </c>
      <c r="G225" t="s">
        <v>45</v>
      </c>
      <c r="H225">
        <v>3280</v>
      </c>
      <c r="I225" t="s">
        <v>11</v>
      </c>
      <c r="J225" t="s">
        <v>60</v>
      </c>
      <c r="K225" t="s">
        <v>154</v>
      </c>
      <c r="L225" t="s">
        <v>14</v>
      </c>
      <c r="M225" s="5">
        <v>5</v>
      </c>
      <c r="N225">
        <v>1</v>
      </c>
    </row>
    <row r="226" spans="1:14" x14ac:dyDescent="0.25">
      <c r="A226" s="2">
        <v>45617</v>
      </c>
      <c r="B226" s="3">
        <f t="shared" si="9"/>
        <v>2025</v>
      </c>
      <c r="C226" t="str">
        <f t="shared" si="10"/>
        <v>2024-2025</v>
      </c>
      <c r="D226" t="s">
        <v>147</v>
      </c>
      <c r="E226" t="s">
        <v>59</v>
      </c>
      <c r="F226" t="str">
        <f t="shared" si="11"/>
        <v>Victoria</v>
      </c>
      <c r="G226" t="s">
        <v>45</v>
      </c>
      <c r="H226">
        <v>3280</v>
      </c>
      <c r="I226" t="s">
        <v>11</v>
      </c>
      <c r="J226" t="s">
        <v>60</v>
      </c>
      <c r="K226" t="s">
        <v>154</v>
      </c>
      <c r="L226" t="s">
        <v>14</v>
      </c>
      <c r="M226" s="5">
        <v>5</v>
      </c>
      <c r="N226">
        <v>1</v>
      </c>
    </row>
    <row r="227" spans="1:14" x14ac:dyDescent="0.25">
      <c r="A227" s="2">
        <v>45233</v>
      </c>
      <c r="B227" s="3">
        <f t="shared" si="9"/>
        <v>2024</v>
      </c>
      <c r="C227" t="str">
        <f t="shared" si="10"/>
        <v>2023-2024</v>
      </c>
      <c r="D227" t="s">
        <v>147</v>
      </c>
      <c r="E227" t="s">
        <v>124</v>
      </c>
      <c r="F227" t="str">
        <f t="shared" si="11"/>
        <v>New South Wales</v>
      </c>
      <c r="G227" t="s">
        <v>10</v>
      </c>
      <c r="H227">
        <v>2015</v>
      </c>
      <c r="I227" t="s">
        <v>11</v>
      </c>
      <c r="J227" t="s">
        <v>12</v>
      </c>
      <c r="K227" t="s">
        <v>154</v>
      </c>
      <c r="L227" t="s">
        <v>14</v>
      </c>
      <c r="M227" s="5">
        <v>5.0299999999999994</v>
      </c>
      <c r="N227">
        <v>1</v>
      </c>
    </row>
    <row r="228" spans="1:14" x14ac:dyDescent="0.25">
      <c r="A228" s="2">
        <v>45269</v>
      </c>
      <c r="B228" s="3">
        <f t="shared" si="9"/>
        <v>2024</v>
      </c>
      <c r="C228" t="str">
        <f t="shared" si="10"/>
        <v>2023-2024</v>
      </c>
      <c r="D228" t="s">
        <v>147</v>
      </c>
      <c r="E228" t="s">
        <v>78</v>
      </c>
      <c r="F228" t="str">
        <f t="shared" si="11"/>
        <v>New South Wales</v>
      </c>
      <c r="G228" t="s">
        <v>10</v>
      </c>
      <c r="H228">
        <v>2350</v>
      </c>
      <c r="I228" t="s">
        <v>11</v>
      </c>
      <c r="J228" t="s">
        <v>68</v>
      </c>
      <c r="K228" t="s">
        <v>153</v>
      </c>
      <c r="L228" t="s">
        <v>16</v>
      </c>
      <c r="M228" s="5">
        <v>5.0999999999999996</v>
      </c>
      <c r="N228">
        <v>1</v>
      </c>
    </row>
    <row r="229" spans="1:14" x14ac:dyDescent="0.25">
      <c r="A229" s="2">
        <v>45402</v>
      </c>
      <c r="B229" s="3">
        <f t="shared" si="9"/>
        <v>2024</v>
      </c>
      <c r="C229" t="str">
        <f t="shared" si="10"/>
        <v>2023-2024</v>
      </c>
      <c r="D229" t="s">
        <v>147</v>
      </c>
      <c r="E229" t="s">
        <v>28</v>
      </c>
      <c r="F229" t="str">
        <f t="shared" si="11"/>
        <v>Northern Territory</v>
      </c>
      <c r="G229" t="s">
        <v>29</v>
      </c>
      <c r="H229">
        <v>800</v>
      </c>
      <c r="I229" t="s">
        <v>11</v>
      </c>
      <c r="J229" t="s">
        <v>30</v>
      </c>
      <c r="K229" t="s">
        <v>153</v>
      </c>
      <c r="L229" t="s">
        <v>16</v>
      </c>
      <c r="M229" s="5">
        <v>5.1100000000000003</v>
      </c>
      <c r="N229">
        <v>1</v>
      </c>
    </row>
    <row r="230" spans="1:14" x14ac:dyDescent="0.25">
      <c r="A230" s="2">
        <v>45414</v>
      </c>
      <c r="B230" s="3">
        <f t="shared" si="9"/>
        <v>2024</v>
      </c>
      <c r="C230" t="str">
        <f t="shared" si="10"/>
        <v>2023-2024</v>
      </c>
      <c r="D230" t="s">
        <v>148</v>
      </c>
      <c r="E230" t="s">
        <v>79</v>
      </c>
      <c r="F230" t="str">
        <f t="shared" si="11"/>
        <v>Australian Capital Territory</v>
      </c>
      <c r="G230" t="s">
        <v>80</v>
      </c>
      <c r="H230">
        <v>2617</v>
      </c>
      <c r="I230" t="s">
        <v>11</v>
      </c>
      <c r="J230" t="s">
        <v>58</v>
      </c>
      <c r="K230" t="s">
        <v>150</v>
      </c>
      <c r="L230" t="s">
        <v>18</v>
      </c>
      <c r="M230" s="5">
        <v>5.25</v>
      </c>
      <c r="N230">
        <v>1</v>
      </c>
    </row>
    <row r="231" spans="1:14" x14ac:dyDescent="0.25">
      <c r="A231" s="2">
        <v>45310</v>
      </c>
      <c r="B231" s="3">
        <f t="shared" si="9"/>
        <v>2024</v>
      </c>
      <c r="C231" t="str">
        <f t="shared" si="10"/>
        <v>2023-2024</v>
      </c>
      <c r="D231" t="s">
        <v>147</v>
      </c>
      <c r="E231" t="s">
        <v>65</v>
      </c>
      <c r="F231" t="str">
        <f t="shared" si="11"/>
        <v>New South Wales</v>
      </c>
      <c r="G231" t="s">
        <v>10</v>
      </c>
      <c r="H231">
        <v>2541</v>
      </c>
      <c r="I231" t="s">
        <v>11</v>
      </c>
      <c r="J231" t="s">
        <v>58</v>
      </c>
      <c r="K231" t="s">
        <v>149</v>
      </c>
      <c r="L231" t="s">
        <v>15</v>
      </c>
      <c r="M231" s="5">
        <v>5.4</v>
      </c>
      <c r="N231">
        <v>1</v>
      </c>
    </row>
    <row r="232" spans="1:14" x14ac:dyDescent="0.25">
      <c r="A232" s="2">
        <v>45166</v>
      </c>
      <c r="B232" s="3">
        <f t="shared" si="9"/>
        <v>2024</v>
      </c>
      <c r="C232" t="str">
        <f t="shared" si="10"/>
        <v>2023-2024</v>
      </c>
      <c r="D232" t="s">
        <v>147</v>
      </c>
      <c r="E232" t="s">
        <v>131</v>
      </c>
      <c r="F232" t="str">
        <f t="shared" si="11"/>
        <v>Western Australia</v>
      </c>
      <c r="G232" t="s">
        <v>48</v>
      </c>
      <c r="H232">
        <v>6530</v>
      </c>
      <c r="I232" t="s">
        <v>11</v>
      </c>
      <c r="J232" t="s">
        <v>77</v>
      </c>
      <c r="K232" t="s">
        <v>155</v>
      </c>
      <c r="L232" t="s">
        <v>20</v>
      </c>
      <c r="M232" s="5">
        <v>5.44</v>
      </c>
      <c r="N232">
        <v>1</v>
      </c>
    </row>
    <row r="233" spans="1:14" x14ac:dyDescent="0.25">
      <c r="A233" s="2">
        <v>45228</v>
      </c>
      <c r="B233" s="3">
        <f t="shared" si="9"/>
        <v>2024</v>
      </c>
      <c r="C233" t="str">
        <f t="shared" si="10"/>
        <v>2023-2024</v>
      </c>
      <c r="D233" t="s">
        <v>147</v>
      </c>
      <c r="E233" t="s">
        <v>41</v>
      </c>
      <c r="F233" t="str">
        <f t="shared" si="11"/>
        <v>New South Wales</v>
      </c>
      <c r="G233" t="s">
        <v>10</v>
      </c>
      <c r="H233">
        <v>2830</v>
      </c>
      <c r="I233" t="s">
        <v>11</v>
      </c>
      <c r="J233" t="s">
        <v>25</v>
      </c>
      <c r="K233" t="s">
        <v>153</v>
      </c>
      <c r="L233" t="s">
        <v>16</v>
      </c>
      <c r="M233" s="5">
        <v>5.5</v>
      </c>
      <c r="N233">
        <v>1</v>
      </c>
    </row>
    <row r="234" spans="1:14" x14ac:dyDescent="0.25">
      <c r="A234" s="2">
        <v>45525</v>
      </c>
      <c r="B234" s="3">
        <f t="shared" si="9"/>
        <v>2025</v>
      </c>
      <c r="C234" t="str">
        <f t="shared" si="10"/>
        <v>2024-2025</v>
      </c>
      <c r="D234" t="s">
        <v>147</v>
      </c>
      <c r="E234" t="s">
        <v>116</v>
      </c>
      <c r="F234" t="str">
        <f t="shared" si="11"/>
        <v>Western Australia</v>
      </c>
      <c r="G234" t="s">
        <v>48</v>
      </c>
      <c r="H234">
        <v>6725</v>
      </c>
      <c r="I234" t="s">
        <v>11</v>
      </c>
      <c r="J234" t="s">
        <v>77</v>
      </c>
      <c r="K234" t="s">
        <v>156</v>
      </c>
      <c r="L234" t="s">
        <v>17</v>
      </c>
      <c r="M234" s="5">
        <v>5.53</v>
      </c>
      <c r="N234">
        <v>1</v>
      </c>
    </row>
    <row r="235" spans="1:14" x14ac:dyDescent="0.25">
      <c r="A235" s="2">
        <v>45318</v>
      </c>
      <c r="B235" s="3">
        <f t="shared" si="9"/>
        <v>2024</v>
      </c>
      <c r="C235" t="str">
        <f t="shared" si="10"/>
        <v>2023-2024</v>
      </c>
      <c r="D235" t="s">
        <v>148</v>
      </c>
      <c r="E235" t="s">
        <v>109</v>
      </c>
      <c r="F235" t="str">
        <f t="shared" si="11"/>
        <v>New South Wales</v>
      </c>
      <c r="G235" t="s">
        <v>10</v>
      </c>
      <c r="H235">
        <v>2480</v>
      </c>
      <c r="I235" t="s">
        <v>11</v>
      </c>
      <c r="J235" t="s">
        <v>68</v>
      </c>
      <c r="K235" t="s">
        <v>150</v>
      </c>
      <c r="L235" t="s">
        <v>18</v>
      </c>
      <c r="M235" s="5">
        <v>5.54</v>
      </c>
      <c r="N235">
        <v>1</v>
      </c>
    </row>
    <row r="236" spans="1:14" x14ac:dyDescent="0.25">
      <c r="A236" s="2">
        <v>45628</v>
      </c>
      <c r="B236" s="3">
        <f t="shared" si="9"/>
        <v>2025</v>
      </c>
      <c r="C236" t="str">
        <f t="shared" si="10"/>
        <v>2024-2025</v>
      </c>
      <c r="D236" t="s">
        <v>147</v>
      </c>
      <c r="E236" t="s">
        <v>132</v>
      </c>
      <c r="F236" t="str">
        <f t="shared" si="11"/>
        <v>New South Wales</v>
      </c>
      <c r="G236" t="s">
        <v>10</v>
      </c>
      <c r="H236">
        <v>2800</v>
      </c>
      <c r="I236" t="s">
        <v>11</v>
      </c>
      <c r="J236" t="s">
        <v>25</v>
      </c>
      <c r="K236" t="s">
        <v>19</v>
      </c>
      <c r="L236" t="s">
        <v>23</v>
      </c>
      <c r="M236" s="5">
        <v>5.57</v>
      </c>
      <c r="N236">
        <v>1</v>
      </c>
    </row>
    <row r="237" spans="1:14" x14ac:dyDescent="0.25">
      <c r="A237" s="2">
        <v>45522</v>
      </c>
      <c r="B237" s="3">
        <f t="shared" si="9"/>
        <v>2025</v>
      </c>
      <c r="C237" t="str">
        <f t="shared" si="10"/>
        <v>2024-2025</v>
      </c>
      <c r="D237" t="s">
        <v>147</v>
      </c>
      <c r="E237" t="s">
        <v>122</v>
      </c>
      <c r="F237" t="str">
        <f t="shared" si="11"/>
        <v>New South Wales</v>
      </c>
      <c r="G237" t="s">
        <v>10</v>
      </c>
      <c r="H237">
        <v>2650</v>
      </c>
      <c r="I237" t="s">
        <v>11</v>
      </c>
      <c r="J237" t="s">
        <v>25</v>
      </c>
      <c r="K237" t="s">
        <v>153</v>
      </c>
      <c r="L237" t="s">
        <v>16</v>
      </c>
      <c r="M237" s="5">
        <v>5.79</v>
      </c>
      <c r="N237">
        <v>1</v>
      </c>
    </row>
    <row r="238" spans="1:14" x14ac:dyDescent="0.25">
      <c r="A238" s="2">
        <v>44979</v>
      </c>
      <c r="B238" s="3">
        <f t="shared" si="9"/>
        <v>2023</v>
      </c>
      <c r="C238" t="str">
        <f t="shared" si="10"/>
        <v>2022-2023</v>
      </c>
      <c r="D238" t="s">
        <v>147</v>
      </c>
      <c r="E238" t="s">
        <v>39</v>
      </c>
      <c r="F238" t="str">
        <f t="shared" si="11"/>
        <v>South Australia</v>
      </c>
      <c r="G238" t="s">
        <v>32</v>
      </c>
      <c r="H238">
        <v>5343</v>
      </c>
      <c r="I238" t="s">
        <v>11</v>
      </c>
      <c r="J238" t="s">
        <v>38</v>
      </c>
      <c r="K238" t="s">
        <v>155</v>
      </c>
      <c r="L238" t="s">
        <v>20</v>
      </c>
      <c r="M238" s="5">
        <v>5.97</v>
      </c>
      <c r="N238">
        <v>1</v>
      </c>
    </row>
    <row r="239" spans="1:14" x14ac:dyDescent="0.25">
      <c r="A239" s="2">
        <v>45493</v>
      </c>
      <c r="B239" s="3">
        <f t="shared" si="9"/>
        <v>2025</v>
      </c>
      <c r="C239" t="str">
        <f t="shared" si="10"/>
        <v>2024-2025</v>
      </c>
      <c r="D239" t="s">
        <v>147</v>
      </c>
      <c r="E239" t="s">
        <v>115</v>
      </c>
      <c r="F239" t="str">
        <f t="shared" si="11"/>
        <v>Western Australia</v>
      </c>
      <c r="G239" t="s">
        <v>48</v>
      </c>
      <c r="H239">
        <v>6280</v>
      </c>
      <c r="I239" t="s">
        <v>11</v>
      </c>
      <c r="J239" t="s">
        <v>94</v>
      </c>
      <c r="K239" t="s">
        <v>155</v>
      </c>
      <c r="L239" t="s">
        <v>20</v>
      </c>
      <c r="M239" s="5">
        <v>5.98</v>
      </c>
      <c r="N239">
        <v>1</v>
      </c>
    </row>
    <row r="240" spans="1:14" x14ac:dyDescent="0.25">
      <c r="A240" s="2">
        <v>45252</v>
      </c>
      <c r="B240" s="3">
        <f t="shared" si="9"/>
        <v>2024</v>
      </c>
      <c r="C240" t="str">
        <f t="shared" si="10"/>
        <v>2023-2024</v>
      </c>
      <c r="D240" t="s">
        <v>148</v>
      </c>
      <c r="E240" t="s">
        <v>9</v>
      </c>
      <c r="F240" t="str">
        <f t="shared" si="11"/>
        <v>New South Wales</v>
      </c>
      <c r="G240" t="s">
        <v>10</v>
      </c>
      <c r="H240">
        <v>2067</v>
      </c>
      <c r="I240" t="s">
        <v>11</v>
      </c>
      <c r="J240" t="s">
        <v>12</v>
      </c>
      <c r="K240" t="s">
        <v>154</v>
      </c>
      <c r="L240" t="s">
        <v>14</v>
      </c>
      <c r="M240" s="5">
        <v>5.98</v>
      </c>
      <c r="N240">
        <v>1</v>
      </c>
    </row>
    <row r="241" spans="1:14" x14ac:dyDescent="0.25">
      <c r="A241" s="2">
        <v>45652</v>
      </c>
      <c r="B241" s="3">
        <f t="shared" si="9"/>
        <v>2025</v>
      </c>
      <c r="C241" t="str">
        <f t="shared" si="10"/>
        <v>2024-2025</v>
      </c>
      <c r="D241" t="s">
        <v>147</v>
      </c>
      <c r="E241" t="s">
        <v>64</v>
      </c>
      <c r="F241" t="str">
        <f t="shared" si="11"/>
        <v>Victoria</v>
      </c>
      <c r="G241" t="s">
        <v>45</v>
      </c>
      <c r="H241">
        <v>3199</v>
      </c>
      <c r="I241" t="s">
        <v>11</v>
      </c>
      <c r="J241" t="s">
        <v>63</v>
      </c>
      <c r="K241" t="s">
        <v>155</v>
      </c>
      <c r="L241" t="s">
        <v>20</v>
      </c>
      <c r="M241" s="5">
        <v>5.98</v>
      </c>
      <c r="N241">
        <v>1</v>
      </c>
    </row>
    <row r="242" spans="1:14" x14ac:dyDescent="0.25">
      <c r="A242" s="2">
        <v>45224</v>
      </c>
      <c r="B242" s="3">
        <f t="shared" si="9"/>
        <v>2024</v>
      </c>
      <c r="C242" t="str">
        <f t="shared" si="10"/>
        <v>2023-2024</v>
      </c>
      <c r="D242" t="s">
        <v>147</v>
      </c>
      <c r="E242" t="s">
        <v>142</v>
      </c>
      <c r="F242" t="str">
        <f t="shared" si="11"/>
        <v>Australian Capital Territory</v>
      </c>
      <c r="G242" t="s">
        <v>80</v>
      </c>
      <c r="H242">
        <v>2609</v>
      </c>
      <c r="I242" t="s">
        <v>11</v>
      </c>
      <c r="J242" t="s">
        <v>58</v>
      </c>
      <c r="K242" t="s">
        <v>156</v>
      </c>
      <c r="L242" t="s">
        <v>17</v>
      </c>
      <c r="M242" s="5">
        <v>5.98</v>
      </c>
      <c r="N242">
        <v>1</v>
      </c>
    </row>
    <row r="243" spans="1:14" x14ac:dyDescent="0.25">
      <c r="A243" s="2">
        <v>45150</v>
      </c>
      <c r="B243" s="3">
        <f t="shared" si="9"/>
        <v>2024</v>
      </c>
      <c r="C243" t="str">
        <f t="shared" si="10"/>
        <v>2023-2024</v>
      </c>
      <c r="D243" t="s">
        <v>148</v>
      </c>
      <c r="E243" t="s">
        <v>113</v>
      </c>
      <c r="F243" t="str">
        <f t="shared" si="11"/>
        <v>Queensland</v>
      </c>
      <c r="G243" t="s">
        <v>35</v>
      </c>
      <c r="H243">
        <v>4215</v>
      </c>
      <c r="I243" t="s">
        <v>11</v>
      </c>
      <c r="J243" t="s">
        <v>104</v>
      </c>
      <c r="K243" t="s">
        <v>155</v>
      </c>
      <c r="L243" t="s">
        <v>20</v>
      </c>
      <c r="M243" s="5">
        <v>5.98</v>
      </c>
      <c r="N243">
        <v>1</v>
      </c>
    </row>
    <row r="244" spans="1:14" x14ac:dyDescent="0.25">
      <c r="A244" s="2">
        <v>45255</v>
      </c>
      <c r="B244" s="3">
        <f t="shared" si="9"/>
        <v>2024</v>
      </c>
      <c r="C244" t="str">
        <f t="shared" si="10"/>
        <v>2023-2024</v>
      </c>
      <c r="D244" t="s">
        <v>147</v>
      </c>
      <c r="E244" t="s">
        <v>88</v>
      </c>
      <c r="F244" t="str">
        <f t="shared" si="11"/>
        <v>South Australia</v>
      </c>
      <c r="G244" t="s">
        <v>32</v>
      </c>
      <c r="H244">
        <v>5011</v>
      </c>
      <c r="I244" t="s">
        <v>11</v>
      </c>
      <c r="J244" t="s">
        <v>33</v>
      </c>
      <c r="K244" t="s">
        <v>152</v>
      </c>
      <c r="L244" t="s">
        <v>13</v>
      </c>
      <c r="M244" s="5">
        <v>5.98</v>
      </c>
      <c r="N244">
        <v>1</v>
      </c>
    </row>
    <row r="245" spans="1:14" x14ac:dyDescent="0.25">
      <c r="A245" s="2">
        <v>45565</v>
      </c>
      <c r="B245" s="3">
        <f t="shared" si="9"/>
        <v>2025</v>
      </c>
      <c r="C245" t="str">
        <f t="shared" si="10"/>
        <v>2024-2025</v>
      </c>
      <c r="D245" t="s">
        <v>147</v>
      </c>
      <c r="E245" t="s">
        <v>78</v>
      </c>
      <c r="F245" t="str">
        <f t="shared" si="11"/>
        <v>New South Wales</v>
      </c>
      <c r="G245" t="s">
        <v>10</v>
      </c>
      <c r="H245">
        <v>2350</v>
      </c>
      <c r="I245" t="s">
        <v>11</v>
      </c>
      <c r="J245" t="s">
        <v>68</v>
      </c>
      <c r="K245" t="s">
        <v>154</v>
      </c>
      <c r="L245" t="s">
        <v>14</v>
      </c>
      <c r="M245" s="5">
        <v>5.99</v>
      </c>
      <c r="N245">
        <v>1</v>
      </c>
    </row>
    <row r="246" spans="1:14" x14ac:dyDescent="0.25">
      <c r="A246" s="2">
        <v>45325</v>
      </c>
      <c r="B246" s="3">
        <f t="shared" si="9"/>
        <v>2024</v>
      </c>
      <c r="C246" t="str">
        <f t="shared" si="10"/>
        <v>2023-2024</v>
      </c>
      <c r="D246" t="s">
        <v>147</v>
      </c>
      <c r="E246" t="s">
        <v>85</v>
      </c>
      <c r="F246" t="str">
        <f t="shared" si="11"/>
        <v>Queensland</v>
      </c>
      <c r="G246" t="s">
        <v>35</v>
      </c>
      <c r="H246">
        <v>4883</v>
      </c>
      <c r="I246" t="s">
        <v>11</v>
      </c>
      <c r="J246" t="s">
        <v>36</v>
      </c>
      <c r="K246" t="s">
        <v>19</v>
      </c>
      <c r="L246" t="s">
        <v>23</v>
      </c>
      <c r="M246" s="5">
        <v>5.99</v>
      </c>
      <c r="N246">
        <v>1</v>
      </c>
    </row>
    <row r="247" spans="1:14" x14ac:dyDescent="0.25">
      <c r="A247" s="2">
        <v>45156</v>
      </c>
      <c r="B247" s="3">
        <f t="shared" si="9"/>
        <v>2024</v>
      </c>
      <c r="C247" t="str">
        <f t="shared" si="10"/>
        <v>2023-2024</v>
      </c>
      <c r="D247" t="s">
        <v>148</v>
      </c>
      <c r="E247" t="s">
        <v>9</v>
      </c>
      <c r="F247" t="str">
        <f t="shared" si="11"/>
        <v>New South Wales</v>
      </c>
      <c r="G247" t="s">
        <v>10</v>
      </c>
      <c r="H247">
        <v>2067</v>
      </c>
      <c r="I247" t="s">
        <v>11</v>
      </c>
      <c r="J247" t="s">
        <v>12</v>
      </c>
      <c r="K247" t="s">
        <v>151</v>
      </c>
      <c r="L247" t="s">
        <v>21</v>
      </c>
      <c r="M247" s="5">
        <v>5.99</v>
      </c>
      <c r="N247">
        <v>1</v>
      </c>
    </row>
    <row r="248" spans="1:14" x14ac:dyDescent="0.25">
      <c r="A248" s="2">
        <v>45557</v>
      </c>
      <c r="B248" s="3">
        <f t="shared" si="9"/>
        <v>2025</v>
      </c>
      <c r="C248" t="str">
        <f t="shared" si="10"/>
        <v>2024-2025</v>
      </c>
      <c r="D248" t="s">
        <v>148</v>
      </c>
      <c r="E248" t="s">
        <v>9</v>
      </c>
      <c r="F248" t="str">
        <f t="shared" si="11"/>
        <v>New South Wales</v>
      </c>
      <c r="G248" t="s">
        <v>10</v>
      </c>
      <c r="H248">
        <v>2067</v>
      </c>
      <c r="I248" t="s">
        <v>11</v>
      </c>
      <c r="J248" t="s">
        <v>12</v>
      </c>
      <c r="K248" t="s">
        <v>153</v>
      </c>
      <c r="L248" t="s">
        <v>16</v>
      </c>
      <c r="M248" s="5">
        <v>5.99</v>
      </c>
      <c r="N248">
        <v>1</v>
      </c>
    </row>
    <row r="249" spans="1:14" x14ac:dyDescent="0.25">
      <c r="A249" s="2">
        <v>45108</v>
      </c>
      <c r="B249" s="3">
        <f t="shared" si="9"/>
        <v>2024</v>
      </c>
      <c r="C249" t="str">
        <f t="shared" si="10"/>
        <v>2023-2024</v>
      </c>
      <c r="D249" t="s">
        <v>147</v>
      </c>
      <c r="E249" t="s">
        <v>44</v>
      </c>
      <c r="F249" t="str">
        <f t="shared" si="11"/>
        <v>Victoria</v>
      </c>
      <c r="G249" t="s">
        <v>45</v>
      </c>
      <c r="H249">
        <v>3066</v>
      </c>
      <c r="I249" t="s">
        <v>11</v>
      </c>
      <c r="J249" t="s">
        <v>46</v>
      </c>
      <c r="K249" t="s">
        <v>151</v>
      </c>
      <c r="L249" t="s">
        <v>21</v>
      </c>
      <c r="M249" s="5">
        <v>5.99</v>
      </c>
      <c r="N249">
        <v>1</v>
      </c>
    </row>
    <row r="250" spans="1:14" x14ac:dyDescent="0.25">
      <c r="A250" s="2">
        <v>45655</v>
      </c>
      <c r="B250" s="3">
        <f t="shared" si="9"/>
        <v>2025</v>
      </c>
      <c r="C250" t="str">
        <f t="shared" si="10"/>
        <v>2024-2025</v>
      </c>
      <c r="D250" t="s">
        <v>147</v>
      </c>
      <c r="E250" t="s">
        <v>73</v>
      </c>
      <c r="F250" t="str">
        <f t="shared" si="11"/>
        <v>Victoria</v>
      </c>
      <c r="G250" t="s">
        <v>45</v>
      </c>
      <c r="H250">
        <v>3136</v>
      </c>
      <c r="I250" t="s">
        <v>11</v>
      </c>
      <c r="J250" t="s">
        <v>63</v>
      </c>
      <c r="K250" t="s">
        <v>152</v>
      </c>
      <c r="L250" t="s">
        <v>13</v>
      </c>
      <c r="M250" s="5">
        <v>5.99</v>
      </c>
      <c r="N250">
        <v>1</v>
      </c>
    </row>
    <row r="251" spans="1:14" x14ac:dyDescent="0.25">
      <c r="A251" s="2">
        <v>45231</v>
      </c>
      <c r="B251" s="3">
        <f t="shared" si="9"/>
        <v>2024</v>
      </c>
      <c r="C251" t="str">
        <f t="shared" si="10"/>
        <v>2023-2024</v>
      </c>
      <c r="D251" t="s">
        <v>147</v>
      </c>
      <c r="E251" t="s">
        <v>142</v>
      </c>
      <c r="F251" t="str">
        <f t="shared" si="11"/>
        <v>Australian Capital Territory</v>
      </c>
      <c r="G251" t="s">
        <v>80</v>
      </c>
      <c r="H251">
        <v>2609</v>
      </c>
      <c r="I251" t="s">
        <v>11</v>
      </c>
      <c r="J251" t="s">
        <v>58</v>
      </c>
      <c r="K251" t="s">
        <v>153</v>
      </c>
      <c r="L251" t="s">
        <v>16</v>
      </c>
      <c r="M251" s="5">
        <v>5.99</v>
      </c>
      <c r="N251">
        <v>1</v>
      </c>
    </row>
    <row r="252" spans="1:14" x14ac:dyDescent="0.25">
      <c r="A252" s="2">
        <v>44936</v>
      </c>
      <c r="B252" s="3">
        <f t="shared" si="9"/>
        <v>2023</v>
      </c>
      <c r="C252" t="str">
        <f t="shared" si="10"/>
        <v>2022-2023</v>
      </c>
      <c r="D252" t="s">
        <v>147</v>
      </c>
      <c r="E252" t="s">
        <v>87</v>
      </c>
      <c r="F252" t="str">
        <f t="shared" si="11"/>
        <v>New South Wales</v>
      </c>
      <c r="G252" t="s">
        <v>10</v>
      </c>
      <c r="H252">
        <v>2790</v>
      </c>
      <c r="I252" t="s">
        <v>11</v>
      </c>
      <c r="J252" t="s">
        <v>25</v>
      </c>
      <c r="K252" t="s">
        <v>154</v>
      </c>
      <c r="L252" t="s">
        <v>14</v>
      </c>
      <c r="M252" s="5">
        <v>5.99</v>
      </c>
      <c r="N252">
        <v>1</v>
      </c>
    </row>
    <row r="253" spans="1:14" x14ac:dyDescent="0.25">
      <c r="A253" s="2">
        <v>45633</v>
      </c>
      <c r="B253" s="3">
        <f t="shared" si="9"/>
        <v>2025</v>
      </c>
      <c r="C253" t="str">
        <f t="shared" si="10"/>
        <v>2024-2025</v>
      </c>
      <c r="D253" t="s">
        <v>148</v>
      </c>
      <c r="E253" t="s">
        <v>95</v>
      </c>
      <c r="F253" t="str">
        <f t="shared" si="11"/>
        <v>Victoria</v>
      </c>
      <c r="G253" t="s">
        <v>45</v>
      </c>
      <c r="H253">
        <v>3931</v>
      </c>
      <c r="I253" t="s">
        <v>11</v>
      </c>
      <c r="J253" t="s">
        <v>55</v>
      </c>
      <c r="K253" t="s">
        <v>19</v>
      </c>
      <c r="L253" t="s">
        <v>23</v>
      </c>
      <c r="M253" s="5">
        <v>5.99</v>
      </c>
      <c r="N253">
        <v>1</v>
      </c>
    </row>
    <row r="254" spans="1:14" x14ac:dyDescent="0.25">
      <c r="A254" s="2">
        <v>45596</v>
      </c>
      <c r="B254" s="3">
        <f t="shared" si="9"/>
        <v>2025</v>
      </c>
      <c r="C254" t="str">
        <f t="shared" si="10"/>
        <v>2024-2025</v>
      </c>
      <c r="D254" t="s">
        <v>147</v>
      </c>
      <c r="E254" t="s">
        <v>31</v>
      </c>
      <c r="F254" t="str">
        <f t="shared" si="11"/>
        <v>South Australia</v>
      </c>
      <c r="G254" t="s">
        <v>32</v>
      </c>
      <c r="H254">
        <v>5168</v>
      </c>
      <c r="I254" t="s">
        <v>11</v>
      </c>
      <c r="J254" t="s">
        <v>33</v>
      </c>
      <c r="K254" t="s">
        <v>150</v>
      </c>
      <c r="L254" t="s">
        <v>18</v>
      </c>
      <c r="M254" s="5">
        <v>5.99</v>
      </c>
      <c r="N254">
        <v>1</v>
      </c>
    </row>
    <row r="255" spans="1:14" x14ac:dyDescent="0.25">
      <c r="A255" s="2">
        <v>45155</v>
      </c>
      <c r="B255" s="3">
        <f t="shared" si="9"/>
        <v>2024</v>
      </c>
      <c r="C255" t="str">
        <f t="shared" si="10"/>
        <v>2023-2024</v>
      </c>
      <c r="D255" t="s">
        <v>148</v>
      </c>
      <c r="E255" t="s">
        <v>103</v>
      </c>
      <c r="F255" t="str">
        <f t="shared" si="11"/>
        <v>Queensland</v>
      </c>
      <c r="G255" t="s">
        <v>35</v>
      </c>
      <c r="H255">
        <v>4509</v>
      </c>
      <c r="I255" t="s">
        <v>11</v>
      </c>
      <c r="J255" t="s">
        <v>104</v>
      </c>
      <c r="K255" t="s">
        <v>19</v>
      </c>
      <c r="L255" t="s">
        <v>23</v>
      </c>
      <c r="M255" s="5">
        <v>5.99</v>
      </c>
      <c r="N255">
        <v>1</v>
      </c>
    </row>
    <row r="256" spans="1:14" x14ac:dyDescent="0.25">
      <c r="A256" s="2">
        <v>45038</v>
      </c>
      <c r="B256" s="3">
        <f t="shared" si="9"/>
        <v>2023</v>
      </c>
      <c r="C256" t="str">
        <f t="shared" si="10"/>
        <v>2022-2023</v>
      </c>
      <c r="D256" t="s">
        <v>148</v>
      </c>
      <c r="E256" t="s">
        <v>65</v>
      </c>
      <c r="F256" t="str">
        <f t="shared" si="11"/>
        <v>New South Wales</v>
      </c>
      <c r="G256" t="s">
        <v>10</v>
      </c>
      <c r="H256">
        <v>2541</v>
      </c>
      <c r="I256" t="s">
        <v>11</v>
      </c>
      <c r="J256" t="s">
        <v>58</v>
      </c>
      <c r="K256" t="s">
        <v>19</v>
      </c>
      <c r="L256" t="s">
        <v>23</v>
      </c>
      <c r="M256" s="5">
        <v>5.99</v>
      </c>
      <c r="N256">
        <v>1</v>
      </c>
    </row>
    <row r="257" spans="1:14" x14ac:dyDescent="0.25">
      <c r="A257" s="2">
        <v>45093</v>
      </c>
      <c r="B257" s="3">
        <f t="shared" si="9"/>
        <v>2023</v>
      </c>
      <c r="C257" t="str">
        <f t="shared" si="10"/>
        <v>2022-2023</v>
      </c>
      <c r="D257" t="s">
        <v>147</v>
      </c>
      <c r="E257" t="s">
        <v>121</v>
      </c>
      <c r="F257" t="str">
        <f t="shared" si="11"/>
        <v>Queensland</v>
      </c>
      <c r="G257" t="s">
        <v>35</v>
      </c>
      <c r="H257">
        <v>4700</v>
      </c>
      <c r="I257" t="s">
        <v>11</v>
      </c>
      <c r="J257" t="s">
        <v>51</v>
      </c>
      <c r="K257" t="s">
        <v>156</v>
      </c>
      <c r="L257" t="s">
        <v>17</v>
      </c>
      <c r="M257" s="5">
        <v>5.99</v>
      </c>
      <c r="N257">
        <v>1</v>
      </c>
    </row>
    <row r="258" spans="1:14" x14ac:dyDescent="0.25">
      <c r="A258" s="2">
        <v>45383</v>
      </c>
      <c r="B258" s="3">
        <f t="shared" ref="B258:B321" si="12">IF(MONTH(A258)&gt;=7,YEAR(A258)+1,YEAR(A258))</f>
        <v>2024</v>
      </c>
      <c r="C258" t="str">
        <f t="shared" ref="C258:C321" si="13">IF(MONTH(A258) &gt;= 7, YEAR(A258) &amp; "-" &amp; YEAR(A258) + 1, YEAR(A258) - 1 &amp; "-" &amp; YEAR(A258))</f>
        <v>2023-2024</v>
      </c>
      <c r="D258" t="s">
        <v>147</v>
      </c>
      <c r="E258" t="s">
        <v>90</v>
      </c>
      <c r="F258" t="str">
        <f t="shared" ref="F258:F321" si="14">IF(G258="WA","Western Australia",
IF(G258="NSW","New South Wales",
IF(G258="QLD","Queensland",
IF(G258="VIC","Victoria",
IF(G258="TAS","Tasmania",
IF(G258="SA","South Australia",
IF(G258="NT","Northern Territory",
IF(G258="ACT","Australian Capital Territory",G258))))))))</f>
        <v>Victoria</v>
      </c>
      <c r="G258" t="s">
        <v>45</v>
      </c>
      <c r="H258">
        <v>3179</v>
      </c>
      <c r="I258" t="s">
        <v>11</v>
      </c>
      <c r="J258" t="s">
        <v>63</v>
      </c>
      <c r="K258" t="s">
        <v>151</v>
      </c>
      <c r="L258" t="s">
        <v>21</v>
      </c>
      <c r="M258" s="5">
        <v>5.99</v>
      </c>
      <c r="N258">
        <v>1</v>
      </c>
    </row>
    <row r="259" spans="1:14" x14ac:dyDescent="0.25">
      <c r="A259" s="2">
        <v>44996</v>
      </c>
      <c r="B259" s="3">
        <f t="shared" si="12"/>
        <v>2023</v>
      </c>
      <c r="C259" t="str">
        <f t="shared" si="13"/>
        <v>2022-2023</v>
      </c>
      <c r="D259" t="s">
        <v>148</v>
      </c>
      <c r="E259" t="s">
        <v>113</v>
      </c>
      <c r="F259" t="str">
        <f t="shared" si="14"/>
        <v>Queensland</v>
      </c>
      <c r="G259" t="s">
        <v>35</v>
      </c>
      <c r="H259">
        <v>4215</v>
      </c>
      <c r="I259" t="s">
        <v>11</v>
      </c>
      <c r="J259" t="s">
        <v>104</v>
      </c>
      <c r="K259" t="s">
        <v>19</v>
      </c>
      <c r="L259" t="s">
        <v>23</v>
      </c>
      <c r="M259" s="5">
        <v>5.99</v>
      </c>
      <c r="N259">
        <v>1</v>
      </c>
    </row>
    <row r="260" spans="1:14" x14ac:dyDescent="0.25">
      <c r="A260" s="2">
        <v>45010</v>
      </c>
      <c r="B260" s="3">
        <f t="shared" si="12"/>
        <v>2023</v>
      </c>
      <c r="C260" t="str">
        <f t="shared" si="13"/>
        <v>2022-2023</v>
      </c>
      <c r="D260" t="s">
        <v>147</v>
      </c>
      <c r="E260" t="s">
        <v>42</v>
      </c>
      <c r="F260" t="str">
        <f t="shared" si="14"/>
        <v>Queensland</v>
      </c>
      <c r="G260" t="s">
        <v>35</v>
      </c>
      <c r="H260">
        <v>4053</v>
      </c>
      <c r="I260" t="s">
        <v>11</v>
      </c>
      <c r="J260" t="s">
        <v>43</v>
      </c>
      <c r="K260" t="s">
        <v>154</v>
      </c>
      <c r="L260" t="s">
        <v>14</v>
      </c>
      <c r="M260" s="5">
        <v>5.99</v>
      </c>
      <c r="N260">
        <v>1</v>
      </c>
    </row>
    <row r="261" spans="1:14" x14ac:dyDescent="0.25">
      <c r="A261" s="2">
        <v>45194</v>
      </c>
      <c r="B261" s="3">
        <f t="shared" si="12"/>
        <v>2024</v>
      </c>
      <c r="C261" t="str">
        <f t="shared" si="13"/>
        <v>2023-2024</v>
      </c>
      <c r="D261" t="s">
        <v>147</v>
      </c>
      <c r="E261" t="s">
        <v>61</v>
      </c>
      <c r="F261" t="str">
        <f t="shared" si="14"/>
        <v>New South Wales</v>
      </c>
      <c r="G261" t="s">
        <v>10</v>
      </c>
      <c r="H261">
        <v>2539</v>
      </c>
      <c r="I261" t="s">
        <v>11</v>
      </c>
      <c r="J261" t="s">
        <v>58</v>
      </c>
      <c r="K261" t="s">
        <v>151</v>
      </c>
      <c r="L261" t="s">
        <v>21</v>
      </c>
      <c r="M261" s="5">
        <v>5.99</v>
      </c>
      <c r="N261">
        <v>1</v>
      </c>
    </row>
    <row r="262" spans="1:14" x14ac:dyDescent="0.25">
      <c r="A262" s="2">
        <v>45190</v>
      </c>
      <c r="B262" s="3">
        <f t="shared" si="12"/>
        <v>2024</v>
      </c>
      <c r="C262" t="str">
        <f t="shared" si="13"/>
        <v>2023-2024</v>
      </c>
      <c r="D262" t="s">
        <v>148</v>
      </c>
      <c r="E262" t="s">
        <v>122</v>
      </c>
      <c r="F262" t="str">
        <f t="shared" si="14"/>
        <v>New South Wales</v>
      </c>
      <c r="G262" t="s">
        <v>10</v>
      </c>
      <c r="H262">
        <v>2650</v>
      </c>
      <c r="I262" t="s">
        <v>11</v>
      </c>
      <c r="J262" t="s">
        <v>25</v>
      </c>
      <c r="K262" t="s">
        <v>19</v>
      </c>
      <c r="L262" t="s">
        <v>23</v>
      </c>
      <c r="M262" s="5">
        <v>5.99</v>
      </c>
      <c r="N262">
        <v>1</v>
      </c>
    </row>
    <row r="263" spans="1:14" x14ac:dyDescent="0.25">
      <c r="A263" s="2">
        <v>45152</v>
      </c>
      <c r="B263" s="3">
        <f t="shared" si="12"/>
        <v>2024</v>
      </c>
      <c r="C263" t="str">
        <f t="shared" si="13"/>
        <v>2023-2024</v>
      </c>
      <c r="D263" t="s">
        <v>147</v>
      </c>
      <c r="E263" t="s">
        <v>59</v>
      </c>
      <c r="F263" t="str">
        <f t="shared" si="14"/>
        <v>Victoria</v>
      </c>
      <c r="G263" t="s">
        <v>45</v>
      </c>
      <c r="H263">
        <v>3280</v>
      </c>
      <c r="I263" t="s">
        <v>11</v>
      </c>
      <c r="J263" t="s">
        <v>60</v>
      </c>
      <c r="K263" t="s">
        <v>149</v>
      </c>
      <c r="L263" t="s">
        <v>15</v>
      </c>
      <c r="M263" s="5">
        <v>5.99</v>
      </c>
      <c r="N263">
        <v>1</v>
      </c>
    </row>
    <row r="264" spans="1:14" x14ac:dyDescent="0.25">
      <c r="A264" s="2">
        <v>45594</v>
      </c>
      <c r="B264" s="3">
        <f t="shared" si="12"/>
        <v>2025</v>
      </c>
      <c r="C264" t="str">
        <f t="shared" si="13"/>
        <v>2024-2025</v>
      </c>
      <c r="D264" t="s">
        <v>147</v>
      </c>
      <c r="E264" t="s">
        <v>52</v>
      </c>
      <c r="F264" t="str">
        <f t="shared" si="14"/>
        <v>Victoria</v>
      </c>
      <c r="G264" t="s">
        <v>45</v>
      </c>
      <c r="H264">
        <v>3030</v>
      </c>
      <c r="I264" t="s">
        <v>11</v>
      </c>
      <c r="J264" t="s">
        <v>46</v>
      </c>
      <c r="K264" t="s">
        <v>156</v>
      </c>
      <c r="L264" t="s">
        <v>17</v>
      </c>
      <c r="M264" s="5">
        <v>5.99</v>
      </c>
      <c r="N264">
        <v>1</v>
      </c>
    </row>
    <row r="265" spans="1:14" x14ac:dyDescent="0.25">
      <c r="A265" s="2">
        <v>44934</v>
      </c>
      <c r="B265" s="3">
        <f t="shared" si="12"/>
        <v>2023</v>
      </c>
      <c r="C265" t="str">
        <f t="shared" si="13"/>
        <v>2022-2023</v>
      </c>
      <c r="D265" t="s">
        <v>147</v>
      </c>
      <c r="E265" t="s">
        <v>34</v>
      </c>
      <c r="F265" t="str">
        <f t="shared" si="14"/>
        <v>Queensland</v>
      </c>
      <c r="G265" t="s">
        <v>35</v>
      </c>
      <c r="H265">
        <v>4802</v>
      </c>
      <c r="I265" t="s">
        <v>11</v>
      </c>
      <c r="J265" t="s">
        <v>36</v>
      </c>
      <c r="K265" t="s">
        <v>154</v>
      </c>
      <c r="L265" t="s">
        <v>14</v>
      </c>
      <c r="M265" s="5">
        <v>6</v>
      </c>
      <c r="N265">
        <v>1</v>
      </c>
    </row>
    <row r="266" spans="1:14" x14ac:dyDescent="0.25">
      <c r="A266" s="2">
        <v>45078</v>
      </c>
      <c r="B266" s="3">
        <f t="shared" si="12"/>
        <v>2023</v>
      </c>
      <c r="C266" t="str">
        <f t="shared" si="13"/>
        <v>2022-2023</v>
      </c>
      <c r="D266" t="s">
        <v>147</v>
      </c>
      <c r="E266" t="s">
        <v>96</v>
      </c>
      <c r="F266" t="str">
        <f t="shared" si="14"/>
        <v>Western Australia</v>
      </c>
      <c r="G266" t="s">
        <v>48</v>
      </c>
      <c r="H266">
        <v>6330</v>
      </c>
      <c r="I266" t="s">
        <v>11</v>
      </c>
      <c r="J266" t="s">
        <v>94</v>
      </c>
      <c r="K266" t="s">
        <v>155</v>
      </c>
      <c r="L266" t="s">
        <v>20</v>
      </c>
      <c r="M266" s="5">
        <v>6</v>
      </c>
      <c r="N266">
        <v>1</v>
      </c>
    </row>
    <row r="267" spans="1:14" x14ac:dyDescent="0.25">
      <c r="A267" s="2">
        <v>45159</v>
      </c>
      <c r="B267" s="3">
        <f t="shared" si="12"/>
        <v>2024</v>
      </c>
      <c r="C267" t="str">
        <f t="shared" si="13"/>
        <v>2023-2024</v>
      </c>
      <c r="D267" t="s">
        <v>147</v>
      </c>
      <c r="E267" t="s">
        <v>86</v>
      </c>
      <c r="F267" t="str">
        <f t="shared" si="14"/>
        <v>New South Wales</v>
      </c>
      <c r="G267" t="s">
        <v>10</v>
      </c>
      <c r="H267">
        <v>2064</v>
      </c>
      <c r="I267" t="s">
        <v>11</v>
      </c>
      <c r="J267" t="s">
        <v>12</v>
      </c>
      <c r="K267" t="s">
        <v>150</v>
      </c>
      <c r="L267" t="s">
        <v>18</v>
      </c>
      <c r="M267" s="5">
        <v>6</v>
      </c>
      <c r="N267">
        <v>1</v>
      </c>
    </row>
    <row r="268" spans="1:14" x14ac:dyDescent="0.25">
      <c r="A268" s="2">
        <v>45386</v>
      </c>
      <c r="B268" s="3">
        <f t="shared" si="12"/>
        <v>2024</v>
      </c>
      <c r="C268" t="str">
        <f t="shared" si="13"/>
        <v>2023-2024</v>
      </c>
      <c r="D268" t="s">
        <v>147</v>
      </c>
      <c r="E268" t="s">
        <v>126</v>
      </c>
      <c r="F268" t="str">
        <f t="shared" si="14"/>
        <v>Queensland</v>
      </c>
      <c r="G268" t="s">
        <v>35</v>
      </c>
      <c r="H268">
        <v>4551</v>
      </c>
      <c r="I268" t="s">
        <v>11</v>
      </c>
      <c r="J268" t="s">
        <v>120</v>
      </c>
      <c r="K268" t="s">
        <v>154</v>
      </c>
      <c r="L268" t="s">
        <v>14</v>
      </c>
      <c r="M268" s="5">
        <v>6</v>
      </c>
      <c r="N268">
        <v>1</v>
      </c>
    </row>
    <row r="269" spans="1:14" x14ac:dyDescent="0.25">
      <c r="A269" s="2">
        <v>45290</v>
      </c>
      <c r="B269" s="3">
        <f t="shared" si="12"/>
        <v>2024</v>
      </c>
      <c r="C269" t="str">
        <f t="shared" si="13"/>
        <v>2023-2024</v>
      </c>
      <c r="D269" t="s">
        <v>147</v>
      </c>
      <c r="E269" t="s">
        <v>99</v>
      </c>
      <c r="F269" t="str">
        <f t="shared" si="14"/>
        <v>Victoria</v>
      </c>
      <c r="G269" t="s">
        <v>45</v>
      </c>
      <c r="H269">
        <v>3148</v>
      </c>
      <c r="I269" t="s">
        <v>11</v>
      </c>
      <c r="J269" t="s">
        <v>63</v>
      </c>
      <c r="K269" t="s">
        <v>154</v>
      </c>
      <c r="L269" t="s">
        <v>14</v>
      </c>
      <c r="M269" s="5">
        <v>6</v>
      </c>
      <c r="N269">
        <v>1</v>
      </c>
    </row>
    <row r="270" spans="1:14" x14ac:dyDescent="0.25">
      <c r="A270" s="2">
        <v>45486</v>
      </c>
      <c r="B270" s="3">
        <f t="shared" si="12"/>
        <v>2025</v>
      </c>
      <c r="C270" t="str">
        <f t="shared" si="13"/>
        <v>2024-2025</v>
      </c>
      <c r="D270" t="s">
        <v>148</v>
      </c>
      <c r="E270" t="s">
        <v>99</v>
      </c>
      <c r="F270" t="str">
        <f t="shared" si="14"/>
        <v>Victoria</v>
      </c>
      <c r="G270" t="s">
        <v>45</v>
      </c>
      <c r="H270">
        <v>3148</v>
      </c>
      <c r="I270" t="s">
        <v>11</v>
      </c>
      <c r="J270" t="s">
        <v>63</v>
      </c>
      <c r="K270" t="s">
        <v>19</v>
      </c>
      <c r="L270" t="s">
        <v>23</v>
      </c>
      <c r="M270" s="5">
        <v>6</v>
      </c>
      <c r="N270">
        <v>1</v>
      </c>
    </row>
    <row r="271" spans="1:14" x14ac:dyDescent="0.25">
      <c r="A271" s="2">
        <v>45223</v>
      </c>
      <c r="B271" s="3">
        <f t="shared" si="12"/>
        <v>2024</v>
      </c>
      <c r="C271" t="str">
        <f t="shared" si="13"/>
        <v>2023-2024</v>
      </c>
      <c r="D271" t="s">
        <v>148</v>
      </c>
      <c r="E271" t="s">
        <v>9</v>
      </c>
      <c r="F271" t="str">
        <f t="shared" si="14"/>
        <v>New South Wales</v>
      </c>
      <c r="G271" t="s">
        <v>10</v>
      </c>
      <c r="H271">
        <v>2067</v>
      </c>
      <c r="I271" t="s">
        <v>11</v>
      </c>
      <c r="J271" t="s">
        <v>12</v>
      </c>
      <c r="K271" t="s">
        <v>149</v>
      </c>
      <c r="L271" t="s">
        <v>15</v>
      </c>
      <c r="M271" s="5">
        <v>6</v>
      </c>
      <c r="N271">
        <v>1</v>
      </c>
    </row>
    <row r="272" spans="1:14" x14ac:dyDescent="0.25">
      <c r="A272" s="2">
        <v>45433</v>
      </c>
      <c r="B272" s="3">
        <f t="shared" si="12"/>
        <v>2024</v>
      </c>
      <c r="C272" t="str">
        <f t="shared" si="13"/>
        <v>2023-2024</v>
      </c>
      <c r="D272" t="s">
        <v>148</v>
      </c>
      <c r="E272" t="s">
        <v>9</v>
      </c>
      <c r="F272" t="str">
        <f t="shared" si="14"/>
        <v>New South Wales</v>
      </c>
      <c r="G272" t="s">
        <v>10</v>
      </c>
      <c r="H272">
        <v>2067</v>
      </c>
      <c r="I272" t="s">
        <v>11</v>
      </c>
      <c r="J272" t="s">
        <v>12</v>
      </c>
      <c r="K272" t="s">
        <v>150</v>
      </c>
      <c r="L272" t="s">
        <v>18</v>
      </c>
      <c r="M272" s="5">
        <v>6</v>
      </c>
      <c r="N272">
        <v>1</v>
      </c>
    </row>
    <row r="273" spans="1:14" x14ac:dyDescent="0.25">
      <c r="A273" s="2">
        <v>44987</v>
      </c>
      <c r="B273" s="3">
        <f t="shared" si="12"/>
        <v>2023</v>
      </c>
      <c r="C273" t="str">
        <f t="shared" si="13"/>
        <v>2022-2023</v>
      </c>
      <c r="D273" t="s">
        <v>148</v>
      </c>
      <c r="E273" t="s">
        <v>54</v>
      </c>
      <c r="F273" t="str">
        <f t="shared" si="14"/>
        <v>Victoria</v>
      </c>
      <c r="G273" t="s">
        <v>45</v>
      </c>
      <c r="H273">
        <v>3977</v>
      </c>
      <c r="I273" t="s">
        <v>11</v>
      </c>
      <c r="J273" t="s">
        <v>55</v>
      </c>
      <c r="K273" t="s">
        <v>152</v>
      </c>
      <c r="L273" t="s">
        <v>13</v>
      </c>
      <c r="M273" s="5">
        <v>6</v>
      </c>
      <c r="N273">
        <v>1</v>
      </c>
    </row>
    <row r="274" spans="1:14" x14ac:dyDescent="0.25">
      <c r="A274" s="2">
        <v>45032</v>
      </c>
      <c r="B274" s="3">
        <f t="shared" si="12"/>
        <v>2023</v>
      </c>
      <c r="C274" t="str">
        <f t="shared" si="13"/>
        <v>2022-2023</v>
      </c>
      <c r="D274" t="s">
        <v>147</v>
      </c>
      <c r="E274" t="s">
        <v>142</v>
      </c>
      <c r="F274" t="str">
        <f t="shared" si="14"/>
        <v>Australian Capital Territory</v>
      </c>
      <c r="G274" t="s">
        <v>80</v>
      </c>
      <c r="H274">
        <v>2609</v>
      </c>
      <c r="I274" t="s">
        <v>11</v>
      </c>
      <c r="J274" t="s">
        <v>58</v>
      </c>
      <c r="K274" t="s">
        <v>152</v>
      </c>
      <c r="L274" t="s">
        <v>13</v>
      </c>
      <c r="M274" s="5">
        <v>6</v>
      </c>
      <c r="N274">
        <v>1</v>
      </c>
    </row>
    <row r="275" spans="1:14" x14ac:dyDescent="0.25">
      <c r="A275" s="2">
        <v>45118</v>
      </c>
      <c r="B275" s="3">
        <f t="shared" si="12"/>
        <v>2024</v>
      </c>
      <c r="C275" t="str">
        <f t="shared" si="13"/>
        <v>2023-2024</v>
      </c>
      <c r="D275" t="s">
        <v>147</v>
      </c>
      <c r="E275" t="s">
        <v>110</v>
      </c>
      <c r="F275" t="str">
        <f t="shared" si="14"/>
        <v>Queensland</v>
      </c>
      <c r="G275" t="s">
        <v>35</v>
      </c>
      <c r="H275">
        <v>4680</v>
      </c>
      <c r="I275" t="s">
        <v>11</v>
      </c>
      <c r="J275" t="s">
        <v>51</v>
      </c>
      <c r="K275" t="s">
        <v>150</v>
      </c>
      <c r="L275" t="s">
        <v>18</v>
      </c>
      <c r="M275" s="5">
        <v>6</v>
      </c>
      <c r="N275">
        <v>1</v>
      </c>
    </row>
    <row r="276" spans="1:14" x14ac:dyDescent="0.25">
      <c r="A276" s="2">
        <v>45446</v>
      </c>
      <c r="B276" s="3">
        <f t="shared" si="12"/>
        <v>2024</v>
      </c>
      <c r="C276" t="str">
        <f t="shared" si="13"/>
        <v>2023-2024</v>
      </c>
      <c r="D276" t="s">
        <v>147</v>
      </c>
      <c r="E276" t="s">
        <v>133</v>
      </c>
      <c r="F276" t="str">
        <f t="shared" si="14"/>
        <v>Queensland</v>
      </c>
      <c r="G276" t="s">
        <v>35</v>
      </c>
      <c r="H276">
        <v>4305</v>
      </c>
      <c r="I276" t="s">
        <v>11</v>
      </c>
      <c r="J276" t="s">
        <v>104</v>
      </c>
      <c r="K276" t="s">
        <v>153</v>
      </c>
      <c r="L276" t="s">
        <v>16</v>
      </c>
      <c r="M276" s="5">
        <v>6</v>
      </c>
      <c r="N276">
        <v>1</v>
      </c>
    </row>
    <row r="277" spans="1:14" x14ac:dyDescent="0.25">
      <c r="A277" s="2">
        <v>44929</v>
      </c>
      <c r="B277" s="3">
        <f t="shared" si="12"/>
        <v>2023</v>
      </c>
      <c r="C277" t="str">
        <f t="shared" si="13"/>
        <v>2022-2023</v>
      </c>
      <c r="D277" t="s">
        <v>147</v>
      </c>
      <c r="E277" t="s">
        <v>26</v>
      </c>
      <c r="F277" t="str">
        <f t="shared" si="14"/>
        <v>New South Wales</v>
      </c>
      <c r="G277" t="s">
        <v>10</v>
      </c>
      <c r="H277">
        <v>2141</v>
      </c>
      <c r="I277" t="s">
        <v>11</v>
      </c>
      <c r="J277" t="s">
        <v>27</v>
      </c>
      <c r="K277" t="s">
        <v>19</v>
      </c>
      <c r="L277" t="s">
        <v>23</v>
      </c>
      <c r="M277" s="5">
        <v>6</v>
      </c>
      <c r="N277">
        <v>1</v>
      </c>
    </row>
    <row r="278" spans="1:14" x14ac:dyDescent="0.25">
      <c r="A278" s="2">
        <v>45028</v>
      </c>
      <c r="B278" s="3">
        <f t="shared" si="12"/>
        <v>2023</v>
      </c>
      <c r="C278" t="str">
        <f t="shared" si="13"/>
        <v>2022-2023</v>
      </c>
      <c r="D278" t="s">
        <v>147</v>
      </c>
      <c r="E278" t="s">
        <v>65</v>
      </c>
      <c r="F278" t="str">
        <f t="shared" si="14"/>
        <v>New South Wales</v>
      </c>
      <c r="G278" t="s">
        <v>10</v>
      </c>
      <c r="H278">
        <v>2541</v>
      </c>
      <c r="I278" t="s">
        <v>11</v>
      </c>
      <c r="J278" t="s">
        <v>58</v>
      </c>
      <c r="K278" t="s">
        <v>150</v>
      </c>
      <c r="L278" t="s">
        <v>18</v>
      </c>
      <c r="M278" s="5">
        <v>6</v>
      </c>
      <c r="N278">
        <v>1</v>
      </c>
    </row>
    <row r="279" spans="1:14" x14ac:dyDescent="0.25">
      <c r="A279" s="2">
        <v>45514</v>
      </c>
      <c r="B279" s="3">
        <f t="shared" si="12"/>
        <v>2025</v>
      </c>
      <c r="C279" t="str">
        <f t="shared" si="13"/>
        <v>2024-2025</v>
      </c>
      <c r="D279" t="s">
        <v>147</v>
      </c>
      <c r="E279" t="s">
        <v>65</v>
      </c>
      <c r="F279" t="str">
        <f t="shared" si="14"/>
        <v>New South Wales</v>
      </c>
      <c r="G279" t="s">
        <v>10</v>
      </c>
      <c r="H279">
        <v>2541</v>
      </c>
      <c r="I279" t="s">
        <v>11</v>
      </c>
      <c r="J279" t="s">
        <v>58</v>
      </c>
      <c r="K279" t="s">
        <v>150</v>
      </c>
      <c r="L279" t="s">
        <v>18</v>
      </c>
      <c r="M279" s="5">
        <v>6</v>
      </c>
      <c r="N279">
        <v>1</v>
      </c>
    </row>
    <row r="280" spans="1:14" x14ac:dyDescent="0.25">
      <c r="A280" s="2">
        <v>45004</v>
      </c>
      <c r="B280" s="3">
        <f t="shared" si="12"/>
        <v>2023</v>
      </c>
      <c r="C280" t="str">
        <f t="shared" si="13"/>
        <v>2022-2023</v>
      </c>
      <c r="D280" t="s">
        <v>147</v>
      </c>
      <c r="E280" t="s">
        <v>83</v>
      </c>
      <c r="F280" t="str">
        <f t="shared" si="14"/>
        <v>New South Wales</v>
      </c>
      <c r="G280" t="s">
        <v>10</v>
      </c>
      <c r="H280">
        <v>2750</v>
      </c>
      <c r="I280" t="s">
        <v>11</v>
      </c>
      <c r="J280" t="s">
        <v>25</v>
      </c>
      <c r="K280" t="s">
        <v>154</v>
      </c>
      <c r="L280" t="s">
        <v>14</v>
      </c>
      <c r="M280" s="5">
        <v>6</v>
      </c>
      <c r="N280">
        <v>1</v>
      </c>
    </row>
    <row r="281" spans="1:14" x14ac:dyDescent="0.25">
      <c r="A281" s="2">
        <v>45206</v>
      </c>
      <c r="B281" s="3">
        <f t="shared" si="12"/>
        <v>2024</v>
      </c>
      <c r="C281" t="str">
        <f t="shared" si="13"/>
        <v>2023-2024</v>
      </c>
      <c r="D281" t="s">
        <v>147</v>
      </c>
      <c r="E281" t="s">
        <v>62</v>
      </c>
      <c r="F281" t="str">
        <f t="shared" si="14"/>
        <v>Victoria</v>
      </c>
      <c r="G281" t="s">
        <v>45</v>
      </c>
      <c r="H281">
        <v>3134</v>
      </c>
      <c r="I281" t="s">
        <v>11</v>
      </c>
      <c r="J281" t="s">
        <v>63</v>
      </c>
      <c r="K281" t="s">
        <v>155</v>
      </c>
      <c r="L281" t="s">
        <v>20</v>
      </c>
      <c r="M281" s="5">
        <v>6</v>
      </c>
      <c r="N281">
        <v>1</v>
      </c>
    </row>
    <row r="282" spans="1:14" x14ac:dyDescent="0.25">
      <c r="A282" s="2">
        <v>45345</v>
      </c>
      <c r="B282" s="3">
        <f t="shared" si="12"/>
        <v>2024</v>
      </c>
      <c r="C282" t="str">
        <f t="shared" si="13"/>
        <v>2023-2024</v>
      </c>
      <c r="D282" t="s">
        <v>147</v>
      </c>
      <c r="E282" t="s">
        <v>40</v>
      </c>
      <c r="F282" t="str">
        <f t="shared" si="14"/>
        <v>New South Wales</v>
      </c>
      <c r="G282" t="s">
        <v>10</v>
      </c>
      <c r="H282">
        <v>2116</v>
      </c>
      <c r="I282" t="s">
        <v>11</v>
      </c>
      <c r="J282" t="s">
        <v>27</v>
      </c>
      <c r="K282" t="s">
        <v>153</v>
      </c>
      <c r="L282" t="s">
        <v>16</v>
      </c>
      <c r="M282" s="5">
        <v>6</v>
      </c>
      <c r="N282">
        <v>1</v>
      </c>
    </row>
    <row r="283" spans="1:14" x14ac:dyDescent="0.25">
      <c r="A283" s="2">
        <v>45565</v>
      </c>
      <c r="B283" s="3">
        <f t="shared" si="12"/>
        <v>2025</v>
      </c>
      <c r="C283" t="str">
        <f t="shared" si="13"/>
        <v>2024-2025</v>
      </c>
      <c r="D283" t="s">
        <v>147</v>
      </c>
      <c r="E283" t="s">
        <v>90</v>
      </c>
      <c r="F283" t="str">
        <f t="shared" si="14"/>
        <v>Victoria</v>
      </c>
      <c r="G283" t="s">
        <v>45</v>
      </c>
      <c r="H283">
        <v>3179</v>
      </c>
      <c r="I283" t="s">
        <v>11</v>
      </c>
      <c r="J283" t="s">
        <v>63</v>
      </c>
      <c r="K283" t="s">
        <v>154</v>
      </c>
      <c r="L283" t="s">
        <v>14</v>
      </c>
      <c r="M283" s="5">
        <v>6</v>
      </c>
      <c r="N283">
        <v>1</v>
      </c>
    </row>
    <row r="284" spans="1:14" x14ac:dyDescent="0.25">
      <c r="A284" s="2">
        <v>45531</v>
      </c>
      <c r="B284" s="3">
        <f t="shared" si="12"/>
        <v>2025</v>
      </c>
      <c r="C284" t="str">
        <f t="shared" si="13"/>
        <v>2024-2025</v>
      </c>
      <c r="D284" t="s">
        <v>147</v>
      </c>
      <c r="E284" t="s">
        <v>61</v>
      </c>
      <c r="F284" t="str">
        <f t="shared" si="14"/>
        <v>New South Wales</v>
      </c>
      <c r="G284" t="s">
        <v>10</v>
      </c>
      <c r="H284">
        <v>2539</v>
      </c>
      <c r="I284" t="s">
        <v>11</v>
      </c>
      <c r="J284" t="s">
        <v>58</v>
      </c>
      <c r="K284" t="s">
        <v>154</v>
      </c>
      <c r="L284" t="s">
        <v>14</v>
      </c>
      <c r="M284" s="5">
        <v>6</v>
      </c>
      <c r="N284">
        <v>1</v>
      </c>
    </row>
    <row r="285" spans="1:14" x14ac:dyDescent="0.25">
      <c r="A285" s="2">
        <v>45214</v>
      </c>
      <c r="B285" s="3">
        <f t="shared" si="12"/>
        <v>2024</v>
      </c>
      <c r="C285" t="str">
        <f t="shared" si="13"/>
        <v>2023-2024</v>
      </c>
      <c r="D285" t="s">
        <v>147</v>
      </c>
      <c r="E285" t="s">
        <v>88</v>
      </c>
      <c r="F285" t="str">
        <f t="shared" si="14"/>
        <v>South Australia</v>
      </c>
      <c r="G285" t="s">
        <v>32</v>
      </c>
      <c r="H285">
        <v>5011</v>
      </c>
      <c r="I285" t="s">
        <v>11</v>
      </c>
      <c r="J285" t="s">
        <v>33</v>
      </c>
      <c r="K285" t="s">
        <v>154</v>
      </c>
      <c r="L285" t="s">
        <v>14</v>
      </c>
      <c r="M285" s="5">
        <v>6</v>
      </c>
      <c r="N285">
        <v>1</v>
      </c>
    </row>
    <row r="286" spans="1:14" x14ac:dyDescent="0.25">
      <c r="A286" s="2">
        <v>45423</v>
      </c>
      <c r="B286" s="3">
        <f t="shared" si="12"/>
        <v>2024</v>
      </c>
      <c r="C286" t="str">
        <f t="shared" si="13"/>
        <v>2023-2024</v>
      </c>
      <c r="D286" t="s">
        <v>147</v>
      </c>
      <c r="E286" t="s">
        <v>85</v>
      </c>
      <c r="F286" t="str">
        <f t="shared" si="14"/>
        <v>Queensland</v>
      </c>
      <c r="G286" t="s">
        <v>35</v>
      </c>
      <c r="H286">
        <v>4883</v>
      </c>
      <c r="I286" t="s">
        <v>11</v>
      </c>
      <c r="J286" t="s">
        <v>36</v>
      </c>
      <c r="K286" t="s">
        <v>154</v>
      </c>
      <c r="L286" t="s">
        <v>14</v>
      </c>
      <c r="M286" s="5">
        <v>6.5</v>
      </c>
      <c r="N286">
        <v>1</v>
      </c>
    </row>
    <row r="287" spans="1:14" x14ac:dyDescent="0.25">
      <c r="A287" s="2">
        <v>45657</v>
      </c>
      <c r="B287" s="3">
        <f t="shared" si="12"/>
        <v>2025</v>
      </c>
      <c r="C287" t="str">
        <f t="shared" si="13"/>
        <v>2024-2025</v>
      </c>
      <c r="D287" t="s">
        <v>147</v>
      </c>
      <c r="E287" t="s">
        <v>110</v>
      </c>
      <c r="F287" t="str">
        <f t="shared" si="14"/>
        <v>Queensland</v>
      </c>
      <c r="G287" t="s">
        <v>35</v>
      </c>
      <c r="H287">
        <v>4680</v>
      </c>
      <c r="I287" t="s">
        <v>11</v>
      </c>
      <c r="J287" t="s">
        <v>51</v>
      </c>
      <c r="K287" t="s">
        <v>149</v>
      </c>
      <c r="L287" t="s">
        <v>15</v>
      </c>
      <c r="M287" s="5">
        <v>6.5</v>
      </c>
      <c r="N287">
        <v>1</v>
      </c>
    </row>
    <row r="288" spans="1:14" x14ac:dyDescent="0.25">
      <c r="A288" s="2">
        <v>45333</v>
      </c>
      <c r="B288" s="3">
        <f t="shared" si="12"/>
        <v>2024</v>
      </c>
      <c r="C288" t="str">
        <f t="shared" si="13"/>
        <v>2023-2024</v>
      </c>
      <c r="D288" t="s">
        <v>147</v>
      </c>
      <c r="E288" t="s">
        <v>134</v>
      </c>
      <c r="F288" t="str">
        <f t="shared" si="14"/>
        <v>Queensland</v>
      </c>
      <c r="G288" t="s">
        <v>35</v>
      </c>
      <c r="H288">
        <v>4825</v>
      </c>
      <c r="I288" t="s">
        <v>11</v>
      </c>
      <c r="J288" t="s">
        <v>36</v>
      </c>
      <c r="K288" t="s">
        <v>150</v>
      </c>
      <c r="L288" t="s">
        <v>18</v>
      </c>
      <c r="M288" s="5">
        <v>6.5</v>
      </c>
      <c r="N288">
        <v>1</v>
      </c>
    </row>
    <row r="289" spans="1:14" x14ac:dyDescent="0.25">
      <c r="A289" s="2">
        <v>45024</v>
      </c>
      <c r="B289" s="3">
        <f t="shared" si="12"/>
        <v>2023</v>
      </c>
      <c r="C289" t="str">
        <f t="shared" si="13"/>
        <v>2022-2023</v>
      </c>
      <c r="D289" t="s">
        <v>148</v>
      </c>
      <c r="E289" t="s">
        <v>79</v>
      </c>
      <c r="F289" t="str">
        <f t="shared" si="14"/>
        <v>Australian Capital Territory</v>
      </c>
      <c r="G289" t="s">
        <v>80</v>
      </c>
      <c r="H289">
        <v>2617</v>
      </c>
      <c r="I289" t="s">
        <v>11</v>
      </c>
      <c r="J289" t="s">
        <v>58</v>
      </c>
      <c r="K289" t="s">
        <v>153</v>
      </c>
      <c r="L289" t="s">
        <v>16</v>
      </c>
      <c r="M289" s="5">
        <v>6.56</v>
      </c>
      <c r="N289">
        <v>1</v>
      </c>
    </row>
    <row r="290" spans="1:14" x14ac:dyDescent="0.25">
      <c r="A290" s="2">
        <v>45576</v>
      </c>
      <c r="B290" s="3">
        <f t="shared" si="12"/>
        <v>2025</v>
      </c>
      <c r="C290" t="str">
        <f t="shared" si="13"/>
        <v>2024-2025</v>
      </c>
      <c r="D290" t="s">
        <v>147</v>
      </c>
      <c r="E290" t="s">
        <v>44</v>
      </c>
      <c r="F290" t="str">
        <f t="shared" si="14"/>
        <v>Victoria</v>
      </c>
      <c r="G290" t="s">
        <v>45</v>
      </c>
      <c r="H290">
        <v>3066</v>
      </c>
      <c r="I290" t="s">
        <v>11</v>
      </c>
      <c r="J290" t="s">
        <v>46</v>
      </c>
      <c r="K290" t="s">
        <v>155</v>
      </c>
      <c r="L290" t="s">
        <v>20</v>
      </c>
      <c r="M290" s="5">
        <v>6.6</v>
      </c>
      <c r="N290">
        <v>1</v>
      </c>
    </row>
    <row r="291" spans="1:14" x14ac:dyDescent="0.25">
      <c r="A291" s="2">
        <v>45471</v>
      </c>
      <c r="B291" s="3">
        <f t="shared" si="12"/>
        <v>2024</v>
      </c>
      <c r="C291" t="str">
        <f t="shared" si="13"/>
        <v>2023-2024</v>
      </c>
      <c r="D291" t="s">
        <v>147</v>
      </c>
      <c r="E291" t="s">
        <v>117</v>
      </c>
      <c r="F291" t="str">
        <f t="shared" si="14"/>
        <v>Queensland</v>
      </c>
      <c r="G291" t="s">
        <v>35</v>
      </c>
      <c r="H291">
        <v>4119</v>
      </c>
      <c r="I291" t="s">
        <v>11</v>
      </c>
      <c r="J291" t="s">
        <v>43</v>
      </c>
      <c r="K291" t="s">
        <v>154</v>
      </c>
      <c r="L291" t="s">
        <v>14</v>
      </c>
      <c r="M291" s="5">
        <v>6.6</v>
      </c>
      <c r="N291">
        <v>1</v>
      </c>
    </row>
    <row r="292" spans="1:14" x14ac:dyDescent="0.25">
      <c r="A292" s="2">
        <v>45167</v>
      </c>
      <c r="B292" s="3">
        <f t="shared" si="12"/>
        <v>2024</v>
      </c>
      <c r="C292" t="str">
        <f t="shared" si="13"/>
        <v>2023-2024</v>
      </c>
      <c r="D292" t="s">
        <v>147</v>
      </c>
      <c r="E292" t="s">
        <v>113</v>
      </c>
      <c r="F292" t="str">
        <f t="shared" si="14"/>
        <v>Queensland</v>
      </c>
      <c r="G292" t="s">
        <v>35</v>
      </c>
      <c r="H292">
        <v>4215</v>
      </c>
      <c r="I292" t="s">
        <v>11</v>
      </c>
      <c r="J292" t="s">
        <v>104</v>
      </c>
      <c r="K292" t="s">
        <v>154</v>
      </c>
      <c r="L292" t="s">
        <v>14</v>
      </c>
      <c r="M292" s="5">
        <v>6.69</v>
      </c>
      <c r="N292">
        <v>1</v>
      </c>
    </row>
    <row r="293" spans="1:14" x14ac:dyDescent="0.25">
      <c r="A293" s="2">
        <v>45567</v>
      </c>
      <c r="B293" s="3">
        <f t="shared" si="12"/>
        <v>2025</v>
      </c>
      <c r="C293" t="str">
        <f t="shared" si="13"/>
        <v>2024-2025</v>
      </c>
      <c r="D293" t="s">
        <v>148</v>
      </c>
      <c r="E293" t="s">
        <v>122</v>
      </c>
      <c r="F293" t="str">
        <f t="shared" si="14"/>
        <v>New South Wales</v>
      </c>
      <c r="G293" t="s">
        <v>10</v>
      </c>
      <c r="H293">
        <v>2650</v>
      </c>
      <c r="I293" t="s">
        <v>11</v>
      </c>
      <c r="J293" t="s">
        <v>25</v>
      </c>
      <c r="K293" t="s">
        <v>156</v>
      </c>
      <c r="L293" t="s">
        <v>17</v>
      </c>
      <c r="M293" s="5">
        <v>6.81</v>
      </c>
      <c r="N293">
        <v>1</v>
      </c>
    </row>
    <row r="294" spans="1:14" x14ac:dyDescent="0.25">
      <c r="A294" s="2">
        <v>45649</v>
      </c>
      <c r="B294" s="3">
        <f t="shared" si="12"/>
        <v>2025</v>
      </c>
      <c r="C294" t="str">
        <f t="shared" si="13"/>
        <v>2024-2025</v>
      </c>
      <c r="D294" t="s">
        <v>147</v>
      </c>
      <c r="E294" t="s">
        <v>138</v>
      </c>
      <c r="F294" t="str">
        <f t="shared" si="14"/>
        <v>Queensland</v>
      </c>
      <c r="G294" t="s">
        <v>35</v>
      </c>
      <c r="H294">
        <v>4558</v>
      </c>
      <c r="I294" t="s">
        <v>11</v>
      </c>
      <c r="J294" t="s">
        <v>120</v>
      </c>
      <c r="K294" t="s">
        <v>153</v>
      </c>
      <c r="L294" t="s">
        <v>16</v>
      </c>
      <c r="M294" s="5">
        <v>6.82</v>
      </c>
      <c r="N294">
        <v>1</v>
      </c>
    </row>
    <row r="295" spans="1:14" x14ac:dyDescent="0.25">
      <c r="A295" s="2">
        <v>45277</v>
      </c>
      <c r="B295" s="3">
        <f t="shared" si="12"/>
        <v>2024</v>
      </c>
      <c r="C295" t="str">
        <f t="shared" si="13"/>
        <v>2023-2024</v>
      </c>
      <c r="D295" t="s">
        <v>147</v>
      </c>
      <c r="E295" t="s">
        <v>78</v>
      </c>
      <c r="F295" t="str">
        <f t="shared" si="14"/>
        <v>New South Wales</v>
      </c>
      <c r="G295" t="s">
        <v>10</v>
      </c>
      <c r="H295">
        <v>2350</v>
      </c>
      <c r="I295" t="s">
        <v>11</v>
      </c>
      <c r="J295" t="s">
        <v>68</v>
      </c>
      <c r="K295" t="s">
        <v>155</v>
      </c>
      <c r="L295" t="s">
        <v>20</v>
      </c>
      <c r="M295" s="5">
        <v>6.96</v>
      </c>
      <c r="N295">
        <v>1</v>
      </c>
    </row>
    <row r="296" spans="1:14" x14ac:dyDescent="0.25">
      <c r="A296" s="2">
        <v>45005</v>
      </c>
      <c r="B296" s="3">
        <f t="shared" si="12"/>
        <v>2023</v>
      </c>
      <c r="C296" t="str">
        <f t="shared" si="13"/>
        <v>2022-2023</v>
      </c>
      <c r="D296" t="s">
        <v>147</v>
      </c>
      <c r="E296" t="s">
        <v>96</v>
      </c>
      <c r="F296" t="str">
        <f t="shared" si="14"/>
        <v>Western Australia</v>
      </c>
      <c r="G296" t="s">
        <v>48</v>
      </c>
      <c r="H296">
        <v>6330</v>
      </c>
      <c r="I296" t="s">
        <v>11</v>
      </c>
      <c r="J296" t="s">
        <v>94</v>
      </c>
      <c r="K296" t="s">
        <v>155</v>
      </c>
      <c r="L296" t="s">
        <v>20</v>
      </c>
      <c r="M296" s="5">
        <v>6.98</v>
      </c>
      <c r="N296">
        <v>1</v>
      </c>
    </row>
    <row r="297" spans="1:14" x14ac:dyDescent="0.25">
      <c r="A297" s="2">
        <v>45565</v>
      </c>
      <c r="B297" s="3">
        <f t="shared" si="12"/>
        <v>2025</v>
      </c>
      <c r="C297" t="str">
        <f t="shared" si="13"/>
        <v>2024-2025</v>
      </c>
      <c r="D297" t="s">
        <v>147</v>
      </c>
      <c r="E297" t="s">
        <v>124</v>
      </c>
      <c r="F297" t="str">
        <f t="shared" si="14"/>
        <v>New South Wales</v>
      </c>
      <c r="G297" t="s">
        <v>10</v>
      </c>
      <c r="H297">
        <v>2015</v>
      </c>
      <c r="I297" t="s">
        <v>11</v>
      </c>
      <c r="J297" t="s">
        <v>12</v>
      </c>
      <c r="K297" t="s">
        <v>19</v>
      </c>
      <c r="L297" t="s">
        <v>23</v>
      </c>
      <c r="M297" s="5">
        <v>6.99</v>
      </c>
      <c r="N297">
        <v>1</v>
      </c>
    </row>
    <row r="298" spans="1:14" x14ac:dyDescent="0.25">
      <c r="A298" s="2">
        <v>45433</v>
      </c>
      <c r="B298" s="3">
        <f t="shared" si="12"/>
        <v>2024</v>
      </c>
      <c r="C298" t="str">
        <f t="shared" si="13"/>
        <v>2023-2024</v>
      </c>
      <c r="D298" t="s">
        <v>147</v>
      </c>
      <c r="E298" t="s">
        <v>108</v>
      </c>
      <c r="F298" t="str">
        <f t="shared" si="14"/>
        <v>Victoria</v>
      </c>
      <c r="G298" t="s">
        <v>45</v>
      </c>
      <c r="H298">
        <v>3018</v>
      </c>
      <c r="I298" t="s">
        <v>11</v>
      </c>
      <c r="J298" t="s">
        <v>46</v>
      </c>
      <c r="K298" t="s">
        <v>19</v>
      </c>
      <c r="L298" t="s">
        <v>23</v>
      </c>
      <c r="M298" s="5">
        <v>6.99</v>
      </c>
      <c r="N298">
        <v>1</v>
      </c>
    </row>
    <row r="299" spans="1:14" x14ac:dyDescent="0.25">
      <c r="A299" s="2">
        <v>44938</v>
      </c>
      <c r="B299" s="3">
        <f t="shared" si="12"/>
        <v>2023</v>
      </c>
      <c r="C299" t="str">
        <f t="shared" si="13"/>
        <v>2022-2023</v>
      </c>
      <c r="D299" t="s">
        <v>147</v>
      </c>
      <c r="E299" t="s">
        <v>86</v>
      </c>
      <c r="F299" t="str">
        <f t="shared" si="14"/>
        <v>New South Wales</v>
      </c>
      <c r="G299" t="s">
        <v>10</v>
      </c>
      <c r="H299">
        <v>2064</v>
      </c>
      <c r="I299" t="s">
        <v>11</v>
      </c>
      <c r="J299" t="s">
        <v>12</v>
      </c>
      <c r="K299" t="s">
        <v>149</v>
      </c>
      <c r="L299" t="s">
        <v>15</v>
      </c>
      <c r="M299" s="5">
        <v>6.99</v>
      </c>
      <c r="N299">
        <v>1</v>
      </c>
    </row>
    <row r="300" spans="1:14" x14ac:dyDescent="0.25">
      <c r="A300" s="2">
        <v>45321</v>
      </c>
      <c r="B300" s="3">
        <f t="shared" si="12"/>
        <v>2024</v>
      </c>
      <c r="C300" t="str">
        <f t="shared" si="13"/>
        <v>2023-2024</v>
      </c>
      <c r="D300" t="s">
        <v>147</v>
      </c>
      <c r="E300" t="s">
        <v>67</v>
      </c>
      <c r="F300" t="str">
        <f t="shared" si="14"/>
        <v>New South Wales</v>
      </c>
      <c r="G300" t="s">
        <v>10</v>
      </c>
      <c r="H300">
        <v>2478</v>
      </c>
      <c r="I300" t="s">
        <v>11</v>
      </c>
      <c r="J300" t="s">
        <v>68</v>
      </c>
      <c r="K300" t="s">
        <v>19</v>
      </c>
      <c r="L300" t="s">
        <v>23</v>
      </c>
      <c r="M300" s="5">
        <v>6.99</v>
      </c>
      <c r="N300">
        <v>1</v>
      </c>
    </row>
    <row r="301" spans="1:14" x14ac:dyDescent="0.25">
      <c r="A301" s="2">
        <v>45630</v>
      </c>
      <c r="B301" s="3">
        <f t="shared" si="12"/>
        <v>2025</v>
      </c>
      <c r="C301" t="str">
        <f t="shared" si="13"/>
        <v>2024-2025</v>
      </c>
      <c r="D301" t="s">
        <v>148</v>
      </c>
      <c r="E301" t="s">
        <v>102</v>
      </c>
      <c r="F301" t="str">
        <f t="shared" si="14"/>
        <v>Queensland</v>
      </c>
      <c r="G301" t="s">
        <v>35</v>
      </c>
      <c r="H301">
        <v>4870</v>
      </c>
      <c r="I301" t="s">
        <v>11</v>
      </c>
      <c r="J301" t="s">
        <v>36</v>
      </c>
      <c r="K301" t="s">
        <v>150</v>
      </c>
      <c r="L301" t="s">
        <v>18</v>
      </c>
      <c r="M301" s="5">
        <v>6.99</v>
      </c>
      <c r="N301">
        <v>1</v>
      </c>
    </row>
    <row r="302" spans="1:14" x14ac:dyDescent="0.25">
      <c r="A302" s="2">
        <v>45035</v>
      </c>
      <c r="B302" s="3">
        <f t="shared" si="12"/>
        <v>2023</v>
      </c>
      <c r="C302" t="str">
        <f t="shared" si="13"/>
        <v>2022-2023</v>
      </c>
      <c r="D302" t="s">
        <v>147</v>
      </c>
      <c r="E302" t="s">
        <v>57</v>
      </c>
      <c r="F302" t="str">
        <f t="shared" si="14"/>
        <v>New South Wales</v>
      </c>
      <c r="G302" t="s">
        <v>10</v>
      </c>
      <c r="H302">
        <v>2560</v>
      </c>
      <c r="I302" t="s">
        <v>11</v>
      </c>
      <c r="J302" t="s">
        <v>58</v>
      </c>
      <c r="K302" t="s">
        <v>149</v>
      </c>
      <c r="L302" t="s">
        <v>15</v>
      </c>
      <c r="M302" s="5">
        <v>6.99</v>
      </c>
      <c r="N302">
        <v>1</v>
      </c>
    </row>
    <row r="303" spans="1:14" x14ac:dyDescent="0.25">
      <c r="A303" s="2">
        <v>45409</v>
      </c>
      <c r="B303" s="3">
        <f t="shared" si="12"/>
        <v>2024</v>
      </c>
      <c r="C303" t="str">
        <f t="shared" si="13"/>
        <v>2023-2024</v>
      </c>
      <c r="D303" t="s">
        <v>147</v>
      </c>
      <c r="E303" t="s">
        <v>41</v>
      </c>
      <c r="F303" t="str">
        <f t="shared" si="14"/>
        <v>New South Wales</v>
      </c>
      <c r="G303" t="s">
        <v>10</v>
      </c>
      <c r="H303">
        <v>2830</v>
      </c>
      <c r="I303" t="s">
        <v>11</v>
      </c>
      <c r="J303" t="s">
        <v>25</v>
      </c>
      <c r="K303" t="s">
        <v>19</v>
      </c>
      <c r="L303" t="s">
        <v>23</v>
      </c>
      <c r="M303" s="5">
        <v>6.99</v>
      </c>
      <c r="N303">
        <v>1</v>
      </c>
    </row>
    <row r="304" spans="1:14" x14ac:dyDescent="0.25">
      <c r="A304" s="2">
        <v>45591</v>
      </c>
      <c r="B304" s="3">
        <f t="shared" si="12"/>
        <v>2025</v>
      </c>
      <c r="C304" t="str">
        <f t="shared" si="13"/>
        <v>2024-2025</v>
      </c>
      <c r="D304" t="s">
        <v>148</v>
      </c>
      <c r="E304" t="s">
        <v>109</v>
      </c>
      <c r="F304" t="str">
        <f t="shared" si="14"/>
        <v>New South Wales</v>
      </c>
      <c r="G304" t="s">
        <v>10</v>
      </c>
      <c r="H304">
        <v>2480</v>
      </c>
      <c r="I304" t="s">
        <v>11</v>
      </c>
      <c r="J304" t="s">
        <v>68</v>
      </c>
      <c r="K304" t="s">
        <v>156</v>
      </c>
      <c r="L304" t="s">
        <v>17</v>
      </c>
      <c r="M304" s="5">
        <v>6.99</v>
      </c>
      <c r="N304">
        <v>1</v>
      </c>
    </row>
    <row r="305" spans="1:14" x14ac:dyDescent="0.25">
      <c r="A305" s="2">
        <v>45146</v>
      </c>
      <c r="B305" s="3">
        <f t="shared" si="12"/>
        <v>2024</v>
      </c>
      <c r="C305" t="str">
        <f t="shared" si="13"/>
        <v>2023-2024</v>
      </c>
      <c r="D305" t="s">
        <v>147</v>
      </c>
      <c r="E305" t="s">
        <v>138</v>
      </c>
      <c r="F305" t="str">
        <f t="shared" si="14"/>
        <v>Queensland</v>
      </c>
      <c r="G305" t="s">
        <v>35</v>
      </c>
      <c r="H305">
        <v>4558</v>
      </c>
      <c r="I305" t="s">
        <v>11</v>
      </c>
      <c r="J305" t="s">
        <v>120</v>
      </c>
      <c r="K305" t="s">
        <v>154</v>
      </c>
      <c r="L305" t="s">
        <v>14</v>
      </c>
      <c r="M305" s="5">
        <v>6.99</v>
      </c>
      <c r="N305">
        <v>1</v>
      </c>
    </row>
    <row r="306" spans="1:14" x14ac:dyDescent="0.25">
      <c r="A306" s="2">
        <v>45283</v>
      </c>
      <c r="B306" s="3">
        <f t="shared" si="12"/>
        <v>2024</v>
      </c>
      <c r="C306" t="str">
        <f t="shared" si="13"/>
        <v>2023-2024</v>
      </c>
      <c r="D306" t="s">
        <v>148</v>
      </c>
      <c r="E306" t="s">
        <v>95</v>
      </c>
      <c r="F306" t="str">
        <f t="shared" si="14"/>
        <v>Victoria</v>
      </c>
      <c r="G306" t="s">
        <v>45</v>
      </c>
      <c r="H306">
        <v>3931</v>
      </c>
      <c r="I306" t="s">
        <v>11</v>
      </c>
      <c r="J306" t="s">
        <v>55</v>
      </c>
      <c r="K306" t="s">
        <v>154</v>
      </c>
      <c r="L306" t="s">
        <v>14</v>
      </c>
      <c r="M306" s="5">
        <v>6.99</v>
      </c>
      <c r="N306">
        <v>1</v>
      </c>
    </row>
    <row r="307" spans="1:14" x14ac:dyDescent="0.25">
      <c r="A307" s="2">
        <v>45656</v>
      </c>
      <c r="B307" s="3">
        <f t="shared" si="12"/>
        <v>2025</v>
      </c>
      <c r="C307" t="str">
        <f t="shared" si="13"/>
        <v>2024-2025</v>
      </c>
      <c r="D307" t="s">
        <v>147</v>
      </c>
      <c r="E307" t="s">
        <v>42</v>
      </c>
      <c r="F307" t="str">
        <f t="shared" si="14"/>
        <v>Queensland</v>
      </c>
      <c r="G307" t="s">
        <v>35</v>
      </c>
      <c r="H307">
        <v>4053</v>
      </c>
      <c r="I307" t="s">
        <v>11</v>
      </c>
      <c r="J307" t="s">
        <v>43</v>
      </c>
      <c r="K307" t="s">
        <v>151</v>
      </c>
      <c r="L307" t="s">
        <v>21</v>
      </c>
      <c r="M307" s="5">
        <v>6.99</v>
      </c>
      <c r="N307">
        <v>1</v>
      </c>
    </row>
    <row r="308" spans="1:14" x14ac:dyDescent="0.25">
      <c r="A308" s="2">
        <v>45373</v>
      </c>
      <c r="B308" s="3">
        <f t="shared" si="12"/>
        <v>2024</v>
      </c>
      <c r="C308" t="str">
        <f t="shared" si="13"/>
        <v>2023-2024</v>
      </c>
      <c r="D308" t="s">
        <v>147</v>
      </c>
      <c r="E308" t="s">
        <v>86</v>
      </c>
      <c r="F308" t="str">
        <f t="shared" si="14"/>
        <v>New South Wales</v>
      </c>
      <c r="G308" t="s">
        <v>10</v>
      </c>
      <c r="H308">
        <v>2064</v>
      </c>
      <c r="I308" t="s">
        <v>11</v>
      </c>
      <c r="J308" t="s">
        <v>12</v>
      </c>
      <c r="K308" t="s">
        <v>154</v>
      </c>
      <c r="L308" t="s">
        <v>14</v>
      </c>
      <c r="M308" s="5">
        <v>7</v>
      </c>
      <c r="N308">
        <v>1</v>
      </c>
    </row>
    <row r="309" spans="1:14" x14ac:dyDescent="0.25">
      <c r="A309" s="2">
        <v>45044</v>
      </c>
      <c r="B309" s="3">
        <f t="shared" si="12"/>
        <v>2023</v>
      </c>
      <c r="C309" t="str">
        <f t="shared" si="13"/>
        <v>2022-2023</v>
      </c>
      <c r="D309" t="s">
        <v>147</v>
      </c>
      <c r="E309" t="s">
        <v>140</v>
      </c>
      <c r="F309" t="str">
        <f t="shared" si="14"/>
        <v>Tasmania</v>
      </c>
      <c r="G309" t="s">
        <v>70</v>
      </c>
      <c r="H309">
        <v>7320</v>
      </c>
      <c r="I309" t="s">
        <v>11</v>
      </c>
      <c r="J309" t="s">
        <v>71</v>
      </c>
      <c r="K309" t="s">
        <v>150</v>
      </c>
      <c r="L309" t="s">
        <v>18</v>
      </c>
      <c r="M309" s="5">
        <v>7</v>
      </c>
      <c r="N309">
        <v>1</v>
      </c>
    </row>
    <row r="310" spans="1:14" x14ac:dyDescent="0.25">
      <c r="A310" s="2">
        <v>45161</v>
      </c>
      <c r="B310" s="3">
        <f t="shared" si="12"/>
        <v>2024</v>
      </c>
      <c r="C310" t="str">
        <f t="shared" si="13"/>
        <v>2023-2024</v>
      </c>
      <c r="D310" t="s">
        <v>147</v>
      </c>
      <c r="E310" t="s">
        <v>57</v>
      </c>
      <c r="F310" t="str">
        <f t="shared" si="14"/>
        <v>New South Wales</v>
      </c>
      <c r="G310" t="s">
        <v>10</v>
      </c>
      <c r="H310">
        <v>2560</v>
      </c>
      <c r="I310" t="s">
        <v>11</v>
      </c>
      <c r="J310" t="s">
        <v>58</v>
      </c>
      <c r="K310" t="s">
        <v>153</v>
      </c>
      <c r="L310" t="s">
        <v>16</v>
      </c>
      <c r="M310" s="5">
        <v>7</v>
      </c>
      <c r="N310">
        <v>1</v>
      </c>
    </row>
    <row r="311" spans="1:14" x14ac:dyDescent="0.25">
      <c r="A311" s="2">
        <v>45492</v>
      </c>
      <c r="B311" s="3">
        <f t="shared" si="12"/>
        <v>2025</v>
      </c>
      <c r="C311" t="str">
        <f t="shared" si="13"/>
        <v>2024-2025</v>
      </c>
      <c r="D311" t="s">
        <v>147</v>
      </c>
      <c r="E311" t="s">
        <v>136</v>
      </c>
      <c r="F311" t="str">
        <f t="shared" si="14"/>
        <v>Victoria</v>
      </c>
      <c r="G311" t="s">
        <v>45</v>
      </c>
      <c r="H311">
        <v>3175</v>
      </c>
      <c r="I311" t="s">
        <v>11</v>
      </c>
      <c r="J311" t="s">
        <v>63</v>
      </c>
      <c r="K311" t="s">
        <v>154</v>
      </c>
      <c r="L311" t="s">
        <v>14</v>
      </c>
      <c r="M311" s="5">
        <v>7</v>
      </c>
      <c r="N311">
        <v>1</v>
      </c>
    </row>
    <row r="312" spans="1:14" x14ac:dyDescent="0.25">
      <c r="A312" s="2">
        <v>45041</v>
      </c>
      <c r="B312" s="3">
        <f t="shared" si="12"/>
        <v>2023</v>
      </c>
      <c r="C312" t="str">
        <f t="shared" si="13"/>
        <v>2022-2023</v>
      </c>
      <c r="D312" t="s">
        <v>147</v>
      </c>
      <c r="E312" t="s">
        <v>106</v>
      </c>
      <c r="F312" t="str">
        <f t="shared" si="14"/>
        <v>Victoria</v>
      </c>
      <c r="G312" t="s">
        <v>45</v>
      </c>
      <c r="H312">
        <v>3915</v>
      </c>
      <c r="I312" t="s">
        <v>11</v>
      </c>
      <c r="J312" t="s">
        <v>55</v>
      </c>
      <c r="K312" t="s">
        <v>154</v>
      </c>
      <c r="L312" t="s">
        <v>14</v>
      </c>
      <c r="M312" s="5">
        <v>7</v>
      </c>
      <c r="N312">
        <v>1</v>
      </c>
    </row>
    <row r="313" spans="1:14" x14ac:dyDescent="0.25">
      <c r="A313" s="2">
        <v>44982</v>
      </c>
      <c r="B313" s="3">
        <f t="shared" si="12"/>
        <v>2023</v>
      </c>
      <c r="C313" t="str">
        <f t="shared" si="13"/>
        <v>2022-2023</v>
      </c>
      <c r="D313" t="s">
        <v>147</v>
      </c>
      <c r="E313" t="s">
        <v>92</v>
      </c>
      <c r="F313" t="str">
        <f t="shared" si="14"/>
        <v>Queensland</v>
      </c>
      <c r="G313" t="s">
        <v>35</v>
      </c>
      <c r="H313">
        <v>4068</v>
      </c>
      <c r="I313" t="s">
        <v>11</v>
      </c>
      <c r="J313" t="s">
        <v>43</v>
      </c>
      <c r="K313" t="s">
        <v>150</v>
      </c>
      <c r="L313" t="s">
        <v>18</v>
      </c>
      <c r="M313" s="5">
        <v>7</v>
      </c>
      <c r="N313">
        <v>1</v>
      </c>
    </row>
    <row r="314" spans="1:14" x14ac:dyDescent="0.25">
      <c r="A314" s="2">
        <v>45503</v>
      </c>
      <c r="B314" s="3">
        <f t="shared" si="12"/>
        <v>2025</v>
      </c>
      <c r="C314" t="str">
        <f t="shared" si="13"/>
        <v>2024-2025</v>
      </c>
      <c r="D314" t="s">
        <v>148</v>
      </c>
      <c r="E314" t="s">
        <v>97</v>
      </c>
      <c r="F314" t="str">
        <f t="shared" si="14"/>
        <v>Tasmania</v>
      </c>
      <c r="G314" t="s">
        <v>70</v>
      </c>
      <c r="H314">
        <v>7250</v>
      </c>
      <c r="I314" t="s">
        <v>11</v>
      </c>
      <c r="J314" t="s">
        <v>71</v>
      </c>
      <c r="K314" t="s">
        <v>149</v>
      </c>
      <c r="L314" t="s">
        <v>15</v>
      </c>
      <c r="M314" s="5">
        <v>7</v>
      </c>
      <c r="N314">
        <v>1</v>
      </c>
    </row>
    <row r="315" spans="1:14" x14ac:dyDescent="0.25">
      <c r="A315" s="2">
        <v>45271</v>
      </c>
      <c r="B315" s="3">
        <f t="shared" si="12"/>
        <v>2024</v>
      </c>
      <c r="C315" t="str">
        <f t="shared" si="13"/>
        <v>2023-2024</v>
      </c>
      <c r="D315" t="s">
        <v>147</v>
      </c>
      <c r="E315" t="s">
        <v>87</v>
      </c>
      <c r="F315" t="str">
        <f t="shared" si="14"/>
        <v>New South Wales</v>
      </c>
      <c r="G315" t="s">
        <v>10</v>
      </c>
      <c r="H315">
        <v>2790</v>
      </c>
      <c r="I315" t="s">
        <v>11</v>
      </c>
      <c r="J315" t="s">
        <v>25</v>
      </c>
      <c r="K315" t="s">
        <v>150</v>
      </c>
      <c r="L315" t="s">
        <v>18</v>
      </c>
      <c r="M315" s="5">
        <v>7</v>
      </c>
      <c r="N315">
        <v>1</v>
      </c>
    </row>
    <row r="316" spans="1:14" x14ac:dyDescent="0.25">
      <c r="A316" s="2">
        <v>45616</v>
      </c>
      <c r="B316" s="3">
        <f t="shared" si="12"/>
        <v>2025</v>
      </c>
      <c r="C316" t="str">
        <f t="shared" si="13"/>
        <v>2024-2025</v>
      </c>
      <c r="D316" t="s">
        <v>147</v>
      </c>
      <c r="E316" t="s">
        <v>95</v>
      </c>
      <c r="F316" t="str">
        <f t="shared" si="14"/>
        <v>Victoria</v>
      </c>
      <c r="G316" t="s">
        <v>45</v>
      </c>
      <c r="H316">
        <v>3931</v>
      </c>
      <c r="I316" t="s">
        <v>11</v>
      </c>
      <c r="J316" t="s">
        <v>55</v>
      </c>
      <c r="K316" t="s">
        <v>153</v>
      </c>
      <c r="L316" t="s">
        <v>16</v>
      </c>
      <c r="M316" s="5">
        <v>7</v>
      </c>
      <c r="N316">
        <v>1</v>
      </c>
    </row>
    <row r="317" spans="1:14" x14ac:dyDescent="0.25">
      <c r="A317" s="2">
        <v>45117</v>
      </c>
      <c r="B317" s="3">
        <f t="shared" si="12"/>
        <v>2024</v>
      </c>
      <c r="C317" t="str">
        <f t="shared" si="13"/>
        <v>2023-2024</v>
      </c>
      <c r="D317" t="s">
        <v>147</v>
      </c>
      <c r="E317" t="s">
        <v>132</v>
      </c>
      <c r="F317" t="str">
        <f t="shared" si="14"/>
        <v>New South Wales</v>
      </c>
      <c r="G317" t="s">
        <v>10</v>
      </c>
      <c r="H317">
        <v>2800</v>
      </c>
      <c r="I317" t="s">
        <v>11</v>
      </c>
      <c r="J317" t="s">
        <v>25</v>
      </c>
      <c r="K317" t="s">
        <v>153</v>
      </c>
      <c r="L317" t="s">
        <v>16</v>
      </c>
      <c r="M317" s="5">
        <v>7</v>
      </c>
      <c r="N317">
        <v>1</v>
      </c>
    </row>
    <row r="318" spans="1:14" x14ac:dyDescent="0.25">
      <c r="A318" s="2">
        <v>44998</v>
      </c>
      <c r="B318" s="3">
        <f t="shared" si="12"/>
        <v>2023</v>
      </c>
      <c r="C318" t="str">
        <f t="shared" si="13"/>
        <v>2022-2023</v>
      </c>
      <c r="D318" t="s">
        <v>147</v>
      </c>
      <c r="E318" t="s">
        <v>66</v>
      </c>
      <c r="F318" t="str">
        <f t="shared" si="14"/>
        <v>South Australia</v>
      </c>
      <c r="G318" t="s">
        <v>32</v>
      </c>
      <c r="H318">
        <v>5169</v>
      </c>
      <c r="I318" t="s">
        <v>11</v>
      </c>
      <c r="J318" t="s">
        <v>33</v>
      </c>
      <c r="K318" t="s">
        <v>153</v>
      </c>
      <c r="L318" t="s">
        <v>16</v>
      </c>
      <c r="M318" s="5">
        <v>7</v>
      </c>
      <c r="N318">
        <v>1</v>
      </c>
    </row>
    <row r="319" spans="1:14" x14ac:dyDescent="0.25">
      <c r="A319" s="2">
        <v>45051</v>
      </c>
      <c r="B319" s="3">
        <f t="shared" si="12"/>
        <v>2023</v>
      </c>
      <c r="C319" t="str">
        <f t="shared" si="13"/>
        <v>2022-2023</v>
      </c>
      <c r="D319" t="s">
        <v>147</v>
      </c>
      <c r="E319" t="s">
        <v>82</v>
      </c>
      <c r="F319" t="str">
        <f t="shared" si="14"/>
        <v>Queensland</v>
      </c>
      <c r="G319" t="s">
        <v>35</v>
      </c>
      <c r="H319">
        <v>4012</v>
      </c>
      <c r="I319" t="s">
        <v>11</v>
      </c>
      <c r="J319" t="s">
        <v>43</v>
      </c>
      <c r="K319" t="s">
        <v>153</v>
      </c>
      <c r="L319" t="s">
        <v>16</v>
      </c>
      <c r="M319" s="5">
        <v>7</v>
      </c>
      <c r="N319">
        <v>1</v>
      </c>
    </row>
    <row r="320" spans="1:14" x14ac:dyDescent="0.25">
      <c r="A320" s="2">
        <v>45559</v>
      </c>
      <c r="B320" s="3">
        <f t="shared" si="12"/>
        <v>2025</v>
      </c>
      <c r="C320" t="str">
        <f t="shared" si="13"/>
        <v>2024-2025</v>
      </c>
      <c r="D320" t="s">
        <v>147</v>
      </c>
      <c r="E320" t="s">
        <v>82</v>
      </c>
      <c r="F320" t="str">
        <f t="shared" si="14"/>
        <v>Queensland</v>
      </c>
      <c r="G320" t="s">
        <v>35</v>
      </c>
      <c r="H320">
        <v>4012</v>
      </c>
      <c r="I320" t="s">
        <v>11</v>
      </c>
      <c r="J320" t="s">
        <v>43</v>
      </c>
      <c r="K320" t="s">
        <v>154</v>
      </c>
      <c r="L320" t="s">
        <v>14</v>
      </c>
      <c r="M320" s="5">
        <v>7</v>
      </c>
      <c r="N320">
        <v>1</v>
      </c>
    </row>
    <row r="321" spans="1:14" x14ac:dyDescent="0.25">
      <c r="A321" s="2">
        <v>45165</v>
      </c>
      <c r="B321" s="3">
        <f t="shared" si="12"/>
        <v>2024</v>
      </c>
      <c r="C321" t="str">
        <f t="shared" si="13"/>
        <v>2023-2024</v>
      </c>
      <c r="D321" t="s">
        <v>147</v>
      </c>
      <c r="E321" t="s">
        <v>117</v>
      </c>
      <c r="F321" t="str">
        <f t="shared" si="14"/>
        <v>Queensland</v>
      </c>
      <c r="G321" t="s">
        <v>35</v>
      </c>
      <c r="H321">
        <v>4119</v>
      </c>
      <c r="I321" t="s">
        <v>11</v>
      </c>
      <c r="J321" t="s">
        <v>43</v>
      </c>
      <c r="K321" t="s">
        <v>153</v>
      </c>
      <c r="L321" t="s">
        <v>16</v>
      </c>
      <c r="M321" s="5">
        <v>7</v>
      </c>
      <c r="N321">
        <v>1</v>
      </c>
    </row>
    <row r="322" spans="1:14" x14ac:dyDescent="0.25">
      <c r="A322" s="2">
        <v>45064</v>
      </c>
      <c r="B322" s="3">
        <f t="shared" ref="B322:B385" si="15">IF(MONTH(A322)&gt;=7,YEAR(A322)+1,YEAR(A322))</f>
        <v>2023</v>
      </c>
      <c r="C322" t="str">
        <f t="shared" ref="C322:C385" si="16">IF(MONTH(A322) &gt;= 7, YEAR(A322) &amp; "-" &amp; YEAR(A322) + 1, YEAR(A322) - 1 &amp; "-" &amp; YEAR(A322))</f>
        <v>2022-2023</v>
      </c>
      <c r="D322" t="s">
        <v>147</v>
      </c>
      <c r="E322" t="s">
        <v>99</v>
      </c>
      <c r="F322" t="str">
        <f t="shared" ref="F322:F385" si="17">IF(G322="WA","Western Australia",
IF(G322="NSW","New South Wales",
IF(G322="QLD","Queensland",
IF(G322="VIC","Victoria",
IF(G322="TAS","Tasmania",
IF(G322="SA","South Australia",
IF(G322="NT","Northern Territory",
IF(G322="ACT","Australian Capital Territory",G322))))))))</f>
        <v>Victoria</v>
      </c>
      <c r="G322" t="s">
        <v>45</v>
      </c>
      <c r="H322">
        <v>3148</v>
      </c>
      <c r="I322" t="s">
        <v>11</v>
      </c>
      <c r="J322" t="s">
        <v>63</v>
      </c>
      <c r="K322" t="s">
        <v>149</v>
      </c>
      <c r="L322" t="s">
        <v>15</v>
      </c>
      <c r="M322" s="5">
        <v>7.09</v>
      </c>
      <c r="N322">
        <v>1</v>
      </c>
    </row>
    <row r="323" spans="1:14" x14ac:dyDescent="0.25">
      <c r="A323" s="2">
        <v>45418</v>
      </c>
      <c r="B323" s="3">
        <f t="shared" si="15"/>
        <v>2024</v>
      </c>
      <c r="C323" t="str">
        <f t="shared" si="16"/>
        <v>2023-2024</v>
      </c>
      <c r="D323" t="s">
        <v>147</v>
      </c>
      <c r="E323" t="s">
        <v>79</v>
      </c>
      <c r="F323" t="str">
        <f t="shared" si="17"/>
        <v>Australian Capital Territory</v>
      </c>
      <c r="G323" t="s">
        <v>80</v>
      </c>
      <c r="H323">
        <v>2617</v>
      </c>
      <c r="I323" t="s">
        <v>11</v>
      </c>
      <c r="J323" t="s">
        <v>58</v>
      </c>
      <c r="K323" t="s">
        <v>149</v>
      </c>
      <c r="L323" t="s">
        <v>15</v>
      </c>
      <c r="M323" s="5">
        <v>7.22</v>
      </c>
      <c r="N323">
        <v>1</v>
      </c>
    </row>
    <row r="324" spans="1:14" x14ac:dyDescent="0.25">
      <c r="A324" s="2">
        <v>45104</v>
      </c>
      <c r="B324" s="3">
        <f t="shared" si="15"/>
        <v>2023</v>
      </c>
      <c r="C324" t="str">
        <f t="shared" si="16"/>
        <v>2022-2023</v>
      </c>
      <c r="D324" t="s">
        <v>147</v>
      </c>
      <c r="E324" t="s">
        <v>106</v>
      </c>
      <c r="F324" t="str">
        <f t="shared" si="17"/>
        <v>Victoria</v>
      </c>
      <c r="G324" t="s">
        <v>45</v>
      </c>
      <c r="H324">
        <v>3915</v>
      </c>
      <c r="I324" t="s">
        <v>11</v>
      </c>
      <c r="J324" t="s">
        <v>55</v>
      </c>
      <c r="K324" t="s">
        <v>154</v>
      </c>
      <c r="L324" t="s">
        <v>14</v>
      </c>
      <c r="M324" s="5">
        <v>7.29</v>
      </c>
      <c r="N324">
        <v>1</v>
      </c>
    </row>
    <row r="325" spans="1:14" x14ac:dyDescent="0.25">
      <c r="A325" s="2">
        <v>45463</v>
      </c>
      <c r="B325" s="3">
        <f t="shared" si="15"/>
        <v>2024</v>
      </c>
      <c r="C325" t="str">
        <f t="shared" si="16"/>
        <v>2023-2024</v>
      </c>
      <c r="D325" t="s">
        <v>147</v>
      </c>
      <c r="E325" t="s">
        <v>121</v>
      </c>
      <c r="F325" t="str">
        <f t="shared" si="17"/>
        <v>Queensland</v>
      </c>
      <c r="G325" t="s">
        <v>35</v>
      </c>
      <c r="H325">
        <v>4700</v>
      </c>
      <c r="I325" t="s">
        <v>11</v>
      </c>
      <c r="J325" t="s">
        <v>51</v>
      </c>
      <c r="K325" t="s">
        <v>149</v>
      </c>
      <c r="L325" t="s">
        <v>15</v>
      </c>
      <c r="M325" s="5">
        <v>7.41</v>
      </c>
      <c r="N325">
        <v>1</v>
      </c>
    </row>
    <row r="326" spans="1:14" x14ac:dyDescent="0.25">
      <c r="A326" s="2">
        <v>45021</v>
      </c>
      <c r="B326" s="3">
        <f t="shared" si="15"/>
        <v>2023</v>
      </c>
      <c r="C326" t="str">
        <f t="shared" si="16"/>
        <v>2022-2023</v>
      </c>
      <c r="D326" t="s">
        <v>148</v>
      </c>
      <c r="E326" t="s">
        <v>54</v>
      </c>
      <c r="F326" t="str">
        <f t="shared" si="17"/>
        <v>Victoria</v>
      </c>
      <c r="G326" t="s">
        <v>45</v>
      </c>
      <c r="H326">
        <v>3977</v>
      </c>
      <c r="I326" t="s">
        <v>11</v>
      </c>
      <c r="J326" t="s">
        <v>55</v>
      </c>
      <c r="K326" t="s">
        <v>154</v>
      </c>
      <c r="L326" t="s">
        <v>14</v>
      </c>
      <c r="M326" s="5">
        <v>7.5</v>
      </c>
      <c r="N326">
        <v>1</v>
      </c>
    </row>
    <row r="327" spans="1:14" x14ac:dyDescent="0.25">
      <c r="A327" s="2">
        <v>45025</v>
      </c>
      <c r="B327" s="3">
        <f t="shared" si="15"/>
        <v>2023</v>
      </c>
      <c r="C327" t="str">
        <f t="shared" si="16"/>
        <v>2022-2023</v>
      </c>
      <c r="D327" t="s">
        <v>147</v>
      </c>
      <c r="E327" t="s">
        <v>89</v>
      </c>
      <c r="F327" t="str">
        <f t="shared" si="17"/>
        <v>Queensland</v>
      </c>
      <c r="G327" t="s">
        <v>35</v>
      </c>
      <c r="H327">
        <v>4655</v>
      </c>
      <c r="I327" t="s">
        <v>11</v>
      </c>
      <c r="J327" t="s">
        <v>51</v>
      </c>
      <c r="K327" t="s">
        <v>154</v>
      </c>
      <c r="L327" t="s">
        <v>14</v>
      </c>
      <c r="M327" s="5">
        <v>7.5</v>
      </c>
      <c r="N327">
        <v>1</v>
      </c>
    </row>
    <row r="328" spans="1:14" x14ac:dyDescent="0.25">
      <c r="A328" s="2">
        <v>45457</v>
      </c>
      <c r="B328" s="3">
        <f t="shared" si="15"/>
        <v>2024</v>
      </c>
      <c r="C328" t="str">
        <f t="shared" si="16"/>
        <v>2023-2024</v>
      </c>
      <c r="D328" t="s">
        <v>148</v>
      </c>
      <c r="E328" t="s">
        <v>113</v>
      </c>
      <c r="F328" t="str">
        <f t="shared" si="17"/>
        <v>Queensland</v>
      </c>
      <c r="G328" t="s">
        <v>35</v>
      </c>
      <c r="H328">
        <v>4215</v>
      </c>
      <c r="I328" t="s">
        <v>11</v>
      </c>
      <c r="J328" t="s">
        <v>104</v>
      </c>
      <c r="K328" t="s">
        <v>149</v>
      </c>
      <c r="L328" t="s">
        <v>15</v>
      </c>
      <c r="M328" s="5">
        <v>7.57</v>
      </c>
      <c r="N328">
        <v>1</v>
      </c>
    </row>
    <row r="329" spans="1:14" x14ac:dyDescent="0.25">
      <c r="A329" s="2">
        <v>45582</v>
      </c>
      <c r="B329" s="3">
        <f t="shared" si="15"/>
        <v>2025</v>
      </c>
      <c r="C329" t="str">
        <f t="shared" si="16"/>
        <v>2024-2025</v>
      </c>
      <c r="D329" t="s">
        <v>148</v>
      </c>
      <c r="E329" t="s">
        <v>113</v>
      </c>
      <c r="F329" t="str">
        <f t="shared" si="17"/>
        <v>Queensland</v>
      </c>
      <c r="G329" t="s">
        <v>35</v>
      </c>
      <c r="H329">
        <v>4215</v>
      </c>
      <c r="I329" t="s">
        <v>11</v>
      </c>
      <c r="J329" t="s">
        <v>104</v>
      </c>
      <c r="K329" t="s">
        <v>149</v>
      </c>
      <c r="L329" t="s">
        <v>15</v>
      </c>
      <c r="M329" s="5">
        <v>7.76</v>
      </c>
      <c r="N329">
        <v>1</v>
      </c>
    </row>
    <row r="330" spans="1:14" x14ac:dyDescent="0.25">
      <c r="A330" s="2">
        <v>45464</v>
      </c>
      <c r="B330" s="3">
        <f t="shared" si="15"/>
        <v>2024</v>
      </c>
      <c r="C330" t="str">
        <f t="shared" si="16"/>
        <v>2023-2024</v>
      </c>
      <c r="D330" t="s">
        <v>147</v>
      </c>
      <c r="E330" t="s">
        <v>59</v>
      </c>
      <c r="F330" t="str">
        <f t="shared" si="17"/>
        <v>Victoria</v>
      </c>
      <c r="G330" t="s">
        <v>45</v>
      </c>
      <c r="H330">
        <v>3280</v>
      </c>
      <c r="I330" t="s">
        <v>11</v>
      </c>
      <c r="J330" t="s">
        <v>60</v>
      </c>
      <c r="K330" t="s">
        <v>156</v>
      </c>
      <c r="L330" t="s">
        <v>17</v>
      </c>
      <c r="M330" s="5">
        <v>7.96</v>
      </c>
      <c r="N330">
        <v>1</v>
      </c>
    </row>
    <row r="331" spans="1:14" x14ac:dyDescent="0.25">
      <c r="A331" s="2">
        <v>45546</v>
      </c>
      <c r="B331" s="3">
        <f t="shared" si="15"/>
        <v>2025</v>
      </c>
      <c r="C331" t="str">
        <f t="shared" si="16"/>
        <v>2024-2025</v>
      </c>
      <c r="D331" t="s">
        <v>147</v>
      </c>
      <c r="E331" t="s">
        <v>78</v>
      </c>
      <c r="F331" t="str">
        <f t="shared" si="17"/>
        <v>New South Wales</v>
      </c>
      <c r="G331" t="s">
        <v>10</v>
      </c>
      <c r="H331">
        <v>2350</v>
      </c>
      <c r="I331" t="s">
        <v>11</v>
      </c>
      <c r="J331" t="s">
        <v>68</v>
      </c>
      <c r="K331" t="s">
        <v>155</v>
      </c>
      <c r="L331" t="s">
        <v>20</v>
      </c>
      <c r="M331" s="5">
        <v>7.98</v>
      </c>
      <c r="N331">
        <v>1</v>
      </c>
    </row>
    <row r="332" spans="1:14" x14ac:dyDescent="0.25">
      <c r="A332" s="2">
        <v>45254</v>
      </c>
      <c r="B332" s="3">
        <f t="shared" si="15"/>
        <v>2024</v>
      </c>
      <c r="C332" t="str">
        <f t="shared" si="16"/>
        <v>2023-2024</v>
      </c>
      <c r="D332" t="s">
        <v>147</v>
      </c>
      <c r="E332" t="s">
        <v>146</v>
      </c>
      <c r="F332" t="str">
        <f t="shared" si="17"/>
        <v>Victoria</v>
      </c>
      <c r="G332" t="s">
        <v>45</v>
      </c>
      <c r="H332">
        <v>3353</v>
      </c>
      <c r="I332" t="s">
        <v>11</v>
      </c>
      <c r="J332" t="s">
        <v>60</v>
      </c>
      <c r="K332" t="s">
        <v>156</v>
      </c>
      <c r="L332" t="s">
        <v>17</v>
      </c>
      <c r="M332" s="5">
        <v>7.98</v>
      </c>
      <c r="N332">
        <v>1</v>
      </c>
    </row>
    <row r="333" spans="1:14" x14ac:dyDescent="0.25">
      <c r="A333" s="2">
        <v>45647</v>
      </c>
      <c r="B333" s="3">
        <f t="shared" si="15"/>
        <v>2025</v>
      </c>
      <c r="C333" t="str">
        <f t="shared" si="16"/>
        <v>2024-2025</v>
      </c>
      <c r="D333" t="s">
        <v>148</v>
      </c>
      <c r="E333" t="s">
        <v>115</v>
      </c>
      <c r="F333" t="str">
        <f t="shared" si="17"/>
        <v>Western Australia</v>
      </c>
      <c r="G333" t="s">
        <v>48</v>
      </c>
      <c r="H333">
        <v>6280</v>
      </c>
      <c r="I333" t="s">
        <v>11</v>
      </c>
      <c r="J333" t="s">
        <v>94</v>
      </c>
      <c r="K333" t="s">
        <v>156</v>
      </c>
      <c r="L333" t="s">
        <v>17</v>
      </c>
      <c r="M333" s="5">
        <v>7.98</v>
      </c>
      <c r="N333">
        <v>1</v>
      </c>
    </row>
    <row r="334" spans="1:14" x14ac:dyDescent="0.25">
      <c r="A334" s="2">
        <v>45393</v>
      </c>
      <c r="B334" s="3">
        <f t="shared" si="15"/>
        <v>2024</v>
      </c>
      <c r="C334" t="str">
        <f t="shared" si="16"/>
        <v>2023-2024</v>
      </c>
      <c r="D334" t="s">
        <v>147</v>
      </c>
      <c r="E334" t="s">
        <v>99</v>
      </c>
      <c r="F334" t="str">
        <f t="shared" si="17"/>
        <v>Victoria</v>
      </c>
      <c r="G334" t="s">
        <v>45</v>
      </c>
      <c r="H334">
        <v>3148</v>
      </c>
      <c r="I334" t="s">
        <v>11</v>
      </c>
      <c r="J334" t="s">
        <v>63</v>
      </c>
      <c r="K334" t="s">
        <v>155</v>
      </c>
      <c r="L334" t="s">
        <v>20</v>
      </c>
      <c r="M334" s="5">
        <v>7.98</v>
      </c>
      <c r="N334">
        <v>1</v>
      </c>
    </row>
    <row r="335" spans="1:14" x14ac:dyDescent="0.25">
      <c r="A335" s="2">
        <v>45548</v>
      </c>
      <c r="B335" s="3">
        <f t="shared" si="15"/>
        <v>2025</v>
      </c>
      <c r="C335" t="str">
        <f t="shared" si="16"/>
        <v>2024-2025</v>
      </c>
      <c r="D335" t="s">
        <v>147</v>
      </c>
      <c r="E335" t="s">
        <v>64</v>
      </c>
      <c r="F335" t="str">
        <f t="shared" si="17"/>
        <v>Victoria</v>
      </c>
      <c r="G335" t="s">
        <v>45</v>
      </c>
      <c r="H335">
        <v>3199</v>
      </c>
      <c r="I335" t="s">
        <v>11</v>
      </c>
      <c r="J335" t="s">
        <v>63</v>
      </c>
      <c r="K335" t="s">
        <v>156</v>
      </c>
      <c r="L335" t="s">
        <v>17</v>
      </c>
      <c r="M335" s="5">
        <v>7.98</v>
      </c>
      <c r="N335">
        <v>1</v>
      </c>
    </row>
    <row r="336" spans="1:14" x14ac:dyDescent="0.25">
      <c r="A336" s="2">
        <v>45538</v>
      </c>
      <c r="B336" s="3">
        <f t="shared" si="15"/>
        <v>2025</v>
      </c>
      <c r="C336" t="str">
        <f t="shared" si="16"/>
        <v>2024-2025</v>
      </c>
      <c r="D336" t="s">
        <v>147</v>
      </c>
      <c r="E336" t="s">
        <v>129</v>
      </c>
      <c r="F336" t="str">
        <f t="shared" si="17"/>
        <v>Tasmania</v>
      </c>
      <c r="G336" t="s">
        <v>70</v>
      </c>
      <c r="H336">
        <v>7010</v>
      </c>
      <c r="I336" t="s">
        <v>11</v>
      </c>
      <c r="J336" t="s">
        <v>71</v>
      </c>
      <c r="K336" t="s">
        <v>155</v>
      </c>
      <c r="L336" t="s">
        <v>20</v>
      </c>
      <c r="M336" s="5">
        <v>7.98</v>
      </c>
      <c r="N336">
        <v>1</v>
      </c>
    </row>
    <row r="337" spans="1:14" x14ac:dyDescent="0.25">
      <c r="A337" s="2">
        <v>45142</v>
      </c>
      <c r="B337" s="3">
        <f t="shared" si="15"/>
        <v>2024</v>
      </c>
      <c r="C337" t="str">
        <f t="shared" si="16"/>
        <v>2023-2024</v>
      </c>
      <c r="D337" t="s">
        <v>147</v>
      </c>
      <c r="E337" t="s">
        <v>128</v>
      </c>
      <c r="F337" t="str">
        <f t="shared" si="17"/>
        <v>Western Australia</v>
      </c>
      <c r="G337" t="s">
        <v>48</v>
      </c>
      <c r="H337">
        <v>6027</v>
      </c>
      <c r="I337" t="s">
        <v>11</v>
      </c>
      <c r="J337" t="s">
        <v>49</v>
      </c>
      <c r="K337" t="s">
        <v>155</v>
      </c>
      <c r="L337" t="s">
        <v>20</v>
      </c>
      <c r="M337" s="5">
        <v>7.98</v>
      </c>
      <c r="N337">
        <v>1</v>
      </c>
    </row>
    <row r="338" spans="1:14" x14ac:dyDescent="0.25">
      <c r="A338" s="2">
        <v>45297</v>
      </c>
      <c r="B338" s="3">
        <f t="shared" si="15"/>
        <v>2024</v>
      </c>
      <c r="C338" t="str">
        <f t="shared" si="16"/>
        <v>2023-2024</v>
      </c>
      <c r="D338" t="s">
        <v>148</v>
      </c>
      <c r="E338" t="s">
        <v>65</v>
      </c>
      <c r="F338" t="str">
        <f t="shared" si="17"/>
        <v>New South Wales</v>
      </c>
      <c r="G338" t="s">
        <v>10</v>
      </c>
      <c r="H338">
        <v>2541</v>
      </c>
      <c r="I338" t="s">
        <v>11</v>
      </c>
      <c r="J338" t="s">
        <v>58</v>
      </c>
      <c r="K338" t="s">
        <v>150</v>
      </c>
      <c r="L338" t="s">
        <v>18</v>
      </c>
      <c r="M338" s="5">
        <v>7.98</v>
      </c>
      <c r="N338">
        <v>1</v>
      </c>
    </row>
    <row r="339" spans="1:14" x14ac:dyDescent="0.25">
      <c r="A339" s="2">
        <v>45539</v>
      </c>
      <c r="B339" s="3">
        <f t="shared" si="15"/>
        <v>2025</v>
      </c>
      <c r="C339" t="str">
        <f t="shared" si="16"/>
        <v>2024-2025</v>
      </c>
      <c r="D339" t="s">
        <v>147</v>
      </c>
      <c r="E339" t="s">
        <v>101</v>
      </c>
      <c r="F339" t="str">
        <f t="shared" si="17"/>
        <v>Victoria</v>
      </c>
      <c r="G339" t="s">
        <v>45</v>
      </c>
      <c r="H339">
        <v>3131</v>
      </c>
      <c r="I339" t="s">
        <v>11</v>
      </c>
      <c r="J339" t="s">
        <v>63</v>
      </c>
      <c r="K339" t="s">
        <v>155</v>
      </c>
      <c r="L339" t="s">
        <v>20</v>
      </c>
      <c r="M339" s="5">
        <v>7.98</v>
      </c>
      <c r="N339">
        <v>1</v>
      </c>
    </row>
    <row r="340" spans="1:14" x14ac:dyDescent="0.25">
      <c r="A340" s="2">
        <v>45112</v>
      </c>
      <c r="B340" s="3">
        <f t="shared" si="15"/>
        <v>2024</v>
      </c>
      <c r="C340" t="str">
        <f t="shared" si="16"/>
        <v>2023-2024</v>
      </c>
      <c r="D340" t="s">
        <v>148</v>
      </c>
      <c r="E340" t="s">
        <v>37</v>
      </c>
      <c r="F340" t="str">
        <f t="shared" si="17"/>
        <v>South Australia</v>
      </c>
      <c r="G340" t="s">
        <v>32</v>
      </c>
      <c r="H340">
        <v>5607</v>
      </c>
      <c r="I340" t="s">
        <v>11</v>
      </c>
      <c r="J340" t="s">
        <v>38</v>
      </c>
      <c r="K340" t="s">
        <v>155</v>
      </c>
      <c r="L340" t="s">
        <v>20</v>
      </c>
      <c r="M340" s="5">
        <v>7.98</v>
      </c>
      <c r="N340">
        <v>1</v>
      </c>
    </row>
    <row r="341" spans="1:14" x14ac:dyDescent="0.25">
      <c r="A341" s="2">
        <v>45440</v>
      </c>
      <c r="B341" s="3">
        <f t="shared" si="15"/>
        <v>2024</v>
      </c>
      <c r="C341" t="str">
        <f t="shared" si="16"/>
        <v>2023-2024</v>
      </c>
      <c r="D341" t="s">
        <v>147</v>
      </c>
      <c r="E341" t="s">
        <v>111</v>
      </c>
      <c r="F341" t="str">
        <f t="shared" si="17"/>
        <v>New South Wales</v>
      </c>
      <c r="G341" t="s">
        <v>10</v>
      </c>
      <c r="H341">
        <v>2120</v>
      </c>
      <c r="I341" t="s">
        <v>11</v>
      </c>
      <c r="J341" t="s">
        <v>27</v>
      </c>
      <c r="K341" t="s">
        <v>155</v>
      </c>
      <c r="L341" t="s">
        <v>20</v>
      </c>
      <c r="M341" s="5">
        <v>7.98</v>
      </c>
      <c r="N341">
        <v>1</v>
      </c>
    </row>
    <row r="342" spans="1:14" x14ac:dyDescent="0.25">
      <c r="A342" s="2">
        <v>45545</v>
      </c>
      <c r="B342" s="3">
        <f t="shared" si="15"/>
        <v>2025</v>
      </c>
      <c r="C342" t="str">
        <f t="shared" si="16"/>
        <v>2024-2025</v>
      </c>
      <c r="D342" t="s">
        <v>147</v>
      </c>
      <c r="E342" t="s">
        <v>61</v>
      </c>
      <c r="F342" t="str">
        <f t="shared" si="17"/>
        <v>New South Wales</v>
      </c>
      <c r="G342" t="s">
        <v>10</v>
      </c>
      <c r="H342">
        <v>2539</v>
      </c>
      <c r="I342" t="s">
        <v>11</v>
      </c>
      <c r="J342" t="s">
        <v>58</v>
      </c>
      <c r="K342" t="s">
        <v>155</v>
      </c>
      <c r="L342" t="s">
        <v>20</v>
      </c>
      <c r="M342" s="5">
        <v>7.98</v>
      </c>
      <c r="N342">
        <v>1</v>
      </c>
    </row>
    <row r="343" spans="1:14" x14ac:dyDescent="0.25">
      <c r="A343" s="2">
        <v>44990</v>
      </c>
      <c r="B343" s="3">
        <f t="shared" si="15"/>
        <v>2023</v>
      </c>
      <c r="C343" t="str">
        <f t="shared" si="16"/>
        <v>2022-2023</v>
      </c>
      <c r="D343" t="s">
        <v>148</v>
      </c>
      <c r="E343" t="s">
        <v>117</v>
      </c>
      <c r="F343" t="str">
        <f t="shared" si="17"/>
        <v>Queensland</v>
      </c>
      <c r="G343" t="s">
        <v>35</v>
      </c>
      <c r="H343">
        <v>4119</v>
      </c>
      <c r="I343" t="s">
        <v>11</v>
      </c>
      <c r="J343" t="s">
        <v>43</v>
      </c>
      <c r="K343" t="s">
        <v>154</v>
      </c>
      <c r="L343" t="s">
        <v>14</v>
      </c>
      <c r="M343" s="5">
        <v>7.98</v>
      </c>
      <c r="N343">
        <v>1</v>
      </c>
    </row>
    <row r="344" spans="1:14" x14ac:dyDescent="0.25">
      <c r="A344" s="2">
        <v>45459</v>
      </c>
      <c r="B344" s="3">
        <f t="shared" si="15"/>
        <v>2024</v>
      </c>
      <c r="C344" t="str">
        <f t="shared" si="16"/>
        <v>2023-2024</v>
      </c>
      <c r="D344" t="s">
        <v>147</v>
      </c>
      <c r="E344" t="s">
        <v>96</v>
      </c>
      <c r="F344" t="str">
        <f t="shared" si="17"/>
        <v>Western Australia</v>
      </c>
      <c r="G344" t="s">
        <v>48</v>
      </c>
      <c r="H344">
        <v>6330</v>
      </c>
      <c r="I344" t="s">
        <v>11</v>
      </c>
      <c r="J344" t="s">
        <v>94</v>
      </c>
      <c r="K344" t="s">
        <v>154</v>
      </c>
      <c r="L344" t="s">
        <v>14</v>
      </c>
      <c r="M344" s="5">
        <v>7.99</v>
      </c>
      <c r="N344">
        <v>1</v>
      </c>
    </row>
    <row r="345" spans="1:14" x14ac:dyDescent="0.25">
      <c r="A345" s="2">
        <v>45316</v>
      </c>
      <c r="B345" s="3">
        <f t="shared" si="15"/>
        <v>2024</v>
      </c>
      <c r="C345" t="str">
        <f t="shared" si="16"/>
        <v>2023-2024</v>
      </c>
      <c r="D345" t="s">
        <v>147</v>
      </c>
      <c r="E345" t="s">
        <v>108</v>
      </c>
      <c r="F345" t="str">
        <f t="shared" si="17"/>
        <v>Victoria</v>
      </c>
      <c r="G345" t="s">
        <v>45</v>
      </c>
      <c r="H345">
        <v>3018</v>
      </c>
      <c r="I345" t="s">
        <v>11</v>
      </c>
      <c r="J345" t="s">
        <v>46</v>
      </c>
      <c r="K345" t="s">
        <v>154</v>
      </c>
      <c r="L345" t="s">
        <v>14</v>
      </c>
      <c r="M345" s="5">
        <v>7.99</v>
      </c>
      <c r="N345">
        <v>1</v>
      </c>
    </row>
    <row r="346" spans="1:14" x14ac:dyDescent="0.25">
      <c r="A346" s="2">
        <v>44985</v>
      </c>
      <c r="B346" s="3">
        <f t="shared" si="15"/>
        <v>2023</v>
      </c>
      <c r="C346" t="str">
        <f t="shared" si="16"/>
        <v>2022-2023</v>
      </c>
      <c r="D346" t="s">
        <v>147</v>
      </c>
      <c r="E346" t="s">
        <v>135</v>
      </c>
      <c r="F346" t="str">
        <f t="shared" si="17"/>
        <v>Victoria</v>
      </c>
      <c r="G346" t="s">
        <v>45</v>
      </c>
      <c r="H346">
        <v>3550</v>
      </c>
      <c r="I346" t="s">
        <v>11</v>
      </c>
      <c r="J346" t="s">
        <v>60</v>
      </c>
      <c r="K346" t="s">
        <v>154</v>
      </c>
      <c r="L346" t="s">
        <v>14</v>
      </c>
      <c r="M346" s="5">
        <v>7.99</v>
      </c>
      <c r="N346">
        <v>1</v>
      </c>
    </row>
    <row r="347" spans="1:14" x14ac:dyDescent="0.25">
      <c r="A347" s="2">
        <v>45025</v>
      </c>
      <c r="B347" s="3">
        <f t="shared" si="15"/>
        <v>2023</v>
      </c>
      <c r="C347" t="str">
        <f t="shared" si="16"/>
        <v>2022-2023</v>
      </c>
      <c r="D347" t="s">
        <v>147</v>
      </c>
      <c r="E347" t="s">
        <v>140</v>
      </c>
      <c r="F347" t="str">
        <f t="shared" si="17"/>
        <v>Tasmania</v>
      </c>
      <c r="G347" t="s">
        <v>70</v>
      </c>
      <c r="H347">
        <v>7320</v>
      </c>
      <c r="I347" t="s">
        <v>11</v>
      </c>
      <c r="J347" t="s">
        <v>71</v>
      </c>
      <c r="K347" t="s">
        <v>155</v>
      </c>
      <c r="L347" t="s">
        <v>20</v>
      </c>
      <c r="M347" s="5">
        <v>7.99</v>
      </c>
      <c r="N347">
        <v>1</v>
      </c>
    </row>
    <row r="348" spans="1:14" x14ac:dyDescent="0.25">
      <c r="A348" s="2">
        <v>45106</v>
      </c>
      <c r="B348" s="3">
        <f t="shared" si="15"/>
        <v>2023</v>
      </c>
      <c r="C348" t="str">
        <f t="shared" si="16"/>
        <v>2022-2023</v>
      </c>
      <c r="D348" t="s">
        <v>147</v>
      </c>
      <c r="E348" t="s">
        <v>54</v>
      </c>
      <c r="F348" t="str">
        <f t="shared" si="17"/>
        <v>Victoria</v>
      </c>
      <c r="G348" t="s">
        <v>45</v>
      </c>
      <c r="H348">
        <v>3977</v>
      </c>
      <c r="I348" t="s">
        <v>11</v>
      </c>
      <c r="J348" t="s">
        <v>55</v>
      </c>
      <c r="K348" t="s">
        <v>19</v>
      </c>
      <c r="L348" t="s">
        <v>23</v>
      </c>
      <c r="M348" s="5">
        <v>7.99</v>
      </c>
      <c r="N348">
        <v>1</v>
      </c>
    </row>
    <row r="349" spans="1:14" x14ac:dyDescent="0.25">
      <c r="A349" s="2">
        <v>45526</v>
      </c>
      <c r="B349" s="3">
        <f t="shared" si="15"/>
        <v>2025</v>
      </c>
      <c r="C349" t="str">
        <f t="shared" si="16"/>
        <v>2024-2025</v>
      </c>
      <c r="D349" t="s">
        <v>147</v>
      </c>
      <c r="E349" t="s">
        <v>136</v>
      </c>
      <c r="F349" t="str">
        <f t="shared" si="17"/>
        <v>Victoria</v>
      </c>
      <c r="G349" t="s">
        <v>45</v>
      </c>
      <c r="H349">
        <v>3175</v>
      </c>
      <c r="I349" t="s">
        <v>11</v>
      </c>
      <c r="J349" t="s">
        <v>63</v>
      </c>
      <c r="K349" t="s">
        <v>151</v>
      </c>
      <c r="L349" t="s">
        <v>21</v>
      </c>
      <c r="M349" s="5">
        <v>7.99</v>
      </c>
      <c r="N349">
        <v>1</v>
      </c>
    </row>
    <row r="350" spans="1:14" x14ac:dyDescent="0.25">
      <c r="A350" s="2">
        <v>45335</v>
      </c>
      <c r="B350" s="3">
        <f t="shared" si="15"/>
        <v>2024</v>
      </c>
      <c r="C350" t="str">
        <f t="shared" si="16"/>
        <v>2023-2024</v>
      </c>
      <c r="D350" t="s">
        <v>147</v>
      </c>
      <c r="E350" t="s">
        <v>125</v>
      </c>
      <c r="F350" t="str">
        <f t="shared" si="17"/>
        <v>Victoria</v>
      </c>
      <c r="G350" t="s">
        <v>45</v>
      </c>
      <c r="H350">
        <v>3400</v>
      </c>
      <c r="I350" t="s">
        <v>11</v>
      </c>
      <c r="J350" t="s">
        <v>60</v>
      </c>
      <c r="K350" t="s">
        <v>150</v>
      </c>
      <c r="L350" t="s">
        <v>18</v>
      </c>
      <c r="M350" s="5">
        <v>7.99</v>
      </c>
      <c r="N350">
        <v>1</v>
      </c>
    </row>
    <row r="351" spans="1:14" x14ac:dyDescent="0.25">
      <c r="A351" s="2">
        <v>45476</v>
      </c>
      <c r="B351" s="3">
        <f t="shared" si="15"/>
        <v>2025</v>
      </c>
      <c r="C351" t="str">
        <f t="shared" si="16"/>
        <v>2024-2025</v>
      </c>
      <c r="D351" t="s">
        <v>148</v>
      </c>
      <c r="E351" t="s">
        <v>109</v>
      </c>
      <c r="F351" t="str">
        <f t="shared" si="17"/>
        <v>New South Wales</v>
      </c>
      <c r="G351" t="s">
        <v>10</v>
      </c>
      <c r="H351">
        <v>2480</v>
      </c>
      <c r="I351" t="s">
        <v>11</v>
      </c>
      <c r="J351" t="s">
        <v>68</v>
      </c>
      <c r="K351" t="s">
        <v>154</v>
      </c>
      <c r="L351" t="s">
        <v>14</v>
      </c>
      <c r="M351" s="5">
        <v>7.99</v>
      </c>
      <c r="N351">
        <v>1</v>
      </c>
    </row>
    <row r="352" spans="1:14" x14ac:dyDescent="0.25">
      <c r="A352" s="2">
        <v>45400</v>
      </c>
      <c r="B352" s="3">
        <f t="shared" si="15"/>
        <v>2024</v>
      </c>
      <c r="C352" t="str">
        <f t="shared" si="16"/>
        <v>2023-2024</v>
      </c>
      <c r="D352" t="s">
        <v>147</v>
      </c>
      <c r="E352" t="s">
        <v>105</v>
      </c>
      <c r="F352" t="str">
        <f t="shared" si="17"/>
        <v>Victoria</v>
      </c>
      <c r="G352" t="s">
        <v>45</v>
      </c>
      <c r="H352">
        <v>3500</v>
      </c>
      <c r="I352" t="s">
        <v>11</v>
      </c>
      <c r="J352" t="s">
        <v>60</v>
      </c>
      <c r="K352" t="s">
        <v>152</v>
      </c>
      <c r="L352" t="s">
        <v>13</v>
      </c>
      <c r="M352" s="5">
        <v>7.99</v>
      </c>
      <c r="N352">
        <v>1</v>
      </c>
    </row>
    <row r="353" spans="1:14" x14ac:dyDescent="0.25">
      <c r="A353" s="2">
        <v>44996</v>
      </c>
      <c r="B353" s="3">
        <f t="shared" si="15"/>
        <v>2023</v>
      </c>
      <c r="C353" t="str">
        <f t="shared" si="16"/>
        <v>2022-2023</v>
      </c>
      <c r="D353" t="s">
        <v>147</v>
      </c>
      <c r="E353" t="s">
        <v>145</v>
      </c>
      <c r="F353" t="str">
        <f t="shared" si="17"/>
        <v>New South Wales</v>
      </c>
      <c r="G353" t="s">
        <v>10</v>
      </c>
      <c r="H353">
        <v>2101</v>
      </c>
      <c r="I353" t="s">
        <v>11</v>
      </c>
      <c r="J353" t="s">
        <v>27</v>
      </c>
      <c r="K353" t="s">
        <v>153</v>
      </c>
      <c r="L353" t="s">
        <v>16</v>
      </c>
      <c r="M353" s="5">
        <v>7.99</v>
      </c>
      <c r="N353">
        <v>1</v>
      </c>
    </row>
    <row r="354" spans="1:14" x14ac:dyDescent="0.25">
      <c r="A354" s="2">
        <v>45215</v>
      </c>
      <c r="B354" s="3">
        <f t="shared" si="15"/>
        <v>2024</v>
      </c>
      <c r="C354" t="str">
        <f t="shared" si="16"/>
        <v>2023-2024</v>
      </c>
      <c r="D354" t="s">
        <v>148</v>
      </c>
      <c r="E354" t="s">
        <v>145</v>
      </c>
      <c r="F354" t="str">
        <f t="shared" si="17"/>
        <v>New South Wales</v>
      </c>
      <c r="G354" t="s">
        <v>10</v>
      </c>
      <c r="H354">
        <v>2101</v>
      </c>
      <c r="I354" t="s">
        <v>11</v>
      </c>
      <c r="J354" t="s">
        <v>27</v>
      </c>
      <c r="K354" t="s">
        <v>151</v>
      </c>
      <c r="L354" t="s">
        <v>21</v>
      </c>
      <c r="M354" s="5">
        <v>7.99</v>
      </c>
      <c r="N354">
        <v>1</v>
      </c>
    </row>
    <row r="355" spans="1:14" x14ac:dyDescent="0.25">
      <c r="A355" s="2">
        <v>45594</v>
      </c>
      <c r="B355" s="3">
        <f t="shared" si="15"/>
        <v>2025</v>
      </c>
      <c r="C355" t="str">
        <f t="shared" si="16"/>
        <v>2024-2025</v>
      </c>
      <c r="D355" t="s">
        <v>147</v>
      </c>
      <c r="E355" t="s">
        <v>121</v>
      </c>
      <c r="F355" t="str">
        <f t="shared" si="17"/>
        <v>Queensland</v>
      </c>
      <c r="G355" t="s">
        <v>35</v>
      </c>
      <c r="H355">
        <v>4700</v>
      </c>
      <c r="I355" t="s">
        <v>11</v>
      </c>
      <c r="J355" t="s">
        <v>51</v>
      </c>
      <c r="K355" t="s">
        <v>156</v>
      </c>
      <c r="L355" t="s">
        <v>17</v>
      </c>
      <c r="M355" s="5">
        <v>7.99</v>
      </c>
      <c r="N355">
        <v>1</v>
      </c>
    </row>
    <row r="356" spans="1:14" x14ac:dyDescent="0.25">
      <c r="A356" s="2">
        <v>44947</v>
      </c>
      <c r="B356" s="3">
        <f t="shared" si="15"/>
        <v>2023</v>
      </c>
      <c r="C356" t="str">
        <f t="shared" si="16"/>
        <v>2022-2023</v>
      </c>
      <c r="D356" t="s">
        <v>147</v>
      </c>
      <c r="E356" t="s">
        <v>66</v>
      </c>
      <c r="F356" t="str">
        <f t="shared" si="17"/>
        <v>South Australia</v>
      </c>
      <c r="G356" t="s">
        <v>32</v>
      </c>
      <c r="H356">
        <v>5169</v>
      </c>
      <c r="I356" t="s">
        <v>11</v>
      </c>
      <c r="J356" t="s">
        <v>33</v>
      </c>
      <c r="K356" t="s">
        <v>152</v>
      </c>
      <c r="L356" t="s">
        <v>13</v>
      </c>
      <c r="M356" s="5">
        <v>7.99</v>
      </c>
      <c r="N356">
        <v>1</v>
      </c>
    </row>
    <row r="357" spans="1:14" x14ac:dyDescent="0.25">
      <c r="A357" s="2">
        <v>45236</v>
      </c>
      <c r="B357" s="3">
        <f t="shared" si="15"/>
        <v>2024</v>
      </c>
      <c r="C357" t="str">
        <f t="shared" si="16"/>
        <v>2023-2024</v>
      </c>
      <c r="D357" t="s">
        <v>148</v>
      </c>
      <c r="E357" t="s">
        <v>113</v>
      </c>
      <c r="F357" t="str">
        <f t="shared" si="17"/>
        <v>Queensland</v>
      </c>
      <c r="G357" t="s">
        <v>35</v>
      </c>
      <c r="H357">
        <v>4215</v>
      </c>
      <c r="I357" t="s">
        <v>11</v>
      </c>
      <c r="J357" t="s">
        <v>104</v>
      </c>
      <c r="K357" t="s">
        <v>153</v>
      </c>
      <c r="L357" t="s">
        <v>16</v>
      </c>
      <c r="M357" s="5">
        <v>7.99</v>
      </c>
      <c r="N357">
        <v>1</v>
      </c>
    </row>
    <row r="358" spans="1:14" x14ac:dyDescent="0.25">
      <c r="A358" s="2">
        <v>45575</v>
      </c>
      <c r="B358" s="3">
        <f t="shared" si="15"/>
        <v>2025</v>
      </c>
      <c r="C358" t="str">
        <f t="shared" si="16"/>
        <v>2024-2025</v>
      </c>
      <c r="D358" t="s">
        <v>147</v>
      </c>
      <c r="E358" t="s">
        <v>61</v>
      </c>
      <c r="F358" t="str">
        <f t="shared" si="17"/>
        <v>New South Wales</v>
      </c>
      <c r="G358" t="s">
        <v>10</v>
      </c>
      <c r="H358">
        <v>2539</v>
      </c>
      <c r="I358" t="s">
        <v>11</v>
      </c>
      <c r="J358" t="s">
        <v>58</v>
      </c>
      <c r="K358" t="s">
        <v>153</v>
      </c>
      <c r="L358" t="s">
        <v>16</v>
      </c>
      <c r="M358" s="5">
        <v>7.99</v>
      </c>
      <c r="N358">
        <v>1</v>
      </c>
    </row>
    <row r="359" spans="1:14" x14ac:dyDescent="0.25">
      <c r="A359" s="2">
        <v>45287</v>
      </c>
      <c r="B359" s="3">
        <f t="shared" si="15"/>
        <v>2024</v>
      </c>
      <c r="C359" t="str">
        <f t="shared" si="16"/>
        <v>2023-2024</v>
      </c>
      <c r="D359" t="s">
        <v>147</v>
      </c>
      <c r="E359" t="s">
        <v>119</v>
      </c>
      <c r="F359" t="str">
        <f t="shared" si="17"/>
        <v>Queensland</v>
      </c>
      <c r="G359" t="s">
        <v>35</v>
      </c>
      <c r="H359">
        <v>4570</v>
      </c>
      <c r="I359" t="s">
        <v>11</v>
      </c>
      <c r="J359" t="s">
        <v>120</v>
      </c>
      <c r="K359" t="s">
        <v>153</v>
      </c>
      <c r="L359" t="s">
        <v>16</v>
      </c>
      <c r="M359" s="5">
        <v>8</v>
      </c>
      <c r="N359">
        <v>1</v>
      </c>
    </row>
    <row r="360" spans="1:14" x14ac:dyDescent="0.25">
      <c r="A360" s="2">
        <v>45595</v>
      </c>
      <c r="B360" s="3">
        <f t="shared" si="15"/>
        <v>2025</v>
      </c>
      <c r="C360" t="str">
        <f t="shared" si="16"/>
        <v>2024-2025</v>
      </c>
      <c r="D360" t="s">
        <v>147</v>
      </c>
      <c r="E360" t="s">
        <v>133</v>
      </c>
      <c r="F360" t="str">
        <f t="shared" si="17"/>
        <v>Queensland</v>
      </c>
      <c r="G360" t="s">
        <v>35</v>
      </c>
      <c r="H360">
        <v>4305</v>
      </c>
      <c r="I360" t="s">
        <v>11</v>
      </c>
      <c r="J360" t="s">
        <v>104</v>
      </c>
      <c r="K360" t="s">
        <v>153</v>
      </c>
      <c r="L360" t="s">
        <v>16</v>
      </c>
      <c r="M360" s="5">
        <v>8</v>
      </c>
      <c r="N360">
        <v>1</v>
      </c>
    </row>
    <row r="361" spans="1:14" x14ac:dyDescent="0.25">
      <c r="A361" s="2">
        <v>45070</v>
      </c>
      <c r="B361" s="3">
        <f t="shared" si="15"/>
        <v>2023</v>
      </c>
      <c r="C361" t="str">
        <f t="shared" si="16"/>
        <v>2022-2023</v>
      </c>
      <c r="D361" t="s">
        <v>147</v>
      </c>
      <c r="E361" t="s">
        <v>87</v>
      </c>
      <c r="F361" t="str">
        <f t="shared" si="17"/>
        <v>New South Wales</v>
      </c>
      <c r="G361" t="s">
        <v>10</v>
      </c>
      <c r="H361">
        <v>2790</v>
      </c>
      <c r="I361" t="s">
        <v>11</v>
      </c>
      <c r="J361" t="s">
        <v>25</v>
      </c>
      <c r="K361" t="s">
        <v>154</v>
      </c>
      <c r="L361" t="s">
        <v>14</v>
      </c>
      <c r="M361" s="5">
        <v>8</v>
      </c>
      <c r="N361">
        <v>1</v>
      </c>
    </row>
    <row r="362" spans="1:14" x14ac:dyDescent="0.25">
      <c r="A362" s="2">
        <v>44970</v>
      </c>
      <c r="B362" s="3">
        <f t="shared" si="15"/>
        <v>2023</v>
      </c>
      <c r="C362" t="str">
        <f t="shared" si="16"/>
        <v>2022-2023</v>
      </c>
      <c r="D362" t="s">
        <v>147</v>
      </c>
      <c r="E362" t="s">
        <v>123</v>
      </c>
      <c r="F362" t="str">
        <f t="shared" si="17"/>
        <v>Western Australia</v>
      </c>
      <c r="G362" t="s">
        <v>48</v>
      </c>
      <c r="H362">
        <v>6109</v>
      </c>
      <c r="I362" t="s">
        <v>11</v>
      </c>
      <c r="J362" t="s">
        <v>94</v>
      </c>
      <c r="K362" t="s">
        <v>154</v>
      </c>
      <c r="L362" t="s">
        <v>14</v>
      </c>
      <c r="M362" s="5">
        <v>8</v>
      </c>
      <c r="N362">
        <v>1</v>
      </c>
    </row>
    <row r="363" spans="1:14" x14ac:dyDescent="0.25">
      <c r="A363" s="2">
        <v>45592</v>
      </c>
      <c r="B363" s="3">
        <f t="shared" si="15"/>
        <v>2025</v>
      </c>
      <c r="C363" t="str">
        <f t="shared" si="16"/>
        <v>2024-2025</v>
      </c>
      <c r="D363" t="s">
        <v>148</v>
      </c>
      <c r="E363" t="s">
        <v>47</v>
      </c>
      <c r="F363" t="str">
        <f t="shared" si="17"/>
        <v>Western Australia</v>
      </c>
      <c r="G363" t="s">
        <v>48</v>
      </c>
      <c r="H363">
        <v>6030</v>
      </c>
      <c r="I363" t="s">
        <v>11</v>
      </c>
      <c r="J363" t="s">
        <v>49</v>
      </c>
      <c r="K363" t="s">
        <v>149</v>
      </c>
      <c r="L363" t="s">
        <v>15</v>
      </c>
      <c r="M363" s="5">
        <v>8</v>
      </c>
      <c r="N363">
        <v>1</v>
      </c>
    </row>
    <row r="364" spans="1:14" x14ac:dyDescent="0.25">
      <c r="A364" s="2">
        <v>45493</v>
      </c>
      <c r="B364" s="3">
        <f t="shared" si="15"/>
        <v>2025</v>
      </c>
      <c r="C364" t="str">
        <f t="shared" si="16"/>
        <v>2024-2025</v>
      </c>
      <c r="D364" t="s">
        <v>148</v>
      </c>
      <c r="E364" t="s">
        <v>137</v>
      </c>
      <c r="F364" t="str">
        <f t="shared" si="17"/>
        <v>New South Wales</v>
      </c>
      <c r="G364" t="s">
        <v>10</v>
      </c>
      <c r="H364">
        <v>2031</v>
      </c>
      <c r="I364" t="s">
        <v>11</v>
      </c>
      <c r="J364" t="s">
        <v>12</v>
      </c>
      <c r="K364" t="s">
        <v>150</v>
      </c>
      <c r="L364" t="s">
        <v>18</v>
      </c>
      <c r="M364" s="5">
        <v>8</v>
      </c>
      <c r="N364">
        <v>1</v>
      </c>
    </row>
    <row r="365" spans="1:14" x14ac:dyDescent="0.25">
      <c r="A365" s="2">
        <v>45636</v>
      </c>
      <c r="B365" s="3">
        <f t="shared" si="15"/>
        <v>2025</v>
      </c>
      <c r="C365" t="str">
        <f t="shared" si="16"/>
        <v>2024-2025</v>
      </c>
      <c r="D365" t="s">
        <v>148</v>
      </c>
      <c r="E365" t="s">
        <v>117</v>
      </c>
      <c r="F365" t="str">
        <f t="shared" si="17"/>
        <v>Queensland</v>
      </c>
      <c r="G365" t="s">
        <v>35</v>
      </c>
      <c r="H365">
        <v>4119</v>
      </c>
      <c r="I365" t="s">
        <v>11</v>
      </c>
      <c r="J365" t="s">
        <v>43</v>
      </c>
      <c r="K365" t="s">
        <v>19</v>
      </c>
      <c r="L365" t="s">
        <v>23</v>
      </c>
      <c r="M365" s="5">
        <v>8</v>
      </c>
      <c r="N365">
        <v>1</v>
      </c>
    </row>
    <row r="366" spans="1:14" x14ac:dyDescent="0.25">
      <c r="A366" s="2">
        <v>44989</v>
      </c>
      <c r="B366" s="3">
        <f t="shared" si="15"/>
        <v>2023</v>
      </c>
      <c r="C366" t="str">
        <f t="shared" si="16"/>
        <v>2022-2023</v>
      </c>
      <c r="D366" t="s">
        <v>147</v>
      </c>
      <c r="E366" t="s">
        <v>99</v>
      </c>
      <c r="F366" t="str">
        <f t="shared" si="17"/>
        <v>Victoria</v>
      </c>
      <c r="G366" t="s">
        <v>45</v>
      </c>
      <c r="H366">
        <v>3148</v>
      </c>
      <c r="I366" t="s">
        <v>11</v>
      </c>
      <c r="J366" t="s">
        <v>63</v>
      </c>
      <c r="K366" t="s">
        <v>154</v>
      </c>
      <c r="L366" t="s">
        <v>14</v>
      </c>
      <c r="M366" s="5">
        <v>8.1</v>
      </c>
      <c r="N366">
        <v>1</v>
      </c>
    </row>
    <row r="367" spans="1:14" x14ac:dyDescent="0.25">
      <c r="A367" s="2">
        <v>45138</v>
      </c>
      <c r="B367" s="3">
        <f t="shared" si="15"/>
        <v>2024</v>
      </c>
      <c r="C367" t="str">
        <f t="shared" si="16"/>
        <v>2023-2024</v>
      </c>
      <c r="D367" t="s">
        <v>147</v>
      </c>
      <c r="E367" t="s">
        <v>114</v>
      </c>
      <c r="F367" t="str">
        <f t="shared" si="17"/>
        <v>Victoria</v>
      </c>
      <c r="G367" t="s">
        <v>45</v>
      </c>
      <c r="H367">
        <v>3551</v>
      </c>
      <c r="I367" t="s">
        <v>11</v>
      </c>
      <c r="J367" t="s">
        <v>60</v>
      </c>
      <c r="K367" t="s">
        <v>155</v>
      </c>
      <c r="L367" t="s">
        <v>20</v>
      </c>
      <c r="M367" s="5">
        <v>8.23</v>
      </c>
      <c r="N367">
        <v>1</v>
      </c>
    </row>
    <row r="368" spans="1:14" x14ac:dyDescent="0.25">
      <c r="A368" s="2">
        <v>45461</v>
      </c>
      <c r="B368" s="3">
        <f t="shared" si="15"/>
        <v>2024</v>
      </c>
      <c r="C368" t="str">
        <f t="shared" si="16"/>
        <v>2023-2024</v>
      </c>
      <c r="D368" t="s">
        <v>147</v>
      </c>
      <c r="E368" t="s">
        <v>40</v>
      </c>
      <c r="F368" t="str">
        <f t="shared" si="17"/>
        <v>New South Wales</v>
      </c>
      <c r="G368" t="s">
        <v>10</v>
      </c>
      <c r="H368">
        <v>2116</v>
      </c>
      <c r="I368" t="s">
        <v>11</v>
      </c>
      <c r="J368" t="s">
        <v>27</v>
      </c>
      <c r="K368" t="s">
        <v>151</v>
      </c>
      <c r="L368" t="s">
        <v>21</v>
      </c>
      <c r="M368" s="5">
        <v>8.26</v>
      </c>
      <c r="N368">
        <v>1</v>
      </c>
    </row>
    <row r="369" spans="1:14" x14ac:dyDescent="0.25">
      <c r="A369" s="2">
        <v>45380</v>
      </c>
      <c r="B369" s="3">
        <f t="shared" si="15"/>
        <v>2024</v>
      </c>
      <c r="C369" t="str">
        <f t="shared" si="16"/>
        <v>2023-2024</v>
      </c>
      <c r="D369" t="s">
        <v>147</v>
      </c>
      <c r="E369" t="s">
        <v>40</v>
      </c>
      <c r="F369" t="str">
        <f t="shared" si="17"/>
        <v>New South Wales</v>
      </c>
      <c r="G369" t="s">
        <v>10</v>
      </c>
      <c r="H369">
        <v>2116</v>
      </c>
      <c r="I369" t="s">
        <v>11</v>
      </c>
      <c r="J369" t="s">
        <v>27</v>
      </c>
      <c r="K369" t="s">
        <v>157</v>
      </c>
      <c r="L369" t="s">
        <v>22</v>
      </c>
      <c r="M369" s="5">
        <v>8.2799999999999994</v>
      </c>
      <c r="N369">
        <v>1</v>
      </c>
    </row>
    <row r="370" spans="1:14" x14ac:dyDescent="0.25">
      <c r="A370" s="2">
        <v>45047</v>
      </c>
      <c r="B370" s="3">
        <f t="shared" si="15"/>
        <v>2023</v>
      </c>
      <c r="C370" t="str">
        <f t="shared" si="16"/>
        <v>2022-2023</v>
      </c>
      <c r="D370" t="s">
        <v>147</v>
      </c>
      <c r="E370" t="s">
        <v>40</v>
      </c>
      <c r="F370" t="str">
        <f t="shared" si="17"/>
        <v>New South Wales</v>
      </c>
      <c r="G370" t="s">
        <v>10</v>
      </c>
      <c r="H370">
        <v>2116</v>
      </c>
      <c r="I370" t="s">
        <v>11</v>
      </c>
      <c r="J370" t="s">
        <v>27</v>
      </c>
      <c r="K370" t="s">
        <v>150</v>
      </c>
      <c r="L370" t="s">
        <v>18</v>
      </c>
      <c r="M370" s="5">
        <v>8.4400000000000013</v>
      </c>
      <c r="N370">
        <v>1</v>
      </c>
    </row>
    <row r="371" spans="1:14" x14ac:dyDescent="0.25">
      <c r="A371" s="2">
        <v>45036</v>
      </c>
      <c r="B371" s="3">
        <f t="shared" si="15"/>
        <v>2023</v>
      </c>
      <c r="C371" t="str">
        <f t="shared" si="16"/>
        <v>2022-2023</v>
      </c>
      <c r="D371" t="s">
        <v>147</v>
      </c>
      <c r="E371" t="s">
        <v>76</v>
      </c>
      <c r="F371" t="str">
        <f t="shared" si="17"/>
        <v>Western Australia</v>
      </c>
      <c r="G371" t="s">
        <v>48</v>
      </c>
      <c r="H371">
        <v>6450</v>
      </c>
      <c r="I371" t="s">
        <v>11</v>
      </c>
      <c r="J371" t="s">
        <v>77</v>
      </c>
      <c r="K371" t="s">
        <v>154</v>
      </c>
      <c r="L371" t="s">
        <v>14</v>
      </c>
      <c r="M371" s="5">
        <v>8.5</v>
      </c>
      <c r="N371">
        <v>1</v>
      </c>
    </row>
    <row r="372" spans="1:14" x14ac:dyDescent="0.25">
      <c r="A372" s="2">
        <v>45208</v>
      </c>
      <c r="B372" s="3">
        <f t="shared" si="15"/>
        <v>2024</v>
      </c>
      <c r="C372" t="str">
        <f t="shared" si="16"/>
        <v>2023-2024</v>
      </c>
      <c r="D372" t="s">
        <v>147</v>
      </c>
      <c r="E372" t="s">
        <v>123</v>
      </c>
      <c r="F372" t="str">
        <f t="shared" si="17"/>
        <v>Western Australia</v>
      </c>
      <c r="G372" t="s">
        <v>48</v>
      </c>
      <c r="H372">
        <v>6109</v>
      </c>
      <c r="I372" t="s">
        <v>11</v>
      </c>
      <c r="J372" t="s">
        <v>94</v>
      </c>
      <c r="K372" t="s">
        <v>154</v>
      </c>
      <c r="L372" t="s">
        <v>14</v>
      </c>
      <c r="M372" s="5">
        <v>8.5</v>
      </c>
      <c r="N372">
        <v>1</v>
      </c>
    </row>
    <row r="373" spans="1:14" x14ac:dyDescent="0.25">
      <c r="A373" s="2">
        <v>45346</v>
      </c>
      <c r="B373" s="3">
        <f t="shared" si="15"/>
        <v>2024</v>
      </c>
      <c r="C373" t="str">
        <f t="shared" si="16"/>
        <v>2023-2024</v>
      </c>
      <c r="D373" t="s">
        <v>147</v>
      </c>
      <c r="E373" t="s">
        <v>137</v>
      </c>
      <c r="F373" t="str">
        <f t="shared" si="17"/>
        <v>New South Wales</v>
      </c>
      <c r="G373" t="s">
        <v>10</v>
      </c>
      <c r="H373">
        <v>2031</v>
      </c>
      <c r="I373" t="s">
        <v>11</v>
      </c>
      <c r="J373" t="s">
        <v>12</v>
      </c>
      <c r="K373" t="s">
        <v>154</v>
      </c>
      <c r="L373" t="s">
        <v>14</v>
      </c>
      <c r="M373" s="5">
        <v>8.5</v>
      </c>
      <c r="N373">
        <v>1</v>
      </c>
    </row>
    <row r="374" spans="1:14" x14ac:dyDescent="0.25">
      <c r="A374" s="2">
        <v>45539</v>
      </c>
      <c r="B374" s="3">
        <f t="shared" si="15"/>
        <v>2025</v>
      </c>
      <c r="C374" t="str">
        <f t="shared" si="16"/>
        <v>2024-2025</v>
      </c>
      <c r="D374" t="s">
        <v>148</v>
      </c>
      <c r="E374" t="s">
        <v>126</v>
      </c>
      <c r="F374" t="str">
        <f t="shared" si="17"/>
        <v>Queensland</v>
      </c>
      <c r="G374" t="s">
        <v>35</v>
      </c>
      <c r="H374">
        <v>4551</v>
      </c>
      <c r="I374" t="s">
        <v>11</v>
      </c>
      <c r="J374" t="s">
        <v>120</v>
      </c>
      <c r="K374" t="s">
        <v>19</v>
      </c>
      <c r="L374" t="s">
        <v>23</v>
      </c>
      <c r="M374" s="5">
        <v>8.629999999999999</v>
      </c>
      <c r="N374">
        <v>1</v>
      </c>
    </row>
    <row r="375" spans="1:14" x14ac:dyDescent="0.25">
      <c r="A375" s="2">
        <v>45170</v>
      </c>
      <c r="B375" s="3">
        <f t="shared" si="15"/>
        <v>2024</v>
      </c>
      <c r="C375" t="str">
        <f t="shared" si="16"/>
        <v>2023-2024</v>
      </c>
      <c r="D375" t="s">
        <v>147</v>
      </c>
      <c r="E375" t="s">
        <v>78</v>
      </c>
      <c r="F375" t="str">
        <f t="shared" si="17"/>
        <v>New South Wales</v>
      </c>
      <c r="G375" t="s">
        <v>10</v>
      </c>
      <c r="H375">
        <v>2350</v>
      </c>
      <c r="I375" t="s">
        <v>11</v>
      </c>
      <c r="J375" t="s">
        <v>68</v>
      </c>
      <c r="K375" t="s">
        <v>154</v>
      </c>
      <c r="L375" t="s">
        <v>14</v>
      </c>
      <c r="M375" s="5">
        <v>8.84</v>
      </c>
      <c r="N375">
        <v>1</v>
      </c>
    </row>
    <row r="376" spans="1:14" x14ac:dyDescent="0.25">
      <c r="A376" s="2">
        <v>45507</v>
      </c>
      <c r="B376" s="3">
        <f t="shared" si="15"/>
        <v>2025</v>
      </c>
      <c r="C376" t="str">
        <f t="shared" si="16"/>
        <v>2024-2025</v>
      </c>
      <c r="D376" t="s">
        <v>148</v>
      </c>
      <c r="E376" t="s">
        <v>24</v>
      </c>
      <c r="F376" t="str">
        <f t="shared" si="17"/>
        <v>New South Wales</v>
      </c>
      <c r="G376" t="s">
        <v>10</v>
      </c>
      <c r="H376">
        <v>2795</v>
      </c>
      <c r="I376" t="s">
        <v>11</v>
      </c>
      <c r="J376" t="s">
        <v>25</v>
      </c>
      <c r="K376" t="s">
        <v>149</v>
      </c>
      <c r="L376" t="s">
        <v>15</v>
      </c>
      <c r="M376" s="5">
        <v>8.9400000000000013</v>
      </c>
      <c r="N376">
        <v>1</v>
      </c>
    </row>
    <row r="377" spans="1:14" x14ac:dyDescent="0.25">
      <c r="A377" s="2">
        <v>45303</v>
      </c>
      <c r="B377" s="3">
        <f t="shared" si="15"/>
        <v>2024</v>
      </c>
      <c r="C377" t="str">
        <f t="shared" si="16"/>
        <v>2023-2024</v>
      </c>
      <c r="D377" t="s">
        <v>147</v>
      </c>
      <c r="E377" t="s">
        <v>111</v>
      </c>
      <c r="F377" t="str">
        <f t="shared" si="17"/>
        <v>New South Wales</v>
      </c>
      <c r="G377" t="s">
        <v>10</v>
      </c>
      <c r="H377">
        <v>2120</v>
      </c>
      <c r="I377" t="s">
        <v>11</v>
      </c>
      <c r="J377" t="s">
        <v>27</v>
      </c>
      <c r="K377" t="s">
        <v>149</v>
      </c>
      <c r="L377" t="s">
        <v>15</v>
      </c>
      <c r="M377" s="5">
        <v>8.9400000000000013</v>
      </c>
      <c r="N377">
        <v>1</v>
      </c>
    </row>
    <row r="378" spans="1:14" x14ac:dyDescent="0.25">
      <c r="A378" s="2">
        <v>45077</v>
      </c>
      <c r="B378" s="3">
        <f t="shared" si="15"/>
        <v>2023</v>
      </c>
      <c r="C378" t="str">
        <f t="shared" si="16"/>
        <v>2022-2023</v>
      </c>
      <c r="D378" t="s">
        <v>147</v>
      </c>
      <c r="E378" t="s">
        <v>44</v>
      </c>
      <c r="F378" t="str">
        <f t="shared" si="17"/>
        <v>Victoria</v>
      </c>
      <c r="G378" t="s">
        <v>45</v>
      </c>
      <c r="H378">
        <v>3066</v>
      </c>
      <c r="I378" t="s">
        <v>11</v>
      </c>
      <c r="J378" t="s">
        <v>46</v>
      </c>
      <c r="K378" t="s">
        <v>154</v>
      </c>
      <c r="L378" t="s">
        <v>14</v>
      </c>
      <c r="M378" s="5">
        <v>8.9700000000000006</v>
      </c>
      <c r="N378">
        <v>1</v>
      </c>
    </row>
    <row r="379" spans="1:14" x14ac:dyDescent="0.25">
      <c r="A379" s="2">
        <v>45154</v>
      </c>
      <c r="B379" s="3">
        <f t="shared" si="15"/>
        <v>2024</v>
      </c>
      <c r="C379" t="str">
        <f t="shared" si="16"/>
        <v>2023-2024</v>
      </c>
      <c r="D379" t="s">
        <v>147</v>
      </c>
      <c r="E379" t="s">
        <v>28</v>
      </c>
      <c r="F379" t="str">
        <f t="shared" si="17"/>
        <v>Northern Territory</v>
      </c>
      <c r="G379" t="s">
        <v>29</v>
      </c>
      <c r="H379">
        <v>800</v>
      </c>
      <c r="I379" t="s">
        <v>11</v>
      </c>
      <c r="J379" t="s">
        <v>30</v>
      </c>
      <c r="K379" t="s">
        <v>19</v>
      </c>
      <c r="L379" t="s">
        <v>23</v>
      </c>
      <c r="M379" s="5">
        <v>8.98</v>
      </c>
      <c r="N379">
        <v>1</v>
      </c>
    </row>
    <row r="380" spans="1:14" x14ac:dyDescent="0.25">
      <c r="A380" s="2">
        <v>45316</v>
      </c>
      <c r="B380" s="3">
        <f t="shared" si="15"/>
        <v>2024</v>
      </c>
      <c r="C380" t="str">
        <f t="shared" si="16"/>
        <v>2023-2024</v>
      </c>
      <c r="D380" t="s">
        <v>148</v>
      </c>
      <c r="E380" t="s">
        <v>115</v>
      </c>
      <c r="F380" t="str">
        <f t="shared" si="17"/>
        <v>Western Australia</v>
      </c>
      <c r="G380" t="s">
        <v>48</v>
      </c>
      <c r="H380">
        <v>6280</v>
      </c>
      <c r="I380" t="s">
        <v>11</v>
      </c>
      <c r="J380" t="s">
        <v>94</v>
      </c>
      <c r="K380" t="s">
        <v>153</v>
      </c>
      <c r="L380" t="s">
        <v>16</v>
      </c>
      <c r="M380" s="5">
        <v>8.99</v>
      </c>
      <c r="N380">
        <v>1</v>
      </c>
    </row>
    <row r="381" spans="1:14" x14ac:dyDescent="0.25">
      <c r="A381" s="2">
        <v>45398</v>
      </c>
      <c r="B381" s="3">
        <f t="shared" si="15"/>
        <v>2024</v>
      </c>
      <c r="C381" t="str">
        <f t="shared" si="16"/>
        <v>2023-2024</v>
      </c>
      <c r="D381" t="s">
        <v>147</v>
      </c>
      <c r="E381" t="s">
        <v>57</v>
      </c>
      <c r="F381" t="str">
        <f t="shared" si="17"/>
        <v>New South Wales</v>
      </c>
      <c r="G381" t="s">
        <v>10</v>
      </c>
      <c r="H381">
        <v>2560</v>
      </c>
      <c r="I381" t="s">
        <v>11</v>
      </c>
      <c r="J381" t="s">
        <v>58</v>
      </c>
      <c r="K381" t="s">
        <v>19</v>
      </c>
      <c r="L381" t="s">
        <v>23</v>
      </c>
      <c r="M381" s="5">
        <v>8.99</v>
      </c>
      <c r="N381">
        <v>1</v>
      </c>
    </row>
    <row r="382" spans="1:14" x14ac:dyDescent="0.25">
      <c r="A382" s="2">
        <v>45395</v>
      </c>
      <c r="B382" s="3">
        <f t="shared" si="15"/>
        <v>2024</v>
      </c>
      <c r="C382" t="str">
        <f t="shared" si="16"/>
        <v>2023-2024</v>
      </c>
      <c r="D382" t="s">
        <v>147</v>
      </c>
      <c r="E382" t="s">
        <v>65</v>
      </c>
      <c r="F382" t="str">
        <f t="shared" si="17"/>
        <v>New South Wales</v>
      </c>
      <c r="G382" t="s">
        <v>10</v>
      </c>
      <c r="H382">
        <v>2541</v>
      </c>
      <c r="I382" t="s">
        <v>11</v>
      </c>
      <c r="J382" t="s">
        <v>58</v>
      </c>
      <c r="K382" t="s">
        <v>151</v>
      </c>
      <c r="L382" t="s">
        <v>21</v>
      </c>
      <c r="M382" s="5">
        <v>8.99</v>
      </c>
      <c r="N382">
        <v>1</v>
      </c>
    </row>
    <row r="383" spans="1:14" x14ac:dyDescent="0.25">
      <c r="A383" s="2">
        <v>45042</v>
      </c>
      <c r="B383" s="3">
        <f t="shared" si="15"/>
        <v>2023</v>
      </c>
      <c r="C383" t="str">
        <f t="shared" si="16"/>
        <v>2022-2023</v>
      </c>
      <c r="D383" t="s">
        <v>147</v>
      </c>
      <c r="E383" t="s">
        <v>56</v>
      </c>
      <c r="F383" t="str">
        <f t="shared" si="17"/>
        <v>Northern Territory</v>
      </c>
      <c r="G383" t="s">
        <v>29</v>
      </c>
      <c r="H383">
        <v>870</v>
      </c>
      <c r="I383" t="s">
        <v>11</v>
      </c>
      <c r="J383" t="s">
        <v>30</v>
      </c>
      <c r="K383" t="s">
        <v>154</v>
      </c>
      <c r="L383" t="s">
        <v>14</v>
      </c>
      <c r="M383" s="5">
        <v>9</v>
      </c>
      <c r="N383">
        <v>1</v>
      </c>
    </row>
    <row r="384" spans="1:14" x14ac:dyDescent="0.25">
      <c r="A384" s="2">
        <v>45000</v>
      </c>
      <c r="B384" s="3">
        <f t="shared" si="15"/>
        <v>2023</v>
      </c>
      <c r="C384" t="str">
        <f t="shared" si="16"/>
        <v>2022-2023</v>
      </c>
      <c r="D384" t="s">
        <v>147</v>
      </c>
      <c r="E384" t="s">
        <v>100</v>
      </c>
      <c r="F384" t="str">
        <f t="shared" si="17"/>
        <v>Western Australia</v>
      </c>
      <c r="G384" t="s">
        <v>48</v>
      </c>
      <c r="H384">
        <v>6021</v>
      </c>
      <c r="I384" t="s">
        <v>11</v>
      </c>
      <c r="J384" t="s">
        <v>49</v>
      </c>
      <c r="K384" t="s">
        <v>154</v>
      </c>
      <c r="L384" t="s">
        <v>14</v>
      </c>
      <c r="M384" s="5">
        <v>9</v>
      </c>
      <c r="N384">
        <v>1</v>
      </c>
    </row>
    <row r="385" spans="1:14" x14ac:dyDescent="0.25">
      <c r="A385" s="2">
        <v>45130</v>
      </c>
      <c r="B385" s="3">
        <f t="shared" si="15"/>
        <v>2024</v>
      </c>
      <c r="C385" t="str">
        <f t="shared" si="16"/>
        <v>2023-2024</v>
      </c>
      <c r="D385" t="s">
        <v>147</v>
      </c>
      <c r="E385" t="s">
        <v>116</v>
      </c>
      <c r="F385" t="str">
        <f t="shared" si="17"/>
        <v>Western Australia</v>
      </c>
      <c r="G385" t="s">
        <v>48</v>
      </c>
      <c r="H385">
        <v>6725</v>
      </c>
      <c r="I385" t="s">
        <v>11</v>
      </c>
      <c r="J385" t="s">
        <v>77</v>
      </c>
      <c r="K385" t="s">
        <v>154</v>
      </c>
      <c r="L385" t="s">
        <v>14</v>
      </c>
      <c r="M385" s="5">
        <v>9</v>
      </c>
      <c r="N385">
        <v>1</v>
      </c>
    </row>
    <row r="386" spans="1:14" x14ac:dyDescent="0.25">
      <c r="A386" s="2">
        <v>45181</v>
      </c>
      <c r="B386" s="3">
        <f t="shared" ref="B386:B449" si="18">IF(MONTH(A386)&gt;=7,YEAR(A386)+1,YEAR(A386))</f>
        <v>2024</v>
      </c>
      <c r="C386" t="str">
        <f t="shared" ref="C386:C449" si="19">IF(MONTH(A386) &gt;= 7, YEAR(A386) &amp; "-" &amp; YEAR(A386) + 1, YEAR(A386) - 1 &amp; "-" &amp; YEAR(A386))</f>
        <v>2023-2024</v>
      </c>
      <c r="D386" t="s">
        <v>147</v>
      </c>
      <c r="E386" t="s">
        <v>72</v>
      </c>
      <c r="F386" t="str">
        <f t="shared" ref="F386:F449" si="20">IF(G386="WA","Western Australia",
IF(G386="NSW","New South Wales",
IF(G386="QLD","Queensland",
IF(G386="VIC","Victoria",
IF(G386="TAS","Tasmania",
IF(G386="SA","South Australia",
IF(G386="NT","Northern Territory",
IF(G386="ACT","Australian Capital Territory",G386))))))))</f>
        <v>Western Australia</v>
      </c>
      <c r="G386" t="s">
        <v>48</v>
      </c>
      <c r="H386">
        <v>6010</v>
      </c>
      <c r="I386" t="s">
        <v>11</v>
      </c>
      <c r="J386" t="s">
        <v>49</v>
      </c>
      <c r="K386" t="s">
        <v>154</v>
      </c>
      <c r="L386" t="s">
        <v>14</v>
      </c>
      <c r="M386" s="5">
        <v>9</v>
      </c>
      <c r="N386">
        <v>1</v>
      </c>
    </row>
    <row r="387" spans="1:14" x14ac:dyDescent="0.25">
      <c r="A387" s="2">
        <v>45575</v>
      </c>
      <c r="B387" s="3">
        <f t="shared" si="18"/>
        <v>2025</v>
      </c>
      <c r="C387" t="str">
        <f t="shared" si="19"/>
        <v>2024-2025</v>
      </c>
      <c r="D387" t="s">
        <v>147</v>
      </c>
      <c r="E387" t="s">
        <v>93</v>
      </c>
      <c r="F387" t="str">
        <f t="shared" si="20"/>
        <v>Western Australia</v>
      </c>
      <c r="G387" t="s">
        <v>48</v>
      </c>
      <c r="H387">
        <v>6112</v>
      </c>
      <c r="I387" t="s">
        <v>11</v>
      </c>
      <c r="J387" t="s">
        <v>94</v>
      </c>
      <c r="K387" t="s">
        <v>149</v>
      </c>
      <c r="L387" t="s">
        <v>15</v>
      </c>
      <c r="M387" s="5">
        <v>9</v>
      </c>
      <c r="N387">
        <v>1</v>
      </c>
    </row>
    <row r="388" spans="1:14" x14ac:dyDescent="0.25">
      <c r="A388" s="2">
        <v>45143</v>
      </c>
      <c r="B388" s="3">
        <f t="shared" si="18"/>
        <v>2024</v>
      </c>
      <c r="C388" t="str">
        <f t="shared" si="19"/>
        <v>2023-2024</v>
      </c>
      <c r="D388" t="s">
        <v>147</v>
      </c>
      <c r="E388" t="s">
        <v>95</v>
      </c>
      <c r="F388" t="str">
        <f t="shared" si="20"/>
        <v>Victoria</v>
      </c>
      <c r="G388" t="s">
        <v>45</v>
      </c>
      <c r="H388">
        <v>3931</v>
      </c>
      <c r="I388" t="s">
        <v>11</v>
      </c>
      <c r="J388" t="s">
        <v>55</v>
      </c>
      <c r="K388" t="s">
        <v>154</v>
      </c>
      <c r="L388" t="s">
        <v>14</v>
      </c>
      <c r="M388" s="5">
        <v>9</v>
      </c>
      <c r="N388">
        <v>1</v>
      </c>
    </row>
    <row r="389" spans="1:14" x14ac:dyDescent="0.25">
      <c r="A389" s="2">
        <v>45113</v>
      </c>
      <c r="B389" s="3">
        <f t="shared" si="18"/>
        <v>2024</v>
      </c>
      <c r="C389" t="str">
        <f t="shared" si="19"/>
        <v>2023-2024</v>
      </c>
      <c r="D389" t="s">
        <v>147</v>
      </c>
      <c r="E389" t="s">
        <v>69</v>
      </c>
      <c r="F389" t="str">
        <f t="shared" si="20"/>
        <v>Tasmania</v>
      </c>
      <c r="G389" t="s">
        <v>70</v>
      </c>
      <c r="H389">
        <v>7018</v>
      </c>
      <c r="I389" t="s">
        <v>11</v>
      </c>
      <c r="J389" t="s">
        <v>71</v>
      </c>
      <c r="K389" t="s">
        <v>154</v>
      </c>
      <c r="L389" t="s">
        <v>14</v>
      </c>
      <c r="M389" s="5">
        <v>9</v>
      </c>
      <c r="N389">
        <v>1</v>
      </c>
    </row>
    <row r="390" spans="1:14" x14ac:dyDescent="0.25">
      <c r="A390" s="2">
        <v>45452</v>
      </c>
      <c r="B390" s="3">
        <f t="shared" si="18"/>
        <v>2024</v>
      </c>
      <c r="C390" t="str">
        <f t="shared" si="19"/>
        <v>2023-2024</v>
      </c>
      <c r="D390" t="s">
        <v>147</v>
      </c>
      <c r="E390" t="s">
        <v>108</v>
      </c>
      <c r="F390" t="str">
        <f t="shared" si="20"/>
        <v>Victoria</v>
      </c>
      <c r="G390" t="s">
        <v>45</v>
      </c>
      <c r="H390">
        <v>3018</v>
      </c>
      <c r="I390" t="s">
        <v>11</v>
      </c>
      <c r="J390" t="s">
        <v>46</v>
      </c>
      <c r="K390" t="s">
        <v>153</v>
      </c>
      <c r="L390" t="s">
        <v>16</v>
      </c>
      <c r="M390" s="5">
        <v>9.02</v>
      </c>
      <c r="N390">
        <v>1</v>
      </c>
    </row>
    <row r="391" spans="1:14" x14ac:dyDescent="0.25">
      <c r="A391" s="2">
        <v>45238</v>
      </c>
      <c r="B391" s="3">
        <f t="shared" si="18"/>
        <v>2024</v>
      </c>
      <c r="C391" t="str">
        <f t="shared" si="19"/>
        <v>2023-2024</v>
      </c>
      <c r="D391" t="s">
        <v>147</v>
      </c>
      <c r="E391" t="s">
        <v>114</v>
      </c>
      <c r="F391" t="str">
        <f t="shared" si="20"/>
        <v>Victoria</v>
      </c>
      <c r="G391" t="s">
        <v>45</v>
      </c>
      <c r="H391">
        <v>3551</v>
      </c>
      <c r="I391" t="s">
        <v>11</v>
      </c>
      <c r="J391" t="s">
        <v>60</v>
      </c>
      <c r="K391" t="s">
        <v>154</v>
      </c>
      <c r="L391" t="s">
        <v>14</v>
      </c>
      <c r="M391" s="5">
        <v>9.11</v>
      </c>
      <c r="N391">
        <v>1</v>
      </c>
    </row>
    <row r="392" spans="1:14" x14ac:dyDescent="0.25">
      <c r="A392" s="2">
        <v>45531</v>
      </c>
      <c r="B392" s="3">
        <f t="shared" si="18"/>
        <v>2025</v>
      </c>
      <c r="C392" t="str">
        <f t="shared" si="19"/>
        <v>2024-2025</v>
      </c>
      <c r="D392" t="s">
        <v>147</v>
      </c>
      <c r="E392" t="s">
        <v>122</v>
      </c>
      <c r="F392" t="str">
        <f t="shared" si="20"/>
        <v>New South Wales</v>
      </c>
      <c r="G392" t="s">
        <v>10</v>
      </c>
      <c r="H392">
        <v>2650</v>
      </c>
      <c r="I392" t="s">
        <v>11</v>
      </c>
      <c r="J392" t="s">
        <v>25</v>
      </c>
      <c r="K392" t="s">
        <v>152</v>
      </c>
      <c r="L392" t="s">
        <v>13</v>
      </c>
      <c r="M392" s="5">
        <v>9.2899999999999991</v>
      </c>
      <c r="N392">
        <v>1</v>
      </c>
    </row>
    <row r="393" spans="1:14" x14ac:dyDescent="0.25">
      <c r="A393" s="2">
        <v>45589</v>
      </c>
      <c r="B393" s="3">
        <f t="shared" si="18"/>
        <v>2025</v>
      </c>
      <c r="C393" t="str">
        <f t="shared" si="19"/>
        <v>2024-2025</v>
      </c>
      <c r="D393" t="s">
        <v>147</v>
      </c>
      <c r="E393" t="s">
        <v>108</v>
      </c>
      <c r="F393" t="str">
        <f t="shared" si="20"/>
        <v>Victoria</v>
      </c>
      <c r="G393" t="s">
        <v>45</v>
      </c>
      <c r="H393">
        <v>3018</v>
      </c>
      <c r="I393" t="s">
        <v>11</v>
      </c>
      <c r="J393" t="s">
        <v>46</v>
      </c>
      <c r="K393" t="s">
        <v>149</v>
      </c>
      <c r="L393" t="s">
        <v>15</v>
      </c>
      <c r="M393" s="5">
        <v>9.36</v>
      </c>
      <c r="N393">
        <v>1</v>
      </c>
    </row>
    <row r="394" spans="1:14" x14ac:dyDescent="0.25">
      <c r="A394" s="2">
        <v>45429</v>
      </c>
      <c r="B394" s="3">
        <f t="shared" si="18"/>
        <v>2024</v>
      </c>
      <c r="C394" t="str">
        <f t="shared" si="19"/>
        <v>2023-2024</v>
      </c>
      <c r="D394" t="s">
        <v>147</v>
      </c>
      <c r="E394" t="s">
        <v>89</v>
      </c>
      <c r="F394" t="str">
        <f t="shared" si="20"/>
        <v>Queensland</v>
      </c>
      <c r="G394" t="s">
        <v>35</v>
      </c>
      <c r="H394">
        <v>4655</v>
      </c>
      <c r="I394" t="s">
        <v>11</v>
      </c>
      <c r="J394" t="s">
        <v>51</v>
      </c>
      <c r="K394" t="s">
        <v>149</v>
      </c>
      <c r="L394" t="s">
        <v>15</v>
      </c>
      <c r="M394" s="5">
        <v>9.5</v>
      </c>
      <c r="N394">
        <v>1</v>
      </c>
    </row>
    <row r="395" spans="1:14" x14ac:dyDescent="0.25">
      <c r="A395" s="2">
        <v>45471</v>
      </c>
      <c r="B395" s="3">
        <f t="shared" si="18"/>
        <v>2024</v>
      </c>
      <c r="C395" t="str">
        <f t="shared" si="19"/>
        <v>2023-2024</v>
      </c>
      <c r="D395" t="s">
        <v>147</v>
      </c>
      <c r="E395" t="s">
        <v>92</v>
      </c>
      <c r="F395" t="str">
        <f t="shared" si="20"/>
        <v>Queensland</v>
      </c>
      <c r="G395" t="s">
        <v>35</v>
      </c>
      <c r="H395">
        <v>4068</v>
      </c>
      <c r="I395" t="s">
        <v>11</v>
      </c>
      <c r="J395" t="s">
        <v>43</v>
      </c>
      <c r="K395" t="s">
        <v>153</v>
      </c>
      <c r="L395" t="s">
        <v>16</v>
      </c>
      <c r="M395" s="5">
        <v>9.5</v>
      </c>
      <c r="N395">
        <v>1</v>
      </c>
    </row>
    <row r="396" spans="1:14" x14ac:dyDescent="0.25">
      <c r="A396" s="2">
        <v>45509</v>
      </c>
      <c r="B396" s="3">
        <f t="shared" si="18"/>
        <v>2025</v>
      </c>
      <c r="C396" t="str">
        <f t="shared" si="19"/>
        <v>2024-2025</v>
      </c>
      <c r="D396" t="s">
        <v>147</v>
      </c>
      <c r="E396" t="s">
        <v>115</v>
      </c>
      <c r="F396" t="str">
        <f t="shared" si="20"/>
        <v>Western Australia</v>
      </c>
      <c r="G396" t="s">
        <v>48</v>
      </c>
      <c r="H396">
        <v>6280</v>
      </c>
      <c r="I396" t="s">
        <v>11</v>
      </c>
      <c r="J396" t="s">
        <v>94</v>
      </c>
      <c r="K396" t="s">
        <v>154</v>
      </c>
      <c r="L396" t="s">
        <v>14</v>
      </c>
      <c r="M396" s="5">
        <v>9.52</v>
      </c>
      <c r="N396">
        <v>1</v>
      </c>
    </row>
    <row r="397" spans="1:14" x14ac:dyDescent="0.25">
      <c r="A397" s="2">
        <v>45412</v>
      </c>
      <c r="B397" s="3">
        <f t="shared" si="18"/>
        <v>2024</v>
      </c>
      <c r="C397" t="str">
        <f t="shared" si="19"/>
        <v>2023-2024</v>
      </c>
      <c r="D397" t="s">
        <v>147</v>
      </c>
      <c r="E397" t="s">
        <v>76</v>
      </c>
      <c r="F397" t="str">
        <f t="shared" si="20"/>
        <v>Western Australia</v>
      </c>
      <c r="G397" t="s">
        <v>48</v>
      </c>
      <c r="H397">
        <v>6450</v>
      </c>
      <c r="I397" t="s">
        <v>11</v>
      </c>
      <c r="J397" t="s">
        <v>77</v>
      </c>
      <c r="K397" t="s">
        <v>154</v>
      </c>
      <c r="L397" t="s">
        <v>14</v>
      </c>
      <c r="M397" s="5">
        <v>9.6</v>
      </c>
      <c r="N397">
        <v>1</v>
      </c>
    </row>
    <row r="398" spans="1:14" x14ac:dyDescent="0.25">
      <c r="A398" s="2">
        <v>45448</v>
      </c>
      <c r="B398" s="3">
        <f t="shared" si="18"/>
        <v>2024</v>
      </c>
      <c r="C398" t="str">
        <f t="shared" si="19"/>
        <v>2023-2024</v>
      </c>
      <c r="D398" t="s">
        <v>147</v>
      </c>
      <c r="E398" t="s">
        <v>44</v>
      </c>
      <c r="F398" t="str">
        <f t="shared" si="20"/>
        <v>Victoria</v>
      </c>
      <c r="G398" t="s">
        <v>45</v>
      </c>
      <c r="H398">
        <v>3066</v>
      </c>
      <c r="I398" t="s">
        <v>11</v>
      </c>
      <c r="J398" t="s">
        <v>46</v>
      </c>
      <c r="K398" t="s">
        <v>149</v>
      </c>
      <c r="L398" t="s">
        <v>15</v>
      </c>
      <c r="M398" s="5">
        <v>9.85</v>
      </c>
      <c r="N398">
        <v>1</v>
      </c>
    </row>
    <row r="399" spans="1:14" x14ac:dyDescent="0.25">
      <c r="A399" s="2">
        <v>45379</v>
      </c>
      <c r="B399" s="3">
        <f t="shared" si="18"/>
        <v>2024</v>
      </c>
      <c r="C399" t="str">
        <f t="shared" si="19"/>
        <v>2023-2024</v>
      </c>
      <c r="D399" t="s">
        <v>147</v>
      </c>
      <c r="E399" t="s">
        <v>9</v>
      </c>
      <c r="F399" t="str">
        <f t="shared" si="20"/>
        <v>New South Wales</v>
      </c>
      <c r="G399" t="s">
        <v>10</v>
      </c>
      <c r="H399">
        <v>2067</v>
      </c>
      <c r="I399" t="s">
        <v>11</v>
      </c>
      <c r="J399" t="s">
        <v>12</v>
      </c>
      <c r="K399" t="s">
        <v>156</v>
      </c>
      <c r="L399" t="s">
        <v>17</v>
      </c>
      <c r="M399" s="5">
        <v>9.9499999999999993</v>
      </c>
      <c r="N399">
        <v>1</v>
      </c>
    </row>
    <row r="400" spans="1:14" x14ac:dyDescent="0.25">
      <c r="A400" s="2">
        <v>45426</v>
      </c>
      <c r="B400" s="3">
        <f t="shared" si="18"/>
        <v>2024</v>
      </c>
      <c r="C400" t="str">
        <f t="shared" si="19"/>
        <v>2023-2024</v>
      </c>
      <c r="D400" t="s">
        <v>148</v>
      </c>
      <c r="E400" t="s">
        <v>83</v>
      </c>
      <c r="F400" t="str">
        <f t="shared" si="20"/>
        <v>New South Wales</v>
      </c>
      <c r="G400" t="s">
        <v>10</v>
      </c>
      <c r="H400">
        <v>2750</v>
      </c>
      <c r="I400" t="s">
        <v>11</v>
      </c>
      <c r="J400" t="s">
        <v>25</v>
      </c>
      <c r="K400" t="s">
        <v>156</v>
      </c>
      <c r="L400" t="s">
        <v>17</v>
      </c>
      <c r="M400" s="5">
        <v>9.9499999999999993</v>
      </c>
      <c r="N400">
        <v>1</v>
      </c>
    </row>
    <row r="401" spans="1:14" x14ac:dyDescent="0.25">
      <c r="A401" s="2">
        <v>45599</v>
      </c>
      <c r="B401" s="3">
        <f t="shared" si="18"/>
        <v>2025</v>
      </c>
      <c r="C401" t="str">
        <f t="shared" si="19"/>
        <v>2024-2025</v>
      </c>
      <c r="D401" t="s">
        <v>147</v>
      </c>
      <c r="E401" t="s">
        <v>138</v>
      </c>
      <c r="F401" t="str">
        <f t="shared" si="20"/>
        <v>Queensland</v>
      </c>
      <c r="G401" t="s">
        <v>35</v>
      </c>
      <c r="H401">
        <v>4558</v>
      </c>
      <c r="I401" t="s">
        <v>11</v>
      </c>
      <c r="J401" t="s">
        <v>120</v>
      </c>
      <c r="K401" t="s">
        <v>155</v>
      </c>
      <c r="L401" t="s">
        <v>20</v>
      </c>
      <c r="M401" s="5">
        <v>9.9700000000000006</v>
      </c>
      <c r="N401">
        <v>1</v>
      </c>
    </row>
    <row r="402" spans="1:14" x14ac:dyDescent="0.25">
      <c r="A402" s="2">
        <v>45064</v>
      </c>
      <c r="B402" s="3">
        <f t="shared" si="18"/>
        <v>2023</v>
      </c>
      <c r="C402" t="str">
        <f t="shared" si="19"/>
        <v>2022-2023</v>
      </c>
      <c r="D402" t="s">
        <v>147</v>
      </c>
      <c r="E402" t="s">
        <v>40</v>
      </c>
      <c r="F402" t="str">
        <f t="shared" si="20"/>
        <v>New South Wales</v>
      </c>
      <c r="G402" t="s">
        <v>10</v>
      </c>
      <c r="H402">
        <v>2116</v>
      </c>
      <c r="I402" t="s">
        <v>11</v>
      </c>
      <c r="J402" t="s">
        <v>27</v>
      </c>
      <c r="K402" t="s">
        <v>155</v>
      </c>
      <c r="L402" t="s">
        <v>20</v>
      </c>
      <c r="M402" s="5">
        <v>9.9700000000000006</v>
      </c>
      <c r="N402">
        <v>1</v>
      </c>
    </row>
    <row r="403" spans="1:14" x14ac:dyDescent="0.25">
      <c r="A403" s="2">
        <v>45092</v>
      </c>
      <c r="B403" s="3">
        <f t="shared" si="18"/>
        <v>2023</v>
      </c>
      <c r="C403" t="str">
        <f t="shared" si="19"/>
        <v>2022-2023</v>
      </c>
      <c r="D403" t="s">
        <v>147</v>
      </c>
      <c r="E403" t="s">
        <v>85</v>
      </c>
      <c r="F403" t="str">
        <f t="shared" si="20"/>
        <v>Queensland</v>
      </c>
      <c r="G403" t="s">
        <v>35</v>
      </c>
      <c r="H403">
        <v>4883</v>
      </c>
      <c r="I403" t="s">
        <v>11</v>
      </c>
      <c r="J403" t="s">
        <v>36</v>
      </c>
      <c r="K403" t="s">
        <v>156</v>
      </c>
      <c r="L403" t="s">
        <v>17</v>
      </c>
      <c r="M403" s="5">
        <v>9.98</v>
      </c>
      <c r="N403">
        <v>1</v>
      </c>
    </row>
    <row r="404" spans="1:14" x14ac:dyDescent="0.25">
      <c r="A404" s="2">
        <v>45024</v>
      </c>
      <c r="B404" s="3">
        <f t="shared" si="18"/>
        <v>2023</v>
      </c>
      <c r="C404" t="str">
        <f t="shared" si="19"/>
        <v>2022-2023</v>
      </c>
      <c r="D404" t="s">
        <v>147</v>
      </c>
      <c r="E404" t="s">
        <v>135</v>
      </c>
      <c r="F404" t="str">
        <f t="shared" si="20"/>
        <v>Victoria</v>
      </c>
      <c r="G404" t="s">
        <v>45</v>
      </c>
      <c r="H404">
        <v>3550</v>
      </c>
      <c r="I404" t="s">
        <v>11</v>
      </c>
      <c r="J404" t="s">
        <v>60</v>
      </c>
      <c r="K404" t="s">
        <v>155</v>
      </c>
      <c r="L404" t="s">
        <v>20</v>
      </c>
      <c r="M404" s="5">
        <v>9.98</v>
      </c>
      <c r="N404">
        <v>1</v>
      </c>
    </row>
    <row r="405" spans="1:14" x14ac:dyDescent="0.25">
      <c r="A405" s="2">
        <v>45354</v>
      </c>
      <c r="B405" s="3">
        <f t="shared" si="18"/>
        <v>2024</v>
      </c>
      <c r="C405" t="str">
        <f t="shared" si="19"/>
        <v>2023-2024</v>
      </c>
      <c r="D405" t="s">
        <v>147</v>
      </c>
      <c r="E405" t="s">
        <v>135</v>
      </c>
      <c r="F405" t="str">
        <f t="shared" si="20"/>
        <v>Victoria</v>
      </c>
      <c r="G405" t="s">
        <v>45</v>
      </c>
      <c r="H405">
        <v>3550</v>
      </c>
      <c r="I405" t="s">
        <v>11</v>
      </c>
      <c r="J405" t="s">
        <v>60</v>
      </c>
      <c r="K405" t="s">
        <v>150</v>
      </c>
      <c r="L405" t="s">
        <v>18</v>
      </c>
      <c r="M405" s="5">
        <v>9.98</v>
      </c>
      <c r="N405">
        <v>1</v>
      </c>
    </row>
    <row r="406" spans="1:14" x14ac:dyDescent="0.25">
      <c r="A406" s="2">
        <v>45421</v>
      </c>
      <c r="B406" s="3">
        <f t="shared" si="18"/>
        <v>2024</v>
      </c>
      <c r="C406" t="str">
        <f t="shared" si="19"/>
        <v>2023-2024</v>
      </c>
      <c r="D406" t="s">
        <v>147</v>
      </c>
      <c r="E406" t="s">
        <v>140</v>
      </c>
      <c r="F406" t="str">
        <f t="shared" si="20"/>
        <v>Tasmania</v>
      </c>
      <c r="G406" t="s">
        <v>70</v>
      </c>
      <c r="H406">
        <v>7320</v>
      </c>
      <c r="I406" t="s">
        <v>11</v>
      </c>
      <c r="J406" t="s">
        <v>71</v>
      </c>
      <c r="K406" t="s">
        <v>152</v>
      </c>
      <c r="L406" t="s">
        <v>13</v>
      </c>
      <c r="M406" s="5">
        <v>9.98</v>
      </c>
      <c r="N406">
        <v>1</v>
      </c>
    </row>
    <row r="407" spans="1:14" x14ac:dyDescent="0.25">
      <c r="A407" s="2">
        <v>45649</v>
      </c>
      <c r="B407" s="3">
        <f t="shared" si="18"/>
        <v>2025</v>
      </c>
      <c r="C407" t="str">
        <f t="shared" si="19"/>
        <v>2024-2025</v>
      </c>
      <c r="D407" t="s">
        <v>148</v>
      </c>
      <c r="E407" t="s">
        <v>99</v>
      </c>
      <c r="F407" t="str">
        <f t="shared" si="20"/>
        <v>Victoria</v>
      </c>
      <c r="G407" t="s">
        <v>45</v>
      </c>
      <c r="H407">
        <v>3148</v>
      </c>
      <c r="I407" t="s">
        <v>11</v>
      </c>
      <c r="J407" t="s">
        <v>63</v>
      </c>
      <c r="K407" t="s">
        <v>155</v>
      </c>
      <c r="L407" t="s">
        <v>20</v>
      </c>
      <c r="M407" s="5">
        <v>9.98</v>
      </c>
      <c r="N407">
        <v>1</v>
      </c>
    </row>
    <row r="408" spans="1:14" x14ac:dyDescent="0.25">
      <c r="A408" s="2">
        <v>45495</v>
      </c>
      <c r="B408" s="3">
        <f t="shared" si="18"/>
        <v>2025</v>
      </c>
      <c r="C408" t="str">
        <f t="shared" si="19"/>
        <v>2024-2025</v>
      </c>
      <c r="D408" t="s">
        <v>148</v>
      </c>
      <c r="E408" t="s">
        <v>9</v>
      </c>
      <c r="F408" t="str">
        <f t="shared" si="20"/>
        <v>New South Wales</v>
      </c>
      <c r="G408" t="s">
        <v>10</v>
      </c>
      <c r="H408">
        <v>2067</v>
      </c>
      <c r="I408" t="s">
        <v>11</v>
      </c>
      <c r="J408" t="s">
        <v>12</v>
      </c>
      <c r="K408" t="s">
        <v>155</v>
      </c>
      <c r="L408" t="s">
        <v>20</v>
      </c>
      <c r="M408" s="5">
        <v>9.98</v>
      </c>
      <c r="N408">
        <v>1</v>
      </c>
    </row>
    <row r="409" spans="1:14" x14ac:dyDescent="0.25">
      <c r="A409" s="2">
        <v>45378</v>
      </c>
      <c r="B409" s="3">
        <f t="shared" si="18"/>
        <v>2024</v>
      </c>
      <c r="C409" t="str">
        <f t="shared" si="19"/>
        <v>2023-2024</v>
      </c>
      <c r="D409" t="s">
        <v>147</v>
      </c>
      <c r="E409" t="s">
        <v>118</v>
      </c>
      <c r="F409" t="str">
        <f t="shared" si="20"/>
        <v>New South Wales</v>
      </c>
      <c r="G409" t="s">
        <v>10</v>
      </c>
      <c r="H409">
        <v>2158</v>
      </c>
      <c r="I409" t="s">
        <v>11</v>
      </c>
      <c r="J409" t="s">
        <v>27</v>
      </c>
      <c r="K409" t="s">
        <v>154</v>
      </c>
      <c r="L409" t="s">
        <v>14</v>
      </c>
      <c r="M409" s="5">
        <v>9.98</v>
      </c>
      <c r="N409">
        <v>1</v>
      </c>
    </row>
    <row r="410" spans="1:14" x14ac:dyDescent="0.25">
      <c r="A410" s="2">
        <v>45337</v>
      </c>
      <c r="B410" s="3">
        <f t="shared" si="18"/>
        <v>2024</v>
      </c>
      <c r="C410" t="str">
        <f t="shared" si="19"/>
        <v>2023-2024</v>
      </c>
      <c r="D410" t="s">
        <v>147</v>
      </c>
      <c r="E410" t="s">
        <v>131</v>
      </c>
      <c r="F410" t="str">
        <f t="shared" si="20"/>
        <v>Western Australia</v>
      </c>
      <c r="G410" t="s">
        <v>48</v>
      </c>
      <c r="H410">
        <v>6530</v>
      </c>
      <c r="I410" t="s">
        <v>11</v>
      </c>
      <c r="J410" t="s">
        <v>77</v>
      </c>
      <c r="K410" t="s">
        <v>19</v>
      </c>
      <c r="L410" t="s">
        <v>23</v>
      </c>
      <c r="M410" s="5">
        <v>9.98</v>
      </c>
      <c r="N410">
        <v>1</v>
      </c>
    </row>
    <row r="411" spans="1:14" x14ac:dyDescent="0.25">
      <c r="A411" s="2">
        <v>45201</v>
      </c>
      <c r="B411" s="3">
        <f t="shared" si="18"/>
        <v>2024</v>
      </c>
      <c r="C411" t="str">
        <f t="shared" si="19"/>
        <v>2023-2024</v>
      </c>
      <c r="D411" t="s">
        <v>147</v>
      </c>
      <c r="E411" t="s">
        <v>119</v>
      </c>
      <c r="F411" t="str">
        <f t="shared" si="20"/>
        <v>Queensland</v>
      </c>
      <c r="G411" t="s">
        <v>35</v>
      </c>
      <c r="H411">
        <v>4570</v>
      </c>
      <c r="I411" t="s">
        <v>11</v>
      </c>
      <c r="J411" t="s">
        <v>120</v>
      </c>
      <c r="K411" t="s">
        <v>156</v>
      </c>
      <c r="L411" t="s">
        <v>17</v>
      </c>
      <c r="M411" s="5">
        <v>9.98</v>
      </c>
      <c r="N411">
        <v>1</v>
      </c>
    </row>
    <row r="412" spans="1:14" x14ac:dyDescent="0.25">
      <c r="A412" s="2">
        <v>45172</v>
      </c>
      <c r="B412" s="3">
        <f t="shared" si="18"/>
        <v>2024</v>
      </c>
      <c r="C412" t="str">
        <f t="shared" si="19"/>
        <v>2023-2024</v>
      </c>
      <c r="D412" t="s">
        <v>147</v>
      </c>
      <c r="E412" t="s">
        <v>74</v>
      </c>
      <c r="F412" t="str">
        <f t="shared" si="20"/>
        <v>South Australia</v>
      </c>
      <c r="G412" t="s">
        <v>32</v>
      </c>
      <c r="H412">
        <v>5043</v>
      </c>
      <c r="I412" t="s">
        <v>11</v>
      </c>
      <c r="J412" t="s">
        <v>33</v>
      </c>
      <c r="K412" t="s">
        <v>149</v>
      </c>
      <c r="L412" t="s">
        <v>15</v>
      </c>
      <c r="M412" s="5">
        <v>9.98</v>
      </c>
      <c r="N412">
        <v>1</v>
      </c>
    </row>
    <row r="413" spans="1:14" x14ac:dyDescent="0.25">
      <c r="A413" s="2">
        <v>45445</v>
      </c>
      <c r="B413" s="3">
        <f t="shared" si="18"/>
        <v>2024</v>
      </c>
      <c r="C413" t="str">
        <f t="shared" si="19"/>
        <v>2023-2024</v>
      </c>
      <c r="D413" t="s">
        <v>147</v>
      </c>
      <c r="E413" t="s">
        <v>74</v>
      </c>
      <c r="F413" t="str">
        <f t="shared" si="20"/>
        <v>South Australia</v>
      </c>
      <c r="G413" t="s">
        <v>32</v>
      </c>
      <c r="H413">
        <v>5043</v>
      </c>
      <c r="I413" t="s">
        <v>11</v>
      </c>
      <c r="J413" t="s">
        <v>33</v>
      </c>
      <c r="K413" t="s">
        <v>155</v>
      </c>
      <c r="L413" t="s">
        <v>20</v>
      </c>
      <c r="M413" s="5">
        <v>9.98</v>
      </c>
      <c r="N413">
        <v>1</v>
      </c>
    </row>
    <row r="414" spans="1:14" x14ac:dyDescent="0.25">
      <c r="A414" s="2">
        <v>45431</v>
      </c>
      <c r="B414" s="3">
        <f t="shared" si="18"/>
        <v>2024</v>
      </c>
      <c r="C414" t="str">
        <f t="shared" si="19"/>
        <v>2023-2024</v>
      </c>
      <c r="D414" t="s">
        <v>148</v>
      </c>
      <c r="E414" t="s">
        <v>37</v>
      </c>
      <c r="F414" t="str">
        <f t="shared" si="20"/>
        <v>South Australia</v>
      </c>
      <c r="G414" t="s">
        <v>32</v>
      </c>
      <c r="H414">
        <v>5607</v>
      </c>
      <c r="I414" t="s">
        <v>11</v>
      </c>
      <c r="J414" t="s">
        <v>38</v>
      </c>
      <c r="K414" t="s">
        <v>155</v>
      </c>
      <c r="L414" t="s">
        <v>20</v>
      </c>
      <c r="M414" s="5">
        <v>9.98</v>
      </c>
      <c r="N414">
        <v>1</v>
      </c>
    </row>
    <row r="415" spans="1:14" x14ac:dyDescent="0.25">
      <c r="A415" s="2">
        <v>45575</v>
      </c>
      <c r="B415" s="3">
        <f t="shared" si="18"/>
        <v>2025</v>
      </c>
      <c r="C415" t="str">
        <f t="shared" si="19"/>
        <v>2024-2025</v>
      </c>
      <c r="D415" t="s">
        <v>147</v>
      </c>
      <c r="E415" t="s">
        <v>121</v>
      </c>
      <c r="F415" t="str">
        <f t="shared" si="20"/>
        <v>Queensland</v>
      </c>
      <c r="G415" t="s">
        <v>35</v>
      </c>
      <c r="H415">
        <v>4700</v>
      </c>
      <c r="I415" t="s">
        <v>11</v>
      </c>
      <c r="J415" t="s">
        <v>51</v>
      </c>
      <c r="K415" t="s">
        <v>155</v>
      </c>
      <c r="L415" t="s">
        <v>20</v>
      </c>
      <c r="M415" s="5">
        <v>9.98</v>
      </c>
      <c r="N415">
        <v>1</v>
      </c>
    </row>
    <row r="416" spans="1:14" x14ac:dyDescent="0.25">
      <c r="A416" s="2">
        <v>45655</v>
      </c>
      <c r="B416" s="3">
        <f t="shared" si="18"/>
        <v>2025</v>
      </c>
      <c r="C416" t="str">
        <f t="shared" si="19"/>
        <v>2024-2025</v>
      </c>
      <c r="D416" t="s">
        <v>147</v>
      </c>
      <c r="E416" t="s">
        <v>90</v>
      </c>
      <c r="F416" t="str">
        <f t="shared" si="20"/>
        <v>Victoria</v>
      </c>
      <c r="G416" t="s">
        <v>45</v>
      </c>
      <c r="H416">
        <v>3179</v>
      </c>
      <c r="I416" t="s">
        <v>11</v>
      </c>
      <c r="J416" t="s">
        <v>63</v>
      </c>
      <c r="K416" t="s">
        <v>149</v>
      </c>
      <c r="L416" t="s">
        <v>15</v>
      </c>
      <c r="M416" s="5">
        <v>9.98</v>
      </c>
      <c r="N416">
        <v>1</v>
      </c>
    </row>
    <row r="417" spans="1:14" x14ac:dyDescent="0.25">
      <c r="A417" s="2">
        <v>45617</v>
      </c>
      <c r="B417" s="3">
        <f t="shared" si="18"/>
        <v>2025</v>
      </c>
      <c r="C417" t="str">
        <f t="shared" si="19"/>
        <v>2024-2025</v>
      </c>
      <c r="D417" t="s">
        <v>148</v>
      </c>
      <c r="E417" t="s">
        <v>113</v>
      </c>
      <c r="F417" t="str">
        <f t="shared" si="20"/>
        <v>Queensland</v>
      </c>
      <c r="G417" t="s">
        <v>35</v>
      </c>
      <c r="H417">
        <v>4215</v>
      </c>
      <c r="I417" t="s">
        <v>11</v>
      </c>
      <c r="J417" t="s">
        <v>104</v>
      </c>
      <c r="K417" t="s">
        <v>155</v>
      </c>
      <c r="L417" t="s">
        <v>20</v>
      </c>
      <c r="M417" s="5">
        <v>9.98</v>
      </c>
      <c r="N417">
        <v>1</v>
      </c>
    </row>
    <row r="418" spans="1:14" x14ac:dyDescent="0.25">
      <c r="A418" s="2">
        <v>44927</v>
      </c>
      <c r="B418" s="3">
        <f t="shared" si="18"/>
        <v>2023</v>
      </c>
      <c r="C418" t="str">
        <f t="shared" si="19"/>
        <v>2022-2023</v>
      </c>
      <c r="D418" t="s">
        <v>147</v>
      </c>
      <c r="E418" t="s">
        <v>50</v>
      </c>
      <c r="F418" t="str">
        <f t="shared" si="20"/>
        <v>Queensland</v>
      </c>
      <c r="G418" t="s">
        <v>35</v>
      </c>
      <c r="H418">
        <v>4703</v>
      </c>
      <c r="I418" t="s">
        <v>11</v>
      </c>
      <c r="J418" t="s">
        <v>51</v>
      </c>
      <c r="K418" t="s">
        <v>155</v>
      </c>
      <c r="L418" t="s">
        <v>20</v>
      </c>
      <c r="M418" s="5">
        <v>9.98</v>
      </c>
      <c r="N418">
        <v>1</v>
      </c>
    </row>
    <row r="419" spans="1:14" x14ac:dyDescent="0.25">
      <c r="A419" s="2">
        <v>45220</v>
      </c>
      <c r="B419" s="3">
        <f t="shared" si="18"/>
        <v>2024</v>
      </c>
      <c r="C419" t="str">
        <f t="shared" si="19"/>
        <v>2023-2024</v>
      </c>
      <c r="D419" t="s">
        <v>147</v>
      </c>
      <c r="E419" t="s">
        <v>96</v>
      </c>
      <c r="F419" t="str">
        <f t="shared" si="20"/>
        <v>Western Australia</v>
      </c>
      <c r="G419" t="s">
        <v>48</v>
      </c>
      <c r="H419">
        <v>6330</v>
      </c>
      <c r="I419" t="s">
        <v>11</v>
      </c>
      <c r="J419" t="s">
        <v>94</v>
      </c>
      <c r="K419" t="s">
        <v>150</v>
      </c>
      <c r="L419" t="s">
        <v>18</v>
      </c>
      <c r="M419" s="5">
        <v>9.99</v>
      </c>
      <c r="N419">
        <v>1</v>
      </c>
    </row>
    <row r="420" spans="1:14" x14ac:dyDescent="0.25">
      <c r="A420" s="2">
        <v>45491</v>
      </c>
      <c r="B420" s="3">
        <f t="shared" si="18"/>
        <v>2025</v>
      </c>
      <c r="C420" t="str">
        <f t="shared" si="19"/>
        <v>2024-2025</v>
      </c>
      <c r="D420" t="s">
        <v>147</v>
      </c>
      <c r="E420" t="s">
        <v>96</v>
      </c>
      <c r="F420" t="str">
        <f t="shared" si="20"/>
        <v>Western Australia</v>
      </c>
      <c r="G420" t="s">
        <v>48</v>
      </c>
      <c r="H420">
        <v>6330</v>
      </c>
      <c r="I420" t="s">
        <v>11</v>
      </c>
      <c r="J420" t="s">
        <v>94</v>
      </c>
      <c r="K420" t="s">
        <v>151</v>
      </c>
      <c r="L420" t="s">
        <v>21</v>
      </c>
      <c r="M420" s="5">
        <v>9.99</v>
      </c>
      <c r="N420">
        <v>1</v>
      </c>
    </row>
    <row r="421" spans="1:14" x14ac:dyDescent="0.25">
      <c r="A421" s="2">
        <v>45590</v>
      </c>
      <c r="B421" s="3">
        <f t="shared" si="18"/>
        <v>2025</v>
      </c>
      <c r="C421" t="str">
        <f t="shared" si="19"/>
        <v>2024-2025</v>
      </c>
      <c r="D421" t="s">
        <v>147</v>
      </c>
      <c r="E421" t="s">
        <v>146</v>
      </c>
      <c r="F421" t="str">
        <f t="shared" si="20"/>
        <v>Victoria</v>
      </c>
      <c r="G421" t="s">
        <v>45</v>
      </c>
      <c r="H421">
        <v>3353</v>
      </c>
      <c r="I421" t="s">
        <v>11</v>
      </c>
      <c r="J421" t="s">
        <v>60</v>
      </c>
      <c r="K421" t="s">
        <v>150</v>
      </c>
      <c r="L421" t="s">
        <v>18</v>
      </c>
      <c r="M421" s="5">
        <v>9.99</v>
      </c>
      <c r="N421">
        <v>1</v>
      </c>
    </row>
    <row r="422" spans="1:14" x14ac:dyDescent="0.25">
      <c r="A422" s="2">
        <v>44962</v>
      </c>
      <c r="B422" s="3">
        <f t="shared" si="18"/>
        <v>2023</v>
      </c>
      <c r="C422" t="str">
        <f t="shared" si="19"/>
        <v>2022-2023</v>
      </c>
      <c r="D422" t="s">
        <v>148</v>
      </c>
      <c r="E422" t="s">
        <v>24</v>
      </c>
      <c r="F422" t="str">
        <f t="shared" si="20"/>
        <v>New South Wales</v>
      </c>
      <c r="G422" t="s">
        <v>10</v>
      </c>
      <c r="H422">
        <v>2795</v>
      </c>
      <c r="I422" t="s">
        <v>11</v>
      </c>
      <c r="J422" t="s">
        <v>25</v>
      </c>
      <c r="K422" t="s">
        <v>154</v>
      </c>
      <c r="L422" t="s">
        <v>14</v>
      </c>
      <c r="M422" s="5">
        <v>9.99</v>
      </c>
      <c r="N422">
        <v>1</v>
      </c>
    </row>
    <row r="423" spans="1:14" x14ac:dyDescent="0.25">
      <c r="A423" s="2">
        <v>45164</v>
      </c>
      <c r="B423" s="3">
        <f t="shared" si="18"/>
        <v>2024</v>
      </c>
      <c r="C423" t="str">
        <f t="shared" si="19"/>
        <v>2023-2024</v>
      </c>
      <c r="D423" t="s">
        <v>147</v>
      </c>
      <c r="E423" t="s">
        <v>116</v>
      </c>
      <c r="F423" t="str">
        <f t="shared" si="20"/>
        <v>Western Australia</v>
      </c>
      <c r="G423" t="s">
        <v>48</v>
      </c>
      <c r="H423">
        <v>6725</v>
      </c>
      <c r="I423" t="s">
        <v>11</v>
      </c>
      <c r="J423" t="s">
        <v>77</v>
      </c>
      <c r="K423" t="s">
        <v>152</v>
      </c>
      <c r="L423" t="s">
        <v>13</v>
      </c>
      <c r="M423" s="5">
        <v>9.99</v>
      </c>
      <c r="N423">
        <v>1</v>
      </c>
    </row>
    <row r="424" spans="1:14" x14ac:dyDescent="0.25">
      <c r="A424" s="2">
        <v>45461</v>
      </c>
      <c r="B424" s="3">
        <f t="shared" si="18"/>
        <v>2024</v>
      </c>
      <c r="C424" t="str">
        <f t="shared" si="19"/>
        <v>2023-2024</v>
      </c>
      <c r="D424" t="s">
        <v>148</v>
      </c>
      <c r="E424" t="s">
        <v>102</v>
      </c>
      <c r="F424" t="str">
        <f t="shared" si="20"/>
        <v>Queensland</v>
      </c>
      <c r="G424" t="s">
        <v>35</v>
      </c>
      <c r="H424">
        <v>4870</v>
      </c>
      <c r="I424" t="s">
        <v>11</v>
      </c>
      <c r="J424" t="s">
        <v>36</v>
      </c>
      <c r="K424" t="s">
        <v>153</v>
      </c>
      <c r="L424" t="s">
        <v>16</v>
      </c>
      <c r="M424" s="5">
        <v>9.99</v>
      </c>
      <c r="N424">
        <v>1</v>
      </c>
    </row>
    <row r="425" spans="1:14" x14ac:dyDescent="0.25">
      <c r="A425" s="2">
        <v>45247</v>
      </c>
      <c r="B425" s="3">
        <f t="shared" si="18"/>
        <v>2024</v>
      </c>
      <c r="C425" t="str">
        <f t="shared" si="19"/>
        <v>2023-2024</v>
      </c>
      <c r="D425" t="s">
        <v>148</v>
      </c>
      <c r="E425" t="s">
        <v>126</v>
      </c>
      <c r="F425" t="str">
        <f t="shared" si="20"/>
        <v>Queensland</v>
      </c>
      <c r="G425" t="s">
        <v>35</v>
      </c>
      <c r="H425">
        <v>4551</v>
      </c>
      <c r="I425" t="s">
        <v>11</v>
      </c>
      <c r="J425" t="s">
        <v>120</v>
      </c>
      <c r="K425" t="s">
        <v>19</v>
      </c>
      <c r="L425" t="s">
        <v>23</v>
      </c>
      <c r="M425" s="5">
        <v>9.99</v>
      </c>
      <c r="N425">
        <v>1</v>
      </c>
    </row>
    <row r="426" spans="1:14" x14ac:dyDescent="0.25">
      <c r="A426" s="2">
        <v>45209</v>
      </c>
      <c r="B426" s="3">
        <f t="shared" si="18"/>
        <v>2024</v>
      </c>
      <c r="C426" t="str">
        <f t="shared" si="19"/>
        <v>2023-2024</v>
      </c>
      <c r="D426" t="s">
        <v>147</v>
      </c>
      <c r="E426" t="s">
        <v>57</v>
      </c>
      <c r="F426" t="str">
        <f t="shared" si="20"/>
        <v>New South Wales</v>
      </c>
      <c r="G426" t="s">
        <v>10</v>
      </c>
      <c r="H426">
        <v>2560</v>
      </c>
      <c r="I426" t="s">
        <v>11</v>
      </c>
      <c r="J426" t="s">
        <v>58</v>
      </c>
      <c r="K426" t="s">
        <v>19</v>
      </c>
      <c r="L426" t="s">
        <v>23</v>
      </c>
      <c r="M426" s="5">
        <v>9.99</v>
      </c>
      <c r="N426">
        <v>1</v>
      </c>
    </row>
    <row r="427" spans="1:14" x14ac:dyDescent="0.25">
      <c r="A427" s="2">
        <v>44967</v>
      </c>
      <c r="B427" s="3">
        <f t="shared" si="18"/>
        <v>2023</v>
      </c>
      <c r="C427" t="str">
        <f t="shared" si="19"/>
        <v>2022-2023</v>
      </c>
      <c r="D427" t="s">
        <v>147</v>
      </c>
      <c r="E427" t="s">
        <v>143</v>
      </c>
      <c r="F427" t="str">
        <f t="shared" si="20"/>
        <v>New South Wales</v>
      </c>
      <c r="G427" t="s">
        <v>10</v>
      </c>
      <c r="H427">
        <v>2154</v>
      </c>
      <c r="I427" t="s">
        <v>11</v>
      </c>
      <c r="J427" t="s">
        <v>27</v>
      </c>
      <c r="K427" t="s">
        <v>150</v>
      </c>
      <c r="L427" t="s">
        <v>18</v>
      </c>
      <c r="M427" s="5">
        <v>9.99</v>
      </c>
      <c r="N427">
        <v>1</v>
      </c>
    </row>
    <row r="428" spans="1:14" x14ac:dyDescent="0.25">
      <c r="A428" s="2">
        <v>45471</v>
      </c>
      <c r="B428" s="3">
        <f t="shared" si="18"/>
        <v>2024</v>
      </c>
      <c r="C428" t="str">
        <f t="shared" si="19"/>
        <v>2023-2024</v>
      </c>
      <c r="D428" t="s">
        <v>147</v>
      </c>
      <c r="E428" t="s">
        <v>28</v>
      </c>
      <c r="F428" t="str">
        <f t="shared" si="20"/>
        <v>Northern Territory</v>
      </c>
      <c r="G428" t="s">
        <v>29</v>
      </c>
      <c r="H428">
        <v>800</v>
      </c>
      <c r="I428" t="s">
        <v>11</v>
      </c>
      <c r="J428" t="s">
        <v>30</v>
      </c>
      <c r="K428" t="s">
        <v>154</v>
      </c>
      <c r="L428" t="s">
        <v>14</v>
      </c>
      <c r="M428" s="5">
        <v>9.99</v>
      </c>
      <c r="N428">
        <v>1</v>
      </c>
    </row>
    <row r="429" spans="1:14" x14ac:dyDescent="0.25">
      <c r="A429" s="2">
        <v>45523</v>
      </c>
      <c r="B429" s="3">
        <f t="shared" si="18"/>
        <v>2025</v>
      </c>
      <c r="C429" t="str">
        <f t="shared" si="19"/>
        <v>2024-2025</v>
      </c>
      <c r="D429" t="s">
        <v>147</v>
      </c>
      <c r="E429" t="s">
        <v>118</v>
      </c>
      <c r="F429" t="str">
        <f t="shared" si="20"/>
        <v>New South Wales</v>
      </c>
      <c r="G429" t="s">
        <v>10</v>
      </c>
      <c r="H429">
        <v>2158</v>
      </c>
      <c r="I429" t="s">
        <v>11</v>
      </c>
      <c r="J429" t="s">
        <v>27</v>
      </c>
      <c r="K429" t="s">
        <v>154</v>
      </c>
      <c r="L429" t="s">
        <v>14</v>
      </c>
      <c r="M429" s="5">
        <v>9.99</v>
      </c>
      <c r="N429">
        <v>1</v>
      </c>
    </row>
    <row r="430" spans="1:14" x14ac:dyDescent="0.25">
      <c r="A430" s="2">
        <v>45348</v>
      </c>
      <c r="B430" s="3">
        <f t="shared" si="18"/>
        <v>2024</v>
      </c>
      <c r="C430" t="str">
        <f t="shared" si="19"/>
        <v>2023-2024</v>
      </c>
      <c r="D430" t="s">
        <v>148</v>
      </c>
      <c r="E430" t="s">
        <v>114</v>
      </c>
      <c r="F430" t="str">
        <f t="shared" si="20"/>
        <v>Victoria</v>
      </c>
      <c r="G430" t="s">
        <v>45</v>
      </c>
      <c r="H430">
        <v>3551</v>
      </c>
      <c r="I430" t="s">
        <v>11</v>
      </c>
      <c r="J430" t="s">
        <v>60</v>
      </c>
      <c r="K430" t="s">
        <v>151</v>
      </c>
      <c r="L430" t="s">
        <v>21</v>
      </c>
      <c r="M430" s="5">
        <v>9.99</v>
      </c>
      <c r="N430">
        <v>1</v>
      </c>
    </row>
    <row r="431" spans="1:14" x14ac:dyDescent="0.25">
      <c r="A431" s="2">
        <v>45500</v>
      </c>
      <c r="B431" s="3">
        <f t="shared" si="18"/>
        <v>2025</v>
      </c>
      <c r="C431" t="str">
        <f t="shared" si="19"/>
        <v>2024-2025</v>
      </c>
      <c r="D431" t="s">
        <v>148</v>
      </c>
      <c r="E431" t="s">
        <v>93</v>
      </c>
      <c r="F431" t="str">
        <f t="shared" si="20"/>
        <v>Western Australia</v>
      </c>
      <c r="G431" t="s">
        <v>48</v>
      </c>
      <c r="H431">
        <v>6112</v>
      </c>
      <c r="I431" t="s">
        <v>11</v>
      </c>
      <c r="J431" t="s">
        <v>94</v>
      </c>
      <c r="K431" t="s">
        <v>150</v>
      </c>
      <c r="L431" t="s">
        <v>18</v>
      </c>
      <c r="M431" s="5">
        <v>9.99</v>
      </c>
      <c r="N431">
        <v>1</v>
      </c>
    </row>
    <row r="432" spans="1:14" x14ac:dyDescent="0.25">
      <c r="A432" s="2">
        <v>45207</v>
      </c>
      <c r="B432" s="3">
        <f t="shared" si="18"/>
        <v>2024</v>
      </c>
      <c r="C432" t="str">
        <f t="shared" si="19"/>
        <v>2023-2024</v>
      </c>
      <c r="D432" t="s">
        <v>147</v>
      </c>
      <c r="E432" t="s">
        <v>125</v>
      </c>
      <c r="F432" t="str">
        <f t="shared" si="20"/>
        <v>Victoria</v>
      </c>
      <c r="G432" t="s">
        <v>45</v>
      </c>
      <c r="H432">
        <v>3400</v>
      </c>
      <c r="I432" t="s">
        <v>11</v>
      </c>
      <c r="J432" t="s">
        <v>60</v>
      </c>
      <c r="K432" t="s">
        <v>154</v>
      </c>
      <c r="L432" t="s">
        <v>14</v>
      </c>
      <c r="M432" s="5">
        <v>9.99</v>
      </c>
      <c r="N432">
        <v>1</v>
      </c>
    </row>
    <row r="433" spans="1:14" x14ac:dyDescent="0.25">
      <c r="A433" s="2">
        <v>45528</v>
      </c>
      <c r="B433" s="3">
        <f t="shared" si="18"/>
        <v>2025</v>
      </c>
      <c r="C433" t="str">
        <f t="shared" si="19"/>
        <v>2024-2025</v>
      </c>
      <c r="D433" t="s">
        <v>147</v>
      </c>
      <c r="E433" t="s">
        <v>97</v>
      </c>
      <c r="F433" t="str">
        <f t="shared" si="20"/>
        <v>Tasmania</v>
      </c>
      <c r="G433" t="s">
        <v>70</v>
      </c>
      <c r="H433">
        <v>7250</v>
      </c>
      <c r="I433" t="s">
        <v>11</v>
      </c>
      <c r="J433" t="s">
        <v>71</v>
      </c>
      <c r="K433" t="s">
        <v>155</v>
      </c>
      <c r="L433" t="s">
        <v>20</v>
      </c>
      <c r="M433" s="5">
        <v>9.99</v>
      </c>
      <c r="N433">
        <v>1</v>
      </c>
    </row>
    <row r="434" spans="1:14" x14ac:dyDescent="0.25">
      <c r="A434" s="2">
        <v>45532</v>
      </c>
      <c r="B434" s="3">
        <f t="shared" si="18"/>
        <v>2025</v>
      </c>
      <c r="C434" t="str">
        <f t="shared" si="19"/>
        <v>2024-2025</v>
      </c>
      <c r="D434" t="s">
        <v>148</v>
      </c>
      <c r="E434" t="s">
        <v>47</v>
      </c>
      <c r="F434" t="str">
        <f t="shared" si="20"/>
        <v>Western Australia</v>
      </c>
      <c r="G434" t="s">
        <v>48</v>
      </c>
      <c r="H434">
        <v>6030</v>
      </c>
      <c r="I434" t="s">
        <v>11</v>
      </c>
      <c r="J434" t="s">
        <v>49</v>
      </c>
      <c r="K434" t="s">
        <v>154</v>
      </c>
      <c r="L434" t="s">
        <v>14</v>
      </c>
      <c r="M434" s="5">
        <v>9.99</v>
      </c>
      <c r="N434">
        <v>1</v>
      </c>
    </row>
    <row r="435" spans="1:14" x14ac:dyDescent="0.25">
      <c r="A435" s="2">
        <v>45075</v>
      </c>
      <c r="B435" s="3">
        <f t="shared" si="18"/>
        <v>2023</v>
      </c>
      <c r="C435" t="str">
        <f t="shared" si="19"/>
        <v>2022-2023</v>
      </c>
      <c r="D435" t="s">
        <v>147</v>
      </c>
      <c r="E435" t="s">
        <v>90</v>
      </c>
      <c r="F435" t="str">
        <f t="shared" si="20"/>
        <v>Victoria</v>
      </c>
      <c r="G435" t="s">
        <v>45</v>
      </c>
      <c r="H435">
        <v>3179</v>
      </c>
      <c r="I435" t="s">
        <v>11</v>
      </c>
      <c r="J435" t="s">
        <v>63</v>
      </c>
      <c r="K435" t="s">
        <v>155</v>
      </c>
      <c r="L435" t="s">
        <v>20</v>
      </c>
      <c r="M435" s="5">
        <v>9.99</v>
      </c>
      <c r="N435">
        <v>1</v>
      </c>
    </row>
    <row r="436" spans="1:14" x14ac:dyDescent="0.25">
      <c r="A436" s="2">
        <v>45224</v>
      </c>
      <c r="B436" s="3">
        <f t="shared" si="18"/>
        <v>2024</v>
      </c>
      <c r="C436" t="str">
        <f t="shared" si="19"/>
        <v>2023-2024</v>
      </c>
      <c r="D436" t="s">
        <v>147</v>
      </c>
      <c r="E436" t="s">
        <v>66</v>
      </c>
      <c r="F436" t="str">
        <f t="shared" si="20"/>
        <v>South Australia</v>
      </c>
      <c r="G436" t="s">
        <v>32</v>
      </c>
      <c r="H436">
        <v>5169</v>
      </c>
      <c r="I436" t="s">
        <v>11</v>
      </c>
      <c r="J436" t="s">
        <v>33</v>
      </c>
      <c r="K436" t="s">
        <v>149</v>
      </c>
      <c r="L436" t="s">
        <v>15</v>
      </c>
      <c r="M436" s="5">
        <v>9.99</v>
      </c>
      <c r="N436">
        <v>1</v>
      </c>
    </row>
    <row r="437" spans="1:14" x14ac:dyDescent="0.25">
      <c r="A437" s="2">
        <v>45418</v>
      </c>
      <c r="B437" s="3">
        <f t="shared" si="18"/>
        <v>2024</v>
      </c>
      <c r="C437" t="str">
        <f t="shared" si="19"/>
        <v>2023-2024</v>
      </c>
      <c r="D437" t="s">
        <v>148</v>
      </c>
      <c r="E437" t="s">
        <v>117</v>
      </c>
      <c r="F437" t="str">
        <f t="shared" si="20"/>
        <v>Queensland</v>
      </c>
      <c r="G437" t="s">
        <v>35</v>
      </c>
      <c r="H437">
        <v>4119</v>
      </c>
      <c r="I437" t="s">
        <v>11</v>
      </c>
      <c r="J437" t="s">
        <v>43</v>
      </c>
      <c r="K437" t="s">
        <v>149</v>
      </c>
      <c r="L437" t="s">
        <v>15</v>
      </c>
      <c r="M437" s="5">
        <v>9.99</v>
      </c>
      <c r="N437">
        <v>1</v>
      </c>
    </row>
    <row r="438" spans="1:14" x14ac:dyDescent="0.25">
      <c r="A438" s="2">
        <v>45082</v>
      </c>
      <c r="B438" s="3">
        <f t="shared" si="18"/>
        <v>2023</v>
      </c>
      <c r="C438" t="str">
        <f t="shared" si="19"/>
        <v>2022-2023</v>
      </c>
      <c r="D438" t="s">
        <v>147</v>
      </c>
      <c r="E438" t="s">
        <v>59</v>
      </c>
      <c r="F438" t="str">
        <f t="shared" si="20"/>
        <v>Victoria</v>
      </c>
      <c r="G438" t="s">
        <v>45</v>
      </c>
      <c r="H438">
        <v>3280</v>
      </c>
      <c r="I438" t="s">
        <v>11</v>
      </c>
      <c r="J438" t="s">
        <v>60</v>
      </c>
      <c r="K438" t="s">
        <v>155</v>
      </c>
      <c r="L438" t="s">
        <v>20</v>
      </c>
      <c r="M438" s="5">
        <v>9.99</v>
      </c>
      <c r="N438">
        <v>1</v>
      </c>
    </row>
    <row r="439" spans="1:14" x14ac:dyDescent="0.25">
      <c r="A439" s="2">
        <v>45389</v>
      </c>
      <c r="B439" s="3">
        <f t="shared" si="18"/>
        <v>2024</v>
      </c>
      <c r="C439" t="str">
        <f t="shared" si="19"/>
        <v>2023-2024</v>
      </c>
      <c r="D439" t="s">
        <v>147</v>
      </c>
      <c r="E439" t="s">
        <v>52</v>
      </c>
      <c r="F439" t="str">
        <f t="shared" si="20"/>
        <v>Victoria</v>
      </c>
      <c r="G439" t="s">
        <v>45</v>
      </c>
      <c r="H439">
        <v>3030</v>
      </c>
      <c r="I439" t="s">
        <v>11</v>
      </c>
      <c r="J439" t="s">
        <v>46</v>
      </c>
      <c r="K439" t="s">
        <v>152</v>
      </c>
      <c r="L439" t="s">
        <v>13</v>
      </c>
      <c r="M439" s="5">
        <v>9.99</v>
      </c>
      <c r="N439">
        <v>1</v>
      </c>
    </row>
    <row r="440" spans="1:14" x14ac:dyDescent="0.25">
      <c r="A440" s="2">
        <v>45442</v>
      </c>
      <c r="B440" s="3">
        <f t="shared" si="18"/>
        <v>2024</v>
      </c>
      <c r="C440" t="str">
        <f t="shared" si="19"/>
        <v>2023-2024</v>
      </c>
      <c r="D440" t="s">
        <v>147</v>
      </c>
      <c r="E440" t="s">
        <v>34</v>
      </c>
      <c r="F440" t="str">
        <f t="shared" si="20"/>
        <v>Queensland</v>
      </c>
      <c r="G440" t="s">
        <v>35</v>
      </c>
      <c r="H440">
        <v>4802</v>
      </c>
      <c r="I440" t="s">
        <v>11</v>
      </c>
      <c r="J440" t="s">
        <v>36</v>
      </c>
      <c r="K440" t="s">
        <v>154</v>
      </c>
      <c r="L440" t="s">
        <v>14</v>
      </c>
      <c r="M440" s="5">
        <v>10</v>
      </c>
      <c r="N440">
        <v>1</v>
      </c>
    </row>
    <row r="441" spans="1:14" x14ac:dyDescent="0.25">
      <c r="A441" s="2">
        <v>45001</v>
      </c>
      <c r="B441" s="3">
        <f t="shared" si="18"/>
        <v>2023</v>
      </c>
      <c r="C441" t="str">
        <f t="shared" si="19"/>
        <v>2022-2023</v>
      </c>
      <c r="D441" t="s">
        <v>147</v>
      </c>
      <c r="E441" t="s">
        <v>100</v>
      </c>
      <c r="F441" t="str">
        <f t="shared" si="20"/>
        <v>Western Australia</v>
      </c>
      <c r="G441" t="s">
        <v>48</v>
      </c>
      <c r="H441">
        <v>6021</v>
      </c>
      <c r="I441" t="s">
        <v>11</v>
      </c>
      <c r="J441" t="s">
        <v>49</v>
      </c>
      <c r="K441" t="s">
        <v>150</v>
      </c>
      <c r="L441" t="s">
        <v>18</v>
      </c>
      <c r="M441" s="5">
        <v>10</v>
      </c>
      <c r="N441">
        <v>1</v>
      </c>
    </row>
    <row r="442" spans="1:14" x14ac:dyDescent="0.25">
      <c r="A442" s="2">
        <v>44966</v>
      </c>
      <c r="B442" s="3">
        <f t="shared" si="18"/>
        <v>2023</v>
      </c>
      <c r="C442" t="str">
        <f t="shared" si="19"/>
        <v>2022-2023</v>
      </c>
      <c r="D442" t="s">
        <v>147</v>
      </c>
      <c r="E442" t="s">
        <v>136</v>
      </c>
      <c r="F442" t="str">
        <f t="shared" si="20"/>
        <v>Victoria</v>
      </c>
      <c r="G442" t="s">
        <v>45</v>
      </c>
      <c r="H442">
        <v>3175</v>
      </c>
      <c r="I442" t="s">
        <v>11</v>
      </c>
      <c r="J442" t="s">
        <v>63</v>
      </c>
      <c r="K442" t="s">
        <v>153</v>
      </c>
      <c r="L442" t="s">
        <v>16</v>
      </c>
      <c r="M442" s="5">
        <v>10</v>
      </c>
      <c r="N442">
        <v>1</v>
      </c>
    </row>
    <row r="443" spans="1:14" x14ac:dyDescent="0.25">
      <c r="A443" s="2">
        <v>45026</v>
      </c>
      <c r="B443" s="3">
        <f t="shared" si="18"/>
        <v>2023</v>
      </c>
      <c r="C443" t="str">
        <f t="shared" si="19"/>
        <v>2022-2023</v>
      </c>
      <c r="D443" t="s">
        <v>147</v>
      </c>
      <c r="E443" t="s">
        <v>129</v>
      </c>
      <c r="F443" t="str">
        <f t="shared" si="20"/>
        <v>Tasmania</v>
      </c>
      <c r="G443" t="s">
        <v>70</v>
      </c>
      <c r="H443">
        <v>7010</v>
      </c>
      <c r="I443" t="s">
        <v>11</v>
      </c>
      <c r="J443" t="s">
        <v>71</v>
      </c>
      <c r="K443" t="s">
        <v>154</v>
      </c>
      <c r="L443" t="s">
        <v>14</v>
      </c>
      <c r="M443" s="5">
        <v>10</v>
      </c>
      <c r="N443">
        <v>1</v>
      </c>
    </row>
    <row r="444" spans="1:14" x14ac:dyDescent="0.25">
      <c r="A444" s="2">
        <v>45273</v>
      </c>
      <c r="B444" s="3">
        <f t="shared" si="18"/>
        <v>2024</v>
      </c>
      <c r="C444" t="str">
        <f t="shared" si="19"/>
        <v>2023-2024</v>
      </c>
      <c r="D444" t="s">
        <v>147</v>
      </c>
      <c r="E444" t="s">
        <v>128</v>
      </c>
      <c r="F444" t="str">
        <f t="shared" si="20"/>
        <v>Western Australia</v>
      </c>
      <c r="G444" t="s">
        <v>48</v>
      </c>
      <c r="H444">
        <v>6027</v>
      </c>
      <c r="I444" t="s">
        <v>11</v>
      </c>
      <c r="J444" t="s">
        <v>49</v>
      </c>
      <c r="K444" t="s">
        <v>154</v>
      </c>
      <c r="L444" t="s">
        <v>14</v>
      </c>
      <c r="M444" s="5">
        <v>10</v>
      </c>
      <c r="N444">
        <v>1</v>
      </c>
    </row>
    <row r="445" spans="1:14" x14ac:dyDescent="0.25">
      <c r="A445" s="2">
        <v>44989</v>
      </c>
      <c r="B445" s="3">
        <f t="shared" si="18"/>
        <v>2023</v>
      </c>
      <c r="C445" t="str">
        <f t="shared" si="19"/>
        <v>2022-2023</v>
      </c>
      <c r="D445" t="s">
        <v>147</v>
      </c>
      <c r="E445" t="s">
        <v>26</v>
      </c>
      <c r="F445" t="str">
        <f t="shared" si="20"/>
        <v>New South Wales</v>
      </c>
      <c r="G445" t="s">
        <v>10</v>
      </c>
      <c r="H445">
        <v>2141</v>
      </c>
      <c r="I445" t="s">
        <v>11</v>
      </c>
      <c r="J445" t="s">
        <v>27</v>
      </c>
      <c r="K445" t="s">
        <v>154</v>
      </c>
      <c r="L445" t="s">
        <v>14</v>
      </c>
      <c r="M445" s="5">
        <v>10</v>
      </c>
      <c r="N445">
        <v>1</v>
      </c>
    </row>
    <row r="446" spans="1:14" x14ac:dyDescent="0.25">
      <c r="A446" s="2">
        <v>45406</v>
      </c>
      <c r="B446" s="3">
        <f t="shared" si="18"/>
        <v>2024</v>
      </c>
      <c r="C446" t="str">
        <f t="shared" si="19"/>
        <v>2023-2024</v>
      </c>
      <c r="D446" t="s">
        <v>147</v>
      </c>
      <c r="E446" t="s">
        <v>105</v>
      </c>
      <c r="F446" t="str">
        <f t="shared" si="20"/>
        <v>Victoria</v>
      </c>
      <c r="G446" t="s">
        <v>45</v>
      </c>
      <c r="H446">
        <v>3500</v>
      </c>
      <c r="I446" t="s">
        <v>11</v>
      </c>
      <c r="J446" t="s">
        <v>60</v>
      </c>
      <c r="K446" t="s">
        <v>154</v>
      </c>
      <c r="L446" t="s">
        <v>14</v>
      </c>
      <c r="M446" s="5">
        <v>10</v>
      </c>
      <c r="N446">
        <v>1</v>
      </c>
    </row>
    <row r="447" spans="1:14" x14ac:dyDescent="0.25">
      <c r="A447" s="2">
        <v>45262</v>
      </c>
      <c r="B447" s="3">
        <f t="shared" si="18"/>
        <v>2024</v>
      </c>
      <c r="C447" t="str">
        <f t="shared" si="19"/>
        <v>2023-2024</v>
      </c>
      <c r="D447" t="s">
        <v>147</v>
      </c>
      <c r="E447" t="s">
        <v>31</v>
      </c>
      <c r="F447" t="str">
        <f t="shared" si="20"/>
        <v>South Australia</v>
      </c>
      <c r="G447" t="s">
        <v>32</v>
      </c>
      <c r="H447">
        <v>5168</v>
      </c>
      <c r="I447" t="s">
        <v>11</v>
      </c>
      <c r="J447" t="s">
        <v>33</v>
      </c>
      <c r="K447" t="s">
        <v>154</v>
      </c>
      <c r="L447" t="s">
        <v>14</v>
      </c>
      <c r="M447" s="5">
        <v>10</v>
      </c>
      <c r="N447">
        <v>1</v>
      </c>
    </row>
    <row r="448" spans="1:14" x14ac:dyDescent="0.25">
      <c r="A448" s="2">
        <v>44944</v>
      </c>
      <c r="B448" s="3">
        <f t="shared" si="18"/>
        <v>2023</v>
      </c>
      <c r="C448" t="str">
        <f t="shared" si="19"/>
        <v>2022-2023</v>
      </c>
      <c r="D448" t="s">
        <v>148</v>
      </c>
      <c r="E448" t="s">
        <v>65</v>
      </c>
      <c r="F448" t="str">
        <f t="shared" si="20"/>
        <v>New South Wales</v>
      </c>
      <c r="G448" t="s">
        <v>10</v>
      </c>
      <c r="H448">
        <v>2541</v>
      </c>
      <c r="I448" t="s">
        <v>11</v>
      </c>
      <c r="J448" t="s">
        <v>58</v>
      </c>
      <c r="K448" t="s">
        <v>19</v>
      </c>
      <c r="L448" t="s">
        <v>23</v>
      </c>
      <c r="M448" s="5">
        <v>10</v>
      </c>
      <c r="N448">
        <v>1</v>
      </c>
    </row>
    <row r="449" spans="1:14" x14ac:dyDescent="0.25">
      <c r="A449" s="2">
        <v>45029</v>
      </c>
      <c r="B449" s="3">
        <f t="shared" si="18"/>
        <v>2023</v>
      </c>
      <c r="C449" t="str">
        <f t="shared" si="19"/>
        <v>2022-2023</v>
      </c>
      <c r="D449" t="s">
        <v>147</v>
      </c>
      <c r="E449" t="s">
        <v>90</v>
      </c>
      <c r="F449" t="str">
        <f t="shared" si="20"/>
        <v>Victoria</v>
      </c>
      <c r="G449" t="s">
        <v>45</v>
      </c>
      <c r="H449">
        <v>3179</v>
      </c>
      <c r="I449" t="s">
        <v>11</v>
      </c>
      <c r="J449" t="s">
        <v>63</v>
      </c>
      <c r="K449" t="s">
        <v>149</v>
      </c>
      <c r="L449" t="s">
        <v>15</v>
      </c>
      <c r="M449" s="5">
        <v>10</v>
      </c>
      <c r="N449">
        <v>1</v>
      </c>
    </row>
    <row r="450" spans="1:14" x14ac:dyDescent="0.25">
      <c r="A450" s="2">
        <v>45515</v>
      </c>
      <c r="B450" s="3">
        <f t="shared" ref="B450:B513" si="21">IF(MONTH(A450)&gt;=7,YEAR(A450)+1,YEAR(A450))</f>
        <v>2025</v>
      </c>
      <c r="C450" t="str">
        <f t="shared" ref="C450:C513" si="22">IF(MONTH(A450) &gt;= 7, YEAR(A450) &amp; "-" &amp; YEAR(A450) + 1, YEAR(A450) - 1 &amp; "-" &amp; YEAR(A450))</f>
        <v>2024-2025</v>
      </c>
      <c r="D450" t="s">
        <v>147</v>
      </c>
      <c r="E450" t="s">
        <v>81</v>
      </c>
      <c r="F450" t="str">
        <f t="shared" ref="F450:F513" si="23">IF(G450="WA","Western Australia",
IF(G450="NSW","New South Wales",
IF(G450="QLD","Queensland",
IF(G450="VIC","Victoria",
IF(G450="TAS","Tasmania",
IF(G450="SA","South Australia",
IF(G450="NT","Northern Territory",
IF(G450="ACT","Australian Capital Territory",G450))))))))</f>
        <v>New South Wales</v>
      </c>
      <c r="G450" t="s">
        <v>10</v>
      </c>
      <c r="H450">
        <v>2485</v>
      </c>
      <c r="I450" t="s">
        <v>11</v>
      </c>
      <c r="J450" t="s">
        <v>68</v>
      </c>
      <c r="K450" t="s">
        <v>150</v>
      </c>
      <c r="L450" t="s">
        <v>18</v>
      </c>
      <c r="M450" s="5">
        <v>10</v>
      </c>
      <c r="N450">
        <v>1</v>
      </c>
    </row>
    <row r="451" spans="1:14" x14ac:dyDescent="0.25">
      <c r="A451" s="2">
        <v>45481</v>
      </c>
      <c r="B451" s="3">
        <f t="shared" si="21"/>
        <v>2025</v>
      </c>
      <c r="C451" t="str">
        <f t="shared" si="22"/>
        <v>2024-2025</v>
      </c>
      <c r="D451" t="s">
        <v>148</v>
      </c>
      <c r="E451" t="s">
        <v>113</v>
      </c>
      <c r="F451" t="str">
        <f t="shared" si="23"/>
        <v>Queensland</v>
      </c>
      <c r="G451" t="s">
        <v>35</v>
      </c>
      <c r="H451">
        <v>4215</v>
      </c>
      <c r="I451" t="s">
        <v>11</v>
      </c>
      <c r="J451" t="s">
        <v>104</v>
      </c>
      <c r="K451" t="s">
        <v>154</v>
      </c>
      <c r="L451" t="s">
        <v>14</v>
      </c>
      <c r="M451" s="5">
        <v>10.050000000000001</v>
      </c>
      <c r="N451">
        <v>1</v>
      </c>
    </row>
    <row r="452" spans="1:14" x14ac:dyDescent="0.25">
      <c r="A452" s="2">
        <v>45161</v>
      </c>
      <c r="B452" s="3">
        <f t="shared" si="21"/>
        <v>2024</v>
      </c>
      <c r="C452" t="str">
        <f t="shared" si="22"/>
        <v>2023-2024</v>
      </c>
      <c r="D452" t="s">
        <v>147</v>
      </c>
      <c r="E452" t="s">
        <v>41</v>
      </c>
      <c r="F452" t="str">
        <f t="shared" si="23"/>
        <v>New South Wales</v>
      </c>
      <c r="G452" t="s">
        <v>10</v>
      </c>
      <c r="H452">
        <v>2830</v>
      </c>
      <c r="I452" t="s">
        <v>11</v>
      </c>
      <c r="J452" t="s">
        <v>25</v>
      </c>
      <c r="K452" t="s">
        <v>154</v>
      </c>
      <c r="L452" t="s">
        <v>14</v>
      </c>
      <c r="M452" s="5">
        <v>10.09</v>
      </c>
      <c r="N452">
        <v>1</v>
      </c>
    </row>
    <row r="453" spans="1:14" x14ac:dyDescent="0.25">
      <c r="A453" s="2">
        <v>45098</v>
      </c>
      <c r="B453" s="3">
        <f t="shared" si="21"/>
        <v>2023</v>
      </c>
      <c r="C453" t="str">
        <f t="shared" si="22"/>
        <v>2022-2023</v>
      </c>
      <c r="D453" t="s">
        <v>147</v>
      </c>
      <c r="E453" t="s">
        <v>138</v>
      </c>
      <c r="F453" t="str">
        <f t="shared" si="23"/>
        <v>Queensland</v>
      </c>
      <c r="G453" t="s">
        <v>35</v>
      </c>
      <c r="H453">
        <v>4558</v>
      </c>
      <c r="I453" t="s">
        <v>11</v>
      </c>
      <c r="J453" t="s">
        <v>120</v>
      </c>
      <c r="K453" t="s">
        <v>154</v>
      </c>
      <c r="L453" t="s">
        <v>14</v>
      </c>
      <c r="M453" s="5">
        <v>10.25</v>
      </c>
      <c r="N453">
        <v>1</v>
      </c>
    </row>
    <row r="454" spans="1:14" x14ac:dyDescent="0.25">
      <c r="A454" s="2">
        <v>45013</v>
      </c>
      <c r="B454" s="3">
        <f t="shared" si="21"/>
        <v>2023</v>
      </c>
      <c r="C454" t="str">
        <f t="shared" si="22"/>
        <v>2022-2023</v>
      </c>
      <c r="D454" t="s">
        <v>147</v>
      </c>
      <c r="E454" t="s">
        <v>106</v>
      </c>
      <c r="F454" t="str">
        <f t="shared" si="23"/>
        <v>Victoria</v>
      </c>
      <c r="G454" t="s">
        <v>45</v>
      </c>
      <c r="H454">
        <v>3915</v>
      </c>
      <c r="I454" t="s">
        <v>11</v>
      </c>
      <c r="J454" t="s">
        <v>55</v>
      </c>
      <c r="K454" t="s">
        <v>19</v>
      </c>
      <c r="L454" t="s">
        <v>23</v>
      </c>
      <c r="M454" s="5">
        <v>10.5</v>
      </c>
      <c r="N454">
        <v>1</v>
      </c>
    </row>
    <row r="455" spans="1:14" x14ac:dyDescent="0.25">
      <c r="A455" s="2">
        <v>45438</v>
      </c>
      <c r="B455" s="3">
        <f t="shared" si="21"/>
        <v>2024</v>
      </c>
      <c r="C455" t="str">
        <f t="shared" si="22"/>
        <v>2023-2024</v>
      </c>
      <c r="D455" t="s">
        <v>147</v>
      </c>
      <c r="E455" t="s">
        <v>65</v>
      </c>
      <c r="F455" t="str">
        <f t="shared" si="23"/>
        <v>New South Wales</v>
      </c>
      <c r="G455" t="s">
        <v>10</v>
      </c>
      <c r="H455">
        <v>2541</v>
      </c>
      <c r="I455" t="s">
        <v>11</v>
      </c>
      <c r="J455" t="s">
        <v>58</v>
      </c>
      <c r="K455" t="s">
        <v>152</v>
      </c>
      <c r="L455" t="s">
        <v>13</v>
      </c>
      <c r="M455" s="5">
        <v>10.5</v>
      </c>
      <c r="N455">
        <v>1</v>
      </c>
    </row>
    <row r="456" spans="1:14" x14ac:dyDescent="0.25">
      <c r="A456" s="2">
        <v>45202</v>
      </c>
      <c r="B456" s="3">
        <f t="shared" si="21"/>
        <v>2024</v>
      </c>
      <c r="C456" t="str">
        <f t="shared" si="22"/>
        <v>2023-2024</v>
      </c>
      <c r="D456" t="s">
        <v>147</v>
      </c>
      <c r="E456" t="s">
        <v>109</v>
      </c>
      <c r="F456" t="str">
        <f t="shared" si="23"/>
        <v>New South Wales</v>
      </c>
      <c r="G456" t="s">
        <v>10</v>
      </c>
      <c r="H456">
        <v>2480</v>
      </c>
      <c r="I456" t="s">
        <v>11</v>
      </c>
      <c r="J456" t="s">
        <v>68</v>
      </c>
      <c r="K456" t="s">
        <v>149</v>
      </c>
      <c r="L456" t="s">
        <v>15</v>
      </c>
      <c r="M456" s="5">
        <v>10.65</v>
      </c>
      <c r="N456">
        <v>1</v>
      </c>
    </row>
    <row r="457" spans="1:14" x14ac:dyDescent="0.25">
      <c r="A457" s="2">
        <v>45285</v>
      </c>
      <c r="B457" s="3">
        <f t="shared" si="21"/>
        <v>2024</v>
      </c>
      <c r="C457" t="str">
        <f t="shared" si="22"/>
        <v>2023-2024</v>
      </c>
      <c r="D457" t="s">
        <v>147</v>
      </c>
      <c r="E457" t="s">
        <v>89</v>
      </c>
      <c r="F457" t="str">
        <f t="shared" si="23"/>
        <v>Queensland</v>
      </c>
      <c r="G457" t="s">
        <v>35</v>
      </c>
      <c r="H457">
        <v>4655</v>
      </c>
      <c r="I457" t="s">
        <v>11</v>
      </c>
      <c r="J457" t="s">
        <v>51</v>
      </c>
      <c r="K457" t="s">
        <v>150</v>
      </c>
      <c r="L457" t="s">
        <v>18</v>
      </c>
      <c r="M457" s="5">
        <v>10.7</v>
      </c>
      <c r="N457">
        <v>1</v>
      </c>
    </row>
    <row r="458" spans="1:14" x14ac:dyDescent="0.25">
      <c r="A458" s="2">
        <v>45352</v>
      </c>
      <c r="B458" s="3">
        <f t="shared" si="21"/>
        <v>2024</v>
      </c>
      <c r="C458" t="str">
        <f t="shared" si="22"/>
        <v>2023-2024</v>
      </c>
      <c r="D458" t="s">
        <v>148</v>
      </c>
      <c r="E458" t="s">
        <v>24</v>
      </c>
      <c r="F458" t="str">
        <f t="shared" si="23"/>
        <v>New South Wales</v>
      </c>
      <c r="G458" t="s">
        <v>10</v>
      </c>
      <c r="H458">
        <v>2795</v>
      </c>
      <c r="I458" t="s">
        <v>11</v>
      </c>
      <c r="J458" t="s">
        <v>25</v>
      </c>
      <c r="K458" t="s">
        <v>155</v>
      </c>
      <c r="L458" t="s">
        <v>20</v>
      </c>
      <c r="M458" s="5">
        <v>10.78</v>
      </c>
      <c r="N458">
        <v>1</v>
      </c>
    </row>
    <row r="459" spans="1:14" x14ac:dyDescent="0.25">
      <c r="A459" s="2">
        <v>44942</v>
      </c>
      <c r="B459" s="3">
        <f t="shared" si="21"/>
        <v>2023</v>
      </c>
      <c r="C459" t="str">
        <f t="shared" si="22"/>
        <v>2022-2023</v>
      </c>
      <c r="D459" t="s">
        <v>148</v>
      </c>
      <c r="E459" t="s">
        <v>109</v>
      </c>
      <c r="F459" t="str">
        <f t="shared" si="23"/>
        <v>New South Wales</v>
      </c>
      <c r="G459" t="s">
        <v>10</v>
      </c>
      <c r="H459">
        <v>2480</v>
      </c>
      <c r="I459" t="s">
        <v>11</v>
      </c>
      <c r="J459" t="s">
        <v>68</v>
      </c>
      <c r="K459" t="s">
        <v>154</v>
      </c>
      <c r="L459" t="s">
        <v>14</v>
      </c>
      <c r="M459" s="5">
        <v>10.8</v>
      </c>
      <c r="N459">
        <v>1</v>
      </c>
    </row>
    <row r="460" spans="1:14" x14ac:dyDescent="0.25">
      <c r="A460" s="2">
        <v>45084</v>
      </c>
      <c r="B460" s="3">
        <f t="shared" si="21"/>
        <v>2023</v>
      </c>
      <c r="C460" t="str">
        <f t="shared" si="22"/>
        <v>2022-2023</v>
      </c>
      <c r="D460" t="s">
        <v>147</v>
      </c>
      <c r="E460" t="s">
        <v>65</v>
      </c>
      <c r="F460" t="str">
        <f t="shared" si="23"/>
        <v>New South Wales</v>
      </c>
      <c r="G460" t="s">
        <v>10</v>
      </c>
      <c r="H460">
        <v>2541</v>
      </c>
      <c r="I460" t="s">
        <v>11</v>
      </c>
      <c r="J460" t="s">
        <v>58</v>
      </c>
      <c r="K460" t="s">
        <v>154</v>
      </c>
      <c r="L460" t="s">
        <v>14</v>
      </c>
      <c r="M460" s="5">
        <v>10.9</v>
      </c>
      <c r="N460">
        <v>1</v>
      </c>
    </row>
    <row r="461" spans="1:14" x14ac:dyDescent="0.25">
      <c r="A461" s="2">
        <v>45325</v>
      </c>
      <c r="B461" s="3">
        <f t="shared" si="21"/>
        <v>2024</v>
      </c>
      <c r="C461" t="str">
        <f t="shared" si="22"/>
        <v>2023-2024</v>
      </c>
      <c r="D461" t="s">
        <v>147</v>
      </c>
      <c r="E461" t="s">
        <v>86</v>
      </c>
      <c r="F461" t="str">
        <f t="shared" si="23"/>
        <v>New South Wales</v>
      </c>
      <c r="G461" t="s">
        <v>10</v>
      </c>
      <c r="H461">
        <v>2064</v>
      </c>
      <c r="I461" t="s">
        <v>11</v>
      </c>
      <c r="J461" t="s">
        <v>12</v>
      </c>
      <c r="K461" t="s">
        <v>152</v>
      </c>
      <c r="L461" t="s">
        <v>13</v>
      </c>
      <c r="M461" s="5">
        <v>10.98</v>
      </c>
      <c r="N461">
        <v>1</v>
      </c>
    </row>
    <row r="462" spans="1:14" x14ac:dyDescent="0.25">
      <c r="A462" s="2">
        <v>45272</v>
      </c>
      <c r="B462" s="3">
        <f t="shared" si="21"/>
        <v>2024</v>
      </c>
      <c r="C462" t="str">
        <f t="shared" si="22"/>
        <v>2023-2024</v>
      </c>
      <c r="D462" t="s">
        <v>148</v>
      </c>
      <c r="E462" t="s">
        <v>116</v>
      </c>
      <c r="F462" t="str">
        <f t="shared" si="23"/>
        <v>Western Australia</v>
      </c>
      <c r="G462" t="s">
        <v>48</v>
      </c>
      <c r="H462">
        <v>6725</v>
      </c>
      <c r="I462" t="s">
        <v>11</v>
      </c>
      <c r="J462" t="s">
        <v>77</v>
      </c>
      <c r="K462" t="s">
        <v>150</v>
      </c>
      <c r="L462" t="s">
        <v>18</v>
      </c>
      <c r="M462" s="5">
        <v>10.98</v>
      </c>
      <c r="N462">
        <v>1</v>
      </c>
    </row>
    <row r="463" spans="1:14" x14ac:dyDescent="0.25">
      <c r="A463" s="2">
        <v>45299</v>
      </c>
      <c r="B463" s="3">
        <f t="shared" si="21"/>
        <v>2024</v>
      </c>
      <c r="C463" t="str">
        <f t="shared" si="22"/>
        <v>2023-2024</v>
      </c>
      <c r="D463" t="s">
        <v>147</v>
      </c>
      <c r="E463" t="s">
        <v>87</v>
      </c>
      <c r="F463" t="str">
        <f t="shared" si="23"/>
        <v>New South Wales</v>
      </c>
      <c r="G463" t="s">
        <v>10</v>
      </c>
      <c r="H463">
        <v>2790</v>
      </c>
      <c r="I463" t="s">
        <v>11</v>
      </c>
      <c r="J463" t="s">
        <v>25</v>
      </c>
      <c r="K463" t="s">
        <v>19</v>
      </c>
      <c r="L463" t="s">
        <v>23</v>
      </c>
      <c r="M463" s="5">
        <v>10.98</v>
      </c>
      <c r="N463">
        <v>1</v>
      </c>
    </row>
    <row r="464" spans="1:14" x14ac:dyDescent="0.25">
      <c r="A464" s="2">
        <v>45405</v>
      </c>
      <c r="B464" s="3">
        <f t="shared" si="21"/>
        <v>2024</v>
      </c>
      <c r="C464" t="str">
        <f t="shared" si="22"/>
        <v>2023-2024</v>
      </c>
      <c r="D464" t="s">
        <v>148</v>
      </c>
      <c r="E464" t="s">
        <v>37</v>
      </c>
      <c r="F464" t="str">
        <f t="shared" si="23"/>
        <v>South Australia</v>
      </c>
      <c r="G464" t="s">
        <v>32</v>
      </c>
      <c r="H464">
        <v>5607</v>
      </c>
      <c r="I464" t="s">
        <v>11</v>
      </c>
      <c r="J464" t="s">
        <v>38</v>
      </c>
      <c r="K464" t="s">
        <v>155</v>
      </c>
      <c r="L464" t="s">
        <v>20</v>
      </c>
      <c r="M464" s="5">
        <v>10.98</v>
      </c>
      <c r="N464">
        <v>1</v>
      </c>
    </row>
    <row r="465" spans="1:14" x14ac:dyDescent="0.25">
      <c r="A465" s="2">
        <v>45104</v>
      </c>
      <c r="B465" s="3">
        <f t="shared" si="21"/>
        <v>2023</v>
      </c>
      <c r="C465" t="str">
        <f t="shared" si="22"/>
        <v>2022-2023</v>
      </c>
      <c r="D465" t="s">
        <v>147</v>
      </c>
      <c r="E465" t="s">
        <v>121</v>
      </c>
      <c r="F465" t="str">
        <f t="shared" si="23"/>
        <v>Queensland</v>
      </c>
      <c r="G465" t="s">
        <v>35</v>
      </c>
      <c r="H465">
        <v>4700</v>
      </c>
      <c r="I465" t="s">
        <v>11</v>
      </c>
      <c r="J465" t="s">
        <v>51</v>
      </c>
      <c r="K465" t="s">
        <v>149</v>
      </c>
      <c r="L465" t="s">
        <v>15</v>
      </c>
      <c r="M465" s="5">
        <v>10.98</v>
      </c>
      <c r="N465">
        <v>1</v>
      </c>
    </row>
    <row r="466" spans="1:14" x14ac:dyDescent="0.25">
      <c r="A466" s="2">
        <v>45629</v>
      </c>
      <c r="B466" s="3">
        <f t="shared" si="21"/>
        <v>2025</v>
      </c>
      <c r="C466" t="str">
        <f t="shared" si="22"/>
        <v>2024-2025</v>
      </c>
      <c r="D466" t="s">
        <v>148</v>
      </c>
      <c r="E466" t="s">
        <v>9</v>
      </c>
      <c r="F466" t="str">
        <f t="shared" si="23"/>
        <v>New South Wales</v>
      </c>
      <c r="G466" t="s">
        <v>10</v>
      </c>
      <c r="H466">
        <v>2067</v>
      </c>
      <c r="I466" t="s">
        <v>11</v>
      </c>
      <c r="J466" t="s">
        <v>12</v>
      </c>
      <c r="K466" t="s">
        <v>149</v>
      </c>
      <c r="L466" t="s">
        <v>15</v>
      </c>
      <c r="M466" s="5">
        <v>10.99</v>
      </c>
      <c r="N466">
        <v>1</v>
      </c>
    </row>
    <row r="467" spans="1:14" x14ac:dyDescent="0.25">
      <c r="A467" s="2">
        <v>44968</v>
      </c>
      <c r="B467" s="3">
        <f t="shared" si="21"/>
        <v>2023</v>
      </c>
      <c r="C467" t="str">
        <f t="shared" si="22"/>
        <v>2022-2023</v>
      </c>
      <c r="D467" t="s">
        <v>147</v>
      </c>
      <c r="E467" t="s">
        <v>131</v>
      </c>
      <c r="F467" t="str">
        <f t="shared" si="23"/>
        <v>Western Australia</v>
      </c>
      <c r="G467" t="s">
        <v>48</v>
      </c>
      <c r="H467">
        <v>6530</v>
      </c>
      <c r="I467" t="s">
        <v>11</v>
      </c>
      <c r="J467" t="s">
        <v>77</v>
      </c>
      <c r="K467" t="s">
        <v>151</v>
      </c>
      <c r="L467" t="s">
        <v>21</v>
      </c>
      <c r="M467" s="5">
        <v>10.99</v>
      </c>
      <c r="N467">
        <v>1</v>
      </c>
    </row>
    <row r="468" spans="1:14" x14ac:dyDescent="0.25">
      <c r="A468" s="2">
        <v>45117</v>
      </c>
      <c r="B468" s="3">
        <f t="shared" si="21"/>
        <v>2024</v>
      </c>
      <c r="C468" t="str">
        <f t="shared" si="22"/>
        <v>2023-2024</v>
      </c>
      <c r="D468" t="s">
        <v>147</v>
      </c>
      <c r="E468" t="s">
        <v>86</v>
      </c>
      <c r="F468" t="str">
        <f t="shared" si="23"/>
        <v>New South Wales</v>
      </c>
      <c r="G468" t="s">
        <v>10</v>
      </c>
      <c r="H468">
        <v>2064</v>
      </c>
      <c r="I468" t="s">
        <v>11</v>
      </c>
      <c r="J468" t="s">
        <v>12</v>
      </c>
      <c r="K468" t="s">
        <v>19</v>
      </c>
      <c r="L468" t="s">
        <v>23</v>
      </c>
      <c r="M468" s="5">
        <v>11</v>
      </c>
      <c r="N468">
        <v>1</v>
      </c>
    </row>
    <row r="469" spans="1:14" x14ac:dyDescent="0.25">
      <c r="A469" s="2">
        <v>45046</v>
      </c>
      <c r="B469" s="3">
        <f t="shared" si="21"/>
        <v>2023</v>
      </c>
      <c r="C469" t="str">
        <f t="shared" si="22"/>
        <v>2022-2023</v>
      </c>
      <c r="D469" t="s">
        <v>147</v>
      </c>
      <c r="E469" t="s">
        <v>125</v>
      </c>
      <c r="F469" t="str">
        <f t="shared" si="23"/>
        <v>Victoria</v>
      </c>
      <c r="G469" t="s">
        <v>45</v>
      </c>
      <c r="H469">
        <v>3400</v>
      </c>
      <c r="I469" t="s">
        <v>11</v>
      </c>
      <c r="J469" t="s">
        <v>60</v>
      </c>
      <c r="K469" t="s">
        <v>154</v>
      </c>
      <c r="L469" t="s">
        <v>14</v>
      </c>
      <c r="M469" s="5">
        <v>11</v>
      </c>
      <c r="N469">
        <v>1</v>
      </c>
    </row>
    <row r="470" spans="1:14" x14ac:dyDescent="0.25">
      <c r="A470" s="2">
        <v>45316</v>
      </c>
      <c r="B470" s="3">
        <f t="shared" si="21"/>
        <v>2024</v>
      </c>
      <c r="C470" t="str">
        <f t="shared" si="22"/>
        <v>2023-2024</v>
      </c>
      <c r="D470" t="s">
        <v>148</v>
      </c>
      <c r="E470" t="s">
        <v>141</v>
      </c>
      <c r="F470" t="str">
        <f t="shared" si="23"/>
        <v>Western Australia</v>
      </c>
      <c r="G470" t="s">
        <v>48</v>
      </c>
      <c r="H470">
        <v>6052</v>
      </c>
      <c r="I470" t="s">
        <v>11</v>
      </c>
      <c r="J470" t="s">
        <v>49</v>
      </c>
      <c r="K470" t="s">
        <v>150</v>
      </c>
      <c r="L470" t="s">
        <v>18</v>
      </c>
      <c r="M470" s="5">
        <v>11</v>
      </c>
      <c r="N470">
        <v>1</v>
      </c>
    </row>
    <row r="471" spans="1:14" x14ac:dyDescent="0.25">
      <c r="A471" s="2">
        <v>45374</v>
      </c>
      <c r="B471" s="3">
        <f t="shared" si="21"/>
        <v>2024</v>
      </c>
      <c r="C471" t="str">
        <f t="shared" si="22"/>
        <v>2023-2024</v>
      </c>
      <c r="D471" t="s">
        <v>147</v>
      </c>
      <c r="E471" t="s">
        <v>66</v>
      </c>
      <c r="F471" t="str">
        <f t="shared" si="23"/>
        <v>South Australia</v>
      </c>
      <c r="G471" t="s">
        <v>32</v>
      </c>
      <c r="H471">
        <v>5169</v>
      </c>
      <c r="I471" t="s">
        <v>11</v>
      </c>
      <c r="J471" t="s">
        <v>33</v>
      </c>
      <c r="K471" t="s">
        <v>154</v>
      </c>
      <c r="L471" t="s">
        <v>14</v>
      </c>
      <c r="M471" s="5">
        <v>11</v>
      </c>
      <c r="N471">
        <v>1</v>
      </c>
    </row>
    <row r="472" spans="1:14" x14ac:dyDescent="0.25">
      <c r="A472" s="2">
        <v>45078</v>
      </c>
      <c r="B472" s="3">
        <f t="shared" si="21"/>
        <v>2023</v>
      </c>
      <c r="C472" t="str">
        <f t="shared" si="22"/>
        <v>2022-2023</v>
      </c>
      <c r="D472" t="s">
        <v>147</v>
      </c>
      <c r="E472" t="s">
        <v>132</v>
      </c>
      <c r="F472" t="str">
        <f t="shared" si="23"/>
        <v>New South Wales</v>
      </c>
      <c r="G472" t="s">
        <v>10</v>
      </c>
      <c r="H472">
        <v>2800</v>
      </c>
      <c r="I472" t="s">
        <v>11</v>
      </c>
      <c r="J472" t="s">
        <v>25</v>
      </c>
      <c r="K472" t="s">
        <v>150</v>
      </c>
      <c r="L472" t="s">
        <v>18</v>
      </c>
      <c r="M472" s="5">
        <v>11.000000000000002</v>
      </c>
      <c r="N472">
        <v>1</v>
      </c>
    </row>
    <row r="473" spans="1:14" x14ac:dyDescent="0.25">
      <c r="A473" s="2">
        <v>45581</v>
      </c>
      <c r="B473" s="3">
        <f t="shared" si="21"/>
        <v>2025</v>
      </c>
      <c r="C473" t="str">
        <f t="shared" si="22"/>
        <v>2024-2025</v>
      </c>
      <c r="D473" t="s">
        <v>148</v>
      </c>
      <c r="E473" t="s">
        <v>114</v>
      </c>
      <c r="F473" t="str">
        <f t="shared" si="23"/>
        <v>Victoria</v>
      </c>
      <c r="G473" t="s">
        <v>45</v>
      </c>
      <c r="H473">
        <v>3551</v>
      </c>
      <c r="I473" t="s">
        <v>11</v>
      </c>
      <c r="J473" t="s">
        <v>60</v>
      </c>
      <c r="K473" t="s">
        <v>154</v>
      </c>
      <c r="L473" t="s">
        <v>14</v>
      </c>
      <c r="M473" s="5">
        <v>11.32</v>
      </c>
      <c r="N473">
        <v>1</v>
      </c>
    </row>
    <row r="474" spans="1:14" x14ac:dyDescent="0.25">
      <c r="A474" s="2">
        <v>45284</v>
      </c>
      <c r="B474" s="3">
        <f t="shared" si="21"/>
        <v>2024</v>
      </c>
      <c r="C474" t="str">
        <f t="shared" si="22"/>
        <v>2023-2024</v>
      </c>
      <c r="D474" t="s">
        <v>147</v>
      </c>
      <c r="E474" t="s">
        <v>140</v>
      </c>
      <c r="F474" t="str">
        <f t="shared" si="23"/>
        <v>Tasmania</v>
      </c>
      <c r="G474" t="s">
        <v>70</v>
      </c>
      <c r="H474">
        <v>7320</v>
      </c>
      <c r="I474" t="s">
        <v>11</v>
      </c>
      <c r="J474" t="s">
        <v>71</v>
      </c>
      <c r="K474" t="s">
        <v>154</v>
      </c>
      <c r="L474" t="s">
        <v>14</v>
      </c>
      <c r="M474" s="5">
        <v>11.5</v>
      </c>
      <c r="N474">
        <v>1</v>
      </c>
    </row>
    <row r="475" spans="1:14" x14ac:dyDescent="0.25">
      <c r="A475" s="2">
        <v>45502</v>
      </c>
      <c r="B475" s="3">
        <f t="shared" si="21"/>
        <v>2025</v>
      </c>
      <c r="C475" t="str">
        <f t="shared" si="22"/>
        <v>2024-2025</v>
      </c>
      <c r="D475" t="s">
        <v>147</v>
      </c>
      <c r="E475" t="s">
        <v>90</v>
      </c>
      <c r="F475" t="str">
        <f t="shared" si="23"/>
        <v>Victoria</v>
      </c>
      <c r="G475" t="s">
        <v>45</v>
      </c>
      <c r="H475">
        <v>3179</v>
      </c>
      <c r="I475" t="s">
        <v>11</v>
      </c>
      <c r="J475" t="s">
        <v>63</v>
      </c>
      <c r="K475" t="s">
        <v>154</v>
      </c>
      <c r="L475" t="s">
        <v>14</v>
      </c>
      <c r="M475" s="5">
        <v>11.5</v>
      </c>
      <c r="N475">
        <v>1</v>
      </c>
    </row>
    <row r="476" spans="1:14" x14ac:dyDescent="0.25">
      <c r="A476" s="2">
        <v>45134</v>
      </c>
      <c r="B476" s="3">
        <f t="shared" si="21"/>
        <v>2024</v>
      </c>
      <c r="C476" t="str">
        <f t="shared" si="22"/>
        <v>2023-2024</v>
      </c>
      <c r="D476" t="s">
        <v>147</v>
      </c>
      <c r="E476" t="s">
        <v>73</v>
      </c>
      <c r="F476" t="str">
        <f t="shared" si="23"/>
        <v>Victoria</v>
      </c>
      <c r="G476" t="s">
        <v>45</v>
      </c>
      <c r="H476">
        <v>3136</v>
      </c>
      <c r="I476" t="s">
        <v>11</v>
      </c>
      <c r="J476" t="s">
        <v>63</v>
      </c>
      <c r="K476" t="s">
        <v>154</v>
      </c>
      <c r="L476" t="s">
        <v>14</v>
      </c>
      <c r="M476" s="5">
        <v>11.6</v>
      </c>
      <c r="N476">
        <v>1</v>
      </c>
    </row>
    <row r="477" spans="1:14" x14ac:dyDescent="0.25">
      <c r="A477" s="2">
        <v>45611</v>
      </c>
      <c r="B477" s="3">
        <f t="shared" si="21"/>
        <v>2025</v>
      </c>
      <c r="C477" t="str">
        <f t="shared" si="22"/>
        <v>2024-2025</v>
      </c>
      <c r="D477" t="s">
        <v>147</v>
      </c>
      <c r="E477" t="s">
        <v>136</v>
      </c>
      <c r="F477" t="str">
        <f t="shared" si="23"/>
        <v>Victoria</v>
      </c>
      <c r="G477" t="s">
        <v>45</v>
      </c>
      <c r="H477">
        <v>3175</v>
      </c>
      <c r="I477" t="s">
        <v>11</v>
      </c>
      <c r="J477" t="s">
        <v>63</v>
      </c>
      <c r="K477" t="s">
        <v>157</v>
      </c>
      <c r="L477" t="s">
        <v>22</v>
      </c>
      <c r="M477" s="5">
        <v>11.61</v>
      </c>
      <c r="N477">
        <v>1</v>
      </c>
    </row>
    <row r="478" spans="1:14" x14ac:dyDescent="0.25">
      <c r="A478" s="2">
        <v>45254</v>
      </c>
      <c r="B478" s="3">
        <f t="shared" si="21"/>
        <v>2024</v>
      </c>
      <c r="C478" t="str">
        <f t="shared" si="22"/>
        <v>2023-2024</v>
      </c>
      <c r="D478" t="s">
        <v>148</v>
      </c>
      <c r="E478" t="s">
        <v>137</v>
      </c>
      <c r="F478" t="str">
        <f t="shared" si="23"/>
        <v>New South Wales</v>
      </c>
      <c r="G478" t="s">
        <v>10</v>
      </c>
      <c r="H478">
        <v>2031</v>
      </c>
      <c r="I478" t="s">
        <v>11</v>
      </c>
      <c r="J478" t="s">
        <v>12</v>
      </c>
      <c r="K478" t="s">
        <v>149</v>
      </c>
      <c r="L478" t="s">
        <v>15</v>
      </c>
      <c r="M478" s="5">
        <v>11.76</v>
      </c>
      <c r="N478">
        <v>1</v>
      </c>
    </row>
    <row r="479" spans="1:14" x14ac:dyDescent="0.25">
      <c r="A479" s="2">
        <v>45587</v>
      </c>
      <c r="B479" s="3">
        <f t="shared" si="21"/>
        <v>2025</v>
      </c>
      <c r="C479" t="str">
        <f t="shared" si="22"/>
        <v>2024-2025</v>
      </c>
      <c r="D479" t="s">
        <v>148</v>
      </c>
      <c r="E479" t="s">
        <v>9</v>
      </c>
      <c r="F479" t="str">
        <f t="shared" si="23"/>
        <v>New South Wales</v>
      </c>
      <c r="G479" t="s">
        <v>10</v>
      </c>
      <c r="H479">
        <v>2067</v>
      </c>
      <c r="I479" t="s">
        <v>11</v>
      </c>
      <c r="J479" t="s">
        <v>12</v>
      </c>
      <c r="K479" t="s">
        <v>152</v>
      </c>
      <c r="L479" t="s">
        <v>13</v>
      </c>
      <c r="M479" s="5">
        <v>11.92</v>
      </c>
      <c r="N479">
        <v>1</v>
      </c>
    </row>
    <row r="480" spans="1:14" x14ac:dyDescent="0.25">
      <c r="A480" s="2">
        <v>45384</v>
      </c>
      <c r="B480" s="3">
        <f t="shared" si="21"/>
        <v>2024</v>
      </c>
      <c r="C480" t="str">
        <f t="shared" si="22"/>
        <v>2023-2024</v>
      </c>
      <c r="D480" t="s">
        <v>148</v>
      </c>
      <c r="E480" t="s">
        <v>79</v>
      </c>
      <c r="F480" t="str">
        <f t="shared" si="23"/>
        <v>Australian Capital Territory</v>
      </c>
      <c r="G480" t="s">
        <v>80</v>
      </c>
      <c r="H480">
        <v>2617</v>
      </c>
      <c r="I480" t="s">
        <v>11</v>
      </c>
      <c r="J480" t="s">
        <v>58</v>
      </c>
      <c r="K480" t="s">
        <v>154</v>
      </c>
      <c r="L480" t="s">
        <v>14</v>
      </c>
      <c r="M480" s="5">
        <v>11.96</v>
      </c>
      <c r="N480">
        <v>1</v>
      </c>
    </row>
    <row r="481" spans="1:14" x14ac:dyDescent="0.25">
      <c r="A481" s="2">
        <v>45440</v>
      </c>
      <c r="B481" s="3">
        <f t="shared" si="21"/>
        <v>2024</v>
      </c>
      <c r="C481" t="str">
        <f t="shared" si="22"/>
        <v>2023-2024</v>
      </c>
      <c r="D481" t="s">
        <v>147</v>
      </c>
      <c r="E481" t="s">
        <v>143</v>
      </c>
      <c r="F481" t="str">
        <f t="shared" si="23"/>
        <v>New South Wales</v>
      </c>
      <c r="G481" t="s">
        <v>10</v>
      </c>
      <c r="H481">
        <v>2154</v>
      </c>
      <c r="I481" t="s">
        <v>11</v>
      </c>
      <c r="J481" t="s">
        <v>27</v>
      </c>
      <c r="K481" t="s">
        <v>154</v>
      </c>
      <c r="L481" t="s">
        <v>14</v>
      </c>
      <c r="M481" s="5">
        <v>11.96</v>
      </c>
      <c r="N481">
        <v>1</v>
      </c>
    </row>
    <row r="482" spans="1:14" x14ac:dyDescent="0.25">
      <c r="A482" s="2">
        <v>44987</v>
      </c>
      <c r="B482" s="3">
        <f t="shared" si="21"/>
        <v>2023</v>
      </c>
      <c r="C482" t="str">
        <f t="shared" si="22"/>
        <v>2022-2023</v>
      </c>
      <c r="D482" t="s">
        <v>148</v>
      </c>
      <c r="E482" t="s">
        <v>103</v>
      </c>
      <c r="F482" t="str">
        <f t="shared" si="23"/>
        <v>Queensland</v>
      </c>
      <c r="G482" t="s">
        <v>35</v>
      </c>
      <c r="H482">
        <v>4509</v>
      </c>
      <c r="I482" t="s">
        <v>11</v>
      </c>
      <c r="J482" t="s">
        <v>104</v>
      </c>
      <c r="K482" t="s">
        <v>155</v>
      </c>
      <c r="L482" t="s">
        <v>20</v>
      </c>
      <c r="M482" s="5">
        <v>11.96</v>
      </c>
      <c r="N482">
        <v>1</v>
      </c>
    </row>
    <row r="483" spans="1:14" x14ac:dyDescent="0.25">
      <c r="A483" s="2">
        <v>45283</v>
      </c>
      <c r="B483" s="3">
        <f t="shared" si="21"/>
        <v>2024</v>
      </c>
      <c r="C483" t="str">
        <f t="shared" si="22"/>
        <v>2023-2024</v>
      </c>
      <c r="D483" t="s">
        <v>148</v>
      </c>
      <c r="E483" t="s">
        <v>37</v>
      </c>
      <c r="F483" t="str">
        <f t="shared" si="23"/>
        <v>South Australia</v>
      </c>
      <c r="G483" t="s">
        <v>32</v>
      </c>
      <c r="H483">
        <v>5607</v>
      </c>
      <c r="I483" t="s">
        <v>11</v>
      </c>
      <c r="J483" t="s">
        <v>38</v>
      </c>
      <c r="K483" t="s">
        <v>156</v>
      </c>
      <c r="L483" t="s">
        <v>17</v>
      </c>
      <c r="M483" s="5">
        <v>11.96</v>
      </c>
      <c r="N483">
        <v>1</v>
      </c>
    </row>
    <row r="484" spans="1:14" x14ac:dyDescent="0.25">
      <c r="A484" s="2">
        <v>44973</v>
      </c>
      <c r="B484" s="3">
        <f t="shared" si="21"/>
        <v>2023</v>
      </c>
      <c r="C484" t="str">
        <f t="shared" si="22"/>
        <v>2022-2023</v>
      </c>
      <c r="D484" t="s">
        <v>147</v>
      </c>
      <c r="E484" t="s">
        <v>96</v>
      </c>
      <c r="F484" t="str">
        <f t="shared" si="23"/>
        <v>Western Australia</v>
      </c>
      <c r="G484" t="s">
        <v>48</v>
      </c>
      <c r="H484">
        <v>6330</v>
      </c>
      <c r="I484" t="s">
        <v>11</v>
      </c>
      <c r="J484" t="s">
        <v>94</v>
      </c>
      <c r="K484" t="s">
        <v>156</v>
      </c>
      <c r="L484" t="s">
        <v>17</v>
      </c>
      <c r="M484" s="5">
        <v>11.97</v>
      </c>
      <c r="N484">
        <v>1</v>
      </c>
    </row>
    <row r="485" spans="1:14" x14ac:dyDescent="0.25">
      <c r="A485" s="2">
        <v>45242</v>
      </c>
      <c r="B485" s="3">
        <f t="shared" si="21"/>
        <v>2024</v>
      </c>
      <c r="C485" t="str">
        <f t="shared" si="22"/>
        <v>2023-2024</v>
      </c>
      <c r="D485" t="s">
        <v>147</v>
      </c>
      <c r="E485" t="s">
        <v>79</v>
      </c>
      <c r="F485" t="str">
        <f t="shared" si="23"/>
        <v>Australian Capital Territory</v>
      </c>
      <c r="G485" t="s">
        <v>80</v>
      </c>
      <c r="H485">
        <v>2617</v>
      </c>
      <c r="I485" t="s">
        <v>11</v>
      </c>
      <c r="J485" t="s">
        <v>58</v>
      </c>
      <c r="K485" t="s">
        <v>155</v>
      </c>
      <c r="L485" t="s">
        <v>20</v>
      </c>
      <c r="M485" s="5">
        <v>11.97</v>
      </c>
      <c r="N485">
        <v>1</v>
      </c>
    </row>
    <row r="486" spans="1:14" x14ac:dyDescent="0.25">
      <c r="A486" s="2">
        <v>45251</v>
      </c>
      <c r="B486" s="3">
        <f t="shared" si="21"/>
        <v>2024</v>
      </c>
      <c r="C486" t="str">
        <f t="shared" si="22"/>
        <v>2023-2024</v>
      </c>
      <c r="D486" t="s">
        <v>147</v>
      </c>
      <c r="E486" t="s">
        <v>79</v>
      </c>
      <c r="F486" t="str">
        <f t="shared" si="23"/>
        <v>Australian Capital Territory</v>
      </c>
      <c r="G486" t="s">
        <v>80</v>
      </c>
      <c r="H486">
        <v>2617</v>
      </c>
      <c r="I486" t="s">
        <v>11</v>
      </c>
      <c r="J486" t="s">
        <v>58</v>
      </c>
      <c r="K486" t="s">
        <v>149</v>
      </c>
      <c r="L486" t="s">
        <v>15</v>
      </c>
      <c r="M486" s="5">
        <v>11.97</v>
      </c>
      <c r="N486">
        <v>1</v>
      </c>
    </row>
    <row r="487" spans="1:14" x14ac:dyDescent="0.25">
      <c r="A487" s="2">
        <v>45349</v>
      </c>
      <c r="B487" s="3">
        <f t="shared" si="21"/>
        <v>2024</v>
      </c>
      <c r="C487" t="str">
        <f t="shared" si="22"/>
        <v>2023-2024</v>
      </c>
      <c r="D487" t="s">
        <v>147</v>
      </c>
      <c r="E487" t="s">
        <v>135</v>
      </c>
      <c r="F487" t="str">
        <f t="shared" si="23"/>
        <v>Victoria</v>
      </c>
      <c r="G487" t="s">
        <v>45</v>
      </c>
      <c r="H487">
        <v>3550</v>
      </c>
      <c r="I487" t="s">
        <v>11</v>
      </c>
      <c r="J487" t="s">
        <v>60</v>
      </c>
      <c r="K487" t="s">
        <v>156</v>
      </c>
      <c r="L487" t="s">
        <v>17</v>
      </c>
      <c r="M487" s="5">
        <v>11.97</v>
      </c>
      <c r="N487">
        <v>1</v>
      </c>
    </row>
    <row r="488" spans="1:14" x14ac:dyDescent="0.25">
      <c r="A488" s="2">
        <v>45337</v>
      </c>
      <c r="B488" s="3">
        <f t="shared" si="21"/>
        <v>2024</v>
      </c>
      <c r="C488" t="str">
        <f t="shared" si="22"/>
        <v>2023-2024</v>
      </c>
      <c r="D488" t="s">
        <v>148</v>
      </c>
      <c r="E488" t="s">
        <v>102</v>
      </c>
      <c r="F488" t="str">
        <f t="shared" si="23"/>
        <v>Queensland</v>
      </c>
      <c r="G488" t="s">
        <v>35</v>
      </c>
      <c r="H488">
        <v>4870</v>
      </c>
      <c r="I488" t="s">
        <v>11</v>
      </c>
      <c r="J488" t="s">
        <v>36</v>
      </c>
      <c r="K488" t="s">
        <v>155</v>
      </c>
      <c r="L488" t="s">
        <v>20</v>
      </c>
      <c r="M488" s="5">
        <v>11.97</v>
      </c>
      <c r="N488">
        <v>1</v>
      </c>
    </row>
    <row r="489" spans="1:14" x14ac:dyDescent="0.25">
      <c r="A489" s="2">
        <v>45554</v>
      </c>
      <c r="B489" s="3">
        <f t="shared" si="21"/>
        <v>2025</v>
      </c>
      <c r="C489" t="str">
        <f t="shared" si="22"/>
        <v>2024-2025</v>
      </c>
      <c r="D489" t="s">
        <v>147</v>
      </c>
      <c r="E489" t="s">
        <v>54</v>
      </c>
      <c r="F489" t="str">
        <f t="shared" si="23"/>
        <v>Victoria</v>
      </c>
      <c r="G489" t="s">
        <v>45</v>
      </c>
      <c r="H489">
        <v>3977</v>
      </c>
      <c r="I489" t="s">
        <v>11</v>
      </c>
      <c r="J489" t="s">
        <v>55</v>
      </c>
      <c r="K489" t="s">
        <v>150</v>
      </c>
      <c r="L489" t="s">
        <v>18</v>
      </c>
      <c r="M489" s="5">
        <v>11.97</v>
      </c>
      <c r="N489">
        <v>1</v>
      </c>
    </row>
    <row r="490" spans="1:14" x14ac:dyDescent="0.25">
      <c r="A490" s="2">
        <v>45112</v>
      </c>
      <c r="B490" s="3">
        <f t="shared" si="21"/>
        <v>2024</v>
      </c>
      <c r="C490" t="str">
        <f t="shared" si="22"/>
        <v>2023-2024</v>
      </c>
      <c r="D490" t="s">
        <v>147</v>
      </c>
      <c r="E490" t="s">
        <v>110</v>
      </c>
      <c r="F490" t="str">
        <f t="shared" si="23"/>
        <v>Queensland</v>
      </c>
      <c r="G490" t="s">
        <v>35</v>
      </c>
      <c r="H490">
        <v>4680</v>
      </c>
      <c r="I490" t="s">
        <v>11</v>
      </c>
      <c r="J490" t="s">
        <v>51</v>
      </c>
      <c r="K490" t="s">
        <v>150</v>
      </c>
      <c r="L490" t="s">
        <v>18</v>
      </c>
      <c r="M490" s="5">
        <v>11.97</v>
      </c>
      <c r="N490">
        <v>1</v>
      </c>
    </row>
    <row r="491" spans="1:14" x14ac:dyDescent="0.25">
      <c r="A491" s="2">
        <v>45078</v>
      </c>
      <c r="B491" s="3">
        <f t="shared" si="21"/>
        <v>2023</v>
      </c>
      <c r="C491" t="str">
        <f t="shared" si="22"/>
        <v>2022-2023</v>
      </c>
      <c r="D491" t="s">
        <v>148</v>
      </c>
      <c r="E491" t="s">
        <v>93</v>
      </c>
      <c r="F491" t="str">
        <f t="shared" si="23"/>
        <v>Western Australia</v>
      </c>
      <c r="G491" t="s">
        <v>48</v>
      </c>
      <c r="H491">
        <v>6112</v>
      </c>
      <c r="I491" t="s">
        <v>11</v>
      </c>
      <c r="J491" t="s">
        <v>94</v>
      </c>
      <c r="K491" t="s">
        <v>19</v>
      </c>
      <c r="L491" t="s">
        <v>23</v>
      </c>
      <c r="M491" s="5">
        <v>11.97</v>
      </c>
      <c r="N491">
        <v>1</v>
      </c>
    </row>
    <row r="492" spans="1:14" x14ac:dyDescent="0.25">
      <c r="A492" s="2">
        <v>45441</v>
      </c>
      <c r="B492" s="3">
        <f t="shared" si="21"/>
        <v>2024</v>
      </c>
      <c r="C492" t="str">
        <f t="shared" si="22"/>
        <v>2023-2024</v>
      </c>
      <c r="D492" t="s">
        <v>147</v>
      </c>
      <c r="E492" t="s">
        <v>89</v>
      </c>
      <c r="F492" t="str">
        <f t="shared" si="23"/>
        <v>Queensland</v>
      </c>
      <c r="G492" t="s">
        <v>35</v>
      </c>
      <c r="H492">
        <v>4655</v>
      </c>
      <c r="I492" t="s">
        <v>11</v>
      </c>
      <c r="J492" t="s">
        <v>51</v>
      </c>
      <c r="K492" t="s">
        <v>155</v>
      </c>
      <c r="L492" t="s">
        <v>20</v>
      </c>
      <c r="M492" s="5">
        <v>11.97</v>
      </c>
      <c r="N492">
        <v>1</v>
      </c>
    </row>
    <row r="493" spans="1:14" x14ac:dyDescent="0.25">
      <c r="A493" s="2">
        <v>45184</v>
      </c>
      <c r="B493" s="3">
        <f t="shared" si="21"/>
        <v>2024</v>
      </c>
      <c r="C493" t="str">
        <f t="shared" si="22"/>
        <v>2023-2024</v>
      </c>
      <c r="D493" t="s">
        <v>147</v>
      </c>
      <c r="E493" t="s">
        <v>92</v>
      </c>
      <c r="F493" t="str">
        <f t="shared" si="23"/>
        <v>Queensland</v>
      </c>
      <c r="G493" t="s">
        <v>35</v>
      </c>
      <c r="H493">
        <v>4068</v>
      </c>
      <c r="I493" t="s">
        <v>11</v>
      </c>
      <c r="J493" t="s">
        <v>43</v>
      </c>
      <c r="K493" t="s">
        <v>155</v>
      </c>
      <c r="L493" t="s">
        <v>20</v>
      </c>
      <c r="M493" s="5">
        <v>11.97</v>
      </c>
      <c r="N493">
        <v>1</v>
      </c>
    </row>
    <row r="494" spans="1:14" x14ac:dyDescent="0.25">
      <c r="A494" s="2">
        <v>45520</v>
      </c>
      <c r="B494" s="3">
        <f t="shared" si="21"/>
        <v>2025</v>
      </c>
      <c r="C494" t="str">
        <f t="shared" si="22"/>
        <v>2024-2025</v>
      </c>
      <c r="D494" t="s">
        <v>148</v>
      </c>
      <c r="E494" t="s">
        <v>83</v>
      </c>
      <c r="F494" t="str">
        <f t="shared" si="23"/>
        <v>New South Wales</v>
      </c>
      <c r="G494" t="s">
        <v>10</v>
      </c>
      <c r="H494">
        <v>2750</v>
      </c>
      <c r="I494" t="s">
        <v>11</v>
      </c>
      <c r="J494" t="s">
        <v>25</v>
      </c>
      <c r="K494" t="s">
        <v>155</v>
      </c>
      <c r="L494" t="s">
        <v>20</v>
      </c>
      <c r="M494" s="5">
        <v>11.97</v>
      </c>
      <c r="N494">
        <v>1</v>
      </c>
    </row>
    <row r="495" spans="1:14" x14ac:dyDescent="0.25">
      <c r="A495" s="2">
        <v>45622</v>
      </c>
      <c r="B495" s="3">
        <f t="shared" si="21"/>
        <v>2025</v>
      </c>
      <c r="C495" t="str">
        <f t="shared" si="22"/>
        <v>2024-2025</v>
      </c>
      <c r="D495" t="s">
        <v>147</v>
      </c>
      <c r="E495" t="s">
        <v>98</v>
      </c>
      <c r="F495" t="str">
        <f t="shared" si="23"/>
        <v>Victoria</v>
      </c>
      <c r="G495" t="s">
        <v>45</v>
      </c>
      <c r="H495">
        <v>3429</v>
      </c>
      <c r="I495" t="s">
        <v>11</v>
      </c>
      <c r="J495" t="s">
        <v>60</v>
      </c>
      <c r="K495" t="s">
        <v>155</v>
      </c>
      <c r="L495" t="s">
        <v>20</v>
      </c>
      <c r="M495" s="5">
        <v>11.97</v>
      </c>
      <c r="N495">
        <v>1</v>
      </c>
    </row>
    <row r="496" spans="1:14" x14ac:dyDescent="0.25">
      <c r="A496" s="2">
        <v>45013</v>
      </c>
      <c r="B496" s="3">
        <f t="shared" si="21"/>
        <v>2023</v>
      </c>
      <c r="C496" t="str">
        <f t="shared" si="22"/>
        <v>2022-2023</v>
      </c>
      <c r="D496" t="s">
        <v>147</v>
      </c>
      <c r="E496" t="s">
        <v>50</v>
      </c>
      <c r="F496" t="str">
        <f t="shared" si="23"/>
        <v>Queensland</v>
      </c>
      <c r="G496" t="s">
        <v>35</v>
      </c>
      <c r="H496">
        <v>4703</v>
      </c>
      <c r="I496" t="s">
        <v>11</v>
      </c>
      <c r="J496" t="s">
        <v>51</v>
      </c>
      <c r="K496" t="s">
        <v>155</v>
      </c>
      <c r="L496" t="s">
        <v>20</v>
      </c>
      <c r="M496" s="5">
        <v>11.97</v>
      </c>
      <c r="N496">
        <v>1</v>
      </c>
    </row>
    <row r="497" spans="1:14" x14ac:dyDescent="0.25">
      <c r="A497" s="2">
        <v>45219</v>
      </c>
      <c r="B497" s="3">
        <f t="shared" si="21"/>
        <v>2024</v>
      </c>
      <c r="C497" t="str">
        <f t="shared" si="22"/>
        <v>2023-2024</v>
      </c>
      <c r="D497" t="s">
        <v>147</v>
      </c>
      <c r="E497" t="s">
        <v>34</v>
      </c>
      <c r="F497" t="str">
        <f t="shared" si="23"/>
        <v>Queensland</v>
      </c>
      <c r="G497" t="s">
        <v>35</v>
      </c>
      <c r="H497">
        <v>4802</v>
      </c>
      <c r="I497" t="s">
        <v>11</v>
      </c>
      <c r="J497" t="s">
        <v>36</v>
      </c>
      <c r="K497" t="s">
        <v>153</v>
      </c>
      <c r="L497" t="s">
        <v>16</v>
      </c>
      <c r="M497" s="5">
        <v>11.98</v>
      </c>
      <c r="N497">
        <v>1</v>
      </c>
    </row>
    <row r="498" spans="1:14" x14ac:dyDescent="0.25">
      <c r="A498" s="2">
        <v>45339</v>
      </c>
      <c r="B498" s="3">
        <f t="shared" si="21"/>
        <v>2024</v>
      </c>
      <c r="C498" t="str">
        <f t="shared" si="22"/>
        <v>2023-2024</v>
      </c>
      <c r="D498" t="s">
        <v>147</v>
      </c>
      <c r="E498" t="s">
        <v>39</v>
      </c>
      <c r="F498" t="str">
        <f t="shared" si="23"/>
        <v>South Australia</v>
      </c>
      <c r="G498" t="s">
        <v>32</v>
      </c>
      <c r="H498">
        <v>5343</v>
      </c>
      <c r="I498" t="s">
        <v>11</v>
      </c>
      <c r="J498" t="s">
        <v>38</v>
      </c>
      <c r="K498" t="s">
        <v>150</v>
      </c>
      <c r="L498" t="s">
        <v>18</v>
      </c>
      <c r="M498" s="5">
        <v>11.98</v>
      </c>
      <c r="N498">
        <v>1</v>
      </c>
    </row>
    <row r="499" spans="1:14" x14ac:dyDescent="0.25">
      <c r="A499" s="2">
        <v>45058</v>
      </c>
      <c r="B499" s="3">
        <f t="shared" si="21"/>
        <v>2023</v>
      </c>
      <c r="C499" t="str">
        <f t="shared" si="22"/>
        <v>2022-2023</v>
      </c>
      <c r="D499" t="s">
        <v>148</v>
      </c>
      <c r="E499" t="s">
        <v>116</v>
      </c>
      <c r="F499" t="str">
        <f t="shared" si="23"/>
        <v>Western Australia</v>
      </c>
      <c r="G499" t="s">
        <v>48</v>
      </c>
      <c r="H499">
        <v>6725</v>
      </c>
      <c r="I499" t="s">
        <v>11</v>
      </c>
      <c r="J499" t="s">
        <v>77</v>
      </c>
      <c r="K499" t="s">
        <v>156</v>
      </c>
      <c r="L499" t="s">
        <v>17</v>
      </c>
      <c r="M499" s="5">
        <v>11.98</v>
      </c>
      <c r="N499">
        <v>1</v>
      </c>
    </row>
    <row r="500" spans="1:14" x14ac:dyDescent="0.25">
      <c r="A500" s="2">
        <v>45053</v>
      </c>
      <c r="B500" s="3">
        <f t="shared" si="21"/>
        <v>2023</v>
      </c>
      <c r="C500" t="str">
        <f t="shared" si="22"/>
        <v>2022-2023</v>
      </c>
      <c r="D500" t="s">
        <v>147</v>
      </c>
      <c r="E500" t="s">
        <v>140</v>
      </c>
      <c r="F500" t="str">
        <f t="shared" si="23"/>
        <v>Tasmania</v>
      </c>
      <c r="G500" t="s">
        <v>70</v>
      </c>
      <c r="H500">
        <v>7320</v>
      </c>
      <c r="I500" t="s">
        <v>11</v>
      </c>
      <c r="J500" t="s">
        <v>71</v>
      </c>
      <c r="K500" t="s">
        <v>151</v>
      </c>
      <c r="L500" t="s">
        <v>21</v>
      </c>
      <c r="M500" s="5">
        <v>11.98</v>
      </c>
      <c r="N500">
        <v>1</v>
      </c>
    </row>
    <row r="501" spans="1:14" x14ac:dyDescent="0.25">
      <c r="A501" s="2">
        <v>45312</v>
      </c>
      <c r="B501" s="3">
        <f t="shared" si="21"/>
        <v>2024</v>
      </c>
      <c r="C501" t="str">
        <f t="shared" si="22"/>
        <v>2023-2024</v>
      </c>
      <c r="D501" t="s">
        <v>147</v>
      </c>
      <c r="E501" t="s">
        <v>129</v>
      </c>
      <c r="F501" t="str">
        <f t="shared" si="23"/>
        <v>Tasmania</v>
      </c>
      <c r="G501" t="s">
        <v>70</v>
      </c>
      <c r="H501">
        <v>7010</v>
      </c>
      <c r="I501" t="s">
        <v>11</v>
      </c>
      <c r="J501" t="s">
        <v>71</v>
      </c>
      <c r="K501" t="s">
        <v>156</v>
      </c>
      <c r="L501" t="s">
        <v>17</v>
      </c>
      <c r="M501" s="5">
        <v>11.98</v>
      </c>
      <c r="N501">
        <v>1</v>
      </c>
    </row>
    <row r="502" spans="1:14" x14ac:dyDescent="0.25">
      <c r="A502" s="2">
        <v>45179</v>
      </c>
      <c r="B502" s="3">
        <f t="shared" si="21"/>
        <v>2024</v>
      </c>
      <c r="C502" t="str">
        <f t="shared" si="22"/>
        <v>2023-2024</v>
      </c>
      <c r="D502" t="s">
        <v>147</v>
      </c>
      <c r="E502" t="s">
        <v>125</v>
      </c>
      <c r="F502" t="str">
        <f t="shared" si="23"/>
        <v>Victoria</v>
      </c>
      <c r="G502" t="s">
        <v>45</v>
      </c>
      <c r="H502">
        <v>3400</v>
      </c>
      <c r="I502" t="s">
        <v>11</v>
      </c>
      <c r="J502" t="s">
        <v>60</v>
      </c>
      <c r="K502" t="s">
        <v>149</v>
      </c>
      <c r="L502" t="s">
        <v>15</v>
      </c>
      <c r="M502" s="5">
        <v>11.98</v>
      </c>
      <c r="N502">
        <v>1</v>
      </c>
    </row>
    <row r="503" spans="1:14" x14ac:dyDescent="0.25">
      <c r="A503" s="2">
        <v>45001</v>
      </c>
      <c r="B503" s="3">
        <f t="shared" si="21"/>
        <v>2023</v>
      </c>
      <c r="C503" t="str">
        <f t="shared" si="22"/>
        <v>2022-2023</v>
      </c>
      <c r="D503" t="s">
        <v>147</v>
      </c>
      <c r="E503" t="s">
        <v>92</v>
      </c>
      <c r="F503" t="str">
        <f t="shared" si="23"/>
        <v>Queensland</v>
      </c>
      <c r="G503" t="s">
        <v>35</v>
      </c>
      <c r="H503">
        <v>4068</v>
      </c>
      <c r="I503" t="s">
        <v>11</v>
      </c>
      <c r="J503" t="s">
        <v>43</v>
      </c>
      <c r="K503" t="s">
        <v>154</v>
      </c>
      <c r="L503" t="s">
        <v>14</v>
      </c>
      <c r="M503" s="5">
        <v>11.98</v>
      </c>
      <c r="N503">
        <v>1</v>
      </c>
    </row>
    <row r="504" spans="1:14" x14ac:dyDescent="0.25">
      <c r="A504" s="2">
        <v>44975</v>
      </c>
      <c r="B504" s="3">
        <f t="shared" si="21"/>
        <v>2023</v>
      </c>
      <c r="C504" t="str">
        <f t="shared" si="22"/>
        <v>2022-2023</v>
      </c>
      <c r="D504" t="s">
        <v>147</v>
      </c>
      <c r="E504" t="s">
        <v>133</v>
      </c>
      <c r="F504" t="str">
        <f t="shared" si="23"/>
        <v>Queensland</v>
      </c>
      <c r="G504" t="s">
        <v>35</v>
      </c>
      <c r="H504">
        <v>4305</v>
      </c>
      <c r="I504" t="s">
        <v>11</v>
      </c>
      <c r="J504" t="s">
        <v>104</v>
      </c>
      <c r="K504" t="s">
        <v>152</v>
      </c>
      <c r="L504" t="s">
        <v>13</v>
      </c>
      <c r="M504" s="5">
        <v>11.98</v>
      </c>
      <c r="N504">
        <v>1</v>
      </c>
    </row>
    <row r="505" spans="1:14" x14ac:dyDescent="0.25">
      <c r="A505" s="2">
        <v>45299</v>
      </c>
      <c r="B505" s="3">
        <f t="shared" si="21"/>
        <v>2024</v>
      </c>
      <c r="C505" t="str">
        <f t="shared" si="22"/>
        <v>2023-2024</v>
      </c>
      <c r="D505" t="s">
        <v>147</v>
      </c>
      <c r="E505" t="s">
        <v>90</v>
      </c>
      <c r="F505" t="str">
        <f t="shared" si="23"/>
        <v>Victoria</v>
      </c>
      <c r="G505" t="s">
        <v>45</v>
      </c>
      <c r="H505">
        <v>3179</v>
      </c>
      <c r="I505" t="s">
        <v>11</v>
      </c>
      <c r="J505" t="s">
        <v>63</v>
      </c>
      <c r="K505" t="s">
        <v>150</v>
      </c>
      <c r="L505" t="s">
        <v>18</v>
      </c>
      <c r="M505" s="5">
        <v>11.98</v>
      </c>
      <c r="N505">
        <v>1</v>
      </c>
    </row>
    <row r="506" spans="1:14" x14ac:dyDescent="0.25">
      <c r="A506" s="2">
        <v>45407</v>
      </c>
      <c r="B506" s="3">
        <f t="shared" si="21"/>
        <v>2024</v>
      </c>
      <c r="C506" t="str">
        <f t="shared" si="22"/>
        <v>2023-2024</v>
      </c>
      <c r="D506" t="s">
        <v>147</v>
      </c>
      <c r="E506" t="s">
        <v>61</v>
      </c>
      <c r="F506" t="str">
        <f t="shared" si="23"/>
        <v>New South Wales</v>
      </c>
      <c r="G506" t="s">
        <v>10</v>
      </c>
      <c r="H506">
        <v>2539</v>
      </c>
      <c r="I506" t="s">
        <v>11</v>
      </c>
      <c r="J506" t="s">
        <v>58</v>
      </c>
      <c r="K506" t="s">
        <v>149</v>
      </c>
      <c r="L506" t="s">
        <v>15</v>
      </c>
      <c r="M506" s="5">
        <v>11.98</v>
      </c>
      <c r="N506">
        <v>1</v>
      </c>
    </row>
    <row r="507" spans="1:14" x14ac:dyDescent="0.25">
      <c r="A507" s="2">
        <v>45405</v>
      </c>
      <c r="B507" s="3">
        <f t="shared" si="21"/>
        <v>2024</v>
      </c>
      <c r="C507" t="str">
        <f t="shared" si="22"/>
        <v>2023-2024</v>
      </c>
      <c r="D507" t="s">
        <v>147</v>
      </c>
      <c r="E507" t="s">
        <v>56</v>
      </c>
      <c r="F507" t="str">
        <f t="shared" si="23"/>
        <v>Northern Territory</v>
      </c>
      <c r="G507" t="s">
        <v>29</v>
      </c>
      <c r="H507">
        <v>870</v>
      </c>
      <c r="I507" t="s">
        <v>11</v>
      </c>
      <c r="J507" t="s">
        <v>30</v>
      </c>
      <c r="K507" t="s">
        <v>154</v>
      </c>
      <c r="L507" t="s">
        <v>14</v>
      </c>
      <c r="M507" s="5">
        <v>11.99</v>
      </c>
      <c r="N507">
        <v>1</v>
      </c>
    </row>
    <row r="508" spans="1:14" x14ac:dyDescent="0.25">
      <c r="A508" s="2">
        <v>45072</v>
      </c>
      <c r="B508" s="3">
        <f t="shared" si="21"/>
        <v>2023</v>
      </c>
      <c r="C508" t="str">
        <f t="shared" si="22"/>
        <v>2022-2023</v>
      </c>
      <c r="D508" t="s">
        <v>147</v>
      </c>
      <c r="E508" t="s">
        <v>108</v>
      </c>
      <c r="F508" t="str">
        <f t="shared" si="23"/>
        <v>Victoria</v>
      </c>
      <c r="G508" t="s">
        <v>45</v>
      </c>
      <c r="H508">
        <v>3018</v>
      </c>
      <c r="I508" t="s">
        <v>11</v>
      </c>
      <c r="J508" t="s">
        <v>46</v>
      </c>
      <c r="K508" t="s">
        <v>149</v>
      </c>
      <c r="L508" t="s">
        <v>15</v>
      </c>
      <c r="M508" s="5">
        <v>11.99</v>
      </c>
      <c r="N508">
        <v>1</v>
      </c>
    </row>
    <row r="509" spans="1:14" x14ac:dyDescent="0.25">
      <c r="A509" s="2">
        <v>45570</v>
      </c>
      <c r="B509" s="3">
        <f t="shared" si="21"/>
        <v>2025</v>
      </c>
      <c r="C509" t="str">
        <f t="shared" si="22"/>
        <v>2024-2025</v>
      </c>
      <c r="D509" t="s">
        <v>147</v>
      </c>
      <c r="E509" t="s">
        <v>101</v>
      </c>
      <c r="F509" t="str">
        <f t="shared" si="23"/>
        <v>Victoria</v>
      </c>
      <c r="G509" t="s">
        <v>45</v>
      </c>
      <c r="H509">
        <v>3131</v>
      </c>
      <c r="I509" t="s">
        <v>11</v>
      </c>
      <c r="J509" t="s">
        <v>63</v>
      </c>
      <c r="K509" t="s">
        <v>154</v>
      </c>
      <c r="L509" t="s">
        <v>14</v>
      </c>
      <c r="M509" s="5">
        <v>11.99</v>
      </c>
      <c r="N509">
        <v>1</v>
      </c>
    </row>
    <row r="510" spans="1:14" x14ac:dyDescent="0.25">
      <c r="A510" s="2">
        <v>45164</v>
      </c>
      <c r="B510" s="3">
        <f t="shared" si="21"/>
        <v>2024</v>
      </c>
      <c r="C510" t="str">
        <f t="shared" si="22"/>
        <v>2023-2024</v>
      </c>
      <c r="D510" t="s">
        <v>148</v>
      </c>
      <c r="E510" t="s">
        <v>122</v>
      </c>
      <c r="F510" t="str">
        <f t="shared" si="23"/>
        <v>New South Wales</v>
      </c>
      <c r="G510" t="s">
        <v>10</v>
      </c>
      <c r="H510">
        <v>2650</v>
      </c>
      <c r="I510" t="s">
        <v>11</v>
      </c>
      <c r="J510" t="s">
        <v>25</v>
      </c>
      <c r="K510" t="s">
        <v>153</v>
      </c>
      <c r="L510" t="s">
        <v>16</v>
      </c>
      <c r="M510" s="5">
        <v>12</v>
      </c>
      <c r="N510">
        <v>1</v>
      </c>
    </row>
    <row r="511" spans="1:14" x14ac:dyDescent="0.25">
      <c r="A511" s="2">
        <v>45394</v>
      </c>
      <c r="B511" s="3">
        <f t="shared" si="21"/>
        <v>2024</v>
      </c>
      <c r="C511" t="str">
        <f t="shared" si="22"/>
        <v>2023-2024</v>
      </c>
      <c r="D511" t="s">
        <v>147</v>
      </c>
      <c r="E511" t="s">
        <v>92</v>
      </c>
      <c r="F511" t="str">
        <f t="shared" si="23"/>
        <v>Queensland</v>
      </c>
      <c r="G511" t="s">
        <v>35</v>
      </c>
      <c r="H511">
        <v>4068</v>
      </c>
      <c r="I511" t="s">
        <v>11</v>
      </c>
      <c r="J511" t="s">
        <v>43</v>
      </c>
      <c r="K511" t="s">
        <v>152</v>
      </c>
      <c r="L511" t="s">
        <v>13</v>
      </c>
      <c r="M511" s="5">
        <v>12.43</v>
      </c>
      <c r="N511">
        <v>1</v>
      </c>
    </row>
    <row r="512" spans="1:14" x14ac:dyDescent="0.25">
      <c r="A512" s="2">
        <v>45197</v>
      </c>
      <c r="B512" s="3">
        <f t="shared" si="21"/>
        <v>2024</v>
      </c>
      <c r="C512" t="str">
        <f t="shared" si="22"/>
        <v>2023-2024</v>
      </c>
      <c r="D512" t="s">
        <v>147</v>
      </c>
      <c r="E512" t="s">
        <v>131</v>
      </c>
      <c r="F512" t="str">
        <f t="shared" si="23"/>
        <v>Western Australia</v>
      </c>
      <c r="G512" t="s">
        <v>48</v>
      </c>
      <c r="H512">
        <v>6530</v>
      </c>
      <c r="I512" t="s">
        <v>11</v>
      </c>
      <c r="J512" t="s">
        <v>77</v>
      </c>
      <c r="K512" t="s">
        <v>154</v>
      </c>
      <c r="L512" t="s">
        <v>14</v>
      </c>
      <c r="M512" s="5">
        <v>12.52</v>
      </c>
      <c r="N512">
        <v>1</v>
      </c>
    </row>
    <row r="513" spans="1:14" x14ac:dyDescent="0.25">
      <c r="A513" s="2">
        <v>45373</v>
      </c>
      <c r="B513" s="3">
        <f t="shared" si="21"/>
        <v>2024</v>
      </c>
      <c r="C513" t="str">
        <f t="shared" si="22"/>
        <v>2023-2024</v>
      </c>
      <c r="D513" t="s">
        <v>148</v>
      </c>
      <c r="E513" t="s">
        <v>79</v>
      </c>
      <c r="F513" t="str">
        <f t="shared" si="23"/>
        <v>Australian Capital Territory</v>
      </c>
      <c r="G513" t="s">
        <v>80</v>
      </c>
      <c r="H513">
        <v>2617</v>
      </c>
      <c r="I513" t="s">
        <v>11</v>
      </c>
      <c r="J513" t="s">
        <v>58</v>
      </c>
      <c r="K513" t="s">
        <v>150</v>
      </c>
      <c r="L513" t="s">
        <v>18</v>
      </c>
      <c r="M513" s="5">
        <v>12.77</v>
      </c>
      <c r="N513">
        <v>1</v>
      </c>
    </row>
    <row r="514" spans="1:14" x14ac:dyDescent="0.25">
      <c r="A514" s="2">
        <v>45380</v>
      </c>
      <c r="B514" s="3">
        <f t="shared" ref="B514:B577" si="24">IF(MONTH(A514)&gt;=7,YEAR(A514)+1,YEAR(A514))</f>
        <v>2024</v>
      </c>
      <c r="C514" t="str">
        <f t="shared" ref="C514:C577" si="25">IF(MONTH(A514) &gt;= 7, YEAR(A514) &amp; "-" &amp; YEAR(A514) + 1, YEAR(A514) - 1 &amp; "-" &amp; YEAR(A514))</f>
        <v>2023-2024</v>
      </c>
      <c r="D514" t="s">
        <v>148</v>
      </c>
      <c r="E514" t="s">
        <v>100</v>
      </c>
      <c r="F514" t="str">
        <f t="shared" ref="F514:F577" si="26">IF(G514="WA","Western Australia",
IF(G514="NSW","New South Wales",
IF(G514="QLD","Queensland",
IF(G514="VIC","Victoria",
IF(G514="TAS","Tasmania",
IF(G514="SA","South Australia",
IF(G514="NT","Northern Territory",
IF(G514="ACT","Australian Capital Territory",G514))))))))</f>
        <v>Western Australia</v>
      </c>
      <c r="G514" t="s">
        <v>48</v>
      </c>
      <c r="H514">
        <v>6021</v>
      </c>
      <c r="I514" t="s">
        <v>11</v>
      </c>
      <c r="J514" t="s">
        <v>49</v>
      </c>
      <c r="K514" t="s">
        <v>155</v>
      </c>
      <c r="L514" t="s">
        <v>20</v>
      </c>
      <c r="M514" s="5">
        <v>12.98</v>
      </c>
      <c r="N514">
        <v>1</v>
      </c>
    </row>
    <row r="515" spans="1:14" x14ac:dyDescent="0.25">
      <c r="A515" s="2">
        <v>45395</v>
      </c>
      <c r="B515" s="3">
        <f t="shared" si="24"/>
        <v>2024</v>
      </c>
      <c r="C515" t="str">
        <f t="shared" si="25"/>
        <v>2023-2024</v>
      </c>
      <c r="D515" t="s">
        <v>147</v>
      </c>
      <c r="E515" t="s">
        <v>57</v>
      </c>
      <c r="F515" t="str">
        <f t="shared" si="26"/>
        <v>New South Wales</v>
      </c>
      <c r="G515" t="s">
        <v>10</v>
      </c>
      <c r="H515">
        <v>2560</v>
      </c>
      <c r="I515" t="s">
        <v>11</v>
      </c>
      <c r="J515" t="s">
        <v>58</v>
      </c>
      <c r="K515" t="s">
        <v>149</v>
      </c>
      <c r="L515" t="s">
        <v>15</v>
      </c>
      <c r="M515" s="5">
        <v>12.98</v>
      </c>
      <c r="N515">
        <v>1</v>
      </c>
    </row>
    <row r="516" spans="1:14" x14ac:dyDescent="0.25">
      <c r="A516" s="2">
        <v>45457</v>
      </c>
      <c r="B516" s="3">
        <f t="shared" si="24"/>
        <v>2024</v>
      </c>
      <c r="C516" t="str">
        <f t="shared" si="25"/>
        <v>2023-2024</v>
      </c>
      <c r="D516" t="s">
        <v>147</v>
      </c>
      <c r="E516" t="s">
        <v>100</v>
      </c>
      <c r="F516" t="str">
        <f t="shared" si="26"/>
        <v>Western Australia</v>
      </c>
      <c r="G516" t="s">
        <v>48</v>
      </c>
      <c r="H516">
        <v>6021</v>
      </c>
      <c r="I516" t="s">
        <v>11</v>
      </c>
      <c r="J516" t="s">
        <v>49</v>
      </c>
      <c r="K516" t="s">
        <v>154</v>
      </c>
      <c r="L516" t="s">
        <v>14</v>
      </c>
      <c r="M516" s="5">
        <v>12.99</v>
      </c>
      <c r="N516">
        <v>1</v>
      </c>
    </row>
    <row r="517" spans="1:14" x14ac:dyDescent="0.25">
      <c r="A517" s="2">
        <v>45027</v>
      </c>
      <c r="B517" s="3">
        <f t="shared" si="24"/>
        <v>2023</v>
      </c>
      <c r="C517" t="str">
        <f t="shared" si="25"/>
        <v>2022-2023</v>
      </c>
      <c r="D517" t="s">
        <v>147</v>
      </c>
      <c r="E517" t="s">
        <v>140</v>
      </c>
      <c r="F517" t="str">
        <f t="shared" si="26"/>
        <v>Tasmania</v>
      </c>
      <c r="G517" t="s">
        <v>70</v>
      </c>
      <c r="H517">
        <v>7320</v>
      </c>
      <c r="I517" t="s">
        <v>11</v>
      </c>
      <c r="J517" t="s">
        <v>71</v>
      </c>
      <c r="K517" t="s">
        <v>153</v>
      </c>
      <c r="L517" t="s">
        <v>16</v>
      </c>
      <c r="M517" s="5">
        <v>12.99</v>
      </c>
      <c r="N517">
        <v>1</v>
      </c>
    </row>
    <row r="518" spans="1:14" x14ac:dyDescent="0.25">
      <c r="A518" s="2">
        <v>45296</v>
      </c>
      <c r="B518" s="3">
        <f t="shared" si="24"/>
        <v>2024</v>
      </c>
      <c r="C518" t="str">
        <f t="shared" si="25"/>
        <v>2023-2024</v>
      </c>
      <c r="D518" t="s">
        <v>147</v>
      </c>
      <c r="E518" t="s">
        <v>73</v>
      </c>
      <c r="F518" t="str">
        <f t="shared" si="26"/>
        <v>Victoria</v>
      </c>
      <c r="G518" t="s">
        <v>45</v>
      </c>
      <c r="H518">
        <v>3136</v>
      </c>
      <c r="I518" t="s">
        <v>11</v>
      </c>
      <c r="J518" t="s">
        <v>63</v>
      </c>
      <c r="K518" t="s">
        <v>153</v>
      </c>
      <c r="L518" t="s">
        <v>16</v>
      </c>
      <c r="M518" s="5">
        <v>12.99</v>
      </c>
      <c r="N518">
        <v>1</v>
      </c>
    </row>
    <row r="519" spans="1:14" x14ac:dyDescent="0.25">
      <c r="A519" s="2">
        <v>44965</v>
      </c>
      <c r="B519" s="3">
        <f t="shared" si="24"/>
        <v>2023</v>
      </c>
      <c r="C519" t="str">
        <f t="shared" si="25"/>
        <v>2022-2023</v>
      </c>
      <c r="D519" t="s">
        <v>147</v>
      </c>
      <c r="E519" t="s">
        <v>28</v>
      </c>
      <c r="F519" t="str">
        <f t="shared" si="26"/>
        <v>Northern Territory</v>
      </c>
      <c r="G519" t="s">
        <v>29</v>
      </c>
      <c r="H519">
        <v>800</v>
      </c>
      <c r="I519" t="s">
        <v>11</v>
      </c>
      <c r="J519" t="s">
        <v>30</v>
      </c>
      <c r="K519" t="s">
        <v>154</v>
      </c>
      <c r="L519" t="s">
        <v>14</v>
      </c>
      <c r="M519" s="5">
        <v>12.99</v>
      </c>
      <c r="N519">
        <v>1</v>
      </c>
    </row>
    <row r="520" spans="1:14" x14ac:dyDescent="0.25">
      <c r="A520" s="2">
        <v>44940</v>
      </c>
      <c r="B520" s="3">
        <f t="shared" si="24"/>
        <v>2023</v>
      </c>
      <c r="C520" t="str">
        <f t="shared" si="25"/>
        <v>2022-2023</v>
      </c>
      <c r="D520" t="s">
        <v>147</v>
      </c>
      <c r="E520" t="s">
        <v>112</v>
      </c>
      <c r="F520" t="str">
        <f t="shared" si="26"/>
        <v>Victoria</v>
      </c>
      <c r="G520" t="s">
        <v>45</v>
      </c>
      <c r="H520">
        <v>3076</v>
      </c>
      <c r="I520" t="s">
        <v>11</v>
      </c>
      <c r="J520" t="s">
        <v>46</v>
      </c>
      <c r="K520" t="s">
        <v>153</v>
      </c>
      <c r="L520" t="s">
        <v>16</v>
      </c>
      <c r="M520" s="5">
        <v>12.99</v>
      </c>
      <c r="N520">
        <v>1</v>
      </c>
    </row>
    <row r="521" spans="1:14" x14ac:dyDescent="0.25">
      <c r="A521" s="2">
        <v>44928</v>
      </c>
      <c r="B521" s="3">
        <f t="shared" si="24"/>
        <v>2023</v>
      </c>
      <c r="C521" t="str">
        <f t="shared" si="25"/>
        <v>2022-2023</v>
      </c>
      <c r="D521" t="s">
        <v>147</v>
      </c>
      <c r="E521" t="s">
        <v>131</v>
      </c>
      <c r="F521" t="str">
        <f t="shared" si="26"/>
        <v>Western Australia</v>
      </c>
      <c r="G521" t="s">
        <v>48</v>
      </c>
      <c r="H521">
        <v>6530</v>
      </c>
      <c r="I521" t="s">
        <v>11</v>
      </c>
      <c r="J521" t="s">
        <v>77</v>
      </c>
      <c r="K521" t="s">
        <v>153</v>
      </c>
      <c r="L521" t="s">
        <v>16</v>
      </c>
      <c r="M521" s="5">
        <v>12.99</v>
      </c>
      <c r="N521">
        <v>1</v>
      </c>
    </row>
    <row r="522" spans="1:14" x14ac:dyDescent="0.25">
      <c r="A522" s="2">
        <v>45485</v>
      </c>
      <c r="B522" s="3">
        <f t="shared" si="24"/>
        <v>2025</v>
      </c>
      <c r="C522" t="str">
        <f t="shared" si="25"/>
        <v>2024-2025</v>
      </c>
      <c r="D522" t="s">
        <v>147</v>
      </c>
      <c r="E522" t="s">
        <v>119</v>
      </c>
      <c r="F522" t="str">
        <f t="shared" si="26"/>
        <v>Queensland</v>
      </c>
      <c r="G522" t="s">
        <v>35</v>
      </c>
      <c r="H522">
        <v>4570</v>
      </c>
      <c r="I522" t="s">
        <v>11</v>
      </c>
      <c r="J522" t="s">
        <v>120</v>
      </c>
      <c r="K522" t="s">
        <v>155</v>
      </c>
      <c r="L522" t="s">
        <v>20</v>
      </c>
      <c r="M522" s="5">
        <v>12.99</v>
      </c>
      <c r="N522">
        <v>1</v>
      </c>
    </row>
    <row r="523" spans="1:14" x14ac:dyDescent="0.25">
      <c r="A523" s="2">
        <v>45210</v>
      </c>
      <c r="B523" s="3">
        <f t="shared" si="24"/>
        <v>2024</v>
      </c>
      <c r="C523" t="str">
        <f t="shared" si="25"/>
        <v>2023-2024</v>
      </c>
      <c r="D523" t="s">
        <v>147</v>
      </c>
      <c r="E523" t="s">
        <v>26</v>
      </c>
      <c r="F523" t="str">
        <f t="shared" si="26"/>
        <v>New South Wales</v>
      </c>
      <c r="G523" t="s">
        <v>10</v>
      </c>
      <c r="H523">
        <v>2141</v>
      </c>
      <c r="I523" t="s">
        <v>11</v>
      </c>
      <c r="J523" t="s">
        <v>27</v>
      </c>
      <c r="K523" t="s">
        <v>150</v>
      </c>
      <c r="L523" t="s">
        <v>18</v>
      </c>
      <c r="M523" s="5">
        <v>12.99</v>
      </c>
      <c r="N523">
        <v>1</v>
      </c>
    </row>
    <row r="524" spans="1:14" x14ac:dyDescent="0.25">
      <c r="A524" s="2">
        <v>45547</v>
      </c>
      <c r="B524" s="3">
        <f t="shared" si="24"/>
        <v>2025</v>
      </c>
      <c r="C524" t="str">
        <f t="shared" si="25"/>
        <v>2024-2025</v>
      </c>
      <c r="D524" t="s">
        <v>148</v>
      </c>
      <c r="E524" t="s">
        <v>109</v>
      </c>
      <c r="F524" t="str">
        <f t="shared" si="26"/>
        <v>New South Wales</v>
      </c>
      <c r="G524" t="s">
        <v>10</v>
      </c>
      <c r="H524">
        <v>2480</v>
      </c>
      <c r="I524" t="s">
        <v>11</v>
      </c>
      <c r="J524" t="s">
        <v>68</v>
      </c>
      <c r="K524" t="s">
        <v>153</v>
      </c>
      <c r="L524" t="s">
        <v>16</v>
      </c>
      <c r="M524" s="5">
        <v>12.99</v>
      </c>
      <c r="N524">
        <v>1</v>
      </c>
    </row>
    <row r="525" spans="1:14" x14ac:dyDescent="0.25">
      <c r="A525" s="2">
        <v>45139</v>
      </c>
      <c r="B525" s="3">
        <f t="shared" si="24"/>
        <v>2024</v>
      </c>
      <c r="C525" t="str">
        <f t="shared" si="25"/>
        <v>2023-2024</v>
      </c>
      <c r="D525" t="s">
        <v>148</v>
      </c>
      <c r="E525" t="s">
        <v>139</v>
      </c>
      <c r="F525" t="str">
        <f t="shared" si="26"/>
        <v>New South Wales</v>
      </c>
      <c r="G525" t="s">
        <v>10</v>
      </c>
      <c r="H525">
        <v>2020</v>
      </c>
      <c r="I525" t="s">
        <v>11</v>
      </c>
      <c r="J525" t="s">
        <v>12</v>
      </c>
      <c r="K525" t="s">
        <v>153</v>
      </c>
      <c r="L525" t="s">
        <v>16</v>
      </c>
      <c r="M525" s="5">
        <v>12.99</v>
      </c>
      <c r="N525">
        <v>1</v>
      </c>
    </row>
    <row r="526" spans="1:14" x14ac:dyDescent="0.25">
      <c r="A526" s="2">
        <v>45170</v>
      </c>
      <c r="B526" s="3">
        <f t="shared" si="24"/>
        <v>2024</v>
      </c>
      <c r="C526" t="str">
        <f t="shared" si="25"/>
        <v>2023-2024</v>
      </c>
      <c r="D526" t="s">
        <v>147</v>
      </c>
      <c r="E526" t="s">
        <v>105</v>
      </c>
      <c r="F526" t="str">
        <f t="shared" si="26"/>
        <v>Victoria</v>
      </c>
      <c r="G526" t="s">
        <v>45</v>
      </c>
      <c r="H526">
        <v>3500</v>
      </c>
      <c r="I526" t="s">
        <v>11</v>
      </c>
      <c r="J526" t="s">
        <v>60</v>
      </c>
      <c r="K526" t="s">
        <v>153</v>
      </c>
      <c r="L526" t="s">
        <v>16</v>
      </c>
      <c r="M526" s="5">
        <v>12.99</v>
      </c>
      <c r="N526">
        <v>1</v>
      </c>
    </row>
    <row r="527" spans="1:14" x14ac:dyDescent="0.25">
      <c r="A527" s="2">
        <v>44971</v>
      </c>
      <c r="B527" s="3">
        <f t="shared" si="24"/>
        <v>2023</v>
      </c>
      <c r="C527" t="str">
        <f t="shared" si="25"/>
        <v>2022-2023</v>
      </c>
      <c r="D527" t="s">
        <v>148</v>
      </c>
      <c r="E527" t="s">
        <v>95</v>
      </c>
      <c r="F527" t="str">
        <f t="shared" si="26"/>
        <v>Victoria</v>
      </c>
      <c r="G527" t="s">
        <v>45</v>
      </c>
      <c r="H527">
        <v>3931</v>
      </c>
      <c r="I527" t="s">
        <v>11</v>
      </c>
      <c r="J527" t="s">
        <v>55</v>
      </c>
      <c r="K527" t="s">
        <v>153</v>
      </c>
      <c r="L527" t="s">
        <v>16</v>
      </c>
      <c r="M527" s="5">
        <v>12.99</v>
      </c>
      <c r="N527">
        <v>1</v>
      </c>
    </row>
    <row r="528" spans="1:14" x14ac:dyDescent="0.25">
      <c r="A528" s="2">
        <v>45468</v>
      </c>
      <c r="B528" s="3">
        <f t="shared" si="24"/>
        <v>2024</v>
      </c>
      <c r="C528" t="str">
        <f t="shared" si="25"/>
        <v>2023-2024</v>
      </c>
      <c r="D528" t="s">
        <v>148</v>
      </c>
      <c r="E528" t="s">
        <v>83</v>
      </c>
      <c r="F528" t="str">
        <f t="shared" si="26"/>
        <v>New South Wales</v>
      </c>
      <c r="G528" t="s">
        <v>10</v>
      </c>
      <c r="H528">
        <v>2750</v>
      </c>
      <c r="I528" t="s">
        <v>11</v>
      </c>
      <c r="J528" t="s">
        <v>25</v>
      </c>
      <c r="K528" t="s">
        <v>19</v>
      </c>
      <c r="L528" t="s">
        <v>23</v>
      </c>
      <c r="M528" s="5">
        <v>12.99</v>
      </c>
      <c r="N528">
        <v>1</v>
      </c>
    </row>
    <row r="529" spans="1:14" x14ac:dyDescent="0.25">
      <c r="A529" s="2">
        <v>45022</v>
      </c>
      <c r="B529" s="3">
        <f t="shared" si="24"/>
        <v>2023</v>
      </c>
      <c r="C529" t="str">
        <f t="shared" si="25"/>
        <v>2022-2023</v>
      </c>
      <c r="D529" t="s">
        <v>148</v>
      </c>
      <c r="E529" t="s">
        <v>137</v>
      </c>
      <c r="F529" t="str">
        <f t="shared" si="26"/>
        <v>New South Wales</v>
      </c>
      <c r="G529" t="s">
        <v>10</v>
      </c>
      <c r="H529">
        <v>2031</v>
      </c>
      <c r="I529" t="s">
        <v>11</v>
      </c>
      <c r="J529" t="s">
        <v>12</v>
      </c>
      <c r="K529" t="s">
        <v>153</v>
      </c>
      <c r="L529" t="s">
        <v>16</v>
      </c>
      <c r="M529" s="5">
        <v>12.99</v>
      </c>
      <c r="N529">
        <v>1</v>
      </c>
    </row>
    <row r="530" spans="1:14" x14ac:dyDescent="0.25">
      <c r="A530" s="2">
        <v>45416</v>
      </c>
      <c r="B530" s="3">
        <f t="shared" si="24"/>
        <v>2024</v>
      </c>
      <c r="C530" t="str">
        <f t="shared" si="25"/>
        <v>2023-2024</v>
      </c>
      <c r="D530" t="s">
        <v>148</v>
      </c>
      <c r="E530" t="s">
        <v>122</v>
      </c>
      <c r="F530" t="str">
        <f t="shared" si="26"/>
        <v>New South Wales</v>
      </c>
      <c r="G530" t="s">
        <v>10</v>
      </c>
      <c r="H530">
        <v>2650</v>
      </c>
      <c r="I530" t="s">
        <v>11</v>
      </c>
      <c r="J530" t="s">
        <v>25</v>
      </c>
      <c r="K530" t="s">
        <v>149</v>
      </c>
      <c r="L530" t="s">
        <v>15</v>
      </c>
      <c r="M530" s="5">
        <v>12.99</v>
      </c>
      <c r="N530">
        <v>1</v>
      </c>
    </row>
    <row r="531" spans="1:14" x14ac:dyDescent="0.25">
      <c r="A531" s="2">
        <v>45329</v>
      </c>
      <c r="B531" s="3">
        <f t="shared" si="24"/>
        <v>2024</v>
      </c>
      <c r="C531" t="str">
        <f t="shared" si="25"/>
        <v>2023-2024</v>
      </c>
      <c r="D531" t="s">
        <v>147</v>
      </c>
      <c r="E531" t="s">
        <v>59</v>
      </c>
      <c r="F531" t="str">
        <f t="shared" si="26"/>
        <v>Victoria</v>
      </c>
      <c r="G531" t="s">
        <v>45</v>
      </c>
      <c r="H531">
        <v>3280</v>
      </c>
      <c r="I531" t="s">
        <v>11</v>
      </c>
      <c r="J531" t="s">
        <v>60</v>
      </c>
      <c r="K531" t="s">
        <v>153</v>
      </c>
      <c r="L531" t="s">
        <v>16</v>
      </c>
      <c r="M531" s="5">
        <v>12.99</v>
      </c>
      <c r="N531">
        <v>1</v>
      </c>
    </row>
    <row r="532" spans="1:14" x14ac:dyDescent="0.25">
      <c r="A532" s="2">
        <v>45513</v>
      </c>
      <c r="B532" s="3">
        <f t="shared" si="24"/>
        <v>2025</v>
      </c>
      <c r="C532" t="str">
        <f t="shared" si="25"/>
        <v>2024-2025</v>
      </c>
      <c r="D532" t="s">
        <v>147</v>
      </c>
      <c r="E532" t="s">
        <v>59</v>
      </c>
      <c r="F532" t="str">
        <f t="shared" si="26"/>
        <v>Victoria</v>
      </c>
      <c r="G532" t="s">
        <v>45</v>
      </c>
      <c r="H532">
        <v>3280</v>
      </c>
      <c r="I532" t="s">
        <v>11</v>
      </c>
      <c r="J532" t="s">
        <v>60</v>
      </c>
      <c r="K532" t="s">
        <v>151</v>
      </c>
      <c r="L532" t="s">
        <v>21</v>
      </c>
      <c r="M532" s="5">
        <v>12.99</v>
      </c>
      <c r="N532">
        <v>1</v>
      </c>
    </row>
    <row r="533" spans="1:14" x14ac:dyDescent="0.25">
      <c r="A533" s="2">
        <v>45508</v>
      </c>
      <c r="B533" s="3">
        <f t="shared" si="24"/>
        <v>2025</v>
      </c>
      <c r="C533" t="str">
        <f t="shared" si="25"/>
        <v>2024-2025</v>
      </c>
      <c r="D533" t="s">
        <v>147</v>
      </c>
      <c r="E533" t="s">
        <v>91</v>
      </c>
      <c r="F533" t="str">
        <f t="shared" si="26"/>
        <v>Victoria</v>
      </c>
      <c r="G533" t="s">
        <v>45</v>
      </c>
      <c r="H533">
        <v>3690</v>
      </c>
      <c r="I533" t="s">
        <v>11</v>
      </c>
      <c r="J533" t="s">
        <v>55</v>
      </c>
      <c r="K533" t="s">
        <v>154</v>
      </c>
      <c r="L533" t="s">
        <v>14</v>
      </c>
      <c r="M533" s="5">
        <v>12.99</v>
      </c>
      <c r="N533">
        <v>1</v>
      </c>
    </row>
    <row r="534" spans="1:14" x14ac:dyDescent="0.25">
      <c r="A534" s="2">
        <v>44944</v>
      </c>
      <c r="B534" s="3">
        <f t="shared" si="24"/>
        <v>2023</v>
      </c>
      <c r="C534" t="str">
        <f t="shared" si="25"/>
        <v>2022-2023</v>
      </c>
      <c r="D534" t="s">
        <v>147</v>
      </c>
      <c r="E534" t="s">
        <v>41</v>
      </c>
      <c r="F534" t="str">
        <f t="shared" si="26"/>
        <v>New South Wales</v>
      </c>
      <c r="G534" t="s">
        <v>10</v>
      </c>
      <c r="H534">
        <v>2830</v>
      </c>
      <c r="I534" t="s">
        <v>11</v>
      </c>
      <c r="J534" t="s">
        <v>25</v>
      </c>
      <c r="K534" t="s">
        <v>19</v>
      </c>
      <c r="L534" t="s">
        <v>23</v>
      </c>
      <c r="M534" s="5">
        <v>13</v>
      </c>
      <c r="N534">
        <v>1</v>
      </c>
    </row>
    <row r="535" spans="1:14" x14ac:dyDescent="0.25">
      <c r="A535" s="2">
        <v>45140</v>
      </c>
      <c r="B535" s="3">
        <f t="shared" si="24"/>
        <v>2024</v>
      </c>
      <c r="C535" t="str">
        <f t="shared" si="25"/>
        <v>2023-2024</v>
      </c>
      <c r="D535" t="s">
        <v>147</v>
      </c>
      <c r="E535" t="s">
        <v>133</v>
      </c>
      <c r="F535" t="str">
        <f t="shared" si="26"/>
        <v>Queensland</v>
      </c>
      <c r="G535" t="s">
        <v>35</v>
      </c>
      <c r="H535">
        <v>4305</v>
      </c>
      <c r="I535" t="s">
        <v>11</v>
      </c>
      <c r="J535" t="s">
        <v>104</v>
      </c>
      <c r="K535" t="s">
        <v>19</v>
      </c>
      <c r="L535" t="s">
        <v>23</v>
      </c>
      <c r="M535" s="5">
        <v>13</v>
      </c>
      <c r="N535">
        <v>1</v>
      </c>
    </row>
    <row r="536" spans="1:14" x14ac:dyDescent="0.25">
      <c r="A536" s="2">
        <v>45422</v>
      </c>
      <c r="B536" s="3">
        <f t="shared" si="24"/>
        <v>2024</v>
      </c>
      <c r="C536" t="str">
        <f t="shared" si="25"/>
        <v>2023-2024</v>
      </c>
      <c r="D536" t="s">
        <v>147</v>
      </c>
      <c r="E536" t="s">
        <v>61</v>
      </c>
      <c r="F536" t="str">
        <f t="shared" si="26"/>
        <v>New South Wales</v>
      </c>
      <c r="G536" t="s">
        <v>10</v>
      </c>
      <c r="H536">
        <v>2539</v>
      </c>
      <c r="I536" t="s">
        <v>11</v>
      </c>
      <c r="J536" t="s">
        <v>58</v>
      </c>
      <c r="K536" t="s">
        <v>154</v>
      </c>
      <c r="L536" t="s">
        <v>14</v>
      </c>
      <c r="M536" s="5">
        <v>13</v>
      </c>
      <c r="N536">
        <v>1</v>
      </c>
    </row>
    <row r="537" spans="1:14" x14ac:dyDescent="0.25">
      <c r="A537" s="2">
        <v>45105</v>
      </c>
      <c r="B537" s="3">
        <f t="shared" si="24"/>
        <v>2023</v>
      </c>
      <c r="C537" t="str">
        <f t="shared" si="25"/>
        <v>2022-2023</v>
      </c>
      <c r="D537" t="s">
        <v>147</v>
      </c>
      <c r="E537" t="s">
        <v>127</v>
      </c>
      <c r="F537" t="str">
        <f t="shared" si="26"/>
        <v>New South Wales</v>
      </c>
      <c r="G537" t="s">
        <v>10</v>
      </c>
      <c r="H537">
        <v>2131</v>
      </c>
      <c r="I537" t="s">
        <v>11</v>
      </c>
      <c r="J537" t="s">
        <v>27</v>
      </c>
      <c r="K537" t="s">
        <v>153</v>
      </c>
      <c r="L537" t="s">
        <v>16</v>
      </c>
      <c r="M537" s="5">
        <v>13.01</v>
      </c>
      <c r="N537">
        <v>1</v>
      </c>
    </row>
    <row r="538" spans="1:14" x14ac:dyDescent="0.25">
      <c r="A538" s="2">
        <v>45545</v>
      </c>
      <c r="B538" s="3">
        <f t="shared" si="24"/>
        <v>2025</v>
      </c>
      <c r="C538" t="str">
        <f t="shared" si="25"/>
        <v>2024-2025</v>
      </c>
      <c r="D538" t="s">
        <v>147</v>
      </c>
      <c r="E538" t="s">
        <v>108</v>
      </c>
      <c r="F538" t="str">
        <f t="shared" si="26"/>
        <v>Victoria</v>
      </c>
      <c r="G538" t="s">
        <v>45</v>
      </c>
      <c r="H538">
        <v>3018</v>
      </c>
      <c r="I538" t="s">
        <v>11</v>
      </c>
      <c r="J538" t="s">
        <v>46</v>
      </c>
      <c r="K538" t="s">
        <v>154</v>
      </c>
      <c r="L538" t="s">
        <v>14</v>
      </c>
      <c r="M538" s="5">
        <v>13.08</v>
      </c>
      <c r="N538">
        <v>1</v>
      </c>
    </row>
    <row r="539" spans="1:14" x14ac:dyDescent="0.25">
      <c r="A539" s="2">
        <v>45369</v>
      </c>
      <c r="B539" s="3">
        <f t="shared" si="24"/>
        <v>2024</v>
      </c>
      <c r="C539" t="str">
        <f t="shared" si="25"/>
        <v>2023-2024</v>
      </c>
      <c r="D539" t="s">
        <v>147</v>
      </c>
      <c r="E539" t="s">
        <v>56</v>
      </c>
      <c r="F539" t="str">
        <f t="shared" si="26"/>
        <v>Northern Territory</v>
      </c>
      <c r="G539" t="s">
        <v>29</v>
      </c>
      <c r="H539">
        <v>870</v>
      </c>
      <c r="I539" t="s">
        <v>11</v>
      </c>
      <c r="J539" t="s">
        <v>30</v>
      </c>
      <c r="K539" t="s">
        <v>155</v>
      </c>
      <c r="L539" t="s">
        <v>20</v>
      </c>
      <c r="M539" s="5">
        <v>13.27</v>
      </c>
      <c r="N539">
        <v>1</v>
      </c>
    </row>
    <row r="540" spans="1:14" x14ac:dyDescent="0.25">
      <c r="A540" s="2">
        <v>45214</v>
      </c>
      <c r="B540" s="3">
        <f t="shared" si="24"/>
        <v>2024</v>
      </c>
      <c r="C540" t="str">
        <f t="shared" si="25"/>
        <v>2023-2024</v>
      </c>
      <c r="D540" t="s">
        <v>147</v>
      </c>
      <c r="E540" t="s">
        <v>98</v>
      </c>
      <c r="F540" t="str">
        <f t="shared" si="26"/>
        <v>Victoria</v>
      </c>
      <c r="G540" t="s">
        <v>45</v>
      </c>
      <c r="H540">
        <v>3429</v>
      </c>
      <c r="I540" t="s">
        <v>11</v>
      </c>
      <c r="J540" t="s">
        <v>60</v>
      </c>
      <c r="K540" t="s">
        <v>149</v>
      </c>
      <c r="L540" t="s">
        <v>15</v>
      </c>
      <c r="M540" s="5">
        <v>13.440000000000001</v>
      </c>
      <c r="N540">
        <v>1</v>
      </c>
    </row>
    <row r="541" spans="1:14" x14ac:dyDescent="0.25">
      <c r="A541" s="2">
        <v>45581</v>
      </c>
      <c r="B541" s="3">
        <f t="shared" si="24"/>
        <v>2025</v>
      </c>
      <c r="C541" t="str">
        <f t="shared" si="25"/>
        <v>2024-2025</v>
      </c>
      <c r="D541" t="s">
        <v>147</v>
      </c>
      <c r="E541" t="s">
        <v>79</v>
      </c>
      <c r="F541" t="str">
        <f t="shared" si="26"/>
        <v>Australian Capital Territory</v>
      </c>
      <c r="G541" t="s">
        <v>80</v>
      </c>
      <c r="H541">
        <v>2617</v>
      </c>
      <c r="I541" t="s">
        <v>11</v>
      </c>
      <c r="J541" t="s">
        <v>58</v>
      </c>
      <c r="K541" t="s">
        <v>149</v>
      </c>
      <c r="L541" t="s">
        <v>15</v>
      </c>
      <c r="M541" s="5">
        <v>13.47</v>
      </c>
      <c r="N541">
        <v>1</v>
      </c>
    </row>
    <row r="542" spans="1:14" x14ac:dyDescent="0.25">
      <c r="A542" s="2">
        <v>45172</v>
      </c>
      <c r="B542" s="3">
        <f t="shared" si="24"/>
        <v>2024</v>
      </c>
      <c r="C542" t="str">
        <f t="shared" si="25"/>
        <v>2023-2024</v>
      </c>
      <c r="D542" t="s">
        <v>147</v>
      </c>
      <c r="E542" t="s">
        <v>95</v>
      </c>
      <c r="F542" t="str">
        <f t="shared" si="26"/>
        <v>Victoria</v>
      </c>
      <c r="G542" t="s">
        <v>45</v>
      </c>
      <c r="H542">
        <v>3931</v>
      </c>
      <c r="I542" t="s">
        <v>11</v>
      </c>
      <c r="J542" t="s">
        <v>55</v>
      </c>
      <c r="K542" t="s">
        <v>19</v>
      </c>
      <c r="L542" t="s">
        <v>23</v>
      </c>
      <c r="M542" s="5">
        <v>13.5</v>
      </c>
      <c r="N542">
        <v>1</v>
      </c>
    </row>
    <row r="543" spans="1:14" x14ac:dyDescent="0.25">
      <c r="A543" s="2">
        <v>45636</v>
      </c>
      <c r="B543" s="3">
        <f t="shared" si="24"/>
        <v>2025</v>
      </c>
      <c r="C543" t="str">
        <f t="shared" si="25"/>
        <v>2024-2025</v>
      </c>
      <c r="D543" t="s">
        <v>147</v>
      </c>
      <c r="E543" t="s">
        <v>42</v>
      </c>
      <c r="F543" t="str">
        <f t="shared" si="26"/>
        <v>Queensland</v>
      </c>
      <c r="G543" t="s">
        <v>35</v>
      </c>
      <c r="H543">
        <v>4053</v>
      </c>
      <c r="I543" t="s">
        <v>11</v>
      </c>
      <c r="J543" t="s">
        <v>43</v>
      </c>
      <c r="K543" t="s">
        <v>154</v>
      </c>
      <c r="L543" t="s">
        <v>14</v>
      </c>
      <c r="M543" s="5">
        <v>13.64</v>
      </c>
      <c r="N543">
        <v>1</v>
      </c>
    </row>
    <row r="544" spans="1:14" x14ac:dyDescent="0.25">
      <c r="A544" s="2">
        <v>45145</v>
      </c>
      <c r="B544" s="3">
        <f t="shared" si="24"/>
        <v>2024</v>
      </c>
      <c r="C544" t="str">
        <f t="shared" si="25"/>
        <v>2023-2024</v>
      </c>
      <c r="D544" t="s">
        <v>147</v>
      </c>
      <c r="E544" t="s">
        <v>64</v>
      </c>
      <c r="F544" t="str">
        <f t="shared" si="26"/>
        <v>Victoria</v>
      </c>
      <c r="G544" t="s">
        <v>45</v>
      </c>
      <c r="H544">
        <v>3199</v>
      </c>
      <c r="I544" t="s">
        <v>11</v>
      </c>
      <c r="J544" t="s">
        <v>63</v>
      </c>
      <c r="K544" t="s">
        <v>156</v>
      </c>
      <c r="L544" t="s">
        <v>17</v>
      </c>
      <c r="M544" s="5">
        <v>13.86</v>
      </c>
      <c r="N544">
        <v>1</v>
      </c>
    </row>
    <row r="545" spans="1:14" x14ac:dyDescent="0.25">
      <c r="A545" s="2">
        <v>45617</v>
      </c>
      <c r="B545" s="3">
        <f t="shared" si="24"/>
        <v>2025</v>
      </c>
      <c r="C545" t="str">
        <f t="shared" si="25"/>
        <v>2024-2025</v>
      </c>
      <c r="D545" t="s">
        <v>147</v>
      </c>
      <c r="E545" t="s">
        <v>44</v>
      </c>
      <c r="F545" t="str">
        <f t="shared" si="26"/>
        <v>Victoria</v>
      </c>
      <c r="G545" t="s">
        <v>45</v>
      </c>
      <c r="H545">
        <v>3066</v>
      </c>
      <c r="I545" t="s">
        <v>11</v>
      </c>
      <c r="J545" t="s">
        <v>46</v>
      </c>
      <c r="K545" t="s">
        <v>153</v>
      </c>
      <c r="L545" t="s">
        <v>16</v>
      </c>
      <c r="M545" s="5">
        <v>13.93</v>
      </c>
      <c r="N545">
        <v>1</v>
      </c>
    </row>
    <row r="546" spans="1:14" x14ac:dyDescent="0.25">
      <c r="A546" s="2">
        <v>45314</v>
      </c>
      <c r="B546" s="3">
        <f t="shared" si="24"/>
        <v>2024</v>
      </c>
      <c r="C546" t="str">
        <f t="shared" si="25"/>
        <v>2023-2024</v>
      </c>
      <c r="D546" t="s">
        <v>148</v>
      </c>
      <c r="E546" t="s">
        <v>37</v>
      </c>
      <c r="F546" t="str">
        <f t="shared" si="26"/>
        <v>South Australia</v>
      </c>
      <c r="G546" t="s">
        <v>32</v>
      </c>
      <c r="H546">
        <v>5607</v>
      </c>
      <c r="I546" t="s">
        <v>11</v>
      </c>
      <c r="J546" t="s">
        <v>38</v>
      </c>
      <c r="K546" t="s">
        <v>152</v>
      </c>
      <c r="L546" t="s">
        <v>13</v>
      </c>
      <c r="M546" s="5">
        <v>13.95</v>
      </c>
      <c r="N546">
        <v>1</v>
      </c>
    </row>
    <row r="547" spans="1:14" x14ac:dyDescent="0.25">
      <c r="A547" s="2">
        <v>45202</v>
      </c>
      <c r="B547" s="3">
        <f t="shared" si="24"/>
        <v>2024</v>
      </c>
      <c r="C547" t="str">
        <f t="shared" si="25"/>
        <v>2023-2024</v>
      </c>
      <c r="D547" t="s">
        <v>147</v>
      </c>
      <c r="E547" t="s">
        <v>76</v>
      </c>
      <c r="F547" t="str">
        <f t="shared" si="26"/>
        <v>Western Australia</v>
      </c>
      <c r="G547" t="s">
        <v>48</v>
      </c>
      <c r="H547">
        <v>6450</v>
      </c>
      <c r="I547" t="s">
        <v>11</v>
      </c>
      <c r="J547" t="s">
        <v>77</v>
      </c>
      <c r="K547" t="s">
        <v>155</v>
      </c>
      <c r="L547" t="s">
        <v>20</v>
      </c>
      <c r="M547" s="5">
        <v>13.96</v>
      </c>
      <c r="N547">
        <v>1</v>
      </c>
    </row>
    <row r="548" spans="1:14" x14ac:dyDescent="0.25">
      <c r="A548" s="2">
        <v>45330</v>
      </c>
      <c r="B548" s="3">
        <f t="shared" si="24"/>
        <v>2024</v>
      </c>
      <c r="C548" t="str">
        <f t="shared" si="25"/>
        <v>2023-2024</v>
      </c>
      <c r="D548" t="s">
        <v>147</v>
      </c>
      <c r="E548" t="s">
        <v>61</v>
      </c>
      <c r="F548" t="str">
        <f t="shared" si="26"/>
        <v>New South Wales</v>
      </c>
      <c r="G548" t="s">
        <v>10</v>
      </c>
      <c r="H548">
        <v>2539</v>
      </c>
      <c r="I548" t="s">
        <v>11</v>
      </c>
      <c r="J548" t="s">
        <v>58</v>
      </c>
      <c r="K548" t="s">
        <v>156</v>
      </c>
      <c r="L548" t="s">
        <v>17</v>
      </c>
      <c r="M548" s="5">
        <v>13.97</v>
      </c>
      <c r="N548">
        <v>1</v>
      </c>
    </row>
    <row r="549" spans="1:14" x14ac:dyDescent="0.25">
      <c r="A549" s="2">
        <v>45080</v>
      </c>
      <c r="B549" s="3">
        <f t="shared" si="24"/>
        <v>2023</v>
      </c>
      <c r="C549" t="str">
        <f t="shared" si="25"/>
        <v>2022-2023</v>
      </c>
      <c r="D549" t="s">
        <v>147</v>
      </c>
      <c r="E549" t="s">
        <v>86</v>
      </c>
      <c r="F549" t="str">
        <f t="shared" si="26"/>
        <v>New South Wales</v>
      </c>
      <c r="G549" t="s">
        <v>10</v>
      </c>
      <c r="H549">
        <v>2064</v>
      </c>
      <c r="I549" t="s">
        <v>11</v>
      </c>
      <c r="J549" t="s">
        <v>12</v>
      </c>
      <c r="K549" t="s">
        <v>149</v>
      </c>
      <c r="L549" t="s">
        <v>15</v>
      </c>
      <c r="M549" s="5">
        <v>13.98</v>
      </c>
      <c r="N549">
        <v>1</v>
      </c>
    </row>
    <row r="550" spans="1:14" x14ac:dyDescent="0.25">
      <c r="A550" s="2">
        <v>45485</v>
      </c>
      <c r="B550" s="3">
        <f t="shared" si="24"/>
        <v>2025</v>
      </c>
      <c r="C550" t="str">
        <f t="shared" si="25"/>
        <v>2024-2025</v>
      </c>
      <c r="D550" t="s">
        <v>147</v>
      </c>
      <c r="E550" t="s">
        <v>79</v>
      </c>
      <c r="F550" t="str">
        <f t="shared" si="26"/>
        <v>Australian Capital Territory</v>
      </c>
      <c r="G550" t="s">
        <v>80</v>
      </c>
      <c r="H550">
        <v>2617</v>
      </c>
      <c r="I550" t="s">
        <v>11</v>
      </c>
      <c r="J550" t="s">
        <v>58</v>
      </c>
      <c r="K550" t="s">
        <v>150</v>
      </c>
      <c r="L550" t="s">
        <v>18</v>
      </c>
      <c r="M550" s="5">
        <v>13.98</v>
      </c>
      <c r="N550">
        <v>1</v>
      </c>
    </row>
    <row r="551" spans="1:14" x14ac:dyDescent="0.25">
      <c r="A551" s="2">
        <v>45354</v>
      </c>
      <c r="B551" s="3">
        <f t="shared" si="24"/>
        <v>2024</v>
      </c>
      <c r="C551" t="str">
        <f t="shared" si="25"/>
        <v>2023-2024</v>
      </c>
      <c r="D551" t="s">
        <v>147</v>
      </c>
      <c r="E551" t="s">
        <v>56</v>
      </c>
      <c r="F551" t="str">
        <f t="shared" si="26"/>
        <v>Northern Territory</v>
      </c>
      <c r="G551" t="s">
        <v>29</v>
      </c>
      <c r="H551">
        <v>870</v>
      </c>
      <c r="I551" t="s">
        <v>11</v>
      </c>
      <c r="J551" t="s">
        <v>30</v>
      </c>
      <c r="K551" t="s">
        <v>19</v>
      </c>
      <c r="L551" t="s">
        <v>23</v>
      </c>
      <c r="M551" s="5">
        <v>13.99</v>
      </c>
      <c r="N551">
        <v>1</v>
      </c>
    </row>
    <row r="552" spans="1:14" x14ac:dyDescent="0.25">
      <c r="A552" s="2">
        <v>45629</v>
      </c>
      <c r="B552" s="3">
        <f t="shared" si="24"/>
        <v>2025</v>
      </c>
      <c r="C552" t="str">
        <f t="shared" si="25"/>
        <v>2024-2025</v>
      </c>
      <c r="D552" t="s">
        <v>147</v>
      </c>
      <c r="E552" t="s">
        <v>41</v>
      </c>
      <c r="F552" t="str">
        <f t="shared" si="26"/>
        <v>New South Wales</v>
      </c>
      <c r="G552" t="s">
        <v>10</v>
      </c>
      <c r="H552">
        <v>2830</v>
      </c>
      <c r="I552" t="s">
        <v>11</v>
      </c>
      <c r="J552" t="s">
        <v>25</v>
      </c>
      <c r="K552" t="s">
        <v>155</v>
      </c>
      <c r="L552" t="s">
        <v>20</v>
      </c>
      <c r="M552" s="5">
        <v>13.99</v>
      </c>
      <c r="N552">
        <v>1</v>
      </c>
    </row>
    <row r="553" spans="1:14" x14ac:dyDescent="0.25">
      <c r="A553" s="2">
        <v>44997</v>
      </c>
      <c r="B553" s="3">
        <f t="shared" si="24"/>
        <v>2023</v>
      </c>
      <c r="C553" t="str">
        <f t="shared" si="25"/>
        <v>2022-2023</v>
      </c>
      <c r="D553" t="s">
        <v>147</v>
      </c>
      <c r="E553" t="s">
        <v>64</v>
      </c>
      <c r="F553" t="str">
        <f t="shared" si="26"/>
        <v>Victoria</v>
      </c>
      <c r="G553" t="s">
        <v>45</v>
      </c>
      <c r="H553">
        <v>3199</v>
      </c>
      <c r="I553" t="s">
        <v>11</v>
      </c>
      <c r="J553" t="s">
        <v>63</v>
      </c>
      <c r="K553" t="s">
        <v>153</v>
      </c>
      <c r="L553" t="s">
        <v>16</v>
      </c>
      <c r="M553" s="5">
        <v>13.99</v>
      </c>
      <c r="N553">
        <v>1</v>
      </c>
    </row>
    <row r="554" spans="1:14" x14ac:dyDescent="0.25">
      <c r="A554" s="2">
        <v>45359</v>
      </c>
      <c r="B554" s="3">
        <f t="shared" si="24"/>
        <v>2024</v>
      </c>
      <c r="C554" t="str">
        <f t="shared" si="25"/>
        <v>2023-2024</v>
      </c>
      <c r="D554" t="s">
        <v>147</v>
      </c>
      <c r="E554" t="s">
        <v>110</v>
      </c>
      <c r="F554" t="str">
        <f t="shared" si="26"/>
        <v>Queensland</v>
      </c>
      <c r="G554" t="s">
        <v>35</v>
      </c>
      <c r="H554">
        <v>4680</v>
      </c>
      <c r="I554" t="s">
        <v>11</v>
      </c>
      <c r="J554" t="s">
        <v>51</v>
      </c>
      <c r="K554" t="s">
        <v>152</v>
      </c>
      <c r="L554" t="s">
        <v>13</v>
      </c>
      <c r="M554" s="5">
        <v>13.99</v>
      </c>
      <c r="N554">
        <v>1</v>
      </c>
    </row>
    <row r="555" spans="1:14" x14ac:dyDescent="0.25">
      <c r="A555" s="2">
        <v>45013</v>
      </c>
      <c r="B555" s="3">
        <f t="shared" si="24"/>
        <v>2023</v>
      </c>
      <c r="C555" t="str">
        <f t="shared" si="25"/>
        <v>2022-2023</v>
      </c>
      <c r="D555" t="s">
        <v>147</v>
      </c>
      <c r="E555" t="s">
        <v>88</v>
      </c>
      <c r="F555" t="str">
        <f t="shared" si="26"/>
        <v>South Australia</v>
      </c>
      <c r="G555" t="s">
        <v>32</v>
      </c>
      <c r="H555">
        <v>5011</v>
      </c>
      <c r="I555" t="s">
        <v>11</v>
      </c>
      <c r="J555" t="s">
        <v>33</v>
      </c>
      <c r="K555" t="s">
        <v>155</v>
      </c>
      <c r="L555" t="s">
        <v>20</v>
      </c>
      <c r="M555" s="5">
        <v>14</v>
      </c>
      <c r="N555">
        <v>1</v>
      </c>
    </row>
    <row r="556" spans="1:14" x14ac:dyDescent="0.25">
      <c r="A556" s="2">
        <v>45550</v>
      </c>
      <c r="B556" s="3">
        <f t="shared" si="24"/>
        <v>2025</v>
      </c>
      <c r="C556" t="str">
        <f t="shared" si="25"/>
        <v>2024-2025</v>
      </c>
      <c r="D556" t="s">
        <v>147</v>
      </c>
      <c r="E556" t="s">
        <v>143</v>
      </c>
      <c r="F556" t="str">
        <f t="shared" si="26"/>
        <v>New South Wales</v>
      </c>
      <c r="G556" t="s">
        <v>10</v>
      </c>
      <c r="H556">
        <v>2154</v>
      </c>
      <c r="I556" t="s">
        <v>11</v>
      </c>
      <c r="J556" t="s">
        <v>27</v>
      </c>
      <c r="K556" t="s">
        <v>153</v>
      </c>
      <c r="L556" t="s">
        <v>16</v>
      </c>
      <c r="M556" s="5">
        <v>14</v>
      </c>
      <c r="N556">
        <v>1</v>
      </c>
    </row>
    <row r="557" spans="1:14" x14ac:dyDescent="0.25">
      <c r="A557" s="2">
        <v>45305</v>
      </c>
      <c r="B557" s="3">
        <f t="shared" si="24"/>
        <v>2024</v>
      </c>
      <c r="C557" t="str">
        <f t="shared" si="25"/>
        <v>2023-2024</v>
      </c>
      <c r="D557" t="s">
        <v>148</v>
      </c>
      <c r="E557" t="s">
        <v>24</v>
      </c>
      <c r="F557" t="str">
        <f t="shared" si="26"/>
        <v>New South Wales</v>
      </c>
      <c r="G557" t="s">
        <v>10</v>
      </c>
      <c r="H557">
        <v>2795</v>
      </c>
      <c r="I557" t="s">
        <v>11</v>
      </c>
      <c r="J557" t="s">
        <v>25</v>
      </c>
      <c r="K557" t="s">
        <v>19</v>
      </c>
      <c r="L557" t="s">
        <v>23</v>
      </c>
      <c r="M557" s="5">
        <v>14.11</v>
      </c>
      <c r="N557">
        <v>1</v>
      </c>
    </row>
    <row r="558" spans="1:14" x14ac:dyDescent="0.25">
      <c r="A558" s="2">
        <v>45345</v>
      </c>
      <c r="B558" s="3">
        <f t="shared" si="24"/>
        <v>2024</v>
      </c>
      <c r="C558" t="str">
        <f t="shared" si="25"/>
        <v>2023-2024</v>
      </c>
      <c r="D558" t="s">
        <v>147</v>
      </c>
      <c r="E558" t="s">
        <v>79</v>
      </c>
      <c r="F558" t="str">
        <f t="shared" si="26"/>
        <v>Australian Capital Territory</v>
      </c>
      <c r="G558" t="s">
        <v>80</v>
      </c>
      <c r="H558">
        <v>2617</v>
      </c>
      <c r="I558" t="s">
        <v>11</v>
      </c>
      <c r="J558" t="s">
        <v>58</v>
      </c>
      <c r="K558" t="s">
        <v>154</v>
      </c>
      <c r="L558" t="s">
        <v>14</v>
      </c>
      <c r="M558" s="5">
        <v>14.12</v>
      </c>
      <c r="N558">
        <v>1</v>
      </c>
    </row>
    <row r="559" spans="1:14" x14ac:dyDescent="0.25">
      <c r="A559" s="2">
        <v>45481</v>
      </c>
      <c r="B559" s="3">
        <f t="shared" si="24"/>
        <v>2025</v>
      </c>
      <c r="C559" t="str">
        <f t="shared" si="25"/>
        <v>2024-2025</v>
      </c>
      <c r="D559" t="s">
        <v>147</v>
      </c>
      <c r="E559" t="s">
        <v>108</v>
      </c>
      <c r="F559" t="str">
        <f t="shared" si="26"/>
        <v>Victoria</v>
      </c>
      <c r="G559" t="s">
        <v>45</v>
      </c>
      <c r="H559">
        <v>3018</v>
      </c>
      <c r="I559" t="s">
        <v>11</v>
      </c>
      <c r="J559" t="s">
        <v>46</v>
      </c>
      <c r="K559" t="s">
        <v>157</v>
      </c>
      <c r="L559" t="s">
        <v>22</v>
      </c>
      <c r="M559" s="5">
        <v>14.21</v>
      </c>
      <c r="N559">
        <v>1</v>
      </c>
    </row>
    <row r="560" spans="1:14" x14ac:dyDescent="0.25">
      <c r="A560" s="2">
        <v>45252</v>
      </c>
      <c r="B560" s="3">
        <f t="shared" si="24"/>
        <v>2024</v>
      </c>
      <c r="C560" t="str">
        <f t="shared" si="25"/>
        <v>2023-2024</v>
      </c>
      <c r="D560" t="s">
        <v>148</v>
      </c>
      <c r="E560" t="s">
        <v>103</v>
      </c>
      <c r="F560" t="str">
        <f t="shared" si="26"/>
        <v>Queensland</v>
      </c>
      <c r="G560" t="s">
        <v>35</v>
      </c>
      <c r="H560">
        <v>4509</v>
      </c>
      <c r="I560" t="s">
        <v>11</v>
      </c>
      <c r="J560" t="s">
        <v>104</v>
      </c>
      <c r="K560" t="s">
        <v>155</v>
      </c>
      <c r="L560" t="s">
        <v>20</v>
      </c>
      <c r="M560" s="5">
        <v>14.370000000000001</v>
      </c>
      <c r="N560">
        <v>1</v>
      </c>
    </row>
    <row r="561" spans="1:14" x14ac:dyDescent="0.25">
      <c r="A561" s="2">
        <v>45466</v>
      </c>
      <c r="B561" s="3">
        <f t="shared" si="24"/>
        <v>2024</v>
      </c>
      <c r="C561" t="str">
        <f t="shared" si="25"/>
        <v>2023-2024</v>
      </c>
      <c r="D561" t="s">
        <v>147</v>
      </c>
      <c r="E561" t="s">
        <v>24</v>
      </c>
      <c r="F561" t="str">
        <f t="shared" si="26"/>
        <v>New South Wales</v>
      </c>
      <c r="G561" t="s">
        <v>10</v>
      </c>
      <c r="H561">
        <v>2795</v>
      </c>
      <c r="I561" t="s">
        <v>11</v>
      </c>
      <c r="J561" t="s">
        <v>25</v>
      </c>
      <c r="K561" t="s">
        <v>154</v>
      </c>
      <c r="L561" t="s">
        <v>14</v>
      </c>
      <c r="M561" s="5">
        <v>14.55</v>
      </c>
      <c r="N561">
        <v>1</v>
      </c>
    </row>
    <row r="562" spans="1:14" x14ac:dyDescent="0.25">
      <c r="A562" s="2">
        <v>44933</v>
      </c>
      <c r="B562" s="3">
        <f t="shared" si="24"/>
        <v>2023</v>
      </c>
      <c r="C562" t="str">
        <f t="shared" si="25"/>
        <v>2022-2023</v>
      </c>
      <c r="D562" t="s">
        <v>147</v>
      </c>
      <c r="E562" t="s">
        <v>65</v>
      </c>
      <c r="F562" t="str">
        <f t="shared" si="26"/>
        <v>New South Wales</v>
      </c>
      <c r="G562" t="s">
        <v>10</v>
      </c>
      <c r="H562">
        <v>2541</v>
      </c>
      <c r="I562" t="s">
        <v>11</v>
      </c>
      <c r="J562" t="s">
        <v>58</v>
      </c>
      <c r="K562" t="s">
        <v>154</v>
      </c>
      <c r="L562" t="s">
        <v>14</v>
      </c>
      <c r="M562" s="5">
        <v>14.57</v>
      </c>
      <c r="N562">
        <v>1</v>
      </c>
    </row>
    <row r="563" spans="1:14" x14ac:dyDescent="0.25">
      <c r="A563" s="2">
        <v>45317</v>
      </c>
      <c r="B563" s="3">
        <f t="shared" si="24"/>
        <v>2024</v>
      </c>
      <c r="C563" t="str">
        <f t="shared" si="25"/>
        <v>2023-2024</v>
      </c>
      <c r="D563" t="s">
        <v>147</v>
      </c>
      <c r="E563" t="s">
        <v>96</v>
      </c>
      <c r="F563" t="str">
        <f t="shared" si="26"/>
        <v>Western Australia</v>
      </c>
      <c r="G563" t="s">
        <v>48</v>
      </c>
      <c r="H563">
        <v>6330</v>
      </c>
      <c r="I563" t="s">
        <v>11</v>
      </c>
      <c r="J563" t="s">
        <v>94</v>
      </c>
      <c r="K563" t="s">
        <v>152</v>
      </c>
      <c r="L563" t="s">
        <v>13</v>
      </c>
      <c r="M563" s="5">
        <v>14.73</v>
      </c>
      <c r="N563">
        <v>1</v>
      </c>
    </row>
    <row r="564" spans="1:14" x14ac:dyDescent="0.25">
      <c r="A564" s="2">
        <v>45609</v>
      </c>
      <c r="B564" s="3">
        <f t="shared" si="24"/>
        <v>2025</v>
      </c>
      <c r="C564" t="str">
        <f t="shared" si="25"/>
        <v>2024-2025</v>
      </c>
      <c r="D564" t="s">
        <v>147</v>
      </c>
      <c r="E564" t="s">
        <v>24</v>
      </c>
      <c r="F564" t="str">
        <f t="shared" si="26"/>
        <v>New South Wales</v>
      </c>
      <c r="G564" t="s">
        <v>10</v>
      </c>
      <c r="H564">
        <v>2795</v>
      </c>
      <c r="I564" t="s">
        <v>11</v>
      </c>
      <c r="J564" t="s">
        <v>25</v>
      </c>
      <c r="K564" t="s">
        <v>155</v>
      </c>
      <c r="L564" t="s">
        <v>20</v>
      </c>
      <c r="M564" s="5">
        <v>14.75</v>
      </c>
      <c r="N564">
        <v>1</v>
      </c>
    </row>
    <row r="565" spans="1:14" x14ac:dyDescent="0.25">
      <c r="A565" s="2">
        <v>45562</v>
      </c>
      <c r="B565" s="3">
        <f t="shared" si="24"/>
        <v>2025</v>
      </c>
      <c r="C565" t="str">
        <f t="shared" si="25"/>
        <v>2024-2025</v>
      </c>
      <c r="D565" t="s">
        <v>147</v>
      </c>
      <c r="E565" t="s">
        <v>24</v>
      </c>
      <c r="F565" t="str">
        <f t="shared" si="26"/>
        <v>New South Wales</v>
      </c>
      <c r="G565" t="s">
        <v>10</v>
      </c>
      <c r="H565">
        <v>2795</v>
      </c>
      <c r="I565" t="s">
        <v>11</v>
      </c>
      <c r="J565" t="s">
        <v>25</v>
      </c>
      <c r="K565" t="s">
        <v>154</v>
      </c>
      <c r="L565" t="s">
        <v>14</v>
      </c>
      <c r="M565" s="5">
        <v>14.9</v>
      </c>
      <c r="N565">
        <v>1</v>
      </c>
    </row>
    <row r="566" spans="1:14" x14ac:dyDescent="0.25">
      <c r="A566" s="2">
        <v>45341</v>
      </c>
      <c r="B566" s="3">
        <f t="shared" si="24"/>
        <v>2024</v>
      </c>
      <c r="C566" t="str">
        <f t="shared" si="25"/>
        <v>2023-2024</v>
      </c>
      <c r="D566" t="s">
        <v>147</v>
      </c>
      <c r="E566" t="s">
        <v>110</v>
      </c>
      <c r="F566" t="str">
        <f t="shared" si="26"/>
        <v>Queensland</v>
      </c>
      <c r="G566" t="s">
        <v>35</v>
      </c>
      <c r="H566">
        <v>4680</v>
      </c>
      <c r="I566" t="s">
        <v>11</v>
      </c>
      <c r="J566" t="s">
        <v>51</v>
      </c>
      <c r="K566" t="s">
        <v>19</v>
      </c>
      <c r="L566" t="s">
        <v>23</v>
      </c>
      <c r="M566" s="5">
        <v>14.95</v>
      </c>
      <c r="N566">
        <v>1</v>
      </c>
    </row>
    <row r="567" spans="1:14" x14ac:dyDescent="0.25">
      <c r="A567" s="2">
        <v>45186</v>
      </c>
      <c r="B567" s="3">
        <f t="shared" si="24"/>
        <v>2024</v>
      </c>
      <c r="C567" t="str">
        <f t="shared" si="25"/>
        <v>2023-2024</v>
      </c>
      <c r="D567" t="s">
        <v>147</v>
      </c>
      <c r="E567" t="s">
        <v>90</v>
      </c>
      <c r="F567" t="str">
        <f t="shared" si="26"/>
        <v>Victoria</v>
      </c>
      <c r="G567" t="s">
        <v>45</v>
      </c>
      <c r="H567">
        <v>3179</v>
      </c>
      <c r="I567" t="s">
        <v>11</v>
      </c>
      <c r="J567" t="s">
        <v>63</v>
      </c>
      <c r="K567" t="s">
        <v>19</v>
      </c>
      <c r="L567" t="s">
        <v>23</v>
      </c>
      <c r="M567" s="5">
        <v>14.95</v>
      </c>
      <c r="N567">
        <v>1</v>
      </c>
    </row>
    <row r="568" spans="1:14" x14ac:dyDescent="0.25">
      <c r="A568" s="2">
        <v>45032</v>
      </c>
      <c r="B568" s="3">
        <f t="shared" si="24"/>
        <v>2023</v>
      </c>
      <c r="C568" t="str">
        <f t="shared" si="25"/>
        <v>2022-2023</v>
      </c>
      <c r="D568" t="s">
        <v>147</v>
      </c>
      <c r="E568" t="s">
        <v>108</v>
      </c>
      <c r="F568" t="str">
        <f t="shared" si="26"/>
        <v>Victoria</v>
      </c>
      <c r="G568" t="s">
        <v>45</v>
      </c>
      <c r="H568">
        <v>3018</v>
      </c>
      <c r="I568" t="s">
        <v>11</v>
      </c>
      <c r="J568" t="s">
        <v>46</v>
      </c>
      <c r="K568" t="s">
        <v>150</v>
      </c>
      <c r="L568" t="s">
        <v>18</v>
      </c>
      <c r="M568" s="5">
        <v>14.97</v>
      </c>
      <c r="N568">
        <v>1</v>
      </c>
    </row>
    <row r="569" spans="1:14" x14ac:dyDescent="0.25">
      <c r="A569" s="2">
        <v>44933</v>
      </c>
      <c r="B569" s="3">
        <f t="shared" si="24"/>
        <v>2023</v>
      </c>
      <c r="C569" t="str">
        <f t="shared" si="25"/>
        <v>2022-2023</v>
      </c>
      <c r="D569" t="s">
        <v>148</v>
      </c>
      <c r="E569" t="s">
        <v>24</v>
      </c>
      <c r="F569" t="str">
        <f t="shared" si="26"/>
        <v>New South Wales</v>
      </c>
      <c r="G569" t="s">
        <v>10</v>
      </c>
      <c r="H569">
        <v>2795</v>
      </c>
      <c r="I569" t="s">
        <v>11</v>
      </c>
      <c r="J569" t="s">
        <v>25</v>
      </c>
      <c r="K569" t="s">
        <v>153</v>
      </c>
      <c r="L569" t="s">
        <v>16</v>
      </c>
      <c r="M569" s="5">
        <v>14.97</v>
      </c>
      <c r="N569">
        <v>1</v>
      </c>
    </row>
    <row r="570" spans="1:14" x14ac:dyDescent="0.25">
      <c r="A570" s="2">
        <v>45612</v>
      </c>
      <c r="B570" s="3">
        <f t="shared" si="24"/>
        <v>2025</v>
      </c>
      <c r="C570" t="str">
        <f t="shared" si="25"/>
        <v>2024-2025</v>
      </c>
      <c r="D570" t="s">
        <v>148</v>
      </c>
      <c r="E570" t="s">
        <v>137</v>
      </c>
      <c r="F570" t="str">
        <f t="shared" si="26"/>
        <v>New South Wales</v>
      </c>
      <c r="G570" t="s">
        <v>10</v>
      </c>
      <c r="H570">
        <v>2031</v>
      </c>
      <c r="I570" t="s">
        <v>11</v>
      </c>
      <c r="J570" t="s">
        <v>12</v>
      </c>
      <c r="K570" t="s">
        <v>155</v>
      </c>
      <c r="L570" t="s">
        <v>20</v>
      </c>
      <c r="M570" s="5">
        <v>14.97</v>
      </c>
      <c r="N570">
        <v>1</v>
      </c>
    </row>
    <row r="571" spans="1:14" x14ac:dyDescent="0.25">
      <c r="A571" s="2">
        <v>45055</v>
      </c>
      <c r="B571" s="3">
        <f t="shared" si="24"/>
        <v>2023</v>
      </c>
      <c r="C571" t="str">
        <f t="shared" si="25"/>
        <v>2022-2023</v>
      </c>
      <c r="D571" t="s">
        <v>148</v>
      </c>
      <c r="E571" t="s">
        <v>90</v>
      </c>
      <c r="F571" t="str">
        <f t="shared" si="26"/>
        <v>Victoria</v>
      </c>
      <c r="G571" t="s">
        <v>45</v>
      </c>
      <c r="H571">
        <v>3179</v>
      </c>
      <c r="I571" t="s">
        <v>11</v>
      </c>
      <c r="J571" t="s">
        <v>63</v>
      </c>
      <c r="K571" t="s">
        <v>155</v>
      </c>
      <c r="L571" t="s">
        <v>20</v>
      </c>
      <c r="M571" s="5">
        <v>14.97</v>
      </c>
      <c r="N571">
        <v>1</v>
      </c>
    </row>
    <row r="572" spans="1:14" x14ac:dyDescent="0.25">
      <c r="A572" s="2">
        <v>45635</v>
      </c>
      <c r="B572" s="3">
        <f t="shared" si="24"/>
        <v>2025</v>
      </c>
      <c r="C572" t="str">
        <f t="shared" si="25"/>
        <v>2024-2025</v>
      </c>
      <c r="D572" t="s">
        <v>147</v>
      </c>
      <c r="E572" t="s">
        <v>81</v>
      </c>
      <c r="F572" t="str">
        <f t="shared" si="26"/>
        <v>New South Wales</v>
      </c>
      <c r="G572" t="s">
        <v>10</v>
      </c>
      <c r="H572">
        <v>2485</v>
      </c>
      <c r="I572" t="s">
        <v>11</v>
      </c>
      <c r="J572" t="s">
        <v>68</v>
      </c>
      <c r="K572" t="s">
        <v>152</v>
      </c>
      <c r="L572" t="s">
        <v>13</v>
      </c>
      <c r="M572" s="5">
        <v>14.97</v>
      </c>
      <c r="N572">
        <v>1</v>
      </c>
    </row>
    <row r="573" spans="1:14" x14ac:dyDescent="0.25">
      <c r="A573" s="2">
        <v>44961</v>
      </c>
      <c r="B573" s="3">
        <f t="shared" si="24"/>
        <v>2023</v>
      </c>
      <c r="C573" t="str">
        <f t="shared" si="25"/>
        <v>2022-2023</v>
      </c>
      <c r="D573" t="s">
        <v>148</v>
      </c>
      <c r="E573" t="s">
        <v>117</v>
      </c>
      <c r="F573" t="str">
        <f t="shared" si="26"/>
        <v>Queensland</v>
      </c>
      <c r="G573" t="s">
        <v>35</v>
      </c>
      <c r="H573">
        <v>4119</v>
      </c>
      <c r="I573" t="s">
        <v>11</v>
      </c>
      <c r="J573" t="s">
        <v>43</v>
      </c>
      <c r="K573" t="s">
        <v>149</v>
      </c>
      <c r="L573" t="s">
        <v>15</v>
      </c>
      <c r="M573" s="5">
        <v>14.97</v>
      </c>
      <c r="N573">
        <v>1</v>
      </c>
    </row>
    <row r="574" spans="1:14" x14ac:dyDescent="0.25">
      <c r="A574" s="2">
        <v>45201</v>
      </c>
      <c r="B574" s="3">
        <f t="shared" si="24"/>
        <v>2024</v>
      </c>
      <c r="C574" t="str">
        <f t="shared" si="25"/>
        <v>2023-2024</v>
      </c>
      <c r="D574" t="s">
        <v>148</v>
      </c>
      <c r="E574" t="s">
        <v>141</v>
      </c>
      <c r="F574" t="str">
        <f t="shared" si="26"/>
        <v>Western Australia</v>
      </c>
      <c r="G574" t="s">
        <v>48</v>
      </c>
      <c r="H574">
        <v>6052</v>
      </c>
      <c r="I574" t="s">
        <v>11</v>
      </c>
      <c r="J574" t="s">
        <v>49</v>
      </c>
      <c r="K574" t="s">
        <v>156</v>
      </c>
      <c r="L574" t="s">
        <v>17</v>
      </c>
      <c r="M574" s="5">
        <v>14.98</v>
      </c>
      <c r="N574">
        <v>1</v>
      </c>
    </row>
    <row r="575" spans="1:14" x14ac:dyDescent="0.25">
      <c r="A575" s="2">
        <v>45121</v>
      </c>
      <c r="B575" s="3">
        <f t="shared" si="24"/>
        <v>2024</v>
      </c>
      <c r="C575" t="str">
        <f t="shared" si="25"/>
        <v>2023-2024</v>
      </c>
      <c r="D575" t="s">
        <v>147</v>
      </c>
      <c r="E575" t="s">
        <v>34</v>
      </c>
      <c r="F575" t="str">
        <f t="shared" si="26"/>
        <v>Queensland</v>
      </c>
      <c r="G575" t="s">
        <v>35</v>
      </c>
      <c r="H575">
        <v>4802</v>
      </c>
      <c r="I575" t="s">
        <v>11</v>
      </c>
      <c r="J575" t="s">
        <v>36</v>
      </c>
      <c r="K575" t="s">
        <v>154</v>
      </c>
      <c r="L575" t="s">
        <v>14</v>
      </c>
      <c r="M575" s="5">
        <v>14.99</v>
      </c>
      <c r="N575">
        <v>1</v>
      </c>
    </row>
    <row r="576" spans="1:14" x14ac:dyDescent="0.25">
      <c r="A576" s="2">
        <v>45629</v>
      </c>
      <c r="B576" s="3">
        <f t="shared" si="24"/>
        <v>2025</v>
      </c>
      <c r="C576" t="str">
        <f t="shared" si="25"/>
        <v>2024-2025</v>
      </c>
      <c r="D576" t="s">
        <v>147</v>
      </c>
      <c r="E576" t="s">
        <v>78</v>
      </c>
      <c r="F576" t="str">
        <f t="shared" si="26"/>
        <v>New South Wales</v>
      </c>
      <c r="G576" t="s">
        <v>10</v>
      </c>
      <c r="H576">
        <v>2350</v>
      </c>
      <c r="I576" t="s">
        <v>11</v>
      </c>
      <c r="J576" t="s">
        <v>68</v>
      </c>
      <c r="K576" t="s">
        <v>154</v>
      </c>
      <c r="L576" t="s">
        <v>14</v>
      </c>
      <c r="M576" s="5">
        <v>14.99</v>
      </c>
      <c r="N576">
        <v>1</v>
      </c>
    </row>
    <row r="577" spans="1:14" x14ac:dyDescent="0.25">
      <c r="A577" s="2">
        <v>44980</v>
      </c>
      <c r="B577" s="3">
        <f t="shared" si="24"/>
        <v>2023</v>
      </c>
      <c r="C577" t="str">
        <f t="shared" si="25"/>
        <v>2022-2023</v>
      </c>
      <c r="D577" t="s">
        <v>148</v>
      </c>
      <c r="E577" t="s">
        <v>102</v>
      </c>
      <c r="F577" t="str">
        <f t="shared" si="26"/>
        <v>Queensland</v>
      </c>
      <c r="G577" t="s">
        <v>35</v>
      </c>
      <c r="H577">
        <v>4870</v>
      </c>
      <c r="I577" t="s">
        <v>11</v>
      </c>
      <c r="J577" t="s">
        <v>36</v>
      </c>
      <c r="K577" t="s">
        <v>150</v>
      </c>
      <c r="L577" t="s">
        <v>18</v>
      </c>
      <c r="M577" s="5">
        <v>14.99</v>
      </c>
      <c r="N577">
        <v>1</v>
      </c>
    </row>
    <row r="578" spans="1:14" x14ac:dyDescent="0.25">
      <c r="A578" s="2">
        <v>45099</v>
      </c>
      <c r="B578" s="3">
        <f t="shared" ref="B578:B641" si="27">IF(MONTH(A578)&gt;=7,YEAR(A578)+1,YEAR(A578))</f>
        <v>2023</v>
      </c>
      <c r="C578" t="str">
        <f t="shared" ref="C578:C641" si="28">IF(MONTH(A578) &gt;= 7, YEAR(A578) &amp; "-" &amp; YEAR(A578) + 1, YEAR(A578) - 1 &amp; "-" &amp; YEAR(A578))</f>
        <v>2022-2023</v>
      </c>
      <c r="D578" t="s">
        <v>148</v>
      </c>
      <c r="E578" t="s">
        <v>9</v>
      </c>
      <c r="F578" t="str">
        <f t="shared" ref="F578:F641" si="29">IF(G578="WA","Western Australia",
IF(G578="NSW","New South Wales",
IF(G578="QLD","Queensland",
IF(G578="VIC","Victoria",
IF(G578="TAS","Tasmania",
IF(G578="SA","South Australia",
IF(G578="NT","Northern Territory",
IF(G578="ACT","Australian Capital Territory",G578))))))))</f>
        <v>New South Wales</v>
      </c>
      <c r="G578" t="s">
        <v>10</v>
      </c>
      <c r="H578">
        <v>2067</v>
      </c>
      <c r="I578" t="s">
        <v>11</v>
      </c>
      <c r="J578" t="s">
        <v>12</v>
      </c>
      <c r="K578" t="s">
        <v>155</v>
      </c>
      <c r="L578" t="s">
        <v>20</v>
      </c>
      <c r="M578" s="5">
        <v>14.99</v>
      </c>
      <c r="N578">
        <v>1</v>
      </c>
    </row>
    <row r="579" spans="1:14" x14ac:dyDescent="0.25">
      <c r="A579" s="2">
        <v>45355</v>
      </c>
      <c r="B579" s="3">
        <f t="shared" si="27"/>
        <v>2024</v>
      </c>
      <c r="C579" t="str">
        <f t="shared" si="28"/>
        <v>2023-2024</v>
      </c>
      <c r="D579" t="s">
        <v>147</v>
      </c>
      <c r="E579" t="s">
        <v>142</v>
      </c>
      <c r="F579" t="str">
        <f t="shared" si="29"/>
        <v>Australian Capital Territory</v>
      </c>
      <c r="G579" t="s">
        <v>80</v>
      </c>
      <c r="H579">
        <v>2609</v>
      </c>
      <c r="I579" t="s">
        <v>11</v>
      </c>
      <c r="J579" t="s">
        <v>58</v>
      </c>
      <c r="K579" t="s">
        <v>154</v>
      </c>
      <c r="L579" t="s">
        <v>14</v>
      </c>
      <c r="M579" s="5">
        <v>14.99</v>
      </c>
      <c r="N579">
        <v>1</v>
      </c>
    </row>
    <row r="580" spans="1:14" x14ac:dyDescent="0.25">
      <c r="A580" s="2">
        <v>45641</v>
      </c>
      <c r="B580" s="3">
        <f t="shared" si="27"/>
        <v>2025</v>
      </c>
      <c r="C580" t="str">
        <f t="shared" si="28"/>
        <v>2024-2025</v>
      </c>
      <c r="D580" t="s">
        <v>148</v>
      </c>
      <c r="E580" t="s">
        <v>93</v>
      </c>
      <c r="F580" t="str">
        <f t="shared" si="29"/>
        <v>Western Australia</v>
      </c>
      <c r="G580" t="s">
        <v>48</v>
      </c>
      <c r="H580">
        <v>6112</v>
      </c>
      <c r="I580" t="s">
        <v>11</v>
      </c>
      <c r="J580" t="s">
        <v>94</v>
      </c>
      <c r="K580" t="s">
        <v>152</v>
      </c>
      <c r="L580" t="s">
        <v>13</v>
      </c>
      <c r="M580" s="5">
        <v>14.99</v>
      </c>
      <c r="N580">
        <v>1</v>
      </c>
    </row>
    <row r="581" spans="1:14" x14ac:dyDescent="0.25">
      <c r="A581" s="2">
        <v>45463</v>
      </c>
      <c r="B581" s="3">
        <f t="shared" si="27"/>
        <v>2024</v>
      </c>
      <c r="C581" t="str">
        <f t="shared" si="28"/>
        <v>2023-2024</v>
      </c>
      <c r="D581" t="s">
        <v>148</v>
      </c>
      <c r="E581" t="s">
        <v>97</v>
      </c>
      <c r="F581" t="str">
        <f t="shared" si="29"/>
        <v>Tasmania</v>
      </c>
      <c r="G581" t="s">
        <v>70</v>
      </c>
      <c r="H581">
        <v>7250</v>
      </c>
      <c r="I581" t="s">
        <v>11</v>
      </c>
      <c r="J581" t="s">
        <v>71</v>
      </c>
      <c r="K581" t="s">
        <v>153</v>
      </c>
      <c r="L581" t="s">
        <v>16</v>
      </c>
      <c r="M581" s="5">
        <v>14.99</v>
      </c>
      <c r="N581">
        <v>1</v>
      </c>
    </row>
    <row r="582" spans="1:14" x14ac:dyDescent="0.25">
      <c r="A582" s="2">
        <v>45328</v>
      </c>
      <c r="B582" s="3">
        <f t="shared" si="27"/>
        <v>2024</v>
      </c>
      <c r="C582" t="str">
        <f t="shared" si="28"/>
        <v>2023-2024</v>
      </c>
      <c r="D582" t="s">
        <v>147</v>
      </c>
      <c r="E582" t="s">
        <v>84</v>
      </c>
      <c r="F582" t="str">
        <f t="shared" si="29"/>
        <v>Queensland</v>
      </c>
      <c r="G582" t="s">
        <v>35</v>
      </c>
      <c r="H582">
        <v>4740</v>
      </c>
      <c r="I582" t="s">
        <v>11</v>
      </c>
      <c r="J582" t="s">
        <v>51</v>
      </c>
      <c r="K582" t="s">
        <v>154</v>
      </c>
      <c r="L582" t="s">
        <v>14</v>
      </c>
      <c r="M582" s="5">
        <v>14.99</v>
      </c>
      <c r="N582">
        <v>1</v>
      </c>
    </row>
    <row r="583" spans="1:14" x14ac:dyDescent="0.25">
      <c r="A583" s="2">
        <v>45426</v>
      </c>
      <c r="B583" s="3">
        <f t="shared" si="27"/>
        <v>2024</v>
      </c>
      <c r="C583" t="str">
        <f t="shared" si="28"/>
        <v>2023-2024</v>
      </c>
      <c r="D583" t="s">
        <v>148</v>
      </c>
      <c r="E583" t="s">
        <v>123</v>
      </c>
      <c r="F583" t="str">
        <f t="shared" si="29"/>
        <v>Western Australia</v>
      </c>
      <c r="G583" t="s">
        <v>48</v>
      </c>
      <c r="H583">
        <v>6109</v>
      </c>
      <c r="I583" t="s">
        <v>11</v>
      </c>
      <c r="J583" t="s">
        <v>94</v>
      </c>
      <c r="K583" t="s">
        <v>150</v>
      </c>
      <c r="L583" t="s">
        <v>18</v>
      </c>
      <c r="M583" s="5">
        <v>14.99</v>
      </c>
      <c r="N583">
        <v>1</v>
      </c>
    </row>
    <row r="584" spans="1:14" x14ac:dyDescent="0.25">
      <c r="A584" s="2">
        <v>44968</v>
      </c>
      <c r="B584" s="3">
        <f t="shared" si="27"/>
        <v>2023</v>
      </c>
      <c r="C584" t="str">
        <f t="shared" si="28"/>
        <v>2022-2023</v>
      </c>
      <c r="D584" t="s">
        <v>148</v>
      </c>
      <c r="E584" t="s">
        <v>139</v>
      </c>
      <c r="F584" t="str">
        <f t="shared" si="29"/>
        <v>New South Wales</v>
      </c>
      <c r="G584" t="s">
        <v>10</v>
      </c>
      <c r="H584">
        <v>2020</v>
      </c>
      <c r="I584" t="s">
        <v>11</v>
      </c>
      <c r="J584" t="s">
        <v>12</v>
      </c>
      <c r="K584" t="s">
        <v>153</v>
      </c>
      <c r="L584" t="s">
        <v>16</v>
      </c>
      <c r="M584" s="5">
        <v>14.99</v>
      </c>
      <c r="N584">
        <v>1</v>
      </c>
    </row>
    <row r="585" spans="1:14" x14ac:dyDescent="0.25">
      <c r="A585" s="2">
        <v>45651</v>
      </c>
      <c r="B585" s="3">
        <f t="shared" si="27"/>
        <v>2025</v>
      </c>
      <c r="C585" t="str">
        <f t="shared" si="28"/>
        <v>2024-2025</v>
      </c>
      <c r="D585" t="s">
        <v>148</v>
      </c>
      <c r="E585" t="s">
        <v>83</v>
      </c>
      <c r="F585" t="str">
        <f t="shared" si="29"/>
        <v>New South Wales</v>
      </c>
      <c r="G585" t="s">
        <v>10</v>
      </c>
      <c r="H585">
        <v>2750</v>
      </c>
      <c r="I585" t="s">
        <v>11</v>
      </c>
      <c r="J585" t="s">
        <v>25</v>
      </c>
      <c r="K585" t="s">
        <v>149</v>
      </c>
      <c r="L585" t="s">
        <v>15</v>
      </c>
      <c r="M585" s="5">
        <v>14.99</v>
      </c>
      <c r="N585">
        <v>1</v>
      </c>
    </row>
    <row r="586" spans="1:14" x14ac:dyDescent="0.25">
      <c r="A586" s="2">
        <v>45308</v>
      </c>
      <c r="B586" s="3">
        <f t="shared" si="27"/>
        <v>2024</v>
      </c>
      <c r="C586" t="str">
        <f t="shared" si="28"/>
        <v>2023-2024</v>
      </c>
      <c r="D586" t="s">
        <v>148</v>
      </c>
      <c r="E586" t="s">
        <v>83</v>
      </c>
      <c r="F586" t="str">
        <f t="shared" si="29"/>
        <v>New South Wales</v>
      </c>
      <c r="G586" t="s">
        <v>10</v>
      </c>
      <c r="H586">
        <v>2750</v>
      </c>
      <c r="I586" t="s">
        <v>11</v>
      </c>
      <c r="J586" t="s">
        <v>25</v>
      </c>
      <c r="K586" t="s">
        <v>150</v>
      </c>
      <c r="L586" t="s">
        <v>18</v>
      </c>
      <c r="M586" s="5">
        <v>14.99</v>
      </c>
      <c r="N586">
        <v>1</v>
      </c>
    </row>
    <row r="587" spans="1:14" x14ac:dyDescent="0.25">
      <c r="A587" s="2">
        <v>45626</v>
      </c>
      <c r="B587" s="3">
        <f t="shared" si="27"/>
        <v>2025</v>
      </c>
      <c r="C587" t="str">
        <f t="shared" si="28"/>
        <v>2024-2025</v>
      </c>
      <c r="D587" t="s">
        <v>148</v>
      </c>
      <c r="E587" t="s">
        <v>83</v>
      </c>
      <c r="F587" t="str">
        <f t="shared" si="29"/>
        <v>New South Wales</v>
      </c>
      <c r="G587" t="s">
        <v>10</v>
      </c>
      <c r="H587">
        <v>2750</v>
      </c>
      <c r="I587" t="s">
        <v>11</v>
      </c>
      <c r="J587" t="s">
        <v>25</v>
      </c>
      <c r="K587" t="s">
        <v>153</v>
      </c>
      <c r="L587" t="s">
        <v>16</v>
      </c>
      <c r="M587" s="5">
        <v>14.99</v>
      </c>
      <c r="N587">
        <v>1</v>
      </c>
    </row>
    <row r="588" spans="1:14" x14ac:dyDescent="0.25">
      <c r="A588" s="2">
        <v>45505</v>
      </c>
      <c r="B588" s="3">
        <f t="shared" si="27"/>
        <v>2025</v>
      </c>
      <c r="C588" t="str">
        <f t="shared" si="28"/>
        <v>2024-2025</v>
      </c>
      <c r="D588" t="s">
        <v>147</v>
      </c>
      <c r="E588" t="s">
        <v>53</v>
      </c>
      <c r="F588" t="str">
        <f t="shared" si="29"/>
        <v>South Australia</v>
      </c>
      <c r="G588" t="s">
        <v>32</v>
      </c>
      <c r="H588">
        <v>5082</v>
      </c>
      <c r="I588" t="s">
        <v>11</v>
      </c>
      <c r="J588" t="s">
        <v>33</v>
      </c>
      <c r="K588" t="s">
        <v>154</v>
      </c>
      <c r="L588" t="s">
        <v>14</v>
      </c>
      <c r="M588" s="5">
        <v>14.99</v>
      </c>
      <c r="N588">
        <v>1</v>
      </c>
    </row>
    <row r="589" spans="1:14" x14ac:dyDescent="0.25">
      <c r="A589" s="2">
        <v>45588</v>
      </c>
      <c r="B589" s="3">
        <f t="shared" si="27"/>
        <v>2025</v>
      </c>
      <c r="C589" t="str">
        <f t="shared" si="28"/>
        <v>2024-2025</v>
      </c>
      <c r="D589" t="s">
        <v>147</v>
      </c>
      <c r="E589" t="s">
        <v>99</v>
      </c>
      <c r="F589" t="str">
        <f t="shared" si="29"/>
        <v>Victoria</v>
      </c>
      <c r="G589" t="s">
        <v>45</v>
      </c>
      <c r="H589">
        <v>3148</v>
      </c>
      <c r="I589" t="s">
        <v>11</v>
      </c>
      <c r="J589" t="s">
        <v>63</v>
      </c>
      <c r="K589" t="s">
        <v>150</v>
      </c>
      <c r="L589" t="s">
        <v>18</v>
      </c>
      <c r="M589" s="5">
        <v>15</v>
      </c>
      <c r="N589">
        <v>1</v>
      </c>
    </row>
    <row r="590" spans="1:14" x14ac:dyDescent="0.25">
      <c r="A590" s="2">
        <v>45556</v>
      </c>
      <c r="B590" s="3">
        <f t="shared" si="27"/>
        <v>2025</v>
      </c>
      <c r="C590" t="str">
        <f t="shared" si="28"/>
        <v>2024-2025</v>
      </c>
      <c r="D590" t="s">
        <v>147</v>
      </c>
      <c r="E590" t="s">
        <v>84</v>
      </c>
      <c r="F590" t="str">
        <f t="shared" si="29"/>
        <v>Queensland</v>
      </c>
      <c r="G590" t="s">
        <v>35</v>
      </c>
      <c r="H590">
        <v>4740</v>
      </c>
      <c r="I590" t="s">
        <v>11</v>
      </c>
      <c r="J590" t="s">
        <v>51</v>
      </c>
      <c r="K590" t="s">
        <v>154</v>
      </c>
      <c r="L590" t="s">
        <v>14</v>
      </c>
      <c r="M590" s="5">
        <v>15</v>
      </c>
      <c r="N590">
        <v>1</v>
      </c>
    </row>
    <row r="591" spans="1:14" x14ac:dyDescent="0.25">
      <c r="A591" s="2">
        <v>45418</v>
      </c>
      <c r="B591" s="3">
        <f t="shared" si="27"/>
        <v>2024</v>
      </c>
      <c r="C591" t="str">
        <f t="shared" si="28"/>
        <v>2023-2024</v>
      </c>
      <c r="D591" t="s">
        <v>148</v>
      </c>
      <c r="E591" t="s">
        <v>62</v>
      </c>
      <c r="F591" t="str">
        <f t="shared" si="29"/>
        <v>Victoria</v>
      </c>
      <c r="G591" t="s">
        <v>45</v>
      </c>
      <c r="H591">
        <v>3134</v>
      </c>
      <c r="I591" t="s">
        <v>11</v>
      </c>
      <c r="J591" t="s">
        <v>63</v>
      </c>
      <c r="K591" t="s">
        <v>154</v>
      </c>
      <c r="L591" t="s">
        <v>14</v>
      </c>
      <c r="M591" s="5">
        <v>15</v>
      </c>
      <c r="N591">
        <v>1</v>
      </c>
    </row>
    <row r="592" spans="1:14" x14ac:dyDescent="0.25">
      <c r="A592" s="2">
        <v>45606</v>
      </c>
      <c r="B592" s="3">
        <f t="shared" si="27"/>
        <v>2025</v>
      </c>
      <c r="C592" t="str">
        <f t="shared" si="28"/>
        <v>2024-2025</v>
      </c>
      <c r="D592" t="s">
        <v>147</v>
      </c>
      <c r="E592" t="s">
        <v>81</v>
      </c>
      <c r="F592" t="str">
        <f t="shared" si="29"/>
        <v>New South Wales</v>
      </c>
      <c r="G592" t="s">
        <v>10</v>
      </c>
      <c r="H592">
        <v>2485</v>
      </c>
      <c r="I592" t="s">
        <v>11</v>
      </c>
      <c r="J592" t="s">
        <v>68</v>
      </c>
      <c r="K592" t="s">
        <v>154</v>
      </c>
      <c r="L592" t="s">
        <v>14</v>
      </c>
      <c r="M592" s="5">
        <v>15</v>
      </c>
      <c r="N592">
        <v>1</v>
      </c>
    </row>
    <row r="593" spans="1:14" x14ac:dyDescent="0.25">
      <c r="A593" s="2">
        <v>45612</v>
      </c>
      <c r="B593" s="3">
        <f t="shared" si="27"/>
        <v>2025</v>
      </c>
      <c r="C593" t="str">
        <f t="shared" si="28"/>
        <v>2024-2025</v>
      </c>
      <c r="D593" t="s">
        <v>147</v>
      </c>
      <c r="E593" t="s">
        <v>78</v>
      </c>
      <c r="F593" t="str">
        <f t="shared" si="29"/>
        <v>New South Wales</v>
      </c>
      <c r="G593" t="s">
        <v>10</v>
      </c>
      <c r="H593">
        <v>2350</v>
      </c>
      <c r="I593" t="s">
        <v>11</v>
      </c>
      <c r="J593" t="s">
        <v>68</v>
      </c>
      <c r="K593" t="s">
        <v>149</v>
      </c>
      <c r="L593" t="s">
        <v>15</v>
      </c>
      <c r="M593" s="5">
        <v>15.059999999999999</v>
      </c>
      <c r="N593">
        <v>1</v>
      </c>
    </row>
    <row r="594" spans="1:14" x14ac:dyDescent="0.25">
      <c r="A594" s="2">
        <v>45501</v>
      </c>
      <c r="B594" s="3">
        <f t="shared" si="27"/>
        <v>2025</v>
      </c>
      <c r="C594" t="str">
        <f t="shared" si="28"/>
        <v>2024-2025</v>
      </c>
      <c r="D594" t="s">
        <v>147</v>
      </c>
      <c r="E594" t="s">
        <v>99</v>
      </c>
      <c r="F594" t="str">
        <f t="shared" si="29"/>
        <v>Victoria</v>
      </c>
      <c r="G594" t="s">
        <v>45</v>
      </c>
      <c r="H594">
        <v>3148</v>
      </c>
      <c r="I594" t="s">
        <v>11</v>
      </c>
      <c r="J594" t="s">
        <v>63</v>
      </c>
      <c r="K594" t="s">
        <v>149</v>
      </c>
      <c r="L594" t="s">
        <v>15</v>
      </c>
      <c r="M594" s="5">
        <v>15.39</v>
      </c>
      <c r="N594">
        <v>1</v>
      </c>
    </row>
    <row r="595" spans="1:14" x14ac:dyDescent="0.25">
      <c r="A595" s="2">
        <v>45275</v>
      </c>
      <c r="B595" s="3">
        <f t="shared" si="27"/>
        <v>2024</v>
      </c>
      <c r="C595" t="str">
        <f t="shared" si="28"/>
        <v>2023-2024</v>
      </c>
      <c r="D595" t="s">
        <v>147</v>
      </c>
      <c r="E595" t="s">
        <v>47</v>
      </c>
      <c r="F595" t="str">
        <f t="shared" si="29"/>
        <v>Western Australia</v>
      </c>
      <c r="G595" t="s">
        <v>48</v>
      </c>
      <c r="H595">
        <v>6030</v>
      </c>
      <c r="I595" t="s">
        <v>11</v>
      </c>
      <c r="J595" t="s">
        <v>49</v>
      </c>
      <c r="K595" t="s">
        <v>154</v>
      </c>
      <c r="L595" t="s">
        <v>14</v>
      </c>
      <c r="M595" s="5">
        <v>15.5</v>
      </c>
      <c r="N595">
        <v>1</v>
      </c>
    </row>
    <row r="596" spans="1:14" x14ac:dyDescent="0.25">
      <c r="A596" s="2">
        <v>44994</v>
      </c>
      <c r="B596" s="3">
        <f t="shared" si="27"/>
        <v>2023</v>
      </c>
      <c r="C596" t="str">
        <f t="shared" si="28"/>
        <v>2022-2023</v>
      </c>
      <c r="D596" t="s">
        <v>148</v>
      </c>
      <c r="E596" t="s">
        <v>99</v>
      </c>
      <c r="F596" t="str">
        <f t="shared" si="29"/>
        <v>Victoria</v>
      </c>
      <c r="G596" t="s">
        <v>45</v>
      </c>
      <c r="H596">
        <v>3148</v>
      </c>
      <c r="I596" t="s">
        <v>11</v>
      </c>
      <c r="J596" t="s">
        <v>63</v>
      </c>
      <c r="K596" t="s">
        <v>19</v>
      </c>
      <c r="L596" t="s">
        <v>23</v>
      </c>
      <c r="M596" s="5">
        <v>15.53</v>
      </c>
      <c r="N596">
        <v>1</v>
      </c>
    </row>
    <row r="597" spans="1:14" x14ac:dyDescent="0.25">
      <c r="A597" s="2">
        <v>45657</v>
      </c>
      <c r="B597" s="3">
        <f t="shared" si="27"/>
        <v>2025</v>
      </c>
      <c r="C597" t="str">
        <f t="shared" si="28"/>
        <v>2024-2025</v>
      </c>
      <c r="D597" t="s">
        <v>147</v>
      </c>
      <c r="E597" t="s">
        <v>9</v>
      </c>
      <c r="F597" t="str">
        <f t="shared" si="29"/>
        <v>New South Wales</v>
      </c>
      <c r="G597" t="s">
        <v>10</v>
      </c>
      <c r="H597">
        <v>2067</v>
      </c>
      <c r="I597" t="s">
        <v>11</v>
      </c>
      <c r="J597" t="s">
        <v>12</v>
      </c>
      <c r="K597" t="s">
        <v>152</v>
      </c>
      <c r="L597" t="s">
        <v>13</v>
      </c>
      <c r="M597" s="5">
        <v>15.84</v>
      </c>
      <c r="N597">
        <v>1</v>
      </c>
    </row>
    <row r="598" spans="1:14" x14ac:dyDescent="0.25">
      <c r="A598" s="2">
        <v>45381</v>
      </c>
      <c r="B598" s="3">
        <f t="shared" si="27"/>
        <v>2024</v>
      </c>
      <c r="C598" t="str">
        <f t="shared" si="28"/>
        <v>2023-2024</v>
      </c>
      <c r="D598" t="s">
        <v>148</v>
      </c>
      <c r="E598" t="s">
        <v>122</v>
      </c>
      <c r="F598" t="str">
        <f t="shared" si="29"/>
        <v>New South Wales</v>
      </c>
      <c r="G598" t="s">
        <v>10</v>
      </c>
      <c r="H598">
        <v>2650</v>
      </c>
      <c r="I598" t="s">
        <v>11</v>
      </c>
      <c r="J598" t="s">
        <v>25</v>
      </c>
      <c r="K598" t="s">
        <v>19</v>
      </c>
      <c r="L598" t="s">
        <v>23</v>
      </c>
      <c r="M598" s="5">
        <v>15.84</v>
      </c>
      <c r="N598">
        <v>1</v>
      </c>
    </row>
    <row r="599" spans="1:14" x14ac:dyDescent="0.25">
      <c r="A599" s="2">
        <v>45242</v>
      </c>
      <c r="B599" s="3">
        <f t="shared" si="27"/>
        <v>2024</v>
      </c>
      <c r="C599" t="str">
        <f t="shared" si="28"/>
        <v>2023-2024</v>
      </c>
      <c r="D599" t="s">
        <v>148</v>
      </c>
      <c r="E599" t="s">
        <v>114</v>
      </c>
      <c r="F599" t="str">
        <f t="shared" si="29"/>
        <v>Victoria</v>
      </c>
      <c r="G599" t="s">
        <v>45</v>
      </c>
      <c r="H599">
        <v>3551</v>
      </c>
      <c r="I599" t="s">
        <v>11</v>
      </c>
      <c r="J599" t="s">
        <v>60</v>
      </c>
      <c r="K599" t="s">
        <v>19</v>
      </c>
      <c r="L599" t="s">
        <v>23</v>
      </c>
      <c r="M599" s="5">
        <v>15.9</v>
      </c>
      <c r="N599">
        <v>1</v>
      </c>
    </row>
    <row r="600" spans="1:14" x14ac:dyDescent="0.25">
      <c r="A600" s="2">
        <v>45576</v>
      </c>
      <c r="B600" s="3">
        <f t="shared" si="27"/>
        <v>2025</v>
      </c>
      <c r="C600" t="str">
        <f t="shared" si="28"/>
        <v>2024-2025</v>
      </c>
      <c r="D600" t="s">
        <v>147</v>
      </c>
      <c r="E600" t="s">
        <v>96</v>
      </c>
      <c r="F600" t="str">
        <f t="shared" si="29"/>
        <v>Western Australia</v>
      </c>
      <c r="G600" t="s">
        <v>48</v>
      </c>
      <c r="H600">
        <v>6330</v>
      </c>
      <c r="I600" t="s">
        <v>11</v>
      </c>
      <c r="J600" t="s">
        <v>94</v>
      </c>
      <c r="K600" t="s">
        <v>149</v>
      </c>
      <c r="L600" t="s">
        <v>15</v>
      </c>
      <c r="M600" s="5">
        <v>15.92</v>
      </c>
      <c r="N600">
        <v>1</v>
      </c>
    </row>
    <row r="601" spans="1:14" x14ac:dyDescent="0.25">
      <c r="A601" s="2">
        <v>45018</v>
      </c>
      <c r="B601" s="3">
        <f t="shared" si="27"/>
        <v>2023</v>
      </c>
      <c r="C601" t="str">
        <f t="shared" si="28"/>
        <v>2022-2023</v>
      </c>
      <c r="D601" t="s">
        <v>147</v>
      </c>
      <c r="E601" t="s">
        <v>56</v>
      </c>
      <c r="F601" t="str">
        <f t="shared" si="29"/>
        <v>Northern Territory</v>
      </c>
      <c r="G601" t="s">
        <v>29</v>
      </c>
      <c r="H601">
        <v>870</v>
      </c>
      <c r="I601" t="s">
        <v>11</v>
      </c>
      <c r="J601" t="s">
        <v>30</v>
      </c>
      <c r="K601" t="s">
        <v>155</v>
      </c>
      <c r="L601" t="s">
        <v>20</v>
      </c>
      <c r="M601" s="5">
        <v>15.96</v>
      </c>
      <c r="N601">
        <v>1</v>
      </c>
    </row>
    <row r="602" spans="1:14" x14ac:dyDescent="0.25">
      <c r="A602" s="2">
        <v>44975</v>
      </c>
      <c r="B602" s="3">
        <f t="shared" si="27"/>
        <v>2023</v>
      </c>
      <c r="C602" t="str">
        <f t="shared" si="28"/>
        <v>2022-2023</v>
      </c>
      <c r="D602" t="s">
        <v>148</v>
      </c>
      <c r="E602" t="s">
        <v>99</v>
      </c>
      <c r="F602" t="str">
        <f t="shared" si="29"/>
        <v>Victoria</v>
      </c>
      <c r="G602" t="s">
        <v>45</v>
      </c>
      <c r="H602">
        <v>3148</v>
      </c>
      <c r="I602" t="s">
        <v>11</v>
      </c>
      <c r="J602" t="s">
        <v>63</v>
      </c>
      <c r="K602" t="s">
        <v>152</v>
      </c>
      <c r="L602" t="s">
        <v>13</v>
      </c>
      <c r="M602" s="5">
        <v>15.96</v>
      </c>
      <c r="N602">
        <v>1</v>
      </c>
    </row>
    <row r="603" spans="1:14" x14ac:dyDescent="0.25">
      <c r="A603" s="2">
        <v>45407</v>
      </c>
      <c r="B603" s="3">
        <f t="shared" si="27"/>
        <v>2024</v>
      </c>
      <c r="C603" t="str">
        <f t="shared" si="28"/>
        <v>2023-2024</v>
      </c>
      <c r="D603" t="s">
        <v>147</v>
      </c>
      <c r="E603" t="s">
        <v>54</v>
      </c>
      <c r="F603" t="str">
        <f t="shared" si="29"/>
        <v>Victoria</v>
      </c>
      <c r="G603" t="s">
        <v>45</v>
      </c>
      <c r="H603">
        <v>3977</v>
      </c>
      <c r="I603" t="s">
        <v>11</v>
      </c>
      <c r="J603" t="s">
        <v>55</v>
      </c>
      <c r="K603" t="s">
        <v>156</v>
      </c>
      <c r="L603" t="s">
        <v>17</v>
      </c>
      <c r="M603" s="5">
        <v>15.96</v>
      </c>
      <c r="N603">
        <v>1</v>
      </c>
    </row>
    <row r="604" spans="1:14" x14ac:dyDescent="0.25">
      <c r="A604" s="2">
        <v>45036</v>
      </c>
      <c r="B604" s="3">
        <f t="shared" si="27"/>
        <v>2023</v>
      </c>
      <c r="C604" t="str">
        <f t="shared" si="28"/>
        <v>2022-2023</v>
      </c>
      <c r="D604" t="s">
        <v>148</v>
      </c>
      <c r="E604" t="s">
        <v>114</v>
      </c>
      <c r="F604" t="str">
        <f t="shared" si="29"/>
        <v>Victoria</v>
      </c>
      <c r="G604" t="s">
        <v>45</v>
      </c>
      <c r="H604">
        <v>3551</v>
      </c>
      <c r="I604" t="s">
        <v>11</v>
      </c>
      <c r="J604" t="s">
        <v>60</v>
      </c>
      <c r="K604" t="s">
        <v>149</v>
      </c>
      <c r="L604" t="s">
        <v>15</v>
      </c>
      <c r="M604" s="5">
        <v>15.96</v>
      </c>
      <c r="N604">
        <v>1</v>
      </c>
    </row>
    <row r="605" spans="1:14" x14ac:dyDescent="0.25">
      <c r="A605" s="2">
        <v>45447</v>
      </c>
      <c r="B605" s="3">
        <f t="shared" si="27"/>
        <v>2024</v>
      </c>
      <c r="C605" t="str">
        <f t="shared" si="28"/>
        <v>2023-2024</v>
      </c>
      <c r="D605" t="s">
        <v>147</v>
      </c>
      <c r="E605" t="s">
        <v>26</v>
      </c>
      <c r="F605" t="str">
        <f t="shared" si="29"/>
        <v>New South Wales</v>
      </c>
      <c r="G605" t="s">
        <v>10</v>
      </c>
      <c r="H605">
        <v>2141</v>
      </c>
      <c r="I605" t="s">
        <v>11</v>
      </c>
      <c r="J605" t="s">
        <v>27</v>
      </c>
      <c r="K605" t="s">
        <v>149</v>
      </c>
      <c r="L605" t="s">
        <v>15</v>
      </c>
      <c r="M605" s="5">
        <v>15.96</v>
      </c>
      <c r="N605">
        <v>1</v>
      </c>
    </row>
    <row r="606" spans="1:14" x14ac:dyDescent="0.25">
      <c r="A606" s="2">
        <v>45134</v>
      </c>
      <c r="B606" s="3">
        <f t="shared" si="27"/>
        <v>2024</v>
      </c>
      <c r="C606" t="str">
        <f t="shared" si="28"/>
        <v>2023-2024</v>
      </c>
      <c r="D606" t="s">
        <v>148</v>
      </c>
      <c r="E606" t="s">
        <v>137</v>
      </c>
      <c r="F606" t="str">
        <f t="shared" si="29"/>
        <v>New South Wales</v>
      </c>
      <c r="G606" t="s">
        <v>10</v>
      </c>
      <c r="H606">
        <v>2031</v>
      </c>
      <c r="I606" t="s">
        <v>11</v>
      </c>
      <c r="J606" t="s">
        <v>12</v>
      </c>
      <c r="K606" t="s">
        <v>156</v>
      </c>
      <c r="L606" t="s">
        <v>17</v>
      </c>
      <c r="M606" s="5">
        <v>15.96</v>
      </c>
      <c r="N606">
        <v>1</v>
      </c>
    </row>
    <row r="607" spans="1:14" x14ac:dyDescent="0.25">
      <c r="A607" s="2">
        <v>45565</v>
      </c>
      <c r="B607" s="3">
        <f t="shared" si="27"/>
        <v>2025</v>
      </c>
      <c r="C607" t="str">
        <f t="shared" si="28"/>
        <v>2024-2025</v>
      </c>
      <c r="D607" t="s">
        <v>148</v>
      </c>
      <c r="E607" t="s">
        <v>99</v>
      </c>
      <c r="F607" t="str">
        <f t="shared" si="29"/>
        <v>Victoria</v>
      </c>
      <c r="G607" t="s">
        <v>45</v>
      </c>
      <c r="H607">
        <v>3148</v>
      </c>
      <c r="I607" t="s">
        <v>11</v>
      </c>
      <c r="J607" t="s">
        <v>63</v>
      </c>
      <c r="K607" t="s">
        <v>19</v>
      </c>
      <c r="L607" t="s">
        <v>23</v>
      </c>
      <c r="M607" s="5">
        <v>15.97</v>
      </c>
      <c r="N607">
        <v>1</v>
      </c>
    </row>
    <row r="608" spans="1:14" x14ac:dyDescent="0.25">
      <c r="A608" s="2">
        <v>45048</v>
      </c>
      <c r="B608" s="3">
        <f t="shared" si="27"/>
        <v>2023</v>
      </c>
      <c r="C608" t="str">
        <f t="shared" si="28"/>
        <v>2022-2023</v>
      </c>
      <c r="D608" t="s">
        <v>147</v>
      </c>
      <c r="E608" t="s">
        <v>124</v>
      </c>
      <c r="F608" t="str">
        <f t="shared" si="29"/>
        <v>New South Wales</v>
      </c>
      <c r="G608" t="s">
        <v>10</v>
      </c>
      <c r="H608">
        <v>2015</v>
      </c>
      <c r="I608" t="s">
        <v>11</v>
      </c>
      <c r="J608" t="s">
        <v>12</v>
      </c>
      <c r="K608" t="s">
        <v>153</v>
      </c>
      <c r="L608" t="s">
        <v>16</v>
      </c>
      <c r="M608" s="5">
        <v>15.98</v>
      </c>
      <c r="N608">
        <v>1</v>
      </c>
    </row>
    <row r="609" spans="1:14" x14ac:dyDescent="0.25">
      <c r="A609" s="2">
        <v>45244</v>
      </c>
      <c r="B609" s="3">
        <f t="shared" si="27"/>
        <v>2024</v>
      </c>
      <c r="C609" t="str">
        <f t="shared" si="28"/>
        <v>2023-2024</v>
      </c>
      <c r="D609" t="s">
        <v>147</v>
      </c>
      <c r="E609" t="s">
        <v>108</v>
      </c>
      <c r="F609" t="str">
        <f t="shared" si="29"/>
        <v>Victoria</v>
      </c>
      <c r="G609" t="s">
        <v>45</v>
      </c>
      <c r="H609">
        <v>3018</v>
      </c>
      <c r="I609" t="s">
        <v>11</v>
      </c>
      <c r="J609" t="s">
        <v>46</v>
      </c>
      <c r="K609" t="s">
        <v>155</v>
      </c>
      <c r="L609" t="s">
        <v>20</v>
      </c>
      <c r="M609" s="5">
        <v>15.98</v>
      </c>
      <c r="N609">
        <v>1</v>
      </c>
    </row>
    <row r="610" spans="1:14" x14ac:dyDescent="0.25">
      <c r="A610" s="2">
        <v>45151</v>
      </c>
      <c r="B610" s="3">
        <f t="shared" si="27"/>
        <v>2024</v>
      </c>
      <c r="C610" t="str">
        <f t="shared" si="28"/>
        <v>2023-2024</v>
      </c>
      <c r="D610" t="s">
        <v>148</v>
      </c>
      <c r="E610" t="s">
        <v>116</v>
      </c>
      <c r="F610" t="str">
        <f t="shared" si="29"/>
        <v>Western Australia</v>
      </c>
      <c r="G610" t="s">
        <v>48</v>
      </c>
      <c r="H610">
        <v>6725</v>
      </c>
      <c r="I610" t="s">
        <v>11</v>
      </c>
      <c r="J610" t="s">
        <v>77</v>
      </c>
      <c r="K610" t="s">
        <v>151</v>
      </c>
      <c r="L610" t="s">
        <v>21</v>
      </c>
      <c r="M610" s="5">
        <v>15.98</v>
      </c>
      <c r="N610">
        <v>1</v>
      </c>
    </row>
    <row r="611" spans="1:14" x14ac:dyDescent="0.25">
      <c r="A611" s="2">
        <v>45641</v>
      </c>
      <c r="B611" s="3">
        <f t="shared" si="27"/>
        <v>2025</v>
      </c>
      <c r="C611" t="str">
        <f t="shared" si="28"/>
        <v>2024-2025</v>
      </c>
      <c r="D611" t="s">
        <v>148</v>
      </c>
      <c r="E611" t="s">
        <v>126</v>
      </c>
      <c r="F611" t="str">
        <f t="shared" si="29"/>
        <v>Queensland</v>
      </c>
      <c r="G611" t="s">
        <v>35</v>
      </c>
      <c r="H611">
        <v>4551</v>
      </c>
      <c r="I611" t="s">
        <v>11</v>
      </c>
      <c r="J611" t="s">
        <v>120</v>
      </c>
      <c r="K611" t="s">
        <v>153</v>
      </c>
      <c r="L611" t="s">
        <v>16</v>
      </c>
      <c r="M611" s="5">
        <v>15.98</v>
      </c>
      <c r="N611">
        <v>1</v>
      </c>
    </row>
    <row r="612" spans="1:14" x14ac:dyDescent="0.25">
      <c r="A612" s="2">
        <v>45555</v>
      </c>
      <c r="B612" s="3">
        <f t="shared" si="27"/>
        <v>2025</v>
      </c>
      <c r="C612" t="str">
        <f t="shared" si="28"/>
        <v>2024-2025</v>
      </c>
      <c r="D612" t="s">
        <v>148</v>
      </c>
      <c r="E612" t="s">
        <v>99</v>
      </c>
      <c r="F612" t="str">
        <f t="shared" si="29"/>
        <v>Victoria</v>
      </c>
      <c r="G612" t="s">
        <v>45</v>
      </c>
      <c r="H612">
        <v>3148</v>
      </c>
      <c r="I612" t="s">
        <v>11</v>
      </c>
      <c r="J612" t="s">
        <v>63</v>
      </c>
      <c r="K612" t="s">
        <v>149</v>
      </c>
      <c r="L612" t="s">
        <v>15</v>
      </c>
      <c r="M612" s="5">
        <v>15.98</v>
      </c>
      <c r="N612">
        <v>1</v>
      </c>
    </row>
    <row r="613" spans="1:14" x14ac:dyDescent="0.25">
      <c r="A613" s="2">
        <v>45384</v>
      </c>
      <c r="B613" s="3">
        <f t="shared" si="27"/>
        <v>2024</v>
      </c>
      <c r="C613" t="str">
        <f t="shared" si="28"/>
        <v>2023-2024</v>
      </c>
      <c r="D613" t="s">
        <v>147</v>
      </c>
      <c r="E613" t="s">
        <v>54</v>
      </c>
      <c r="F613" t="str">
        <f t="shared" si="29"/>
        <v>Victoria</v>
      </c>
      <c r="G613" t="s">
        <v>45</v>
      </c>
      <c r="H613">
        <v>3977</v>
      </c>
      <c r="I613" t="s">
        <v>11</v>
      </c>
      <c r="J613" t="s">
        <v>55</v>
      </c>
      <c r="K613" t="s">
        <v>19</v>
      </c>
      <c r="L613" t="s">
        <v>23</v>
      </c>
      <c r="M613" s="5">
        <v>15.98</v>
      </c>
      <c r="N613">
        <v>1</v>
      </c>
    </row>
    <row r="614" spans="1:14" x14ac:dyDescent="0.25">
      <c r="A614" s="2">
        <v>44982</v>
      </c>
      <c r="B614" s="3">
        <f t="shared" si="27"/>
        <v>2023</v>
      </c>
      <c r="C614" t="str">
        <f t="shared" si="28"/>
        <v>2022-2023</v>
      </c>
      <c r="D614" t="s">
        <v>147</v>
      </c>
      <c r="E614" t="s">
        <v>136</v>
      </c>
      <c r="F614" t="str">
        <f t="shared" si="29"/>
        <v>Victoria</v>
      </c>
      <c r="G614" t="s">
        <v>45</v>
      </c>
      <c r="H614">
        <v>3175</v>
      </c>
      <c r="I614" t="s">
        <v>11</v>
      </c>
      <c r="J614" t="s">
        <v>63</v>
      </c>
      <c r="K614" t="s">
        <v>151</v>
      </c>
      <c r="L614" t="s">
        <v>21</v>
      </c>
      <c r="M614" s="5">
        <v>15.98</v>
      </c>
      <c r="N614">
        <v>1</v>
      </c>
    </row>
    <row r="615" spans="1:14" x14ac:dyDescent="0.25">
      <c r="A615" s="2">
        <v>45626</v>
      </c>
      <c r="B615" s="3">
        <f t="shared" si="27"/>
        <v>2025</v>
      </c>
      <c r="C615" t="str">
        <f t="shared" si="28"/>
        <v>2024-2025</v>
      </c>
      <c r="D615" t="s">
        <v>147</v>
      </c>
      <c r="E615" t="s">
        <v>76</v>
      </c>
      <c r="F615" t="str">
        <f t="shared" si="29"/>
        <v>Western Australia</v>
      </c>
      <c r="G615" t="s">
        <v>48</v>
      </c>
      <c r="H615">
        <v>6450</v>
      </c>
      <c r="I615" t="s">
        <v>11</v>
      </c>
      <c r="J615" t="s">
        <v>77</v>
      </c>
      <c r="K615" t="s">
        <v>152</v>
      </c>
      <c r="L615" t="s">
        <v>13</v>
      </c>
      <c r="M615" s="5">
        <v>15.98</v>
      </c>
      <c r="N615">
        <v>1</v>
      </c>
    </row>
    <row r="616" spans="1:14" x14ac:dyDescent="0.25">
      <c r="A616" s="2">
        <v>44986</v>
      </c>
      <c r="B616" s="3">
        <f t="shared" si="27"/>
        <v>2023</v>
      </c>
      <c r="C616" t="str">
        <f t="shared" si="28"/>
        <v>2022-2023</v>
      </c>
      <c r="D616" t="s">
        <v>147</v>
      </c>
      <c r="E616" t="s">
        <v>133</v>
      </c>
      <c r="F616" t="str">
        <f t="shared" si="29"/>
        <v>Queensland</v>
      </c>
      <c r="G616" t="s">
        <v>35</v>
      </c>
      <c r="H616">
        <v>4305</v>
      </c>
      <c r="I616" t="s">
        <v>11</v>
      </c>
      <c r="J616" t="s">
        <v>104</v>
      </c>
      <c r="K616" t="s">
        <v>154</v>
      </c>
      <c r="L616" t="s">
        <v>14</v>
      </c>
      <c r="M616" s="5">
        <v>15.98</v>
      </c>
      <c r="N616">
        <v>1</v>
      </c>
    </row>
    <row r="617" spans="1:14" x14ac:dyDescent="0.25">
      <c r="A617" s="2">
        <v>45349</v>
      </c>
      <c r="B617" s="3">
        <f t="shared" si="27"/>
        <v>2024</v>
      </c>
      <c r="C617" t="str">
        <f t="shared" si="28"/>
        <v>2023-2024</v>
      </c>
      <c r="D617" t="s">
        <v>147</v>
      </c>
      <c r="E617" t="s">
        <v>74</v>
      </c>
      <c r="F617" t="str">
        <f t="shared" si="29"/>
        <v>South Australia</v>
      </c>
      <c r="G617" t="s">
        <v>32</v>
      </c>
      <c r="H617">
        <v>5043</v>
      </c>
      <c r="I617" t="s">
        <v>11</v>
      </c>
      <c r="J617" t="s">
        <v>33</v>
      </c>
      <c r="K617" t="s">
        <v>19</v>
      </c>
      <c r="L617" t="s">
        <v>23</v>
      </c>
      <c r="M617" s="5">
        <v>15.98</v>
      </c>
      <c r="N617">
        <v>1</v>
      </c>
    </row>
    <row r="618" spans="1:14" x14ac:dyDescent="0.25">
      <c r="A618" s="2">
        <v>45621</v>
      </c>
      <c r="B618" s="3">
        <f t="shared" si="27"/>
        <v>2025</v>
      </c>
      <c r="C618" t="str">
        <f t="shared" si="28"/>
        <v>2024-2025</v>
      </c>
      <c r="D618" t="s">
        <v>148</v>
      </c>
      <c r="E618" t="s">
        <v>62</v>
      </c>
      <c r="F618" t="str">
        <f t="shared" si="29"/>
        <v>Victoria</v>
      </c>
      <c r="G618" t="s">
        <v>45</v>
      </c>
      <c r="H618">
        <v>3134</v>
      </c>
      <c r="I618" t="s">
        <v>11</v>
      </c>
      <c r="J618" t="s">
        <v>63</v>
      </c>
      <c r="K618" t="s">
        <v>19</v>
      </c>
      <c r="L618" t="s">
        <v>23</v>
      </c>
      <c r="M618" s="5">
        <v>15.98</v>
      </c>
      <c r="N618">
        <v>1</v>
      </c>
    </row>
    <row r="619" spans="1:14" x14ac:dyDescent="0.25">
      <c r="A619" s="2">
        <v>45186</v>
      </c>
      <c r="B619" s="3">
        <f t="shared" si="27"/>
        <v>2024</v>
      </c>
      <c r="C619" t="str">
        <f t="shared" si="28"/>
        <v>2023-2024</v>
      </c>
      <c r="D619" t="s">
        <v>147</v>
      </c>
      <c r="E619" t="s">
        <v>113</v>
      </c>
      <c r="F619" t="str">
        <f t="shared" si="29"/>
        <v>Queensland</v>
      </c>
      <c r="G619" t="s">
        <v>35</v>
      </c>
      <c r="H619">
        <v>4215</v>
      </c>
      <c r="I619" t="s">
        <v>11</v>
      </c>
      <c r="J619" t="s">
        <v>104</v>
      </c>
      <c r="K619" t="s">
        <v>149</v>
      </c>
      <c r="L619" t="s">
        <v>15</v>
      </c>
      <c r="M619" s="5">
        <v>15.98</v>
      </c>
      <c r="N619">
        <v>1</v>
      </c>
    </row>
    <row r="620" spans="1:14" x14ac:dyDescent="0.25">
      <c r="A620" s="2">
        <v>44968</v>
      </c>
      <c r="B620" s="3">
        <f t="shared" si="27"/>
        <v>2023</v>
      </c>
      <c r="C620" t="str">
        <f t="shared" si="28"/>
        <v>2022-2023</v>
      </c>
      <c r="D620" t="s">
        <v>147</v>
      </c>
      <c r="E620" t="s">
        <v>52</v>
      </c>
      <c r="F620" t="str">
        <f t="shared" si="29"/>
        <v>Victoria</v>
      </c>
      <c r="G620" t="s">
        <v>45</v>
      </c>
      <c r="H620">
        <v>3030</v>
      </c>
      <c r="I620" t="s">
        <v>11</v>
      </c>
      <c r="J620" t="s">
        <v>46</v>
      </c>
      <c r="K620" t="s">
        <v>154</v>
      </c>
      <c r="L620" t="s">
        <v>14</v>
      </c>
      <c r="M620" s="5">
        <v>15.99</v>
      </c>
      <c r="N620">
        <v>1</v>
      </c>
    </row>
    <row r="621" spans="1:14" x14ac:dyDescent="0.25">
      <c r="A621" s="2">
        <v>45028</v>
      </c>
      <c r="B621" s="3">
        <f t="shared" si="27"/>
        <v>2023</v>
      </c>
      <c r="C621" t="str">
        <f t="shared" si="28"/>
        <v>2022-2023</v>
      </c>
      <c r="D621" t="s">
        <v>147</v>
      </c>
      <c r="E621" t="s">
        <v>96</v>
      </c>
      <c r="F621" t="str">
        <f t="shared" si="29"/>
        <v>Western Australia</v>
      </c>
      <c r="G621" t="s">
        <v>48</v>
      </c>
      <c r="H621">
        <v>6330</v>
      </c>
      <c r="I621" t="s">
        <v>11</v>
      </c>
      <c r="J621" t="s">
        <v>94</v>
      </c>
      <c r="K621" t="s">
        <v>154</v>
      </c>
      <c r="L621" t="s">
        <v>14</v>
      </c>
      <c r="M621" s="5">
        <v>16</v>
      </c>
      <c r="N621">
        <v>1</v>
      </c>
    </row>
    <row r="622" spans="1:14" x14ac:dyDescent="0.25">
      <c r="A622" s="2">
        <v>45277</v>
      </c>
      <c r="B622" s="3">
        <f t="shared" si="27"/>
        <v>2024</v>
      </c>
      <c r="C622" t="str">
        <f t="shared" si="28"/>
        <v>2023-2024</v>
      </c>
      <c r="D622" t="s">
        <v>147</v>
      </c>
      <c r="E622" t="s">
        <v>118</v>
      </c>
      <c r="F622" t="str">
        <f t="shared" si="29"/>
        <v>New South Wales</v>
      </c>
      <c r="G622" t="s">
        <v>10</v>
      </c>
      <c r="H622">
        <v>2158</v>
      </c>
      <c r="I622" t="s">
        <v>11</v>
      </c>
      <c r="J622" t="s">
        <v>27</v>
      </c>
      <c r="K622" t="s">
        <v>153</v>
      </c>
      <c r="L622" t="s">
        <v>16</v>
      </c>
      <c r="M622" s="5">
        <v>16</v>
      </c>
      <c r="N622">
        <v>1</v>
      </c>
    </row>
    <row r="623" spans="1:14" x14ac:dyDescent="0.25">
      <c r="A623" s="2">
        <v>45250</v>
      </c>
      <c r="B623" s="3">
        <f t="shared" si="27"/>
        <v>2024</v>
      </c>
      <c r="C623" t="str">
        <f t="shared" si="28"/>
        <v>2023-2024</v>
      </c>
      <c r="D623" t="s">
        <v>147</v>
      </c>
      <c r="E623" t="s">
        <v>89</v>
      </c>
      <c r="F623" t="str">
        <f t="shared" si="29"/>
        <v>Queensland</v>
      </c>
      <c r="G623" t="s">
        <v>35</v>
      </c>
      <c r="H623">
        <v>4655</v>
      </c>
      <c r="I623" t="s">
        <v>11</v>
      </c>
      <c r="J623" t="s">
        <v>51</v>
      </c>
      <c r="K623" t="s">
        <v>154</v>
      </c>
      <c r="L623" t="s">
        <v>14</v>
      </c>
      <c r="M623" s="5">
        <v>16</v>
      </c>
      <c r="N623">
        <v>1</v>
      </c>
    </row>
    <row r="624" spans="1:14" x14ac:dyDescent="0.25">
      <c r="A624" s="2">
        <v>45437</v>
      </c>
      <c r="B624" s="3">
        <f t="shared" si="27"/>
        <v>2024</v>
      </c>
      <c r="C624" t="str">
        <f t="shared" si="28"/>
        <v>2023-2024</v>
      </c>
      <c r="D624" t="s">
        <v>147</v>
      </c>
      <c r="E624" t="s">
        <v>87</v>
      </c>
      <c r="F624" t="str">
        <f t="shared" si="29"/>
        <v>New South Wales</v>
      </c>
      <c r="G624" t="s">
        <v>10</v>
      </c>
      <c r="H624">
        <v>2790</v>
      </c>
      <c r="I624" t="s">
        <v>11</v>
      </c>
      <c r="J624" t="s">
        <v>25</v>
      </c>
      <c r="K624" t="s">
        <v>154</v>
      </c>
      <c r="L624" t="s">
        <v>14</v>
      </c>
      <c r="M624" s="5">
        <v>16</v>
      </c>
      <c r="N624">
        <v>1</v>
      </c>
    </row>
    <row r="625" spans="1:14" x14ac:dyDescent="0.25">
      <c r="A625" s="2">
        <v>45101</v>
      </c>
      <c r="B625" s="3">
        <f t="shared" si="27"/>
        <v>2023</v>
      </c>
      <c r="C625" t="str">
        <f t="shared" si="28"/>
        <v>2022-2023</v>
      </c>
      <c r="D625" t="s">
        <v>147</v>
      </c>
      <c r="E625" t="s">
        <v>139</v>
      </c>
      <c r="F625" t="str">
        <f t="shared" si="29"/>
        <v>New South Wales</v>
      </c>
      <c r="G625" t="s">
        <v>10</v>
      </c>
      <c r="H625">
        <v>2020</v>
      </c>
      <c r="I625" t="s">
        <v>11</v>
      </c>
      <c r="J625" t="s">
        <v>12</v>
      </c>
      <c r="K625" t="s">
        <v>154</v>
      </c>
      <c r="L625" t="s">
        <v>14</v>
      </c>
      <c r="M625" s="5">
        <v>16.02</v>
      </c>
      <c r="N625">
        <v>1</v>
      </c>
    </row>
    <row r="626" spans="1:14" x14ac:dyDescent="0.25">
      <c r="A626" s="2">
        <v>45288</v>
      </c>
      <c r="B626" s="3">
        <f t="shared" si="27"/>
        <v>2024</v>
      </c>
      <c r="C626" t="str">
        <f t="shared" si="28"/>
        <v>2023-2024</v>
      </c>
      <c r="D626" t="s">
        <v>147</v>
      </c>
      <c r="E626" t="s">
        <v>89</v>
      </c>
      <c r="F626" t="str">
        <f t="shared" si="29"/>
        <v>Queensland</v>
      </c>
      <c r="G626" t="s">
        <v>35</v>
      </c>
      <c r="H626">
        <v>4655</v>
      </c>
      <c r="I626" t="s">
        <v>11</v>
      </c>
      <c r="J626" t="s">
        <v>51</v>
      </c>
      <c r="K626" t="s">
        <v>154</v>
      </c>
      <c r="L626" t="s">
        <v>14</v>
      </c>
      <c r="M626" s="5">
        <v>16.39</v>
      </c>
      <c r="N626">
        <v>1</v>
      </c>
    </row>
    <row r="627" spans="1:14" x14ac:dyDescent="0.25">
      <c r="A627" s="2">
        <v>45264</v>
      </c>
      <c r="B627" s="3">
        <f t="shared" si="27"/>
        <v>2024</v>
      </c>
      <c r="C627" t="str">
        <f t="shared" si="28"/>
        <v>2023-2024</v>
      </c>
      <c r="D627" t="s">
        <v>148</v>
      </c>
      <c r="E627" t="s">
        <v>122</v>
      </c>
      <c r="F627" t="str">
        <f t="shared" si="29"/>
        <v>New South Wales</v>
      </c>
      <c r="G627" t="s">
        <v>10</v>
      </c>
      <c r="H627">
        <v>2650</v>
      </c>
      <c r="I627" t="s">
        <v>11</v>
      </c>
      <c r="J627" t="s">
        <v>25</v>
      </c>
      <c r="K627" t="s">
        <v>149</v>
      </c>
      <c r="L627" t="s">
        <v>15</v>
      </c>
      <c r="M627" s="5">
        <v>16.45</v>
      </c>
      <c r="N627">
        <v>1</v>
      </c>
    </row>
    <row r="628" spans="1:14" x14ac:dyDescent="0.25">
      <c r="A628" s="2">
        <v>45226</v>
      </c>
      <c r="B628" s="3">
        <f t="shared" si="27"/>
        <v>2024</v>
      </c>
      <c r="C628" t="str">
        <f t="shared" si="28"/>
        <v>2023-2024</v>
      </c>
      <c r="D628" t="s">
        <v>147</v>
      </c>
      <c r="E628" t="s">
        <v>76</v>
      </c>
      <c r="F628" t="str">
        <f t="shared" si="29"/>
        <v>Western Australia</v>
      </c>
      <c r="G628" t="s">
        <v>48</v>
      </c>
      <c r="H628">
        <v>6450</v>
      </c>
      <c r="I628" t="s">
        <v>11</v>
      </c>
      <c r="J628" t="s">
        <v>77</v>
      </c>
      <c r="K628" t="s">
        <v>152</v>
      </c>
      <c r="L628" t="s">
        <v>13</v>
      </c>
      <c r="M628" s="5">
        <v>16.490000000000002</v>
      </c>
      <c r="N628">
        <v>1</v>
      </c>
    </row>
    <row r="629" spans="1:14" x14ac:dyDescent="0.25">
      <c r="A629" s="2">
        <v>45266</v>
      </c>
      <c r="B629" s="3">
        <f t="shared" si="27"/>
        <v>2024</v>
      </c>
      <c r="C629" t="str">
        <f t="shared" si="28"/>
        <v>2023-2024</v>
      </c>
      <c r="D629" t="s">
        <v>147</v>
      </c>
      <c r="E629" t="s">
        <v>57</v>
      </c>
      <c r="F629" t="str">
        <f t="shared" si="29"/>
        <v>New South Wales</v>
      </c>
      <c r="G629" t="s">
        <v>10</v>
      </c>
      <c r="H629">
        <v>2560</v>
      </c>
      <c r="I629" t="s">
        <v>11</v>
      </c>
      <c r="J629" t="s">
        <v>58</v>
      </c>
      <c r="K629" t="s">
        <v>154</v>
      </c>
      <c r="L629" t="s">
        <v>14</v>
      </c>
      <c r="M629" s="5">
        <v>16.5</v>
      </c>
      <c r="N629">
        <v>1</v>
      </c>
    </row>
    <row r="630" spans="1:14" x14ac:dyDescent="0.25">
      <c r="A630" s="2">
        <v>44950</v>
      </c>
      <c r="B630" s="3">
        <f t="shared" si="27"/>
        <v>2023</v>
      </c>
      <c r="C630" t="str">
        <f t="shared" si="28"/>
        <v>2022-2023</v>
      </c>
      <c r="D630" t="s">
        <v>147</v>
      </c>
      <c r="E630" t="s">
        <v>145</v>
      </c>
      <c r="F630" t="str">
        <f t="shared" si="29"/>
        <v>New South Wales</v>
      </c>
      <c r="G630" t="s">
        <v>10</v>
      </c>
      <c r="H630">
        <v>2101</v>
      </c>
      <c r="I630" t="s">
        <v>11</v>
      </c>
      <c r="J630" t="s">
        <v>27</v>
      </c>
      <c r="K630" t="s">
        <v>154</v>
      </c>
      <c r="L630" t="s">
        <v>14</v>
      </c>
      <c r="M630" s="5">
        <v>16.5</v>
      </c>
      <c r="N630">
        <v>1</v>
      </c>
    </row>
    <row r="631" spans="1:14" x14ac:dyDescent="0.25">
      <c r="A631" s="2">
        <v>45341</v>
      </c>
      <c r="B631" s="3">
        <f t="shared" si="27"/>
        <v>2024</v>
      </c>
      <c r="C631" t="str">
        <f t="shared" si="28"/>
        <v>2023-2024</v>
      </c>
      <c r="D631" t="s">
        <v>147</v>
      </c>
      <c r="E631" t="s">
        <v>90</v>
      </c>
      <c r="F631" t="str">
        <f t="shared" si="29"/>
        <v>Victoria</v>
      </c>
      <c r="G631" t="s">
        <v>45</v>
      </c>
      <c r="H631">
        <v>3179</v>
      </c>
      <c r="I631" t="s">
        <v>11</v>
      </c>
      <c r="J631" t="s">
        <v>63</v>
      </c>
      <c r="K631" t="s">
        <v>19</v>
      </c>
      <c r="L631" t="s">
        <v>23</v>
      </c>
      <c r="M631" s="5">
        <v>16.5</v>
      </c>
      <c r="N631">
        <v>1</v>
      </c>
    </row>
    <row r="632" spans="1:14" x14ac:dyDescent="0.25">
      <c r="A632" s="2">
        <v>45616</v>
      </c>
      <c r="B632" s="3">
        <f t="shared" si="27"/>
        <v>2025</v>
      </c>
      <c r="C632" t="str">
        <f t="shared" si="28"/>
        <v>2024-2025</v>
      </c>
      <c r="D632" t="s">
        <v>147</v>
      </c>
      <c r="E632" t="s">
        <v>81</v>
      </c>
      <c r="F632" t="str">
        <f t="shared" si="29"/>
        <v>New South Wales</v>
      </c>
      <c r="G632" t="s">
        <v>10</v>
      </c>
      <c r="H632">
        <v>2485</v>
      </c>
      <c r="I632" t="s">
        <v>11</v>
      </c>
      <c r="J632" t="s">
        <v>68</v>
      </c>
      <c r="K632" t="s">
        <v>156</v>
      </c>
      <c r="L632" t="s">
        <v>17</v>
      </c>
      <c r="M632" s="5">
        <v>16.899999999999999</v>
      </c>
      <c r="N632">
        <v>1</v>
      </c>
    </row>
    <row r="633" spans="1:14" x14ac:dyDescent="0.25">
      <c r="A633" s="2">
        <v>45370</v>
      </c>
      <c r="B633" s="3">
        <f t="shared" si="27"/>
        <v>2024</v>
      </c>
      <c r="C633" t="str">
        <f t="shared" si="28"/>
        <v>2023-2024</v>
      </c>
      <c r="D633" t="s">
        <v>147</v>
      </c>
      <c r="E633" t="s">
        <v>73</v>
      </c>
      <c r="F633" t="str">
        <f t="shared" si="29"/>
        <v>Victoria</v>
      </c>
      <c r="G633" t="s">
        <v>45</v>
      </c>
      <c r="H633">
        <v>3136</v>
      </c>
      <c r="I633" t="s">
        <v>11</v>
      </c>
      <c r="J633" t="s">
        <v>63</v>
      </c>
      <c r="K633" t="s">
        <v>156</v>
      </c>
      <c r="L633" t="s">
        <v>17</v>
      </c>
      <c r="M633" s="5">
        <v>16.91</v>
      </c>
      <c r="N633">
        <v>1</v>
      </c>
    </row>
    <row r="634" spans="1:14" x14ac:dyDescent="0.25">
      <c r="A634" s="2">
        <v>45227</v>
      </c>
      <c r="B634" s="3">
        <f t="shared" si="27"/>
        <v>2024</v>
      </c>
      <c r="C634" t="str">
        <f t="shared" si="28"/>
        <v>2023-2024</v>
      </c>
      <c r="D634" t="s">
        <v>147</v>
      </c>
      <c r="E634" t="s">
        <v>79</v>
      </c>
      <c r="F634" t="str">
        <f t="shared" si="29"/>
        <v>Australian Capital Territory</v>
      </c>
      <c r="G634" t="s">
        <v>80</v>
      </c>
      <c r="H634">
        <v>2617</v>
      </c>
      <c r="I634" t="s">
        <v>11</v>
      </c>
      <c r="J634" t="s">
        <v>58</v>
      </c>
      <c r="K634" t="s">
        <v>154</v>
      </c>
      <c r="L634" t="s">
        <v>14</v>
      </c>
      <c r="M634" s="5">
        <v>16.98</v>
      </c>
      <c r="N634">
        <v>1</v>
      </c>
    </row>
    <row r="635" spans="1:14" x14ac:dyDescent="0.25">
      <c r="A635" s="2">
        <v>45555</v>
      </c>
      <c r="B635" s="3">
        <f t="shared" si="27"/>
        <v>2025</v>
      </c>
      <c r="C635" t="str">
        <f t="shared" si="28"/>
        <v>2024-2025</v>
      </c>
      <c r="D635" t="s">
        <v>147</v>
      </c>
      <c r="E635" t="s">
        <v>85</v>
      </c>
      <c r="F635" t="str">
        <f t="shared" si="29"/>
        <v>Queensland</v>
      </c>
      <c r="G635" t="s">
        <v>35</v>
      </c>
      <c r="H635">
        <v>4883</v>
      </c>
      <c r="I635" t="s">
        <v>11</v>
      </c>
      <c r="J635" t="s">
        <v>36</v>
      </c>
      <c r="K635" t="s">
        <v>154</v>
      </c>
      <c r="L635" t="s">
        <v>14</v>
      </c>
      <c r="M635" s="5">
        <v>16.989999999999998</v>
      </c>
      <c r="N635">
        <v>1</v>
      </c>
    </row>
    <row r="636" spans="1:14" x14ac:dyDescent="0.25">
      <c r="A636" s="2">
        <v>45233</v>
      </c>
      <c r="B636" s="3">
        <f t="shared" si="27"/>
        <v>2024</v>
      </c>
      <c r="C636" t="str">
        <f t="shared" si="28"/>
        <v>2023-2024</v>
      </c>
      <c r="D636" t="s">
        <v>147</v>
      </c>
      <c r="E636" t="s">
        <v>101</v>
      </c>
      <c r="F636" t="str">
        <f t="shared" si="29"/>
        <v>Victoria</v>
      </c>
      <c r="G636" t="s">
        <v>45</v>
      </c>
      <c r="H636">
        <v>3131</v>
      </c>
      <c r="I636" t="s">
        <v>11</v>
      </c>
      <c r="J636" t="s">
        <v>63</v>
      </c>
      <c r="K636" t="s">
        <v>150</v>
      </c>
      <c r="L636" t="s">
        <v>18</v>
      </c>
      <c r="M636" s="5">
        <v>16.989999999999998</v>
      </c>
      <c r="N636">
        <v>1</v>
      </c>
    </row>
    <row r="637" spans="1:14" x14ac:dyDescent="0.25">
      <c r="A637" s="2">
        <v>45170</v>
      </c>
      <c r="B637" s="3">
        <f t="shared" si="27"/>
        <v>2024</v>
      </c>
      <c r="C637" t="str">
        <f t="shared" si="28"/>
        <v>2023-2024</v>
      </c>
      <c r="D637" t="s">
        <v>147</v>
      </c>
      <c r="E637" t="s">
        <v>66</v>
      </c>
      <c r="F637" t="str">
        <f t="shared" si="29"/>
        <v>South Australia</v>
      </c>
      <c r="G637" t="s">
        <v>32</v>
      </c>
      <c r="H637">
        <v>5169</v>
      </c>
      <c r="I637" t="s">
        <v>11</v>
      </c>
      <c r="J637" t="s">
        <v>33</v>
      </c>
      <c r="K637" t="s">
        <v>152</v>
      </c>
      <c r="L637" t="s">
        <v>13</v>
      </c>
      <c r="M637" s="5">
        <v>16.989999999999998</v>
      </c>
      <c r="N637">
        <v>1</v>
      </c>
    </row>
    <row r="638" spans="1:14" x14ac:dyDescent="0.25">
      <c r="A638" s="2">
        <v>45029</v>
      </c>
      <c r="B638" s="3">
        <f t="shared" si="27"/>
        <v>2023</v>
      </c>
      <c r="C638" t="str">
        <f t="shared" si="28"/>
        <v>2022-2023</v>
      </c>
      <c r="D638" t="s">
        <v>148</v>
      </c>
      <c r="E638" t="s">
        <v>42</v>
      </c>
      <c r="F638" t="str">
        <f t="shared" si="29"/>
        <v>Queensland</v>
      </c>
      <c r="G638" t="s">
        <v>35</v>
      </c>
      <c r="H638">
        <v>4053</v>
      </c>
      <c r="I638" t="s">
        <v>11</v>
      </c>
      <c r="J638" t="s">
        <v>43</v>
      </c>
      <c r="K638" t="s">
        <v>153</v>
      </c>
      <c r="L638" t="s">
        <v>16</v>
      </c>
      <c r="M638" s="5">
        <v>16.990000000000002</v>
      </c>
      <c r="N638">
        <v>1</v>
      </c>
    </row>
    <row r="639" spans="1:14" x14ac:dyDescent="0.25">
      <c r="A639" s="2">
        <v>44935</v>
      </c>
      <c r="B639" s="3">
        <f t="shared" si="27"/>
        <v>2023</v>
      </c>
      <c r="C639" t="str">
        <f t="shared" si="28"/>
        <v>2022-2023</v>
      </c>
      <c r="D639" t="s">
        <v>147</v>
      </c>
      <c r="E639" t="s">
        <v>64</v>
      </c>
      <c r="F639" t="str">
        <f t="shared" si="29"/>
        <v>Victoria</v>
      </c>
      <c r="G639" t="s">
        <v>45</v>
      </c>
      <c r="H639">
        <v>3199</v>
      </c>
      <c r="I639" t="s">
        <v>11</v>
      </c>
      <c r="J639" t="s">
        <v>63</v>
      </c>
      <c r="K639" t="s">
        <v>19</v>
      </c>
      <c r="L639" t="s">
        <v>23</v>
      </c>
      <c r="M639" s="5">
        <v>17</v>
      </c>
      <c r="N639">
        <v>1</v>
      </c>
    </row>
    <row r="640" spans="1:14" x14ac:dyDescent="0.25">
      <c r="A640" s="2">
        <v>45384</v>
      </c>
      <c r="B640" s="3">
        <f t="shared" si="27"/>
        <v>2024</v>
      </c>
      <c r="C640" t="str">
        <f t="shared" si="28"/>
        <v>2023-2024</v>
      </c>
      <c r="D640" t="s">
        <v>147</v>
      </c>
      <c r="E640" t="s">
        <v>112</v>
      </c>
      <c r="F640" t="str">
        <f t="shared" si="29"/>
        <v>Victoria</v>
      </c>
      <c r="G640" t="s">
        <v>45</v>
      </c>
      <c r="H640">
        <v>3076</v>
      </c>
      <c r="I640" t="s">
        <v>11</v>
      </c>
      <c r="J640" t="s">
        <v>46</v>
      </c>
      <c r="K640" t="s">
        <v>156</v>
      </c>
      <c r="L640" t="s">
        <v>17</v>
      </c>
      <c r="M640" s="5">
        <v>17</v>
      </c>
      <c r="N640">
        <v>1</v>
      </c>
    </row>
    <row r="641" spans="1:14" x14ac:dyDescent="0.25">
      <c r="A641" s="2">
        <v>45552</v>
      </c>
      <c r="B641" s="3">
        <f t="shared" si="27"/>
        <v>2025</v>
      </c>
      <c r="C641" t="str">
        <f t="shared" si="28"/>
        <v>2024-2025</v>
      </c>
      <c r="D641" t="s">
        <v>147</v>
      </c>
      <c r="E641" t="s">
        <v>90</v>
      </c>
      <c r="F641" t="str">
        <f t="shared" si="29"/>
        <v>Victoria</v>
      </c>
      <c r="G641" t="s">
        <v>45</v>
      </c>
      <c r="H641">
        <v>3179</v>
      </c>
      <c r="I641" t="s">
        <v>11</v>
      </c>
      <c r="J641" t="s">
        <v>63</v>
      </c>
      <c r="K641" t="s">
        <v>154</v>
      </c>
      <c r="L641" t="s">
        <v>14</v>
      </c>
      <c r="M641" s="5">
        <v>17</v>
      </c>
      <c r="N641">
        <v>1</v>
      </c>
    </row>
    <row r="642" spans="1:14" x14ac:dyDescent="0.25">
      <c r="A642" s="2">
        <v>45523</v>
      </c>
      <c r="B642" s="3">
        <f t="shared" ref="B642:B705" si="30">IF(MONTH(A642)&gt;=7,YEAR(A642)+1,YEAR(A642))</f>
        <v>2025</v>
      </c>
      <c r="C642" t="str">
        <f t="shared" ref="C642:C705" si="31">IF(MONTH(A642) &gt;= 7, YEAR(A642) &amp; "-" &amp; YEAR(A642) + 1, YEAR(A642) - 1 &amp; "-" &amp; YEAR(A642))</f>
        <v>2024-2025</v>
      </c>
      <c r="D642" t="s">
        <v>148</v>
      </c>
      <c r="E642" t="s">
        <v>47</v>
      </c>
      <c r="F642" t="str">
        <f t="shared" ref="F642:F705" si="32">IF(G642="WA","Western Australia",
IF(G642="NSW","New South Wales",
IF(G642="QLD","Queensland",
IF(G642="VIC","Victoria",
IF(G642="TAS","Tasmania",
IF(G642="SA","South Australia",
IF(G642="NT","Northern Territory",
IF(G642="ACT","Australian Capital Territory",G642))))))))</f>
        <v>Western Australia</v>
      </c>
      <c r="G642" t="s">
        <v>48</v>
      </c>
      <c r="H642">
        <v>6030</v>
      </c>
      <c r="I642" t="s">
        <v>11</v>
      </c>
      <c r="J642" t="s">
        <v>49</v>
      </c>
      <c r="K642" t="s">
        <v>156</v>
      </c>
      <c r="L642" t="s">
        <v>17</v>
      </c>
      <c r="M642" s="5">
        <v>17.37</v>
      </c>
      <c r="N642">
        <v>1</v>
      </c>
    </row>
    <row r="643" spans="1:14" x14ac:dyDescent="0.25">
      <c r="A643" s="2">
        <v>45097</v>
      </c>
      <c r="B643" s="3">
        <f t="shared" si="30"/>
        <v>2023</v>
      </c>
      <c r="C643" t="str">
        <f t="shared" si="31"/>
        <v>2022-2023</v>
      </c>
      <c r="D643" t="s">
        <v>148</v>
      </c>
      <c r="E643" t="s">
        <v>130</v>
      </c>
      <c r="F643" t="str">
        <f t="shared" si="32"/>
        <v>South Australia</v>
      </c>
      <c r="G643" t="s">
        <v>32</v>
      </c>
      <c r="H643">
        <v>5290</v>
      </c>
      <c r="I643" t="s">
        <v>11</v>
      </c>
      <c r="J643" t="s">
        <v>38</v>
      </c>
      <c r="K643" t="s">
        <v>150</v>
      </c>
      <c r="L643" t="s">
        <v>18</v>
      </c>
      <c r="M643" s="5">
        <v>17.46</v>
      </c>
      <c r="N643">
        <v>1</v>
      </c>
    </row>
    <row r="644" spans="1:14" x14ac:dyDescent="0.25">
      <c r="A644" s="2">
        <v>45100</v>
      </c>
      <c r="B644" s="3">
        <f t="shared" si="30"/>
        <v>2023</v>
      </c>
      <c r="C644" t="str">
        <f t="shared" si="31"/>
        <v>2022-2023</v>
      </c>
      <c r="D644" t="s">
        <v>147</v>
      </c>
      <c r="E644" t="s">
        <v>42</v>
      </c>
      <c r="F644" t="str">
        <f t="shared" si="32"/>
        <v>Queensland</v>
      </c>
      <c r="G644" t="s">
        <v>35</v>
      </c>
      <c r="H644">
        <v>4053</v>
      </c>
      <c r="I644" t="s">
        <v>11</v>
      </c>
      <c r="J644" t="s">
        <v>43</v>
      </c>
      <c r="K644" t="s">
        <v>149</v>
      </c>
      <c r="L644" t="s">
        <v>15</v>
      </c>
      <c r="M644" s="5">
        <v>17.490000000000002</v>
      </c>
      <c r="N644">
        <v>1</v>
      </c>
    </row>
    <row r="645" spans="1:14" x14ac:dyDescent="0.25">
      <c r="A645" s="2">
        <v>44980</v>
      </c>
      <c r="B645" s="3">
        <f t="shared" si="30"/>
        <v>2023</v>
      </c>
      <c r="C645" t="str">
        <f t="shared" si="31"/>
        <v>2022-2023</v>
      </c>
      <c r="D645" t="s">
        <v>148</v>
      </c>
      <c r="E645" t="s">
        <v>103</v>
      </c>
      <c r="F645" t="str">
        <f t="shared" si="32"/>
        <v>Queensland</v>
      </c>
      <c r="G645" t="s">
        <v>35</v>
      </c>
      <c r="H645">
        <v>4509</v>
      </c>
      <c r="I645" t="s">
        <v>11</v>
      </c>
      <c r="J645" t="s">
        <v>104</v>
      </c>
      <c r="K645" t="s">
        <v>149</v>
      </c>
      <c r="L645" t="s">
        <v>15</v>
      </c>
      <c r="M645" s="5">
        <v>17.54</v>
      </c>
      <c r="N645">
        <v>1</v>
      </c>
    </row>
    <row r="646" spans="1:14" x14ac:dyDescent="0.25">
      <c r="A646" s="2">
        <v>45208</v>
      </c>
      <c r="B646" s="3">
        <f t="shared" si="30"/>
        <v>2024</v>
      </c>
      <c r="C646" t="str">
        <f t="shared" si="31"/>
        <v>2023-2024</v>
      </c>
      <c r="D646" t="s">
        <v>147</v>
      </c>
      <c r="E646" t="s">
        <v>67</v>
      </c>
      <c r="F646" t="str">
        <f t="shared" si="32"/>
        <v>New South Wales</v>
      </c>
      <c r="G646" t="s">
        <v>10</v>
      </c>
      <c r="H646">
        <v>2478</v>
      </c>
      <c r="I646" t="s">
        <v>11</v>
      </c>
      <c r="J646" t="s">
        <v>68</v>
      </c>
      <c r="K646" t="s">
        <v>155</v>
      </c>
      <c r="L646" t="s">
        <v>20</v>
      </c>
      <c r="M646" s="5">
        <v>17.829999999999998</v>
      </c>
      <c r="N646">
        <v>1</v>
      </c>
    </row>
    <row r="647" spans="1:14" x14ac:dyDescent="0.25">
      <c r="A647" s="2">
        <v>45009</v>
      </c>
      <c r="B647" s="3">
        <f t="shared" si="30"/>
        <v>2023</v>
      </c>
      <c r="C647" t="str">
        <f t="shared" si="31"/>
        <v>2022-2023</v>
      </c>
      <c r="D647" t="s">
        <v>147</v>
      </c>
      <c r="E647" t="s">
        <v>117</v>
      </c>
      <c r="F647" t="str">
        <f t="shared" si="32"/>
        <v>Queensland</v>
      </c>
      <c r="G647" t="s">
        <v>35</v>
      </c>
      <c r="H647">
        <v>4119</v>
      </c>
      <c r="I647" t="s">
        <v>11</v>
      </c>
      <c r="J647" t="s">
        <v>43</v>
      </c>
      <c r="K647" t="s">
        <v>154</v>
      </c>
      <c r="L647" t="s">
        <v>14</v>
      </c>
      <c r="M647" s="5">
        <v>17.829999999999998</v>
      </c>
      <c r="N647">
        <v>1</v>
      </c>
    </row>
    <row r="648" spans="1:14" x14ac:dyDescent="0.25">
      <c r="A648" s="2">
        <v>45652</v>
      </c>
      <c r="B648" s="3">
        <f t="shared" si="30"/>
        <v>2025</v>
      </c>
      <c r="C648" t="str">
        <f t="shared" si="31"/>
        <v>2024-2025</v>
      </c>
      <c r="D648" t="s">
        <v>148</v>
      </c>
      <c r="E648" t="s">
        <v>83</v>
      </c>
      <c r="F648" t="str">
        <f t="shared" si="32"/>
        <v>New South Wales</v>
      </c>
      <c r="G648" t="s">
        <v>10</v>
      </c>
      <c r="H648">
        <v>2750</v>
      </c>
      <c r="I648" t="s">
        <v>11</v>
      </c>
      <c r="J648" t="s">
        <v>25</v>
      </c>
      <c r="K648" t="s">
        <v>156</v>
      </c>
      <c r="L648" t="s">
        <v>17</v>
      </c>
      <c r="M648" s="5">
        <v>17.91</v>
      </c>
      <c r="N648">
        <v>1</v>
      </c>
    </row>
    <row r="649" spans="1:14" x14ac:dyDescent="0.25">
      <c r="A649" s="2">
        <v>45206</v>
      </c>
      <c r="B649" s="3">
        <f t="shared" si="30"/>
        <v>2024</v>
      </c>
      <c r="C649" t="str">
        <f t="shared" si="31"/>
        <v>2023-2024</v>
      </c>
      <c r="D649" t="s">
        <v>148</v>
      </c>
      <c r="E649" t="s">
        <v>100</v>
      </c>
      <c r="F649" t="str">
        <f t="shared" si="32"/>
        <v>Western Australia</v>
      </c>
      <c r="G649" t="s">
        <v>48</v>
      </c>
      <c r="H649">
        <v>6021</v>
      </c>
      <c r="I649" t="s">
        <v>11</v>
      </c>
      <c r="J649" t="s">
        <v>49</v>
      </c>
      <c r="K649" t="s">
        <v>19</v>
      </c>
      <c r="L649" t="s">
        <v>23</v>
      </c>
      <c r="M649" s="5">
        <v>17.940000000000001</v>
      </c>
      <c r="N649">
        <v>1</v>
      </c>
    </row>
    <row r="650" spans="1:14" x14ac:dyDescent="0.25">
      <c r="A650" s="2">
        <v>44940</v>
      </c>
      <c r="B650" s="3">
        <f t="shared" si="30"/>
        <v>2023</v>
      </c>
      <c r="C650" t="str">
        <f t="shared" si="31"/>
        <v>2022-2023</v>
      </c>
      <c r="D650" t="s">
        <v>147</v>
      </c>
      <c r="E650" t="s">
        <v>91</v>
      </c>
      <c r="F650" t="str">
        <f t="shared" si="32"/>
        <v>Victoria</v>
      </c>
      <c r="G650" t="s">
        <v>45</v>
      </c>
      <c r="H650">
        <v>3690</v>
      </c>
      <c r="I650" t="s">
        <v>11</v>
      </c>
      <c r="J650" t="s">
        <v>55</v>
      </c>
      <c r="K650" t="s">
        <v>156</v>
      </c>
      <c r="L650" t="s">
        <v>17</v>
      </c>
      <c r="M650" s="5">
        <v>17.940000000000001</v>
      </c>
      <c r="N650">
        <v>1</v>
      </c>
    </row>
    <row r="651" spans="1:14" x14ac:dyDescent="0.25">
      <c r="A651" s="2">
        <v>44971</v>
      </c>
      <c r="B651" s="3">
        <f t="shared" si="30"/>
        <v>2023</v>
      </c>
      <c r="C651" t="str">
        <f t="shared" si="31"/>
        <v>2022-2023</v>
      </c>
      <c r="D651" t="s">
        <v>148</v>
      </c>
      <c r="E651" t="s">
        <v>145</v>
      </c>
      <c r="F651" t="str">
        <f t="shared" si="32"/>
        <v>New South Wales</v>
      </c>
      <c r="G651" t="s">
        <v>10</v>
      </c>
      <c r="H651">
        <v>2101</v>
      </c>
      <c r="I651" t="s">
        <v>11</v>
      </c>
      <c r="J651" t="s">
        <v>27</v>
      </c>
      <c r="K651" t="s">
        <v>154</v>
      </c>
      <c r="L651" t="s">
        <v>14</v>
      </c>
      <c r="M651" s="5">
        <v>17.96</v>
      </c>
      <c r="N651">
        <v>1</v>
      </c>
    </row>
    <row r="652" spans="1:14" x14ac:dyDescent="0.25">
      <c r="A652" s="2">
        <v>45444</v>
      </c>
      <c r="B652" s="3">
        <f t="shared" si="30"/>
        <v>2024</v>
      </c>
      <c r="C652" t="str">
        <f t="shared" si="31"/>
        <v>2023-2024</v>
      </c>
      <c r="D652" t="s">
        <v>147</v>
      </c>
      <c r="E652" t="s">
        <v>79</v>
      </c>
      <c r="F652" t="str">
        <f t="shared" si="32"/>
        <v>Australian Capital Territory</v>
      </c>
      <c r="G652" t="s">
        <v>80</v>
      </c>
      <c r="H652">
        <v>2617</v>
      </c>
      <c r="I652" t="s">
        <v>11</v>
      </c>
      <c r="J652" t="s">
        <v>58</v>
      </c>
      <c r="K652" t="s">
        <v>19</v>
      </c>
      <c r="L652" t="s">
        <v>23</v>
      </c>
      <c r="M652" s="5">
        <v>17.97</v>
      </c>
      <c r="N652">
        <v>1</v>
      </c>
    </row>
    <row r="653" spans="1:14" x14ac:dyDescent="0.25">
      <c r="A653" s="2">
        <v>45183</v>
      </c>
      <c r="B653" s="3">
        <f t="shared" si="30"/>
        <v>2024</v>
      </c>
      <c r="C653" t="str">
        <f t="shared" si="31"/>
        <v>2023-2024</v>
      </c>
      <c r="D653" t="s">
        <v>148</v>
      </c>
      <c r="E653" t="s">
        <v>39</v>
      </c>
      <c r="F653" t="str">
        <f t="shared" si="32"/>
        <v>South Australia</v>
      </c>
      <c r="G653" t="s">
        <v>32</v>
      </c>
      <c r="H653">
        <v>5343</v>
      </c>
      <c r="I653" t="s">
        <v>11</v>
      </c>
      <c r="J653" t="s">
        <v>38</v>
      </c>
      <c r="K653" t="s">
        <v>150</v>
      </c>
      <c r="L653" t="s">
        <v>18</v>
      </c>
      <c r="M653" s="5">
        <v>17.97</v>
      </c>
      <c r="N653">
        <v>1</v>
      </c>
    </row>
    <row r="654" spans="1:14" x14ac:dyDescent="0.25">
      <c r="A654" s="2">
        <v>45220</v>
      </c>
      <c r="B654" s="3">
        <f t="shared" si="30"/>
        <v>2024</v>
      </c>
      <c r="C654" t="str">
        <f t="shared" si="31"/>
        <v>2023-2024</v>
      </c>
      <c r="D654" t="s">
        <v>147</v>
      </c>
      <c r="E654" t="s">
        <v>140</v>
      </c>
      <c r="F654" t="str">
        <f t="shared" si="32"/>
        <v>Tasmania</v>
      </c>
      <c r="G654" t="s">
        <v>70</v>
      </c>
      <c r="H654">
        <v>7320</v>
      </c>
      <c r="I654" t="s">
        <v>11</v>
      </c>
      <c r="J654" t="s">
        <v>71</v>
      </c>
      <c r="K654" t="s">
        <v>153</v>
      </c>
      <c r="L654" t="s">
        <v>16</v>
      </c>
      <c r="M654" s="5">
        <v>17.97</v>
      </c>
      <c r="N654">
        <v>1</v>
      </c>
    </row>
    <row r="655" spans="1:14" x14ac:dyDescent="0.25">
      <c r="A655" s="2">
        <v>45259</v>
      </c>
      <c r="B655" s="3">
        <f t="shared" si="30"/>
        <v>2024</v>
      </c>
      <c r="C655" t="str">
        <f t="shared" si="31"/>
        <v>2023-2024</v>
      </c>
      <c r="D655" t="s">
        <v>147</v>
      </c>
      <c r="E655" t="s">
        <v>28</v>
      </c>
      <c r="F655" t="str">
        <f t="shared" si="32"/>
        <v>Northern Territory</v>
      </c>
      <c r="G655" t="s">
        <v>29</v>
      </c>
      <c r="H655">
        <v>800</v>
      </c>
      <c r="I655" t="s">
        <v>11</v>
      </c>
      <c r="J655" t="s">
        <v>30</v>
      </c>
      <c r="K655" t="s">
        <v>155</v>
      </c>
      <c r="L655" t="s">
        <v>20</v>
      </c>
      <c r="M655" s="5">
        <v>17.97</v>
      </c>
      <c r="N655">
        <v>1</v>
      </c>
    </row>
    <row r="656" spans="1:14" x14ac:dyDescent="0.25">
      <c r="A656" s="2">
        <v>45384</v>
      </c>
      <c r="B656" s="3">
        <f t="shared" si="30"/>
        <v>2024</v>
      </c>
      <c r="C656" t="str">
        <f t="shared" si="31"/>
        <v>2023-2024</v>
      </c>
      <c r="D656" t="s">
        <v>148</v>
      </c>
      <c r="E656" t="s">
        <v>93</v>
      </c>
      <c r="F656" t="str">
        <f t="shared" si="32"/>
        <v>Western Australia</v>
      </c>
      <c r="G656" t="s">
        <v>48</v>
      </c>
      <c r="H656">
        <v>6112</v>
      </c>
      <c r="I656" t="s">
        <v>11</v>
      </c>
      <c r="J656" t="s">
        <v>94</v>
      </c>
      <c r="K656" t="s">
        <v>149</v>
      </c>
      <c r="L656" t="s">
        <v>15</v>
      </c>
      <c r="M656" s="5">
        <v>17.97</v>
      </c>
      <c r="N656">
        <v>1</v>
      </c>
    </row>
    <row r="657" spans="1:14" x14ac:dyDescent="0.25">
      <c r="A657" s="2">
        <v>45469</v>
      </c>
      <c r="B657" s="3">
        <f t="shared" si="30"/>
        <v>2024</v>
      </c>
      <c r="C657" t="str">
        <f t="shared" si="31"/>
        <v>2023-2024</v>
      </c>
      <c r="D657" t="s">
        <v>147</v>
      </c>
      <c r="E657" t="s">
        <v>106</v>
      </c>
      <c r="F657" t="str">
        <f t="shared" si="32"/>
        <v>Victoria</v>
      </c>
      <c r="G657" t="s">
        <v>45</v>
      </c>
      <c r="H657">
        <v>3915</v>
      </c>
      <c r="I657" t="s">
        <v>11</v>
      </c>
      <c r="J657" t="s">
        <v>55</v>
      </c>
      <c r="K657" t="s">
        <v>154</v>
      </c>
      <c r="L657" t="s">
        <v>14</v>
      </c>
      <c r="M657" s="5">
        <v>17.97</v>
      </c>
      <c r="N657">
        <v>1</v>
      </c>
    </row>
    <row r="658" spans="1:14" x14ac:dyDescent="0.25">
      <c r="A658" s="2">
        <v>45280</v>
      </c>
      <c r="B658" s="3">
        <f t="shared" si="30"/>
        <v>2024</v>
      </c>
      <c r="C658" t="str">
        <f t="shared" si="31"/>
        <v>2023-2024</v>
      </c>
      <c r="D658" t="s">
        <v>147</v>
      </c>
      <c r="E658" t="s">
        <v>92</v>
      </c>
      <c r="F658" t="str">
        <f t="shared" si="32"/>
        <v>Queensland</v>
      </c>
      <c r="G658" t="s">
        <v>35</v>
      </c>
      <c r="H658">
        <v>4068</v>
      </c>
      <c r="I658" t="s">
        <v>11</v>
      </c>
      <c r="J658" t="s">
        <v>43</v>
      </c>
      <c r="K658" t="s">
        <v>155</v>
      </c>
      <c r="L658" t="s">
        <v>20</v>
      </c>
      <c r="M658" s="5">
        <v>17.97</v>
      </c>
      <c r="N658">
        <v>1</v>
      </c>
    </row>
    <row r="659" spans="1:14" x14ac:dyDescent="0.25">
      <c r="A659" s="2">
        <v>44946</v>
      </c>
      <c r="B659" s="3">
        <f t="shared" si="30"/>
        <v>2023</v>
      </c>
      <c r="C659" t="str">
        <f t="shared" si="31"/>
        <v>2022-2023</v>
      </c>
      <c r="D659" t="s">
        <v>147</v>
      </c>
      <c r="E659" t="s">
        <v>98</v>
      </c>
      <c r="F659" t="str">
        <f t="shared" si="32"/>
        <v>Victoria</v>
      </c>
      <c r="G659" t="s">
        <v>45</v>
      </c>
      <c r="H659">
        <v>3429</v>
      </c>
      <c r="I659" t="s">
        <v>11</v>
      </c>
      <c r="J659" t="s">
        <v>60</v>
      </c>
      <c r="K659" t="s">
        <v>156</v>
      </c>
      <c r="L659" t="s">
        <v>17</v>
      </c>
      <c r="M659" s="5">
        <v>17.97</v>
      </c>
      <c r="N659">
        <v>1</v>
      </c>
    </row>
    <row r="660" spans="1:14" x14ac:dyDescent="0.25">
      <c r="A660" s="2">
        <v>45369</v>
      </c>
      <c r="B660" s="3">
        <f t="shared" si="30"/>
        <v>2024</v>
      </c>
      <c r="C660" t="str">
        <f t="shared" si="31"/>
        <v>2023-2024</v>
      </c>
      <c r="D660" t="s">
        <v>148</v>
      </c>
      <c r="E660" t="s">
        <v>122</v>
      </c>
      <c r="F660" t="str">
        <f t="shared" si="32"/>
        <v>New South Wales</v>
      </c>
      <c r="G660" t="s">
        <v>10</v>
      </c>
      <c r="H660">
        <v>2650</v>
      </c>
      <c r="I660" t="s">
        <v>11</v>
      </c>
      <c r="J660" t="s">
        <v>25</v>
      </c>
      <c r="K660" t="s">
        <v>19</v>
      </c>
      <c r="L660" t="s">
        <v>23</v>
      </c>
      <c r="M660" s="5">
        <v>17.97</v>
      </c>
      <c r="N660">
        <v>1</v>
      </c>
    </row>
    <row r="661" spans="1:14" x14ac:dyDescent="0.25">
      <c r="A661" s="2">
        <v>45459</v>
      </c>
      <c r="B661" s="3">
        <f t="shared" si="30"/>
        <v>2024</v>
      </c>
      <c r="C661" t="str">
        <f t="shared" si="31"/>
        <v>2023-2024</v>
      </c>
      <c r="D661" t="s">
        <v>147</v>
      </c>
      <c r="E661" t="s">
        <v>119</v>
      </c>
      <c r="F661" t="str">
        <f t="shared" si="32"/>
        <v>Queensland</v>
      </c>
      <c r="G661" t="s">
        <v>35</v>
      </c>
      <c r="H661">
        <v>4570</v>
      </c>
      <c r="I661" t="s">
        <v>11</v>
      </c>
      <c r="J661" t="s">
        <v>120</v>
      </c>
      <c r="K661" t="s">
        <v>156</v>
      </c>
      <c r="L661" t="s">
        <v>17</v>
      </c>
      <c r="M661" s="5">
        <v>17.98</v>
      </c>
      <c r="N661">
        <v>1</v>
      </c>
    </row>
    <row r="662" spans="1:14" x14ac:dyDescent="0.25">
      <c r="A662" s="2">
        <v>45538</v>
      </c>
      <c r="B662" s="3">
        <f t="shared" si="30"/>
        <v>2025</v>
      </c>
      <c r="C662" t="str">
        <f t="shared" si="31"/>
        <v>2024-2025</v>
      </c>
      <c r="D662" t="s">
        <v>147</v>
      </c>
      <c r="E662" t="s">
        <v>128</v>
      </c>
      <c r="F662" t="str">
        <f t="shared" si="32"/>
        <v>Western Australia</v>
      </c>
      <c r="G662" t="s">
        <v>48</v>
      </c>
      <c r="H662">
        <v>6027</v>
      </c>
      <c r="I662" t="s">
        <v>11</v>
      </c>
      <c r="J662" t="s">
        <v>49</v>
      </c>
      <c r="K662" t="s">
        <v>150</v>
      </c>
      <c r="L662" t="s">
        <v>18</v>
      </c>
      <c r="M662" s="5">
        <v>17.98</v>
      </c>
      <c r="N662">
        <v>1</v>
      </c>
    </row>
    <row r="663" spans="1:14" x14ac:dyDescent="0.25">
      <c r="A663" s="2">
        <v>45386</v>
      </c>
      <c r="B663" s="3">
        <f t="shared" si="30"/>
        <v>2024</v>
      </c>
      <c r="C663" t="str">
        <f t="shared" si="31"/>
        <v>2023-2024</v>
      </c>
      <c r="D663" t="s">
        <v>148</v>
      </c>
      <c r="E663" t="s">
        <v>109</v>
      </c>
      <c r="F663" t="str">
        <f t="shared" si="32"/>
        <v>New South Wales</v>
      </c>
      <c r="G663" t="s">
        <v>10</v>
      </c>
      <c r="H663">
        <v>2480</v>
      </c>
      <c r="I663" t="s">
        <v>11</v>
      </c>
      <c r="J663" t="s">
        <v>68</v>
      </c>
      <c r="K663" t="s">
        <v>149</v>
      </c>
      <c r="L663" t="s">
        <v>15</v>
      </c>
      <c r="M663" s="5">
        <v>17.98</v>
      </c>
      <c r="N663">
        <v>1</v>
      </c>
    </row>
    <row r="664" spans="1:14" x14ac:dyDescent="0.25">
      <c r="A664" s="2">
        <v>45019</v>
      </c>
      <c r="B664" s="3">
        <f t="shared" si="30"/>
        <v>2023</v>
      </c>
      <c r="C664" t="str">
        <f t="shared" si="31"/>
        <v>2022-2023</v>
      </c>
      <c r="D664" t="s">
        <v>147</v>
      </c>
      <c r="E664" t="s">
        <v>37</v>
      </c>
      <c r="F664" t="str">
        <f t="shared" si="32"/>
        <v>South Australia</v>
      </c>
      <c r="G664" t="s">
        <v>32</v>
      </c>
      <c r="H664">
        <v>5607</v>
      </c>
      <c r="I664" t="s">
        <v>11</v>
      </c>
      <c r="J664" t="s">
        <v>38</v>
      </c>
      <c r="K664" t="s">
        <v>149</v>
      </c>
      <c r="L664" t="s">
        <v>15</v>
      </c>
      <c r="M664" s="5">
        <v>17.98</v>
      </c>
      <c r="N664">
        <v>1</v>
      </c>
    </row>
    <row r="665" spans="1:14" x14ac:dyDescent="0.25">
      <c r="A665" s="2">
        <v>45288</v>
      </c>
      <c r="B665" s="3">
        <f t="shared" si="30"/>
        <v>2024</v>
      </c>
      <c r="C665" t="str">
        <f t="shared" si="31"/>
        <v>2023-2024</v>
      </c>
      <c r="D665" t="s">
        <v>148</v>
      </c>
      <c r="E665" t="s">
        <v>137</v>
      </c>
      <c r="F665" t="str">
        <f t="shared" si="32"/>
        <v>New South Wales</v>
      </c>
      <c r="G665" t="s">
        <v>10</v>
      </c>
      <c r="H665">
        <v>2031</v>
      </c>
      <c r="I665" t="s">
        <v>11</v>
      </c>
      <c r="J665" t="s">
        <v>12</v>
      </c>
      <c r="K665" t="s">
        <v>153</v>
      </c>
      <c r="L665" t="s">
        <v>16</v>
      </c>
      <c r="M665" s="5">
        <v>17.98</v>
      </c>
      <c r="N665">
        <v>1</v>
      </c>
    </row>
    <row r="666" spans="1:14" x14ac:dyDescent="0.25">
      <c r="A666" s="2">
        <v>45654</v>
      </c>
      <c r="B666" s="3">
        <f t="shared" si="30"/>
        <v>2025</v>
      </c>
      <c r="C666" t="str">
        <f t="shared" si="31"/>
        <v>2024-2025</v>
      </c>
      <c r="D666" t="s">
        <v>147</v>
      </c>
      <c r="E666" t="s">
        <v>56</v>
      </c>
      <c r="F666" t="str">
        <f t="shared" si="32"/>
        <v>Northern Territory</v>
      </c>
      <c r="G666" t="s">
        <v>29</v>
      </c>
      <c r="H666">
        <v>870</v>
      </c>
      <c r="I666" t="s">
        <v>11</v>
      </c>
      <c r="J666" t="s">
        <v>30</v>
      </c>
      <c r="K666" t="s">
        <v>150</v>
      </c>
      <c r="L666" t="s">
        <v>18</v>
      </c>
      <c r="M666" s="5">
        <v>17.990000000000002</v>
      </c>
      <c r="N666">
        <v>1</v>
      </c>
    </row>
    <row r="667" spans="1:14" x14ac:dyDescent="0.25">
      <c r="A667" s="2">
        <v>45513</v>
      </c>
      <c r="B667" s="3">
        <f t="shared" si="30"/>
        <v>2025</v>
      </c>
      <c r="C667" t="str">
        <f t="shared" si="31"/>
        <v>2024-2025</v>
      </c>
      <c r="D667" t="s">
        <v>147</v>
      </c>
      <c r="E667" t="s">
        <v>135</v>
      </c>
      <c r="F667" t="str">
        <f t="shared" si="32"/>
        <v>Victoria</v>
      </c>
      <c r="G667" t="s">
        <v>45</v>
      </c>
      <c r="H667">
        <v>3550</v>
      </c>
      <c r="I667" t="s">
        <v>11</v>
      </c>
      <c r="J667" t="s">
        <v>60</v>
      </c>
      <c r="K667" t="s">
        <v>153</v>
      </c>
      <c r="L667" t="s">
        <v>16</v>
      </c>
      <c r="M667" s="5">
        <v>17.990000000000002</v>
      </c>
      <c r="N667">
        <v>1</v>
      </c>
    </row>
    <row r="668" spans="1:14" x14ac:dyDescent="0.25">
      <c r="A668" s="2">
        <v>44960</v>
      </c>
      <c r="B668" s="3">
        <f t="shared" si="30"/>
        <v>2023</v>
      </c>
      <c r="C668" t="str">
        <f t="shared" si="31"/>
        <v>2022-2023</v>
      </c>
      <c r="D668" t="s">
        <v>147</v>
      </c>
      <c r="E668" t="s">
        <v>132</v>
      </c>
      <c r="F668" t="str">
        <f t="shared" si="32"/>
        <v>New South Wales</v>
      </c>
      <c r="G668" t="s">
        <v>10</v>
      </c>
      <c r="H668">
        <v>2800</v>
      </c>
      <c r="I668" t="s">
        <v>11</v>
      </c>
      <c r="J668" t="s">
        <v>25</v>
      </c>
      <c r="K668" t="s">
        <v>154</v>
      </c>
      <c r="L668" t="s">
        <v>14</v>
      </c>
      <c r="M668" s="5">
        <v>17.990000000000002</v>
      </c>
      <c r="N668">
        <v>1</v>
      </c>
    </row>
    <row r="669" spans="1:14" x14ac:dyDescent="0.25">
      <c r="A669" s="2">
        <v>45343</v>
      </c>
      <c r="B669" s="3">
        <f t="shared" si="30"/>
        <v>2024</v>
      </c>
      <c r="C669" t="str">
        <f t="shared" si="31"/>
        <v>2023-2024</v>
      </c>
      <c r="D669" t="s">
        <v>147</v>
      </c>
      <c r="E669" t="s">
        <v>52</v>
      </c>
      <c r="F669" t="str">
        <f t="shared" si="32"/>
        <v>Victoria</v>
      </c>
      <c r="G669" t="s">
        <v>45</v>
      </c>
      <c r="H669">
        <v>3030</v>
      </c>
      <c r="I669" t="s">
        <v>11</v>
      </c>
      <c r="J669" t="s">
        <v>46</v>
      </c>
      <c r="K669" t="s">
        <v>154</v>
      </c>
      <c r="L669" t="s">
        <v>14</v>
      </c>
      <c r="M669" s="5">
        <v>17.990000000000002</v>
      </c>
      <c r="N669">
        <v>1</v>
      </c>
    </row>
    <row r="670" spans="1:14" x14ac:dyDescent="0.25">
      <c r="A670" s="2">
        <v>45140</v>
      </c>
      <c r="B670" s="3">
        <f t="shared" si="30"/>
        <v>2024</v>
      </c>
      <c r="C670" t="str">
        <f t="shared" si="31"/>
        <v>2023-2024</v>
      </c>
      <c r="D670" t="s">
        <v>147</v>
      </c>
      <c r="E670" t="s">
        <v>136</v>
      </c>
      <c r="F670" t="str">
        <f t="shared" si="32"/>
        <v>Victoria</v>
      </c>
      <c r="G670" t="s">
        <v>45</v>
      </c>
      <c r="H670">
        <v>3175</v>
      </c>
      <c r="I670" t="s">
        <v>11</v>
      </c>
      <c r="J670" t="s">
        <v>63</v>
      </c>
      <c r="K670" t="s">
        <v>155</v>
      </c>
      <c r="L670" t="s">
        <v>20</v>
      </c>
      <c r="M670" s="5">
        <v>18</v>
      </c>
      <c r="N670">
        <v>1</v>
      </c>
    </row>
    <row r="671" spans="1:14" x14ac:dyDescent="0.25">
      <c r="A671" s="2">
        <v>45286</v>
      </c>
      <c r="B671" s="3">
        <f t="shared" si="30"/>
        <v>2024</v>
      </c>
      <c r="C671" t="str">
        <f t="shared" si="31"/>
        <v>2023-2024</v>
      </c>
      <c r="D671" t="s">
        <v>147</v>
      </c>
      <c r="E671" t="s">
        <v>110</v>
      </c>
      <c r="F671" t="str">
        <f t="shared" si="32"/>
        <v>Queensland</v>
      </c>
      <c r="G671" t="s">
        <v>35</v>
      </c>
      <c r="H671">
        <v>4680</v>
      </c>
      <c r="I671" t="s">
        <v>11</v>
      </c>
      <c r="J671" t="s">
        <v>51</v>
      </c>
      <c r="K671" t="s">
        <v>154</v>
      </c>
      <c r="L671" t="s">
        <v>14</v>
      </c>
      <c r="M671" s="5">
        <v>18</v>
      </c>
      <c r="N671">
        <v>1</v>
      </c>
    </row>
    <row r="672" spans="1:14" x14ac:dyDescent="0.25">
      <c r="A672" s="2">
        <v>44935</v>
      </c>
      <c r="B672" s="3">
        <f t="shared" si="30"/>
        <v>2023</v>
      </c>
      <c r="C672" t="str">
        <f t="shared" si="31"/>
        <v>2022-2023</v>
      </c>
      <c r="D672" t="s">
        <v>147</v>
      </c>
      <c r="E672" t="s">
        <v>65</v>
      </c>
      <c r="F672" t="str">
        <f t="shared" si="32"/>
        <v>New South Wales</v>
      </c>
      <c r="G672" t="s">
        <v>10</v>
      </c>
      <c r="H672">
        <v>2541</v>
      </c>
      <c r="I672" t="s">
        <v>11</v>
      </c>
      <c r="J672" t="s">
        <v>58</v>
      </c>
      <c r="K672" t="s">
        <v>150</v>
      </c>
      <c r="L672" t="s">
        <v>18</v>
      </c>
      <c r="M672" s="5">
        <v>18</v>
      </c>
      <c r="N672">
        <v>1</v>
      </c>
    </row>
    <row r="673" spans="1:14" x14ac:dyDescent="0.25">
      <c r="A673" s="2">
        <v>45520</v>
      </c>
      <c r="B673" s="3">
        <f t="shared" si="30"/>
        <v>2025</v>
      </c>
      <c r="C673" t="str">
        <f t="shared" si="31"/>
        <v>2024-2025</v>
      </c>
      <c r="D673" t="s">
        <v>147</v>
      </c>
      <c r="E673" t="s">
        <v>111</v>
      </c>
      <c r="F673" t="str">
        <f t="shared" si="32"/>
        <v>New South Wales</v>
      </c>
      <c r="G673" t="s">
        <v>10</v>
      </c>
      <c r="H673">
        <v>2120</v>
      </c>
      <c r="I673" t="s">
        <v>11</v>
      </c>
      <c r="J673" t="s">
        <v>27</v>
      </c>
      <c r="K673" t="s">
        <v>154</v>
      </c>
      <c r="L673" t="s">
        <v>14</v>
      </c>
      <c r="M673" s="5">
        <v>18.010000000000002</v>
      </c>
      <c r="N673">
        <v>1</v>
      </c>
    </row>
    <row r="674" spans="1:14" x14ac:dyDescent="0.25">
      <c r="A674" s="2">
        <v>45475</v>
      </c>
      <c r="B674" s="3">
        <f t="shared" si="30"/>
        <v>2025</v>
      </c>
      <c r="C674" t="str">
        <f t="shared" si="31"/>
        <v>2024-2025</v>
      </c>
      <c r="D674" t="s">
        <v>147</v>
      </c>
      <c r="E674" t="s">
        <v>112</v>
      </c>
      <c r="F674" t="str">
        <f t="shared" si="32"/>
        <v>Victoria</v>
      </c>
      <c r="G674" t="s">
        <v>45</v>
      </c>
      <c r="H674">
        <v>3076</v>
      </c>
      <c r="I674" t="s">
        <v>11</v>
      </c>
      <c r="J674" t="s">
        <v>46</v>
      </c>
      <c r="K674" t="s">
        <v>154</v>
      </c>
      <c r="L674" t="s">
        <v>14</v>
      </c>
      <c r="M674" s="5">
        <v>18.309999999999999</v>
      </c>
      <c r="N674">
        <v>1</v>
      </c>
    </row>
    <row r="675" spans="1:14" x14ac:dyDescent="0.25">
      <c r="A675" s="2">
        <v>45153</v>
      </c>
      <c r="B675" s="3">
        <f t="shared" si="30"/>
        <v>2024</v>
      </c>
      <c r="C675" t="str">
        <f t="shared" si="31"/>
        <v>2023-2024</v>
      </c>
      <c r="D675" t="s">
        <v>147</v>
      </c>
      <c r="E675" t="s">
        <v>140</v>
      </c>
      <c r="F675" t="str">
        <f t="shared" si="32"/>
        <v>Tasmania</v>
      </c>
      <c r="G675" t="s">
        <v>70</v>
      </c>
      <c r="H675">
        <v>7320</v>
      </c>
      <c r="I675" t="s">
        <v>11</v>
      </c>
      <c r="J675" t="s">
        <v>71</v>
      </c>
      <c r="K675" t="s">
        <v>154</v>
      </c>
      <c r="L675" t="s">
        <v>14</v>
      </c>
      <c r="M675" s="5">
        <v>18.5</v>
      </c>
      <c r="N675">
        <v>1</v>
      </c>
    </row>
    <row r="676" spans="1:14" x14ac:dyDescent="0.25">
      <c r="A676" s="2">
        <v>45157</v>
      </c>
      <c r="B676" s="3">
        <f t="shared" si="30"/>
        <v>2024</v>
      </c>
      <c r="C676" t="str">
        <f t="shared" si="31"/>
        <v>2023-2024</v>
      </c>
      <c r="D676" t="s">
        <v>147</v>
      </c>
      <c r="E676" t="s">
        <v>132</v>
      </c>
      <c r="F676" t="str">
        <f t="shared" si="32"/>
        <v>New South Wales</v>
      </c>
      <c r="G676" t="s">
        <v>10</v>
      </c>
      <c r="H676">
        <v>2800</v>
      </c>
      <c r="I676" t="s">
        <v>11</v>
      </c>
      <c r="J676" t="s">
        <v>25</v>
      </c>
      <c r="K676" t="s">
        <v>153</v>
      </c>
      <c r="L676" t="s">
        <v>16</v>
      </c>
      <c r="M676" s="5">
        <v>18.57</v>
      </c>
      <c r="N676">
        <v>1</v>
      </c>
    </row>
    <row r="677" spans="1:14" x14ac:dyDescent="0.25">
      <c r="A677" s="2">
        <v>45142</v>
      </c>
      <c r="B677" s="3">
        <f t="shared" si="30"/>
        <v>2024</v>
      </c>
      <c r="C677" t="str">
        <f t="shared" si="31"/>
        <v>2023-2024</v>
      </c>
      <c r="D677" t="s">
        <v>147</v>
      </c>
      <c r="E677" t="s">
        <v>91</v>
      </c>
      <c r="F677" t="str">
        <f t="shared" si="32"/>
        <v>Victoria</v>
      </c>
      <c r="G677" t="s">
        <v>45</v>
      </c>
      <c r="H677">
        <v>3690</v>
      </c>
      <c r="I677" t="s">
        <v>11</v>
      </c>
      <c r="J677" t="s">
        <v>55</v>
      </c>
      <c r="K677" t="s">
        <v>156</v>
      </c>
      <c r="L677" t="s">
        <v>17</v>
      </c>
      <c r="M677" s="5">
        <v>18.579999999999998</v>
      </c>
      <c r="N677">
        <v>1</v>
      </c>
    </row>
    <row r="678" spans="1:14" x14ac:dyDescent="0.25">
      <c r="A678" s="2">
        <v>44938</v>
      </c>
      <c r="B678" s="3">
        <f t="shared" si="30"/>
        <v>2023</v>
      </c>
      <c r="C678" t="str">
        <f t="shared" si="31"/>
        <v>2022-2023</v>
      </c>
      <c r="D678" t="s">
        <v>148</v>
      </c>
      <c r="E678" t="s">
        <v>145</v>
      </c>
      <c r="F678" t="str">
        <f t="shared" si="32"/>
        <v>New South Wales</v>
      </c>
      <c r="G678" t="s">
        <v>10</v>
      </c>
      <c r="H678">
        <v>2101</v>
      </c>
      <c r="I678" t="s">
        <v>11</v>
      </c>
      <c r="J678" t="s">
        <v>27</v>
      </c>
      <c r="K678" t="s">
        <v>152</v>
      </c>
      <c r="L678" t="s">
        <v>13</v>
      </c>
      <c r="M678" s="5">
        <v>18.89</v>
      </c>
      <c r="N678">
        <v>1</v>
      </c>
    </row>
    <row r="679" spans="1:14" x14ac:dyDescent="0.25">
      <c r="A679" s="2">
        <v>45445</v>
      </c>
      <c r="B679" s="3">
        <f t="shared" si="30"/>
        <v>2024</v>
      </c>
      <c r="C679" t="str">
        <f t="shared" si="31"/>
        <v>2023-2024</v>
      </c>
      <c r="D679" t="s">
        <v>147</v>
      </c>
      <c r="E679" t="s">
        <v>127</v>
      </c>
      <c r="F679" t="str">
        <f t="shared" si="32"/>
        <v>New South Wales</v>
      </c>
      <c r="G679" t="s">
        <v>10</v>
      </c>
      <c r="H679">
        <v>2131</v>
      </c>
      <c r="I679" t="s">
        <v>11</v>
      </c>
      <c r="J679" t="s">
        <v>27</v>
      </c>
      <c r="K679" t="s">
        <v>155</v>
      </c>
      <c r="L679" t="s">
        <v>20</v>
      </c>
      <c r="M679" s="5">
        <v>18.950000000000003</v>
      </c>
      <c r="N679">
        <v>1</v>
      </c>
    </row>
    <row r="680" spans="1:14" x14ac:dyDescent="0.25">
      <c r="A680" s="2">
        <v>45434</v>
      </c>
      <c r="B680" s="3">
        <f t="shared" si="30"/>
        <v>2024</v>
      </c>
      <c r="C680" t="str">
        <f t="shared" si="31"/>
        <v>2023-2024</v>
      </c>
      <c r="D680" t="s">
        <v>147</v>
      </c>
      <c r="E680" t="s">
        <v>129</v>
      </c>
      <c r="F680" t="str">
        <f t="shared" si="32"/>
        <v>Tasmania</v>
      </c>
      <c r="G680" t="s">
        <v>70</v>
      </c>
      <c r="H680">
        <v>7010</v>
      </c>
      <c r="I680" t="s">
        <v>11</v>
      </c>
      <c r="J680" t="s">
        <v>71</v>
      </c>
      <c r="K680" t="s">
        <v>156</v>
      </c>
      <c r="L680" t="s">
        <v>17</v>
      </c>
      <c r="M680" s="5">
        <v>18.950000000000003</v>
      </c>
      <c r="N680">
        <v>1</v>
      </c>
    </row>
    <row r="681" spans="1:14" x14ac:dyDescent="0.25">
      <c r="A681" s="2">
        <v>45308</v>
      </c>
      <c r="B681" s="3">
        <f t="shared" si="30"/>
        <v>2024</v>
      </c>
      <c r="C681" t="str">
        <f t="shared" si="31"/>
        <v>2023-2024</v>
      </c>
      <c r="D681" t="s">
        <v>147</v>
      </c>
      <c r="E681" t="s">
        <v>96</v>
      </c>
      <c r="F681" t="str">
        <f t="shared" si="32"/>
        <v>Western Australia</v>
      </c>
      <c r="G681" t="s">
        <v>48</v>
      </c>
      <c r="H681">
        <v>6330</v>
      </c>
      <c r="I681" t="s">
        <v>11</v>
      </c>
      <c r="J681" t="s">
        <v>94</v>
      </c>
      <c r="K681" t="s">
        <v>19</v>
      </c>
      <c r="L681" t="s">
        <v>23</v>
      </c>
      <c r="M681" s="5">
        <v>18.97</v>
      </c>
      <c r="N681">
        <v>1</v>
      </c>
    </row>
    <row r="682" spans="1:14" x14ac:dyDescent="0.25">
      <c r="A682" s="2">
        <v>45575</v>
      </c>
      <c r="B682" s="3">
        <f t="shared" si="30"/>
        <v>2025</v>
      </c>
      <c r="C682" t="str">
        <f t="shared" si="31"/>
        <v>2024-2025</v>
      </c>
      <c r="D682" t="s">
        <v>148</v>
      </c>
      <c r="E682" t="s">
        <v>115</v>
      </c>
      <c r="F682" t="str">
        <f t="shared" si="32"/>
        <v>Western Australia</v>
      </c>
      <c r="G682" t="s">
        <v>48</v>
      </c>
      <c r="H682">
        <v>6280</v>
      </c>
      <c r="I682" t="s">
        <v>11</v>
      </c>
      <c r="J682" t="s">
        <v>94</v>
      </c>
      <c r="K682" t="s">
        <v>150</v>
      </c>
      <c r="L682" t="s">
        <v>18</v>
      </c>
      <c r="M682" s="5">
        <v>18.98</v>
      </c>
      <c r="N682">
        <v>1</v>
      </c>
    </row>
    <row r="683" spans="1:14" x14ac:dyDescent="0.25">
      <c r="A683" s="2">
        <v>45132</v>
      </c>
      <c r="B683" s="3">
        <f t="shared" si="30"/>
        <v>2024</v>
      </c>
      <c r="C683" t="str">
        <f t="shared" si="31"/>
        <v>2023-2024</v>
      </c>
      <c r="D683" t="s">
        <v>147</v>
      </c>
      <c r="E683" t="s">
        <v>102</v>
      </c>
      <c r="F683" t="str">
        <f t="shared" si="32"/>
        <v>Queensland</v>
      </c>
      <c r="G683" t="s">
        <v>35</v>
      </c>
      <c r="H683">
        <v>4870</v>
      </c>
      <c r="I683" t="s">
        <v>11</v>
      </c>
      <c r="J683" t="s">
        <v>36</v>
      </c>
      <c r="K683" t="s">
        <v>19</v>
      </c>
      <c r="L683" t="s">
        <v>23</v>
      </c>
      <c r="M683" s="5">
        <v>18.990000000000002</v>
      </c>
      <c r="N683">
        <v>1</v>
      </c>
    </row>
    <row r="684" spans="1:14" x14ac:dyDescent="0.25">
      <c r="A684" s="2">
        <v>45395</v>
      </c>
      <c r="B684" s="3">
        <f t="shared" si="30"/>
        <v>2024</v>
      </c>
      <c r="C684" t="str">
        <f t="shared" si="31"/>
        <v>2023-2024</v>
      </c>
      <c r="D684" t="s">
        <v>147</v>
      </c>
      <c r="E684" t="s">
        <v>39</v>
      </c>
      <c r="F684" t="str">
        <f t="shared" si="32"/>
        <v>South Australia</v>
      </c>
      <c r="G684" t="s">
        <v>32</v>
      </c>
      <c r="H684">
        <v>5343</v>
      </c>
      <c r="I684" t="s">
        <v>11</v>
      </c>
      <c r="J684" t="s">
        <v>38</v>
      </c>
      <c r="K684" t="s">
        <v>149</v>
      </c>
      <c r="L684" t="s">
        <v>15</v>
      </c>
      <c r="M684" s="5">
        <v>19</v>
      </c>
      <c r="N684">
        <v>1</v>
      </c>
    </row>
    <row r="685" spans="1:14" x14ac:dyDescent="0.25">
      <c r="A685" s="2">
        <v>45095</v>
      </c>
      <c r="B685" s="3">
        <f t="shared" si="30"/>
        <v>2023</v>
      </c>
      <c r="C685" t="str">
        <f t="shared" si="31"/>
        <v>2022-2023</v>
      </c>
      <c r="D685" t="s">
        <v>147</v>
      </c>
      <c r="E685" t="s">
        <v>96</v>
      </c>
      <c r="F685" t="str">
        <f t="shared" si="32"/>
        <v>Western Australia</v>
      </c>
      <c r="G685" t="s">
        <v>48</v>
      </c>
      <c r="H685">
        <v>6330</v>
      </c>
      <c r="I685" t="s">
        <v>11</v>
      </c>
      <c r="J685" t="s">
        <v>94</v>
      </c>
      <c r="K685" t="s">
        <v>153</v>
      </c>
      <c r="L685" t="s">
        <v>16</v>
      </c>
      <c r="M685" s="5">
        <v>19</v>
      </c>
      <c r="N685">
        <v>1</v>
      </c>
    </row>
    <row r="686" spans="1:14" x14ac:dyDescent="0.25">
      <c r="A686" s="2">
        <v>45075</v>
      </c>
      <c r="B686" s="3">
        <f t="shared" si="30"/>
        <v>2023</v>
      </c>
      <c r="C686" t="str">
        <f t="shared" si="31"/>
        <v>2022-2023</v>
      </c>
      <c r="D686" t="s">
        <v>147</v>
      </c>
      <c r="E686" t="s">
        <v>62</v>
      </c>
      <c r="F686" t="str">
        <f t="shared" si="32"/>
        <v>Victoria</v>
      </c>
      <c r="G686" t="s">
        <v>45</v>
      </c>
      <c r="H686">
        <v>3134</v>
      </c>
      <c r="I686" t="s">
        <v>11</v>
      </c>
      <c r="J686" t="s">
        <v>63</v>
      </c>
      <c r="K686" t="s">
        <v>19</v>
      </c>
      <c r="L686" t="s">
        <v>23</v>
      </c>
      <c r="M686" s="5">
        <v>19</v>
      </c>
      <c r="N686">
        <v>1</v>
      </c>
    </row>
    <row r="687" spans="1:14" x14ac:dyDescent="0.25">
      <c r="A687" s="2">
        <v>45647</v>
      </c>
      <c r="B687" s="3">
        <f t="shared" si="30"/>
        <v>2025</v>
      </c>
      <c r="C687" t="str">
        <f t="shared" si="31"/>
        <v>2024-2025</v>
      </c>
      <c r="D687" t="s">
        <v>148</v>
      </c>
      <c r="E687" t="s">
        <v>65</v>
      </c>
      <c r="F687" t="str">
        <f t="shared" si="32"/>
        <v>New South Wales</v>
      </c>
      <c r="G687" t="s">
        <v>10</v>
      </c>
      <c r="H687">
        <v>2541</v>
      </c>
      <c r="I687" t="s">
        <v>11</v>
      </c>
      <c r="J687" t="s">
        <v>58</v>
      </c>
      <c r="K687" t="s">
        <v>154</v>
      </c>
      <c r="L687" t="s">
        <v>14</v>
      </c>
      <c r="M687" s="5">
        <v>19.18</v>
      </c>
      <c r="N687">
        <v>1</v>
      </c>
    </row>
    <row r="688" spans="1:14" x14ac:dyDescent="0.25">
      <c r="A688" s="2">
        <v>45564</v>
      </c>
      <c r="B688" s="3">
        <f t="shared" si="30"/>
        <v>2025</v>
      </c>
      <c r="C688" t="str">
        <f t="shared" si="31"/>
        <v>2024-2025</v>
      </c>
      <c r="D688" t="s">
        <v>147</v>
      </c>
      <c r="E688" t="s">
        <v>39</v>
      </c>
      <c r="F688" t="str">
        <f t="shared" si="32"/>
        <v>South Australia</v>
      </c>
      <c r="G688" t="s">
        <v>32</v>
      </c>
      <c r="H688">
        <v>5343</v>
      </c>
      <c r="I688" t="s">
        <v>11</v>
      </c>
      <c r="J688" t="s">
        <v>38</v>
      </c>
      <c r="K688" t="s">
        <v>154</v>
      </c>
      <c r="L688" t="s">
        <v>14</v>
      </c>
      <c r="M688" s="5">
        <v>19.2</v>
      </c>
      <c r="N688">
        <v>1</v>
      </c>
    </row>
    <row r="689" spans="1:14" x14ac:dyDescent="0.25">
      <c r="A689" s="2">
        <v>45214</v>
      </c>
      <c r="B689" s="3">
        <f t="shared" si="30"/>
        <v>2024</v>
      </c>
      <c r="C689" t="str">
        <f t="shared" si="31"/>
        <v>2023-2024</v>
      </c>
      <c r="D689" t="s">
        <v>148</v>
      </c>
      <c r="E689" t="s">
        <v>126</v>
      </c>
      <c r="F689" t="str">
        <f t="shared" si="32"/>
        <v>Queensland</v>
      </c>
      <c r="G689" t="s">
        <v>35</v>
      </c>
      <c r="H689">
        <v>4551</v>
      </c>
      <c r="I689" t="s">
        <v>11</v>
      </c>
      <c r="J689" t="s">
        <v>120</v>
      </c>
      <c r="K689" t="s">
        <v>155</v>
      </c>
      <c r="L689" t="s">
        <v>20</v>
      </c>
      <c r="M689" s="5">
        <v>19.34</v>
      </c>
      <c r="N689">
        <v>1</v>
      </c>
    </row>
    <row r="690" spans="1:14" x14ac:dyDescent="0.25">
      <c r="A690" s="2">
        <v>45577</v>
      </c>
      <c r="B690" s="3">
        <f t="shared" si="30"/>
        <v>2025</v>
      </c>
      <c r="C690" t="str">
        <f t="shared" si="31"/>
        <v>2024-2025</v>
      </c>
      <c r="D690" t="s">
        <v>147</v>
      </c>
      <c r="E690" t="s">
        <v>129</v>
      </c>
      <c r="F690" t="str">
        <f t="shared" si="32"/>
        <v>Tasmania</v>
      </c>
      <c r="G690" t="s">
        <v>70</v>
      </c>
      <c r="H690">
        <v>7010</v>
      </c>
      <c r="I690" t="s">
        <v>11</v>
      </c>
      <c r="J690" t="s">
        <v>71</v>
      </c>
      <c r="K690" t="s">
        <v>152</v>
      </c>
      <c r="L690" t="s">
        <v>13</v>
      </c>
      <c r="M690" s="5">
        <v>19.39</v>
      </c>
      <c r="N690">
        <v>1</v>
      </c>
    </row>
    <row r="691" spans="1:14" x14ac:dyDescent="0.25">
      <c r="A691" s="2">
        <v>45116</v>
      </c>
      <c r="B691" s="3">
        <f t="shared" si="30"/>
        <v>2024</v>
      </c>
      <c r="C691" t="str">
        <f t="shared" si="31"/>
        <v>2023-2024</v>
      </c>
      <c r="D691" t="s">
        <v>147</v>
      </c>
      <c r="E691" t="s">
        <v>73</v>
      </c>
      <c r="F691" t="str">
        <f t="shared" si="32"/>
        <v>Victoria</v>
      </c>
      <c r="G691" t="s">
        <v>45</v>
      </c>
      <c r="H691">
        <v>3136</v>
      </c>
      <c r="I691" t="s">
        <v>11</v>
      </c>
      <c r="J691" t="s">
        <v>63</v>
      </c>
      <c r="K691" t="s">
        <v>149</v>
      </c>
      <c r="L691" t="s">
        <v>15</v>
      </c>
      <c r="M691" s="5">
        <v>19.48</v>
      </c>
      <c r="N691">
        <v>1</v>
      </c>
    </row>
    <row r="692" spans="1:14" x14ac:dyDescent="0.25">
      <c r="A692" s="2">
        <v>45418</v>
      </c>
      <c r="B692" s="3">
        <f t="shared" si="30"/>
        <v>2024</v>
      </c>
      <c r="C692" t="str">
        <f t="shared" si="31"/>
        <v>2023-2024</v>
      </c>
      <c r="D692" t="s">
        <v>147</v>
      </c>
      <c r="E692" t="s">
        <v>89</v>
      </c>
      <c r="F692" t="str">
        <f t="shared" si="32"/>
        <v>Queensland</v>
      </c>
      <c r="G692" t="s">
        <v>35</v>
      </c>
      <c r="H692">
        <v>4655</v>
      </c>
      <c r="I692" t="s">
        <v>11</v>
      </c>
      <c r="J692" t="s">
        <v>51</v>
      </c>
      <c r="K692" t="s">
        <v>150</v>
      </c>
      <c r="L692" t="s">
        <v>18</v>
      </c>
      <c r="M692" s="5">
        <v>19.490000000000002</v>
      </c>
      <c r="N692">
        <v>1</v>
      </c>
    </row>
    <row r="693" spans="1:14" x14ac:dyDescent="0.25">
      <c r="A693" s="2">
        <v>45249</v>
      </c>
      <c r="B693" s="3">
        <f t="shared" si="30"/>
        <v>2024</v>
      </c>
      <c r="C693" t="str">
        <f t="shared" si="31"/>
        <v>2023-2024</v>
      </c>
      <c r="D693" t="s">
        <v>147</v>
      </c>
      <c r="E693" t="s">
        <v>84</v>
      </c>
      <c r="F693" t="str">
        <f t="shared" si="32"/>
        <v>Queensland</v>
      </c>
      <c r="G693" t="s">
        <v>35</v>
      </c>
      <c r="H693">
        <v>4740</v>
      </c>
      <c r="I693" t="s">
        <v>11</v>
      </c>
      <c r="J693" t="s">
        <v>51</v>
      </c>
      <c r="K693" t="s">
        <v>155</v>
      </c>
      <c r="L693" t="s">
        <v>20</v>
      </c>
      <c r="M693" s="5">
        <v>19.55</v>
      </c>
      <c r="N693">
        <v>1</v>
      </c>
    </row>
    <row r="694" spans="1:14" x14ac:dyDescent="0.25">
      <c r="A694" s="2">
        <v>45010</v>
      </c>
      <c r="B694" s="3">
        <f t="shared" si="30"/>
        <v>2023</v>
      </c>
      <c r="C694" t="str">
        <f t="shared" si="31"/>
        <v>2022-2023</v>
      </c>
      <c r="D694" t="s">
        <v>147</v>
      </c>
      <c r="E694" t="s">
        <v>34</v>
      </c>
      <c r="F694" t="str">
        <f t="shared" si="32"/>
        <v>Queensland</v>
      </c>
      <c r="G694" t="s">
        <v>35</v>
      </c>
      <c r="H694">
        <v>4802</v>
      </c>
      <c r="I694" t="s">
        <v>11</v>
      </c>
      <c r="J694" t="s">
        <v>36</v>
      </c>
      <c r="K694" t="s">
        <v>156</v>
      </c>
      <c r="L694" t="s">
        <v>17</v>
      </c>
      <c r="M694" s="5">
        <v>19.899999999999999</v>
      </c>
      <c r="N694">
        <v>1</v>
      </c>
    </row>
    <row r="695" spans="1:14" x14ac:dyDescent="0.25">
      <c r="A695" s="2">
        <v>45401</v>
      </c>
      <c r="B695" s="3">
        <f t="shared" si="30"/>
        <v>2024</v>
      </c>
      <c r="C695" t="str">
        <f t="shared" si="31"/>
        <v>2023-2024</v>
      </c>
      <c r="D695" t="s">
        <v>147</v>
      </c>
      <c r="E695" t="s">
        <v>108</v>
      </c>
      <c r="F695" t="str">
        <f t="shared" si="32"/>
        <v>Victoria</v>
      </c>
      <c r="G695" t="s">
        <v>45</v>
      </c>
      <c r="H695">
        <v>3018</v>
      </c>
      <c r="I695" t="s">
        <v>11</v>
      </c>
      <c r="J695" t="s">
        <v>46</v>
      </c>
      <c r="K695" t="s">
        <v>156</v>
      </c>
      <c r="L695" t="s">
        <v>17</v>
      </c>
      <c r="M695" s="5">
        <v>19.95</v>
      </c>
      <c r="N695">
        <v>1</v>
      </c>
    </row>
    <row r="696" spans="1:14" x14ac:dyDescent="0.25">
      <c r="A696" s="2">
        <v>45361</v>
      </c>
      <c r="B696" s="3">
        <f t="shared" si="30"/>
        <v>2024</v>
      </c>
      <c r="C696" t="str">
        <f t="shared" si="31"/>
        <v>2023-2024</v>
      </c>
      <c r="D696" t="s">
        <v>147</v>
      </c>
      <c r="E696" t="s">
        <v>118</v>
      </c>
      <c r="F696" t="str">
        <f t="shared" si="32"/>
        <v>New South Wales</v>
      </c>
      <c r="G696" t="s">
        <v>10</v>
      </c>
      <c r="H696">
        <v>2158</v>
      </c>
      <c r="I696" t="s">
        <v>11</v>
      </c>
      <c r="J696" t="s">
        <v>27</v>
      </c>
      <c r="K696" t="s">
        <v>155</v>
      </c>
      <c r="L696" t="s">
        <v>20</v>
      </c>
      <c r="M696" s="5">
        <v>19.95</v>
      </c>
      <c r="N696">
        <v>1</v>
      </c>
    </row>
    <row r="697" spans="1:14" x14ac:dyDescent="0.25">
      <c r="A697" s="2">
        <v>45490</v>
      </c>
      <c r="B697" s="3">
        <f t="shared" si="30"/>
        <v>2025</v>
      </c>
      <c r="C697" t="str">
        <f t="shared" si="31"/>
        <v>2024-2025</v>
      </c>
      <c r="D697" t="s">
        <v>148</v>
      </c>
      <c r="E697" t="s">
        <v>137</v>
      </c>
      <c r="F697" t="str">
        <f t="shared" si="32"/>
        <v>New South Wales</v>
      </c>
      <c r="G697" t="s">
        <v>10</v>
      </c>
      <c r="H697">
        <v>2031</v>
      </c>
      <c r="I697" t="s">
        <v>11</v>
      </c>
      <c r="J697" t="s">
        <v>12</v>
      </c>
      <c r="K697" t="s">
        <v>149</v>
      </c>
      <c r="L697" t="s">
        <v>15</v>
      </c>
      <c r="M697" s="5">
        <v>19.95</v>
      </c>
      <c r="N697">
        <v>1</v>
      </c>
    </row>
    <row r="698" spans="1:14" x14ac:dyDescent="0.25">
      <c r="A698" s="2">
        <v>45591</v>
      </c>
      <c r="B698" s="3">
        <f t="shared" si="30"/>
        <v>2025</v>
      </c>
      <c r="C698" t="str">
        <f t="shared" si="31"/>
        <v>2024-2025</v>
      </c>
      <c r="D698" t="s">
        <v>147</v>
      </c>
      <c r="E698" t="s">
        <v>81</v>
      </c>
      <c r="F698" t="str">
        <f t="shared" si="32"/>
        <v>New South Wales</v>
      </c>
      <c r="G698" t="s">
        <v>10</v>
      </c>
      <c r="H698">
        <v>2485</v>
      </c>
      <c r="I698" t="s">
        <v>11</v>
      </c>
      <c r="J698" t="s">
        <v>68</v>
      </c>
      <c r="K698" t="s">
        <v>155</v>
      </c>
      <c r="L698" t="s">
        <v>20</v>
      </c>
      <c r="M698" s="5">
        <v>19.95</v>
      </c>
      <c r="N698">
        <v>1</v>
      </c>
    </row>
    <row r="699" spans="1:14" x14ac:dyDescent="0.25">
      <c r="A699" s="2">
        <v>45443</v>
      </c>
      <c r="B699" s="3">
        <f t="shared" si="30"/>
        <v>2024</v>
      </c>
      <c r="C699" t="str">
        <f t="shared" si="31"/>
        <v>2023-2024</v>
      </c>
      <c r="D699" t="s">
        <v>147</v>
      </c>
      <c r="E699" t="s">
        <v>86</v>
      </c>
      <c r="F699" t="str">
        <f t="shared" si="32"/>
        <v>New South Wales</v>
      </c>
      <c r="G699" t="s">
        <v>10</v>
      </c>
      <c r="H699">
        <v>2064</v>
      </c>
      <c r="I699" t="s">
        <v>11</v>
      </c>
      <c r="J699" t="s">
        <v>12</v>
      </c>
      <c r="K699" t="s">
        <v>156</v>
      </c>
      <c r="L699" t="s">
        <v>17</v>
      </c>
      <c r="M699" s="5">
        <v>19.96</v>
      </c>
      <c r="N699">
        <v>1</v>
      </c>
    </row>
    <row r="700" spans="1:14" x14ac:dyDescent="0.25">
      <c r="A700" s="2">
        <v>45027</v>
      </c>
      <c r="B700" s="3">
        <f t="shared" si="30"/>
        <v>2023</v>
      </c>
      <c r="C700" t="str">
        <f t="shared" si="31"/>
        <v>2022-2023</v>
      </c>
      <c r="D700" t="s">
        <v>147</v>
      </c>
      <c r="E700" t="s">
        <v>142</v>
      </c>
      <c r="F700" t="str">
        <f t="shared" si="32"/>
        <v>Australian Capital Territory</v>
      </c>
      <c r="G700" t="s">
        <v>80</v>
      </c>
      <c r="H700">
        <v>2609</v>
      </c>
      <c r="I700" t="s">
        <v>11</v>
      </c>
      <c r="J700" t="s">
        <v>58</v>
      </c>
      <c r="K700" t="s">
        <v>149</v>
      </c>
      <c r="L700" t="s">
        <v>15</v>
      </c>
      <c r="M700" s="5">
        <v>19.96</v>
      </c>
      <c r="N700">
        <v>1</v>
      </c>
    </row>
    <row r="701" spans="1:14" x14ac:dyDescent="0.25">
      <c r="A701" s="2">
        <v>45622</v>
      </c>
      <c r="B701" s="3">
        <f t="shared" si="30"/>
        <v>2025</v>
      </c>
      <c r="C701" t="str">
        <f t="shared" si="31"/>
        <v>2024-2025</v>
      </c>
      <c r="D701" t="s">
        <v>147</v>
      </c>
      <c r="E701" t="s">
        <v>105</v>
      </c>
      <c r="F701" t="str">
        <f t="shared" si="32"/>
        <v>Victoria</v>
      </c>
      <c r="G701" t="s">
        <v>45</v>
      </c>
      <c r="H701">
        <v>3500</v>
      </c>
      <c r="I701" t="s">
        <v>11</v>
      </c>
      <c r="J701" t="s">
        <v>60</v>
      </c>
      <c r="K701" t="s">
        <v>155</v>
      </c>
      <c r="L701" t="s">
        <v>20</v>
      </c>
      <c r="M701" s="5">
        <v>19.96</v>
      </c>
      <c r="N701">
        <v>1</v>
      </c>
    </row>
    <row r="702" spans="1:14" x14ac:dyDescent="0.25">
      <c r="A702" s="2">
        <v>44998</v>
      </c>
      <c r="B702" s="3">
        <f t="shared" si="30"/>
        <v>2023</v>
      </c>
      <c r="C702" t="str">
        <f t="shared" si="31"/>
        <v>2022-2023</v>
      </c>
      <c r="D702" t="s">
        <v>148</v>
      </c>
      <c r="E702" t="s">
        <v>145</v>
      </c>
      <c r="F702" t="str">
        <f t="shared" si="32"/>
        <v>New South Wales</v>
      </c>
      <c r="G702" t="s">
        <v>10</v>
      </c>
      <c r="H702">
        <v>2101</v>
      </c>
      <c r="I702" t="s">
        <v>11</v>
      </c>
      <c r="J702" t="s">
        <v>27</v>
      </c>
      <c r="K702" t="s">
        <v>155</v>
      </c>
      <c r="L702" t="s">
        <v>20</v>
      </c>
      <c r="M702" s="5">
        <v>19.96</v>
      </c>
      <c r="N702">
        <v>1</v>
      </c>
    </row>
    <row r="703" spans="1:14" x14ac:dyDescent="0.25">
      <c r="A703" s="2">
        <v>45331</v>
      </c>
      <c r="B703" s="3">
        <f t="shared" si="30"/>
        <v>2024</v>
      </c>
      <c r="C703" t="str">
        <f t="shared" si="31"/>
        <v>2023-2024</v>
      </c>
      <c r="D703" t="s">
        <v>147</v>
      </c>
      <c r="E703" t="s">
        <v>53</v>
      </c>
      <c r="F703" t="str">
        <f t="shared" si="32"/>
        <v>South Australia</v>
      </c>
      <c r="G703" t="s">
        <v>32</v>
      </c>
      <c r="H703">
        <v>5082</v>
      </c>
      <c r="I703" t="s">
        <v>11</v>
      </c>
      <c r="J703" t="s">
        <v>33</v>
      </c>
      <c r="K703" t="s">
        <v>156</v>
      </c>
      <c r="L703" t="s">
        <v>17</v>
      </c>
      <c r="M703" s="5">
        <v>19.96</v>
      </c>
      <c r="N703">
        <v>1</v>
      </c>
    </row>
    <row r="704" spans="1:14" x14ac:dyDescent="0.25">
      <c r="A704" s="2">
        <v>45619</v>
      </c>
      <c r="B704" s="3">
        <f t="shared" si="30"/>
        <v>2025</v>
      </c>
      <c r="C704" t="str">
        <f t="shared" si="31"/>
        <v>2024-2025</v>
      </c>
      <c r="D704" t="s">
        <v>148</v>
      </c>
      <c r="E704" t="s">
        <v>113</v>
      </c>
      <c r="F704" t="str">
        <f t="shared" si="32"/>
        <v>Queensland</v>
      </c>
      <c r="G704" t="s">
        <v>35</v>
      </c>
      <c r="H704">
        <v>4215</v>
      </c>
      <c r="I704" t="s">
        <v>11</v>
      </c>
      <c r="J704" t="s">
        <v>104</v>
      </c>
      <c r="K704" t="s">
        <v>155</v>
      </c>
      <c r="L704" t="s">
        <v>20</v>
      </c>
      <c r="M704" s="5">
        <v>19.96</v>
      </c>
      <c r="N704">
        <v>1</v>
      </c>
    </row>
    <row r="705" spans="1:14" x14ac:dyDescent="0.25">
      <c r="A705" s="2">
        <v>45348</v>
      </c>
      <c r="B705" s="3">
        <f t="shared" si="30"/>
        <v>2024</v>
      </c>
      <c r="C705" t="str">
        <f t="shared" si="31"/>
        <v>2023-2024</v>
      </c>
      <c r="D705" t="s">
        <v>148</v>
      </c>
      <c r="E705" t="s">
        <v>116</v>
      </c>
      <c r="F705" t="str">
        <f t="shared" si="32"/>
        <v>Western Australia</v>
      </c>
      <c r="G705" t="s">
        <v>48</v>
      </c>
      <c r="H705">
        <v>6725</v>
      </c>
      <c r="I705" t="s">
        <v>11</v>
      </c>
      <c r="J705" t="s">
        <v>77</v>
      </c>
      <c r="K705" t="s">
        <v>19</v>
      </c>
      <c r="L705" t="s">
        <v>23</v>
      </c>
      <c r="M705" s="5">
        <v>19.98</v>
      </c>
      <c r="N705">
        <v>1</v>
      </c>
    </row>
    <row r="706" spans="1:14" x14ac:dyDescent="0.25">
      <c r="A706" s="2">
        <v>45502</v>
      </c>
      <c r="B706" s="3">
        <f t="shared" ref="B706:B769" si="33">IF(MONTH(A706)&gt;=7,YEAR(A706)+1,YEAR(A706))</f>
        <v>2025</v>
      </c>
      <c r="C706" t="str">
        <f t="shared" ref="C706:C769" si="34">IF(MONTH(A706) &gt;= 7, YEAR(A706) &amp; "-" &amp; YEAR(A706) + 1, YEAR(A706) - 1 &amp; "-" &amp; YEAR(A706))</f>
        <v>2024-2025</v>
      </c>
      <c r="D706" t="s">
        <v>147</v>
      </c>
      <c r="E706" t="s">
        <v>57</v>
      </c>
      <c r="F706" t="str">
        <f t="shared" ref="F706:F769" si="35">IF(G706="WA","Western Australia",
IF(G706="NSW","New South Wales",
IF(G706="QLD","Queensland",
IF(G706="VIC","Victoria",
IF(G706="TAS","Tasmania",
IF(G706="SA","South Australia",
IF(G706="NT","Northern Territory",
IF(G706="ACT","Australian Capital Territory",G706))))))))</f>
        <v>New South Wales</v>
      </c>
      <c r="G706" t="s">
        <v>10</v>
      </c>
      <c r="H706">
        <v>2560</v>
      </c>
      <c r="I706" t="s">
        <v>11</v>
      </c>
      <c r="J706" t="s">
        <v>58</v>
      </c>
      <c r="K706" t="s">
        <v>150</v>
      </c>
      <c r="L706" t="s">
        <v>18</v>
      </c>
      <c r="M706" s="5">
        <v>19.98</v>
      </c>
      <c r="N706">
        <v>1</v>
      </c>
    </row>
    <row r="707" spans="1:14" x14ac:dyDescent="0.25">
      <c r="A707" s="2">
        <v>45250</v>
      </c>
      <c r="B707" s="3">
        <f t="shared" si="33"/>
        <v>2024</v>
      </c>
      <c r="C707" t="str">
        <f t="shared" si="34"/>
        <v>2023-2024</v>
      </c>
      <c r="D707" t="s">
        <v>147</v>
      </c>
      <c r="E707" t="s">
        <v>129</v>
      </c>
      <c r="F707" t="str">
        <f t="shared" si="35"/>
        <v>Tasmania</v>
      </c>
      <c r="G707" t="s">
        <v>70</v>
      </c>
      <c r="H707">
        <v>7010</v>
      </c>
      <c r="I707" t="s">
        <v>11</v>
      </c>
      <c r="J707" t="s">
        <v>71</v>
      </c>
      <c r="K707" t="s">
        <v>154</v>
      </c>
      <c r="L707" t="s">
        <v>14</v>
      </c>
      <c r="M707" s="5">
        <v>19.98</v>
      </c>
      <c r="N707">
        <v>1</v>
      </c>
    </row>
    <row r="708" spans="1:14" x14ac:dyDescent="0.25">
      <c r="A708" s="2">
        <v>45251</v>
      </c>
      <c r="B708" s="3">
        <f t="shared" si="33"/>
        <v>2024</v>
      </c>
      <c r="C708" t="str">
        <f t="shared" si="34"/>
        <v>2023-2024</v>
      </c>
      <c r="D708" t="s">
        <v>148</v>
      </c>
      <c r="E708" t="s">
        <v>145</v>
      </c>
      <c r="F708" t="str">
        <f t="shared" si="35"/>
        <v>New South Wales</v>
      </c>
      <c r="G708" t="s">
        <v>10</v>
      </c>
      <c r="H708">
        <v>2101</v>
      </c>
      <c r="I708" t="s">
        <v>11</v>
      </c>
      <c r="J708" t="s">
        <v>27</v>
      </c>
      <c r="K708" t="s">
        <v>150</v>
      </c>
      <c r="L708" t="s">
        <v>18</v>
      </c>
      <c r="M708" s="5">
        <v>19.98</v>
      </c>
      <c r="N708">
        <v>1</v>
      </c>
    </row>
    <row r="709" spans="1:14" x14ac:dyDescent="0.25">
      <c r="A709" s="2">
        <v>45453</v>
      </c>
      <c r="B709" s="3">
        <f t="shared" si="33"/>
        <v>2024</v>
      </c>
      <c r="C709" t="str">
        <f t="shared" si="34"/>
        <v>2023-2024</v>
      </c>
      <c r="D709" t="s">
        <v>147</v>
      </c>
      <c r="E709" t="s">
        <v>75</v>
      </c>
      <c r="F709" t="str">
        <f t="shared" si="35"/>
        <v>Victoria</v>
      </c>
      <c r="G709" t="s">
        <v>45</v>
      </c>
      <c r="H709">
        <v>3630</v>
      </c>
      <c r="I709" t="s">
        <v>11</v>
      </c>
      <c r="J709" t="s">
        <v>55</v>
      </c>
      <c r="K709" t="s">
        <v>151</v>
      </c>
      <c r="L709" t="s">
        <v>21</v>
      </c>
      <c r="M709" s="5">
        <v>19.98</v>
      </c>
      <c r="N709">
        <v>1</v>
      </c>
    </row>
    <row r="710" spans="1:14" x14ac:dyDescent="0.25">
      <c r="A710" s="2">
        <v>45506</v>
      </c>
      <c r="B710" s="3">
        <f t="shared" si="33"/>
        <v>2025</v>
      </c>
      <c r="C710" t="str">
        <f t="shared" si="34"/>
        <v>2024-2025</v>
      </c>
      <c r="D710" t="s">
        <v>147</v>
      </c>
      <c r="E710" t="s">
        <v>50</v>
      </c>
      <c r="F710" t="str">
        <f t="shared" si="35"/>
        <v>Queensland</v>
      </c>
      <c r="G710" t="s">
        <v>35</v>
      </c>
      <c r="H710">
        <v>4703</v>
      </c>
      <c r="I710" t="s">
        <v>11</v>
      </c>
      <c r="J710" t="s">
        <v>51</v>
      </c>
      <c r="K710" t="s">
        <v>150</v>
      </c>
      <c r="L710" t="s">
        <v>18</v>
      </c>
      <c r="M710" s="5">
        <v>19.98</v>
      </c>
      <c r="N710">
        <v>1</v>
      </c>
    </row>
    <row r="711" spans="1:14" x14ac:dyDescent="0.25">
      <c r="A711" s="2">
        <v>45005</v>
      </c>
      <c r="B711" s="3">
        <f t="shared" si="33"/>
        <v>2023</v>
      </c>
      <c r="C711" t="str">
        <f t="shared" si="34"/>
        <v>2022-2023</v>
      </c>
      <c r="D711" t="s">
        <v>147</v>
      </c>
      <c r="E711" t="s">
        <v>34</v>
      </c>
      <c r="F711" t="str">
        <f t="shared" si="35"/>
        <v>Queensland</v>
      </c>
      <c r="G711" t="s">
        <v>35</v>
      </c>
      <c r="H711">
        <v>4802</v>
      </c>
      <c r="I711" t="s">
        <v>11</v>
      </c>
      <c r="J711" t="s">
        <v>36</v>
      </c>
      <c r="K711" t="s">
        <v>154</v>
      </c>
      <c r="L711" t="s">
        <v>14</v>
      </c>
      <c r="M711" s="5">
        <v>19.989999999999998</v>
      </c>
      <c r="N711">
        <v>1</v>
      </c>
    </row>
    <row r="712" spans="1:14" x14ac:dyDescent="0.25">
      <c r="A712" s="2">
        <v>45060</v>
      </c>
      <c r="B712" s="3">
        <f t="shared" si="33"/>
        <v>2023</v>
      </c>
      <c r="C712" t="str">
        <f t="shared" si="34"/>
        <v>2022-2023</v>
      </c>
      <c r="D712" t="s">
        <v>147</v>
      </c>
      <c r="E712" t="s">
        <v>129</v>
      </c>
      <c r="F712" t="str">
        <f t="shared" si="35"/>
        <v>Tasmania</v>
      </c>
      <c r="G712" t="s">
        <v>70</v>
      </c>
      <c r="H712">
        <v>7010</v>
      </c>
      <c r="I712" t="s">
        <v>11</v>
      </c>
      <c r="J712" t="s">
        <v>71</v>
      </c>
      <c r="K712" t="s">
        <v>152</v>
      </c>
      <c r="L712" t="s">
        <v>13</v>
      </c>
      <c r="M712" s="5">
        <v>19.989999999999998</v>
      </c>
      <c r="N712">
        <v>1</v>
      </c>
    </row>
    <row r="713" spans="1:14" x14ac:dyDescent="0.25">
      <c r="A713" s="2">
        <v>45249</v>
      </c>
      <c r="B713" s="3">
        <f t="shared" si="33"/>
        <v>2024</v>
      </c>
      <c r="C713" t="str">
        <f t="shared" si="34"/>
        <v>2023-2024</v>
      </c>
      <c r="D713" t="s">
        <v>147</v>
      </c>
      <c r="E713" t="s">
        <v>101</v>
      </c>
      <c r="F713" t="str">
        <f t="shared" si="35"/>
        <v>Victoria</v>
      </c>
      <c r="G713" t="s">
        <v>45</v>
      </c>
      <c r="H713">
        <v>3131</v>
      </c>
      <c r="I713" t="s">
        <v>11</v>
      </c>
      <c r="J713" t="s">
        <v>63</v>
      </c>
      <c r="K713" t="s">
        <v>154</v>
      </c>
      <c r="L713" t="s">
        <v>14</v>
      </c>
      <c r="M713" s="5">
        <v>19.989999999999998</v>
      </c>
      <c r="N713">
        <v>1</v>
      </c>
    </row>
    <row r="714" spans="1:14" x14ac:dyDescent="0.25">
      <c r="A714" s="2">
        <v>45015</v>
      </c>
      <c r="B714" s="3">
        <f t="shared" si="33"/>
        <v>2023</v>
      </c>
      <c r="C714" t="str">
        <f t="shared" si="34"/>
        <v>2022-2023</v>
      </c>
      <c r="D714" t="s">
        <v>147</v>
      </c>
      <c r="E714" t="s">
        <v>121</v>
      </c>
      <c r="F714" t="str">
        <f t="shared" si="35"/>
        <v>Queensland</v>
      </c>
      <c r="G714" t="s">
        <v>35</v>
      </c>
      <c r="H714">
        <v>4700</v>
      </c>
      <c r="I714" t="s">
        <v>11</v>
      </c>
      <c r="J714" t="s">
        <v>51</v>
      </c>
      <c r="K714" t="s">
        <v>149</v>
      </c>
      <c r="L714" t="s">
        <v>15</v>
      </c>
      <c r="M714" s="5">
        <v>19.989999999999998</v>
      </c>
      <c r="N714">
        <v>1</v>
      </c>
    </row>
    <row r="715" spans="1:14" x14ac:dyDescent="0.25">
      <c r="A715" s="2">
        <v>45496</v>
      </c>
      <c r="B715" s="3">
        <f t="shared" si="33"/>
        <v>2025</v>
      </c>
      <c r="C715" t="str">
        <f t="shared" si="34"/>
        <v>2024-2025</v>
      </c>
      <c r="D715" t="s">
        <v>147</v>
      </c>
      <c r="E715" t="s">
        <v>111</v>
      </c>
      <c r="F715" t="str">
        <f t="shared" si="35"/>
        <v>New South Wales</v>
      </c>
      <c r="G715" t="s">
        <v>10</v>
      </c>
      <c r="H715">
        <v>2120</v>
      </c>
      <c r="I715" t="s">
        <v>11</v>
      </c>
      <c r="J715" t="s">
        <v>27</v>
      </c>
      <c r="K715" t="s">
        <v>154</v>
      </c>
      <c r="L715" t="s">
        <v>14</v>
      </c>
      <c r="M715" s="5">
        <v>19.989999999999998</v>
      </c>
      <c r="N715">
        <v>1</v>
      </c>
    </row>
    <row r="716" spans="1:14" x14ac:dyDescent="0.25">
      <c r="A716" s="2">
        <v>45267</v>
      </c>
      <c r="B716" s="3">
        <f t="shared" si="33"/>
        <v>2024</v>
      </c>
      <c r="C716" t="str">
        <f t="shared" si="34"/>
        <v>2023-2024</v>
      </c>
      <c r="D716" t="s">
        <v>147</v>
      </c>
      <c r="E716" t="s">
        <v>85</v>
      </c>
      <c r="F716" t="str">
        <f t="shared" si="35"/>
        <v>Queensland</v>
      </c>
      <c r="G716" t="s">
        <v>35</v>
      </c>
      <c r="H716">
        <v>4883</v>
      </c>
      <c r="I716" t="s">
        <v>11</v>
      </c>
      <c r="J716" t="s">
        <v>36</v>
      </c>
      <c r="K716" t="s">
        <v>152</v>
      </c>
      <c r="L716" t="s">
        <v>13</v>
      </c>
      <c r="M716" s="5">
        <v>19.990000000000002</v>
      </c>
      <c r="N716">
        <v>1</v>
      </c>
    </row>
    <row r="717" spans="1:14" x14ac:dyDescent="0.25">
      <c r="A717" s="2">
        <v>45218</v>
      </c>
      <c r="B717" s="3">
        <f t="shared" si="33"/>
        <v>2024</v>
      </c>
      <c r="C717" t="str">
        <f t="shared" si="34"/>
        <v>2023-2024</v>
      </c>
      <c r="D717" t="s">
        <v>147</v>
      </c>
      <c r="E717" t="s">
        <v>124</v>
      </c>
      <c r="F717" t="str">
        <f t="shared" si="35"/>
        <v>New South Wales</v>
      </c>
      <c r="G717" t="s">
        <v>10</v>
      </c>
      <c r="H717">
        <v>2015</v>
      </c>
      <c r="I717" t="s">
        <v>11</v>
      </c>
      <c r="J717" t="s">
        <v>12</v>
      </c>
      <c r="K717" t="s">
        <v>154</v>
      </c>
      <c r="L717" t="s">
        <v>14</v>
      </c>
      <c r="M717" s="5">
        <v>20</v>
      </c>
      <c r="N717">
        <v>1</v>
      </c>
    </row>
    <row r="718" spans="1:14" x14ac:dyDescent="0.25">
      <c r="A718" s="2">
        <v>45023</v>
      </c>
      <c r="B718" s="3">
        <f t="shared" si="33"/>
        <v>2023</v>
      </c>
      <c r="C718" t="str">
        <f t="shared" si="34"/>
        <v>2022-2023</v>
      </c>
      <c r="D718" t="s">
        <v>147</v>
      </c>
      <c r="E718" t="s">
        <v>142</v>
      </c>
      <c r="F718" t="str">
        <f t="shared" si="35"/>
        <v>Australian Capital Territory</v>
      </c>
      <c r="G718" t="s">
        <v>80</v>
      </c>
      <c r="H718">
        <v>2609</v>
      </c>
      <c r="I718" t="s">
        <v>11</v>
      </c>
      <c r="J718" t="s">
        <v>58</v>
      </c>
      <c r="K718" t="s">
        <v>154</v>
      </c>
      <c r="L718" t="s">
        <v>14</v>
      </c>
      <c r="M718" s="5">
        <v>20</v>
      </c>
      <c r="N718">
        <v>1</v>
      </c>
    </row>
    <row r="719" spans="1:14" x14ac:dyDescent="0.25">
      <c r="A719" s="2">
        <v>45569</v>
      </c>
      <c r="B719" s="3">
        <f t="shared" si="33"/>
        <v>2025</v>
      </c>
      <c r="C719" t="str">
        <f t="shared" si="34"/>
        <v>2024-2025</v>
      </c>
      <c r="D719" t="s">
        <v>147</v>
      </c>
      <c r="E719" t="s">
        <v>31</v>
      </c>
      <c r="F719" t="str">
        <f t="shared" si="35"/>
        <v>South Australia</v>
      </c>
      <c r="G719" t="s">
        <v>32</v>
      </c>
      <c r="H719">
        <v>5168</v>
      </c>
      <c r="I719" t="s">
        <v>11</v>
      </c>
      <c r="J719" t="s">
        <v>33</v>
      </c>
      <c r="K719" t="s">
        <v>149</v>
      </c>
      <c r="L719" t="s">
        <v>15</v>
      </c>
      <c r="M719" s="5">
        <v>20</v>
      </c>
      <c r="N719">
        <v>1</v>
      </c>
    </row>
    <row r="720" spans="1:14" x14ac:dyDescent="0.25">
      <c r="A720" s="2">
        <v>45568</v>
      </c>
      <c r="B720" s="3">
        <f t="shared" si="33"/>
        <v>2025</v>
      </c>
      <c r="C720" t="str">
        <f t="shared" si="34"/>
        <v>2024-2025</v>
      </c>
      <c r="D720" t="s">
        <v>148</v>
      </c>
      <c r="E720" t="s">
        <v>115</v>
      </c>
      <c r="F720" t="str">
        <f t="shared" si="35"/>
        <v>Western Australia</v>
      </c>
      <c r="G720" t="s">
        <v>48</v>
      </c>
      <c r="H720">
        <v>6280</v>
      </c>
      <c r="I720" t="s">
        <v>11</v>
      </c>
      <c r="J720" t="s">
        <v>94</v>
      </c>
      <c r="K720" t="s">
        <v>154</v>
      </c>
      <c r="L720" t="s">
        <v>14</v>
      </c>
      <c r="M720" s="5">
        <v>20.010000000000002</v>
      </c>
      <c r="N720">
        <v>1</v>
      </c>
    </row>
    <row r="721" spans="1:14" x14ac:dyDescent="0.25">
      <c r="A721" s="2">
        <v>45297</v>
      </c>
      <c r="B721" s="3">
        <f t="shared" si="33"/>
        <v>2024</v>
      </c>
      <c r="C721" t="str">
        <f t="shared" si="34"/>
        <v>2023-2024</v>
      </c>
      <c r="D721" t="s">
        <v>148</v>
      </c>
      <c r="E721" t="s">
        <v>103</v>
      </c>
      <c r="F721" t="str">
        <f t="shared" si="35"/>
        <v>Queensland</v>
      </c>
      <c r="G721" t="s">
        <v>35</v>
      </c>
      <c r="H721">
        <v>4509</v>
      </c>
      <c r="I721" t="s">
        <v>11</v>
      </c>
      <c r="J721" t="s">
        <v>104</v>
      </c>
      <c r="K721" t="s">
        <v>157</v>
      </c>
      <c r="L721" t="s">
        <v>22</v>
      </c>
      <c r="M721" s="5">
        <v>20.18</v>
      </c>
      <c r="N721">
        <v>1</v>
      </c>
    </row>
    <row r="722" spans="1:14" x14ac:dyDescent="0.25">
      <c r="A722" s="2">
        <v>45459</v>
      </c>
      <c r="B722" s="3">
        <f t="shared" si="33"/>
        <v>2024</v>
      </c>
      <c r="C722" t="str">
        <f t="shared" si="34"/>
        <v>2023-2024</v>
      </c>
      <c r="D722" t="s">
        <v>148</v>
      </c>
      <c r="E722" t="s">
        <v>122</v>
      </c>
      <c r="F722" t="str">
        <f t="shared" si="35"/>
        <v>New South Wales</v>
      </c>
      <c r="G722" t="s">
        <v>10</v>
      </c>
      <c r="H722">
        <v>2650</v>
      </c>
      <c r="I722" t="s">
        <v>11</v>
      </c>
      <c r="J722" t="s">
        <v>25</v>
      </c>
      <c r="K722" t="s">
        <v>157</v>
      </c>
      <c r="L722" t="s">
        <v>22</v>
      </c>
      <c r="M722" s="5">
        <v>20.32</v>
      </c>
      <c r="N722">
        <v>1</v>
      </c>
    </row>
    <row r="723" spans="1:14" x14ac:dyDescent="0.25">
      <c r="A723" s="2">
        <v>45619</v>
      </c>
      <c r="B723" s="3">
        <f t="shared" si="33"/>
        <v>2025</v>
      </c>
      <c r="C723" t="str">
        <f t="shared" si="34"/>
        <v>2024-2025</v>
      </c>
      <c r="D723" t="s">
        <v>147</v>
      </c>
      <c r="E723" t="s">
        <v>57</v>
      </c>
      <c r="F723" t="str">
        <f t="shared" si="35"/>
        <v>New South Wales</v>
      </c>
      <c r="G723" t="s">
        <v>10</v>
      </c>
      <c r="H723">
        <v>2560</v>
      </c>
      <c r="I723" t="s">
        <v>11</v>
      </c>
      <c r="J723" t="s">
        <v>58</v>
      </c>
      <c r="K723" t="s">
        <v>150</v>
      </c>
      <c r="L723" t="s">
        <v>18</v>
      </c>
      <c r="M723" s="5">
        <v>20.5</v>
      </c>
      <c r="N723">
        <v>1</v>
      </c>
    </row>
    <row r="724" spans="1:14" x14ac:dyDescent="0.25">
      <c r="A724" s="2">
        <v>45056</v>
      </c>
      <c r="B724" s="3">
        <f t="shared" si="33"/>
        <v>2023</v>
      </c>
      <c r="C724" t="str">
        <f t="shared" si="34"/>
        <v>2022-2023</v>
      </c>
      <c r="D724" t="s">
        <v>148</v>
      </c>
      <c r="E724" t="s">
        <v>42</v>
      </c>
      <c r="F724" t="str">
        <f t="shared" si="35"/>
        <v>Queensland</v>
      </c>
      <c r="G724" t="s">
        <v>35</v>
      </c>
      <c r="H724">
        <v>4053</v>
      </c>
      <c r="I724" t="s">
        <v>11</v>
      </c>
      <c r="J724" t="s">
        <v>43</v>
      </c>
      <c r="K724" t="s">
        <v>157</v>
      </c>
      <c r="L724" t="s">
        <v>22</v>
      </c>
      <c r="M724" s="5">
        <v>20.58</v>
      </c>
      <c r="N724">
        <v>1</v>
      </c>
    </row>
    <row r="725" spans="1:14" x14ac:dyDescent="0.25">
      <c r="A725" s="2">
        <v>45354</v>
      </c>
      <c r="B725" s="3">
        <f t="shared" si="33"/>
        <v>2024</v>
      </c>
      <c r="C725" t="str">
        <f t="shared" si="34"/>
        <v>2023-2024</v>
      </c>
      <c r="D725" t="s">
        <v>147</v>
      </c>
      <c r="E725" t="s">
        <v>79</v>
      </c>
      <c r="F725" t="str">
        <f t="shared" si="35"/>
        <v>Australian Capital Territory</v>
      </c>
      <c r="G725" t="s">
        <v>80</v>
      </c>
      <c r="H725">
        <v>2617</v>
      </c>
      <c r="I725" t="s">
        <v>11</v>
      </c>
      <c r="J725" t="s">
        <v>58</v>
      </c>
      <c r="K725" t="s">
        <v>154</v>
      </c>
      <c r="L725" t="s">
        <v>14</v>
      </c>
      <c r="M725" s="5">
        <v>20.59</v>
      </c>
      <c r="N725">
        <v>1</v>
      </c>
    </row>
    <row r="726" spans="1:14" x14ac:dyDescent="0.25">
      <c r="A726" s="2">
        <v>45164</v>
      </c>
      <c r="B726" s="3">
        <f t="shared" si="33"/>
        <v>2024</v>
      </c>
      <c r="C726" t="str">
        <f t="shared" si="34"/>
        <v>2023-2024</v>
      </c>
      <c r="D726" t="s">
        <v>147</v>
      </c>
      <c r="E726" t="s">
        <v>139</v>
      </c>
      <c r="F726" t="str">
        <f t="shared" si="35"/>
        <v>New South Wales</v>
      </c>
      <c r="G726" t="s">
        <v>10</v>
      </c>
      <c r="H726">
        <v>2020</v>
      </c>
      <c r="I726" t="s">
        <v>11</v>
      </c>
      <c r="J726" t="s">
        <v>12</v>
      </c>
      <c r="K726" t="s">
        <v>154</v>
      </c>
      <c r="L726" t="s">
        <v>14</v>
      </c>
      <c r="M726" s="5">
        <v>20.75</v>
      </c>
      <c r="N726">
        <v>1</v>
      </c>
    </row>
    <row r="727" spans="1:14" x14ac:dyDescent="0.25">
      <c r="A727" s="2">
        <v>45260</v>
      </c>
      <c r="B727" s="3">
        <f t="shared" si="33"/>
        <v>2024</v>
      </c>
      <c r="C727" t="str">
        <f t="shared" si="34"/>
        <v>2023-2024</v>
      </c>
      <c r="D727" t="s">
        <v>147</v>
      </c>
      <c r="E727" t="s">
        <v>56</v>
      </c>
      <c r="F727" t="str">
        <f t="shared" si="35"/>
        <v>Northern Territory</v>
      </c>
      <c r="G727" t="s">
        <v>29</v>
      </c>
      <c r="H727">
        <v>870</v>
      </c>
      <c r="I727" t="s">
        <v>11</v>
      </c>
      <c r="J727" t="s">
        <v>30</v>
      </c>
      <c r="K727" t="s">
        <v>152</v>
      </c>
      <c r="L727" t="s">
        <v>13</v>
      </c>
      <c r="M727" s="5">
        <v>20.87</v>
      </c>
      <c r="N727">
        <v>1</v>
      </c>
    </row>
    <row r="728" spans="1:14" x14ac:dyDescent="0.25">
      <c r="A728" s="2">
        <v>45378</v>
      </c>
      <c r="B728" s="3">
        <f t="shared" si="33"/>
        <v>2024</v>
      </c>
      <c r="C728" t="str">
        <f t="shared" si="34"/>
        <v>2023-2024</v>
      </c>
      <c r="D728" t="s">
        <v>147</v>
      </c>
      <c r="E728" t="s">
        <v>112</v>
      </c>
      <c r="F728" t="str">
        <f t="shared" si="35"/>
        <v>Victoria</v>
      </c>
      <c r="G728" t="s">
        <v>45</v>
      </c>
      <c r="H728">
        <v>3076</v>
      </c>
      <c r="I728" t="s">
        <v>11</v>
      </c>
      <c r="J728" t="s">
        <v>46</v>
      </c>
      <c r="K728" t="s">
        <v>152</v>
      </c>
      <c r="L728" t="s">
        <v>13</v>
      </c>
      <c r="M728" s="5">
        <v>20.9</v>
      </c>
      <c r="N728">
        <v>1</v>
      </c>
    </row>
    <row r="729" spans="1:14" x14ac:dyDescent="0.25">
      <c r="A729" s="2">
        <v>45542</v>
      </c>
      <c r="B729" s="3">
        <f t="shared" si="33"/>
        <v>2025</v>
      </c>
      <c r="C729" t="str">
        <f t="shared" si="34"/>
        <v>2024-2025</v>
      </c>
      <c r="D729" t="s">
        <v>147</v>
      </c>
      <c r="E729" t="s">
        <v>146</v>
      </c>
      <c r="F729" t="str">
        <f t="shared" si="35"/>
        <v>Victoria</v>
      </c>
      <c r="G729" t="s">
        <v>45</v>
      </c>
      <c r="H729">
        <v>3353</v>
      </c>
      <c r="I729" t="s">
        <v>11</v>
      </c>
      <c r="J729" t="s">
        <v>60</v>
      </c>
      <c r="K729" t="s">
        <v>155</v>
      </c>
      <c r="L729" t="s">
        <v>20</v>
      </c>
      <c r="M729" s="5">
        <v>20.93</v>
      </c>
      <c r="N729">
        <v>1</v>
      </c>
    </row>
    <row r="730" spans="1:14" x14ac:dyDescent="0.25">
      <c r="A730" s="2">
        <v>45453</v>
      </c>
      <c r="B730" s="3">
        <f t="shared" si="33"/>
        <v>2024</v>
      </c>
      <c r="C730" t="str">
        <f t="shared" si="34"/>
        <v>2023-2024</v>
      </c>
      <c r="D730" t="s">
        <v>147</v>
      </c>
      <c r="E730" t="s">
        <v>26</v>
      </c>
      <c r="F730" t="str">
        <f t="shared" si="35"/>
        <v>New South Wales</v>
      </c>
      <c r="G730" t="s">
        <v>10</v>
      </c>
      <c r="H730">
        <v>2141</v>
      </c>
      <c r="I730" t="s">
        <v>11</v>
      </c>
      <c r="J730" t="s">
        <v>27</v>
      </c>
      <c r="K730" t="s">
        <v>156</v>
      </c>
      <c r="L730" t="s">
        <v>17</v>
      </c>
      <c r="M730" s="5">
        <v>20.94</v>
      </c>
      <c r="N730">
        <v>1</v>
      </c>
    </row>
    <row r="731" spans="1:14" x14ac:dyDescent="0.25">
      <c r="A731" s="2">
        <v>45086</v>
      </c>
      <c r="B731" s="3">
        <f t="shared" si="33"/>
        <v>2023</v>
      </c>
      <c r="C731" t="str">
        <f t="shared" si="34"/>
        <v>2022-2023</v>
      </c>
      <c r="D731" t="s">
        <v>147</v>
      </c>
      <c r="E731" t="s">
        <v>64</v>
      </c>
      <c r="F731" t="str">
        <f t="shared" si="35"/>
        <v>Victoria</v>
      </c>
      <c r="G731" t="s">
        <v>45</v>
      </c>
      <c r="H731">
        <v>3199</v>
      </c>
      <c r="I731" t="s">
        <v>11</v>
      </c>
      <c r="J731" t="s">
        <v>63</v>
      </c>
      <c r="K731" t="s">
        <v>155</v>
      </c>
      <c r="L731" t="s">
        <v>20</v>
      </c>
      <c r="M731" s="5">
        <v>20.950000000000003</v>
      </c>
      <c r="N731">
        <v>1</v>
      </c>
    </row>
    <row r="732" spans="1:14" x14ac:dyDescent="0.25">
      <c r="A732" s="2">
        <v>45558</v>
      </c>
      <c r="B732" s="3">
        <f t="shared" si="33"/>
        <v>2025</v>
      </c>
      <c r="C732" t="str">
        <f t="shared" si="34"/>
        <v>2024-2025</v>
      </c>
      <c r="D732" t="s">
        <v>147</v>
      </c>
      <c r="E732" t="s">
        <v>86</v>
      </c>
      <c r="F732" t="str">
        <f t="shared" si="35"/>
        <v>New South Wales</v>
      </c>
      <c r="G732" t="s">
        <v>10</v>
      </c>
      <c r="H732">
        <v>2064</v>
      </c>
      <c r="I732" t="s">
        <v>11</v>
      </c>
      <c r="J732" t="s">
        <v>12</v>
      </c>
      <c r="K732" t="s">
        <v>152</v>
      </c>
      <c r="L732" t="s">
        <v>13</v>
      </c>
      <c r="M732" s="5">
        <v>20.96</v>
      </c>
      <c r="N732">
        <v>1</v>
      </c>
    </row>
    <row r="733" spans="1:14" x14ac:dyDescent="0.25">
      <c r="A733" s="2">
        <v>45581</v>
      </c>
      <c r="B733" s="3">
        <f t="shared" si="33"/>
        <v>2025</v>
      </c>
      <c r="C733" t="str">
        <f t="shared" si="34"/>
        <v>2024-2025</v>
      </c>
      <c r="D733" t="s">
        <v>147</v>
      </c>
      <c r="E733" t="s">
        <v>54</v>
      </c>
      <c r="F733" t="str">
        <f t="shared" si="35"/>
        <v>Victoria</v>
      </c>
      <c r="G733" t="s">
        <v>45</v>
      </c>
      <c r="H733">
        <v>3977</v>
      </c>
      <c r="I733" t="s">
        <v>11</v>
      </c>
      <c r="J733" t="s">
        <v>55</v>
      </c>
      <c r="K733" t="s">
        <v>149</v>
      </c>
      <c r="L733" t="s">
        <v>15</v>
      </c>
      <c r="M733" s="5">
        <v>20.97</v>
      </c>
      <c r="N733">
        <v>1</v>
      </c>
    </row>
    <row r="734" spans="1:14" x14ac:dyDescent="0.25">
      <c r="A734" s="2">
        <v>45239</v>
      </c>
      <c r="B734" s="3">
        <f t="shared" si="33"/>
        <v>2024</v>
      </c>
      <c r="C734" t="str">
        <f t="shared" si="34"/>
        <v>2023-2024</v>
      </c>
      <c r="D734" t="s">
        <v>147</v>
      </c>
      <c r="E734" t="s">
        <v>119</v>
      </c>
      <c r="F734" t="str">
        <f t="shared" si="35"/>
        <v>Queensland</v>
      </c>
      <c r="G734" t="s">
        <v>35</v>
      </c>
      <c r="H734">
        <v>4570</v>
      </c>
      <c r="I734" t="s">
        <v>11</v>
      </c>
      <c r="J734" t="s">
        <v>120</v>
      </c>
      <c r="K734" t="s">
        <v>152</v>
      </c>
      <c r="L734" t="s">
        <v>13</v>
      </c>
      <c r="M734" s="5">
        <v>20.97</v>
      </c>
      <c r="N734">
        <v>1</v>
      </c>
    </row>
    <row r="735" spans="1:14" x14ac:dyDescent="0.25">
      <c r="A735" s="2">
        <v>45648</v>
      </c>
      <c r="B735" s="3">
        <f t="shared" si="33"/>
        <v>2025</v>
      </c>
      <c r="C735" t="str">
        <f t="shared" si="34"/>
        <v>2024-2025</v>
      </c>
      <c r="D735" t="s">
        <v>147</v>
      </c>
      <c r="E735" t="s">
        <v>31</v>
      </c>
      <c r="F735" t="str">
        <f t="shared" si="35"/>
        <v>South Australia</v>
      </c>
      <c r="G735" t="s">
        <v>32</v>
      </c>
      <c r="H735">
        <v>5168</v>
      </c>
      <c r="I735" t="s">
        <v>11</v>
      </c>
      <c r="J735" t="s">
        <v>33</v>
      </c>
      <c r="K735" t="s">
        <v>149</v>
      </c>
      <c r="L735" t="s">
        <v>15</v>
      </c>
      <c r="M735" s="5">
        <v>20.97</v>
      </c>
      <c r="N735">
        <v>1</v>
      </c>
    </row>
    <row r="736" spans="1:14" x14ac:dyDescent="0.25">
      <c r="A736" s="2">
        <v>44965</v>
      </c>
      <c r="B736" s="3">
        <f t="shared" si="33"/>
        <v>2023</v>
      </c>
      <c r="C736" t="str">
        <f t="shared" si="34"/>
        <v>2022-2023</v>
      </c>
      <c r="D736" t="s">
        <v>147</v>
      </c>
      <c r="E736" t="s">
        <v>129</v>
      </c>
      <c r="F736" t="str">
        <f t="shared" si="35"/>
        <v>Tasmania</v>
      </c>
      <c r="G736" t="s">
        <v>70</v>
      </c>
      <c r="H736">
        <v>7010</v>
      </c>
      <c r="I736" t="s">
        <v>11</v>
      </c>
      <c r="J736" t="s">
        <v>71</v>
      </c>
      <c r="K736" t="s">
        <v>154</v>
      </c>
      <c r="L736" t="s">
        <v>14</v>
      </c>
      <c r="M736" s="5">
        <v>20.98</v>
      </c>
      <c r="N736">
        <v>1</v>
      </c>
    </row>
    <row r="737" spans="1:14" x14ac:dyDescent="0.25">
      <c r="A737" s="2">
        <v>45069</v>
      </c>
      <c r="B737" s="3">
        <f t="shared" si="33"/>
        <v>2023</v>
      </c>
      <c r="C737" t="str">
        <f t="shared" si="34"/>
        <v>2022-2023</v>
      </c>
      <c r="D737" t="s">
        <v>147</v>
      </c>
      <c r="E737" t="s">
        <v>111</v>
      </c>
      <c r="F737" t="str">
        <f t="shared" si="35"/>
        <v>New South Wales</v>
      </c>
      <c r="G737" t="s">
        <v>10</v>
      </c>
      <c r="H737">
        <v>2120</v>
      </c>
      <c r="I737" t="s">
        <v>11</v>
      </c>
      <c r="J737" t="s">
        <v>27</v>
      </c>
      <c r="K737" t="s">
        <v>153</v>
      </c>
      <c r="L737" t="s">
        <v>16</v>
      </c>
      <c r="M737" s="5">
        <v>20.98</v>
      </c>
      <c r="N737">
        <v>1</v>
      </c>
    </row>
    <row r="738" spans="1:14" x14ac:dyDescent="0.25">
      <c r="A738" s="2">
        <v>45408</v>
      </c>
      <c r="B738" s="3">
        <f t="shared" si="33"/>
        <v>2024</v>
      </c>
      <c r="C738" t="str">
        <f t="shared" si="34"/>
        <v>2023-2024</v>
      </c>
      <c r="D738" t="s">
        <v>147</v>
      </c>
      <c r="E738" t="s">
        <v>127</v>
      </c>
      <c r="F738" t="str">
        <f t="shared" si="35"/>
        <v>New South Wales</v>
      </c>
      <c r="G738" t="s">
        <v>10</v>
      </c>
      <c r="H738">
        <v>2131</v>
      </c>
      <c r="I738" t="s">
        <v>11</v>
      </c>
      <c r="J738" t="s">
        <v>27</v>
      </c>
      <c r="K738" t="s">
        <v>150</v>
      </c>
      <c r="L738" t="s">
        <v>18</v>
      </c>
      <c r="M738" s="5">
        <v>20.990000000000002</v>
      </c>
      <c r="N738">
        <v>1</v>
      </c>
    </row>
    <row r="739" spans="1:14" x14ac:dyDescent="0.25">
      <c r="A739" s="2">
        <v>45561</v>
      </c>
      <c r="B739" s="3">
        <f t="shared" si="33"/>
        <v>2025</v>
      </c>
      <c r="C739" t="str">
        <f t="shared" si="34"/>
        <v>2024-2025</v>
      </c>
      <c r="D739" t="s">
        <v>147</v>
      </c>
      <c r="E739" t="s">
        <v>124</v>
      </c>
      <c r="F739" t="str">
        <f t="shared" si="35"/>
        <v>New South Wales</v>
      </c>
      <c r="G739" t="s">
        <v>10</v>
      </c>
      <c r="H739">
        <v>2015</v>
      </c>
      <c r="I739" t="s">
        <v>11</v>
      </c>
      <c r="J739" t="s">
        <v>12</v>
      </c>
      <c r="K739" t="s">
        <v>149</v>
      </c>
      <c r="L739" t="s">
        <v>15</v>
      </c>
      <c r="M739" s="5">
        <v>21</v>
      </c>
      <c r="N739">
        <v>1</v>
      </c>
    </row>
    <row r="740" spans="1:14" x14ac:dyDescent="0.25">
      <c r="A740" s="2">
        <v>45084</v>
      </c>
      <c r="B740" s="3">
        <f t="shared" si="33"/>
        <v>2023</v>
      </c>
      <c r="C740" t="str">
        <f t="shared" si="34"/>
        <v>2022-2023</v>
      </c>
      <c r="D740" t="s">
        <v>147</v>
      </c>
      <c r="E740" t="s">
        <v>39</v>
      </c>
      <c r="F740" t="str">
        <f t="shared" si="35"/>
        <v>South Australia</v>
      </c>
      <c r="G740" t="s">
        <v>32</v>
      </c>
      <c r="H740">
        <v>5343</v>
      </c>
      <c r="I740" t="s">
        <v>11</v>
      </c>
      <c r="J740" t="s">
        <v>38</v>
      </c>
      <c r="K740" t="s">
        <v>153</v>
      </c>
      <c r="L740" t="s">
        <v>16</v>
      </c>
      <c r="M740" s="5">
        <v>21</v>
      </c>
      <c r="N740">
        <v>1</v>
      </c>
    </row>
    <row r="741" spans="1:14" x14ac:dyDescent="0.25">
      <c r="A741" s="2">
        <v>45382</v>
      </c>
      <c r="B741" s="3">
        <f t="shared" si="33"/>
        <v>2024</v>
      </c>
      <c r="C741" t="str">
        <f t="shared" si="34"/>
        <v>2023-2024</v>
      </c>
      <c r="D741" t="s">
        <v>147</v>
      </c>
      <c r="E741" t="s">
        <v>39</v>
      </c>
      <c r="F741" t="str">
        <f t="shared" si="35"/>
        <v>South Australia</v>
      </c>
      <c r="G741" t="s">
        <v>32</v>
      </c>
      <c r="H741">
        <v>5343</v>
      </c>
      <c r="I741" t="s">
        <v>11</v>
      </c>
      <c r="J741" t="s">
        <v>38</v>
      </c>
      <c r="K741" t="s">
        <v>19</v>
      </c>
      <c r="L741" t="s">
        <v>23</v>
      </c>
      <c r="M741" s="5">
        <v>21</v>
      </c>
      <c r="N741">
        <v>1</v>
      </c>
    </row>
    <row r="742" spans="1:14" x14ac:dyDescent="0.25">
      <c r="A742" s="2">
        <v>45065</v>
      </c>
      <c r="B742" s="3">
        <f t="shared" si="33"/>
        <v>2023</v>
      </c>
      <c r="C742" t="str">
        <f t="shared" si="34"/>
        <v>2022-2023</v>
      </c>
      <c r="D742" t="s">
        <v>147</v>
      </c>
      <c r="E742" t="s">
        <v>74</v>
      </c>
      <c r="F742" t="str">
        <f t="shared" si="35"/>
        <v>South Australia</v>
      </c>
      <c r="G742" t="s">
        <v>32</v>
      </c>
      <c r="H742">
        <v>5043</v>
      </c>
      <c r="I742" t="s">
        <v>11</v>
      </c>
      <c r="J742" t="s">
        <v>33</v>
      </c>
      <c r="K742" t="s">
        <v>154</v>
      </c>
      <c r="L742" t="s">
        <v>14</v>
      </c>
      <c r="M742" s="5">
        <v>21</v>
      </c>
      <c r="N742">
        <v>1</v>
      </c>
    </row>
    <row r="743" spans="1:14" x14ac:dyDescent="0.25">
      <c r="A743" s="2">
        <v>45592</v>
      </c>
      <c r="B743" s="3">
        <f t="shared" si="33"/>
        <v>2025</v>
      </c>
      <c r="C743" t="str">
        <f t="shared" si="34"/>
        <v>2024-2025</v>
      </c>
      <c r="D743" t="s">
        <v>147</v>
      </c>
      <c r="E743" t="s">
        <v>95</v>
      </c>
      <c r="F743" t="str">
        <f t="shared" si="35"/>
        <v>Victoria</v>
      </c>
      <c r="G743" t="s">
        <v>45</v>
      </c>
      <c r="H743">
        <v>3931</v>
      </c>
      <c r="I743" t="s">
        <v>11</v>
      </c>
      <c r="J743" t="s">
        <v>55</v>
      </c>
      <c r="K743" t="s">
        <v>151</v>
      </c>
      <c r="L743" t="s">
        <v>21</v>
      </c>
      <c r="M743" s="5">
        <v>21</v>
      </c>
      <c r="N743">
        <v>1</v>
      </c>
    </row>
    <row r="744" spans="1:14" x14ac:dyDescent="0.25">
      <c r="A744" s="2">
        <v>45338</v>
      </c>
      <c r="B744" s="3">
        <f t="shared" si="33"/>
        <v>2024</v>
      </c>
      <c r="C744" t="str">
        <f t="shared" si="34"/>
        <v>2023-2024</v>
      </c>
      <c r="D744" t="s">
        <v>148</v>
      </c>
      <c r="E744" t="s">
        <v>101</v>
      </c>
      <c r="F744" t="str">
        <f t="shared" si="35"/>
        <v>Victoria</v>
      </c>
      <c r="G744" t="s">
        <v>45</v>
      </c>
      <c r="H744">
        <v>3131</v>
      </c>
      <c r="I744" t="s">
        <v>11</v>
      </c>
      <c r="J744" t="s">
        <v>63</v>
      </c>
      <c r="K744" t="s">
        <v>154</v>
      </c>
      <c r="L744" t="s">
        <v>14</v>
      </c>
      <c r="M744" s="5">
        <v>21</v>
      </c>
      <c r="N744">
        <v>1</v>
      </c>
    </row>
    <row r="745" spans="1:14" x14ac:dyDescent="0.25">
      <c r="A745" s="2">
        <v>45042</v>
      </c>
      <c r="B745" s="3">
        <f t="shared" si="33"/>
        <v>2023</v>
      </c>
      <c r="C745" t="str">
        <f t="shared" si="34"/>
        <v>2022-2023</v>
      </c>
      <c r="D745" t="s">
        <v>148</v>
      </c>
      <c r="E745" t="s">
        <v>24</v>
      </c>
      <c r="F745" t="str">
        <f t="shared" si="35"/>
        <v>New South Wales</v>
      </c>
      <c r="G745" t="s">
        <v>10</v>
      </c>
      <c r="H745">
        <v>2795</v>
      </c>
      <c r="I745" t="s">
        <v>11</v>
      </c>
      <c r="J745" t="s">
        <v>25</v>
      </c>
      <c r="K745" t="s">
        <v>150</v>
      </c>
      <c r="L745" t="s">
        <v>18</v>
      </c>
      <c r="M745" s="5">
        <v>21.310000000000002</v>
      </c>
      <c r="N745">
        <v>1</v>
      </c>
    </row>
    <row r="746" spans="1:14" x14ac:dyDescent="0.25">
      <c r="A746" s="2">
        <v>45289</v>
      </c>
      <c r="B746" s="3">
        <f t="shared" si="33"/>
        <v>2024</v>
      </c>
      <c r="C746" t="str">
        <f t="shared" si="34"/>
        <v>2023-2024</v>
      </c>
      <c r="D746" t="s">
        <v>148</v>
      </c>
      <c r="E746" t="s">
        <v>99</v>
      </c>
      <c r="F746" t="str">
        <f t="shared" si="35"/>
        <v>Victoria</v>
      </c>
      <c r="G746" t="s">
        <v>45</v>
      </c>
      <c r="H746">
        <v>3148</v>
      </c>
      <c r="I746" t="s">
        <v>11</v>
      </c>
      <c r="J746" t="s">
        <v>63</v>
      </c>
      <c r="K746" t="s">
        <v>153</v>
      </c>
      <c r="L746" t="s">
        <v>16</v>
      </c>
      <c r="M746" s="5">
        <v>21.48</v>
      </c>
      <c r="N746">
        <v>1</v>
      </c>
    </row>
    <row r="747" spans="1:14" x14ac:dyDescent="0.25">
      <c r="A747" s="2">
        <v>44978</v>
      </c>
      <c r="B747" s="3">
        <f t="shared" si="33"/>
        <v>2023</v>
      </c>
      <c r="C747" t="str">
        <f t="shared" si="34"/>
        <v>2022-2023</v>
      </c>
      <c r="D747" t="s">
        <v>147</v>
      </c>
      <c r="E747" t="s">
        <v>143</v>
      </c>
      <c r="F747" t="str">
        <f t="shared" si="35"/>
        <v>New South Wales</v>
      </c>
      <c r="G747" t="s">
        <v>10</v>
      </c>
      <c r="H747">
        <v>2154</v>
      </c>
      <c r="I747" t="s">
        <v>11</v>
      </c>
      <c r="J747" t="s">
        <v>27</v>
      </c>
      <c r="K747" t="s">
        <v>150</v>
      </c>
      <c r="L747" t="s">
        <v>18</v>
      </c>
      <c r="M747" s="5">
        <v>21.490000000000002</v>
      </c>
      <c r="N747">
        <v>1</v>
      </c>
    </row>
    <row r="748" spans="1:14" x14ac:dyDescent="0.25">
      <c r="A748" s="2">
        <v>45568</v>
      </c>
      <c r="B748" s="3">
        <f t="shared" si="33"/>
        <v>2025</v>
      </c>
      <c r="C748" t="str">
        <f t="shared" si="34"/>
        <v>2024-2025</v>
      </c>
      <c r="D748" t="s">
        <v>147</v>
      </c>
      <c r="E748" t="s">
        <v>57</v>
      </c>
      <c r="F748" t="str">
        <f t="shared" si="35"/>
        <v>New South Wales</v>
      </c>
      <c r="G748" t="s">
        <v>10</v>
      </c>
      <c r="H748">
        <v>2560</v>
      </c>
      <c r="I748" t="s">
        <v>11</v>
      </c>
      <c r="J748" t="s">
        <v>58</v>
      </c>
      <c r="K748" t="s">
        <v>154</v>
      </c>
      <c r="L748" t="s">
        <v>14</v>
      </c>
      <c r="M748" s="5">
        <v>21.5</v>
      </c>
      <c r="N748">
        <v>1</v>
      </c>
    </row>
    <row r="749" spans="1:14" x14ac:dyDescent="0.25">
      <c r="A749" s="2">
        <v>44988</v>
      </c>
      <c r="B749" s="3">
        <f t="shared" si="33"/>
        <v>2023</v>
      </c>
      <c r="C749" t="str">
        <f t="shared" si="34"/>
        <v>2022-2023</v>
      </c>
      <c r="D749" t="s">
        <v>147</v>
      </c>
      <c r="E749" t="s">
        <v>99</v>
      </c>
      <c r="F749" t="str">
        <f t="shared" si="35"/>
        <v>Victoria</v>
      </c>
      <c r="G749" t="s">
        <v>45</v>
      </c>
      <c r="H749">
        <v>3148</v>
      </c>
      <c r="I749" t="s">
        <v>11</v>
      </c>
      <c r="J749" t="s">
        <v>63</v>
      </c>
      <c r="K749" t="s">
        <v>154</v>
      </c>
      <c r="L749" t="s">
        <v>14</v>
      </c>
      <c r="M749" s="5">
        <v>21.75</v>
      </c>
      <c r="N749">
        <v>1</v>
      </c>
    </row>
    <row r="750" spans="1:14" x14ac:dyDescent="0.25">
      <c r="A750" s="2">
        <v>45504</v>
      </c>
      <c r="B750" s="3">
        <f t="shared" si="33"/>
        <v>2025</v>
      </c>
      <c r="C750" t="str">
        <f t="shared" si="34"/>
        <v>2024-2025</v>
      </c>
      <c r="D750" t="s">
        <v>147</v>
      </c>
      <c r="E750" t="s">
        <v>136</v>
      </c>
      <c r="F750" t="str">
        <f t="shared" si="35"/>
        <v>Victoria</v>
      </c>
      <c r="G750" t="s">
        <v>45</v>
      </c>
      <c r="H750">
        <v>3175</v>
      </c>
      <c r="I750" t="s">
        <v>11</v>
      </c>
      <c r="J750" t="s">
        <v>63</v>
      </c>
      <c r="K750" t="s">
        <v>19</v>
      </c>
      <c r="L750" t="s">
        <v>23</v>
      </c>
      <c r="M750" s="5">
        <v>21.81</v>
      </c>
      <c r="N750">
        <v>1</v>
      </c>
    </row>
    <row r="751" spans="1:14" x14ac:dyDescent="0.25">
      <c r="A751" s="2">
        <v>45321</v>
      </c>
      <c r="B751" s="3">
        <f t="shared" si="33"/>
        <v>2024</v>
      </c>
      <c r="C751" t="str">
        <f t="shared" si="34"/>
        <v>2023-2024</v>
      </c>
      <c r="D751" t="s">
        <v>148</v>
      </c>
      <c r="E751" t="s">
        <v>65</v>
      </c>
      <c r="F751" t="str">
        <f t="shared" si="35"/>
        <v>New South Wales</v>
      </c>
      <c r="G751" t="s">
        <v>10</v>
      </c>
      <c r="H751">
        <v>2541</v>
      </c>
      <c r="I751" t="s">
        <v>11</v>
      </c>
      <c r="J751" t="s">
        <v>58</v>
      </c>
      <c r="K751" t="s">
        <v>156</v>
      </c>
      <c r="L751" t="s">
        <v>17</v>
      </c>
      <c r="M751" s="5">
        <v>21.94</v>
      </c>
      <c r="N751">
        <v>1</v>
      </c>
    </row>
    <row r="752" spans="1:14" x14ac:dyDescent="0.25">
      <c r="A752" s="2">
        <v>45028</v>
      </c>
      <c r="B752" s="3">
        <f t="shared" si="33"/>
        <v>2023</v>
      </c>
      <c r="C752" t="str">
        <f t="shared" si="34"/>
        <v>2022-2023</v>
      </c>
      <c r="D752" t="s">
        <v>147</v>
      </c>
      <c r="E752" t="s">
        <v>61</v>
      </c>
      <c r="F752" t="str">
        <f t="shared" si="35"/>
        <v>New South Wales</v>
      </c>
      <c r="G752" t="s">
        <v>10</v>
      </c>
      <c r="H752">
        <v>2539</v>
      </c>
      <c r="I752" t="s">
        <v>11</v>
      </c>
      <c r="J752" t="s">
        <v>58</v>
      </c>
      <c r="K752" t="s">
        <v>155</v>
      </c>
      <c r="L752" t="s">
        <v>20</v>
      </c>
      <c r="M752" s="5">
        <v>21.95</v>
      </c>
      <c r="N752">
        <v>1</v>
      </c>
    </row>
    <row r="753" spans="1:14" x14ac:dyDescent="0.25">
      <c r="A753" s="2">
        <v>45240</v>
      </c>
      <c r="B753" s="3">
        <f t="shared" si="33"/>
        <v>2024</v>
      </c>
      <c r="C753" t="str">
        <f t="shared" si="34"/>
        <v>2023-2024</v>
      </c>
      <c r="D753" t="s">
        <v>147</v>
      </c>
      <c r="E753" t="s">
        <v>52</v>
      </c>
      <c r="F753" t="str">
        <f t="shared" si="35"/>
        <v>Victoria</v>
      </c>
      <c r="G753" t="s">
        <v>45</v>
      </c>
      <c r="H753">
        <v>3030</v>
      </c>
      <c r="I753" t="s">
        <v>11</v>
      </c>
      <c r="J753" t="s">
        <v>46</v>
      </c>
      <c r="K753" t="s">
        <v>155</v>
      </c>
      <c r="L753" t="s">
        <v>20</v>
      </c>
      <c r="M753" s="5">
        <v>21.96</v>
      </c>
      <c r="N753">
        <v>1</v>
      </c>
    </row>
    <row r="754" spans="1:14" x14ac:dyDescent="0.25">
      <c r="A754" s="2">
        <v>44985</v>
      </c>
      <c r="B754" s="3">
        <f t="shared" si="33"/>
        <v>2023</v>
      </c>
      <c r="C754" t="str">
        <f t="shared" si="34"/>
        <v>2022-2023</v>
      </c>
      <c r="D754" t="s">
        <v>147</v>
      </c>
      <c r="E754" t="s">
        <v>136</v>
      </c>
      <c r="F754" t="str">
        <f t="shared" si="35"/>
        <v>Victoria</v>
      </c>
      <c r="G754" t="s">
        <v>45</v>
      </c>
      <c r="H754">
        <v>3175</v>
      </c>
      <c r="I754" t="s">
        <v>11</v>
      </c>
      <c r="J754" t="s">
        <v>63</v>
      </c>
      <c r="K754" t="s">
        <v>149</v>
      </c>
      <c r="L754" t="s">
        <v>15</v>
      </c>
      <c r="M754" s="5">
        <v>21.97</v>
      </c>
      <c r="N754">
        <v>1</v>
      </c>
    </row>
    <row r="755" spans="1:14" x14ac:dyDescent="0.25">
      <c r="A755" s="2">
        <v>45635</v>
      </c>
      <c r="B755" s="3">
        <f t="shared" si="33"/>
        <v>2025</v>
      </c>
      <c r="C755" t="str">
        <f t="shared" si="34"/>
        <v>2024-2025</v>
      </c>
      <c r="D755" t="s">
        <v>148</v>
      </c>
      <c r="E755" t="s">
        <v>113</v>
      </c>
      <c r="F755" t="str">
        <f t="shared" si="35"/>
        <v>Queensland</v>
      </c>
      <c r="G755" t="s">
        <v>35</v>
      </c>
      <c r="H755">
        <v>4215</v>
      </c>
      <c r="I755" t="s">
        <v>11</v>
      </c>
      <c r="J755" t="s">
        <v>104</v>
      </c>
      <c r="K755" t="s">
        <v>19</v>
      </c>
      <c r="L755" t="s">
        <v>23</v>
      </c>
      <c r="M755" s="5">
        <v>21.97</v>
      </c>
      <c r="N755">
        <v>1</v>
      </c>
    </row>
    <row r="756" spans="1:14" x14ac:dyDescent="0.25">
      <c r="A756" s="2">
        <v>45534</v>
      </c>
      <c r="B756" s="3">
        <f t="shared" si="33"/>
        <v>2025</v>
      </c>
      <c r="C756" t="str">
        <f t="shared" si="34"/>
        <v>2024-2025</v>
      </c>
      <c r="D756" t="s">
        <v>148</v>
      </c>
      <c r="E756" t="s">
        <v>47</v>
      </c>
      <c r="F756" t="str">
        <f t="shared" si="35"/>
        <v>Western Australia</v>
      </c>
      <c r="G756" t="s">
        <v>48</v>
      </c>
      <c r="H756">
        <v>6030</v>
      </c>
      <c r="I756" t="s">
        <v>11</v>
      </c>
      <c r="J756" t="s">
        <v>49</v>
      </c>
      <c r="K756" t="s">
        <v>155</v>
      </c>
      <c r="L756" t="s">
        <v>20</v>
      </c>
      <c r="M756" s="5">
        <v>21.98</v>
      </c>
      <c r="N756">
        <v>1</v>
      </c>
    </row>
    <row r="757" spans="1:14" x14ac:dyDescent="0.25">
      <c r="A757" s="2">
        <v>45572</v>
      </c>
      <c r="B757" s="3">
        <f t="shared" si="33"/>
        <v>2025</v>
      </c>
      <c r="C757" t="str">
        <f t="shared" si="34"/>
        <v>2024-2025</v>
      </c>
      <c r="D757" t="s">
        <v>147</v>
      </c>
      <c r="E757" t="s">
        <v>72</v>
      </c>
      <c r="F757" t="str">
        <f t="shared" si="35"/>
        <v>Western Australia</v>
      </c>
      <c r="G757" t="s">
        <v>48</v>
      </c>
      <c r="H757">
        <v>6010</v>
      </c>
      <c r="I757" t="s">
        <v>11</v>
      </c>
      <c r="J757" t="s">
        <v>49</v>
      </c>
      <c r="K757" t="s">
        <v>152</v>
      </c>
      <c r="L757" t="s">
        <v>13</v>
      </c>
      <c r="M757" s="5">
        <v>21.99</v>
      </c>
      <c r="N757">
        <v>1</v>
      </c>
    </row>
    <row r="758" spans="1:14" x14ac:dyDescent="0.25">
      <c r="A758" s="2">
        <v>45387</v>
      </c>
      <c r="B758" s="3">
        <f t="shared" si="33"/>
        <v>2024</v>
      </c>
      <c r="C758" t="str">
        <f t="shared" si="34"/>
        <v>2023-2024</v>
      </c>
      <c r="D758" t="s">
        <v>147</v>
      </c>
      <c r="E758" t="s">
        <v>133</v>
      </c>
      <c r="F758" t="str">
        <f t="shared" si="35"/>
        <v>Queensland</v>
      </c>
      <c r="G758" t="s">
        <v>35</v>
      </c>
      <c r="H758">
        <v>4305</v>
      </c>
      <c r="I758" t="s">
        <v>11</v>
      </c>
      <c r="J758" t="s">
        <v>104</v>
      </c>
      <c r="K758" t="s">
        <v>19</v>
      </c>
      <c r="L758" t="s">
        <v>23</v>
      </c>
      <c r="M758" s="5">
        <v>21.990000000000002</v>
      </c>
      <c r="N758">
        <v>1</v>
      </c>
    </row>
    <row r="759" spans="1:14" x14ac:dyDescent="0.25">
      <c r="A759" s="2">
        <v>44972</v>
      </c>
      <c r="B759" s="3">
        <f t="shared" si="33"/>
        <v>2023</v>
      </c>
      <c r="C759" t="str">
        <f t="shared" si="34"/>
        <v>2022-2023</v>
      </c>
      <c r="D759" t="s">
        <v>147</v>
      </c>
      <c r="E759" t="s">
        <v>136</v>
      </c>
      <c r="F759" t="str">
        <f t="shared" si="35"/>
        <v>Victoria</v>
      </c>
      <c r="G759" t="s">
        <v>45</v>
      </c>
      <c r="H759">
        <v>3175</v>
      </c>
      <c r="I759" t="s">
        <v>11</v>
      </c>
      <c r="J759" t="s">
        <v>63</v>
      </c>
      <c r="K759" t="s">
        <v>154</v>
      </c>
      <c r="L759" t="s">
        <v>14</v>
      </c>
      <c r="M759" s="5">
        <v>22</v>
      </c>
      <c r="N759">
        <v>1</v>
      </c>
    </row>
    <row r="760" spans="1:14" x14ac:dyDescent="0.25">
      <c r="A760" s="2">
        <v>45446</v>
      </c>
      <c r="B760" s="3">
        <f t="shared" si="33"/>
        <v>2024</v>
      </c>
      <c r="C760" t="str">
        <f t="shared" si="34"/>
        <v>2023-2024</v>
      </c>
      <c r="D760" t="s">
        <v>147</v>
      </c>
      <c r="E760" t="s">
        <v>75</v>
      </c>
      <c r="F760" t="str">
        <f t="shared" si="35"/>
        <v>Victoria</v>
      </c>
      <c r="G760" t="s">
        <v>45</v>
      </c>
      <c r="H760">
        <v>3630</v>
      </c>
      <c r="I760" t="s">
        <v>11</v>
      </c>
      <c r="J760" t="s">
        <v>55</v>
      </c>
      <c r="K760" t="s">
        <v>150</v>
      </c>
      <c r="L760" t="s">
        <v>18</v>
      </c>
      <c r="M760" s="5">
        <v>22</v>
      </c>
      <c r="N760">
        <v>1</v>
      </c>
    </row>
    <row r="761" spans="1:14" x14ac:dyDescent="0.25">
      <c r="A761" s="2">
        <v>44946</v>
      </c>
      <c r="B761" s="3">
        <f t="shared" si="33"/>
        <v>2023</v>
      </c>
      <c r="C761" t="str">
        <f t="shared" si="34"/>
        <v>2022-2023</v>
      </c>
      <c r="D761" t="s">
        <v>147</v>
      </c>
      <c r="E761" t="s">
        <v>57</v>
      </c>
      <c r="F761" t="str">
        <f t="shared" si="35"/>
        <v>New South Wales</v>
      </c>
      <c r="G761" t="s">
        <v>10</v>
      </c>
      <c r="H761">
        <v>2560</v>
      </c>
      <c r="I761" t="s">
        <v>11</v>
      </c>
      <c r="J761" t="s">
        <v>58</v>
      </c>
      <c r="K761" t="s">
        <v>153</v>
      </c>
      <c r="L761" t="s">
        <v>16</v>
      </c>
      <c r="M761" s="5">
        <v>22.25</v>
      </c>
      <c r="N761">
        <v>1</v>
      </c>
    </row>
    <row r="762" spans="1:14" x14ac:dyDescent="0.25">
      <c r="A762" s="2">
        <v>45598</v>
      </c>
      <c r="B762" s="3">
        <f t="shared" si="33"/>
        <v>2025</v>
      </c>
      <c r="C762" t="str">
        <f t="shared" si="34"/>
        <v>2024-2025</v>
      </c>
      <c r="D762" t="s">
        <v>147</v>
      </c>
      <c r="E762" t="s">
        <v>37</v>
      </c>
      <c r="F762" t="str">
        <f t="shared" si="35"/>
        <v>South Australia</v>
      </c>
      <c r="G762" t="s">
        <v>32</v>
      </c>
      <c r="H762">
        <v>5607</v>
      </c>
      <c r="I762" t="s">
        <v>11</v>
      </c>
      <c r="J762" t="s">
        <v>38</v>
      </c>
      <c r="K762" t="s">
        <v>19</v>
      </c>
      <c r="L762" t="s">
        <v>23</v>
      </c>
      <c r="M762" s="5">
        <v>22.29</v>
      </c>
      <c r="N762">
        <v>1</v>
      </c>
    </row>
    <row r="763" spans="1:14" x14ac:dyDescent="0.25">
      <c r="A763" s="2">
        <v>45593</v>
      </c>
      <c r="B763" s="3">
        <f t="shared" si="33"/>
        <v>2025</v>
      </c>
      <c r="C763" t="str">
        <f t="shared" si="34"/>
        <v>2024-2025</v>
      </c>
      <c r="D763" t="s">
        <v>148</v>
      </c>
      <c r="E763" t="s">
        <v>24</v>
      </c>
      <c r="F763" t="str">
        <f t="shared" si="35"/>
        <v>New South Wales</v>
      </c>
      <c r="G763" t="s">
        <v>10</v>
      </c>
      <c r="H763">
        <v>2795</v>
      </c>
      <c r="I763" t="s">
        <v>11</v>
      </c>
      <c r="J763" t="s">
        <v>25</v>
      </c>
      <c r="K763" t="s">
        <v>154</v>
      </c>
      <c r="L763" t="s">
        <v>14</v>
      </c>
      <c r="M763" s="5">
        <v>22.41</v>
      </c>
      <c r="N763">
        <v>1</v>
      </c>
    </row>
    <row r="764" spans="1:14" x14ac:dyDescent="0.25">
      <c r="A764" s="2">
        <v>45480</v>
      </c>
      <c r="B764" s="3">
        <f t="shared" si="33"/>
        <v>2025</v>
      </c>
      <c r="C764" t="str">
        <f t="shared" si="34"/>
        <v>2024-2025</v>
      </c>
      <c r="D764" t="s">
        <v>147</v>
      </c>
      <c r="E764" t="s">
        <v>41</v>
      </c>
      <c r="F764" t="str">
        <f t="shared" si="35"/>
        <v>New South Wales</v>
      </c>
      <c r="G764" t="s">
        <v>10</v>
      </c>
      <c r="H764">
        <v>2830</v>
      </c>
      <c r="I764" t="s">
        <v>11</v>
      </c>
      <c r="J764" t="s">
        <v>25</v>
      </c>
      <c r="K764" t="s">
        <v>155</v>
      </c>
      <c r="L764" t="s">
        <v>20</v>
      </c>
      <c r="M764" s="5">
        <v>22.93</v>
      </c>
      <c r="N764">
        <v>1</v>
      </c>
    </row>
    <row r="765" spans="1:14" x14ac:dyDescent="0.25">
      <c r="A765" s="2">
        <v>45396</v>
      </c>
      <c r="B765" s="3">
        <f t="shared" si="33"/>
        <v>2024</v>
      </c>
      <c r="C765" t="str">
        <f t="shared" si="34"/>
        <v>2023-2024</v>
      </c>
      <c r="D765" t="s">
        <v>148</v>
      </c>
      <c r="E765" t="s">
        <v>47</v>
      </c>
      <c r="F765" t="str">
        <f t="shared" si="35"/>
        <v>Western Australia</v>
      </c>
      <c r="G765" t="s">
        <v>48</v>
      </c>
      <c r="H765">
        <v>6030</v>
      </c>
      <c r="I765" t="s">
        <v>11</v>
      </c>
      <c r="J765" t="s">
        <v>49</v>
      </c>
      <c r="K765" t="s">
        <v>156</v>
      </c>
      <c r="L765" t="s">
        <v>17</v>
      </c>
      <c r="M765" s="5">
        <v>22.939999999999998</v>
      </c>
      <c r="N765">
        <v>1</v>
      </c>
    </row>
    <row r="766" spans="1:14" x14ac:dyDescent="0.25">
      <c r="A766" s="2">
        <v>45084</v>
      </c>
      <c r="B766" s="3">
        <f t="shared" si="33"/>
        <v>2023</v>
      </c>
      <c r="C766" t="str">
        <f t="shared" si="34"/>
        <v>2022-2023</v>
      </c>
      <c r="D766" t="s">
        <v>148</v>
      </c>
      <c r="E766" t="s">
        <v>62</v>
      </c>
      <c r="F766" t="str">
        <f t="shared" si="35"/>
        <v>Victoria</v>
      </c>
      <c r="G766" t="s">
        <v>45</v>
      </c>
      <c r="H766">
        <v>3134</v>
      </c>
      <c r="I766" t="s">
        <v>11</v>
      </c>
      <c r="J766" t="s">
        <v>63</v>
      </c>
      <c r="K766" t="s">
        <v>155</v>
      </c>
      <c r="L766" t="s">
        <v>20</v>
      </c>
      <c r="M766" s="5">
        <v>22.939999999999998</v>
      </c>
      <c r="N766">
        <v>1</v>
      </c>
    </row>
    <row r="767" spans="1:14" x14ac:dyDescent="0.25">
      <c r="A767" s="2">
        <v>45188</v>
      </c>
      <c r="B767" s="3">
        <f t="shared" si="33"/>
        <v>2024</v>
      </c>
      <c r="C767" t="str">
        <f t="shared" si="34"/>
        <v>2023-2024</v>
      </c>
      <c r="D767" t="s">
        <v>147</v>
      </c>
      <c r="E767" t="s">
        <v>67</v>
      </c>
      <c r="F767" t="str">
        <f t="shared" si="35"/>
        <v>New South Wales</v>
      </c>
      <c r="G767" t="s">
        <v>10</v>
      </c>
      <c r="H767">
        <v>2478</v>
      </c>
      <c r="I767" t="s">
        <v>11</v>
      </c>
      <c r="J767" t="s">
        <v>68</v>
      </c>
      <c r="K767" t="s">
        <v>152</v>
      </c>
      <c r="L767" t="s">
        <v>13</v>
      </c>
      <c r="M767" s="5">
        <v>22.97</v>
      </c>
      <c r="N767">
        <v>1</v>
      </c>
    </row>
    <row r="768" spans="1:14" x14ac:dyDescent="0.25">
      <c r="A768" s="2">
        <v>45534</v>
      </c>
      <c r="B768" s="3">
        <f t="shared" si="33"/>
        <v>2025</v>
      </c>
      <c r="C768" t="str">
        <f t="shared" si="34"/>
        <v>2024-2025</v>
      </c>
      <c r="D768" t="s">
        <v>147</v>
      </c>
      <c r="E768" t="s">
        <v>92</v>
      </c>
      <c r="F768" t="str">
        <f t="shared" si="35"/>
        <v>Queensland</v>
      </c>
      <c r="G768" t="s">
        <v>35</v>
      </c>
      <c r="H768">
        <v>4068</v>
      </c>
      <c r="I768" t="s">
        <v>11</v>
      </c>
      <c r="J768" t="s">
        <v>43</v>
      </c>
      <c r="K768" t="s">
        <v>149</v>
      </c>
      <c r="L768" t="s">
        <v>15</v>
      </c>
      <c r="M768" s="5">
        <v>22.990000000000002</v>
      </c>
      <c r="N768">
        <v>1</v>
      </c>
    </row>
    <row r="769" spans="1:14" x14ac:dyDescent="0.25">
      <c r="A769" s="2">
        <v>45337</v>
      </c>
      <c r="B769" s="3">
        <f t="shared" si="33"/>
        <v>2024</v>
      </c>
      <c r="C769" t="str">
        <f t="shared" si="34"/>
        <v>2023-2024</v>
      </c>
      <c r="D769" t="s">
        <v>147</v>
      </c>
      <c r="E769" t="s">
        <v>40</v>
      </c>
      <c r="F769" t="str">
        <f t="shared" si="35"/>
        <v>New South Wales</v>
      </c>
      <c r="G769" t="s">
        <v>10</v>
      </c>
      <c r="H769">
        <v>2116</v>
      </c>
      <c r="I769" t="s">
        <v>11</v>
      </c>
      <c r="J769" t="s">
        <v>27</v>
      </c>
      <c r="K769" t="s">
        <v>155</v>
      </c>
      <c r="L769" t="s">
        <v>20</v>
      </c>
      <c r="M769" s="5">
        <v>23</v>
      </c>
      <c r="N769">
        <v>1</v>
      </c>
    </row>
    <row r="770" spans="1:14" x14ac:dyDescent="0.25">
      <c r="A770" s="2">
        <v>45548</v>
      </c>
      <c r="B770" s="3">
        <f t="shared" ref="B770:B833" si="36">IF(MONTH(A770)&gt;=7,YEAR(A770)+1,YEAR(A770))</f>
        <v>2025</v>
      </c>
      <c r="C770" t="str">
        <f t="shared" ref="C770:C833" si="37">IF(MONTH(A770) &gt;= 7, YEAR(A770) &amp; "-" &amp; YEAR(A770) + 1, YEAR(A770) - 1 &amp; "-" &amp; YEAR(A770))</f>
        <v>2024-2025</v>
      </c>
      <c r="D770" t="s">
        <v>147</v>
      </c>
      <c r="E770" t="s">
        <v>72</v>
      </c>
      <c r="F770" t="str">
        <f t="shared" ref="F770:F833" si="38">IF(G770="WA","Western Australia",
IF(G770="NSW","New South Wales",
IF(G770="QLD","Queensland",
IF(G770="VIC","Victoria",
IF(G770="TAS","Tasmania",
IF(G770="SA","South Australia",
IF(G770="NT","Northern Territory",
IF(G770="ACT","Australian Capital Territory",G770))))))))</f>
        <v>Western Australia</v>
      </c>
      <c r="G770" t="s">
        <v>48</v>
      </c>
      <c r="H770">
        <v>6010</v>
      </c>
      <c r="I770" t="s">
        <v>11</v>
      </c>
      <c r="J770" t="s">
        <v>49</v>
      </c>
      <c r="K770" t="s">
        <v>154</v>
      </c>
      <c r="L770" t="s">
        <v>14</v>
      </c>
      <c r="M770" s="5">
        <v>23</v>
      </c>
      <c r="N770">
        <v>1</v>
      </c>
    </row>
    <row r="771" spans="1:14" x14ac:dyDescent="0.25">
      <c r="A771" s="2">
        <v>44979</v>
      </c>
      <c r="B771" s="3">
        <f t="shared" si="36"/>
        <v>2023</v>
      </c>
      <c r="C771" t="str">
        <f t="shared" si="37"/>
        <v>2022-2023</v>
      </c>
      <c r="D771" t="s">
        <v>147</v>
      </c>
      <c r="E771" t="s">
        <v>78</v>
      </c>
      <c r="F771" t="str">
        <f t="shared" si="38"/>
        <v>New South Wales</v>
      </c>
      <c r="G771" t="s">
        <v>10</v>
      </c>
      <c r="H771">
        <v>2350</v>
      </c>
      <c r="I771" t="s">
        <v>11</v>
      </c>
      <c r="J771" t="s">
        <v>68</v>
      </c>
      <c r="K771" t="s">
        <v>154</v>
      </c>
      <c r="L771" t="s">
        <v>14</v>
      </c>
      <c r="M771" s="5">
        <v>23.16</v>
      </c>
      <c r="N771">
        <v>1</v>
      </c>
    </row>
    <row r="772" spans="1:14" x14ac:dyDescent="0.25">
      <c r="A772" s="2">
        <v>45635</v>
      </c>
      <c r="B772" s="3">
        <f t="shared" si="36"/>
        <v>2025</v>
      </c>
      <c r="C772" t="str">
        <f t="shared" si="37"/>
        <v>2024-2025</v>
      </c>
      <c r="D772" t="s">
        <v>147</v>
      </c>
      <c r="E772" t="s">
        <v>34</v>
      </c>
      <c r="F772" t="str">
        <f t="shared" si="38"/>
        <v>Queensland</v>
      </c>
      <c r="G772" t="s">
        <v>35</v>
      </c>
      <c r="H772">
        <v>4802</v>
      </c>
      <c r="I772" t="s">
        <v>11</v>
      </c>
      <c r="J772" t="s">
        <v>36</v>
      </c>
      <c r="K772" t="s">
        <v>19</v>
      </c>
      <c r="L772" t="s">
        <v>23</v>
      </c>
      <c r="M772" s="5">
        <v>23.18</v>
      </c>
      <c r="N772">
        <v>1</v>
      </c>
    </row>
    <row r="773" spans="1:14" x14ac:dyDescent="0.25">
      <c r="A773" s="2">
        <v>45181</v>
      </c>
      <c r="B773" s="3">
        <f t="shared" si="36"/>
        <v>2024</v>
      </c>
      <c r="C773" t="str">
        <f t="shared" si="37"/>
        <v>2023-2024</v>
      </c>
      <c r="D773" t="s">
        <v>148</v>
      </c>
      <c r="E773" t="s">
        <v>97</v>
      </c>
      <c r="F773" t="str">
        <f t="shared" si="38"/>
        <v>Tasmania</v>
      </c>
      <c r="G773" t="s">
        <v>70</v>
      </c>
      <c r="H773">
        <v>7250</v>
      </c>
      <c r="I773" t="s">
        <v>11</v>
      </c>
      <c r="J773" t="s">
        <v>71</v>
      </c>
      <c r="K773" t="s">
        <v>153</v>
      </c>
      <c r="L773" t="s">
        <v>16</v>
      </c>
      <c r="M773" s="5">
        <v>23.38</v>
      </c>
      <c r="N773">
        <v>1</v>
      </c>
    </row>
    <row r="774" spans="1:14" x14ac:dyDescent="0.25">
      <c r="A774" s="2">
        <v>45028</v>
      </c>
      <c r="B774" s="3">
        <f t="shared" si="36"/>
        <v>2023</v>
      </c>
      <c r="C774" t="str">
        <f t="shared" si="37"/>
        <v>2022-2023</v>
      </c>
      <c r="D774" t="s">
        <v>148</v>
      </c>
      <c r="E774" t="s">
        <v>145</v>
      </c>
      <c r="F774" t="str">
        <f t="shared" si="38"/>
        <v>New South Wales</v>
      </c>
      <c r="G774" t="s">
        <v>10</v>
      </c>
      <c r="H774">
        <v>2101</v>
      </c>
      <c r="I774" t="s">
        <v>11</v>
      </c>
      <c r="J774" t="s">
        <v>27</v>
      </c>
      <c r="K774" t="s">
        <v>150</v>
      </c>
      <c r="L774" t="s">
        <v>18</v>
      </c>
      <c r="M774" s="5">
        <v>23.39</v>
      </c>
      <c r="N774">
        <v>1</v>
      </c>
    </row>
    <row r="775" spans="1:14" x14ac:dyDescent="0.25">
      <c r="A775" s="2">
        <v>45464</v>
      </c>
      <c r="B775" s="3">
        <f t="shared" si="36"/>
        <v>2024</v>
      </c>
      <c r="C775" t="str">
        <f t="shared" si="37"/>
        <v>2023-2024</v>
      </c>
      <c r="D775" t="s">
        <v>147</v>
      </c>
      <c r="E775" t="s">
        <v>123</v>
      </c>
      <c r="F775" t="str">
        <f t="shared" si="38"/>
        <v>Western Australia</v>
      </c>
      <c r="G775" t="s">
        <v>48</v>
      </c>
      <c r="H775">
        <v>6109</v>
      </c>
      <c r="I775" t="s">
        <v>11</v>
      </c>
      <c r="J775" t="s">
        <v>94</v>
      </c>
      <c r="K775" t="s">
        <v>19</v>
      </c>
      <c r="L775" t="s">
        <v>23</v>
      </c>
      <c r="M775" s="5">
        <v>23.490000000000002</v>
      </c>
      <c r="N775">
        <v>1</v>
      </c>
    </row>
    <row r="776" spans="1:14" x14ac:dyDescent="0.25">
      <c r="A776" s="2">
        <v>45498</v>
      </c>
      <c r="B776" s="3">
        <f t="shared" si="36"/>
        <v>2025</v>
      </c>
      <c r="C776" t="str">
        <f t="shared" si="37"/>
        <v>2024-2025</v>
      </c>
      <c r="D776" t="s">
        <v>148</v>
      </c>
      <c r="E776" t="s">
        <v>114</v>
      </c>
      <c r="F776" t="str">
        <f t="shared" si="38"/>
        <v>Victoria</v>
      </c>
      <c r="G776" t="s">
        <v>45</v>
      </c>
      <c r="H776">
        <v>3551</v>
      </c>
      <c r="I776" t="s">
        <v>11</v>
      </c>
      <c r="J776" t="s">
        <v>60</v>
      </c>
      <c r="K776" t="s">
        <v>156</v>
      </c>
      <c r="L776" t="s">
        <v>17</v>
      </c>
      <c r="M776" s="5">
        <v>23.76</v>
      </c>
      <c r="N776">
        <v>1</v>
      </c>
    </row>
    <row r="777" spans="1:14" x14ac:dyDescent="0.25">
      <c r="A777" s="2">
        <v>45161</v>
      </c>
      <c r="B777" s="3">
        <f t="shared" si="36"/>
        <v>2024</v>
      </c>
      <c r="C777" t="str">
        <f t="shared" si="37"/>
        <v>2023-2024</v>
      </c>
      <c r="D777" t="s">
        <v>147</v>
      </c>
      <c r="E777" t="s">
        <v>123</v>
      </c>
      <c r="F777" t="str">
        <f t="shared" si="38"/>
        <v>Western Australia</v>
      </c>
      <c r="G777" t="s">
        <v>48</v>
      </c>
      <c r="H777">
        <v>6109</v>
      </c>
      <c r="I777" t="s">
        <v>11</v>
      </c>
      <c r="J777" t="s">
        <v>94</v>
      </c>
      <c r="K777" t="s">
        <v>156</v>
      </c>
      <c r="L777" t="s">
        <v>17</v>
      </c>
      <c r="M777" s="5">
        <v>23.89</v>
      </c>
      <c r="N777">
        <v>1</v>
      </c>
    </row>
    <row r="778" spans="1:14" x14ac:dyDescent="0.25">
      <c r="A778" s="2">
        <v>45611</v>
      </c>
      <c r="B778" s="3">
        <f t="shared" si="36"/>
        <v>2025</v>
      </c>
      <c r="C778" t="str">
        <f t="shared" si="37"/>
        <v>2024-2025</v>
      </c>
      <c r="D778" t="s">
        <v>147</v>
      </c>
      <c r="E778" t="s">
        <v>78</v>
      </c>
      <c r="F778" t="str">
        <f t="shared" si="38"/>
        <v>New South Wales</v>
      </c>
      <c r="G778" t="s">
        <v>10</v>
      </c>
      <c r="H778">
        <v>2350</v>
      </c>
      <c r="I778" t="s">
        <v>11</v>
      </c>
      <c r="J778" t="s">
        <v>68</v>
      </c>
      <c r="K778" t="s">
        <v>157</v>
      </c>
      <c r="L778" t="s">
        <v>22</v>
      </c>
      <c r="M778" s="5">
        <v>23.9</v>
      </c>
      <c r="N778">
        <v>1</v>
      </c>
    </row>
    <row r="779" spans="1:14" x14ac:dyDescent="0.25">
      <c r="A779" s="2">
        <v>44960</v>
      </c>
      <c r="B779" s="3">
        <f t="shared" si="36"/>
        <v>2023</v>
      </c>
      <c r="C779" t="str">
        <f t="shared" si="37"/>
        <v>2022-2023</v>
      </c>
      <c r="D779" t="s">
        <v>147</v>
      </c>
      <c r="E779" t="s">
        <v>118</v>
      </c>
      <c r="F779" t="str">
        <f t="shared" si="38"/>
        <v>New South Wales</v>
      </c>
      <c r="G779" t="s">
        <v>10</v>
      </c>
      <c r="H779">
        <v>2158</v>
      </c>
      <c r="I779" t="s">
        <v>11</v>
      </c>
      <c r="J779" t="s">
        <v>27</v>
      </c>
      <c r="K779" t="s">
        <v>156</v>
      </c>
      <c r="L779" t="s">
        <v>17</v>
      </c>
      <c r="M779" s="5">
        <v>23.92</v>
      </c>
      <c r="N779">
        <v>1</v>
      </c>
    </row>
    <row r="780" spans="1:14" x14ac:dyDescent="0.25">
      <c r="A780" s="2">
        <v>45008</v>
      </c>
      <c r="B780" s="3">
        <f t="shared" si="36"/>
        <v>2023</v>
      </c>
      <c r="C780" t="str">
        <f t="shared" si="37"/>
        <v>2022-2023</v>
      </c>
      <c r="D780" t="s">
        <v>147</v>
      </c>
      <c r="E780" t="s">
        <v>111</v>
      </c>
      <c r="F780" t="str">
        <f t="shared" si="38"/>
        <v>New South Wales</v>
      </c>
      <c r="G780" t="s">
        <v>10</v>
      </c>
      <c r="H780">
        <v>2120</v>
      </c>
      <c r="I780" t="s">
        <v>11</v>
      </c>
      <c r="J780" t="s">
        <v>27</v>
      </c>
      <c r="K780" t="s">
        <v>156</v>
      </c>
      <c r="L780" t="s">
        <v>17</v>
      </c>
      <c r="M780" s="5">
        <v>23.92</v>
      </c>
      <c r="N780">
        <v>1</v>
      </c>
    </row>
    <row r="781" spans="1:14" x14ac:dyDescent="0.25">
      <c r="A781" s="2">
        <v>44927</v>
      </c>
      <c r="B781" s="3">
        <f t="shared" si="36"/>
        <v>2023</v>
      </c>
      <c r="C781" t="str">
        <f t="shared" si="37"/>
        <v>2022-2023</v>
      </c>
      <c r="D781" t="s">
        <v>147</v>
      </c>
      <c r="E781" t="s">
        <v>59</v>
      </c>
      <c r="F781" t="str">
        <f t="shared" si="38"/>
        <v>Victoria</v>
      </c>
      <c r="G781" t="s">
        <v>45</v>
      </c>
      <c r="H781">
        <v>3280</v>
      </c>
      <c r="I781" t="s">
        <v>11</v>
      </c>
      <c r="J781" t="s">
        <v>60</v>
      </c>
      <c r="K781" t="s">
        <v>19</v>
      </c>
      <c r="L781" t="s">
        <v>23</v>
      </c>
      <c r="M781" s="5">
        <v>23.92</v>
      </c>
      <c r="N781">
        <v>1</v>
      </c>
    </row>
    <row r="782" spans="1:14" x14ac:dyDescent="0.25">
      <c r="A782" s="2">
        <v>45433</v>
      </c>
      <c r="B782" s="3">
        <f t="shared" si="36"/>
        <v>2024</v>
      </c>
      <c r="C782" t="str">
        <f t="shared" si="37"/>
        <v>2023-2024</v>
      </c>
      <c r="D782" t="s">
        <v>147</v>
      </c>
      <c r="E782" t="s">
        <v>79</v>
      </c>
      <c r="F782" t="str">
        <f t="shared" si="38"/>
        <v>Australian Capital Territory</v>
      </c>
      <c r="G782" t="s">
        <v>80</v>
      </c>
      <c r="H782">
        <v>2617</v>
      </c>
      <c r="I782" t="s">
        <v>11</v>
      </c>
      <c r="J782" t="s">
        <v>58</v>
      </c>
      <c r="K782" t="s">
        <v>157</v>
      </c>
      <c r="L782" t="s">
        <v>22</v>
      </c>
      <c r="M782" s="5">
        <v>23.94</v>
      </c>
      <c r="N782">
        <v>1</v>
      </c>
    </row>
    <row r="783" spans="1:14" x14ac:dyDescent="0.25">
      <c r="A783" s="2">
        <v>45534</v>
      </c>
      <c r="B783" s="3">
        <f t="shared" si="36"/>
        <v>2025</v>
      </c>
      <c r="C783" t="str">
        <f t="shared" si="37"/>
        <v>2024-2025</v>
      </c>
      <c r="D783" t="s">
        <v>147</v>
      </c>
      <c r="E783" t="s">
        <v>140</v>
      </c>
      <c r="F783" t="str">
        <f t="shared" si="38"/>
        <v>Tasmania</v>
      </c>
      <c r="G783" t="s">
        <v>70</v>
      </c>
      <c r="H783">
        <v>7320</v>
      </c>
      <c r="I783" t="s">
        <v>11</v>
      </c>
      <c r="J783" t="s">
        <v>71</v>
      </c>
      <c r="K783" t="s">
        <v>150</v>
      </c>
      <c r="L783" t="s">
        <v>18</v>
      </c>
      <c r="M783" s="5">
        <v>23.94</v>
      </c>
      <c r="N783">
        <v>1</v>
      </c>
    </row>
    <row r="784" spans="1:14" x14ac:dyDescent="0.25">
      <c r="A784" s="2">
        <v>44995</v>
      </c>
      <c r="B784" s="3">
        <f t="shared" si="36"/>
        <v>2023</v>
      </c>
      <c r="C784" t="str">
        <f t="shared" si="37"/>
        <v>2022-2023</v>
      </c>
      <c r="D784" t="s">
        <v>148</v>
      </c>
      <c r="E784" t="s">
        <v>126</v>
      </c>
      <c r="F784" t="str">
        <f t="shared" si="38"/>
        <v>Queensland</v>
      </c>
      <c r="G784" t="s">
        <v>35</v>
      </c>
      <c r="H784">
        <v>4551</v>
      </c>
      <c r="I784" t="s">
        <v>11</v>
      </c>
      <c r="J784" t="s">
        <v>120</v>
      </c>
      <c r="K784" t="s">
        <v>156</v>
      </c>
      <c r="L784" t="s">
        <v>17</v>
      </c>
      <c r="M784" s="5">
        <v>23.94</v>
      </c>
      <c r="N784">
        <v>1</v>
      </c>
    </row>
    <row r="785" spans="1:14" x14ac:dyDescent="0.25">
      <c r="A785" s="2">
        <v>45279</v>
      </c>
      <c r="B785" s="3">
        <f t="shared" si="36"/>
        <v>2024</v>
      </c>
      <c r="C785" t="str">
        <f t="shared" si="37"/>
        <v>2023-2024</v>
      </c>
      <c r="D785" t="s">
        <v>148</v>
      </c>
      <c r="E785" t="s">
        <v>99</v>
      </c>
      <c r="F785" t="str">
        <f t="shared" si="38"/>
        <v>Victoria</v>
      </c>
      <c r="G785" t="s">
        <v>45</v>
      </c>
      <c r="H785">
        <v>3148</v>
      </c>
      <c r="I785" t="s">
        <v>11</v>
      </c>
      <c r="J785" t="s">
        <v>63</v>
      </c>
      <c r="K785" t="s">
        <v>19</v>
      </c>
      <c r="L785" t="s">
        <v>23</v>
      </c>
      <c r="M785" s="5">
        <v>23.94</v>
      </c>
      <c r="N785">
        <v>1</v>
      </c>
    </row>
    <row r="786" spans="1:14" x14ac:dyDescent="0.25">
      <c r="A786" s="2">
        <v>45484</v>
      </c>
      <c r="B786" s="3">
        <f t="shared" si="36"/>
        <v>2025</v>
      </c>
      <c r="C786" t="str">
        <f t="shared" si="37"/>
        <v>2024-2025</v>
      </c>
      <c r="D786" t="s">
        <v>147</v>
      </c>
      <c r="E786" t="s">
        <v>128</v>
      </c>
      <c r="F786" t="str">
        <f t="shared" si="38"/>
        <v>Western Australia</v>
      </c>
      <c r="G786" t="s">
        <v>48</v>
      </c>
      <c r="H786">
        <v>6027</v>
      </c>
      <c r="I786" t="s">
        <v>11</v>
      </c>
      <c r="J786" t="s">
        <v>49</v>
      </c>
      <c r="K786" t="s">
        <v>150</v>
      </c>
      <c r="L786" t="s">
        <v>18</v>
      </c>
      <c r="M786" s="5">
        <v>23.94</v>
      </c>
      <c r="N786">
        <v>1</v>
      </c>
    </row>
    <row r="787" spans="1:14" x14ac:dyDescent="0.25">
      <c r="A787" s="2">
        <v>45350</v>
      </c>
      <c r="B787" s="3">
        <f t="shared" si="36"/>
        <v>2024</v>
      </c>
      <c r="C787" t="str">
        <f t="shared" si="37"/>
        <v>2023-2024</v>
      </c>
      <c r="D787" t="s">
        <v>148</v>
      </c>
      <c r="E787" t="s">
        <v>109</v>
      </c>
      <c r="F787" t="str">
        <f t="shared" si="38"/>
        <v>New South Wales</v>
      </c>
      <c r="G787" t="s">
        <v>10</v>
      </c>
      <c r="H787">
        <v>2480</v>
      </c>
      <c r="I787" t="s">
        <v>11</v>
      </c>
      <c r="J787" t="s">
        <v>68</v>
      </c>
      <c r="K787" t="s">
        <v>150</v>
      </c>
      <c r="L787" t="s">
        <v>18</v>
      </c>
      <c r="M787" s="5">
        <v>23.94</v>
      </c>
      <c r="N787">
        <v>1</v>
      </c>
    </row>
    <row r="788" spans="1:14" x14ac:dyDescent="0.25">
      <c r="A788" s="2">
        <v>45070</v>
      </c>
      <c r="B788" s="3">
        <f t="shared" si="36"/>
        <v>2023</v>
      </c>
      <c r="C788" t="str">
        <f t="shared" si="37"/>
        <v>2022-2023</v>
      </c>
      <c r="D788" t="s">
        <v>148</v>
      </c>
      <c r="E788" t="s">
        <v>123</v>
      </c>
      <c r="F788" t="str">
        <f t="shared" si="38"/>
        <v>Western Australia</v>
      </c>
      <c r="G788" t="s">
        <v>48</v>
      </c>
      <c r="H788">
        <v>6109</v>
      </c>
      <c r="I788" t="s">
        <v>11</v>
      </c>
      <c r="J788" t="s">
        <v>94</v>
      </c>
      <c r="K788" t="s">
        <v>155</v>
      </c>
      <c r="L788" t="s">
        <v>20</v>
      </c>
      <c r="M788" s="5">
        <v>23.94</v>
      </c>
      <c r="N788">
        <v>1</v>
      </c>
    </row>
    <row r="789" spans="1:14" x14ac:dyDescent="0.25">
      <c r="A789" s="2">
        <v>45406</v>
      </c>
      <c r="B789" s="3">
        <f t="shared" si="36"/>
        <v>2024</v>
      </c>
      <c r="C789" t="str">
        <f t="shared" si="37"/>
        <v>2023-2024</v>
      </c>
      <c r="D789" t="s">
        <v>147</v>
      </c>
      <c r="E789" t="s">
        <v>9</v>
      </c>
      <c r="F789" t="str">
        <f t="shared" si="38"/>
        <v>New South Wales</v>
      </c>
      <c r="G789" t="s">
        <v>10</v>
      </c>
      <c r="H789">
        <v>2067</v>
      </c>
      <c r="I789" t="s">
        <v>11</v>
      </c>
      <c r="J789" t="s">
        <v>12</v>
      </c>
      <c r="K789" t="s">
        <v>154</v>
      </c>
      <c r="L789" t="s">
        <v>14</v>
      </c>
      <c r="M789" s="5">
        <v>23.96</v>
      </c>
      <c r="N789">
        <v>1</v>
      </c>
    </row>
    <row r="790" spans="1:14" x14ac:dyDescent="0.25">
      <c r="A790" s="2">
        <v>45060</v>
      </c>
      <c r="B790" s="3">
        <f t="shared" si="36"/>
        <v>2023</v>
      </c>
      <c r="C790" t="str">
        <f t="shared" si="37"/>
        <v>2022-2023</v>
      </c>
      <c r="D790" t="s">
        <v>147</v>
      </c>
      <c r="E790" t="s">
        <v>28</v>
      </c>
      <c r="F790" t="str">
        <f t="shared" si="38"/>
        <v>Northern Territory</v>
      </c>
      <c r="G790" t="s">
        <v>29</v>
      </c>
      <c r="H790">
        <v>800</v>
      </c>
      <c r="I790" t="s">
        <v>11</v>
      </c>
      <c r="J790" t="s">
        <v>30</v>
      </c>
      <c r="K790" t="s">
        <v>19</v>
      </c>
      <c r="L790" t="s">
        <v>23</v>
      </c>
      <c r="M790" s="5">
        <v>23.96</v>
      </c>
      <c r="N790">
        <v>1</v>
      </c>
    </row>
    <row r="791" spans="1:14" x14ac:dyDescent="0.25">
      <c r="A791" s="2">
        <v>45148</v>
      </c>
      <c r="B791" s="3">
        <f t="shared" si="36"/>
        <v>2024</v>
      </c>
      <c r="C791" t="str">
        <f t="shared" si="37"/>
        <v>2023-2024</v>
      </c>
      <c r="D791" t="s">
        <v>148</v>
      </c>
      <c r="E791" t="s">
        <v>114</v>
      </c>
      <c r="F791" t="str">
        <f t="shared" si="38"/>
        <v>Victoria</v>
      </c>
      <c r="G791" t="s">
        <v>45</v>
      </c>
      <c r="H791">
        <v>3551</v>
      </c>
      <c r="I791" t="s">
        <v>11</v>
      </c>
      <c r="J791" t="s">
        <v>60</v>
      </c>
      <c r="K791" t="s">
        <v>155</v>
      </c>
      <c r="L791" t="s">
        <v>20</v>
      </c>
      <c r="M791" s="5">
        <v>23.96</v>
      </c>
      <c r="N791">
        <v>1</v>
      </c>
    </row>
    <row r="792" spans="1:14" x14ac:dyDescent="0.25">
      <c r="A792" s="2">
        <v>45612</v>
      </c>
      <c r="B792" s="3">
        <f t="shared" si="36"/>
        <v>2025</v>
      </c>
      <c r="C792" t="str">
        <f t="shared" si="37"/>
        <v>2024-2025</v>
      </c>
      <c r="D792" t="s">
        <v>147</v>
      </c>
      <c r="E792" t="s">
        <v>89</v>
      </c>
      <c r="F792" t="str">
        <f t="shared" si="38"/>
        <v>Queensland</v>
      </c>
      <c r="G792" t="s">
        <v>35</v>
      </c>
      <c r="H792">
        <v>4655</v>
      </c>
      <c r="I792" t="s">
        <v>11</v>
      </c>
      <c r="J792" t="s">
        <v>51</v>
      </c>
      <c r="K792" t="s">
        <v>150</v>
      </c>
      <c r="L792" t="s">
        <v>18</v>
      </c>
      <c r="M792" s="5">
        <v>23.96</v>
      </c>
      <c r="N792">
        <v>1</v>
      </c>
    </row>
    <row r="793" spans="1:14" x14ac:dyDescent="0.25">
      <c r="A793" s="2">
        <v>45553</v>
      </c>
      <c r="B793" s="3">
        <f t="shared" si="36"/>
        <v>2025</v>
      </c>
      <c r="C793" t="str">
        <f t="shared" si="37"/>
        <v>2024-2025</v>
      </c>
      <c r="D793" t="s">
        <v>147</v>
      </c>
      <c r="E793" t="s">
        <v>134</v>
      </c>
      <c r="F793" t="str">
        <f t="shared" si="38"/>
        <v>Queensland</v>
      </c>
      <c r="G793" t="s">
        <v>35</v>
      </c>
      <c r="H793">
        <v>4825</v>
      </c>
      <c r="I793" t="s">
        <v>11</v>
      </c>
      <c r="J793" t="s">
        <v>36</v>
      </c>
      <c r="K793" t="s">
        <v>149</v>
      </c>
      <c r="L793" t="s">
        <v>15</v>
      </c>
      <c r="M793" s="5">
        <v>23.96</v>
      </c>
      <c r="N793">
        <v>1</v>
      </c>
    </row>
    <row r="794" spans="1:14" x14ac:dyDescent="0.25">
      <c r="A794" s="2">
        <v>45239</v>
      </c>
      <c r="B794" s="3">
        <f t="shared" si="36"/>
        <v>2024</v>
      </c>
      <c r="C794" t="str">
        <f t="shared" si="37"/>
        <v>2023-2024</v>
      </c>
      <c r="D794" t="s">
        <v>147</v>
      </c>
      <c r="E794" t="s">
        <v>31</v>
      </c>
      <c r="F794" t="str">
        <f t="shared" si="38"/>
        <v>South Australia</v>
      </c>
      <c r="G794" t="s">
        <v>32</v>
      </c>
      <c r="H794">
        <v>5168</v>
      </c>
      <c r="I794" t="s">
        <v>11</v>
      </c>
      <c r="J794" t="s">
        <v>33</v>
      </c>
      <c r="K794" t="s">
        <v>156</v>
      </c>
      <c r="L794" t="s">
        <v>17</v>
      </c>
      <c r="M794" s="5">
        <v>23.96</v>
      </c>
      <c r="N794">
        <v>1</v>
      </c>
    </row>
    <row r="795" spans="1:14" x14ac:dyDescent="0.25">
      <c r="A795" s="2">
        <v>45217</v>
      </c>
      <c r="B795" s="3">
        <f t="shared" si="36"/>
        <v>2024</v>
      </c>
      <c r="C795" t="str">
        <f t="shared" si="37"/>
        <v>2023-2024</v>
      </c>
      <c r="D795" t="s">
        <v>148</v>
      </c>
      <c r="E795" t="s">
        <v>90</v>
      </c>
      <c r="F795" t="str">
        <f t="shared" si="38"/>
        <v>Victoria</v>
      </c>
      <c r="G795" t="s">
        <v>45</v>
      </c>
      <c r="H795">
        <v>3179</v>
      </c>
      <c r="I795" t="s">
        <v>11</v>
      </c>
      <c r="J795" t="s">
        <v>63</v>
      </c>
      <c r="K795" t="s">
        <v>153</v>
      </c>
      <c r="L795" t="s">
        <v>16</v>
      </c>
      <c r="M795" s="5">
        <v>23.96</v>
      </c>
      <c r="N795">
        <v>1</v>
      </c>
    </row>
    <row r="796" spans="1:14" x14ac:dyDescent="0.25">
      <c r="A796" s="2">
        <v>45092</v>
      </c>
      <c r="B796" s="3">
        <f t="shared" si="36"/>
        <v>2023</v>
      </c>
      <c r="C796" t="str">
        <f t="shared" si="37"/>
        <v>2022-2023</v>
      </c>
      <c r="D796" t="s">
        <v>147</v>
      </c>
      <c r="E796" t="s">
        <v>98</v>
      </c>
      <c r="F796" t="str">
        <f t="shared" si="38"/>
        <v>Victoria</v>
      </c>
      <c r="G796" t="s">
        <v>45</v>
      </c>
      <c r="H796">
        <v>3429</v>
      </c>
      <c r="I796" t="s">
        <v>11</v>
      </c>
      <c r="J796" t="s">
        <v>60</v>
      </c>
      <c r="K796" t="s">
        <v>153</v>
      </c>
      <c r="L796" t="s">
        <v>16</v>
      </c>
      <c r="M796" s="5">
        <v>23.96</v>
      </c>
      <c r="N796">
        <v>1</v>
      </c>
    </row>
    <row r="797" spans="1:14" x14ac:dyDescent="0.25">
      <c r="A797" s="2">
        <v>45213</v>
      </c>
      <c r="B797" s="3">
        <f t="shared" si="36"/>
        <v>2024</v>
      </c>
      <c r="C797" t="str">
        <f t="shared" si="37"/>
        <v>2023-2024</v>
      </c>
      <c r="D797" t="s">
        <v>147</v>
      </c>
      <c r="E797" t="s">
        <v>82</v>
      </c>
      <c r="F797" t="str">
        <f t="shared" si="38"/>
        <v>Queensland</v>
      </c>
      <c r="G797" t="s">
        <v>35</v>
      </c>
      <c r="H797">
        <v>4012</v>
      </c>
      <c r="I797" t="s">
        <v>11</v>
      </c>
      <c r="J797" t="s">
        <v>43</v>
      </c>
      <c r="K797" t="s">
        <v>19</v>
      </c>
      <c r="L797" t="s">
        <v>23</v>
      </c>
      <c r="M797" s="5">
        <v>23.96</v>
      </c>
      <c r="N797">
        <v>1</v>
      </c>
    </row>
    <row r="798" spans="1:14" x14ac:dyDescent="0.25">
      <c r="A798" s="2">
        <v>45606</v>
      </c>
      <c r="B798" s="3">
        <f t="shared" si="36"/>
        <v>2025</v>
      </c>
      <c r="C798" t="str">
        <f t="shared" si="37"/>
        <v>2024-2025</v>
      </c>
      <c r="D798" t="s">
        <v>147</v>
      </c>
      <c r="E798" t="s">
        <v>88</v>
      </c>
      <c r="F798" t="str">
        <f t="shared" si="38"/>
        <v>South Australia</v>
      </c>
      <c r="G798" t="s">
        <v>32</v>
      </c>
      <c r="H798">
        <v>5011</v>
      </c>
      <c r="I798" t="s">
        <v>11</v>
      </c>
      <c r="J798" t="s">
        <v>33</v>
      </c>
      <c r="K798" t="s">
        <v>19</v>
      </c>
      <c r="L798" t="s">
        <v>23</v>
      </c>
      <c r="M798" s="5">
        <v>23.96</v>
      </c>
      <c r="N798">
        <v>1</v>
      </c>
    </row>
    <row r="799" spans="1:14" x14ac:dyDescent="0.25">
      <c r="A799" s="2">
        <v>45428</v>
      </c>
      <c r="B799" s="3">
        <f t="shared" si="36"/>
        <v>2024</v>
      </c>
      <c r="C799" t="str">
        <f t="shared" si="37"/>
        <v>2023-2024</v>
      </c>
      <c r="D799" t="s">
        <v>147</v>
      </c>
      <c r="E799" t="s">
        <v>146</v>
      </c>
      <c r="F799" t="str">
        <f t="shared" si="38"/>
        <v>Victoria</v>
      </c>
      <c r="G799" t="s">
        <v>45</v>
      </c>
      <c r="H799">
        <v>3353</v>
      </c>
      <c r="I799" t="s">
        <v>11</v>
      </c>
      <c r="J799" t="s">
        <v>60</v>
      </c>
      <c r="K799" t="s">
        <v>151</v>
      </c>
      <c r="L799" t="s">
        <v>21</v>
      </c>
      <c r="M799" s="5">
        <v>23.97</v>
      </c>
      <c r="N799">
        <v>1</v>
      </c>
    </row>
    <row r="800" spans="1:14" x14ac:dyDescent="0.25">
      <c r="A800" s="2">
        <v>45320</v>
      </c>
      <c r="B800" s="3">
        <f t="shared" si="36"/>
        <v>2024</v>
      </c>
      <c r="C800" t="str">
        <f t="shared" si="37"/>
        <v>2023-2024</v>
      </c>
      <c r="D800" t="s">
        <v>148</v>
      </c>
      <c r="E800" t="s">
        <v>101</v>
      </c>
      <c r="F800" t="str">
        <f t="shared" si="38"/>
        <v>Victoria</v>
      </c>
      <c r="G800" t="s">
        <v>45</v>
      </c>
      <c r="H800">
        <v>3131</v>
      </c>
      <c r="I800" t="s">
        <v>11</v>
      </c>
      <c r="J800" t="s">
        <v>63</v>
      </c>
      <c r="K800" t="s">
        <v>153</v>
      </c>
      <c r="L800" t="s">
        <v>16</v>
      </c>
      <c r="M800" s="5">
        <v>23.97</v>
      </c>
      <c r="N800">
        <v>1</v>
      </c>
    </row>
    <row r="801" spans="1:14" x14ac:dyDescent="0.25">
      <c r="A801" s="2">
        <v>45429</v>
      </c>
      <c r="B801" s="3">
        <f t="shared" si="36"/>
        <v>2024</v>
      </c>
      <c r="C801" t="str">
        <f t="shared" si="37"/>
        <v>2023-2024</v>
      </c>
      <c r="D801" t="s">
        <v>147</v>
      </c>
      <c r="E801" t="s">
        <v>56</v>
      </c>
      <c r="F801" t="str">
        <f t="shared" si="38"/>
        <v>Northern Territory</v>
      </c>
      <c r="G801" t="s">
        <v>29</v>
      </c>
      <c r="H801">
        <v>870</v>
      </c>
      <c r="I801" t="s">
        <v>11</v>
      </c>
      <c r="J801" t="s">
        <v>30</v>
      </c>
      <c r="K801" t="s">
        <v>154</v>
      </c>
      <c r="L801" t="s">
        <v>14</v>
      </c>
      <c r="M801" s="5">
        <v>23.98</v>
      </c>
      <c r="N801">
        <v>1</v>
      </c>
    </row>
    <row r="802" spans="1:14" x14ac:dyDescent="0.25">
      <c r="A802" s="2">
        <v>45629</v>
      </c>
      <c r="B802" s="3">
        <f t="shared" si="36"/>
        <v>2025</v>
      </c>
      <c r="C802" t="str">
        <f t="shared" si="37"/>
        <v>2024-2025</v>
      </c>
      <c r="D802" t="s">
        <v>147</v>
      </c>
      <c r="E802" t="s">
        <v>144</v>
      </c>
      <c r="F802" t="str">
        <f t="shared" si="38"/>
        <v>Queensland</v>
      </c>
      <c r="G802" t="s">
        <v>35</v>
      </c>
      <c r="H802">
        <v>4566</v>
      </c>
      <c r="I802" t="s">
        <v>11</v>
      </c>
      <c r="J802" t="s">
        <v>120</v>
      </c>
      <c r="K802" t="s">
        <v>152</v>
      </c>
      <c r="L802" t="s">
        <v>13</v>
      </c>
      <c r="M802" s="5">
        <v>23.990000000000002</v>
      </c>
      <c r="N802">
        <v>1</v>
      </c>
    </row>
    <row r="803" spans="1:14" x14ac:dyDescent="0.25">
      <c r="A803" s="2">
        <v>44971</v>
      </c>
      <c r="B803" s="3">
        <f t="shared" si="36"/>
        <v>2023</v>
      </c>
      <c r="C803" t="str">
        <f t="shared" si="37"/>
        <v>2022-2023</v>
      </c>
      <c r="D803" t="s">
        <v>147</v>
      </c>
      <c r="E803" t="s">
        <v>121</v>
      </c>
      <c r="F803" t="str">
        <f t="shared" si="38"/>
        <v>Queensland</v>
      </c>
      <c r="G803" t="s">
        <v>35</v>
      </c>
      <c r="H803">
        <v>4700</v>
      </c>
      <c r="I803" t="s">
        <v>11</v>
      </c>
      <c r="J803" t="s">
        <v>51</v>
      </c>
      <c r="K803" t="s">
        <v>154</v>
      </c>
      <c r="L803" t="s">
        <v>14</v>
      </c>
      <c r="M803" s="5">
        <v>23.990000000000002</v>
      </c>
      <c r="N803">
        <v>1</v>
      </c>
    </row>
    <row r="804" spans="1:14" x14ac:dyDescent="0.25">
      <c r="A804" s="2">
        <v>45090</v>
      </c>
      <c r="B804" s="3">
        <f t="shared" si="36"/>
        <v>2023</v>
      </c>
      <c r="C804" t="str">
        <f t="shared" si="37"/>
        <v>2022-2023</v>
      </c>
      <c r="D804" t="s">
        <v>148</v>
      </c>
      <c r="E804" t="s">
        <v>114</v>
      </c>
      <c r="F804" t="str">
        <f t="shared" si="38"/>
        <v>Victoria</v>
      </c>
      <c r="G804" t="s">
        <v>45</v>
      </c>
      <c r="H804">
        <v>3551</v>
      </c>
      <c r="I804" t="s">
        <v>11</v>
      </c>
      <c r="J804" t="s">
        <v>60</v>
      </c>
      <c r="K804" t="s">
        <v>151</v>
      </c>
      <c r="L804" t="s">
        <v>21</v>
      </c>
      <c r="M804" s="5">
        <v>24.04</v>
      </c>
      <c r="N804">
        <v>1</v>
      </c>
    </row>
    <row r="805" spans="1:14" x14ac:dyDescent="0.25">
      <c r="A805" s="2">
        <v>45159</v>
      </c>
      <c r="B805" s="3">
        <f t="shared" si="36"/>
        <v>2024</v>
      </c>
      <c r="C805" t="str">
        <f t="shared" si="37"/>
        <v>2023-2024</v>
      </c>
      <c r="D805" t="s">
        <v>148</v>
      </c>
      <c r="E805" t="s">
        <v>141</v>
      </c>
      <c r="F805" t="str">
        <f t="shared" si="38"/>
        <v>Western Australia</v>
      </c>
      <c r="G805" t="s">
        <v>48</v>
      </c>
      <c r="H805">
        <v>6052</v>
      </c>
      <c r="I805" t="s">
        <v>11</v>
      </c>
      <c r="J805" t="s">
        <v>49</v>
      </c>
      <c r="K805" t="s">
        <v>155</v>
      </c>
      <c r="L805" t="s">
        <v>20</v>
      </c>
      <c r="M805" s="5">
        <v>24.08</v>
      </c>
      <c r="N805">
        <v>1</v>
      </c>
    </row>
    <row r="806" spans="1:14" x14ac:dyDescent="0.25">
      <c r="A806" s="2">
        <v>45145</v>
      </c>
      <c r="B806" s="3">
        <f t="shared" si="36"/>
        <v>2024</v>
      </c>
      <c r="C806" t="str">
        <f t="shared" si="37"/>
        <v>2023-2024</v>
      </c>
      <c r="D806" t="s">
        <v>148</v>
      </c>
      <c r="E806" t="s">
        <v>93</v>
      </c>
      <c r="F806" t="str">
        <f t="shared" si="38"/>
        <v>Western Australia</v>
      </c>
      <c r="G806" t="s">
        <v>48</v>
      </c>
      <c r="H806">
        <v>6112</v>
      </c>
      <c r="I806" t="s">
        <v>11</v>
      </c>
      <c r="J806" t="s">
        <v>94</v>
      </c>
      <c r="K806" t="s">
        <v>154</v>
      </c>
      <c r="L806" t="s">
        <v>14</v>
      </c>
      <c r="M806" s="5">
        <v>24.42</v>
      </c>
      <c r="N806">
        <v>1</v>
      </c>
    </row>
    <row r="807" spans="1:14" x14ac:dyDescent="0.25">
      <c r="A807" s="2">
        <v>45656</v>
      </c>
      <c r="B807" s="3">
        <f t="shared" si="36"/>
        <v>2025</v>
      </c>
      <c r="C807" t="str">
        <f t="shared" si="37"/>
        <v>2024-2025</v>
      </c>
      <c r="D807" t="s">
        <v>147</v>
      </c>
      <c r="E807" t="s">
        <v>128</v>
      </c>
      <c r="F807" t="str">
        <f t="shared" si="38"/>
        <v>Western Australia</v>
      </c>
      <c r="G807" t="s">
        <v>48</v>
      </c>
      <c r="H807">
        <v>6027</v>
      </c>
      <c r="I807" t="s">
        <v>11</v>
      </c>
      <c r="J807" t="s">
        <v>49</v>
      </c>
      <c r="K807" t="s">
        <v>152</v>
      </c>
      <c r="L807" t="s">
        <v>13</v>
      </c>
      <c r="M807" s="5">
        <v>24.439999999999998</v>
      </c>
      <c r="N807">
        <v>1</v>
      </c>
    </row>
    <row r="808" spans="1:14" x14ac:dyDescent="0.25">
      <c r="A808" s="2">
        <v>44971</v>
      </c>
      <c r="B808" s="3">
        <f t="shared" si="36"/>
        <v>2023</v>
      </c>
      <c r="C808" t="str">
        <f t="shared" si="37"/>
        <v>2022-2023</v>
      </c>
      <c r="D808" t="s">
        <v>147</v>
      </c>
      <c r="E808" t="s">
        <v>52</v>
      </c>
      <c r="F808" t="str">
        <f t="shared" si="38"/>
        <v>Victoria</v>
      </c>
      <c r="G808" t="s">
        <v>45</v>
      </c>
      <c r="H808">
        <v>3030</v>
      </c>
      <c r="I808" t="s">
        <v>11</v>
      </c>
      <c r="J808" t="s">
        <v>46</v>
      </c>
      <c r="K808" t="s">
        <v>150</v>
      </c>
      <c r="L808" t="s">
        <v>18</v>
      </c>
      <c r="M808" s="5">
        <v>24.45</v>
      </c>
      <c r="N808">
        <v>1</v>
      </c>
    </row>
    <row r="809" spans="1:14" x14ac:dyDescent="0.25">
      <c r="A809" s="2">
        <v>45321</v>
      </c>
      <c r="B809" s="3">
        <f t="shared" si="36"/>
        <v>2024</v>
      </c>
      <c r="C809" t="str">
        <f t="shared" si="37"/>
        <v>2023-2024</v>
      </c>
      <c r="D809" t="s">
        <v>147</v>
      </c>
      <c r="E809" t="s">
        <v>37</v>
      </c>
      <c r="F809" t="str">
        <f t="shared" si="38"/>
        <v>South Australia</v>
      </c>
      <c r="G809" t="s">
        <v>32</v>
      </c>
      <c r="H809">
        <v>5607</v>
      </c>
      <c r="I809" t="s">
        <v>11</v>
      </c>
      <c r="J809" t="s">
        <v>38</v>
      </c>
      <c r="K809" t="s">
        <v>154</v>
      </c>
      <c r="L809" t="s">
        <v>14</v>
      </c>
      <c r="M809" s="5">
        <v>24.46</v>
      </c>
      <c r="N809">
        <v>1</v>
      </c>
    </row>
    <row r="810" spans="1:14" x14ac:dyDescent="0.25">
      <c r="A810" s="2">
        <v>44957</v>
      </c>
      <c r="B810" s="3">
        <f t="shared" si="36"/>
        <v>2023</v>
      </c>
      <c r="C810" t="str">
        <f t="shared" si="37"/>
        <v>2022-2023</v>
      </c>
      <c r="D810" t="s">
        <v>147</v>
      </c>
      <c r="E810" t="s">
        <v>121</v>
      </c>
      <c r="F810" t="str">
        <f t="shared" si="38"/>
        <v>Queensland</v>
      </c>
      <c r="G810" t="s">
        <v>35</v>
      </c>
      <c r="H810">
        <v>4700</v>
      </c>
      <c r="I810" t="s">
        <v>11</v>
      </c>
      <c r="J810" t="s">
        <v>51</v>
      </c>
      <c r="K810" t="s">
        <v>152</v>
      </c>
      <c r="L810" t="s">
        <v>13</v>
      </c>
      <c r="M810" s="5">
        <v>24.490000000000002</v>
      </c>
      <c r="N810">
        <v>1</v>
      </c>
    </row>
    <row r="811" spans="1:14" x14ac:dyDescent="0.25">
      <c r="A811" s="2">
        <v>45613</v>
      </c>
      <c r="B811" s="3">
        <f t="shared" si="36"/>
        <v>2025</v>
      </c>
      <c r="C811" t="str">
        <f t="shared" si="37"/>
        <v>2024-2025</v>
      </c>
      <c r="D811" t="s">
        <v>148</v>
      </c>
      <c r="E811" t="s">
        <v>24</v>
      </c>
      <c r="F811" t="str">
        <f t="shared" si="38"/>
        <v>New South Wales</v>
      </c>
      <c r="G811" t="s">
        <v>10</v>
      </c>
      <c r="H811">
        <v>2795</v>
      </c>
      <c r="I811" t="s">
        <v>11</v>
      </c>
      <c r="J811" t="s">
        <v>25</v>
      </c>
      <c r="K811" t="s">
        <v>153</v>
      </c>
      <c r="L811" t="s">
        <v>16</v>
      </c>
      <c r="M811" s="5">
        <v>24.58</v>
      </c>
      <c r="N811">
        <v>1</v>
      </c>
    </row>
    <row r="812" spans="1:14" x14ac:dyDescent="0.25">
      <c r="A812" s="2">
        <v>45033</v>
      </c>
      <c r="B812" s="3">
        <f t="shared" si="36"/>
        <v>2023</v>
      </c>
      <c r="C812" t="str">
        <f t="shared" si="37"/>
        <v>2022-2023</v>
      </c>
      <c r="D812" t="s">
        <v>148</v>
      </c>
      <c r="E812" t="s">
        <v>24</v>
      </c>
      <c r="F812" t="str">
        <f t="shared" si="38"/>
        <v>New South Wales</v>
      </c>
      <c r="G812" t="s">
        <v>10</v>
      </c>
      <c r="H812">
        <v>2795</v>
      </c>
      <c r="I812" t="s">
        <v>11</v>
      </c>
      <c r="J812" t="s">
        <v>25</v>
      </c>
      <c r="K812" t="s">
        <v>152</v>
      </c>
      <c r="L812" t="s">
        <v>13</v>
      </c>
      <c r="M812" s="5">
        <v>24.880000000000003</v>
      </c>
      <c r="N812">
        <v>1</v>
      </c>
    </row>
    <row r="813" spans="1:14" x14ac:dyDescent="0.25">
      <c r="A813" s="2">
        <v>45570</v>
      </c>
      <c r="B813" s="3">
        <f t="shared" si="36"/>
        <v>2025</v>
      </c>
      <c r="C813" t="str">
        <f t="shared" si="37"/>
        <v>2024-2025</v>
      </c>
      <c r="D813" t="s">
        <v>148</v>
      </c>
      <c r="E813" t="s">
        <v>138</v>
      </c>
      <c r="F813" t="str">
        <f t="shared" si="38"/>
        <v>Queensland</v>
      </c>
      <c r="G813" t="s">
        <v>35</v>
      </c>
      <c r="H813">
        <v>4558</v>
      </c>
      <c r="I813" t="s">
        <v>11</v>
      </c>
      <c r="J813" t="s">
        <v>120</v>
      </c>
      <c r="K813" t="s">
        <v>19</v>
      </c>
      <c r="L813" t="s">
        <v>23</v>
      </c>
      <c r="M813" s="5">
        <v>24.93</v>
      </c>
      <c r="N813">
        <v>1</v>
      </c>
    </row>
    <row r="814" spans="1:14" x14ac:dyDescent="0.25">
      <c r="A814" s="2">
        <v>45348</v>
      </c>
      <c r="B814" s="3">
        <f t="shared" si="36"/>
        <v>2024</v>
      </c>
      <c r="C814" t="str">
        <f t="shared" si="37"/>
        <v>2023-2024</v>
      </c>
      <c r="D814" t="s">
        <v>147</v>
      </c>
      <c r="E814" t="s">
        <v>73</v>
      </c>
      <c r="F814" t="str">
        <f t="shared" si="38"/>
        <v>Victoria</v>
      </c>
      <c r="G814" t="s">
        <v>45</v>
      </c>
      <c r="H814">
        <v>3136</v>
      </c>
      <c r="I814" t="s">
        <v>11</v>
      </c>
      <c r="J814" t="s">
        <v>63</v>
      </c>
      <c r="K814" t="s">
        <v>156</v>
      </c>
      <c r="L814" t="s">
        <v>17</v>
      </c>
      <c r="M814" s="5">
        <v>24.95</v>
      </c>
      <c r="N814">
        <v>1</v>
      </c>
    </row>
    <row r="815" spans="1:14" x14ac:dyDescent="0.25">
      <c r="A815" s="2">
        <v>45530</v>
      </c>
      <c r="B815" s="3">
        <f t="shared" si="36"/>
        <v>2025</v>
      </c>
      <c r="C815" t="str">
        <f t="shared" si="37"/>
        <v>2024-2025</v>
      </c>
      <c r="D815" t="s">
        <v>148</v>
      </c>
      <c r="E815" t="s">
        <v>114</v>
      </c>
      <c r="F815" t="str">
        <f t="shared" si="38"/>
        <v>Victoria</v>
      </c>
      <c r="G815" t="s">
        <v>45</v>
      </c>
      <c r="H815">
        <v>3551</v>
      </c>
      <c r="I815" t="s">
        <v>11</v>
      </c>
      <c r="J815" t="s">
        <v>60</v>
      </c>
      <c r="K815" t="s">
        <v>156</v>
      </c>
      <c r="L815" t="s">
        <v>17</v>
      </c>
      <c r="M815" s="5">
        <v>24.95</v>
      </c>
      <c r="N815">
        <v>1</v>
      </c>
    </row>
    <row r="816" spans="1:14" x14ac:dyDescent="0.25">
      <c r="A816" s="2">
        <v>45151</v>
      </c>
      <c r="B816" s="3">
        <f t="shared" si="36"/>
        <v>2024</v>
      </c>
      <c r="C816" t="str">
        <f t="shared" si="37"/>
        <v>2023-2024</v>
      </c>
      <c r="D816" t="s">
        <v>147</v>
      </c>
      <c r="E816" t="s">
        <v>138</v>
      </c>
      <c r="F816" t="str">
        <f t="shared" si="38"/>
        <v>Queensland</v>
      </c>
      <c r="G816" t="s">
        <v>35</v>
      </c>
      <c r="H816">
        <v>4558</v>
      </c>
      <c r="I816" t="s">
        <v>11</v>
      </c>
      <c r="J816" t="s">
        <v>120</v>
      </c>
      <c r="K816" t="s">
        <v>150</v>
      </c>
      <c r="L816" t="s">
        <v>18</v>
      </c>
      <c r="M816" s="5">
        <v>24.95</v>
      </c>
      <c r="N816">
        <v>1</v>
      </c>
    </row>
    <row r="817" spans="1:14" x14ac:dyDescent="0.25">
      <c r="A817" s="2">
        <v>45599</v>
      </c>
      <c r="B817" s="3">
        <f t="shared" si="36"/>
        <v>2025</v>
      </c>
      <c r="C817" t="str">
        <f t="shared" si="37"/>
        <v>2024-2025</v>
      </c>
      <c r="D817" t="s">
        <v>148</v>
      </c>
      <c r="E817" t="s">
        <v>65</v>
      </c>
      <c r="F817" t="str">
        <f t="shared" si="38"/>
        <v>New South Wales</v>
      </c>
      <c r="G817" t="s">
        <v>10</v>
      </c>
      <c r="H817">
        <v>2541</v>
      </c>
      <c r="I817" t="s">
        <v>11</v>
      </c>
      <c r="J817" t="s">
        <v>58</v>
      </c>
      <c r="K817" t="s">
        <v>155</v>
      </c>
      <c r="L817" t="s">
        <v>20</v>
      </c>
      <c r="M817" s="5">
        <v>24.97</v>
      </c>
      <c r="N817">
        <v>1</v>
      </c>
    </row>
    <row r="818" spans="1:14" x14ac:dyDescent="0.25">
      <c r="A818" s="2">
        <v>45496</v>
      </c>
      <c r="B818" s="3">
        <f t="shared" si="36"/>
        <v>2025</v>
      </c>
      <c r="C818" t="str">
        <f t="shared" si="37"/>
        <v>2024-2025</v>
      </c>
      <c r="D818" t="s">
        <v>148</v>
      </c>
      <c r="E818" t="s">
        <v>24</v>
      </c>
      <c r="F818" t="str">
        <f t="shared" si="38"/>
        <v>New South Wales</v>
      </c>
      <c r="G818" t="s">
        <v>10</v>
      </c>
      <c r="H818">
        <v>2795</v>
      </c>
      <c r="I818" t="s">
        <v>11</v>
      </c>
      <c r="J818" t="s">
        <v>25</v>
      </c>
      <c r="K818" t="s">
        <v>151</v>
      </c>
      <c r="L818" t="s">
        <v>21</v>
      </c>
      <c r="M818" s="5">
        <v>24.99</v>
      </c>
      <c r="N818">
        <v>1</v>
      </c>
    </row>
    <row r="819" spans="1:14" x14ac:dyDescent="0.25">
      <c r="A819" s="2">
        <v>45438</v>
      </c>
      <c r="B819" s="3">
        <f t="shared" si="36"/>
        <v>2024</v>
      </c>
      <c r="C819" t="str">
        <f t="shared" si="37"/>
        <v>2023-2024</v>
      </c>
      <c r="D819" t="s">
        <v>147</v>
      </c>
      <c r="E819" t="s">
        <v>119</v>
      </c>
      <c r="F819" t="str">
        <f t="shared" si="38"/>
        <v>Queensland</v>
      </c>
      <c r="G819" t="s">
        <v>35</v>
      </c>
      <c r="H819">
        <v>4570</v>
      </c>
      <c r="I819" t="s">
        <v>11</v>
      </c>
      <c r="J819" t="s">
        <v>120</v>
      </c>
      <c r="K819" t="s">
        <v>152</v>
      </c>
      <c r="L819" t="s">
        <v>13</v>
      </c>
      <c r="M819" s="5">
        <v>24.99</v>
      </c>
      <c r="N819">
        <v>1</v>
      </c>
    </row>
    <row r="820" spans="1:14" x14ac:dyDescent="0.25">
      <c r="A820" s="2">
        <v>45502</v>
      </c>
      <c r="B820" s="3">
        <f t="shared" si="36"/>
        <v>2025</v>
      </c>
      <c r="C820" t="str">
        <f t="shared" si="37"/>
        <v>2024-2025</v>
      </c>
      <c r="D820" t="s">
        <v>147</v>
      </c>
      <c r="E820" t="s">
        <v>87</v>
      </c>
      <c r="F820" t="str">
        <f t="shared" si="38"/>
        <v>New South Wales</v>
      </c>
      <c r="G820" t="s">
        <v>10</v>
      </c>
      <c r="H820">
        <v>2790</v>
      </c>
      <c r="I820" t="s">
        <v>11</v>
      </c>
      <c r="J820" t="s">
        <v>25</v>
      </c>
      <c r="K820" t="s">
        <v>152</v>
      </c>
      <c r="L820" t="s">
        <v>13</v>
      </c>
      <c r="M820" s="5">
        <v>24.99</v>
      </c>
      <c r="N820">
        <v>1</v>
      </c>
    </row>
    <row r="821" spans="1:14" x14ac:dyDescent="0.25">
      <c r="A821" s="2">
        <v>45461</v>
      </c>
      <c r="B821" s="3">
        <f t="shared" si="36"/>
        <v>2024</v>
      </c>
      <c r="C821" t="str">
        <f t="shared" si="37"/>
        <v>2023-2024</v>
      </c>
      <c r="D821" t="s">
        <v>147</v>
      </c>
      <c r="E821" t="s">
        <v>87</v>
      </c>
      <c r="F821" t="str">
        <f t="shared" si="38"/>
        <v>New South Wales</v>
      </c>
      <c r="G821" t="s">
        <v>10</v>
      </c>
      <c r="H821">
        <v>2790</v>
      </c>
      <c r="I821" t="s">
        <v>11</v>
      </c>
      <c r="J821" t="s">
        <v>25</v>
      </c>
      <c r="K821" t="s">
        <v>154</v>
      </c>
      <c r="L821" t="s">
        <v>14</v>
      </c>
      <c r="M821" s="5">
        <v>24.99</v>
      </c>
      <c r="N821">
        <v>1</v>
      </c>
    </row>
    <row r="822" spans="1:14" x14ac:dyDescent="0.25">
      <c r="A822" s="2">
        <v>45148</v>
      </c>
      <c r="B822" s="3">
        <f t="shared" si="36"/>
        <v>2024</v>
      </c>
      <c r="C822" t="str">
        <f t="shared" si="37"/>
        <v>2023-2024</v>
      </c>
      <c r="D822" t="s">
        <v>147</v>
      </c>
      <c r="E822" t="s">
        <v>125</v>
      </c>
      <c r="F822" t="str">
        <f t="shared" si="38"/>
        <v>Victoria</v>
      </c>
      <c r="G822" t="s">
        <v>45</v>
      </c>
      <c r="H822">
        <v>3400</v>
      </c>
      <c r="I822" t="s">
        <v>11</v>
      </c>
      <c r="J822" t="s">
        <v>60</v>
      </c>
      <c r="K822" t="s">
        <v>153</v>
      </c>
      <c r="L822" t="s">
        <v>16</v>
      </c>
      <c r="M822" s="5">
        <v>24.990000000000002</v>
      </c>
      <c r="N822">
        <v>1</v>
      </c>
    </row>
    <row r="823" spans="1:14" x14ac:dyDescent="0.25">
      <c r="A823" s="2">
        <v>45631</v>
      </c>
      <c r="B823" s="3">
        <f t="shared" si="36"/>
        <v>2025</v>
      </c>
      <c r="C823" t="str">
        <f t="shared" si="37"/>
        <v>2024-2025</v>
      </c>
      <c r="D823" t="s">
        <v>147</v>
      </c>
      <c r="E823" t="s">
        <v>59</v>
      </c>
      <c r="F823" t="str">
        <f t="shared" si="38"/>
        <v>Victoria</v>
      </c>
      <c r="G823" t="s">
        <v>45</v>
      </c>
      <c r="H823">
        <v>3280</v>
      </c>
      <c r="I823" t="s">
        <v>11</v>
      </c>
      <c r="J823" t="s">
        <v>60</v>
      </c>
      <c r="K823" t="s">
        <v>150</v>
      </c>
      <c r="L823" t="s">
        <v>18</v>
      </c>
      <c r="M823" s="5">
        <v>25</v>
      </c>
      <c r="N823">
        <v>1</v>
      </c>
    </row>
    <row r="824" spans="1:14" x14ac:dyDescent="0.25">
      <c r="A824" s="2">
        <v>45639</v>
      </c>
      <c r="B824" s="3">
        <f t="shared" si="36"/>
        <v>2025</v>
      </c>
      <c r="C824" t="str">
        <f t="shared" si="37"/>
        <v>2024-2025</v>
      </c>
      <c r="D824" t="s">
        <v>147</v>
      </c>
      <c r="E824" t="s">
        <v>109</v>
      </c>
      <c r="F824" t="str">
        <f t="shared" si="38"/>
        <v>New South Wales</v>
      </c>
      <c r="G824" t="s">
        <v>10</v>
      </c>
      <c r="H824">
        <v>2480</v>
      </c>
      <c r="I824" t="s">
        <v>11</v>
      </c>
      <c r="J824" t="s">
        <v>68</v>
      </c>
      <c r="K824" t="s">
        <v>155</v>
      </c>
      <c r="L824" t="s">
        <v>20</v>
      </c>
      <c r="M824" s="5">
        <v>25</v>
      </c>
      <c r="N824">
        <v>1</v>
      </c>
    </row>
    <row r="825" spans="1:14" x14ac:dyDescent="0.25">
      <c r="A825" s="2">
        <v>45523</v>
      </c>
      <c r="B825" s="3">
        <f t="shared" si="36"/>
        <v>2025</v>
      </c>
      <c r="C825" t="str">
        <f t="shared" si="37"/>
        <v>2024-2025</v>
      </c>
      <c r="D825" t="s">
        <v>147</v>
      </c>
      <c r="E825" t="s">
        <v>53</v>
      </c>
      <c r="F825" t="str">
        <f t="shared" si="38"/>
        <v>South Australia</v>
      </c>
      <c r="G825" t="s">
        <v>32</v>
      </c>
      <c r="H825">
        <v>5082</v>
      </c>
      <c r="I825" t="s">
        <v>11</v>
      </c>
      <c r="J825" t="s">
        <v>33</v>
      </c>
      <c r="K825" t="s">
        <v>154</v>
      </c>
      <c r="L825" t="s">
        <v>14</v>
      </c>
      <c r="M825" s="5">
        <v>25</v>
      </c>
      <c r="N825">
        <v>1</v>
      </c>
    </row>
    <row r="826" spans="1:14" x14ac:dyDescent="0.25">
      <c r="A826" s="2">
        <v>45261</v>
      </c>
      <c r="B826" s="3">
        <f t="shared" si="36"/>
        <v>2024</v>
      </c>
      <c r="C826" t="str">
        <f t="shared" si="37"/>
        <v>2023-2024</v>
      </c>
      <c r="D826" t="s">
        <v>147</v>
      </c>
      <c r="E826" t="s">
        <v>59</v>
      </c>
      <c r="F826" t="str">
        <f t="shared" si="38"/>
        <v>Victoria</v>
      </c>
      <c r="G826" t="s">
        <v>45</v>
      </c>
      <c r="H826">
        <v>3280</v>
      </c>
      <c r="I826" t="s">
        <v>11</v>
      </c>
      <c r="J826" t="s">
        <v>60</v>
      </c>
      <c r="K826" t="s">
        <v>149</v>
      </c>
      <c r="L826" t="s">
        <v>15</v>
      </c>
      <c r="M826" s="5">
        <v>25</v>
      </c>
      <c r="N826">
        <v>1</v>
      </c>
    </row>
    <row r="827" spans="1:14" x14ac:dyDescent="0.25">
      <c r="A827" s="2">
        <v>45276</v>
      </c>
      <c r="B827" s="3">
        <f t="shared" si="36"/>
        <v>2024</v>
      </c>
      <c r="C827" t="str">
        <f t="shared" si="37"/>
        <v>2023-2024</v>
      </c>
      <c r="D827" t="s">
        <v>147</v>
      </c>
      <c r="E827" t="s">
        <v>138</v>
      </c>
      <c r="F827" t="str">
        <f t="shared" si="38"/>
        <v>Queensland</v>
      </c>
      <c r="G827" t="s">
        <v>35</v>
      </c>
      <c r="H827">
        <v>4558</v>
      </c>
      <c r="I827" t="s">
        <v>11</v>
      </c>
      <c r="J827" t="s">
        <v>120</v>
      </c>
      <c r="K827" t="s">
        <v>154</v>
      </c>
      <c r="L827" t="s">
        <v>14</v>
      </c>
      <c r="M827" s="5">
        <v>25.19</v>
      </c>
      <c r="N827">
        <v>1</v>
      </c>
    </row>
    <row r="828" spans="1:14" x14ac:dyDescent="0.25">
      <c r="A828" s="2">
        <v>45440</v>
      </c>
      <c r="B828" s="3">
        <f t="shared" si="36"/>
        <v>2024</v>
      </c>
      <c r="C828" t="str">
        <f t="shared" si="37"/>
        <v>2023-2024</v>
      </c>
      <c r="D828" t="s">
        <v>147</v>
      </c>
      <c r="E828" t="s">
        <v>41</v>
      </c>
      <c r="F828" t="str">
        <f t="shared" si="38"/>
        <v>New South Wales</v>
      </c>
      <c r="G828" t="s">
        <v>10</v>
      </c>
      <c r="H828">
        <v>2830</v>
      </c>
      <c r="I828" t="s">
        <v>11</v>
      </c>
      <c r="J828" t="s">
        <v>25</v>
      </c>
      <c r="K828" t="s">
        <v>149</v>
      </c>
      <c r="L828" t="s">
        <v>15</v>
      </c>
      <c r="M828" s="5">
        <v>25.2</v>
      </c>
      <c r="N828">
        <v>1</v>
      </c>
    </row>
    <row r="829" spans="1:14" x14ac:dyDescent="0.25">
      <c r="A829" s="2">
        <v>45225</v>
      </c>
      <c r="B829" s="3">
        <f t="shared" si="36"/>
        <v>2024</v>
      </c>
      <c r="C829" t="str">
        <f t="shared" si="37"/>
        <v>2023-2024</v>
      </c>
      <c r="D829" t="s">
        <v>147</v>
      </c>
      <c r="E829" t="s">
        <v>143</v>
      </c>
      <c r="F829" t="str">
        <f t="shared" si="38"/>
        <v>New South Wales</v>
      </c>
      <c r="G829" t="s">
        <v>10</v>
      </c>
      <c r="H829">
        <v>2154</v>
      </c>
      <c r="I829" t="s">
        <v>11</v>
      </c>
      <c r="J829" t="s">
        <v>27</v>
      </c>
      <c r="K829" t="s">
        <v>153</v>
      </c>
      <c r="L829" t="s">
        <v>16</v>
      </c>
      <c r="M829" s="5">
        <v>25.5</v>
      </c>
      <c r="N829">
        <v>1</v>
      </c>
    </row>
    <row r="830" spans="1:14" x14ac:dyDescent="0.25">
      <c r="A830" s="2">
        <v>45455</v>
      </c>
      <c r="B830" s="3">
        <f t="shared" si="36"/>
        <v>2024</v>
      </c>
      <c r="C830" t="str">
        <f t="shared" si="37"/>
        <v>2023-2024</v>
      </c>
      <c r="D830" t="s">
        <v>147</v>
      </c>
      <c r="E830" t="s">
        <v>64</v>
      </c>
      <c r="F830" t="str">
        <f t="shared" si="38"/>
        <v>Victoria</v>
      </c>
      <c r="G830" t="s">
        <v>45</v>
      </c>
      <c r="H830">
        <v>3199</v>
      </c>
      <c r="I830" t="s">
        <v>11</v>
      </c>
      <c r="J830" t="s">
        <v>63</v>
      </c>
      <c r="K830" t="s">
        <v>149</v>
      </c>
      <c r="L830" t="s">
        <v>15</v>
      </c>
      <c r="M830" s="5">
        <v>25.52</v>
      </c>
      <c r="N830">
        <v>1</v>
      </c>
    </row>
    <row r="831" spans="1:14" x14ac:dyDescent="0.25">
      <c r="A831" s="2">
        <v>45502</v>
      </c>
      <c r="B831" s="3">
        <f t="shared" si="36"/>
        <v>2025</v>
      </c>
      <c r="C831" t="str">
        <f t="shared" si="37"/>
        <v>2024-2025</v>
      </c>
      <c r="D831" t="s">
        <v>147</v>
      </c>
      <c r="E831" t="s">
        <v>96</v>
      </c>
      <c r="F831" t="str">
        <f t="shared" si="38"/>
        <v>Western Australia</v>
      </c>
      <c r="G831" t="s">
        <v>48</v>
      </c>
      <c r="H831">
        <v>6330</v>
      </c>
      <c r="I831" t="s">
        <v>11</v>
      </c>
      <c r="J831" t="s">
        <v>94</v>
      </c>
      <c r="K831" t="s">
        <v>154</v>
      </c>
      <c r="L831" t="s">
        <v>14</v>
      </c>
      <c r="M831" s="5">
        <v>25.6</v>
      </c>
      <c r="N831">
        <v>1</v>
      </c>
    </row>
    <row r="832" spans="1:14" x14ac:dyDescent="0.25">
      <c r="A832" s="2">
        <v>45644</v>
      </c>
      <c r="B832" s="3">
        <f t="shared" si="36"/>
        <v>2025</v>
      </c>
      <c r="C832" t="str">
        <f t="shared" si="37"/>
        <v>2024-2025</v>
      </c>
      <c r="D832" t="s">
        <v>147</v>
      </c>
      <c r="E832" t="s">
        <v>132</v>
      </c>
      <c r="F832" t="str">
        <f t="shared" si="38"/>
        <v>New South Wales</v>
      </c>
      <c r="G832" t="s">
        <v>10</v>
      </c>
      <c r="H832">
        <v>2800</v>
      </c>
      <c r="I832" t="s">
        <v>11</v>
      </c>
      <c r="J832" t="s">
        <v>25</v>
      </c>
      <c r="K832" t="s">
        <v>152</v>
      </c>
      <c r="L832" t="s">
        <v>13</v>
      </c>
      <c r="M832" s="5">
        <v>25.77</v>
      </c>
      <c r="N832">
        <v>1</v>
      </c>
    </row>
    <row r="833" spans="1:14" x14ac:dyDescent="0.25">
      <c r="A833" s="2">
        <v>45330</v>
      </c>
      <c r="B833" s="3">
        <f t="shared" si="36"/>
        <v>2024</v>
      </c>
      <c r="C833" t="str">
        <f t="shared" si="37"/>
        <v>2023-2024</v>
      </c>
      <c r="D833" t="s">
        <v>147</v>
      </c>
      <c r="E833" t="s">
        <v>42</v>
      </c>
      <c r="F833" t="str">
        <f t="shared" si="38"/>
        <v>Queensland</v>
      </c>
      <c r="G833" t="s">
        <v>35</v>
      </c>
      <c r="H833">
        <v>4053</v>
      </c>
      <c r="I833" t="s">
        <v>11</v>
      </c>
      <c r="J833" t="s">
        <v>43</v>
      </c>
      <c r="K833" t="s">
        <v>157</v>
      </c>
      <c r="L833" t="s">
        <v>22</v>
      </c>
      <c r="M833" s="5">
        <v>25.79</v>
      </c>
      <c r="N833">
        <v>1</v>
      </c>
    </row>
    <row r="834" spans="1:14" x14ac:dyDescent="0.25">
      <c r="A834" s="2">
        <v>45006</v>
      </c>
      <c r="B834" s="3">
        <f t="shared" ref="B834:B897" si="39">IF(MONTH(A834)&gt;=7,YEAR(A834)+1,YEAR(A834))</f>
        <v>2023</v>
      </c>
      <c r="C834" t="str">
        <f t="shared" ref="C834:C897" si="40">IF(MONTH(A834) &gt;= 7, YEAR(A834) &amp; "-" &amp; YEAR(A834) + 1, YEAR(A834) - 1 &amp; "-" &amp; YEAR(A834))</f>
        <v>2022-2023</v>
      </c>
      <c r="D834" t="s">
        <v>147</v>
      </c>
      <c r="E834" t="s">
        <v>106</v>
      </c>
      <c r="F834" t="str">
        <f t="shared" ref="F834:F897" si="41">IF(G834="WA","Western Australia",
IF(G834="NSW","New South Wales",
IF(G834="QLD","Queensland",
IF(G834="VIC","Victoria",
IF(G834="TAS","Tasmania",
IF(G834="SA","South Australia",
IF(G834="NT","Northern Territory",
IF(G834="ACT","Australian Capital Territory",G834))))))))</f>
        <v>Victoria</v>
      </c>
      <c r="G834" t="s">
        <v>45</v>
      </c>
      <c r="H834">
        <v>3915</v>
      </c>
      <c r="I834" t="s">
        <v>11</v>
      </c>
      <c r="J834" t="s">
        <v>55</v>
      </c>
      <c r="K834" t="s">
        <v>149</v>
      </c>
      <c r="L834" t="s">
        <v>15</v>
      </c>
      <c r="M834" s="5">
        <v>25.84</v>
      </c>
      <c r="N834">
        <v>1</v>
      </c>
    </row>
    <row r="835" spans="1:14" x14ac:dyDescent="0.25">
      <c r="A835" s="2">
        <v>45477</v>
      </c>
      <c r="B835" s="3">
        <f t="shared" si="39"/>
        <v>2025</v>
      </c>
      <c r="C835" t="str">
        <f t="shared" si="40"/>
        <v>2024-2025</v>
      </c>
      <c r="D835" t="s">
        <v>148</v>
      </c>
      <c r="E835" t="s">
        <v>100</v>
      </c>
      <c r="F835" t="str">
        <f t="shared" si="41"/>
        <v>Western Australia</v>
      </c>
      <c r="G835" t="s">
        <v>48</v>
      </c>
      <c r="H835">
        <v>6021</v>
      </c>
      <c r="I835" t="s">
        <v>11</v>
      </c>
      <c r="J835" t="s">
        <v>49</v>
      </c>
      <c r="K835" t="s">
        <v>155</v>
      </c>
      <c r="L835" t="s">
        <v>20</v>
      </c>
      <c r="M835" s="5">
        <v>25.92</v>
      </c>
      <c r="N835">
        <v>1</v>
      </c>
    </row>
    <row r="836" spans="1:14" x14ac:dyDescent="0.25">
      <c r="A836" s="2">
        <v>45490</v>
      </c>
      <c r="B836" s="3">
        <f t="shared" si="39"/>
        <v>2025</v>
      </c>
      <c r="C836" t="str">
        <f t="shared" si="40"/>
        <v>2024-2025</v>
      </c>
      <c r="D836" t="s">
        <v>148</v>
      </c>
      <c r="E836" t="s">
        <v>122</v>
      </c>
      <c r="F836" t="str">
        <f t="shared" si="41"/>
        <v>New South Wales</v>
      </c>
      <c r="G836" t="s">
        <v>10</v>
      </c>
      <c r="H836">
        <v>2650</v>
      </c>
      <c r="I836" t="s">
        <v>11</v>
      </c>
      <c r="J836" t="s">
        <v>25</v>
      </c>
      <c r="K836" t="s">
        <v>156</v>
      </c>
      <c r="L836" t="s">
        <v>17</v>
      </c>
      <c r="M836" s="5">
        <v>25.93</v>
      </c>
      <c r="N836">
        <v>1</v>
      </c>
    </row>
    <row r="837" spans="1:14" x14ac:dyDescent="0.25">
      <c r="A837" s="2">
        <v>45007</v>
      </c>
      <c r="B837" s="3">
        <f t="shared" si="39"/>
        <v>2023</v>
      </c>
      <c r="C837" t="str">
        <f t="shared" si="40"/>
        <v>2022-2023</v>
      </c>
      <c r="D837" t="s">
        <v>148</v>
      </c>
      <c r="E837" t="s">
        <v>144</v>
      </c>
      <c r="F837" t="str">
        <f t="shared" si="41"/>
        <v>Queensland</v>
      </c>
      <c r="G837" t="s">
        <v>35</v>
      </c>
      <c r="H837">
        <v>4566</v>
      </c>
      <c r="I837" t="s">
        <v>11</v>
      </c>
      <c r="J837" t="s">
        <v>120</v>
      </c>
      <c r="K837" t="s">
        <v>155</v>
      </c>
      <c r="L837" t="s">
        <v>20</v>
      </c>
      <c r="M837" s="5">
        <v>25.95</v>
      </c>
      <c r="N837">
        <v>1</v>
      </c>
    </row>
    <row r="838" spans="1:14" x14ac:dyDescent="0.25">
      <c r="A838" s="2">
        <v>45099</v>
      </c>
      <c r="B838" s="3">
        <f t="shared" si="39"/>
        <v>2023</v>
      </c>
      <c r="C838" t="str">
        <f t="shared" si="40"/>
        <v>2022-2023</v>
      </c>
      <c r="D838" t="s">
        <v>147</v>
      </c>
      <c r="E838" t="s">
        <v>69</v>
      </c>
      <c r="F838" t="str">
        <f t="shared" si="41"/>
        <v>Tasmania</v>
      </c>
      <c r="G838" t="s">
        <v>70</v>
      </c>
      <c r="H838">
        <v>7018</v>
      </c>
      <c r="I838" t="s">
        <v>11</v>
      </c>
      <c r="J838" t="s">
        <v>71</v>
      </c>
      <c r="K838" t="s">
        <v>149</v>
      </c>
      <c r="L838" t="s">
        <v>15</v>
      </c>
      <c r="M838" s="5">
        <v>25.95</v>
      </c>
      <c r="N838">
        <v>1</v>
      </c>
    </row>
    <row r="839" spans="1:14" x14ac:dyDescent="0.25">
      <c r="A839" s="2">
        <v>44973</v>
      </c>
      <c r="B839" s="3">
        <f t="shared" si="39"/>
        <v>2023</v>
      </c>
      <c r="C839" t="str">
        <f t="shared" si="40"/>
        <v>2022-2023</v>
      </c>
      <c r="D839" t="s">
        <v>147</v>
      </c>
      <c r="E839" t="s">
        <v>75</v>
      </c>
      <c r="F839" t="str">
        <f t="shared" si="41"/>
        <v>Victoria</v>
      </c>
      <c r="G839" t="s">
        <v>45</v>
      </c>
      <c r="H839">
        <v>3630</v>
      </c>
      <c r="I839" t="s">
        <v>11</v>
      </c>
      <c r="J839" t="s">
        <v>55</v>
      </c>
      <c r="K839" t="s">
        <v>155</v>
      </c>
      <c r="L839" t="s">
        <v>20</v>
      </c>
      <c r="M839" s="5">
        <v>25.95</v>
      </c>
      <c r="N839">
        <v>1</v>
      </c>
    </row>
    <row r="840" spans="1:14" x14ac:dyDescent="0.25">
      <c r="A840" s="2">
        <v>45047</v>
      </c>
      <c r="B840" s="3">
        <f t="shared" si="39"/>
        <v>2023</v>
      </c>
      <c r="C840" t="str">
        <f t="shared" si="40"/>
        <v>2022-2023</v>
      </c>
      <c r="D840" t="s">
        <v>147</v>
      </c>
      <c r="E840" t="s">
        <v>88</v>
      </c>
      <c r="F840" t="str">
        <f t="shared" si="41"/>
        <v>South Australia</v>
      </c>
      <c r="G840" t="s">
        <v>32</v>
      </c>
      <c r="H840">
        <v>5011</v>
      </c>
      <c r="I840" t="s">
        <v>11</v>
      </c>
      <c r="J840" t="s">
        <v>33</v>
      </c>
      <c r="K840" t="s">
        <v>152</v>
      </c>
      <c r="L840" t="s">
        <v>13</v>
      </c>
      <c r="M840" s="5">
        <v>25.95</v>
      </c>
      <c r="N840">
        <v>1</v>
      </c>
    </row>
    <row r="841" spans="1:14" x14ac:dyDescent="0.25">
      <c r="A841" s="2">
        <v>45092</v>
      </c>
      <c r="B841" s="3">
        <f t="shared" si="39"/>
        <v>2023</v>
      </c>
      <c r="C841" t="str">
        <f t="shared" si="40"/>
        <v>2022-2023</v>
      </c>
      <c r="D841" t="s">
        <v>147</v>
      </c>
      <c r="E841" t="s">
        <v>134</v>
      </c>
      <c r="F841" t="str">
        <f t="shared" si="41"/>
        <v>Queensland</v>
      </c>
      <c r="G841" t="s">
        <v>35</v>
      </c>
      <c r="H841">
        <v>4825</v>
      </c>
      <c r="I841" t="s">
        <v>11</v>
      </c>
      <c r="J841" t="s">
        <v>36</v>
      </c>
      <c r="K841" t="s">
        <v>150</v>
      </c>
      <c r="L841" t="s">
        <v>18</v>
      </c>
      <c r="M841" s="5">
        <v>25.96</v>
      </c>
      <c r="N841">
        <v>1</v>
      </c>
    </row>
    <row r="842" spans="1:14" x14ac:dyDescent="0.25">
      <c r="A842" s="2">
        <v>44965</v>
      </c>
      <c r="B842" s="3">
        <f t="shared" si="39"/>
        <v>2023</v>
      </c>
      <c r="C842" t="str">
        <f t="shared" si="40"/>
        <v>2022-2023</v>
      </c>
      <c r="D842" t="s">
        <v>147</v>
      </c>
      <c r="E842" t="s">
        <v>86</v>
      </c>
      <c r="F842" t="str">
        <f t="shared" si="41"/>
        <v>New South Wales</v>
      </c>
      <c r="G842" t="s">
        <v>10</v>
      </c>
      <c r="H842">
        <v>2064</v>
      </c>
      <c r="I842" t="s">
        <v>11</v>
      </c>
      <c r="J842" t="s">
        <v>12</v>
      </c>
      <c r="K842" t="s">
        <v>153</v>
      </c>
      <c r="L842" t="s">
        <v>16</v>
      </c>
      <c r="M842" s="5">
        <v>25.98</v>
      </c>
      <c r="N842">
        <v>1</v>
      </c>
    </row>
    <row r="843" spans="1:14" x14ac:dyDescent="0.25">
      <c r="A843" s="2">
        <v>45171</v>
      </c>
      <c r="B843" s="3">
        <f t="shared" si="39"/>
        <v>2024</v>
      </c>
      <c r="C843" t="str">
        <f t="shared" si="40"/>
        <v>2023-2024</v>
      </c>
      <c r="D843" t="s">
        <v>148</v>
      </c>
      <c r="E843" t="s">
        <v>67</v>
      </c>
      <c r="F843" t="str">
        <f t="shared" si="41"/>
        <v>New South Wales</v>
      </c>
      <c r="G843" t="s">
        <v>10</v>
      </c>
      <c r="H843">
        <v>2478</v>
      </c>
      <c r="I843" t="s">
        <v>11</v>
      </c>
      <c r="J843" t="s">
        <v>68</v>
      </c>
      <c r="K843" t="s">
        <v>153</v>
      </c>
      <c r="L843" t="s">
        <v>16</v>
      </c>
      <c r="M843" s="5">
        <v>25.98</v>
      </c>
      <c r="N843">
        <v>1</v>
      </c>
    </row>
    <row r="844" spans="1:14" x14ac:dyDescent="0.25">
      <c r="A844" s="2">
        <v>45178</v>
      </c>
      <c r="B844" s="3">
        <f t="shared" si="39"/>
        <v>2024</v>
      </c>
      <c r="C844" t="str">
        <f t="shared" si="40"/>
        <v>2023-2024</v>
      </c>
      <c r="D844" t="s">
        <v>148</v>
      </c>
      <c r="E844" t="s">
        <v>102</v>
      </c>
      <c r="F844" t="str">
        <f t="shared" si="41"/>
        <v>Queensland</v>
      </c>
      <c r="G844" t="s">
        <v>35</v>
      </c>
      <c r="H844">
        <v>4870</v>
      </c>
      <c r="I844" t="s">
        <v>11</v>
      </c>
      <c r="J844" t="s">
        <v>36</v>
      </c>
      <c r="K844" t="s">
        <v>153</v>
      </c>
      <c r="L844" t="s">
        <v>16</v>
      </c>
      <c r="M844" s="5">
        <v>25.98</v>
      </c>
      <c r="N844">
        <v>1</v>
      </c>
    </row>
    <row r="845" spans="1:14" x14ac:dyDescent="0.25">
      <c r="A845" s="2">
        <v>45646</v>
      </c>
      <c r="B845" s="3">
        <f t="shared" si="39"/>
        <v>2025</v>
      </c>
      <c r="C845" t="str">
        <f t="shared" si="40"/>
        <v>2024-2025</v>
      </c>
      <c r="D845" t="s">
        <v>148</v>
      </c>
      <c r="E845" t="s">
        <v>99</v>
      </c>
      <c r="F845" t="str">
        <f t="shared" si="41"/>
        <v>Victoria</v>
      </c>
      <c r="G845" t="s">
        <v>45</v>
      </c>
      <c r="H845">
        <v>3148</v>
      </c>
      <c r="I845" t="s">
        <v>11</v>
      </c>
      <c r="J845" t="s">
        <v>63</v>
      </c>
      <c r="K845" t="s">
        <v>153</v>
      </c>
      <c r="L845" t="s">
        <v>16</v>
      </c>
      <c r="M845" s="5">
        <v>25.98</v>
      </c>
      <c r="N845">
        <v>1</v>
      </c>
    </row>
    <row r="846" spans="1:14" x14ac:dyDescent="0.25">
      <c r="A846" s="2">
        <v>44967</v>
      </c>
      <c r="B846" s="3">
        <f t="shared" si="39"/>
        <v>2023</v>
      </c>
      <c r="C846" t="str">
        <f t="shared" si="40"/>
        <v>2022-2023</v>
      </c>
      <c r="D846" t="s">
        <v>147</v>
      </c>
      <c r="E846" t="s">
        <v>9</v>
      </c>
      <c r="F846" t="str">
        <f t="shared" si="41"/>
        <v>New South Wales</v>
      </c>
      <c r="G846" t="s">
        <v>10</v>
      </c>
      <c r="H846">
        <v>2067</v>
      </c>
      <c r="I846" t="s">
        <v>11</v>
      </c>
      <c r="J846" t="s">
        <v>12</v>
      </c>
      <c r="K846" t="s">
        <v>151</v>
      </c>
      <c r="L846" t="s">
        <v>21</v>
      </c>
      <c r="M846" s="5">
        <v>25.98</v>
      </c>
      <c r="N846">
        <v>1</v>
      </c>
    </row>
    <row r="847" spans="1:14" x14ac:dyDescent="0.25">
      <c r="A847" s="2">
        <v>45037</v>
      </c>
      <c r="B847" s="3">
        <f t="shared" si="39"/>
        <v>2023</v>
      </c>
      <c r="C847" t="str">
        <f t="shared" si="40"/>
        <v>2022-2023</v>
      </c>
      <c r="D847" t="s">
        <v>147</v>
      </c>
      <c r="E847" t="s">
        <v>54</v>
      </c>
      <c r="F847" t="str">
        <f t="shared" si="41"/>
        <v>Victoria</v>
      </c>
      <c r="G847" t="s">
        <v>45</v>
      </c>
      <c r="H847">
        <v>3977</v>
      </c>
      <c r="I847" t="s">
        <v>11</v>
      </c>
      <c r="J847" t="s">
        <v>55</v>
      </c>
      <c r="K847" t="s">
        <v>153</v>
      </c>
      <c r="L847" t="s">
        <v>16</v>
      </c>
      <c r="M847" s="5">
        <v>25.98</v>
      </c>
      <c r="N847">
        <v>1</v>
      </c>
    </row>
    <row r="848" spans="1:14" x14ac:dyDescent="0.25">
      <c r="A848" s="2">
        <v>45149</v>
      </c>
      <c r="B848" s="3">
        <f t="shared" si="39"/>
        <v>2024</v>
      </c>
      <c r="C848" t="str">
        <f t="shared" si="40"/>
        <v>2023-2024</v>
      </c>
      <c r="D848" t="s">
        <v>147</v>
      </c>
      <c r="E848" t="s">
        <v>118</v>
      </c>
      <c r="F848" t="str">
        <f t="shared" si="41"/>
        <v>New South Wales</v>
      </c>
      <c r="G848" t="s">
        <v>10</v>
      </c>
      <c r="H848">
        <v>2158</v>
      </c>
      <c r="I848" t="s">
        <v>11</v>
      </c>
      <c r="J848" t="s">
        <v>27</v>
      </c>
      <c r="K848" t="s">
        <v>154</v>
      </c>
      <c r="L848" t="s">
        <v>14</v>
      </c>
      <c r="M848" s="5">
        <v>25.98</v>
      </c>
      <c r="N848">
        <v>1</v>
      </c>
    </row>
    <row r="849" spans="1:14" x14ac:dyDescent="0.25">
      <c r="A849" s="2">
        <v>45004</v>
      </c>
      <c r="B849" s="3">
        <f t="shared" si="39"/>
        <v>2023</v>
      </c>
      <c r="C849" t="str">
        <f t="shared" si="40"/>
        <v>2022-2023</v>
      </c>
      <c r="D849" t="s">
        <v>147</v>
      </c>
      <c r="E849" t="s">
        <v>142</v>
      </c>
      <c r="F849" t="str">
        <f t="shared" si="41"/>
        <v>Australian Capital Territory</v>
      </c>
      <c r="G849" t="s">
        <v>80</v>
      </c>
      <c r="H849">
        <v>2609</v>
      </c>
      <c r="I849" t="s">
        <v>11</v>
      </c>
      <c r="J849" t="s">
        <v>58</v>
      </c>
      <c r="K849" t="s">
        <v>154</v>
      </c>
      <c r="L849" t="s">
        <v>14</v>
      </c>
      <c r="M849" s="5">
        <v>25.98</v>
      </c>
      <c r="N849">
        <v>1</v>
      </c>
    </row>
    <row r="850" spans="1:14" x14ac:dyDescent="0.25">
      <c r="A850" s="2">
        <v>45358</v>
      </c>
      <c r="B850" s="3">
        <f t="shared" si="39"/>
        <v>2024</v>
      </c>
      <c r="C850" t="str">
        <f t="shared" si="40"/>
        <v>2023-2024</v>
      </c>
      <c r="D850" t="s">
        <v>147</v>
      </c>
      <c r="E850" t="s">
        <v>119</v>
      </c>
      <c r="F850" t="str">
        <f t="shared" si="41"/>
        <v>Queensland</v>
      </c>
      <c r="G850" t="s">
        <v>35</v>
      </c>
      <c r="H850">
        <v>4570</v>
      </c>
      <c r="I850" t="s">
        <v>11</v>
      </c>
      <c r="J850" t="s">
        <v>120</v>
      </c>
      <c r="K850" t="s">
        <v>151</v>
      </c>
      <c r="L850" t="s">
        <v>21</v>
      </c>
      <c r="M850" s="5">
        <v>25.98</v>
      </c>
      <c r="N850">
        <v>1</v>
      </c>
    </row>
    <row r="851" spans="1:14" x14ac:dyDescent="0.25">
      <c r="A851" s="2">
        <v>45038</v>
      </c>
      <c r="B851" s="3">
        <f t="shared" si="39"/>
        <v>2023</v>
      </c>
      <c r="C851" t="str">
        <f t="shared" si="40"/>
        <v>2022-2023</v>
      </c>
      <c r="D851" t="s">
        <v>148</v>
      </c>
      <c r="E851" t="s">
        <v>93</v>
      </c>
      <c r="F851" t="str">
        <f t="shared" si="41"/>
        <v>Western Australia</v>
      </c>
      <c r="G851" t="s">
        <v>48</v>
      </c>
      <c r="H851">
        <v>6112</v>
      </c>
      <c r="I851" t="s">
        <v>11</v>
      </c>
      <c r="J851" t="s">
        <v>94</v>
      </c>
      <c r="K851" t="s">
        <v>153</v>
      </c>
      <c r="L851" t="s">
        <v>16</v>
      </c>
      <c r="M851" s="5">
        <v>25.98</v>
      </c>
      <c r="N851">
        <v>1</v>
      </c>
    </row>
    <row r="852" spans="1:14" x14ac:dyDescent="0.25">
      <c r="A852" s="2">
        <v>45389</v>
      </c>
      <c r="B852" s="3">
        <f t="shared" si="39"/>
        <v>2024</v>
      </c>
      <c r="C852" t="str">
        <f t="shared" si="40"/>
        <v>2023-2024</v>
      </c>
      <c r="D852" t="s">
        <v>147</v>
      </c>
      <c r="E852" t="s">
        <v>106</v>
      </c>
      <c r="F852" t="str">
        <f t="shared" si="41"/>
        <v>Victoria</v>
      </c>
      <c r="G852" t="s">
        <v>45</v>
      </c>
      <c r="H852">
        <v>3915</v>
      </c>
      <c r="I852" t="s">
        <v>11</v>
      </c>
      <c r="J852" t="s">
        <v>55</v>
      </c>
      <c r="K852" t="s">
        <v>153</v>
      </c>
      <c r="L852" t="s">
        <v>16</v>
      </c>
      <c r="M852" s="5">
        <v>25.98</v>
      </c>
      <c r="N852">
        <v>1</v>
      </c>
    </row>
    <row r="853" spans="1:14" x14ac:dyDescent="0.25">
      <c r="A853" s="2">
        <v>45390</v>
      </c>
      <c r="B853" s="3">
        <f t="shared" si="39"/>
        <v>2024</v>
      </c>
      <c r="C853" t="str">
        <f t="shared" si="40"/>
        <v>2023-2024</v>
      </c>
      <c r="D853" t="s">
        <v>147</v>
      </c>
      <c r="E853" t="s">
        <v>138</v>
      </c>
      <c r="F853" t="str">
        <f t="shared" si="41"/>
        <v>Queensland</v>
      </c>
      <c r="G853" t="s">
        <v>35</v>
      </c>
      <c r="H853">
        <v>4558</v>
      </c>
      <c r="I853" t="s">
        <v>11</v>
      </c>
      <c r="J853" t="s">
        <v>120</v>
      </c>
      <c r="K853" t="s">
        <v>153</v>
      </c>
      <c r="L853" t="s">
        <v>16</v>
      </c>
      <c r="M853" s="5">
        <v>25.98</v>
      </c>
      <c r="N853">
        <v>1</v>
      </c>
    </row>
    <row r="854" spans="1:14" x14ac:dyDescent="0.25">
      <c r="A854" s="2">
        <v>45246</v>
      </c>
      <c r="B854" s="3">
        <f t="shared" si="39"/>
        <v>2024</v>
      </c>
      <c r="C854" t="str">
        <f t="shared" si="40"/>
        <v>2023-2024</v>
      </c>
      <c r="D854" t="s">
        <v>148</v>
      </c>
      <c r="E854" t="s">
        <v>95</v>
      </c>
      <c r="F854" t="str">
        <f t="shared" si="41"/>
        <v>Victoria</v>
      </c>
      <c r="G854" t="s">
        <v>45</v>
      </c>
      <c r="H854">
        <v>3931</v>
      </c>
      <c r="I854" t="s">
        <v>11</v>
      </c>
      <c r="J854" t="s">
        <v>55</v>
      </c>
      <c r="K854" t="s">
        <v>153</v>
      </c>
      <c r="L854" t="s">
        <v>16</v>
      </c>
      <c r="M854" s="5">
        <v>25.98</v>
      </c>
      <c r="N854">
        <v>1</v>
      </c>
    </row>
    <row r="855" spans="1:14" x14ac:dyDescent="0.25">
      <c r="A855" s="2">
        <v>45333</v>
      </c>
      <c r="B855" s="3">
        <f t="shared" si="39"/>
        <v>2024</v>
      </c>
      <c r="C855" t="str">
        <f t="shared" si="40"/>
        <v>2023-2024</v>
      </c>
      <c r="D855" t="s">
        <v>147</v>
      </c>
      <c r="E855" t="s">
        <v>83</v>
      </c>
      <c r="F855" t="str">
        <f t="shared" si="41"/>
        <v>New South Wales</v>
      </c>
      <c r="G855" t="s">
        <v>10</v>
      </c>
      <c r="H855">
        <v>2750</v>
      </c>
      <c r="I855" t="s">
        <v>11</v>
      </c>
      <c r="J855" t="s">
        <v>25</v>
      </c>
      <c r="K855" t="s">
        <v>154</v>
      </c>
      <c r="L855" t="s">
        <v>14</v>
      </c>
      <c r="M855" s="5">
        <v>25.98</v>
      </c>
      <c r="N855">
        <v>1</v>
      </c>
    </row>
    <row r="856" spans="1:14" x14ac:dyDescent="0.25">
      <c r="A856" s="2">
        <v>45479</v>
      </c>
      <c r="B856" s="3">
        <f t="shared" si="39"/>
        <v>2025</v>
      </c>
      <c r="C856" t="str">
        <f t="shared" si="40"/>
        <v>2024-2025</v>
      </c>
      <c r="D856" t="s">
        <v>147</v>
      </c>
      <c r="E856" t="s">
        <v>40</v>
      </c>
      <c r="F856" t="str">
        <f t="shared" si="41"/>
        <v>New South Wales</v>
      </c>
      <c r="G856" t="s">
        <v>10</v>
      </c>
      <c r="H856">
        <v>2116</v>
      </c>
      <c r="I856" t="s">
        <v>11</v>
      </c>
      <c r="J856" t="s">
        <v>27</v>
      </c>
      <c r="K856" t="s">
        <v>153</v>
      </c>
      <c r="L856" t="s">
        <v>16</v>
      </c>
      <c r="M856" s="5">
        <v>25.98</v>
      </c>
      <c r="N856">
        <v>1</v>
      </c>
    </row>
    <row r="857" spans="1:14" x14ac:dyDescent="0.25">
      <c r="A857" s="2">
        <v>45046</v>
      </c>
      <c r="B857" s="3">
        <f t="shared" si="39"/>
        <v>2023</v>
      </c>
      <c r="C857" t="str">
        <f t="shared" si="40"/>
        <v>2022-2023</v>
      </c>
      <c r="D857" t="s">
        <v>148</v>
      </c>
      <c r="E857" t="s">
        <v>90</v>
      </c>
      <c r="F857" t="str">
        <f t="shared" si="41"/>
        <v>Victoria</v>
      </c>
      <c r="G857" t="s">
        <v>45</v>
      </c>
      <c r="H857">
        <v>3179</v>
      </c>
      <c r="I857" t="s">
        <v>11</v>
      </c>
      <c r="J857" t="s">
        <v>63</v>
      </c>
      <c r="K857" t="s">
        <v>153</v>
      </c>
      <c r="L857" t="s">
        <v>16</v>
      </c>
      <c r="M857" s="5">
        <v>25.98</v>
      </c>
      <c r="N857">
        <v>1</v>
      </c>
    </row>
    <row r="858" spans="1:14" x14ac:dyDescent="0.25">
      <c r="A858" s="2">
        <v>45067</v>
      </c>
      <c r="B858" s="3">
        <f t="shared" si="39"/>
        <v>2023</v>
      </c>
      <c r="C858" t="str">
        <f t="shared" si="40"/>
        <v>2022-2023</v>
      </c>
      <c r="D858" t="s">
        <v>147</v>
      </c>
      <c r="E858" t="s">
        <v>113</v>
      </c>
      <c r="F858" t="str">
        <f t="shared" si="41"/>
        <v>Queensland</v>
      </c>
      <c r="G858" t="s">
        <v>35</v>
      </c>
      <c r="H858">
        <v>4215</v>
      </c>
      <c r="I858" t="s">
        <v>11</v>
      </c>
      <c r="J858" t="s">
        <v>104</v>
      </c>
      <c r="K858" t="s">
        <v>153</v>
      </c>
      <c r="L858" t="s">
        <v>16</v>
      </c>
      <c r="M858" s="5">
        <v>25.98</v>
      </c>
      <c r="N858">
        <v>1</v>
      </c>
    </row>
    <row r="859" spans="1:14" x14ac:dyDescent="0.25">
      <c r="A859" s="2">
        <v>45486</v>
      </c>
      <c r="B859" s="3">
        <f t="shared" si="39"/>
        <v>2025</v>
      </c>
      <c r="C859" t="str">
        <f t="shared" si="40"/>
        <v>2024-2025</v>
      </c>
      <c r="D859" t="s">
        <v>147</v>
      </c>
      <c r="E859" t="s">
        <v>98</v>
      </c>
      <c r="F859" t="str">
        <f t="shared" si="41"/>
        <v>Victoria</v>
      </c>
      <c r="G859" t="s">
        <v>45</v>
      </c>
      <c r="H859">
        <v>3429</v>
      </c>
      <c r="I859" t="s">
        <v>11</v>
      </c>
      <c r="J859" t="s">
        <v>60</v>
      </c>
      <c r="K859" t="s">
        <v>150</v>
      </c>
      <c r="L859" t="s">
        <v>18</v>
      </c>
      <c r="M859" s="5">
        <v>25.98</v>
      </c>
      <c r="N859">
        <v>1</v>
      </c>
    </row>
    <row r="860" spans="1:14" x14ac:dyDescent="0.25">
      <c r="A860" s="2">
        <v>45069</v>
      </c>
      <c r="B860" s="3">
        <f t="shared" si="39"/>
        <v>2023</v>
      </c>
      <c r="C860" t="str">
        <f t="shared" si="40"/>
        <v>2022-2023</v>
      </c>
      <c r="D860" t="s">
        <v>147</v>
      </c>
      <c r="E860" t="s">
        <v>61</v>
      </c>
      <c r="F860" t="str">
        <f t="shared" si="41"/>
        <v>New South Wales</v>
      </c>
      <c r="G860" t="s">
        <v>10</v>
      </c>
      <c r="H860">
        <v>2539</v>
      </c>
      <c r="I860" t="s">
        <v>11</v>
      </c>
      <c r="J860" t="s">
        <v>58</v>
      </c>
      <c r="K860" t="s">
        <v>154</v>
      </c>
      <c r="L860" t="s">
        <v>14</v>
      </c>
      <c r="M860" s="5">
        <v>25.98</v>
      </c>
      <c r="N860">
        <v>1</v>
      </c>
    </row>
    <row r="861" spans="1:14" x14ac:dyDescent="0.25">
      <c r="A861" s="2">
        <v>45413</v>
      </c>
      <c r="B861" s="3">
        <f t="shared" si="39"/>
        <v>2024</v>
      </c>
      <c r="C861" t="str">
        <f t="shared" si="40"/>
        <v>2023-2024</v>
      </c>
      <c r="D861" t="s">
        <v>147</v>
      </c>
      <c r="E861" t="s">
        <v>84</v>
      </c>
      <c r="F861" t="str">
        <f t="shared" si="41"/>
        <v>Queensland</v>
      </c>
      <c r="G861" t="s">
        <v>35</v>
      </c>
      <c r="H861">
        <v>4740</v>
      </c>
      <c r="I861" t="s">
        <v>11</v>
      </c>
      <c r="J861" t="s">
        <v>51</v>
      </c>
      <c r="K861" t="s">
        <v>151</v>
      </c>
      <c r="L861" t="s">
        <v>21</v>
      </c>
      <c r="M861" s="5">
        <v>26</v>
      </c>
      <c r="N861">
        <v>1</v>
      </c>
    </row>
    <row r="862" spans="1:14" x14ac:dyDescent="0.25">
      <c r="A862" s="2">
        <v>45509</v>
      </c>
      <c r="B862" s="3">
        <f t="shared" si="39"/>
        <v>2025</v>
      </c>
      <c r="C862" t="str">
        <f t="shared" si="40"/>
        <v>2024-2025</v>
      </c>
      <c r="D862" t="s">
        <v>147</v>
      </c>
      <c r="E862" t="s">
        <v>127</v>
      </c>
      <c r="F862" t="str">
        <f t="shared" si="41"/>
        <v>New South Wales</v>
      </c>
      <c r="G862" t="s">
        <v>10</v>
      </c>
      <c r="H862">
        <v>2131</v>
      </c>
      <c r="I862" t="s">
        <v>11</v>
      </c>
      <c r="J862" t="s">
        <v>27</v>
      </c>
      <c r="K862" t="s">
        <v>154</v>
      </c>
      <c r="L862" t="s">
        <v>14</v>
      </c>
      <c r="M862" s="5">
        <v>26</v>
      </c>
      <c r="N862">
        <v>1</v>
      </c>
    </row>
    <row r="863" spans="1:14" x14ac:dyDescent="0.25">
      <c r="A863" s="2">
        <v>45512</v>
      </c>
      <c r="B863" s="3">
        <f t="shared" si="39"/>
        <v>2025</v>
      </c>
      <c r="C863" t="str">
        <f t="shared" si="40"/>
        <v>2024-2025</v>
      </c>
      <c r="D863" t="s">
        <v>148</v>
      </c>
      <c r="E863" t="s">
        <v>79</v>
      </c>
      <c r="F863" t="str">
        <f t="shared" si="41"/>
        <v>Australian Capital Territory</v>
      </c>
      <c r="G863" t="s">
        <v>80</v>
      </c>
      <c r="H863">
        <v>2617</v>
      </c>
      <c r="I863" t="s">
        <v>11</v>
      </c>
      <c r="J863" t="s">
        <v>58</v>
      </c>
      <c r="K863" t="s">
        <v>154</v>
      </c>
      <c r="L863" t="s">
        <v>14</v>
      </c>
      <c r="M863" s="5">
        <v>26.28</v>
      </c>
      <c r="N863">
        <v>1</v>
      </c>
    </row>
    <row r="864" spans="1:14" x14ac:dyDescent="0.25">
      <c r="A864" s="2">
        <v>45274</v>
      </c>
      <c r="B864" s="3">
        <f t="shared" si="39"/>
        <v>2024</v>
      </c>
      <c r="C864" t="str">
        <f t="shared" si="40"/>
        <v>2023-2024</v>
      </c>
      <c r="D864" t="s">
        <v>148</v>
      </c>
      <c r="E864" t="s">
        <v>103</v>
      </c>
      <c r="F864" t="str">
        <f t="shared" si="41"/>
        <v>Queensland</v>
      </c>
      <c r="G864" t="s">
        <v>35</v>
      </c>
      <c r="H864">
        <v>4509</v>
      </c>
      <c r="I864" t="s">
        <v>11</v>
      </c>
      <c r="J864" t="s">
        <v>104</v>
      </c>
      <c r="K864" t="s">
        <v>157</v>
      </c>
      <c r="L864" t="s">
        <v>22</v>
      </c>
      <c r="M864" s="5">
        <v>26.41</v>
      </c>
      <c r="N864">
        <v>1</v>
      </c>
    </row>
    <row r="865" spans="1:14" x14ac:dyDescent="0.25">
      <c r="A865" s="2">
        <v>45266</v>
      </c>
      <c r="B865" s="3">
        <f t="shared" si="39"/>
        <v>2024</v>
      </c>
      <c r="C865" t="str">
        <f t="shared" si="40"/>
        <v>2023-2024</v>
      </c>
      <c r="D865" t="s">
        <v>147</v>
      </c>
      <c r="E865" t="s">
        <v>124</v>
      </c>
      <c r="F865" t="str">
        <f t="shared" si="41"/>
        <v>New South Wales</v>
      </c>
      <c r="G865" t="s">
        <v>10</v>
      </c>
      <c r="H865">
        <v>2015</v>
      </c>
      <c r="I865" t="s">
        <v>11</v>
      </c>
      <c r="J865" t="s">
        <v>12</v>
      </c>
      <c r="K865" t="s">
        <v>154</v>
      </c>
      <c r="L865" t="s">
        <v>14</v>
      </c>
      <c r="M865" s="5">
        <v>26.810000000000002</v>
      </c>
      <c r="N865">
        <v>1</v>
      </c>
    </row>
    <row r="866" spans="1:14" x14ac:dyDescent="0.25">
      <c r="A866" s="2">
        <v>45456</v>
      </c>
      <c r="B866" s="3">
        <f t="shared" si="39"/>
        <v>2024</v>
      </c>
      <c r="C866" t="str">
        <f t="shared" si="40"/>
        <v>2023-2024</v>
      </c>
      <c r="D866" t="s">
        <v>147</v>
      </c>
      <c r="E866" t="s">
        <v>31</v>
      </c>
      <c r="F866" t="str">
        <f t="shared" si="41"/>
        <v>South Australia</v>
      </c>
      <c r="G866" t="s">
        <v>32</v>
      </c>
      <c r="H866">
        <v>5168</v>
      </c>
      <c r="I866" t="s">
        <v>11</v>
      </c>
      <c r="J866" t="s">
        <v>33</v>
      </c>
      <c r="K866" t="s">
        <v>152</v>
      </c>
      <c r="L866" t="s">
        <v>13</v>
      </c>
      <c r="M866" s="5">
        <v>26.9</v>
      </c>
      <c r="N866">
        <v>1</v>
      </c>
    </row>
    <row r="867" spans="1:14" x14ac:dyDescent="0.25">
      <c r="A867" s="2">
        <v>45603</v>
      </c>
      <c r="B867" s="3">
        <f t="shared" si="39"/>
        <v>2025</v>
      </c>
      <c r="C867" t="str">
        <f t="shared" si="40"/>
        <v>2024-2025</v>
      </c>
      <c r="D867" t="s">
        <v>148</v>
      </c>
      <c r="E867" t="s">
        <v>31</v>
      </c>
      <c r="F867" t="str">
        <f t="shared" si="41"/>
        <v>South Australia</v>
      </c>
      <c r="G867" t="s">
        <v>32</v>
      </c>
      <c r="H867">
        <v>5168</v>
      </c>
      <c r="I867" t="s">
        <v>11</v>
      </c>
      <c r="J867" t="s">
        <v>33</v>
      </c>
      <c r="K867" t="s">
        <v>19</v>
      </c>
      <c r="L867" t="s">
        <v>23</v>
      </c>
      <c r="M867" s="5">
        <v>26.91</v>
      </c>
      <c r="N867">
        <v>1</v>
      </c>
    </row>
    <row r="868" spans="1:14" x14ac:dyDescent="0.25">
      <c r="A868" s="2">
        <v>45016</v>
      </c>
      <c r="B868" s="3">
        <f t="shared" si="39"/>
        <v>2023</v>
      </c>
      <c r="C868" t="str">
        <f t="shared" si="40"/>
        <v>2022-2023</v>
      </c>
      <c r="D868" t="s">
        <v>147</v>
      </c>
      <c r="E868" t="s">
        <v>64</v>
      </c>
      <c r="F868" t="str">
        <f t="shared" si="41"/>
        <v>Victoria</v>
      </c>
      <c r="G868" t="s">
        <v>45</v>
      </c>
      <c r="H868">
        <v>3199</v>
      </c>
      <c r="I868" t="s">
        <v>11</v>
      </c>
      <c r="J868" t="s">
        <v>63</v>
      </c>
      <c r="K868" t="s">
        <v>150</v>
      </c>
      <c r="L868" t="s">
        <v>18</v>
      </c>
      <c r="M868" s="5">
        <v>26.95</v>
      </c>
      <c r="N868">
        <v>1</v>
      </c>
    </row>
    <row r="869" spans="1:14" x14ac:dyDescent="0.25">
      <c r="A869" s="2">
        <v>45582</v>
      </c>
      <c r="B869" s="3">
        <f t="shared" si="39"/>
        <v>2025</v>
      </c>
      <c r="C869" t="str">
        <f t="shared" si="40"/>
        <v>2024-2025</v>
      </c>
      <c r="D869" t="s">
        <v>148</v>
      </c>
      <c r="E869" t="s">
        <v>83</v>
      </c>
      <c r="F869" t="str">
        <f t="shared" si="41"/>
        <v>New South Wales</v>
      </c>
      <c r="G869" t="s">
        <v>10</v>
      </c>
      <c r="H869">
        <v>2750</v>
      </c>
      <c r="I869" t="s">
        <v>11</v>
      </c>
      <c r="J869" t="s">
        <v>25</v>
      </c>
      <c r="K869" t="s">
        <v>149</v>
      </c>
      <c r="L869" t="s">
        <v>15</v>
      </c>
      <c r="M869" s="5">
        <v>26.950000000000003</v>
      </c>
      <c r="N869">
        <v>1</v>
      </c>
    </row>
    <row r="870" spans="1:14" x14ac:dyDescent="0.25">
      <c r="A870" s="2">
        <v>45368</v>
      </c>
      <c r="B870" s="3">
        <f t="shared" si="39"/>
        <v>2024</v>
      </c>
      <c r="C870" t="str">
        <f t="shared" si="40"/>
        <v>2023-2024</v>
      </c>
      <c r="D870" t="s">
        <v>148</v>
      </c>
      <c r="E870" t="s">
        <v>97</v>
      </c>
      <c r="F870" t="str">
        <f t="shared" si="41"/>
        <v>Tasmania</v>
      </c>
      <c r="G870" t="s">
        <v>70</v>
      </c>
      <c r="H870">
        <v>7250</v>
      </c>
      <c r="I870" t="s">
        <v>11</v>
      </c>
      <c r="J870" t="s">
        <v>71</v>
      </c>
      <c r="K870" t="s">
        <v>150</v>
      </c>
      <c r="L870" t="s">
        <v>18</v>
      </c>
      <c r="M870" s="5">
        <v>26.97</v>
      </c>
      <c r="N870">
        <v>1</v>
      </c>
    </row>
    <row r="871" spans="1:14" x14ac:dyDescent="0.25">
      <c r="A871" s="2">
        <v>45010</v>
      </c>
      <c r="B871" s="3">
        <f t="shared" si="39"/>
        <v>2023</v>
      </c>
      <c r="C871" t="str">
        <f t="shared" si="40"/>
        <v>2022-2023</v>
      </c>
      <c r="D871" t="s">
        <v>147</v>
      </c>
      <c r="E871" t="s">
        <v>111</v>
      </c>
      <c r="F871" t="str">
        <f t="shared" si="41"/>
        <v>New South Wales</v>
      </c>
      <c r="G871" t="s">
        <v>10</v>
      </c>
      <c r="H871">
        <v>2120</v>
      </c>
      <c r="I871" t="s">
        <v>11</v>
      </c>
      <c r="J871" t="s">
        <v>27</v>
      </c>
      <c r="K871" t="s">
        <v>152</v>
      </c>
      <c r="L871" t="s">
        <v>13</v>
      </c>
      <c r="M871" s="5">
        <v>26.979999999999997</v>
      </c>
      <c r="N871">
        <v>1</v>
      </c>
    </row>
    <row r="872" spans="1:14" x14ac:dyDescent="0.25">
      <c r="A872" s="2">
        <v>45491</v>
      </c>
      <c r="B872" s="3">
        <f t="shared" si="39"/>
        <v>2025</v>
      </c>
      <c r="C872" t="str">
        <f t="shared" si="40"/>
        <v>2024-2025</v>
      </c>
      <c r="D872" t="s">
        <v>147</v>
      </c>
      <c r="E872" t="s">
        <v>85</v>
      </c>
      <c r="F872" t="str">
        <f t="shared" si="41"/>
        <v>Queensland</v>
      </c>
      <c r="G872" t="s">
        <v>35</v>
      </c>
      <c r="H872">
        <v>4883</v>
      </c>
      <c r="I872" t="s">
        <v>11</v>
      </c>
      <c r="J872" t="s">
        <v>36</v>
      </c>
      <c r="K872" t="s">
        <v>19</v>
      </c>
      <c r="L872" t="s">
        <v>23</v>
      </c>
      <c r="M872" s="5">
        <v>26.98</v>
      </c>
      <c r="N872">
        <v>1</v>
      </c>
    </row>
    <row r="873" spans="1:14" x14ac:dyDescent="0.25">
      <c r="A873" s="2">
        <v>45227</v>
      </c>
      <c r="B873" s="3">
        <f t="shared" si="39"/>
        <v>2024</v>
      </c>
      <c r="C873" t="str">
        <f t="shared" si="40"/>
        <v>2023-2024</v>
      </c>
      <c r="D873" t="s">
        <v>147</v>
      </c>
      <c r="E873" t="s">
        <v>85</v>
      </c>
      <c r="F873" t="str">
        <f t="shared" si="41"/>
        <v>Queensland</v>
      </c>
      <c r="G873" t="s">
        <v>35</v>
      </c>
      <c r="H873">
        <v>4883</v>
      </c>
      <c r="I873" t="s">
        <v>11</v>
      </c>
      <c r="J873" t="s">
        <v>36</v>
      </c>
      <c r="K873" t="s">
        <v>154</v>
      </c>
      <c r="L873" t="s">
        <v>14</v>
      </c>
      <c r="M873" s="5">
        <v>26.98</v>
      </c>
      <c r="N873">
        <v>1</v>
      </c>
    </row>
    <row r="874" spans="1:14" x14ac:dyDescent="0.25">
      <c r="A874" s="2">
        <v>45320</v>
      </c>
      <c r="B874" s="3">
        <f t="shared" si="39"/>
        <v>2024</v>
      </c>
      <c r="C874" t="str">
        <f t="shared" si="40"/>
        <v>2023-2024</v>
      </c>
      <c r="D874" t="s">
        <v>147</v>
      </c>
      <c r="E874" t="s">
        <v>101</v>
      </c>
      <c r="F874" t="str">
        <f t="shared" si="41"/>
        <v>Victoria</v>
      </c>
      <c r="G874" t="s">
        <v>45</v>
      </c>
      <c r="H874">
        <v>3131</v>
      </c>
      <c r="I874" t="s">
        <v>11</v>
      </c>
      <c r="J874" t="s">
        <v>63</v>
      </c>
      <c r="K874" t="s">
        <v>154</v>
      </c>
      <c r="L874" t="s">
        <v>14</v>
      </c>
      <c r="M874" s="5">
        <v>26.98</v>
      </c>
      <c r="N874">
        <v>1</v>
      </c>
    </row>
    <row r="875" spans="1:14" x14ac:dyDescent="0.25">
      <c r="A875" s="2">
        <v>45138</v>
      </c>
      <c r="B875" s="3">
        <f t="shared" si="39"/>
        <v>2024</v>
      </c>
      <c r="C875" t="str">
        <f t="shared" si="40"/>
        <v>2023-2024</v>
      </c>
      <c r="D875" t="s">
        <v>147</v>
      </c>
      <c r="E875" t="s">
        <v>140</v>
      </c>
      <c r="F875" t="str">
        <f t="shared" si="41"/>
        <v>Tasmania</v>
      </c>
      <c r="G875" t="s">
        <v>70</v>
      </c>
      <c r="H875">
        <v>7320</v>
      </c>
      <c r="I875" t="s">
        <v>11</v>
      </c>
      <c r="J875" t="s">
        <v>71</v>
      </c>
      <c r="K875" t="s">
        <v>19</v>
      </c>
      <c r="L875" t="s">
        <v>23</v>
      </c>
      <c r="M875" s="5">
        <v>26.990000000000002</v>
      </c>
      <c r="N875">
        <v>1</v>
      </c>
    </row>
    <row r="876" spans="1:14" x14ac:dyDescent="0.25">
      <c r="A876" s="2">
        <v>44945</v>
      </c>
      <c r="B876" s="3">
        <f t="shared" si="39"/>
        <v>2023</v>
      </c>
      <c r="C876" t="str">
        <f t="shared" si="40"/>
        <v>2022-2023</v>
      </c>
      <c r="D876" t="s">
        <v>147</v>
      </c>
      <c r="E876" t="s">
        <v>44</v>
      </c>
      <c r="F876" t="str">
        <f t="shared" si="41"/>
        <v>Victoria</v>
      </c>
      <c r="G876" t="s">
        <v>45</v>
      </c>
      <c r="H876">
        <v>3066</v>
      </c>
      <c r="I876" t="s">
        <v>11</v>
      </c>
      <c r="J876" t="s">
        <v>46</v>
      </c>
      <c r="K876" t="s">
        <v>19</v>
      </c>
      <c r="L876" t="s">
        <v>23</v>
      </c>
      <c r="M876" s="5">
        <v>27</v>
      </c>
      <c r="N876">
        <v>1</v>
      </c>
    </row>
    <row r="877" spans="1:14" x14ac:dyDescent="0.25">
      <c r="A877" s="2">
        <v>45416</v>
      </c>
      <c r="B877" s="3">
        <f t="shared" si="39"/>
        <v>2024</v>
      </c>
      <c r="C877" t="str">
        <f t="shared" si="40"/>
        <v>2023-2024</v>
      </c>
      <c r="D877" t="s">
        <v>147</v>
      </c>
      <c r="E877" t="s">
        <v>142</v>
      </c>
      <c r="F877" t="str">
        <f t="shared" si="41"/>
        <v>Australian Capital Territory</v>
      </c>
      <c r="G877" t="s">
        <v>80</v>
      </c>
      <c r="H877">
        <v>2609</v>
      </c>
      <c r="I877" t="s">
        <v>11</v>
      </c>
      <c r="J877" t="s">
        <v>58</v>
      </c>
      <c r="K877" t="s">
        <v>155</v>
      </c>
      <c r="L877" t="s">
        <v>20</v>
      </c>
      <c r="M877" s="5">
        <v>27.18</v>
      </c>
      <c r="N877">
        <v>1</v>
      </c>
    </row>
    <row r="878" spans="1:14" x14ac:dyDescent="0.25">
      <c r="A878" s="2">
        <v>44968</v>
      </c>
      <c r="B878" s="3">
        <f t="shared" si="39"/>
        <v>2023</v>
      </c>
      <c r="C878" t="str">
        <f t="shared" si="40"/>
        <v>2022-2023</v>
      </c>
      <c r="D878" t="s">
        <v>147</v>
      </c>
      <c r="E878" t="s">
        <v>138</v>
      </c>
      <c r="F878" t="str">
        <f t="shared" si="41"/>
        <v>Queensland</v>
      </c>
      <c r="G878" t="s">
        <v>35</v>
      </c>
      <c r="H878">
        <v>4558</v>
      </c>
      <c r="I878" t="s">
        <v>11</v>
      </c>
      <c r="J878" t="s">
        <v>120</v>
      </c>
      <c r="K878" t="s">
        <v>149</v>
      </c>
      <c r="L878" t="s">
        <v>15</v>
      </c>
      <c r="M878" s="5">
        <v>27.27</v>
      </c>
      <c r="N878">
        <v>1</v>
      </c>
    </row>
    <row r="879" spans="1:14" x14ac:dyDescent="0.25">
      <c r="A879" s="2">
        <v>45438</v>
      </c>
      <c r="B879" s="3">
        <f t="shared" si="39"/>
        <v>2024</v>
      </c>
      <c r="C879" t="str">
        <f t="shared" si="40"/>
        <v>2023-2024</v>
      </c>
      <c r="D879" t="s">
        <v>147</v>
      </c>
      <c r="E879" t="s">
        <v>79</v>
      </c>
      <c r="F879" t="str">
        <f t="shared" si="41"/>
        <v>Australian Capital Territory</v>
      </c>
      <c r="G879" t="s">
        <v>80</v>
      </c>
      <c r="H879">
        <v>2617</v>
      </c>
      <c r="I879" t="s">
        <v>11</v>
      </c>
      <c r="J879" t="s">
        <v>58</v>
      </c>
      <c r="K879" t="s">
        <v>150</v>
      </c>
      <c r="L879" t="s">
        <v>18</v>
      </c>
      <c r="M879" s="5">
        <v>27.36</v>
      </c>
      <c r="N879">
        <v>1</v>
      </c>
    </row>
    <row r="880" spans="1:14" x14ac:dyDescent="0.25">
      <c r="A880" s="2">
        <v>45529</v>
      </c>
      <c r="B880" s="3">
        <f t="shared" si="39"/>
        <v>2025</v>
      </c>
      <c r="C880" t="str">
        <f t="shared" si="40"/>
        <v>2024-2025</v>
      </c>
      <c r="D880" t="s">
        <v>147</v>
      </c>
      <c r="E880" t="s">
        <v>81</v>
      </c>
      <c r="F880" t="str">
        <f t="shared" si="41"/>
        <v>New South Wales</v>
      </c>
      <c r="G880" t="s">
        <v>10</v>
      </c>
      <c r="H880">
        <v>2485</v>
      </c>
      <c r="I880" t="s">
        <v>11</v>
      </c>
      <c r="J880" t="s">
        <v>68</v>
      </c>
      <c r="K880" t="s">
        <v>19</v>
      </c>
      <c r="L880" t="s">
        <v>23</v>
      </c>
      <c r="M880" s="5">
        <v>27.38</v>
      </c>
      <c r="N880">
        <v>1</v>
      </c>
    </row>
    <row r="881" spans="1:14" x14ac:dyDescent="0.25">
      <c r="A881" s="2">
        <v>45534</v>
      </c>
      <c r="B881" s="3">
        <f t="shared" si="39"/>
        <v>2025</v>
      </c>
      <c r="C881" t="str">
        <f t="shared" si="40"/>
        <v>2024-2025</v>
      </c>
      <c r="D881" t="s">
        <v>148</v>
      </c>
      <c r="E881" t="s">
        <v>79</v>
      </c>
      <c r="F881" t="str">
        <f t="shared" si="41"/>
        <v>Australian Capital Territory</v>
      </c>
      <c r="G881" t="s">
        <v>80</v>
      </c>
      <c r="H881">
        <v>2617</v>
      </c>
      <c r="I881" t="s">
        <v>11</v>
      </c>
      <c r="J881" t="s">
        <v>58</v>
      </c>
      <c r="K881" t="s">
        <v>153</v>
      </c>
      <c r="L881" t="s">
        <v>16</v>
      </c>
      <c r="M881" s="5">
        <v>27.48</v>
      </c>
      <c r="N881">
        <v>1</v>
      </c>
    </row>
    <row r="882" spans="1:14" x14ac:dyDescent="0.25">
      <c r="A882" s="2">
        <v>44956</v>
      </c>
      <c r="B882" s="3">
        <f t="shared" si="39"/>
        <v>2023</v>
      </c>
      <c r="C882" t="str">
        <f t="shared" si="40"/>
        <v>2022-2023</v>
      </c>
      <c r="D882" t="s">
        <v>147</v>
      </c>
      <c r="E882" t="s">
        <v>110</v>
      </c>
      <c r="F882" t="str">
        <f t="shared" si="41"/>
        <v>Queensland</v>
      </c>
      <c r="G882" t="s">
        <v>35</v>
      </c>
      <c r="H882">
        <v>4680</v>
      </c>
      <c r="I882" t="s">
        <v>11</v>
      </c>
      <c r="J882" t="s">
        <v>51</v>
      </c>
      <c r="K882" t="s">
        <v>154</v>
      </c>
      <c r="L882" t="s">
        <v>14</v>
      </c>
      <c r="M882" s="5">
        <v>27.5</v>
      </c>
      <c r="N882">
        <v>1</v>
      </c>
    </row>
    <row r="883" spans="1:14" x14ac:dyDescent="0.25">
      <c r="A883" s="2">
        <v>45437</v>
      </c>
      <c r="B883" s="3">
        <f t="shared" si="39"/>
        <v>2024</v>
      </c>
      <c r="C883" t="str">
        <f t="shared" si="40"/>
        <v>2023-2024</v>
      </c>
      <c r="D883" t="s">
        <v>148</v>
      </c>
      <c r="E883" t="s">
        <v>31</v>
      </c>
      <c r="F883" t="str">
        <f t="shared" si="41"/>
        <v>South Australia</v>
      </c>
      <c r="G883" t="s">
        <v>32</v>
      </c>
      <c r="H883">
        <v>5168</v>
      </c>
      <c r="I883" t="s">
        <v>11</v>
      </c>
      <c r="J883" t="s">
        <v>33</v>
      </c>
      <c r="K883" t="s">
        <v>19</v>
      </c>
      <c r="L883" t="s">
        <v>23</v>
      </c>
      <c r="M883" s="5">
        <v>27.53</v>
      </c>
      <c r="N883">
        <v>1</v>
      </c>
    </row>
    <row r="884" spans="1:14" x14ac:dyDescent="0.25">
      <c r="A884" s="2">
        <v>45250</v>
      </c>
      <c r="B884" s="3">
        <f t="shared" si="39"/>
        <v>2024</v>
      </c>
      <c r="C884" t="str">
        <f t="shared" si="40"/>
        <v>2023-2024</v>
      </c>
      <c r="D884" t="s">
        <v>147</v>
      </c>
      <c r="E884" t="s">
        <v>112</v>
      </c>
      <c r="F884" t="str">
        <f t="shared" si="41"/>
        <v>Victoria</v>
      </c>
      <c r="G884" t="s">
        <v>45</v>
      </c>
      <c r="H884">
        <v>3076</v>
      </c>
      <c r="I884" t="s">
        <v>11</v>
      </c>
      <c r="J884" t="s">
        <v>46</v>
      </c>
      <c r="K884" t="s">
        <v>157</v>
      </c>
      <c r="L884" t="s">
        <v>22</v>
      </c>
      <c r="M884" s="5">
        <v>27.62</v>
      </c>
      <c r="N884">
        <v>1</v>
      </c>
    </row>
    <row r="885" spans="1:14" x14ac:dyDescent="0.25">
      <c r="A885" s="2">
        <v>45203</v>
      </c>
      <c r="B885" s="3">
        <f t="shared" si="39"/>
        <v>2024</v>
      </c>
      <c r="C885" t="str">
        <f t="shared" si="40"/>
        <v>2023-2024</v>
      </c>
      <c r="D885" t="s">
        <v>147</v>
      </c>
      <c r="E885" t="s">
        <v>65</v>
      </c>
      <c r="F885" t="str">
        <f t="shared" si="41"/>
        <v>New South Wales</v>
      </c>
      <c r="G885" t="s">
        <v>10</v>
      </c>
      <c r="H885">
        <v>2541</v>
      </c>
      <c r="I885" t="s">
        <v>11</v>
      </c>
      <c r="J885" t="s">
        <v>58</v>
      </c>
      <c r="K885" t="s">
        <v>149</v>
      </c>
      <c r="L885" t="s">
        <v>15</v>
      </c>
      <c r="M885" s="5">
        <v>27.72</v>
      </c>
      <c r="N885">
        <v>1</v>
      </c>
    </row>
    <row r="886" spans="1:14" x14ac:dyDescent="0.25">
      <c r="A886" s="2">
        <v>45471</v>
      </c>
      <c r="B886" s="3">
        <f t="shared" si="39"/>
        <v>2024</v>
      </c>
      <c r="C886" t="str">
        <f t="shared" si="40"/>
        <v>2023-2024</v>
      </c>
      <c r="D886" t="s">
        <v>147</v>
      </c>
      <c r="E886" t="s">
        <v>97</v>
      </c>
      <c r="F886" t="str">
        <f t="shared" si="41"/>
        <v>Tasmania</v>
      </c>
      <c r="G886" t="s">
        <v>70</v>
      </c>
      <c r="H886">
        <v>7250</v>
      </c>
      <c r="I886" t="s">
        <v>11</v>
      </c>
      <c r="J886" t="s">
        <v>71</v>
      </c>
      <c r="K886" t="s">
        <v>154</v>
      </c>
      <c r="L886" t="s">
        <v>14</v>
      </c>
      <c r="M886" s="5">
        <v>27.86</v>
      </c>
      <c r="N886">
        <v>1</v>
      </c>
    </row>
    <row r="887" spans="1:14" x14ac:dyDescent="0.25">
      <c r="A887" s="2">
        <v>45467</v>
      </c>
      <c r="B887" s="3">
        <f t="shared" si="39"/>
        <v>2024</v>
      </c>
      <c r="C887" t="str">
        <f t="shared" si="40"/>
        <v>2023-2024</v>
      </c>
      <c r="D887" t="s">
        <v>147</v>
      </c>
      <c r="E887" t="s">
        <v>105</v>
      </c>
      <c r="F887" t="str">
        <f t="shared" si="41"/>
        <v>Victoria</v>
      </c>
      <c r="G887" t="s">
        <v>45</v>
      </c>
      <c r="H887">
        <v>3500</v>
      </c>
      <c r="I887" t="s">
        <v>11</v>
      </c>
      <c r="J887" t="s">
        <v>60</v>
      </c>
      <c r="K887" t="s">
        <v>150</v>
      </c>
      <c r="L887" t="s">
        <v>18</v>
      </c>
      <c r="M887" s="5">
        <v>27.93</v>
      </c>
      <c r="N887">
        <v>1</v>
      </c>
    </row>
    <row r="888" spans="1:14" x14ac:dyDescent="0.25">
      <c r="A888" s="2">
        <v>45648</v>
      </c>
      <c r="B888" s="3">
        <f t="shared" si="39"/>
        <v>2025</v>
      </c>
      <c r="C888" t="str">
        <f t="shared" si="40"/>
        <v>2024-2025</v>
      </c>
      <c r="D888" t="s">
        <v>148</v>
      </c>
      <c r="E888" t="s">
        <v>130</v>
      </c>
      <c r="F888" t="str">
        <f t="shared" si="41"/>
        <v>South Australia</v>
      </c>
      <c r="G888" t="s">
        <v>32</v>
      </c>
      <c r="H888">
        <v>5290</v>
      </c>
      <c r="I888" t="s">
        <v>11</v>
      </c>
      <c r="J888" t="s">
        <v>38</v>
      </c>
      <c r="K888" t="s">
        <v>155</v>
      </c>
      <c r="L888" t="s">
        <v>20</v>
      </c>
      <c r="M888" s="5">
        <v>27.94</v>
      </c>
      <c r="N888">
        <v>1</v>
      </c>
    </row>
    <row r="889" spans="1:14" x14ac:dyDescent="0.25">
      <c r="A889" s="2">
        <v>45064</v>
      </c>
      <c r="B889" s="3">
        <f t="shared" si="39"/>
        <v>2023</v>
      </c>
      <c r="C889" t="str">
        <f t="shared" si="40"/>
        <v>2022-2023</v>
      </c>
      <c r="D889" t="s">
        <v>147</v>
      </c>
      <c r="E889" t="s">
        <v>53</v>
      </c>
      <c r="F889" t="str">
        <f t="shared" si="41"/>
        <v>South Australia</v>
      </c>
      <c r="G889" t="s">
        <v>32</v>
      </c>
      <c r="H889">
        <v>5082</v>
      </c>
      <c r="I889" t="s">
        <v>11</v>
      </c>
      <c r="J889" t="s">
        <v>33</v>
      </c>
      <c r="K889" t="s">
        <v>155</v>
      </c>
      <c r="L889" t="s">
        <v>20</v>
      </c>
      <c r="M889" s="5">
        <v>27.94</v>
      </c>
      <c r="N889">
        <v>1</v>
      </c>
    </row>
    <row r="890" spans="1:14" x14ac:dyDescent="0.25">
      <c r="A890" s="2">
        <v>45464</v>
      </c>
      <c r="B890" s="3">
        <f t="shared" si="39"/>
        <v>2024</v>
      </c>
      <c r="C890" t="str">
        <f t="shared" si="40"/>
        <v>2023-2024</v>
      </c>
      <c r="D890" t="s">
        <v>147</v>
      </c>
      <c r="E890" t="s">
        <v>113</v>
      </c>
      <c r="F890" t="str">
        <f t="shared" si="41"/>
        <v>Queensland</v>
      </c>
      <c r="G890" t="s">
        <v>35</v>
      </c>
      <c r="H890">
        <v>4215</v>
      </c>
      <c r="I890" t="s">
        <v>11</v>
      </c>
      <c r="J890" t="s">
        <v>104</v>
      </c>
      <c r="K890" t="s">
        <v>156</v>
      </c>
      <c r="L890" t="s">
        <v>17</v>
      </c>
      <c r="M890" s="5">
        <v>27.94</v>
      </c>
      <c r="N890">
        <v>1</v>
      </c>
    </row>
    <row r="891" spans="1:14" x14ac:dyDescent="0.25">
      <c r="A891" s="2">
        <v>45578</v>
      </c>
      <c r="B891" s="3">
        <f t="shared" si="39"/>
        <v>2025</v>
      </c>
      <c r="C891" t="str">
        <f t="shared" si="40"/>
        <v>2024-2025</v>
      </c>
      <c r="D891" t="s">
        <v>147</v>
      </c>
      <c r="E891" t="s">
        <v>107</v>
      </c>
      <c r="F891" t="str">
        <f t="shared" si="41"/>
        <v>Queensland</v>
      </c>
      <c r="G891" t="s">
        <v>35</v>
      </c>
      <c r="H891">
        <v>4220</v>
      </c>
      <c r="I891" t="s">
        <v>11</v>
      </c>
      <c r="J891" t="s">
        <v>104</v>
      </c>
      <c r="K891" t="s">
        <v>156</v>
      </c>
      <c r="L891" t="s">
        <v>17</v>
      </c>
      <c r="M891" s="5">
        <v>27.96</v>
      </c>
      <c r="N891">
        <v>1</v>
      </c>
    </row>
    <row r="892" spans="1:14" x14ac:dyDescent="0.25">
      <c r="A892" s="2">
        <v>45044</v>
      </c>
      <c r="B892" s="3">
        <f t="shared" si="39"/>
        <v>2023</v>
      </c>
      <c r="C892" t="str">
        <f t="shared" si="40"/>
        <v>2022-2023</v>
      </c>
      <c r="D892" t="s">
        <v>147</v>
      </c>
      <c r="E892" t="s">
        <v>91</v>
      </c>
      <c r="F892" t="str">
        <f t="shared" si="41"/>
        <v>Victoria</v>
      </c>
      <c r="G892" t="s">
        <v>45</v>
      </c>
      <c r="H892">
        <v>3690</v>
      </c>
      <c r="I892" t="s">
        <v>11</v>
      </c>
      <c r="J892" t="s">
        <v>55</v>
      </c>
      <c r="K892" t="s">
        <v>150</v>
      </c>
      <c r="L892" t="s">
        <v>18</v>
      </c>
      <c r="M892" s="5">
        <v>27.96</v>
      </c>
      <c r="N892">
        <v>1</v>
      </c>
    </row>
    <row r="893" spans="1:14" x14ac:dyDescent="0.25">
      <c r="A893" s="2">
        <v>45206</v>
      </c>
      <c r="B893" s="3">
        <f t="shared" si="39"/>
        <v>2024</v>
      </c>
      <c r="C893" t="str">
        <f t="shared" si="40"/>
        <v>2023-2024</v>
      </c>
      <c r="D893" t="s">
        <v>148</v>
      </c>
      <c r="E893" t="s">
        <v>117</v>
      </c>
      <c r="F893" t="str">
        <f t="shared" si="41"/>
        <v>Queensland</v>
      </c>
      <c r="G893" t="s">
        <v>35</v>
      </c>
      <c r="H893">
        <v>4119</v>
      </c>
      <c r="I893" t="s">
        <v>11</v>
      </c>
      <c r="J893" t="s">
        <v>43</v>
      </c>
      <c r="K893" t="s">
        <v>153</v>
      </c>
      <c r="L893" t="s">
        <v>16</v>
      </c>
      <c r="M893" s="5">
        <v>27.97</v>
      </c>
      <c r="N893">
        <v>1</v>
      </c>
    </row>
    <row r="894" spans="1:14" x14ac:dyDescent="0.25">
      <c r="A894" s="2">
        <v>45271</v>
      </c>
      <c r="B894" s="3">
        <f t="shared" si="39"/>
        <v>2024</v>
      </c>
      <c r="C894" t="str">
        <f t="shared" si="40"/>
        <v>2023-2024</v>
      </c>
      <c r="D894" t="s">
        <v>148</v>
      </c>
      <c r="E894" t="s">
        <v>117</v>
      </c>
      <c r="F894" t="str">
        <f t="shared" si="41"/>
        <v>Queensland</v>
      </c>
      <c r="G894" t="s">
        <v>35</v>
      </c>
      <c r="H894">
        <v>4119</v>
      </c>
      <c r="I894" t="s">
        <v>11</v>
      </c>
      <c r="J894" t="s">
        <v>43</v>
      </c>
      <c r="K894" t="s">
        <v>150</v>
      </c>
      <c r="L894" t="s">
        <v>18</v>
      </c>
      <c r="M894" s="5">
        <v>27.97</v>
      </c>
      <c r="N894">
        <v>1</v>
      </c>
    </row>
    <row r="895" spans="1:14" x14ac:dyDescent="0.25">
      <c r="A895" s="2">
        <v>45238</v>
      </c>
      <c r="B895" s="3">
        <f t="shared" si="39"/>
        <v>2024</v>
      </c>
      <c r="C895" t="str">
        <f t="shared" si="40"/>
        <v>2023-2024</v>
      </c>
      <c r="D895" t="s">
        <v>147</v>
      </c>
      <c r="E895" t="s">
        <v>118</v>
      </c>
      <c r="F895" t="str">
        <f t="shared" si="41"/>
        <v>New South Wales</v>
      </c>
      <c r="G895" t="s">
        <v>10</v>
      </c>
      <c r="H895">
        <v>2158</v>
      </c>
      <c r="I895" t="s">
        <v>11</v>
      </c>
      <c r="J895" t="s">
        <v>27</v>
      </c>
      <c r="K895" t="s">
        <v>19</v>
      </c>
      <c r="L895" t="s">
        <v>23</v>
      </c>
      <c r="M895" s="5">
        <v>27.98</v>
      </c>
      <c r="N895">
        <v>1</v>
      </c>
    </row>
    <row r="896" spans="1:14" x14ac:dyDescent="0.25">
      <c r="A896" s="2">
        <v>45361</v>
      </c>
      <c r="B896" s="3">
        <f t="shared" si="39"/>
        <v>2024</v>
      </c>
      <c r="C896" t="str">
        <f t="shared" si="40"/>
        <v>2023-2024</v>
      </c>
      <c r="D896" t="s">
        <v>147</v>
      </c>
      <c r="E896" t="s">
        <v>110</v>
      </c>
      <c r="F896" t="str">
        <f t="shared" si="41"/>
        <v>Queensland</v>
      </c>
      <c r="G896" t="s">
        <v>35</v>
      </c>
      <c r="H896">
        <v>4680</v>
      </c>
      <c r="I896" t="s">
        <v>11</v>
      </c>
      <c r="J896" t="s">
        <v>51</v>
      </c>
      <c r="K896" t="s">
        <v>154</v>
      </c>
      <c r="L896" t="s">
        <v>14</v>
      </c>
      <c r="M896" s="5">
        <v>27.98</v>
      </c>
      <c r="N896">
        <v>1</v>
      </c>
    </row>
    <row r="897" spans="1:14" x14ac:dyDescent="0.25">
      <c r="A897" s="2">
        <v>45240</v>
      </c>
      <c r="B897" s="3">
        <f t="shared" si="39"/>
        <v>2024</v>
      </c>
      <c r="C897" t="str">
        <f t="shared" si="40"/>
        <v>2023-2024</v>
      </c>
      <c r="D897" t="s">
        <v>147</v>
      </c>
      <c r="E897" t="s">
        <v>125</v>
      </c>
      <c r="F897" t="str">
        <f t="shared" si="41"/>
        <v>Victoria</v>
      </c>
      <c r="G897" t="s">
        <v>45</v>
      </c>
      <c r="H897">
        <v>3400</v>
      </c>
      <c r="I897" t="s">
        <v>11</v>
      </c>
      <c r="J897" t="s">
        <v>60</v>
      </c>
      <c r="K897" t="s">
        <v>154</v>
      </c>
      <c r="L897" t="s">
        <v>14</v>
      </c>
      <c r="M897" s="5">
        <v>27.98</v>
      </c>
      <c r="N897">
        <v>1</v>
      </c>
    </row>
    <row r="898" spans="1:14" x14ac:dyDescent="0.25">
      <c r="A898" s="2">
        <v>45606</v>
      </c>
      <c r="B898" s="3">
        <f t="shared" ref="B898:B961" si="42">IF(MONTH(A898)&gt;=7,YEAR(A898)+1,YEAR(A898))</f>
        <v>2025</v>
      </c>
      <c r="C898" t="str">
        <f t="shared" ref="C898:C961" si="43">IF(MONTH(A898) &gt;= 7, YEAR(A898) &amp; "-" &amp; YEAR(A898) + 1, YEAR(A898) - 1 &amp; "-" &amp; YEAR(A898))</f>
        <v>2024-2025</v>
      </c>
      <c r="D898" t="s">
        <v>147</v>
      </c>
      <c r="E898" t="s">
        <v>54</v>
      </c>
      <c r="F898" t="str">
        <f t="shared" ref="F898:F961" si="44">IF(G898="WA","Western Australia",
IF(G898="NSW","New South Wales",
IF(G898="QLD","Queensland",
IF(G898="VIC","Victoria",
IF(G898="TAS","Tasmania",
IF(G898="SA","South Australia",
IF(G898="NT","Northern Territory",
IF(G898="ACT","Australian Capital Territory",G898))))))))</f>
        <v>Victoria</v>
      </c>
      <c r="G898" t="s">
        <v>45</v>
      </c>
      <c r="H898">
        <v>3977</v>
      </c>
      <c r="I898" t="s">
        <v>11</v>
      </c>
      <c r="J898" t="s">
        <v>55</v>
      </c>
      <c r="K898" t="s">
        <v>153</v>
      </c>
      <c r="L898" t="s">
        <v>16</v>
      </c>
      <c r="M898" s="5">
        <v>27.990000000000002</v>
      </c>
      <c r="N898">
        <v>1</v>
      </c>
    </row>
    <row r="899" spans="1:14" x14ac:dyDescent="0.25">
      <c r="A899" s="2">
        <v>45493</v>
      </c>
      <c r="B899" s="3">
        <f t="shared" si="42"/>
        <v>2025</v>
      </c>
      <c r="C899" t="str">
        <f t="shared" si="43"/>
        <v>2024-2025</v>
      </c>
      <c r="D899" t="s">
        <v>147</v>
      </c>
      <c r="E899" t="s">
        <v>67</v>
      </c>
      <c r="F899" t="str">
        <f t="shared" si="44"/>
        <v>New South Wales</v>
      </c>
      <c r="G899" t="s">
        <v>10</v>
      </c>
      <c r="H899">
        <v>2478</v>
      </c>
      <c r="I899" t="s">
        <v>11</v>
      </c>
      <c r="J899" t="s">
        <v>68</v>
      </c>
      <c r="K899" t="s">
        <v>19</v>
      </c>
      <c r="L899" t="s">
        <v>23</v>
      </c>
      <c r="M899" s="5">
        <v>28</v>
      </c>
      <c r="N899">
        <v>1</v>
      </c>
    </row>
    <row r="900" spans="1:14" x14ac:dyDescent="0.25">
      <c r="A900" s="2">
        <v>45016</v>
      </c>
      <c r="B900" s="3">
        <f t="shared" si="42"/>
        <v>2023</v>
      </c>
      <c r="C900" t="str">
        <f t="shared" si="43"/>
        <v>2022-2023</v>
      </c>
      <c r="D900" t="s">
        <v>148</v>
      </c>
      <c r="E900" t="s">
        <v>115</v>
      </c>
      <c r="F900" t="str">
        <f t="shared" si="44"/>
        <v>Western Australia</v>
      </c>
      <c r="G900" t="s">
        <v>48</v>
      </c>
      <c r="H900">
        <v>6280</v>
      </c>
      <c r="I900" t="s">
        <v>11</v>
      </c>
      <c r="J900" t="s">
        <v>94</v>
      </c>
      <c r="K900" t="s">
        <v>153</v>
      </c>
      <c r="L900" t="s">
        <v>16</v>
      </c>
      <c r="M900" s="5">
        <v>28.04</v>
      </c>
      <c r="N900">
        <v>1</v>
      </c>
    </row>
    <row r="901" spans="1:14" x14ac:dyDescent="0.25">
      <c r="A901" s="2">
        <v>45168</v>
      </c>
      <c r="B901" s="3">
        <f t="shared" si="42"/>
        <v>2024</v>
      </c>
      <c r="C901" t="str">
        <f t="shared" si="43"/>
        <v>2023-2024</v>
      </c>
      <c r="D901" t="s">
        <v>147</v>
      </c>
      <c r="E901" t="s">
        <v>40</v>
      </c>
      <c r="F901" t="str">
        <f t="shared" si="44"/>
        <v>New South Wales</v>
      </c>
      <c r="G901" t="s">
        <v>10</v>
      </c>
      <c r="H901">
        <v>2116</v>
      </c>
      <c r="I901" t="s">
        <v>11</v>
      </c>
      <c r="J901" t="s">
        <v>27</v>
      </c>
      <c r="K901" t="s">
        <v>155</v>
      </c>
      <c r="L901" t="s">
        <v>20</v>
      </c>
      <c r="M901" s="5">
        <v>28.13</v>
      </c>
      <c r="N901">
        <v>1</v>
      </c>
    </row>
    <row r="902" spans="1:14" x14ac:dyDescent="0.25">
      <c r="A902" s="2">
        <v>45297</v>
      </c>
      <c r="B902" s="3">
        <f t="shared" si="42"/>
        <v>2024</v>
      </c>
      <c r="C902" t="str">
        <f t="shared" si="43"/>
        <v>2023-2024</v>
      </c>
      <c r="D902" t="s">
        <v>147</v>
      </c>
      <c r="E902" t="s">
        <v>137</v>
      </c>
      <c r="F902" t="str">
        <f t="shared" si="44"/>
        <v>New South Wales</v>
      </c>
      <c r="G902" t="s">
        <v>10</v>
      </c>
      <c r="H902">
        <v>2031</v>
      </c>
      <c r="I902" t="s">
        <v>11</v>
      </c>
      <c r="J902" t="s">
        <v>12</v>
      </c>
      <c r="K902" t="s">
        <v>154</v>
      </c>
      <c r="L902" t="s">
        <v>14</v>
      </c>
      <c r="M902" s="5">
        <v>28.18</v>
      </c>
      <c r="N902">
        <v>1</v>
      </c>
    </row>
    <row r="903" spans="1:14" x14ac:dyDescent="0.25">
      <c r="A903" s="2">
        <v>44980</v>
      </c>
      <c r="B903" s="3">
        <f t="shared" si="42"/>
        <v>2023</v>
      </c>
      <c r="C903" t="str">
        <f t="shared" si="43"/>
        <v>2022-2023</v>
      </c>
      <c r="D903" t="s">
        <v>147</v>
      </c>
      <c r="E903" t="s">
        <v>119</v>
      </c>
      <c r="F903" t="str">
        <f t="shared" si="44"/>
        <v>Queensland</v>
      </c>
      <c r="G903" t="s">
        <v>35</v>
      </c>
      <c r="H903">
        <v>4570</v>
      </c>
      <c r="I903" t="s">
        <v>11</v>
      </c>
      <c r="J903" t="s">
        <v>120</v>
      </c>
      <c r="K903" t="s">
        <v>19</v>
      </c>
      <c r="L903" t="s">
        <v>23</v>
      </c>
      <c r="M903" s="5">
        <v>28.47</v>
      </c>
      <c r="N903">
        <v>1</v>
      </c>
    </row>
    <row r="904" spans="1:14" x14ac:dyDescent="0.25">
      <c r="A904" s="2">
        <v>45170</v>
      </c>
      <c r="B904" s="3">
        <f t="shared" si="42"/>
        <v>2024</v>
      </c>
      <c r="C904" t="str">
        <f t="shared" si="43"/>
        <v>2023-2024</v>
      </c>
      <c r="D904" t="s">
        <v>147</v>
      </c>
      <c r="E904" t="s">
        <v>89</v>
      </c>
      <c r="F904" t="str">
        <f t="shared" si="44"/>
        <v>Queensland</v>
      </c>
      <c r="G904" t="s">
        <v>35</v>
      </c>
      <c r="H904">
        <v>4655</v>
      </c>
      <c r="I904" t="s">
        <v>11</v>
      </c>
      <c r="J904" t="s">
        <v>51</v>
      </c>
      <c r="K904" t="s">
        <v>19</v>
      </c>
      <c r="L904" t="s">
        <v>23</v>
      </c>
      <c r="M904" s="5">
        <v>28.48</v>
      </c>
      <c r="N904">
        <v>1</v>
      </c>
    </row>
    <row r="905" spans="1:14" x14ac:dyDescent="0.25">
      <c r="A905" s="2">
        <v>45620</v>
      </c>
      <c r="B905" s="3">
        <f t="shared" si="42"/>
        <v>2025</v>
      </c>
      <c r="C905" t="str">
        <f t="shared" si="43"/>
        <v>2024-2025</v>
      </c>
      <c r="D905" t="s">
        <v>148</v>
      </c>
      <c r="E905" t="s">
        <v>97</v>
      </c>
      <c r="F905" t="str">
        <f t="shared" si="44"/>
        <v>Tasmania</v>
      </c>
      <c r="G905" t="s">
        <v>70</v>
      </c>
      <c r="H905">
        <v>7250</v>
      </c>
      <c r="I905" t="s">
        <v>11</v>
      </c>
      <c r="J905" t="s">
        <v>71</v>
      </c>
      <c r="K905" t="s">
        <v>155</v>
      </c>
      <c r="L905" t="s">
        <v>20</v>
      </c>
      <c r="M905" s="5">
        <v>28.53</v>
      </c>
      <c r="N905">
        <v>1</v>
      </c>
    </row>
    <row r="906" spans="1:14" x14ac:dyDescent="0.25">
      <c r="A906" s="2">
        <v>45596</v>
      </c>
      <c r="B906" s="3">
        <f t="shared" si="42"/>
        <v>2025</v>
      </c>
      <c r="C906" t="str">
        <f t="shared" si="43"/>
        <v>2024-2025</v>
      </c>
      <c r="D906" t="s">
        <v>148</v>
      </c>
      <c r="E906" t="s">
        <v>134</v>
      </c>
      <c r="F906" t="str">
        <f t="shared" si="44"/>
        <v>Queensland</v>
      </c>
      <c r="G906" t="s">
        <v>35</v>
      </c>
      <c r="H906">
        <v>4825</v>
      </c>
      <c r="I906" t="s">
        <v>11</v>
      </c>
      <c r="J906" t="s">
        <v>36</v>
      </c>
      <c r="K906" t="s">
        <v>19</v>
      </c>
      <c r="L906" t="s">
        <v>23</v>
      </c>
      <c r="M906" s="5">
        <v>28.92</v>
      </c>
      <c r="N906">
        <v>1</v>
      </c>
    </row>
    <row r="907" spans="1:14" x14ac:dyDescent="0.25">
      <c r="A907" s="2">
        <v>45176</v>
      </c>
      <c r="B907" s="3">
        <f t="shared" si="42"/>
        <v>2024</v>
      </c>
      <c r="C907" t="str">
        <f t="shared" si="43"/>
        <v>2023-2024</v>
      </c>
      <c r="D907" t="s">
        <v>147</v>
      </c>
      <c r="E907" t="s">
        <v>91</v>
      </c>
      <c r="F907" t="str">
        <f t="shared" si="44"/>
        <v>Victoria</v>
      </c>
      <c r="G907" t="s">
        <v>45</v>
      </c>
      <c r="H907">
        <v>3690</v>
      </c>
      <c r="I907" t="s">
        <v>11</v>
      </c>
      <c r="J907" t="s">
        <v>55</v>
      </c>
      <c r="K907" t="s">
        <v>156</v>
      </c>
      <c r="L907" t="s">
        <v>17</v>
      </c>
      <c r="M907" s="5">
        <v>28.92</v>
      </c>
      <c r="N907">
        <v>1</v>
      </c>
    </row>
    <row r="908" spans="1:14" x14ac:dyDescent="0.25">
      <c r="A908" s="2">
        <v>45160</v>
      </c>
      <c r="B908" s="3">
        <f t="shared" si="42"/>
        <v>2024</v>
      </c>
      <c r="C908" t="str">
        <f t="shared" si="43"/>
        <v>2023-2024</v>
      </c>
      <c r="D908" t="s">
        <v>148</v>
      </c>
      <c r="E908" t="s">
        <v>81</v>
      </c>
      <c r="F908" t="str">
        <f t="shared" si="44"/>
        <v>New South Wales</v>
      </c>
      <c r="G908" t="s">
        <v>10</v>
      </c>
      <c r="H908">
        <v>2485</v>
      </c>
      <c r="I908" t="s">
        <v>11</v>
      </c>
      <c r="J908" t="s">
        <v>68</v>
      </c>
      <c r="K908" t="s">
        <v>19</v>
      </c>
      <c r="L908" t="s">
        <v>23</v>
      </c>
      <c r="M908" s="5">
        <v>28.93</v>
      </c>
      <c r="N908">
        <v>1</v>
      </c>
    </row>
    <row r="909" spans="1:14" x14ac:dyDescent="0.25">
      <c r="A909" s="2">
        <v>45136</v>
      </c>
      <c r="B909" s="3">
        <f t="shared" si="42"/>
        <v>2024</v>
      </c>
      <c r="C909" t="str">
        <f t="shared" si="43"/>
        <v>2023-2024</v>
      </c>
      <c r="D909" t="s">
        <v>147</v>
      </c>
      <c r="E909" t="s">
        <v>106</v>
      </c>
      <c r="F909" t="str">
        <f t="shared" si="44"/>
        <v>Victoria</v>
      </c>
      <c r="G909" t="s">
        <v>45</v>
      </c>
      <c r="H909">
        <v>3915</v>
      </c>
      <c r="I909" t="s">
        <v>11</v>
      </c>
      <c r="J909" t="s">
        <v>55</v>
      </c>
      <c r="K909" t="s">
        <v>149</v>
      </c>
      <c r="L909" t="s">
        <v>15</v>
      </c>
      <c r="M909" s="5">
        <v>28.939999999999998</v>
      </c>
      <c r="N909">
        <v>1</v>
      </c>
    </row>
    <row r="910" spans="1:14" x14ac:dyDescent="0.25">
      <c r="A910" s="2">
        <v>44972</v>
      </c>
      <c r="B910" s="3">
        <f t="shared" si="42"/>
        <v>2023</v>
      </c>
      <c r="C910" t="str">
        <f t="shared" si="43"/>
        <v>2022-2023</v>
      </c>
      <c r="D910" t="s">
        <v>148</v>
      </c>
      <c r="E910" t="s">
        <v>93</v>
      </c>
      <c r="F910" t="str">
        <f t="shared" si="44"/>
        <v>Western Australia</v>
      </c>
      <c r="G910" t="s">
        <v>48</v>
      </c>
      <c r="H910">
        <v>6112</v>
      </c>
      <c r="I910" t="s">
        <v>11</v>
      </c>
      <c r="J910" t="s">
        <v>94</v>
      </c>
      <c r="K910" t="s">
        <v>156</v>
      </c>
      <c r="L910" t="s">
        <v>17</v>
      </c>
      <c r="M910" s="5">
        <v>28.95</v>
      </c>
      <c r="N910">
        <v>1</v>
      </c>
    </row>
    <row r="911" spans="1:14" x14ac:dyDescent="0.25">
      <c r="A911" s="2">
        <v>45074</v>
      </c>
      <c r="B911" s="3">
        <f t="shared" si="42"/>
        <v>2023</v>
      </c>
      <c r="C911" t="str">
        <f t="shared" si="43"/>
        <v>2022-2023</v>
      </c>
      <c r="D911" t="s">
        <v>147</v>
      </c>
      <c r="E911" t="s">
        <v>128</v>
      </c>
      <c r="F911" t="str">
        <f t="shared" si="44"/>
        <v>Western Australia</v>
      </c>
      <c r="G911" t="s">
        <v>48</v>
      </c>
      <c r="H911">
        <v>6027</v>
      </c>
      <c r="I911" t="s">
        <v>11</v>
      </c>
      <c r="J911" t="s">
        <v>49</v>
      </c>
      <c r="K911" t="s">
        <v>156</v>
      </c>
      <c r="L911" t="s">
        <v>17</v>
      </c>
      <c r="M911" s="5">
        <v>28.96</v>
      </c>
      <c r="N911">
        <v>1</v>
      </c>
    </row>
    <row r="912" spans="1:14" x14ac:dyDescent="0.25">
      <c r="A912" s="2">
        <v>44996</v>
      </c>
      <c r="B912" s="3">
        <f t="shared" si="42"/>
        <v>2023</v>
      </c>
      <c r="C912" t="str">
        <f t="shared" si="43"/>
        <v>2022-2023</v>
      </c>
      <c r="D912" t="s">
        <v>148</v>
      </c>
      <c r="E912" t="s">
        <v>65</v>
      </c>
      <c r="F912" t="str">
        <f t="shared" si="44"/>
        <v>New South Wales</v>
      </c>
      <c r="G912" t="s">
        <v>10</v>
      </c>
      <c r="H912">
        <v>2541</v>
      </c>
      <c r="I912" t="s">
        <v>11</v>
      </c>
      <c r="J912" t="s">
        <v>58</v>
      </c>
      <c r="K912" t="s">
        <v>154</v>
      </c>
      <c r="L912" t="s">
        <v>14</v>
      </c>
      <c r="M912" s="5">
        <v>28.97</v>
      </c>
      <c r="N912">
        <v>1</v>
      </c>
    </row>
    <row r="913" spans="1:14" x14ac:dyDescent="0.25">
      <c r="A913" s="2">
        <v>45552</v>
      </c>
      <c r="B913" s="3">
        <f t="shared" si="42"/>
        <v>2025</v>
      </c>
      <c r="C913" t="str">
        <f t="shared" si="43"/>
        <v>2024-2025</v>
      </c>
      <c r="D913" t="s">
        <v>148</v>
      </c>
      <c r="E913" t="s">
        <v>92</v>
      </c>
      <c r="F913" t="str">
        <f t="shared" si="44"/>
        <v>Queensland</v>
      </c>
      <c r="G913" t="s">
        <v>35</v>
      </c>
      <c r="H913">
        <v>4068</v>
      </c>
      <c r="I913" t="s">
        <v>11</v>
      </c>
      <c r="J913" t="s">
        <v>43</v>
      </c>
      <c r="K913" t="s">
        <v>149</v>
      </c>
      <c r="L913" t="s">
        <v>15</v>
      </c>
      <c r="M913" s="5">
        <v>28.979999999999997</v>
      </c>
      <c r="N913">
        <v>1</v>
      </c>
    </row>
    <row r="914" spans="1:14" x14ac:dyDescent="0.25">
      <c r="A914" s="2">
        <v>45182</v>
      </c>
      <c r="B914" s="3">
        <f t="shared" si="42"/>
        <v>2024</v>
      </c>
      <c r="C914" t="str">
        <f t="shared" si="43"/>
        <v>2023-2024</v>
      </c>
      <c r="D914" t="s">
        <v>148</v>
      </c>
      <c r="E914" t="s">
        <v>37</v>
      </c>
      <c r="F914" t="str">
        <f t="shared" si="44"/>
        <v>South Australia</v>
      </c>
      <c r="G914" t="s">
        <v>32</v>
      </c>
      <c r="H914">
        <v>5607</v>
      </c>
      <c r="I914" t="s">
        <v>11</v>
      </c>
      <c r="J914" t="s">
        <v>38</v>
      </c>
      <c r="K914" t="s">
        <v>149</v>
      </c>
      <c r="L914" t="s">
        <v>15</v>
      </c>
      <c r="M914" s="5">
        <v>28.98</v>
      </c>
      <c r="N914">
        <v>1</v>
      </c>
    </row>
    <row r="915" spans="1:14" x14ac:dyDescent="0.25">
      <c r="A915" s="2">
        <v>45468</v>
      </c>
      <c r="B915" s="3">
        <f t="shared" si="42"/>
        <v>2024</v>
      </c>
      <c r="C915" t="str">
        <f t="shared" si="43"/>
        <v>2023-2024</v>
      </c>
      <c r="D915" t="s">
        <v>147</v>
      </c>
      <c r="E915" t="s">
        <v>66</v>
      </c>
      <c r="F915" t="str">
        <f t="shared" si="44"/>
        <v>South Australia</v>
      </c>
      <c r="G915" t="s">
        <v>32</v>
      </c>
      <c r="H915">
        <v>5169</v>
      </c>
      <c r="I915" t="s">
        <v>11</v>
      </c>
      <c r="J915" t="s">
        <v>33</v>
      </c>
      <c r="K915" t="s">
        <v>154</v>
      </c>
      <c r="L915" t="s">
        <v>14</v>
      </c>
      <c r="M915" s="5">
        <v>29</v>
      </c>
      <c r="N915">
        <v>1</v>
      </c>
    </row>
    <row r="916" spans="1:14" x14ac:dyDescent="0.25">
      <c r="A916" s="2">
        <v>45390</v>
      </c>
      <c r="B916" s="3">
        <f t="shared" si="42"/>
        <v>2024</v>
      </c>
      <c r="C916" t="str">
        <f t="shared" si="43"/>
        <v>2023-2024</v>
      </c>
      <c r="D916" t="s">
        <v>147</v>
      </c>
      <c r="E916" t="s">
        <v>96</v>
      </c>
      <c r="F916" t="str">
        <f t="shared" si="44"/>
        <v>Western Australia</v>
      </c>
      <c r="G916" t="s">
        <v>48</v>
      </c>
      <c r="H916">
        <v>6330</v>
      </c>
      <c r="I916" t="s">
        <v>11</v>
      </c>
      <c r="J916" t="s">
        <v>94</v>
      </c>
      <c r="K916" t="s">
        <v>153</v>
      </c>
      <c r="L916" t="s">
        <v>16</v>
      </c>
      <c r="M916" s="5">
        <v>29</v>
      </c>
      <c r="N916">
        <v>1</v>
      </c>
    </row>
    <row r="917" spans="1:14" x14ac:dyDescent="0.25">
      <c r="A917" s="2">
        <v>45386</v>
      </c>
      <c r="B917" s="3">
        <f t="shared" si="42"/>
        <v>2024</v>
      </c>
      <c r="C917" t="str">
        <f t="shared" si="43"/>
        <v>2023-2024</v>
      </c>
      <c r="D917" t="s">
        <v>148</v>
      </c>
      <c r="E917" t="s">
        <v>9</v>
      </c>
      <c r="F917" t="str">
        <f t="shared" si="44"/>
        <v>New South Wales</v>
      </c>
      <c r="G917" t="s">
        <v>10</v>
      </c>
      <c r="H917">
        <v>2067</v>
      </c>
      <c r="I917" t="s">
        <v>11</v>
      </c>
      <c r="J917" t="s">
        <v>12</v>
      </c>
      <c r="K917" t="s">
        <v>154</v>
      </c>
      <c r="L917" t="s">
        <v>14</v>
      </c>
      <c r="M917" s="5">
        <v>29</v>
      </c>
      <c r="N917">
        <v>1</v>
      </c>
    </row>
    <row r="918" spans="1:14" x14ac:dyDescent="0.25">
      <c r="A918" s="2">
        <v>44974</v>
      </c>
      <c r="B918" s="3">
        <f t="shared" si="42"/>
        <v>2023</v>
      </c>
      <c r="C918" t="str">
        <f t="shared" si="43"/>
        <v>2022-2023</v>
      </c>
      <c r="D918" t="s">
        <v>147</v>
      </c>
      <c r="E918" t="s">
        <v>93</v>
      </c>
      <c r="F918" t="str">
        <f t="shared" si="44"/>
        <v>Western Australia</v>
      </c>
      <c r="G918" t="s">
        <v>48</v>
      </c>
      <c r="H918">
        <v>6112</v>
      </c>
      <c r="I918" t="s">
        <v>11</v>
      </c>
      <c r="J918" t="s">
        <v>94</v>
      </c>
      <c r="K918" t="s">
        <v>154</v>
      </c>
      <c r="L918" t="s">
        <v>14</v>
      </c>
      <c r="M918" s="5">
        <v>29</v>
      </c>
      <c r="N918">
        <v>1</v>
      </c>
    </row>
    <row r="919" spans="1:14" x14ac:dyDescent="0.25">
      <c r="A919" s="2">
        <v>45344</v>
      </c>
      <c r="B919" s="3">
        <f t="shared" si="42"/>
        <v>2024</v>
      </c>
      <c r="C919" t="str">
        <f t="shared" si="43"/>
        <v>2023-2024</v>
      </c>
      <c r="D919" t="s">
        <v>147</v>
      </c>
      <c r="E919" t="s">
        <v>74</v>
      </c>
      <c r="F919" t="str">
        <f t="shared" si="44"/>
        <v>South Australia</v>
      </c>
      <c r="G919" t="s">
        <v>32</v>
      </c>
      <c r="H919">
        <v>5043</v>
      </c>
      <c r="I919" t="s">
        <v>11</v>
      </c>
      <c r="J919" t="s">
        <v>33</v>
      </c>
      <c r="K919" t="s">
        <v>154</v>
      </c>
      <c r="L919" t="s">
        <v>14</v>
      </c>
      <c r="M919" s="5">
        <v>29.009999999999998</v>
      </c>
      <c r="N919">
        <v>1</v>
      </c>
    </row>
    <row r="920" spans="1:14" x14ac:dyDescent="0.25">
      <c r="A920" s="2">
        <v>45279</v>
      </c>
      <c r="B920" s="3">
        <f t="shared" si="42"/>
        <v>2024</v>
      </c>
      <c r="C920" t="str">
        <f t="shared" si="43"/>
        <v>2023-2024</v>
      </c>
      <c r="D920" t="s">
        <v>148</v>
      </c>
      <c r="E920" t="s">
        <v>103</v>
      </c>
      <c r="F920" t="str">
        <f t="shared" si="44"/>
        <v>Queensland</v>
      </c>
      <c r="G920" t="s">
        <v>35</v>
      </c>
      <c r="H920">
        <v>4509</v>
      </c>
      <c r="I920" t="s">
        <v>11</v>
      </c>
      <c r="J920" t="s">
        <v>104</v>
      </c>
      <c r="K920" t="s">
        <v>154</v>
      </c>
      <c r="L920" t="s">
        <v>14</v>
      </c>
      <c r="M920" s="5">
        <v>29.39</v>
      </c>
      <c r="N920">
        <v>1</v>
      </c>
    </row>
    <row r="921" spans="1:14" x14ac:dyDescent="0.25">
      <c r="A921" s="2">
        <v>45262</v>
      </c>
      <c r="B921" s="3">
        <f t="shared" si="42"/>
        <v>2024</v>
      </c>
      <c r="C921" t="str">
        <f t="shared" si="43"/>
        <v>2023-2024</v>
      </c>
      <c r="D921" t="s">
        <v>148</v>
      </c>
      <c r="E921" t="s">
        <v>54</v>
      </c>
      <c r="F921" t="str">
        <f t="shared" si="44"/>
        <v>Victoria</v>
      </c>
      <c r="G921" t="s">
        <v>45</v>
      </c>
      <c r="H921">
        <v>3977</v>
      </c>
      <c r="I921" t="s">
        <v>11</v>
      </c>
      <c r="J921" t="s">
        <v>55</v>
      </c>
      <c r="K921" t="s">
        <v>154</v>
      </c>
      <c r="L921" t="s">
        <v>14</v>
      </c>
      <c r="M921" s="5">
        <v>29.5</v>
      </c>
      <c r="N921">
        <v>1</v>
      </c>
    </row>
    <row r="922" spans="1:14" x14ac:dyDescent="0.25">
      <c r="A922" s="2">
        <v>45536</v>
      </c>
      <c r="B922" s="3">
        <f t="shared" si="42"/>
        <v>2025</v>
      </c>
      <c r="C922" t="str">
        <f t="shared" si="43"/>
        <v>2024-2025</v>
      </c>
      <c r="D922" t="s">
        <v>147</v>
      </c>
      <c r="E922" t="s">
        <v>107</v>
      </c>
      <c r="F922" t="str">
        <f t="shared" si="44"/>
        <v>Queensland</v>
      </c>
      <c r="G922" t="s">
        <v>35</v>
      </c>
      <c r="H922">
        <v>4220</v>
      </c>
      <c r="I922" t="s">
        <v>11</v>
      </c>
      <c r="J922" t="s">
        <v>104</v>
      </c>
      <c r="K922" t="s">
        <v>156</v>
      </c>
      <c r="L922" t="s">
        <v>17</v>
      </c>
      <c r="M922" s="5">
        <v>29.6</v>
      </c>
      <c r="N922">
        <v>1</v>
      </c>
    </row>
    <row r="923" spans="1:14" x14ac:dyDescent="0.25">
      <c r="A923" s="2">
        <v>45023</v>
      </c>
      <c r="B923" s="3">
        <f t="shared" si="42"/>
        <v>2023</v>
      </c>
      <c r="C923" t="str">
        <f t="shared" si="43"/>
        <v>2022-2023</v>
      </c>
      <c r="D923" t="s">
        <v>147</v>
      </c>
      <c r="E923" t="s">
        <v>143</v>
      </c>
      <c r="F923" t="str">
        <f t="shared" si="44"/>
        <v>New South Wales</v>
      </c>
      <c r="G923" t="s">
        <v>10</v>
      </c>
      <c r="H923">
        <v>2154</v>
      </c>
      <c r="I923" t="s">
        <v>11</v>
      </c>
      <c r="J923" t="s">
        <v>27</v>
      </c>
      <c r="K923" t="s">
        <v>157</v>
      </c>
      <c r="L923" t="s">
        <v>22</v>
      </c>
      <c r="M923" s="5">
        <v>29.65</v>
      </c>
      <c r="N923">
        <v>1</v>
      </c>
    </row>
    <row r="924" spans="1:14" x14ac:dyDescent="0.25">
      <c r="A924" s="2">
        <v>45441</v>
      </c>
      <c r="B924" s="3">
        <f t="shared" si="42"/>
        <v>2024</v>
      </c>
      <c r="C924" t="str">
        <f t="shared" si="43"/>
        <v>2023-2024</v>
      </c>
      <c r="D924" t="s">
        <v>148</v>
      </c>
      <c r="E924" t="s">
        <v>101</v>
      </c>
      <c r="F924" t="str">
        <f t="shared" si="44"/>
        <v>Victoria</v>
      </c>
      <c r="G924" t="s">
        <v>45</v>
      </c>
      <c r="H924">
        <v>3131</v>
      </c>
      <c r="I924" t="s">
        <v>11</v>
      </c>
      <c r="J924" t="s">
        <v>63</v>
      </c>
      <c r="K924" t="s">
        <v>156</v>
      </c>
      <c r="L924" t="s">
        <v>17</v>
      </c>
      <c r="M924" s="5">
        <v>29.85</v>
      </c>
      <c r="N924">
        <v>1</v>
      </c>
    </row>
    <row r="925" spans="1:14" x14ac:dyDescent="0.25">
      <c r="A925" s="2">
        <v>45414</v>
      </c>
      <c r="B925" s="3">
        <f t="shared" si="42"/>
        <v>2024</v>
      </c>
      <c r="C925" t="str">
        <f t="shared" si="43"/>
        <v>2023-2024</v>
      </c>
      <c r="D925" t="s">
        <v>148</v>
      </c>
      <c r="E925" t="s">
        <v>145</v>
      </c>
      <c r="F925" t="str">
        <f t="shared" si="44"/>
        <v>New South Wales</v>
      </c>
      <c r="G925" t="s">
        <v>10</v>
      </c>
      <c r="H925">
        <v>2101</v>
      </c>
      <c r="I925" t="s">
        <v>11</v>
      </c>
      <c r="J925" t="s">
        <v>27</v>
      </c>
      <c r="K925" t="s">
        <v>155</v>
      </c>
      <c r="L925" t="s">
        <v>20</v>
      </c>
      <c r="M925" s="5">
        <v>29.9</v>
      </c>
      <c r="N925">
        <v>1</v>
      </c>
    </row>
    <row r="926" spans="1:14" x14ac:dyDescent="0.25">
      <c r="A926" s="2">
        <v>45123</v>
      </c>
      <c r="B926" s="3">
        <f t="shared" si="42"/>
        <v>2024</v>
      </c>
      <c r="C926" t="str">
        <f t="shared" si="43"/>
        <v>2023-2024</v>
      </c>
      <c r="D926" t="s">
        <v>147</v>
      </c>
      <c r="E926" t="s">
        <v>125</v>
      </c>
      <c r="F926" t="str">
        <f t="shared" si="44"/>
        <v>Victoria</v>
      </c>
      <c r="G926" t="s">
        <v>45</v>
      </c>
      <c r="H926">
        <v>3400</v>
      </c>
      <c r="I926" t="s">
        <v>11</v>
      </c>
      <c r="J926" t="s">
        <v>60</v>
      </c>
      <c r="K926" t="s">
        <v>156</v>
      </c>
      <c r="L926" t="s">
        <v>17</v>
      </c>
      <c r="M926" s="5">
        <v>29.91</v>
      </c>
      <c r="N926">
        <v>1</v>
      </c>
    </row>
    <row r="927" spans="1:14" x14ac:dyDescent="0.25">
      <c r="A927" s="2">
        <v>45625</v>
      </c>
      <c r="B927" s="3">
        <f t="shared" si="42"/>
        <v>2025</v>
      </c>
      <c r="C927" t="str">
        <f t="shared" si="43"/>
        <v>2024-2025</v>
      </c>
      <c r="D927" t="s">
        <v>147</v>
      </c>
      <c r="E927" t="s">
        <v>106</v>
      </c>
      <c r="F927" t="str">
        <f t="shared" si="44"/>
        <v>Victoria</v>
      </c>
      <c r="G927" t="s">
        <v>45</v>
      </c>
      <c r="H927">
        <v>3915</v>
      </c>
      <c r="I927" t="s">
        <v>11</v>
      </c>
      <c r="J927" t="s">
        <v>55</v>
      </c>
      <c r="K927" t="s">
        <v>155</v>
      </c>
      <c r="L927" t="s">
        <v>20</v>
      </c>
      <c r="M927" s="5">
        <v>29.910000000000004</v>
      </c>
      <c r="N927">
        <v>1</v>
      </c>
    </row>
    <row r="928" spans="1:14" x14ac:dyDescent="0.25">
      <c r="A928" s="2">
        <v>45538</v>
      </c>
      <c r="B928" s="3">
        <f t="shared" si="42"/>
        <v>2025</v>
      </c>
      <c r="C928" t="str">
        <f t="shared" si="43"/>
        <v>2024-2025</v>
      </c>
      <c r="D928" t="s">
        <v>147</v>
      </c>
      <c r="E928" t="s">
        <v>85</v>
      </c>
      <c r="F928" t="str">
        <f t="shared" si="44"/>
        <v>Queensland</v>
      </c>
      <c r="G928" t="s">
        <v>35</v>
      </c>
      <c r="H928">
        <v>4883</v>
      </c>
      <c r="I928" t="s">
        <v>11</v>
      </c>
      <c r="J928" t="s">
        <v>36</v>
      </c>
      <c r="K928" t="s">
        <v>155</v>
      </c>
      <c r="L928" t="s">
        <v>20</v>
      </c>
      <c r="M928" s="5">
        <v>29.92</v>
      </c>
      <c r="N928">
        <v>1</v>
      </c>
    </row>
    <row r="929" spans="1:14" x14ac:dyDescent="0.25">
      <c r="A929" s="2">
        <v>45363</v>
      </c>
      <c r="B929" s="3">
        <f t="shared" si="42"/>
        <v>2024</v>
      </c>
      <c r="C929" t="str">
        <f t="shared" si="43"/>
        <v>2023-2024</v>
      </c>
      <c r="D929" t="s">
        <v>147</v>
      </c>
      <c r="E929" t="s">
        <v>146</v>
      </c>
      <c r="F929" t="str">
        <f t="shared" si="44"/>
        <v>Victoria</v>
      </c>
      <c r="G929" t="s">
        <v>45</v>
      </c>
      <c r="H929">
        <v>3353</v>
      </c>
      <c r="I929" t="s">
        <v>11</v>
      </c>
      <c r="J929" t="s">
        <v>60</v>
      </c>
      <c r="K929" t="s">
        <v>153</v>
      </c>
      <c r="L929" t="s">
        <v>16</v>
      </c>
      <c r="M929" s="5">
        <v>29.95</v>
      </c>
      <c r="N929">
        <v>1</v>
      </c>
    </row>
    <row r="930" spans="1:14" x14ac:dyDescent="0.25">
      <c r="A930" s="2">
        <v>45540</v>
      </c>
      <c r="B930" s="3">
        <f t="shared" si="42"/>
        <v>2025</v>
      </c>
      <c r="C930" t="str">
        <f t="shared" si="43"/>
        <v>2024-2025</v>
      </c>
      <c r="D930" t="s">
        <v>147</v>
      </c>
      <c r="E930" t="s">
        <v>41</v>
      </c>
      <c r="F930" t="str">
        <f t="shared" si="44"/>
        <v>New South Wales</v>
      </c>
      <c r="G930" t="s">
        <v>10</v>
      </c>
      <c r="H930">
        <v>2830</v>
      </c>
      <c r="I930" t="s">
        <v>11</v>
      </c>
      <c r="J930" t="s">
        <v>25</v>
      </c>
      <c r="K930" t="s">
        <v>19</v>
      </c>
      <c r="L930" t="s">
        <v>23</v>
      </c>
      <c r="M930" s="5">
        <v>29.95</v>
      </c>
      <c r="N930">
        <v>1</v>
      </c>
    </row>
    <row r="931" spans="1:14" x14ac:dyDescent="0.25">
      <c r="A931" s="2">
        <v>44992</v>
      </c>
      <c r="B931" s="3">
        <f t="shared" si="42"/>
        <v>2023</v>
      </c>
      <c r="C931" t="str">
        <f t="shared" si="43"/>
        <v>2022-2023</v>
      </c>
      <c r="D931" t="s">
        <v>148</v>
      </c>
      <c r="E931" t="s">
        <v>112</v>
      </c>
      <c r="F931" t="str">
        <f t="shared" si="44"/>
        <v>Victoria</v>
      </c>
      <c r="G931" t="s">
        <v>45</v>
      </c>
      <c r="H931">
        <v>3076</v>
      </c>
      <c r="I931" t="s">
        <v>11</v>
      </c>
      <c r="J931" t="s">
        <v>46</v>
      </c>
      <c r="K931" t="s">
        <v>153</v>
      </c>
      <c r="L931" t="s">
        <v>16</v>
      </c>
      <c r="M931" s="5">
        <v>29.95</v>
      </c>
      <c r="N931">
        <v>1</v>
      </c>
    </row>
    <row r="932" spans="1:14" x14ac:dyDescent="0.25">
      <c r="A932" s="2">
        <v>44981</v>
      </c>
      <c r="B932" s="3">
        <f t="shared" si="42"/>
        <v>2023</v>
      </c>
      <c r="C932" t="str">
        <f t="shared" si="43"/>
        <v>2022-2023</v>
      </c>
      <c r="D932" t="s">
        <v>147</v>
      </c>
      <c r="E932" t="s">
        <v>129</v>
      </c>
      <c r="F932" t="str">
        <f t="shared" si="44"/>
        <v>Tasmania</v>
      </c>
      <c r="G932" t="s">
        <v>70</v>
      </c>
      <c r="H932">
        <v>7010</v>
      </c>
      <c r="I932" t="s">
        <v>11</v>
      </c>
      <c r="J932" t="s">
        <v>71</v>
      </c>
      <c r="K932" t="s">
        <v>19</v>
      </c>
      <c r="L932" t="s">
        <v>23</v>
      </c>
      <c r="M932" s="5">
        <v>29.95</v>
      </c>
      <c r="N932">
        <v>1</v>
      </c>
    </row>
    <row r="933" spans="1:14" x14ac:dyDescent="0.25">
      <c r="A933" s="2">
        <v>45581</v>
      </c>
      <c r="B933" s="3">
        <f t="shared" si="42"/>
        <v>2025</v>
      </c>
      <c r="C933" t="str">
        <f t="shared" si="43"/>
        <v>2024-2025</v>
      </c>
      <c r="D933" t="s">
        <v>148</v>
      </c>
      <c r="E933" t="s">
        <v>123</v>
      </c>
      <c r="F933" t="str">
        <f t="shared" si="44"/>
        <v>Western Australia</v>
      </c>
      <c r="G933" t="s">
        <v>48</v>
      </c>
      <c r="H933">
        <v>6109</v>
      </c>
      <c r="I933" t="s">
        <v>11</v>
      </c>
      <c r="J933" t="s">
        <v>94</v>
      </c>
      <c r="K933" t="s">
        <v>19</v>
      </c>
      <c r="L933" t="s">
        <v>23</v>
      </c>
      <c r="M933" s="5">
        <v>29.95</v>
      </c>
      <c r="N933">
        <v>1</v>
      </c>
    </row>
    <row r="934" spans="1:14" x14ac:dyDescent="0.25">
      <c r="A934" s="2">
        <v>45356</v>
      </c>
      <c r="B934" s="3">
        <f t="shared" si="42"/>
        <v>2024</v>
      </c>
      <c r="C934" t="str">
        <f t="shared" si="43"/>
        <v>2023-2024</v>
      </c>
      <c r="D934" t="s">
        <v>147</v>
      </c>
      <c r="E934" t="s">
        <v>83</v>
      </c>
      <c r="F934" t="str">
        <f t="shared" si="44"/>
        <v>New South Wales</v>
      </c>
      <c r="G934" t="s">
        <v>10</v>
      </c>
      <c r="H934">
        <v>2750</v>
      </c>
      <c r="I934" t="s">
        <v>11</v>
      </c>
      <c r="J934" t="s">
        <v>25</v>
      </c>
      <c r="K934" t="s">
        <v>153</v>
      </c>
      <c r="L934" t="s">
        <v>16</v>
      </c>
      <c r="M934" s="5">
        <v>29.95</v>
      </c>
      <c r="N934">
        <v>1</v>
      </c>
    </row>
    <row r="935" spans="1:14" x14ac:dyDescent="0.25">
      <c r="A935" s="2">
        <v>45461</v>
      </c>
      <c r="B935" s="3">
        <f t="shared" si="42"/>
        <v>2024</v>
      </c>
      <c r="C935" t="str">
        <f t="shared" si="43"/>
        <v>2023-2024</v>
      </c>
      <c r="D935" t="s">
        <v>147</v>
      </c>
      <c r="E935" t="s">
        <v>62</v>
      </c>
      <c r="F935" t="str">
        <f t="shared" si="44"/>
        <v>Victoria</v>
      </c>
      <c r="G935" t="s">
        <v>45</v>
      </c>
      <c r="H935">
        <v>3134</v>
      </c>
      <c r="I935" t="s">
        <v>11</v>
      </c>
      <c r="J935" t="s">
        <v>63</v>
      </c>
      <c r="K935" t="s">
        <v>153</v>
      </c>
      <c r="L935" t="s">
        <v>16</v>
      </c>
      <c r="M935" s="5">
        <v>29.95</v>
      </c>
      <c r="N935">
        <v>1</v>
      </c>
    </row>
    <row r="936" spans="1:14" x14ac:dyDescent="0.25">
      <c r="A936" s="2">
        <v>45506</v>
      </c>
      <c r="B936" s="3">
        <f t="shared" si="42"/>
        <v>2025</v>
      </c>
      <c r="C936" t="str">
        <f t="shared" si="43"/>
        <v>2024-2025</v>
      </c>
      <c r="D936" t="s">
        <v>147</v>
      </c>
      <c r="E936" t="s">
        <v>82</v>
      </c>
      <c r="F936" t="str">
        <f t="shared" si="44"/>
        <v>Queensland</v>
      </c>
      <c r="G936" t="s">
        <v>35</v>
      </c>
      <c r="H936">
        <v>4012</v>
      </c>
      <c r="I936" t="s">
        <v>11</v>
      </c>
      <c r="J936" t="s">
        <v>43</v>
      </c>
      <c r="K936" t="s">
        <v>149</v>
      </c>
      <c r="L936" t="s">
        <v>15</v>
      </c>
      <c r="M936" s="5">
        <v>29.95</v>
      </c>
      <c r="N936">
        <v>1</v>
      </c>
    </row>
    <row r="937" spans="1:14" x14ac:dyDescent="0.25">
      <c r="A937" s="2">
        <v>45089</v>
      </c>
      <c r="B937" s="3">
        <f t="shared" si="42"/>
        <v>2023</v>
      </c>
      <c r="C937" t="str">
        <f t="shared" si="43"/>
        <v>2022-2023</v>
      </c>
      <c r="D937" t="s">
        <v>148</v>
      </c>
      <c r="E937" t="s">
        <v>101</v>
      </c>
      <c r="F937" t="str">
        <f t="shared" si="44"/>
        <v>Victoria</v>
      </c>
      <c r="G937" t="s">
        <v>45</v>
      </c>
      <c r="H937">
        <v>3131</v>
      </c>
      <c r="I937" t="s">
        <v>11</v>
      </c>
      <c r="J937" t="s">
        <v>63</v>
      </c>
      <c r="K937" t="s">
        <v>156</v>
      </c>
      <c r="L937" t="s">
        <v>17</v>
      </c>
      <c r="M937" s="5">
        <v>29.950000000000003</v>
      </c>
      <c r="N937">
        <v>1</v>
      </c>
    </row>
    <row r="938" spans="1:14" x14ac:dyDescent="0.25">
      <c r="A938" s="2">
        <v>44986</v>
      </c>
      <c r="B938" s="3">
        <f t="shared" si="42"/>
        <v>2023</v>
      </c>
      <c r="C938" t="str">
        <f t="shared" si="43"/>
        <v>2022-2023</v>
      </c>
      <c r="D938" t="s">
        <v>147</v>
      </c>
      <c r="E938" t="s">
        <v>56</v>
      </c>
      <c r="F938" t="str">
        <f t="shared" si="44"/>
        <v>Northern Territory</v>
      </c>
      <c r="G938" t="s">
        <v>29</v>
      </c>
      <c r="H938">
        <v>870</v>
      </c>
      <c r="I938" t="s">
        <v>11</v>
      </c>
      <c r="J938" t="s">
        <v>30</v>
      </c>
      <c r="K938" t="s">
        <v>150</v>
      </c>
      <c r="L938" t="s">
        <v>18</v>
      </c>
      <c r="M938" s="5">
        <v>29.97</v>
      </c>
      <c r="N938">
        <v>1</v>
      </c>
    </row>
    <row r="939" spans="1:14" x14ac:dyDescent="0.25">
      <c r="A939" s="2">
        <v>45611</v>
      </c>
      <c r="B939" s="3">
        <f t="shared" si="42"/>
        <v>2025</v>
      </c>
      <c r="C939" t="str">
        <f t="shared" si="43"/>
        <v>2024-2025</v>
      </c>
      <c r="D939" t="s">
        <v>148</v>
      </c>
      <c r="E939" t="s">
        <v>67</v>
      </c>
      <c r="F939" t="str">
        <f t="shared" si="44"/>
        <v>New South Wales</v>
      </c>
      <c r="G939" t="s">
        <v>10</v>
      </c>
      <c r="H939">
        <v>2478</v>
      </c>
      <c r="I939" t="s">
        <v>11</v>
      </c>
      <c r="J939" t="s">
        <v>68</v>
      </c>
      <c r="K939" t="s">
        <v>155</v>
      </c>
      <c r="L939" t="s">
        <v>20</v>
      </c>
      <c r="M939" s="5">
        <v>29.97</v>
      </c>
      <c r="N939">
        <v>1</v>
      </c>
    </row>
    <row r="940" spans="1:14" x14ac:dyDescent="0.25">
      <c r="A940" s="2">
        <v>45245</v>
      </c>
      <c r="B940" s="3">
        <f t="shared" si="42"/>
        <v>2024</v>
      </c>
      <c r="C940" t="str">
        <f t="shared" si="43"/>
        <v>2023-2024</v>
      </c>
      <c r="D940" t="s">
        <v>148</v>
      </c>
      <c r="E940" t="s">
        <v>112</v>
      </c>
      <c r="F940" t="str">
        <f t="shared" si="44"/>
        <v>Victoria</v>
      </c>
      <c r="G940" t="s">
        <v>45</v>
      </c>
      <c r="H940">
        <v>3076</v>
      </c>
      <c r="I940" t="s">
        <v>11</v>
      </c>
      <c r="J940" t="s">
        <v>46</v>
      </c>
      <c r="K940" t="s">
        <v>150</v>
      </c>
      <c r="L940" t="s">
        <v>18</v>
      </c>
      <c r="M940" s="5">
        <v>29.97</v>
      </c>
      <c r="N940">
        <v>1</v>
      </c>
    </row>
    <row r="941" spans="1:14" x14ac:dyDescent="0.25">
      <c r="A941" s="2">
        <v>45008</v>
      </c>
      <c r="B941" s="3">
        <f t="shared" si="42"/>
        <v>2023</v>
      </c>
      <c r="C941" t="str">
        <f t="shared" si="43"/>
        <v>2022-2023</v>
      </c>
      <c r="D941" t="s">
        <v>147</v>
      </c>
      <c r="E941" t="s">
        <v>89</v>
      </c>
      <c r="F941" t="str">
        <f t="shared" si="44"/>
        <v>Queensland</v>
      </c>
      <c r="G941" t="s">
        <v>35</v>
      </c>
      <c r="H941">
        <v>4655</v>
      </c>
      <c r="I941" t="s">
        <v>11</v>
      </c>
      <c r="J941" t="s">
        <v>51</v>
      </c>
      <c r="K941" t="s">
        <v>152</v>
      </c>
      <c r="L941" t="s">
        <v>13</v>
      </c>
      <c r="M941" s="5">
        <v>29.97</v>
      </c>
      <c r="N941">
        <v>1</v>
      </c>
    </row>
    <row r="942" spans="1:14" x14ac:dyDescent="0.25">
      <c r="A942" s="2">
        <v>45048</v>
      </c>
      <c r="B942" s="3">
        <f t="shared" si="42"/>
        <v>2023</v>
      </c>
      <c r="C942" t="str">
        <f t="shared" si="43"/>
        <v>2022-2023</v>
      </c>
      <c r="D942" t="s">
        <v>147</v>
      </c>
      <c r="E942" t="s">
        <v>133</v>
      </c>
      <c r="F942" t="str">
        <f t="shared" si="44"/>
        <v>Queensland</v>
      </c>
      <c r="G942" t="s">
        <v>35</v>
      </c>
      <c r="H942">
        <v>4305</v>
      </c>
      <c r="I942" t="s">
        <v>11</v>
      </c>
      <c r="J942" t="s">
        <v>104</v>
      </c>
      <c r="K942" t="s">
        <v>154</v>
      </c>
      <c r="L942" t="s">
        <v>14</v>
      </c>
      <c r="M942" s="5">
        <v>29.97</v>
      </c>
      <c r="N942">
        <v>1</v>
      </c>
    </row>
    <row r="943" spans="1:14" x14ac:dyDescent="0.25">
      <c r="A943" s="2">
        <v>44954</v>
      </c>
      <c r="B943" s="3">
        <f t="shared" si="42"/>
        <v>2023</v>
      </c>
      <c r="C943" t="str">
        <f t="shared" si="43"/>
        <v>2022-2023</v>
      </c>
      <c r="D943" t="s">
        <v>148</v>
      </c>
      <c r="E943" t="s">
        <v>47</v>
      </c>
      <c r="F943" t="str">
        <f t="shared" si="44"/>
        <v>Western Australia</v>
      </c>
      <c r="G943" t="s">
        <v>48</v>
      </c>
      <c r="H943">
        <v>6030</v>
      </c>
      <c r="I943" t="s">
        <v>11</v>
      </c>
      <c r="J943" t="s">
        <v>49</v>
      </c>
      <c r="K943" t="s">
        <v>152</v>
      </c>
      <c r="L943" t="s">
        <v>13</v>
      </c>
      <c r="M943" s="5">
        <v>29.97</v>
      </c>
      <c r="N943">
        <v>1</v>
      </c>
    </row>
    <row r="944" spans="1:14" x14ac:dyDescent="0.25">
      <c r="A944" s="2">
        <v>45136</v>
      </c>
      <c r="B944" s="3">
        <f t="shared" si="42"/>
        <v>2024</v>
      </c>
      <c r="C944" t="str">
        <f t="shared" si="43"/>
        <v>2023-2024</v>
      </c>
      <c r="D944" t="s">
        <v>147</v>
      </c>
      <c r="E944" t="s">
        <v>133</v>
      </c>
      <c r="F944" t="str">
        <f t="shared" si="44"/>
        <v>Queensland</v>
      </c>
      <c r="G944" t="s">
        <v>35</v>
      </c>
      <c r="H944">
        <v>4305</v>
      </c>
      <c r="I944" t="s">
        <v>11</v>
      </c>
      <c r="J944" t="s">
        <v>104</v>
      </c>
      <c r="K944" t="s">
        <v>154</v>
      </c>
      <c r="L944" t="s">
        <v>14</v>
      </c>
      <c r="M944" s="5">
        <v>29.98</v>
      </c>
      <c r="N944">
        <v>1</v>
      </c>
    </row>
    <row r="945" spans="1:14" x14ac:dyDescent="0.25">
      <c r="A945" s="2">
        <v>45495</v>
      </c>
      <c r="B945" s="3">
        <f t="shared" si="42"/>
        <v>2025</v>
      </c>
      <c r="C945" t="str">
        <f t="shared" si="43"/>
        <v>2024-2025</v>
      </c>
      <c r="D945" t="s">
        <v>148</v>
      </c>
      <c r="E945" t="s">
        <v>97</v>
      </c>
      <c r="F945" t="str">
        <f t="shared" si="44"/>
        <v>Tasmania</v>
      </c>
      <c r="G945" t="s">
        <v>70</v>
      </c>
      <c r="H945">
        <v>7250</v>
      </c>
      <c r="I945" t="s">
        <v>11</v>
      </c>
      <c r="J945" t="s">
        <v>71</v>
      </c>
      <c r="K945" t="s">
        <v>154</v>
      </c>
      <c r="L945" t="s">
        <v>14</v>
      </c>
      <c r="M945" s="5">
        <v>29.98</v>
      </c>
      <c r="N945">
        <v>1</v>
      </c>
    </row>
    <row r="946" spans="1:14" x14ac:dyDescent="0.25">
      <c r="A946" s="2">
        <v>45344</v>
      </c>
      <c r="B946" s="3">
        <f t="shared" si="42"/>
        <v>2024</v>
      </c>
      <c r="C946" t="str">
        <f t="shared" si="43"/>
        <v>2023-2024</v>
      </c>
      <c r="D946" t="s">
        <v>148</v>
      </c>
      <c r="E946" t="s">
        <v>130</v>
      </c>
      <c r="F946" t="str">
        <f t="shared" si="44"/>
        <v>South Australia</v>
      </c>
      <c r="G946" t="s">
        <v>32</v>
      </c>
      <c r="H946">
        <v>5290</v>
      </c>
      <c r="I946" t="s">
        <v>11</v>
      </c>
      <c r="J946" t="s">
        <v>38</v>
      </c>
      <c r="K946" t="s">
        <v>154</v>
      </c>
      <c r="L946" t="s">
        <v>14</v>
      </c>
      <c r="M946" s="5">
        <v>29.98</v>
      </c>
      <c r="N946">
        <v>1</v>
      </c>
    </row>
    <row r="947" spans="1:14" x14ac:dyDescent="0.25">
      <c r="A947" s="2">
        <v>45584</v>
      </c>
      <c r="B947" s="3">
        <f t="shared" si="42"/>
        <v>2025</v>
      </c>
      <c r="C947" t="str">
        <f t="shared" si="43"/>
        <v>2024-2025</v>
      </c>
      <c r="D947" t="s">
        <v>147</v>
      </c>
      <c r="E947" t="s">
        <v>69</v>
      </c>
      <c r="F947" t="str">
        <f t="shared" si="44"/>
        <v>Tasmania</v>
      </c>
      <c r="G947" t="s">
        <v>70</v>
      </c>
      <c r="H947">
        <v>7018</v>
      </c>
      <c r="I947" t="s">
        <v>11</v>
      </c>
      <c r="J947" t="s">
        <v>71</v>
      </c>
      <c r="K947" t="s">
        <v>152</v>
      </c>
      <c r="L947" t="s">
        <v>13</v>
      </c>
      <c r="M947" s="5">
        <v>29.98</v>
      </c>
      <c r="N947">
        <v>1</v>
      </c>
    </row>
    <row r="948" spans="1:14" x14ac:dyDescent="0.25">
      <c r="A948" s="2">
        <v>45263</v>
      </c>
      <c r="B948" s="3">
        <f t="shared" si="42"/>
        <v>2024</v>
      </c>
      <c r="C948" t="str">
        <f t="shared" si="43"/>
        <v>2023-2024</v>
      </c>
      <c r="D948" t="s">
        <v>148</v>
      </c>
      <c r="E948" t="s">
        <v>90</v>
      </c>
      <c r="F948" t="str">
        <f t="shared" si="44"/>
        <v>Victoria</v>
      </c>
      <c r="G948" t="s">
        <v>45</v>
      </c>
      <c r="H948">
        <v>3179</v>
      </c>
      <c r="I948" t="s">
        <v>11</v>
      </c>
      <c r="J948" t="s">
        <v>63</v>
      </c>
      <c r="K948" t="s">
        <v>152</v>
      </c>
      <c r="L948" t="s">
        <v>13</v>
      </c>
      <c r="M948" s="5">
        <v>29.98</v>
      </c>
      <c r="N948">
        <v>1</v>
      </c>
    </row>
    <row r="949" spans="1:14" x14ac:dyDescent="0.25">
      <c r="A949" s="2">
        <v>45039</v>
      </c>
      <c r="B949" s="3">
        <f t="shared" si="42"/>
        <v>2023</v>
      </c>
      <c r="C949" t="str">
        <f t="shared" si="43"/>
        <v>2022-2023</v>
      </c>
      <c r="D949" t="s">
        <v>147</v>
      </c>
      <c r="E949" t="s">
        <v>98</v>
      </c>
      <c r="F949" t="str">
        <f t="shared" si="44"/>
        <v>Victoria</v>
      </c>
      <c r="G949" t="s">
        <v>45</v>
      </c>
      <c r="H949">
        <v>3429</v>
      </c>
      <c r="I949" t="s">
        <v>11</v>
      </c>
      <c r="J949" t="s">
        <v>60</v>
      </c>
      <c r="K949" t="s">
        <v>153</v>
      </c>
      <c r="L949" t="s">
        <v>16</v>
      </c>
      <c r="M949" s="5">
        <v>29.98</v>
      </c>
      <c r="N949">
        <v>1</v>
      </c>
    </row>
    <row r="950" spans="1:14" x14ac:dyDescent="0.25">
      <c r="A950" s="2">
        <v>45166</v>
      </c>
      <c r="B950" s="3">
        <f t="shared" si="42"/>
        <v>2024</v>
      </c>
      <c r="C950" t="str">
        <f t="shared" si="43"/>
        <v>2023-2024</v>
      </c>
      <c r="D950" t="s">
        <v>148</v>
      </c>
      <c r="E950" t="s">
        <v>102</v>
      </c>
      <c r="F950" t="str">
        <f t="shared" si="44"/>
        <v>Queensland</v>
      </c>
      <c r="G950" t="s">
        <v>35</v>
      </c>
      <c r="H950">
        <v>4870</v>
      </c>
      <c r="I950" t="s">
        <v>11</v>
      </c>
      <c r="J950" t="s">
        <v>36</v>
      </c>
      <c r="K950" t="s">
        <v>154</v>
      </c>
      <c r="L950" t="s">
        <v>14</v>
      </c>
      <c r="M950" s="5">
        <v>29.99</v>
      </c>
      <c r="N950">
        <v>1</v>
      </c>
    </row>
    <row r="951" spans="1:14" x14ac:dyDescent="0.25">
      <c r="A951" s="2">
        <v>45453</v>
      </c>
      <c r="B951" s="3">
        <f t="shared" si="42"/>
        <v>2024</v>
      </c>
      <c r="C951" t="str">
        <f t="shared" si="43"/>
        <v>2023-2024</v>
      </c>
      <c r="D951" t="s">
        <v>147</v>
      </c>
      <c r="E951" t="s">
        <v>72</v>
      </c>
      <c r="F951" t="str">
        <f t="shared" si="44"/>
        <v>Western Australia</v>
      </c>
      <c r="G951" t="s">
        <v>48</v>
      </c>
      <c r="H951">
        <v>6010</v>
      </c>
      <c r="I951" t="s">
        <v>11</v>
      </c>
      <c r="J951" t="s">
        <v>49</v>
      </c>
      <c r="K951" t="s">
        <v>151</v>
      </c>
      <c r="L951" t="s">
        <v>21</v>
      </c>
      <c r="M951" s="5">
        <v>29.99</v>
      </c>
      <c r="N951">
        <v>1</v>
      </c>
    </row>
    <row r="952" spans="1:14" x14ac:dyDescent="0.25">
      <c r="A952" s="2">
        <v>45565</v>
      </c>
      <c r="B952" s="3">
        <f t="shared" si="42"/>
        <v>2025</v>
      </c>
      <c r="C952" t="str">
        <f t="shared" si="43"/>
        <v>2024-2025</v>
      </c>
      <c r="D952" t="s">
        <v>147</v>
      </c>
      <c r="E952" t="s">
        <v>42</v>
      </c>
      <c r="F952" t="str">
        <f t="shared" si="44"/>
        <v>Queensland</v>
      </c>
      <c r="G952" t="s">
        <v>35</v>
      </c>
      <c r="H952">
        <v>4053</v>
      </c>
      <c r="I952" t="s">
        <v>11</v>
      </c>
      <c r="J952" t="s">
        <v>43</v>
      </c>
      <c r="K952" t="s">
        <v>153</v>
      </c>
      <c r="L952" t="s">
        <v>16</v>
      </c>
      <c r="M952" s="5">
        <v>30.369999999999997</v>
      </c>
      <c r="N952">
        <v>1</v>
      </c>
    </row>
    <row r="953" spans="1:14" x14ac:dyDescent="0.25">
      <c r="A953" s="2">
        <v>45022</v>
      </c>
      <c r="B953" s="3">
        <f t="shared" si="42"/>
        <v>2023</v>
      </c>
      <c r="C953" t="str">
        <f t="shared" si="43"/>
        <v>2022-2023</v>
      </c>
      <c r="D953" t="s">
        <v>147</v>
      </c>
      <c r="E953" t="s">
        <v>123</v>
      </c>
      <c r="F953" t="str">
        <f t="shared" si="44"/>
        <v>Western Australia</v>
      </c>
      <c r="G953" t="s">
        <v>48</v>
      </c>
      <c r="H953">
        <v>6109</v>
      </c>
      <c r="I953" t="s">
        <v>11</v>
      </c>
      <c r="J953" t="s">
        <v>94</v>
      </c>
      <c r="K953" t="s">
        <v>152</v>
      </c>
      <c r="L953" t="s">
        <v>13</v>
      </c>
      <c r="M953" s="5">
        <v>30.63</v>
      </c>
      <c r="N953">
        <v>1</v>
      </c>
    </row>
    <row r="954" spans="1:14" x14ac:dyDescent="0.25">
      <c r="A954" s="2">
        <v>45553</v>
      </c>
      <c r="B954" s="3">
        <f t="shared" si="42"/>
        <v>2025</v>
      </c>
      <c r="C954" t="str">
        <f t="shared" si="43"/>
        <v>2024-2025</v>
      </c>
      <c r="D954" t="s">
        <v>147</v>
      </c>
      <c r="E954" t="s">
        <v>124</v>
      </c>
      <c r="F954" t="str">
        <f t="shared" si="44"/>
        <v>New South Wales</v>
      </c>
      <c r="G954" t="s">
        <v>10</v>
      </c>
      <c r="H954">
        <v>2015</v>
      </c>
      <c r="I954" t="s">
        <v>11</v>
      </c>
      <c r="J954" t="s">
        <v>12</v>
      </c>
      <c r="K954" t="s">
        <v>155</v>
      </c>
      <c r="L954" t="s">
        <v>20</v>
      </c>
      <c r="M954" s="5">
        <v>30.86</v>
      </c>
      <c r="N954">
        <v>1</v>
      </c>
    </row>
    <row r="955" spans="1:14" x14ac:dyDescent="0.25">
      <c r="A955" s="2">
        <v>45358</v>
      </c>
      <c r="B955" s="3">
        <f t="shared" si="42"/>
        <v>2024</v>
      </c>
      <c r="C955" t="str">
        <f t="shared" si="43"/>
        <v>2023-2024</v>
      </c>
      <c r="D955" t="s">
        <v>147</v>
      </c>
      <c r="E955" t="s">
        <v>67</v>
      </c>
      <c r="F955" t="str">
        <f t="shared" si="44"/>
        <v>New South Wales</v>
      </c>
      <c r="G955" t="s">
        <v>10</v>
      </c>
      <c r="H955">
        <v>2478</v>
      </c>
      <c r="I955" t="s">
        <v>11</v>
      </c>
      <c r="J955" t="s">
        <v>68</v>
      </c>
      <c r="K955" t="s">
        <v>154</v>
      </c>
      <c r="L955" t="s">
        <v>14</v>
      </c>
      <c r="M955" s="5">
        <v>30.9</v>
      </c>
      <c r="N955">
        <v>1</v>
      </c>
    </row>
    <row r="956" spans="1:14" x14ac:dyDescent="0.25">
      <c r="A956" s="2">
        <v>45293</v>
      </c>
      <c r="B956" s="3">
        <f t="shared" si="42"/>
        <v>2024</v>
      </c>
      <c r="C956" t="str">
        <f t="shared" si="43"/>
        <v>2023-2024</v>
      </c>
      <c r="D956" t="s">
        <v>148</v>
      </c>
      <c r="E956" t="s">
        <v>92</v>
      </c>
      <c r="F956" t="str">
        <f t="shared" si="44"/>
        <v>Queensland</v>
      </c>
      <c r="G956" t="s">
        <v>35</v>
      </c>
      <c r="H956">
        <v>4068</v>
      </c>
      <c r="I956" t="s">
        <v>11</v>
      </c>
      <c r="J956" t="s">
        <v>43</v>
      </c>
      <c r="K956" t="s">
        <v>19</v>
      </c>
      <c r="L956" t="s">
        <v>23</v>
      </c>
      <c r="M956" s="5">
        <v>30.92</v>
      </c>
      <c r="N956">
        <v>1</v>
      </c>
    </row>
    <row r="957" spans="1:14" x14ac:dyDescent="0.25">
      <c r="A957" s="2">
        <v>45085</v>
      </c>
      <c r="B957" s="3">
        <f t="shared" si="42"/>
        <v>2023</v>
      </c>
      <c r="C957" t="str">
        <f t="shared" si="43"/>
        <v>2022-2023</v>
      </c>
      <c r="D957" t="s">
        <v>147</v>
      </c>
      <c r="E957" t="s">
        <v>50</v>
      </c>
      <c r="F957" t="str">
        <f t="shared" si="44"/>
        <v>Queensland</v>
      </c>
      <c r="G957" t="s">
        <v>35</v>
      </c>
      <c r="H957">
        <v>4703</v>
      </c>
      <c r="I957" t="s">
        <v>11</v>
      </c>
      <c r="J957" t="s">
        <v>51</v>
      </c>
      <c r="K957" t="s">
        <v>19</v>
      </c>
      <c r="L957" t="s">
        <v>23</v>
      </c>
      <c r="M957" s="5">
        <v>30.950000000000003</v>
      </c>
      <c r="N957">
        <v>1</v>
      </c>
    </row>
    <row r="958" spans="1:14" x14ac:dyDescent="0.25">
      <c r="A958" s="2">
        <v>45187</v>
      </c>
      <c r="B958" s="3">
        <f t="shared" si="42"/>
        <v>2024</v>
      </c>
      <c r="C958" t="str">
        <f t="shared" si="43"/>
        <v>2023-2024</v>
      </c>
      <c r="D958" t="s">
        <v>147</v>
      </c>
      <c r="E958" t="s">
        <v>115</v>
      </c>
      <c r="F958" t="str">
        <f t="shared" si="44"/>
        <v>Western Australia</v>
      </c>
      <c r="G958" t="s">
        <v>48</v>
      </c>
      <c r="H958">
        <v>6280</v>
      </c>
      <c r="I958" t="s">
        <v>11</v>
      </c>
      <c r="J958" t="s">
        <v>94</v>
      </c>
      <c r="K958" t="s">
        <v>157</v>
      </c>
      <c r="L958" t="s">
        <v>22</v>
      </c>
      <c r="M958" s="5">
        <v>31</v>
      </c>
      <c r="N958">
        <v>1</v>
      </c>
    </row>
    <row r="959" spans="1:14" x14ac:dyDescent="0.25">
      <c r="A959" s="2">
        <v>44963</v>
      </c>
      <c r="B959" s="3">
        <f t="shared" si="42"/>
        <v>2023</v>
      </c>
      <c r="C959" t="str">
        <f t="shared" si="43"/>
        <v>2022-2023</v>
      </c>
      <c r="D959" t="s">
        <v>147</v>
      </c>
      <c r="E959" t="s">
        <v>142</v>
      </c>
      <c r="F959" t="str">
        <f t="shared" si="44"/>
        <v>Australian Capital Territory</v>
      </c>
      <c r="G959" t="s">
        <v>80</v>
      </c>
      <c r="H959">
        <v>2609</v>
      </c>
      <c r="I959" t="s">
        <v>11</v>
      </c>
      <c r="J959" t="s">
        <v>58</v>
      </c>
      <c r="K959" t="s">
        <v>156</v>
      </c>
      <c r="L959" t="s">
        <v>17</v>
      </c>
      <c r="M959" s="5">
        <v>31</v>
      </c>
      <c r="N959">
        <v>1</v>
      </c>
    </row>
    <row r="960" spans="1:14" x14ac:dyDescent="0.25">
      <c r="A960" s="2">
        <v>45467</v>
      </c>
      <c r="B960" s="3">
        <f t="shared" si="42"/>
        <v>2024</v>
      </c>
      <c r="C960" t="str">
        <f t="shared" si="43"/>
        <v>2023-2024</v>
      </c>
      <c r="D960" t="s">
        <v>147</v>
      </c>
      <c r="E960" t="s">
        <v>87</v>
      </c>
      <c r="F960" t="str">
        <f t="shared" si="44"/>
        <v>New South Wales</v>
      </c>
      <c r="G960" t="s">
        <v>10</v>
      </c>
      <c r="H960">
        <v>2790</v>
      </c>
      <c r="I960" t="s">
        <v>11</v>
      </c>
      <c r="J960" t="s">
        <v>25</v>
      </c>
      <c r="K960" t="s">
        <v>154</v>
      </c>
      <c r="L960" t="s">
        <v>14</v>
      </c>
      <c r="M960" s="5">
        <v>31</v>
      </c>
      <c r="N960">
        <v>1</v>
      </c>
    </row>
    <row r="961" spans="1:14" x14ac:dyDescent="0.25">
      <c r="A961" s="2">
        <v>44967</v>
      </c>
      <c r="B961" s="3">
        <f t="shared" si="42"/>
        <v>2023</v>
      </c>
      <c r="C961" t="str">
        <f t="shared" si="43"/>
        <v>2022-2023</v>
      </c>
      <c r="D961" t="s">
        <v>147</v>
      </c>
      <c r="E961" t="s">
        <v>107</v>
      </c>
      <c r="F961" t="str">
        <f t="shared" si="44"/>
        <v>Queensland</v>
      </c>
      <c r="G961" t="s">
        <v>35</v>
      </c>
      <c r="H961">
        <v>4220</v>
      </c>
      <c r="I961" t="s">
        <v>11</v>
      </c>
      <c r="J961" t="s">
        <v>104</v>
      </c>
      <c r="K961" t="s">
        <v>155</v>
      </c>
      <c r="L961" t="s">
        <v>20</v>
      </c>
      <c r="M961" s="5">
        <v>31.119999999999997</v>
      </c>
      <c r="N961">
        <v>1</v>
      </c>
    </row>
    <row r="962" spans="1:14" x14ac:dyDescent="0.25">
      <c r="A962" s="2">
        <v>45113</v>
      </c>
      <c r="B962" s="3">
        <f t="shared" ref="B962:B1025" si="45">IF(MONTH(A962)&gt;=7,YEAR(A962)+1,YEAR(A962))</f>
        <v>2024</v>
      </c>
      <c r="C962" t="str">
        <f t="shared" ref="C962:C1025" si="46">IF(MONTH(A962) &gt;= 7, YEAR(A962) &amp; "-" &amp; YEAR(A962) + 1, YEAR(A962) - 1 &amp; "-" &amp; YEAR(A962))</f>
        <v>2023-2024</v>
      </c>
      <c r="D962" t="s">
        <v>147</v>
      </c>
      <c r="E962" t="s">
        <v>113</v>
      </c>
      <c r="F962" t="str">
        <f t="shared" ref="F962:F1025" si="47">IF(G962="WA","Western Australia",
IF(G962="NSW","New South Wales",
IF(G962="QLD","Queensland",
IF(G962="VIC","Victoria",
IF(G962="TAS","Tasmania",
IF(G962="SA","South Australia",
IF(G962="NT","Northern Territory",
IF(G962="ACT","Australian Capital Territory",G962))))))))</f>
        <v>Queensland</v>
      </c>
      <c r="G962" t="s">
        <v>35</v>
      </c>
      <c r="H962">
        <v>4215</v>
      </c>
      <c r="I962" t="s">
        <v>11</v>
      </c>
      <c r="J962" t="s">
        <v>104</v>
      </c>
      <c r="K962" t="s">
        <v>153</v>
      </c>
      <c r="L962" t="s">
        <v>16</v>
      </c>
      <c r="M962" s="5">
        <v>31.16</v>
      </c>
      <c r="N962">
        <v>1</v>
      </c>
    </row>
    <row r="963" spans="1:14" x14ac:dyDescent="0.25">
      <c r="A963" s="2">
        <v>45364</v>
      </c>
      <c r="B963" s="3">
        <f t="shared" si="45"/>
        <v>2024</v>
      </c>
      <c r="C963" t="str">
        <f t="shared" si="46"/>
        <v>2023-2024</v>
      </c>
      <c r="D963" t="s">
        <v>147</v>
      </c>
      <c r="E963" t="s">
        <v>91</v>
      </c>
      <c r="F963" t="str">
        <f t="shared" si="47"/>
        <v>Victoria</v>
      </c>
      <c r="G963" t="s">
        <v>45</v>
      </c>
      <c r="H963">
        <v>3690</v>
      </c>
      <c r="I963" t="s">
        <v>11</v>
      </c>
      <c r="J963" t="s">
        <v>55</v>
      </c>
      <c r="K963" t="s">
        <v>154</v>
      </c>
      <c r="L963" t="s">
        <v>14</v>
      </c>
      <c r="M963" s="5">
        <v>31.490000000000002</v>
      </c>
      <c r="N963">
        <v>1</v>
      </c>
    </row>
    <row r="964" spans="1:14" x14ac:dyDescent="0.25">
      <c r="A964" s="2">
        <v>45464</v>
      </c>
      <c r="B964" s="3">
        <f t="shared" si="45"/>
        <v>2024</v>
      </c>
      <c r="C964" t="str">
        <f t="shared" si="46"/>
        <v>2023-2024</v>
      </c>
      <c r="D964" t="s">
        <v>147</v>
      </c>
      <c r="E964" t="s">
        <v>92</v>
      </c>
      <c r="F964" t="str">
        <f t="shared" si="47"/>
        <v>Queensland</v>
      </c>
      <c r="G964" t="s">
        <v>35</v>
      </c>
      <c r="H964">
        <v>4068</v>
      </c>
      <c r="I964" t="s">
        <v>11</v>
      </c>
      <c r="J964" t="s">
        <v>43</v>
      </c>
      <c r="K964" t="s">
        <v>154</v>
      </c>
      <c r="L964" t="s">
        <v>14</v>
      </c>
      <c r="M964" s="5">
        <v>31.5</v>
      </c>
      <c r="N964">
        <v>1</v>
      </c>
    </row>
    <row r="965" spans="1:14" x14ac:dyDescent="0.25">
      <c r="A965" s="2">
        <v>45273</v>
      </c>
      <c r="B965" s="3">
        <f t="shared" si="45"/>
        <v>2024</v>
      </c>
      <c r="C965" t="str">
        <f t="shared" si="46"/>
        <v>2023-2024</v>
      </c>
      <c r="D965" t="s">
        <v>147</v>
      </c>
      <c r="E965" t="s">
        <v>144</v>
      </c>
      <c r="F965" t="str">
        <f t="shared" si="47"/>
        <v>Queensland</v>
      </c>
      <c r="G965" t="s">
        <v>35</v>
      </c>
      <c r="H965">
        <v>4566</v>
      </c>
      <c r="I965" t="s">
        <v>11</v>
      </c>
      <c r="J965" t="s">
        <v>120</v>
      </c>
      <c r="K965" t="s">
        <v>154</v>
      </c>
      <c r="L965" t="s">
        <v>14</v>
      </c>
      <c r="M965" s="5">
        <v>31.5</v>
      </c>
      <c r="N965">
        <v>1</v>
      </c>
    </row>
    <row r="966" spans="1:14" x14ac:dyDescent="0.25">
      <c r="A966" s="2">
        <v>45218</v>
      </c>
      <c r="B966" s="3">
        <f t="shared" si="45"/>
        <v>2024</v>
      </c>
      <c r="C966" t="str">
        <f t="shared" si="46"/>
        <v>2023-2024</v>
      </c>
      <c r="D966" t="s">
        <v>147</v>
      </c>
      <c r="E966" t="s">
        <v>82</v>
      </c>
      <c r="F966" t="str">
        <f t="shared" si="47"/>
        <v>Queensland</v>
      </c>
      <c r="G966" t="s">
        <v>35</v>
      </c>
      <c r="H966">
        <v>4012</v>
      </c>
      <c r="I966" t="s">
        <v>11</v>
      </c>
      <c r="J966" t="s">
        <v>43</v>
      </c>
      <c r="K966" t="s">
        <v>154</v>
      </c>
      <c r="L966" t="s">
        <v>14</v>
      </c>
      <c r="M966" s="5">
        <v>31.5</v>
      </c>
      <c r="N966">
        <v>1</v>
      </c>
    </row>
    <row r="967" spans="1:14" x14ac:dyDescent="0.25">
      <c r="A967" s="2">
        <v>44941</v>
      </c>
      <c r="B967" s="3">
        <f t="shared" si="45"/>
        <v>2023</v>
      </c>
      <c r="C967" t="str">
        <f t="shared" si="46"/>
        <v>2022-2023</v>
      </c>
      <c r="D967" t="s">
        <v>148</v>
      </c>
      <c r="E967" t="s">
        <v>99</v>
      </c>
      <c r="F967" t="str">
        <f t="shared" si="47"/>
        <v>Victoria</v>
      </c>
      <c r="G967" t="s">
        <v>45</v>
      </c>
      <c r="H967">
        <v>3148</v>
      </c>
      <c r="I967" t="s">
        <v>11</v>
      </c>
      <c r="J967" t="s">
        <v>63</v>
      </c>
      <c r="K967" t="s">
        <v>155</v>
      </c>
      <c r="L967" t="s">
        <v>20</v>
      </c>
      <c r="M967" s="5">
        <v>31.68</v>
      </c>
      <c r="N967">
        <v>1</v>
      </c>
    </row>
    <row r="968" spans="1:14" x14ac:dyDescent="0.25">
      <c r="A968" s="2">
        <v>45499</v>
      </c>
      <c r="B968" s="3">
        <f t="shared" si="45"/>
        <v>2025</v>
      </c>
      <c r="C968" t="str">
        <f t="shared" si="46"/>
        <v>2024-2025</v>
      </c>
      <c r="D968" t="s">
        <v>147</v>
      </c>
      <c r="E968" t="s">
        <v>40</v>
      </c>
      <c r="F968" t="str">
        <f t="shared" si="47"/>
        <v>New South Wales</v>
      </c>
      <c r="G968" t="s">
        <v>10</v>
      </c>
      <c r="H968">
        <v>2116</v>
      </c>
      <c r="I968" t="s">
        <v>11</v>
      </c>
      <c r="J968" t="s">
        <v>27</v>
      </c>
      <c r="K968" t="s">
        <v>156</v>
      </c>
      <c r="L968" t="s">
        <v>17</v>
      </c>
      <c r="M968" s="5">
        <v>31.68</v>
      </c>
      <c r="N968">
        <v>1</v>
      </c>
    </row>
    <row r="969" spans="1:14" x14ac:dyDescent="0.25">
      <c r="A969" s="2">
        <v>45303</v>
      </c>
      <c r="B969" s="3">
        <f t="shared" si="45"/>
        <v>2024</v>
      </c>
      <c r="C969" t="str">
        <f t="shared" si="46"/>
        <v>2023-2024</v>
      </c>
      <c r="D969" t="s">
        <v>148</v>
      </c>
      <c r="E969" t="s">
        <v>145</v>
      </c>
      <c r="F969" t="str">
        <f t="shared" si="47"/>
        <v>New South Wales</v>
      </c>
      <c r="G969" t="s">
        <v>10</v>
      </c>
      <c r="H969">
        <v>2101</v>
      </c>
      <c r="I969" t="s">
        <v>11</v>
      </c>
      <c r="J969" t="s">
        <v>27</v>
      </c>
      <c r="K969" t="s">
        <v>157</v>
      </c>
      <c r="L969" t="s">
        <v>22</v>
      </c>
      <c r="M969" s="5">
        <v>31.84</v>
      </c>
      <c r="N969">
        <v>1</v>
      </c>
    </row>
    <row r="970" spans="1:14" x14ac:dyDescent="0.25">
      <c r="A970" s="2">
        <v>45008</v>
      </c>
      <c r="B970" s="3">
        <f t="shared" si="45"/>
        <v>2023</v>
      </c>
      <c r="C970" t="str">
        <f t="shared" si="46"/>
        <v>2022-2023</v>
      </c>
      <c r="D970" t="s">
        <v>147</v>
      </c>
      <c r="E970" t="s">
        <v>117</v>
      </c>
      <c r="F970" t="str">
        <f t="shared" si="47"/>
        <v>Queensland</v>
      </c>
      <c r="G970" t="s">
        <v>35</v>
      </c>
      <c r="H970">
        <v>4119</v>
      </c>
      <c r="I970" t="s">
        <v>11</v>
      </c>
      <c r="J970" t="s">
        <v>43</v>
      </c>
      <c r="K970" t="s">
        <v>154</v>
      </c>
      <c r="L970" t="s">
        <v>14</v>
      </c>
      <c r="M970" s="5">
        <v>31.880000000000003</v>
      </c>
      <c r="N970">
        <v>1</v>
      </c>
    </row>
    <row r="971" spans="1:14" x14ac:dyDescent="0.25">
      <c r="A971" s="2">
        <v>45562</v>
      </c>
      <c r="B971" s="3">
        <f t="shared" si="45"/>
        <v>2025</v>
      </c>
      <c r="C971" t="str">
        <f t="shared" si="46"/>
        <v>2024-2025</v>
      </c>
      <c r="D971" t="s">
        <v>148</v>
      </c>
      <c r="E971" t="s">
        <v>121</v>
      </c>
      <c r="F971" t="str">
        <f t="shared" si="47"/>
        <v>Queensland</v>
      </c>
      <c r="G971" t="s">
        <v>35</v>
      </c>
      <c r="H971">
        <v>4700</v>
      </c>
      <c r="I971" t="s">
        <v>11</v>
      </c>
      <c r="J971" t="s">
        <v>51</v>
      </c>
      <c r="K971" t="s">
        <v>155</v>
      </c>
      <c r="L971" t="s">
        <v>20</v>
      </c>
      <c r="M971" s="5">
        <v>31.91</v>
      </c>
      <c r="N971">
        <v>1</v>
      </c>
    </row>
    <row r="972" spans="1:14" x14ac:dyDescent="0.25">
      <c r="A972" s="2">
        <v>45337</v>
      </c>
      <c r="B972" s="3">
        <f t="shared" si="45"/>
        <v>2024</v>
      </c>
      <c r="C972" t="str">
        <f t="shared" si="46"/>
        <v>2023-2024</v>
      </c>
      <c r="D972" t="s">
        <v>147</v>
      </c>
      <c r="E972" t="s">
        <v>64</v>
      </c>
      <c r="F972" t="str">
        <f t="shared" si="47"/>
        <v>Victoria</v>
      </c>
      <c r="G972" t="s">
        <v>45</v>
      </c>
      <c r="H972">
        <v>3199</v>
      </c>
      <c r="I972" t="s">
        <v>11</v>
      </c>
      <c r="J972" t="s">
        <v>63</v>
      </c>
      <c r="K972" t="s">
        <v>155</v>
      </c>
      <c r="L972" t="s">
        <v>20</v>
      </c>
      <c r="M972" s="5">
        <v>31.92</v>
      </c>
      <c r="N972">
        <v>1</v>
      </c>
    </row>
    <row r="973" spans="1:14" x14ac:dyDescent="0.25">
      <c r="A973" s="2">
        <v>45126</v>
      </c>
      <c r="B973" s="3">
        <f t="shared" si="45"/>
        <v>2024</v>
      </c>
      <c r="C973" t="str">
        <f t="shared" si="46"/>
        <v>2023-2024</v>
      </c>
      <c r="D973" t="s">
        <v>148</v>
      </c>
      <c r="E973" t="s">
        <v>117</v>
      </c>
      <c r="F973" t="str">
        <f t="shared" si="47"/>
        <v>Queensland</v>
      </c>
      <c r="G973" t="s">
        <v>35</v>
      </c>
      <c r="H973">
        <v>4119</v>
      </c>
      <c r="I973" t="s">
        <v>11</v>
      </c>
      <c r="J973" t="s">
        <v>43</v>
      </c>
      <c r="K973" t="s">
        <v>149</v>
      </c>
      <c r="L973" t="s">
        <v>15</v>
      </c>
      <c r="M973" s="5">
        <v>31.92</v>
      </c>
      <c r="N973">
        <v>1</v>
      </c>
    </row>
    <row r="974" spans="1:14" x14ac:dyDescent="0.25">
      <c r="A974" s="2">
        <v>45361</v>
      </c>
      <c r="B974" s="3">
        <f t="shared" si="45"/>
        <v>2024</v>
      </c>
      <c r="C974" t="str">
        <f t="shared" si="46"/>
        <v>2023-2024</v>
      </c>
      <c r="D974" t="s">
        <v>148</v>
      </c>
      <c r="E974" t="s">
        <v>122</v>
      </c>
      <c r="F974" t="str">
        <f t="shared" si="47"/>
        <v>New South Wales</v>
      </c>
      <c r="G974" t="s">
        <v>10</v>
      </c>
      <c r="H974">
        <v>2650</v>
      </c>
      <c r="I974" t="s">
        <v>11</v>
      </c>
      <c r="J974" t="s">
        <v>25</v>
      </c>
      <c r="K974" t="s">
        <v>152</v>
      </c>
      <c r="L974" t="s">
        <v>13</v>
      </c>
      <c r="M974" s="5">
        <v>31.92</v>
      </c>
      <c r="N974">
        <v>1</v>
      </c>
    </row>
    <row r="975" spans="1:14" x14ac:dyDescent="0.25">
      <c r="A975" s="2">
        <v>45318</v>
      </c>
      <c r="B975" s="3">
        <f t="shared" si="45"/>
        <v>2024</v>
      </c>
      <c r="C975" t="str">
        <f t="shared" si="46"/>
        <v>2023-2024</v>
      </c>
      <c r="D975" t="s">
        <v>147</v>
      </c>
      <c r="E975" t="s">
        <v>44</v>
      </c>
      <c r="F975" t="str">
        <f t="shared" si="47"/>
        <v>Victoria</v>
      </c>
      <c r="G975" t="s">
        <v>45</v>
      </c>
      <c r="H975">
        <v>3066</v>
      </c>
      <c r="I975" t="s">
        <v>11</v>
      </c>
      <c r="J975" t="s">
        <v>46</v>
      </c>
      <c r="K975" t="s">
        <v>155</v>
      </c>
      <c r="L975" t="s">
        <v>20</v>
      </c>
      <c r="M975" s="5">
        <v>31.93</v>
      </c>
      <c r="N975">
        <v>1</v>
      </c>
    </row>
    <row r="976" spans="1:14" x14ac:dyDescent="0.25">
      <c r="A976" s="2">
        <v>45527</v>
      </c>
      <c r="B976" s="3">
        <f t="shared" si="45"/>
        <v>2025</v>
      </c>
      <c r="C976" t="str">
        <f t="shared" si="46"/>
        <v>2024-2025</v>
      </c>
      <c r="D976" t="s">
        <v>147</v>
      </c>
      <c r="E976" t="s">
        <v>112</v>
      </c>
      <c r="F976" t="str">
        <f t="shared" si="47"/>
        <v>Victoria</v>
      </c>
      <c r="G976" t="s">
        <v>45</v>
      </c>
      <c r="H976">
        <v>3076</v>
      </c>
      <c r="I976" t="s">
        <v>11</v>
      </c>
      <c r="J976" t="s">
        <v>46</v>
      </c>
      <c r="K976" t="s">
        <v>155</v>
      </c>
      <c r="L976" t="s">
        <v>20</v>
      </c>
      <c r="M976" s="5">
        <v>31.93</v>
      </c>
      <c r="N976">
        <v>1</v>
      </c>
    </row>
    <row r="977" spans="1:14" x14ac:dyDescent="0.25">
      <c r="A977" s="2">
        <v>45508</v>
      </c>
      <c r="B977" s="3">
        <f t="shared" si="45"/>
        <v>2025</v>
      </c>
      <c r="C977" t="str">
        <f t="shared" si="46"/>
        <v>2024-2025</v>
      </c>
      <c r="D977" t="s">
        <v>147</v>
      </c>
      <c r="E977" t="s">
        <v>108</v>
      </c>
      <c r="F977" t="str">
        <f t="shared" si="47"/>
        <v>Victoria</v>
      </c>
      <c r="G977" t="s">
        <v>45</v>
      </c>
      <c r="H977">
        <v>3018</v>
      </c>
      <c r="I977" t="s">
        <v>11</v>
      </c>
      <c r="J977" t="s">
        <v>46</v>
      </c>
      <c r="K977" t="s">
        <v>153</v>
      </c>
      <c r="L977" t="s">
        <v>16</v>
      </c>
      <c r="M977" s="5">
        <v>31.96</v>
      </c>
      <c r="N977">
        <v>1</v>
      </c>
    </row>
    <row r="978" spans="1:14" x14ac:dyDescent="0.25">
      <c r="A978" s="2">
        <v>44975</v>
      </c>
      <c r="B978" s="3">
        <f t="shared" si="45"/>
        <v>2023</v>
      </c>
      <c r="C978" t="str">
        <f t="shared" si="46"/>
        <v>2022-2023</v>
      </c>
      <c r="D978" t="s">
        <v>148</v>
      </c>
      <c r="E978" t="s">
        <v>112</v>
      </c>
      <c r="F978" t="str">
        <f t="shared" si="47"/>
        <v>Victoria</v>
      </c>
      <c r="G978" t="s">
        <v>45</v>
      </c>
      <c r="H978">
        <v>3076</v>
      </c>
      <c r="I978" t="s">
        <v>11</v>
      </c>
      <c r="J978" t="s">
        <v>46</v>
      </c>
      <c r="K978" t="s">
        <v>149</v>
      </c>
      <c r="L978" t="s">
        <v>15</v>
      </c>
      <c r="M978" s="5">
        <v>31.96</v>
      </c>
      <c r="N978">
        <v>1</v>
      </c>
    </row>
    <row r="979" spans="1:14" x14ac:dyDescent="0.25">
      <c r="A979" s="2">
        <v>45614</v>
      </c>
      <c r="B979" s="3">
        <f t="shared" si="45"/>
        <v>2025</v>
      </c>
      <c r="C979" t="str">
        <f t="shared" si="46"/>
        <v>2024-2025</v>
      </c>
      <c r="D979" t="s">
        <v>147</v>
      </c>
      <c r="E979" t="s">
        <v>110</v>
      </c>
      <c r="F979" t="str">
        <f t="shared" si="47"/>
        <v>Queensland</v>
      </c>
      <c r="G979" t="s">
        <v>35</v>
      </c>
      <c r="H979">
        <v>4680</v>
      </c>
      <c r="I979" t="s">
        <v>11</v>
      </c>
      <c r="J979" t="s">
        <v>51</v>
      </c>
      <c r="K979" t="s">
        <v>155</v>
      </c>
      <c r="L979" t="s">
        <v>20</v>
      </c>
      <c r="M979" s="5">
        <v>31.96</v>
      </c>
      <c r="N979">
        <v>1</v>
      </c>
    </row>
    <row r="980" spans="1:14" x14ac:dyDescent="0.25">
      <c r="A980" s="2">
        <v>45144</v>
      </c>
      <c r="B980" s="3">
        <f t="shared" si="45"/>
        <v>2024</v>
      </c>
      <c r="C980" t="str">
        <f t="shared" si="46"/>
        <v>2023-2024</v>
      </c>
      <c r="D980" t="s">
        <v>147</v>
      </c>
      <c r="E980" t="s">
        <v>119</v>
      </c>
      <c r="F980" t="str">
        <f t="shared" si="47"/>
        <v>Queensland</v>
      </c>
      <c r="G980" t="s">
        <v>35</v>
      </c>
      <c r="H980">
        <v>4570</v>
      </c>
      <c r="I980" t="s">
        <v>11</v>
      </c>
      <c r="J980" t="s">
        <v>120</v>
      </c>
      <c r="K980" t="s">
        <v>156</v>
      </c>
      <c r="L980" t="s">
        <v>17</v>
      </c>
      <c r="M980" s="5">
        <v>31.96</v>
      </c>
      <c r="N980">
        <v>1</v>
      </c>
    </row>
    <row r="981" spans="1:14" x14ac:dyDescent="0.25">
      <c r="A981" s="2">
        <v>45106</v>
      </c>
      <c r="B981" s="3">
        <f t="shared" si="45"/>
        <v>2023</v>
      </c>
      <c r="C981" t="str">
        <f t="shared" si="46"/>
        <v>2022-2023</v>
      </c>
      <c r="D981" t="s">
        <v>147</v>
      </c>
      <c r="E981" t="s">
        <v>138</v>
      </c>
      <c r="F981" t="str">
        <f t="shared" si="47"/>
        <v>Queensland</v>
      </c>
      <c r="G981" t="s">
        <v>35</v>
      </c>
      <c r="H981">
        <v>4558</v>
      </c>
      <c r="I981" t="s">
        <v>11</v>
      </c>
      <c r="J981" t="s">
        <v>120</v>
      </c>
      <c r="K981" t="s">
        <v>154</v>
      </c>
      <c r="L981" t="s">
        <v>14</v>
      </c>
      <c r="M981" s="5">
        <v>31.96</v>
      </c>
      <c r="N981">
        <v>1</v>
      </c>
    </row>
    <row r="982" spans="1:14" x14ac:dyDescent="0.25">
      <c r="A982" s="2">
        <v>45286</v>
      </c>
      <c r="B982" s="3">
        <f t="shared" si="45"/>
        <v>2024</v>
      </c>
      <c r="C982" t="str">
        <f t="shared" si="46"/>
        <v>2023-2024</v>
      </c>
      <c r="D982" t="s">
        <v>148</v>
      </c>
      <c r="E982" t="s">
        <v>132</v>
      </c>
      <c r="F982" t="str">
        <f t="shared" si="47"/>
        <v>New South Wales</v>
      </c>
      <c r="G982" t="s">
        <v>10</v>
      </c>
      <c r="H982">
        <v>2800</v>
      </c>
      <c r="I982" t="s">
        <v>11</v>
      </c>
      <c r="J982" t="s">
        <v>25</v>
      </c>
      <c r="K982" t="s">
        <v>153</v>
      </c>
      <c r="L982" t="s">
        <v>16</v>
      </c>
      <c r="M982" s="5">
        <v>31.96</v>
      </c>
      <c r="N982">
        <v>1</v>
      </c>
    </row>
    <row r="983" spans="1:14" x14ac:dyDescent="0.25">
      <c r="A983" s="2">
        <v>45618</v>
      </c>
      <c r="B983" s="3">
        <f t="shared" si="45"/>
        <v>2025</v>
      </c>
      <c r="C983" t="str">
        <f t="shared" si="46"/>
        <v>2024-2025</v>
      </c>
      <c r="D983" t="s">
        <v>147</v>
      </c>
      <c r="E983" t="s">
        <v>121</v>
      </c>
      <c r="F983" t="str">
        <f t="shared" si="47"/>
        <v>Queensland</v>
      </c>
      <c r="G983" t="s">
        <v>35</v>
      </c>
      <c r="H983">
        <v>4700</v>
      </c>
      <c r="I983" t="s">
        <v>11</v>
      </c>
      <c r="J983" t="s">
        <v>51</v>
      </c>
      <c r="K983" t="s">
        <v>153</v>
      </c>
      <c r="L983" t="s">
        <v>16</v>
      </c>
      <c r="M983" s="5">
        <v>31.96</v>
      </c>
      <c r="N983">
        <v>1</v>
      </c>
    </row>
    <row r="984" spans="1:14" x14ac:dyDescent="0.25">
      <c r="A984" s="2">
        <v>45241</v>
      </c>
      <c r="B984" s="3">
        <f t="shared" si="45"/>
        <v>2024</v>
      </c>
      <c r="C984" t="str">
        <f t="shared" si="46"/>
        <v>2023-2024</v>
      </c>
      <c r="D984" t="s">
        <v>147</v>
      </c>
      <c r="E984" t="s">
        <v>142</v>
      </c>
      <c r="F984" t="str">
        <f t="shared" si="47"/>
        <v>Australian Capital Territory</v>
      </c>
      <c r="G984" t="s">
        <v>80</v>
      </c>
      <c r="H984">
        <v>2609</v>
      </c>
      <c r="I984" t="s">
        <v>11</v>
      </c>
      <c r="J984" t="s">
        <v>58</v>
      </c>
      <c r="K984" t="s">
        <v>153</v>
      </c>
      <c r="L984" t="s">
        <v>16</v>
      </c>
      <c r="M984" s="5">
        <v>31.97</v>
      </c>
      <c r="N984">
        <v>1</v>
      </c>
    </row>
    <row r="985" spans="1:14" x14ac:dyDescent="0.25">
      <c r="A985" s="2">
        <v>45612</v>
      </c>
      <c r="B985" s="3">
        <f t="shared" si="45"/>
        <v>2025</v>
      </c>
      <c r="C985" t="str">
        <f t="shared" si="46"/>
        <v>2024-2025</v>
      </c>
      <c r="D985" t="s">
        <v>148</v>
      </c>
      <c r="E985" t="s">
        <v>144</v>
      </c>
      <c r="F985" t="str">
        <f t="shared" si="47"/>
        <v>Queensland</v>
      </c>
      <c r="G985" t="s">
        <v>35</v>
      </c>
      <c r="H985">
        <v>4566</v>
      </c>
      <c r="I985" t="s">
        <v>11</v>
      </c>
      <c r="J985" t="s">
        <v>120</v>
      </c>
      <c r="K985" t="s">
        <v>156</v>
      </c>
      <c r="L985" t="s">
        <v>17</v>
      </c>
      <c r="M985" s="5">
        <v>31.97</v>
      </c>
      <c r="N985">
        <v>1</v>
      </c>
    </row>
    <row r="986" spans="1:14" x14ac:dyDescent="0.25">
      <c r="A986" s="2">
        <v>45275</v>
      </c>
      <c r="B986" s="3">
        <f t="shared" si="45"/>
        <v>2024</v>
      </c>
      <c r="C986" t="str">
        <f t="shared" si="46"/>
        <v>2023-2024</v>
      </c>
      <c r="D986" t="s">
        <v>148</v>
      </c>
      <c r="E986" t="s">
        <v>47</v>
      </c>
      <c r="F986" t="str">
        <f t="shared" si="47"/>
        <v>Western Australia</v>
      </c>
      <c r="G986" t="s">
        <v>48</v>
      </c>
      <c r="H986">
        <v>6030</v>
      </c>
      <c r="I986" t="s">
        <v>11</v>
      </c>
      <c r="J986" t="s">
        <v>49</v>
      </c>
      <c r="K986" t="s">
        <v>150</v>
      </c>
      <c r="L986" t="s">
        <v>18</v>
      </c>
      <c r="M986" s="5">
        <v>32.46</v>
      </c>
      <c r="N986">
        <v>1</v>
      </c>
    </row>
    <row r="987" spans="1:14" x14ac:dyDescent="0.25">
      <c r="A987" s="2">
        <v>45046</v>
      </c>
      <c r="B987" s="3">
        <f t="shared" si="45"/>
        <v>2023</v>
      </c>
      <c r="C987" t="str">
        <f t="shared" si="46"/>
        <v>2022-2023</v>
      </c>
      <c r="D987" t="s">
        <v>147</v>
      </c>
      <c r="E987" t="s">
        <v>131</v>
      </c>
      <c r="F987" t="str">
        <f t="shared" si="47"/>
        <v>Western Australia</v>
      </c>
      <c r="G987" t="s">
        <v>48</v>
      </c>
      <c r="H987">
        <v>6530</v>
      </c>
      <c r="I987" t="s">
        <v>11</v>
      </c>
      <c r="J987" t="s">
        <v>77</v>
      </c>
      <c r="K987" t="s">
        <v>19</v>
      </c>
      <c r="L987" t="s">
        <v>23</v>
      </c>
      <c r="M987" s="5">
        <v>32.56</v>
      </c>
      <c r="N987">
        <v>1</v>
      </c>
    </row>
    <row r="988" spans="1:14" x14ac:dyDescent="0.25">
      <c r="A988" s="2">
        <v>45343</v>
      </c>
      <c r="B988" s="3">
        <f t="shared" si="45"/>
        <v>2024</v>
      </c>
      <c r="C988" t="str">
        <f t="shared" si="46"/>
        <v>2023-2024</v>
      </c>
      <c r="D988" t="s">
        <v>148</v>
      </c>
      <c r="E988" t="s">
        <v>137</v>
      </c>
      <c r="F988" t="str">
        <f t="shared" si="47"/>
        <v>New South Wales</v>
      </c>
      <c r="G988" t="s">
        <v>10</v>
      </c>
      <c r="H988">
        <v>2031</v>
      </c>
      <c r="I988" t="s">
        <v>11</v>
      </c>
      <c r="J988" t="s">
        <v>12</v>
      </c>
      <c r="K988" t="s">
        <v>155</v>
      </c>
      <c r="L988" t="s">
        <v>20</v>
      </c>
      <c r="M988" s="5">
        <v>32.67</v>
      </c>
      <c r="N988">
        <v>1</v>
      </c>
    </row>
    <row r="989" spans="1:14" x14ac:dyDescent="0.25">
      <c r="A989" s="2">
        <v>45513</v>
      </c>
      <c r="B989" s="3">
        <f t="shared" si="45"/>
        <v>2025</v>
      </c>
      <c r="C989" t="str">
        <f t="shared" si="46"/>
        <v>2024-2025</v>
      </c>
      <c r="D989" t="s">
        <v>147</v>
      </c>
      <c r="E989" t="s">
        <v>132</v>
      </c>
      <c r="F989" t="str">
        <f t="shared" si="47"/>
        <v>New South Wales</v>
      </c>
      <c r="G989" t="s">
        <v>10</v>
      </c>
      <c r="H989">
        <v>2800</v>
      </c>
      <c r="I989" t="s">
        <v>11</v>
      </c>
      <c r="J989" t="s">
        <v>25</v>
      </c>
      <c r="K989" t="s">
        <v>152</v>
      </c>
      <c r="L989" t="s">
        <v>13</v>
      </c>
      <c r="M989" s="5">
        <v>32.74</v>
      </c>
      <c r="N989">
        <v>1</v>
      </c>
    </row>
    <row r="990" spans="1:14" x14ac:dyDescent="0.25">
      <c r="A990" s="2">
        <v>45162</v>
      </c>
      <c r="B990" s="3">
        <f t="shared" si="45"/>
        <v>2024</v>
      </c>
      <c r="C990" t="str">
        <f t="shared" si="46"/>
        <v>2023-2024</v>
      </c>
      <c r="D990" t="s">
        <v>147</v>
      </c>
      <c r="E990" t="s">
        <v>50</v>
      </c>
      <c r="F990" t="str">
        <f t="shared" si="47"/>
        <v>Queensland</v>
      </c>
      <c r="G990" t="s">
        <v>35</v>
      </c>
      <c r="H990">
        <v>4703</v>
      </c>
      <c r="I990" t="s">
        <v>11</v>
      </c>
      <c r="J990" t="s">
        <v>51</v>
      </c>
      <c r="K990" t="s">
        <v>154</v>
      </c>
      <c r="L990" t="s">
        <v>14</v>
      </c>
      <c r="M990" s="5">
        <v>32.799999999999997</v>
      </c>
      <c r="N990">
        <v>1</v>
      </c>
    </row>
    <row r="991" spans="1:14" x14ac:dyDescent="0.25">
      <c r="A991" s="2">
        <v>44972</v>
      </c>
      <c r="B991" s="3">
        <f t="shared" si="45"/>
        <v>2023</v>
      </c>
      <c r="C991" t="str">
        <f t="shared" si="46"/>
        <v>2022-2023</v>
      </c>
      <c r="D991" t="s">
        <v>147</v>
      </c>
      <c r="E991" t="s">
        <v>135</v>
      </c>
      <c r="F991" t="str">
        <f t="shared" si="47"/>
        <v>Victoria</v>
      </c>
      <c r="G991" t="s">
        <v>45</v>
      </c>
      <c r="H991">
        <v>3550</v>
      </c>
      <c r="I991" t="s">
        <v>11</v>
      </c>
      <c r="J991" t="s">
        <v>60</v>
      </c>
      <c r="K991" t="s">
        <v>151</v>
      </c>
      <c r="L991" t="s">
        <v>21</v>
      </c>
      <c r="M991" s="5">
        <v>32.85</v>
      </c>
      <c r="N991">
        <v>1</v>
      </c>
    </row>
    <row r="992" spans="1:14" x14ac:dyDescent="0.25">
      <c r="A992" s="2">
        <v>45237</v>
      </c>
      <c r="B992" s="3">
        <f t="shared" si="45"/>
        <v>2024</v>
      </c>
      <c r="C992" t="str">
        <f t="shared" si="46"/>
        <v>2023-2024</v>
      </c>
      <c r="D992" t="s">
        <v>147</v>
      </c>
      <c r="E992" t="s">
        <v>78</v>
      </c>
      <c r="F992" t="str">
        <f t="shared" si="47"/>
        <v>New South Wales</v>
      </c>
      <c r="G992" t="s">
        <v>10</v>
      </c>
      <c r="H992">
        <v>2350</v>
      </c>
      <c r="I992" t="s">
        <v>11</v>
      </c>
      <c r="J992" t="s">
        <v>68</v>
      </c>
      <c r="K992" t="s">
        <v>19</v>
      </c>
      <c r="L992" t="s">
        <v>23</v>
      </c>
      <c r="M992" s="5">
        <v>32.89</v>
      </c>
      <c r="N992">
        <v>1</v>
      </c>
    </row>
    <row r="993" spans="1:14" x14ac:dyDescent="0.25">
      <c r="A993" s="2">
        <v>45556</v>
      </c>
      <c r="B993" s="3">
        <f t="shared" si="45"/>
        <v>2025</v>
      </c>
      <c r="C993" t="str">
        <f t="shared" si="46"/>
        <v>2024-2025</v>
      </c>
      <c r="D993" t="s">
        <v>147</v>
      </c>
      <c r="E993" t="s">
        <v>125</v>
      </c>
      <c r="F993" t="str">
        <f t="shared" si="47"/>
        <v>Victoria</v>
      </c>
      <c r="G993" t="s">
        <v>45</v>
      </c>
      <c r="H993">
        <v>3400</v>
      </c>
      <c r="I993" t="s">
        <v>11</v>
      </c>
      <c r="J993" t="s">
        <v>60</v>
      </c>
      <c r="K993" t="s">
        <v>155</v>
      </c>
      <c r="L993" t="s">
        <v>20</v>
      </c>
      <c r="M993" s="5">
        <v>32.89</v>
      </c>
      <c r="N993">
        <v>1</v>
      </c>
    </row>
    <row r="994" spans="1:14" x14ac:dyDescent="0.25">
      <c r="A994" s="2">
        <v>45478</v>
      </c>
      <c r="B994" s="3">
        <f t="shared" si="45"/>
        <v>2025</v>
      </c>
      <c r="C994" t="str">
        <f t="shared" si="46"/>
        <v>2024-2025</v>
      </c>
      <c r="D994" t="s">
        <v>148</v>
      </c>
      <c r="E994" t="s">
        <v>62</v>
      </c>
      <c r="F994" t="str">
        <f t="shared" si="47"/>
        <v>Victoria</v>
      </c>
      <c r="G994" t="s">
        <v>45</v>
      </c>
      <c r="H994">
        <v>3134</v>
      </c>
      <c r="I994" t="s">
        <v>11</v>
      </c>
      <c r="J994" t="s">
        <v>63</v>
      </c>
      <c r="K994" t="s">
        <v>152</v>
      </c>
      <c r="L994" t="s">
        <v>13</v>
      </c>
      <c r="M994" s="5">
        <v>32.94</v>
      </c>
      <c r="N994">
        <v>1</v>
      </c>
    </row>
    <row r="995" spans="1:14" x14ac:dyDescent="0.25">
      <c r="A995" s="2">
        <v>45016</v>
      </c>
      <c r="B995" s="3">
        <f t="shared" si="45"/>
        <v>2023</v>
      </c>
      <c r="C995" t="str">
        <f t="shared" si="46"/>
        <v>2022-2023</v>
      </c>
      <c r="D995" t="s">
        <v>147</v>
      </c>
      <c r="E995" t="s">
        <v>106</v>
      </c>
      <c r="F995" t="str">
        <f t="shared" si="47"/>
        <v>Victoria</v>
      </c>
      <c r="G995" t="s">
        <v>45</v>
      </c>
      <c r="H995">
        <v>3915</v>
      </c>
      <c r="I995" t="s">
        <v>11</v>
      </c>
      <c r="J995" t="s">
        <v>55</v>
      </c>
      <c r="K995" t="s">
        <v>152</v>
      </c>
      <c r="L995" t="s">
        <v>13</v>
      </c>
      <c r="M995" s="5">
        <v>32.950000000000003</v>
      </c>
      <c r="N995">
        <v>1</v>
      </c>
    </row>
    <row r="996" spans="1:14" x14ac:dyDescent="0.25">
      <c r="A996" s="2">
        <v>45543</v>
      </c>
      <c r="B996" s="3">
        <f t="shared" si="45"/>
        <v>2025</v>
      </c>
      <c r="C996" t="str">
        <f t="shared" si="46"/>
        <v>2024-2025</v>
      </c>
      <c r="D996" t="s">
        <v>147</v>
      </c>
      <c r="E996" t="s">
        <v>52</v>
      </c>
      <c r="F996" t="str">
        <f t="shared" si="47"/>
        <v>Victoria</v>
      </c>
      <c r="G996" t="s">
        <v>45</v>
      </c>
      <c r="H996">
        <v>3030</v>
      </c>
      <c r="I996" t="s">
        <v>11</v>
      </c>
      <c r="J996" t="s">
        <v>46</v>
      </c>
      <c r="K996" t="s">
        <v>151</v>
      </c>
      <c r="L996" t="s">
        <v>21</v>
      </c>
      <c r="M996" s="5">
        <v>32.99</v>
      </c>
      <c r="N996">
        <v>1</v>
      </c>
    </row>
    <row r="997" spans="1:14" x14ac:dyDescent="0.25">
      <c r="A997" s="2">
        <v>45394</v>
      </c>
      <c r="B997" s="3">
        <f t="shared" si="45"/>
        <v>2024</v>
      </c>
      <c r="C997" t="str">
        <f t="shared" si="46"/>
        <v>2023-2024</v>
      </c>
      <c r="D997" t="s">
        <v>147</v>
      </c>
      <c r="E997" t="s">
        <v>113</v>
      </c>
      <c r="F997" t="str">
        <f t="shared" si="47"/>
        <v>Queensland</v>
      </c>
      <c r="G997" t="s">
        <v>35</v>
      </c>
      <c r="H997">
        <v>4215</v>
      </c>
      <c r="I997" t="s">
        <v>11</v>
      </c>
      <c r="J997" t="s">
        <v>104</v>
      </c>
      <c r="K997" t="s">
        <v>153</v>
      </c>
      <c r="L997" t="s">
        <v>16</v>
      </c>
      <c r="M997" s="5">
        <v>33</v>
      </c>
      <c r="N997">
        <v>1</v>
      </c>
    </row>
    <row r="998" spans="1:14" x14ac:dyDescent="0.25">
      <c r="A998" s="2">
        <v>45043</v>
      </c>
      <c r="B998" s="3">
        <f t="shared" si="45"/>
        <v>2023</v>
      </c>
      <c r="C998" t="str">
        <f t="shared" si="46"/>
        <v>2022-2023</v>
      </c>
      <c r="D998" t="s">
        <v>147</v>
      </c>
      <c r="E998" t="s">
        <v>108</v>
      </c>
      <c r="F998" t="str">
        <f t="shared" si="47"/>
        <v>Victoria</v>
      </c>
      <c r="G998" t="s">
        <v>45</v>
      </c>
      <c r="H998">
        <v>3018</v>
      </c>
      <c r="I998" t="s">
        <v>11</v>
      </c>
      <c r="J998" t="s">
        <v>46</v>
      </c>
      <c r="K998" t="s">
        <v>149</v>
      </c>
      <c r="L998" t="s">
        <v>15</v>
      </c>
      <c r="M998" s="5">
        <v>33</v>
      </c>
      <c r="N998">
        <v>1</v>
      </c>
    </row>
    <row r="999" spans="1:14" x14ac:dyDescent="0.25">
      <c r="A999" s="2">
        <v>45464</v>
      </c>
      <c r="B999" s="3">
        <f t="shared" si="45"/>
        <v>2024</v>
      </c>
      <c r="C999" t="str">
        <f t="shared" si="46"/>
        <v>2023-2024</v>
      </c>
      <c r="D999" t="s">
        <v>147</v>
      </c>
      <c r="E999" t="s">
        <v>130</v>
      </c>
      <c r="F999" t="str">
        <f t="shared" si="47"/>
        <v>South Australia</v>
      </c>
      <c r="G999" t="s">
        <v>32</v>
      </c>
      <c r="H999">
        <v>5290</v>
      </c>
      <c r="I999" t="s">
        <v>11</v>
      </c>
      <c r="J999" t="s">
        <v>38</v>
      </c>
      <c r="K999" t="s">
        <v>154</v>
      </c>
      <c r="L999" t="s">
        <v>14</v>
      </c>
      <c r="M999" s="5">
        <v>33</v>
      </c>
      <c r="N999">
        <v>1</v>
      </c>
    </row>
    <row r="1000" spans="1:14" x14ac:dyDescent="0.25">
      <c r="A1000" s="2">
        <v>45304</v>
      </c>
      <c r="B1000" s="3">
        <f t="shared" si="45"/>
        <v>2024</v>
      </c>
      <c r="C1000" t="str">
        <f t="shared" si="46"/>
        <v>2023-2024</v>
      </c>
      <c r="D1000" t="s">
        <v>147</v>
      </c>
      <c r="E1000" t="s">
        <v>52</v>
      </c>
      <c r="F1000" t="str">
        <f t="shared" si="47"/>
        <v>Victoria</v>
      </c>
      <c r="G1000" t="s">
        <v>45</v>
      </c>
      <c r="H1000">
        <v>3030</v>
      </c>
      <c r="I1000" t="s">
        <v>11</v>
      </c>
      <c r="J1000" t="s">
        <v>46</v>
      </c>
      <c r="K1000" t="s">
        <v>152</v>
      </c>
      <c r="L1000" t="s">
        <v>13</v>
      </c>
      <c r="M1000" s="5">
        <v>33.380000000000003</v>
      </c>
      <c r="N1000">
        <v>1</v>
      </c>
    </row>
    <row r="1001" spans="1:14" x14ac:dyDescent="0.25">
      <c r="A1001" s="2">
        <v>45265</v>
      </c>
      <c r="B1001" s="3">
        <f t="shared" si="45"/>
        <v>2024</v>
      </c>
      <c r="C1001" t="str">
        <f t="shared" si="46"/>
        <v>2023-2024</v>
      </c>
      <c r="D1001" t="s">
        <v>147</v>
      </c>
      <c r="E1001" t="s">
        <v>103</v>
      </c>
      <c r="F1001" t="str">
        <f t="shared" si="47"/>
        <v>Queensland</v>
      </c>
      <c r="G1001" t="s">
        <v>35</v>
      </c>
      <c r="H1001">
        <v>4509</v>
      </c>
      <c r="I1001" t="s">
        <v>11</v>
      </c>
      <c r="J1001" t="s">
        <v>104</v>
      </c>
      <c r="K1001" t="s">
        <v>152</v>
      </c>
      <c r="L1001" t="s">
        <v>13</v>
      </c>
      <c r="M1001" s="5">
        <v>33.39</v>
      </c>
      <c r="N1001">
        <v>1</v>
      </c>
    </row>
    <row r="1002" spans="1:14" x14ac:dyDescent="0.25">
      <c r="A1002" s="2">
        <v>44958</v>
      </c>
      <c r="B1002" s="3">
        <f t="shared" si="45"/>
        <v>2023</v>
      </c>
      <c r="C1002" t="str">
        <f t="shared" si="46"/>
        <v>2022-2023</v>
      </c>
      <c r="D1002" t="s">
        <v>147</v>
      </c>
      <c r="E1002" t="s">
        <v>28</v>
      </c>
      <c r="F1002" t="str">
        <f t="shared" si="47"/>
        <v>Northern Territory</v>
      </c>
      <c r="G1002" t="s">
        <v>29</v>
      </c>
      <c r="H1002">
        <v>800</v>
      </c>
      <c r="I1002" t="s">
        <v>11</v>
      </c>
      <c r="J1002" t="s">
        <v>30</v>
      </c>
      <c r="K1002" t="s">
        <v>156</v>
      </c>
      <c r="L1002" t="s">
        <v>17</v>
      </c>
      <c r="M1002" s="5">
        <v>33.409999999999997</v>
      </c>
      <c r="N1002">
        <v>1</v>
      </c>
    </row>
    <row r="1003" spans="1:14" x14ac:dyDescent="0.25">
      <c r="A1003" s="2">
        <v>45635</v>
      </c>
      <c r="B1003" s="3">
        <f t="shared" si="45"/>
        <v>2025</v>
      </c>
      <c r="C1003" t="str">
        <f t="shared" si="46"/>
        <v>2024-2025</v>
      </c>
      <c r="D1003" t="s">
        <v>147</v>
      </c>
      <c r="E1003" t="s">
        <v>129</v>
      </c>
      <c r="F1003" t="str">
        <f t="shared" si="47"/>
        <v>Tasmania</v>
      </c>
      <c r="G1003" t="s">
        <v>70</v>
      </c>
      <c r="H1003">
        <v>7010</v>
      </c>
      <c r="I1003" t="s">
        <v>11</v>
      </c>
      <c r="J1003" t="s">
        <v>71</v>
      </c>
      <c r="K1003" t="s">
        <v>152</v>
      </c>
      <c r="L1003" t="s">
        <v>13</v>
      </c>
      <c r="M1003" s="5">
        <v>33.43</v>
      </c>
      <c r="N1003">
        <v>1</v>
      </c>
    </row>
    <row r="1004" spans="1:14" x14ac:dyDescent="0.25">
      <c r="A1004" s="2">
        <v>45045</v>
      </c>
      <c r="B1004" s="3">
        <f t="shared" si="45"/>
        <v>2023</v>
      </c>
      <c r="C1004" t="str">
        <f t="shared" si="46"/>
        <v>2022-2023</v>
      </c>
      <c r="D1004" t="s">
        <v>148</v>
      </c>
      <c r="E1004" t="s">
        <v>64</v>
      </c>
      <c r="F1004" t="str">
        <f t="shared" si="47"/>
        <v>Victoria</v>
      </c>
      <c r="G1004" t="s">
        <v>45</v>
      </c>
      <c r="H1004">
        <v>3199</v>
      </c>
      <c r="I1004" t="s">
        <v>11</v>
      </c>
      <c r="J1004" t="s">
        <v>63</v>
      </c>
      <c r="K1004" t="s">
        <v>154</v>
      </c>
      <c r="L1004" t="s">
        <v>14</v>
      </c>
      <c r="M1004" s="5">
        <v>33.75</v>
      </c>
      <c r="N1004">
        <v>1</v>
      </c>
    </row>
    <row r="1005" spans="1:14" x14ac:dyDescent="0.25">
      <c r="A1005" s="2">
        <v>45174</v>
      </c>
      <c r="B1005" s="3">
        <f t="shared" si="45"/>
        <v>2024</v>
      </c>
      <c r="C1005" t="str">
        <f t="shared" si="46"/>
        <v>2023-2024</v>
      </c>
      <c r="D1005" t="s">
        <v>147</v>
      </c>
      <c r="E1005" t="s">
        <v>131</v>
      </c>
      <c r="F1005" t="str">
        <f t="shared" si="47"/>
        <v>Western Australia</v>
      </c>
      <c r="G1005" t="s">
        <v>48</v>
      </c>
      <c r="H1005">
        <v>6530</v>
      </c>
      <c r="I1005" t="s">
        <v>11</v>
      </c>
      <c r="J1005" t="s">
        <v>77</v>
      </c>
      <c r="K1005" t="s">
        <v>155</v>
      </c>
      <c r="L1005" t="s">
        <v>20</v>
      </c>
      <c r="M1005" s="5">
        <v>33.89</v>
      </c>
      <c r="N1005">
        <v>1</v>
      </c>
    </row>
    <row r="1006" spans="1:14" x14ac:dyDescent="0.25">
      <c r="A1006" s="2">
        <v>45007</v>
      </c>
      <c r="B1006" s="3">
        <f t="shared" si="45"/>
        <v>2023</v>
      </c>
      <c r="C1006" t="str">
        <f t="shared" si="46"/>
        <v>2022-2023</v>
      </c>
      <c r="D1006" t="s">
        <v>147</v>
      </c>
      <c r="E1006" t="s">
        <v>61</v>
      </c>
      <c r="F1006" t="str">
        <f t="shared" si="47"/>
        <v>New South Wales</v>
      </c>
      <c r="G1006" t="s">
        <v>10</v>
      </c>
      <c r="H1006">
        <v>2539</v>
      </c>
      <c r="I1006" t="s">
        <v>11</v>
      </c>
      <c r="J1006" t="s">
        <v>58</v>
      </c>
      <c r="K1006" t="s">
        <v>149</v>
      </c>
      <c r="L1006" t="s">
        <v>15</v>
      </c>
      <c r="M1006" s="5">
        <v>33.93</v>
      </c>
      <c r="N1006">
        <v>1</v>
      </c>
    </row>
    <row r="1007" spans="1:14" x14ac:dyDescent="0.25">
      <c r="A1007" s="2">
        <v>45372</v>
      </c>
      <c r="B1007" s="3">
        <f t="shared" si="45"/>
        <v>2024</v>
      </c>
      <c r="C1007" t="str">
        <f t="shared" si="46"/>
        <v>2023-2024</v>
      </c>
      <c r="D1007" t="s">
        <v>147</v>
      </c>
      <c r="E1007" t="s">
        <v>136</v>
      </c>
      <c r="F1007" t="str">
        <f t="shared" si="47"/>
        <v>Victoria</v>
      </c>
      <c r="G1007" t="s">
        <v>45</v>
      </c>
      <c r="H1007">
        <v>3175</v>
      </c>
      <c r="I1007" t="s">
        <v>11</v>
      </c>
      <c r="J1007" t="s">
        <v>63</v>
      </c>
      <c r="K1007" t="s">
        <v>155</v>
      </c>
      <c r="L1007" t="s">
        <v>20</v>
      </c>
      <c r="M1007" s="5">
        <v>33.94</v>
      </c>
      <c r="N1007">
        <v>1</v>
      </c>
    </row>
    <row r="1008" spans="1:14" x14ac:dyDescent="0.25">
      <c r="A1008" s="2">
        <v>45195</v>
      </c>
      <c r="B1008" s="3">
        <f t="shared" si="45"/>
        <v>2024</v>
      </c>
      <c r="C1008" t="str">
        <f t="shared" si="46"/>
        <v>2023-2024</v>
      </c>
      <c r="D1008" t="s">
        <v>147</v>
      </c>
      <c r="E1008" t="s">
        <v>57</v>
      </c>
      <c r="F1008" t="str">
        <f t="shared" si="47"/>
        <v>New South Wales</v>
      </c>
      <c r="G1008" t="s">
        <v>10</v>
      </c>
      <c r="H1008">
        <v>2560</v>
      </c>
      <c r="I1008" t="s">
        <v>11</v>
      </c>
      <c r="J1008" t="s">
        <v>58</v>
      </c>
      <c r="K1008" t="s">
        <v>154</v>
      </c>
      <c r="L1008" t="s">
        <v>14</v>
      </c>
      <c r="M1008" s="5">
        <v>33.97</v>
      </c>
      <c r="N1008">
        <v>1</v>
      </c>
    </row>
    <row r="1009" spans="1:14" x14ac:dyDescent="0.25">
      <c r="A1009" s="2">
        <v>45069</v>
      </c>
      <c r="B1009" s="3">
        <f t="shared" si="45"/>
        <v>2023</v>
      </c>
      <c r="C1009" t="str">
        <f t="shared" si="46"/>
        <v>2022-2023</v>
      </c>
      <c r="D1009" t="s">
        <v>147</v>
      </c>
      <c r="E1009" t="s">
        <v>57</v>
      </c>
      <c r="F1009" t="str">
        <f t="shared" si="47"/>
        <v>New South Wales</v>
      </c>
      <c r="G1009" t="s">
        <v>10</v>
      </c>
      <c r="H1009">
        <v>2560</v>
      </c>
      <c r="I1009" t="s">
        <v>11</v>
      </c>
      <c r="J1009" t="s">
        <v>58</v>
      </c>
      <c r="K1009" t="s">
        <v>153</v>
      </c>
      <c r="L1009" t="s">
        <v>16</v>
      </c>
      <c r="M1009" s="5">
        <v>33.979999999999997</v>
      </c>
      <c r="N1009">
        <v>1</v>
      </c>
    </row>
    <row r="1010" spans="1:14" x14ac:dyDescent="0.25">
      <c r="A1010" s="2">
        <v>44965</v>
      </c>
      <c r="B1010" s="3">
        <f t="shared" si="45"/>
        <v>2023</v>
      </c>
      <c r="C1010" t="str">
        <f t="shared" si="46"/>
        <v>2022-2023</v>
      </c>
      <c r="D1010" t="s">
        <v>147</v>
      </c>
      <c r="E1010" t="s">
        <v>54</v>
      </c>
      <c r="F1010" t="str">
        <f t="shared" si="47"/>
        <v>Victoria</v>
      </c>
      <c r="G1010" t="s">
        <v>45</v>
      </c>
      <c r="H1010">
        <v>3977</v>
      </c>
      <c r="I1010" t="s">
        <v>11</v>
      </c>
      <c r="J1010" t="s">
        <v>55</v>
      </c>
      <c r="K1010" t="s">
        <v>150</v>
      </c>
      <c r="L1010" t="s">
        <v>18</v>
      </c>
      <c r="M1010" s="5">
        <v>33.979999999999997</v>
      </c>
      <c r="N1010">
        <v>1</v>
      </c>
    </row>
    <row r="1011" spans="1:14" x14ac:dyDescent="0.25">
      <c r="A1011" s="2">
        <v>45074</v>
      </c>
      <c r="B1011" s="3">
        <f t="shared" si="45"/>
        <v>2023</v>
      </c>
      <c r="C1011" t="str">
        <f t="shared" si="46"/>
        <v>2022-2023</v>
      </c>
      <c r="D1011" t="s">
        <v>147</v>
      </c>
      <c r="E1011" t="s">
        <v>109</v>
      </c>
      <c r="F1011" t="str">
        <f t="shared" si="47"/>
        <v>New South Wales</v>
      </c>
      <c r="G1011" t="s">
        <v>10</v>
      </c>
      <c r="H1011">
        <v>2480</v>
      </c>
      <c r="I1011" t="s">
        <v>11</v>
      </c>
      <c r="J1011" t="s">
        <v>68</v>
      </c>
      <c r="K1011" t="s">
        <v>154</v>
      </c>
      <c r="L1011" t="s">
        <v>14</v>
      </c>
      <c r="M1011" s="5">
        <v>34.120000000000005</v>
      </c>
      <c r="N1011">
        <v>1</v>
      </c>
    </row>
    <row r="1012" spans="1:14" x14ac:dyDescent="0.25">
      <c r="A1012" s="2">
        <v>45516</v>
      </c>
      <c r="B1012" s="3">
        <f t="shared" si="45"/>
        <v>2025</v>
      </c>
      <c r="C1012" t="str">
        <f t="shared" si="46"/>
        <v>2024-2025</v>
      </c>
      <c r="D1012" t="s">
        <v>147</v>
      </c>
      <c r="E1012" t="s">
        <v>73</v>
      </c>
      <c r="F1012" t="str">
        <f t="shared" si="47"/>
        <v>Victoria</v>
      </c>
      <c r="G1012" t="s">
        <v>45</v>
      </c>
      <c r="H1012">
        <v>3136</v>
      </c>
      <c r="I1012" t="s">
        <v>11</v>
      </c>
      <c r="J1012" t="s">
        <v>63</v>
      </c>
      <c r="K1012" t="s">
        <v>19</v>
      </c>
      <c r="L1012" t="s">
        <v>23</v>
      </c>
      <c r="M1012" s="5">
        <v>34.47</v>
      </c>
      <c r="N1012">
        <v>1</v>
      </c>
    </row>
    <row r="1013" spans="1:14" x14ac:dyDescent="0.25">
      <c r="A1013" s="2">
        <v>45209</v>
      </c>
      <c r="B1013" s="3">
        <f t="shared" si="45"/>
        <v>2024</v>
      </c>
      <c r="C1013" t="str">
        <f t="shared" si="46"/>
        <v>2023-2024</v>
      </c>
      <c r="D1013" t="s">
        <v>147</v>
      </c>
      <c r="E1013" t="s">
        <v>73</v>
      </c>
      <c r="F1013" t="str">
        <f t="shared" si="47"/>
        <v>Victoria</v>
      </c>
      <c r="G1013" t="s">
        <v>45</v>
      </c>
      <c r="H1013">
        <v>3136</v>
      </c>
      <c r="I1013" t="s">
        <v>11</v>
      </c>
      <c r="J1013" t="s">
        <v>63</v>
      </c>
      <c r="K1013" t="s">
        <v>154</v>
      </c>
      <c r="L1013" t="s">
        <v>14</v>
      </c>
      <c r="M1013" s="5">
        <v>34.5</v>
      </c>
      <c r="N1013">
        <v>1</v>
      </c>
    </row>
    <row r="1014" spans="1:14" x14ac:dyDescent="0.25">
      <c r="A1014" s="2">
        <v>45521</v>
      </c>
      <c r="B1014" s="3">
        <f t="shared" si="45"/>
        <v>2025</v>
      </c>
      <c r="C1014" t="str">
        <f t="shared" si="46"/>
        <v>2024-2025</v>
      </c>
      <c r="D1014" t="s">
        <v>147</v>
      </c>
      <c r="E1014" t="s">
        <v>78</v>
      </c>
      <c r="F1014" t="str">
        <f t="shared" si="47"/>
        <v>New South Wales</v>
      </c>
      <c r="G1014" t="s">
        <v>10</v>
      </c>
      <c r="H1014">
        <v>2350</v>
      </c>
      <c r="I1014" t="s">
        <v>11</v>
      </c>
      <c r="J1014" t="s">
        <v>68</v>
      </c>
      <c r="K1014" t="s">
        <v>156</v>
      </c>
      <c r="L1014" t="s">
        <v>17</v>
      </c>
      <c r="M1014" s="5">
        <v>34.57</v>
      </c>
      <c r="N1014">
        <v>1</v>
      </c>
    </row>
    <row r="1015" spans="1:14" x14ac:dyDescent="0.25">
      <c r="A1015" s="2">
        <v>45206</v>
      </c>
      <c r="B1015" s="3">
        <f t="shared" si="45"/>
        <v>2024</v>
      </c>
      <c r="C1015" t="str">
        <f t="shared" si="46"/>
        <v>2023-2024</v>
      </c>
      <c r="D1015" t="s">
        <v>148</v>
      </c>
      <c r="E1015" t="s">
        <v>141</v>
      </c>
      <c r="F1015" t="str">
        <f t="shared" si="47"/>
        <v>Western Australia</v>
      </c>
      <c r="G1015" t="s">
        <v>48</v>
      </c>
      <c r="H1015">
        <v>6052</v>
      </c>
      <c r="I1015" t="s">
        <v>11</v>
      </c>
      <c r="J1015" t="s">
        <v>49</v>
      </c>
      <c r="K1015" t="s">
        <v>153</v>
      </c>
      <c r="L1015" t="s">
        <v>16</v>
      </c>
      <c r="M1015" s="5">
        <v>34.74</v>
      </c>
      <c r="N1015">
        <v>1</v>
      </c>
    </row>
    <row r="1016" spans="1:14" x14ac:dyDescent="0.25">
      <c r="A1016" s="2">
        <v>45416</v>
      </c>
      <c r="B1016" s="3">
        <f t="shared" si="45"/>
        <v>2024</v>
      </c>
      <c r="C1016" t="str">
        <f t="shared" si="46"/>
        <v>2023-2024</v>
      </c>
      <c r="D1016" t="s">
        <v>148</v>
      </c>
      <c r="E1016" t="s">
        <v>126</v>
      </c>
      <c r="F1016" t="str">
        <f t="shared" si="47"/>
        <v>Queensland</v>
      </c>
      <c r="G1016" t="s">
        <v>35</v>
      </c>
      <c r="H1016">
        <v>4551</v>
      </c>
      <c r="I1016" t="s">
        <v>11</v>
      </c>
      <c r="J1016" t="s">
        <v>120</v>
      </c>
      <c r="K1016" t="s">
        <v>157</v>
      </c>
      <c r="L1016" t="s">
        <v>22</v>
      </c>
      <c r="M1016" s="5">
        <v>34.86</v>
      </c>
      <c r="N1016">
        <v>1</v>
      </c>
    </row>
    <row r="1017" spans="1:14" x14ac:dyDescent="0.25">
      <c r="A1017" s="2">
        <v>44936</v>
      </c>
      <c r="B1017" s="3">
        <f t="shared" si="45"/>
        <v>2023</v>
      </c>
      <c r="C1017" t="str">
        <f t="shared" si="46"/>
        <v>2022-2023</v>
      </c>
      <c r="D1017" t="s">
        <v>147</v>
      </c>
      <c r="E1017" t="s">
        <v>76</v>
      </c>
      <c r="F1017" t="str">
        <f t="shared" si="47"/>
        <v>Western Australia</v>
      </c>
      <c r="G1017" t="s">
        <v>48</v>
      </c>
      <c r="H1017">
        <v>6450</v>
      </c>
      <c r="I1017" t="s">
        <v>11</v>
      </c>
      <c r="J1017" t="s">
        <v>77</v>
      </c>
      <c r="K1017" t="s">
        <v>155</v>
      </c>
      <c r="L1017" t="s">
        <v>20</v>
      </c>
      <c r="M1017" s="5">
        <v>34.910000000000004</v>
      </c>
      <c r="N1017">
        <v>1</v>
      </c>
    </row>
    <row r="1018" spans="1:14" x14ac:dyDescent="0.25">
      <c r="A1018" s="2">
        <v>45230</v>
      </c>
      <c r="B1018" s="3">
        <f t="shared" si="45"/>
        <v>2024</v>
      </c>
      <c r="C1018" t="str">
        <f t="shared" si="46"/>
        <v>2023-2024</v>
      </c>
      <c r="D1018" t="s">
        <v>147</v>
      </c>
      <c r="E1018" t="s">
        <v>91</v>
      </c>
      <c r="F1018" t="str">
        <f t="shared" si="47"/>
        <v>Victoria</v>
      </c>
      <c r="G1018" t="s">
        <v>45</v>
      </c>
      <c r="H1018">
        <v>3690</v>
      </c>
      <c r="I1018" t="s">
        <v>11</v>
      </c>
      <c r="J1018" t="s">
        <v>55</v>
      </c>
      <c r="K1018" t="s">
        <v>155</v>
      </c>
      <c r="L1018" t="s">
        <v>20</v>
      </c>
      <c r="M1018" s="5">
        <v>34.92</v>
      </c>
      <c r="N1018">
        <v>1</v>
      </c>
    </row>
    <row r="1019" spans="1:14" x14ac:dyDescent="0.25">
      <c r="A1019" s="2">
        <v>44981</v>
      </c>
      <c r="B1019" s="3">
        <f t="shared" si="45"/>
        <v>2023</v>
      </c>
      <c r="C1019" t="str">
        <f t="shared" si="46"/>
        <v>2022-2023</v>
      </c>
      <c r="D1019" t="s">
        <v>147</v>
      </c>
      <c r="E1019" t="s">
        <v>96</v>
      </c>
      <c r="F1019" t="str">
        <f t="shared" si="47"/>
        <v>Western Australia</v>
      </c>
      <c r="G1019" t="s">
        <v>48</v>
      </c>
      <c r="H1019">
        <v>6330</v>
      </c>
      <c r="I1019" t="s">
        <v>11</v>
      </c>
      <c r="J1019" t="s">
        <v>94</v>
      </c>
      <c r="K1019" t="s">
        <v>152</v>
      </c>
      <c r="L1019" t="s">
        <v>13</v>
      </c>
      <c r="M1019" s="5">
        <v>34.93</v>
      </c>
      <c r="N1019">
        <v>1</v>
      </c>
    </row>
    <row r="1020" spans="1:14" x14ac:dyDescent="0.25">
      <c r="A1020" s="2">
        <v>45106</v>
      </c>
      <c r="B1020" s="3">
        <f t="shared" si="45"/>
        <v>2023</v>
      </c>
      <c r="C1020" t="str">
        <f t="shared" si="46"/>
        <v>2022-2023</v>
      </c>
      <c r="D1020" t="s">
        <v>147</v>
      </c>
      <c r="E1020" t="s">
        <v>96</v>
      </c>
      <c r="F1020" t="str">
        <f t="shared" si="47"/>
        <v>Western Australia</v>
      </c>
      <c r="G1020" t="s">
        <v>48</v>
      </c>
      <c r="H1020">
        <v>6330</v>
      </c>
      <c r="I1020" t="s">
        <v>11</v>
      </c>
      <c r="J1020" t="s">
        <v>94</v>
      </c>
      <c r="K1020" t="s">
        <v>149</v>
      </c>
      <c r="L1020" t="s">
        <v>15</v>
      </c>
      <c r="M1020" s="5">
        <v>34.93</v>
      </c>
      <c r="N1020">
        <v>1</v>
      </c>
    </row>
    <row r="1021" spans="1:14" x14ac:dyDescent="0.25">
      <c r="A1021" s="2">
        <v>45494</v>
      </c>
      <c r="B1021" s="3">
        <f t="shared" si="45"/>
        <v>2025</v>
      </c>
      <c r="C1021" t="str">
        <f t="shared" si="46"/>
        <v>2024-2025</v>
      </c>
      <c r="D1021" t="s">
        <v>147</v>
      </c>
      <c r="E1021" t="s">
        <v>85</v>
      </c>
      <c r="F1021" t="str">
        <f t="shared" si="47"/>
        <v>Queensland</v>
      </c>
      <c r="G1021" t="s">
        <v>35</v>
      </c>
      <c r="H1021">
        <v>4883</v>
      </c>
      <c r="I1021" t="s">
        <v>11</v>
      </c>
      <c r="J1021" t="s">
        <v>36</v>
      </c>
      <c r="K1021" t="s">
        <v>149</v>
      </c>
      <c r="L1021" t="s">
        <v>15</v>
      </c>
      <c r="M1021" s="5">
        <v>34.93</v>
      </c>
      <c r="N1021">
        <v>1</v>
      </c>
    </row>
    <row r="1022" spans="1:14" x14ac:dyDescent="0.25">
      <c r="A1022" s="2">
        <v>45022</v>
      </c>
      <c r="B1022" s="3">
        <f t="shared" si="45"/>
        <v>2023</v>
      </c>
      <c r="C1022" t="str">
        <f t="shared" si="46"/>
        <v>2022-2023</v>
      </c>
      <c r="D1022" t="s">
        <v>148</v>
      </c>
      <c r="E1022" t="s">
        <v>67</v>
      </c>
      <c r="F1022" t="str">
        <f t="shared" si="47"/>
        <v>New South Wales</v>
      </c>
      <c r="G1022" t="s">
        <v>10</v>
      </c>
      <c r="H1022">
        <v>2478</v>
      </c>
      <c r="I1022" t="s">
        <v>11</v>
      </c>
      <c r="J1022" t="s">
        <v>68</v>
      </c>
      <c r="K1022" t="s">
        <v>150</v>
      </c>
      <c r="L1022" t="s">
        <v>18</v>
      </c>
      <c r="M1022" s="5">
        <v>34.93</v>
      </c>
      <c r="N1022">
        <v>1</v>
      </c>
    </row>
    <row r="1023" spans="1:14" x14ac:dyDescent="0.25">
      <c r="A1023" s="2">
        <v>45095</v>
      </c>
      <c r="B1023" s="3">
        <f t="shared" si="45"/>
        <v>2023</v>
      </c>
      <c r="C1023" t="str">
        <f t="shared" si="46"/>
        <v>2022-2023</v>
      </c>
      <c r="D1023" t="s">
        <v>147</v>
      </c>
      <c r="E1023" t="s">
        <v>52</v>
      </c>
      <c r="F1023" t="str">
        <f t="shared" si="47"/>
        <v>Victoria</v>
      </c>
      <c r="G1023" t="s">
        <v>45</v>
      </c>
      <c r="H1023">
        <v>3030</v>
      </c>
      <c r="I1023" t="s">
        <v>11</v>
      </c>
      <c r="J1023" t="s">
        <v>46</v>
      </c>
      <c r="K1023" t="s">
        <v>154</v>
      </c>
      <c r="L1023" t="s">
        <v>14</v>
      </c>
      <c r="M1023" s="5">
        <v>34.950000000000003</v>
      </c>
      <c r="N1023">
        <v>1</v>
      </c>
    </row>
    <row r="1024" spans="1:14" x14ac:dyDescent="0.25">
      <c r="A1024" s="2">
        <v>45085</v>
      </c>
      <c r="B1024" s="3">
        <f t="shared" si="45"/>
        <v>2023</v>
      </c>
      <c r="C1024" t="str">
        <f t="shared" si="46"/>
        <v>2022-2023</v>
      </c>
      <c r="D1024" t="s">
        <v>147</v>
      </c>
      <c r="E1024" t="s">
        <v>110</v>
      </c>
      <c r="F1024" t="str">
        <f t="shared" si="47"/>
        <v>Queensland</v>
      </c>
      <c r="G1024" t="s">
        <v>35</v>
      </c>
      <c r="H1024">
        <v>4680</v>
      </c>
      <c r="I1024" t="s">
        <v>11</v>
      </c>
      <c r="J1024" t="s">
        <v>51</v>
      </c>
      <c r="K1024" t="s">
        <v>154</v>
      </c>
      <c r="L1024" t="s">
        <v>14</v>
      </c>
      <c r="M1024" s="5">
        <v>34.96</v>
      </c>
      <c r="N1024">
        <v>1</v>
      </c>
    </row>
    <row r="1025" spans="1:14" x14ac:dyDescent="0.25">
      <c r="A1025" s="2">
        <v>45291</v>
      </c>
      <c r="B1025" s="3">
        <f t="shared" si="45"/>
        <v>2024</v>
      </c>
      <c r="C1025" t="str">
        <f t="shared" si="46"/>
        <v>2023-2024</v>
      </c>
      <c r="D1025" t="s">
        <v>148</v>
      </c>
      <c r="E1025" t="s">
        <v>141</v>
      </c>
      <c r="F1025" t="str">
        <f t="shared" si="47"/>
        <v>Western Australia</v>
      </c>
      <c r="G1025" t="s">
        <v>48</v>
      </c>
      <c r="H1025">
        <v>6052</v>
      </c>
      <c r="I1025" t="s">
        <v>11</v>
      </c>
      <c r="J1025" t="s">
        <v>49</v>
      </c>
      <c r="K1025" t="s">
        <v>152</v>
      </c>
      <c r="L1025" t="s">
        <v>13</v>
      </c>
      <c r="M1025" s="5">
        <v>34.97</v>
      </c>
      <c r="N1025">
        <v>1</v>
      </c>
    </row>
    <row r="1026" spans="1:14" x14ac:dyDescent="0.25">
      <c r="A1026" s="2">
        <v>45182</v>
      </c>
      <c r="B1026" s="3">
        <f t="shared" ref="B1026:B1089" si="48">IF(MONTH(A1026)&gt;=7,YEAR(A1026)+1,YEAR(A1026))</f>
        <v>2024</v>
      </c>
      <c r="C1026" t="str">
        <f t="shared" ref="C1026:C1089" si="49">IF(MONTH(A1026) &gt;= 7, YEAR(A1026) &amp; "-" &amp; YEAR(A1026) + 1, YEAR(A1026) - 1 &amp; "-" &amp; YEAR(A1026))</f>
        <v>2023-2024</v>
      </c>
      <c r="D1026" t="s">
        <v>147</v>
      </c>
      <c r="E1026" t="s">
        <v>126</v>
      </c>
      <c r="F1026" t="str">
        <f t="shared" ref="F1026:F1089" si="50">IF(G1026="WA","Western Australia",
IF(G1026="NSW","New South Wales",
IF(G1026="QLD","Queensland",
IF(G1026="VIC","Victoria",
IF(G1026="TAS","Tasmania",
IF(G1026="SA","South Australia",
IF(G1026="NT","Northern Territory",
IF(G1026="ACT","Australian Capital Territory",G1026))))))))</f>
        <v>Queensland</v>
      </c>
      <c r="G1026" t="s">
        <v>35</v>
      </c>
      <c r="H1026">
        <v>4551</v>
      </c>
      <c r="I1026" t="s">
        <v>11</v>
      </c>
      <c r="J1026" t="s">
        <v>120</v>
      </c>
      <c r="K1026" t="s">
        <v>149</v>
      </c>
      <c r="L1026" t="s">
        <v>15</v>
      </c>
      <c r="M1026" s="5">
        <v>34.989999999999995</v>
      </c>
      <c r="N1026">
        <v>1</v>
      </c>
    </row>
    <row r="1027" spans="1:14" x14ac:dyDescent="0.25">
      <c r="A1027" s="2">
        <v>45303</v>
      </c>
      <c r="B1027" s="3">
        <f t="shared" si="48"/>
        <v>2024</v>
      </c>
      <c r="C1027" t="str">
        <f t="shared" si="49"/>
        <v>2023-2024</v>
      </c>
      <c r="D1027" t="s">
        <v>147</v>
      </c>
      <c r="E1027" t="s">
        <v>56</v>
      </c>
      <c r="F1027" t="str">
        <f t="shared" si="50"/>
        <v>Northern Territory</v>
      </c>
      <c r="G1027" t="s">
        <v>29</v>
      </c>
      <c r="H1027">
        <v>870</v>
      </c>
      <c r="I1027" t="s">
        <v>11</v>
      </c>
      <c r="J1027" t="s">
        <v>30</v>
      </c>
      <c r="K1027" t="s">
        <v>152</v>
      </c>
      <c r="L1027" t="s">
        <v>13</v>
      </c>
      <c r="M1027" s="5">
        <v>35</v>
      </c>
      <c r="N1027">
        <v>1</v>
      </c>
    </row>
    <row r="1028" spans="1:14" x14ac:dyDescent="0.25">
      <c r="A1028" s="2">
        <v>45396</v>
      </c>
      <c r="B1028" s="3">
        <f t="shared" si="48"/>
        <v>2024</v>
      </c>
      <c r="C1028" t="str">
        <f t="shared" si="49"/>
        <v>2023-2024</v>
      </c>
      <c r="D1028" t="s">
        <v>147</v>
      </c>
      <c r="E1028" t="s">
        <v>64</v>
      </c>
      <c r="F1028" t="str">
        <f t="shared" si="50"/>
        <v>Victoria</v>
      </c>
      <c r="G1028" t="s">
        <v>45</v>
      </c>
      <c r="H1028">
        <v>3199</v>
      </c>
      <c r="I1028" t="s">
        <v>11</v>
      </c>
      <c r="J1028" t="s">
        <v>63</v>
      </c>
      <c r="K1028" t="s">
        <v>19</v>
      </c>
      <c r="L1028" t="s">
        <v>23</v>
      </c>
      <c r="M1028" s="5">
        <v>35.11</v>
      </c>
      <c r="N1028">
        <v>1</v>
      </c>
    </row>
    <row r="1029" spans="1:14" x14ac:dyDescent="0.25">
      <c r="A1029" s="2">
        <v>45622</v>
      </c>
      <c r="B1029" s="3">
        <f t="shared" si="48"/>
        <v>2025</v>
      </c>
      <c r="C1029" t="str">
        <f t="shared" si="49"/>
        <v>2024-2025</v>
      </c>
      <c r="D1029" t="s">
        <v>147</v>
      </c>
      <c r="E1029" t="s">
        <v>72</v>
      </c>
      <c r="F1029" t="str">
        <f t="shared" si="50"/>
        <v>Western Australia</v>
      </c>
      <c r="G1029" t="s">
        <v>48</v>
      </c>
      <c r="H1029">
        <v>6010</v>
      </c>
      <c r="I1029" t="s">
        <v>11</v>
      </c>
      <c r="J1029" t="s">
        <v>49</v>
      </c>
      <c r="K1029" t="s">
        <v>150</v>
      </c>
      <c r="L1029" t="s">
        <v>18</v>
      </c>
      <c r="M1029" s="5">
        <v>35.28</v>
      </c>
      <c r="N1029">
        <v>1</v>
      </c>
    </row>
    <row r="1030" spans="1:14" x14ac:dyDescent="0.25">
      <c r="A1030" s="2">
        <v>44927</v>
      </c>
      <c r="B1030" s="3">
        <f t="shared" si="48"/>
        <v>2023</v>
      </c>
      <c r="C1030" t="str">
        <f t="shared" si="49"/>
        <v>2022-2023</v>
      </c>
      <c r="D1030" t="s">
        <v>147</v>
      </c>
      <c r="E1030" t="s">
        <v>88</v>
      </c>
      <c r="F1030" t="str">
        <f t="shared" si="50"/>
        <v>South Australia</v>
      </c>
      <c r="G1030" t="s">
        <v>32</v>
      </c>
      <c r="H1030">
        <v>5011</v>
      </c>
      <c r="I1030" t="s">
        <v>11</v>
      </c>
      <c r="J1030" t="s">
        <v>33</v>
      </c>
      <c r="K1030" t="s">
        <v>154</v>
      </c>
      <c r="L1030" t="s">
        <v>14</v>
      </c>
      <c r="M1030" s="5">
        <v>35.480000000000004</v>
      </c>
      <c r="N1030">
        <v>1</v>
      </c>
    </row>
    <row r="1031" spans="1:14" x14ac:dyDescent="0.25">
      <c r="A1031" s="2">
        <v>45047</v>
      </c>
      <c r="B1031" s="3">
        <f t="shared" si="48"/>
        <v>2023</v>
      </c>
      <c r="C1031" t="str">
        <f t="shared" si="49"/>
        <v>2022-2023</v>
      </c>
      <c r="D1031" t="s">
        <v>147</v>
      </c>
      <c r="E1031" t="s">
        <v>107</v>
      </c>
      <c r="F1031" t="str">
        <f t="shared" si="50"/>
        <v>Queensland</v>
      </c>
      <c r="G1031" t="s">
        <v>35</v>
      </c>
      <c r="H1031">
        <v>4220</v>
      </c>
      <c r="I1031" t="s">
        <v>11</v>
      </c>
      <c r="J1031" t="s">
        <v>104</v>
      </c>
      <c r="K1031" t="s">
        <v>156</v>
      </c>
      <c r="L1031" t="s">
        <v>17</v>
      </c>
      <c r="M1031" s="5">
        <v>35.619999999999997</v>
      </c>
      <c r="N1031">
        <v>1</v>
      </c>
    </row>
    <row r="1032" spans="1:14" x14ac:dyDescent="0.25">
      <c r="A1032" s="2">
        <v>45179</v>
      </c>
      <c r="B1032" s="3">
        <f t="shared" si="48"/>
        <v>2024</v>
      </c>
      <c r="C1032" t="str">
        <f t="shared" si="49"/>
        <v>2023-2024</v>
      </c>
      <c r="D1032" t="s">
        <v>147</v>
      </c>
      <c r="E1032" t="s">
        <v>41</v>
      </c>
      <c r="F1032" t="str">
        <f t="shared" si="50"/>
        <v>New South Wales</v>
      </c>
      <c r="G1032" t="s">
        <v>10</v>
      </c>
      <c r="H1032">
        <v>2830</v>
      </c>
      <c r="I1032" t="s">
        <v>11</v>
      </c>
      <c r="J1032" t="s">
        <v>25</v>
      </c>
      <c r="K1032" t="s">
        <v>151</v>
      </c>
      <c r="L1032" t="s">
        <v>21</v>
      </c>
      <c r="M1032" s="5">
        <v>35.72</v>
      </c>
      <c r="N1032">
        <v>1</v>
      </c>
    </row>
    <row r="1033" spans="1:14" x14ac:dyDescent="0.25">
      <c r="A1033" s="2">
        <v>45128</v>
      </c>
      <c r="B1033" s="3">
        <f t="shared" si="48"/>
        <v>2024</v>
      </c>
      <c r="C1033" t="str">
        <f t="shared" si="49"/>
        <v>2023-2024</v>
      </c>
      <c r="D1033" t="s">
        <v>147</v>
      </c>
      <c r="E1033" t="s">
        <v>9</v>
      </c>
      <c r="F1033" t="str">
        <f t="shared" si="50"/>
        <v>New South Wales</v>
      </c>
      <c r="G1033" t="s">
        <v>10</v>
      </c>
      <c r="H1033">
        <v>2067</v>
      </c>
      <c r="I1033" t="s">
        <v>11</v>
      </c>
      <c r="J1033" t="s">
        <v>12</v>
      </c>
      <c r="K1033" t="s">
        <v>157</v>
      </c>
      <c r="L1033" t="s">
        <v>22</v>
      </c>
      <c r="M1033" s="5">
        <v>35.82</v>
      </c>
      <c r="N1033">
        <v>1</v>
      </c>
    </row>
    <row r="1034" spans="1:14" x14ac:dyDescent="0.25">
      <c r="A1034" s="2">
        <v>45450</v>
      </c>
      <c r="B1034" s="3">
        <f t="shared" si="48"/>
        <v>2024</v>
      </c>
      <c r="C1034" t="str">
        <f t="shared" si="49"/>
        <v>2023-2024</v>
      </c>
      <c r="D1034" t="s">
        <v>147</v>
      </c>
      <c r="E1034" t="s">
        <v>91</v>
      </c>
      <c r="F1034" t="str">
        <f t="shared" si="50"/>
        <v>Victoria</v>
      </c>
      <c r="G1034" t="s">
        <v>45</v>
      </c>
      <c r="H1034">
        <v>3690</v>
      </c>
      <c r="I1034" t="s">
        <v>11</v>
      </c>
      <c r="J1034" t="s">
        <v>55</v>
      </c>
      <c r="K1034" t="s">
        <v>153</v>
      </c>
      <c r="L1034" t="s">
        <v>16</v>
      </c>
      <c r="M1034" s="5">
        <v>35.840000000000003</v>
      </c>
      <c r="N1034">
        <v>1</v>
      </c>
    </row>
    <row r="1035" spans="1:14" x14ac:dyDescent="0.25">
      <c r="A1035" s="2">
        <v>45257</v>
      </c>
      <c r="B1035" s="3">
        <f t="shared" si="48"/>
        <v>2024</v>
      </c>
      <c r="C1035" t="str">
        <f t="shared" si="49"/>
        <v>2023-2024</v>
      </c>
      <c r="D1035" t="s">
        <v>148</v>
      </c>
      <c r="E1035" t="s">
        <v>93</v>
      </c>
      <c r="F1035" t="str">
        <f t="shared" si="50"/>
        <v>Western Australia</v>
      </c>
      <c r="G1035" t="s">
        <v>48</v>
      </c>
      <c r="H1035">
        <v>6112</v>
      </c>
      <c r="I1035" t="s">
        <v>11</v>
      </c>
      <c r="J1035" t="s">
        <v>94</v>
      </c>
      <c r="K1035" t="s">
        <v>156</v>
      </c>
      <c r="L1035" t="s">
        <v>17</v>
      </c>
      <c r="M1035" s="5">
        <v>35.880000000000003</v>
      </c>
      <c r="N1035">
        <v>1</v>
      </c>
    </row>
    <row r="1036" spans="1:14" x14ac:dyDescent="0.25">
      <c r="A1036" s="2">
        <v>44951</v>
      </c>
      <c r="B1036" s="3">
        <f t="shared" si="48"/>
        <v>2023</v>
      </c>
      <c r="C1036" t="str">
        <f t="shared" si="49"/>
        <v>2022-2023</v>
      </c>
      <c r="D1036" t="s">
        <v>147</v>
      </c>
      <c r="E1036" t="s">
        <v>105</v>
      </c>
      <c r="F1036" t="str">
        <f t="shared" si="50"/>
        <v>Victoria</v>
      </c>
      <c r="G1036" t="s">
        <v>45</v>
      </c>
      <c r="H1036">
        <v>3500</v>
      </c>
      <c r="I1036" t="s">
        <v>11</v>
      </c>
      <c r="J1036" t="s">
        <v>60</v>
      </c>
      <c r="K1036" t="s">
        <v>19</v>
      </c>
      <c r="L1036" t="s">
        <v>23</v>
      </c>
      <c r="M1036" s="5">
        <v>35.880000000000003</v>
      </c>
      <c r="N1036">
        <v>1</v>
      </c>
    </row>
    <row r="1037" spans="1:14" x14ac:dyDescent="0.25">
      <c r="A1037" s="2">
        <v>45384</v>
      </c>
      <c r="B1037" s="3">
        <f t="shared" si="48"/>
        <v>2024</v>
      </c>
      <c r="C1037" t="str">
        <f t="shared" si="49"/>
        <v>2023-2024</v>
      </c>
      <c r="D1037" t="s">
        <v>148</v>
      </c>
      <c r="E1037" t="s">
        <v>144</v>
      </c>
      <c r="F1037" t="str">
        <f t="shared" si="50"/>
        <v>Queensland</v>
      </c>
      <c r="G1037" t="s">
        <v>35</v>
      </c>
      <c r="H1037">
        <v>4566</v>
      </c>
      <c r="I1037" t="s">
        <v>11</v>
      </c>
      <c r="J1037" t="s">
        <v>120</v>
      </c>
      <c r="K1037" t="s">
        <v>156</v>
      </c>
      <c r="L1037" t="s">
        <v>17</v>
      </c>
      <c r="M1037" s="5">
        <v>35.880000000000003</v>
      </c>
      <c r="N1037">
        <v>1</v>
      </c>
    </row>
    <row r="1038" spans="1:14" x14ac:dyDescent="0.25">
      <c r="A1038" s="2">
        <v>45597</v>
      </c>
      <c r="B1038" s="3">
        <f t="shared" si="48"/>
        <v>2025</v>
      </c>
      <c r="C1038" t="str">
        <f t="shared" si="49"/>
        <v>2024-2025</v>
      </c>
      <c r="D1038" t="s">
        <v>148</v>
      </c>
      <c r="E1038" t="s">
        <v>137</v>
      </c>
      <c r="F1038" t="str">
        <f t="shared" si="50"/>
        <v>New South Wales</v>
      </c>
      <c r="G1038" t="s">
        <v>10</v>
      </c>
      <c r="H1038">
        <v>2031</v>
      </c>
      <c r="I1038" t="s">
        <v>11</v>
      </c>
      <c r="J1038" t="s">
        <v>12</v>
      </c>
      <c r="K1038" t="s">
        <v>156</v>
      </c>
      <c r="L1038" t="s">
        <v>17</v>
      </c>
      <c r="M1038" s="5">
        <v>35.880000000000003</v>
      </c>
      <c r="N1038">
        <v>1</v>
      </c>
    </row>
    <row r="1039" spans="1:14" x14ac:dyDescent="0.25">
      <c r="A1039" s="2">
        <v>45255</v>
      </c>
      <c r="B1039" s="3">
        <f t="shared" si="48"/>
        <v>2024</v>
      </c>
      <c r="C1039" t="str">
        <f t="shared" si="49"/>
        <v>2023-2024</v>
      </c>
      <c r="D1039" t="s">
        <v>147</v>
      </c>
      <c r="E1039" t="s">
        <v>124</v>
      </c>
      <c r="F1039" t="str">
        <f t="shared" si="50"/>
        <v>New South Wales</v>
      </c>
      <c r="G1039" t="s">
        <v>10</v>
      </c>
      <c r="H1039">
        <v>2015</v>
      </c>
      <c r="I1039" t="s">
        <v>11</v>
      </c>
      <c r="J1039" t="s">
        <v>12</v>
      </c>
      <c r="K1039" t="s">
        <v>155</v>
      </c>
      <c r="L1039" t="s">
        <v>20</v>
      </c>
      <c r="M1039" s="5">
        <v>35.909999999999997</v>
      </c>
      <c r="N1039">
        <v>1</v>
      </c>
    </row>
    <row r="1040" spans="1:14" x14ac:dyDescent="0.25">
      <c r="A1040" s="2">
        <v>45200</v>
      </c>
      <c r="B1040" s="3">
        <f t="shared" si="48"/>
        <v>2024</v>
      </c>
      <c r="C1040" t="str">
        <f t="shared" si="49"/>
        <v>2023-2024</v>
      </c>
      <c r="D1040" t="s">
        <v>147</v>
      </c>
      <c r="E1040" t="s">
        <v>44</v>
      </c>
      <c r="F1040" t="str">
        <f t="shared" si="50"/>
        <v>Victoria</v>
      </c>
      <c r="G1040" t="s">
        <v>45</v>
      </c>
      <c r="H1040">
        <v>3066</v>
      </c>
      <c r="I1040" t="s">
        <v>11</v>
      </c>
      <c r="J1040" t="s">
        <v>46</v>
      </c>
      <c r="K1040" t="s">
        <v>152</v>
      </c>
      <c r="L1040" t="s">
        <v>13</v>
      </c>
      <c r="M1040" s="5">
        <v>35.909999999999997</v>
      </c>
      <c r="N1040">
        <v>1</v>
      </c>
    </row>
    <row r="1041" spans="1:14" x14ac:dyDescent="0.25">
      <c r="A1041" s="2">
        <v>45111</v>
      </c>
      <c r="B1041" s="3">
        <f t="shared" si="48"/>
        <v>2024</v>
      </c>
      <c r="C1041" t="str">
        <f t="shared" si="49"/>
        <v>2023-2024</v>
      </c>
      <c r="D1041" t="s">
        <v>147</v>
      </c>
      <c r="E1041" t="s">
        <v>119</v>
      </c>
      <c r="F1041" t="str">
        <f t="shared" si="50"/>
        <v>Queensland</v>
      </c>
      <c r="G1041" t="s">
        <v>35</v>
      </c>
      <c r="H1041">
        <v>4570</v>
      </c>
      <c r="I1041" t="s">
        <v>11</v>
      </c>
      <c r="J1041" t="s">
        <v>120</v>
      </c>
      <c r="K1041" t="s">
        <v>155</v>
      </c>
      <c r="L1041" t="s">
        <v>20</v>
      </c>
      <c r="M1041" s="5">
        <v>35.909999999999997</v>
      </c>
      <c r="N1041">
        <v>1</v>
      </c>
    </row>
    <row r="1042" spans="1:14" x14ac:dyDescent="0.25">
      <c r="A1042" s="2">
        <v>45354</v>
      </c>
      <c r="B1042" s="3">
        <f t="shared" si="48"/>
        <v>2024</v>
      </c>
      <c r="C1042" t="str">
        <f t="shared" si="49"/>
        <v>2023-2024</v>
      </c>
      <c r="D1042" t="s">
        <v>147</v>
      </c>
      <c r="E1042" t="s">
        <v>106</v>
      </c>
      <c r="F1042" t="str">
        <f t="shared" si="50"/>
        <v>Victoria</v>
      </c>
      <c r="G1042" t="s">
        <v>45</v>
      </c>
      <c r="H1042">
        <v>3915</v>
      </c>
      <c r="I1042" t="s">
        <v>11</v>
      </c>
      <c r="J1042" t="s">
        <v>55</v>
      </c>
      <c r="K1042" t="s">
        <v>150</v>
      </c>
      <c r="L1042" t="s">
        <v>18</v>
      </c>
      <c r="M1042" s="5">
        <v>35.909999999999997</v>
      </c>
      <c r="N1042">
        <v>1</v>
      </c>
    </row>
    <row r="1043" spans="1:14" x14ac:dyDescent="0.25">
      <c r="A1043" s="2">
        <v>45108</v>
      </c>
      <c r="B1043" s="3">
        <f t="shared" si="48"/>
        <v>2024</v>
      </c>
      <c r="C1043" t="str">
        <f t="shared" si="49"/>
        <v>2023-2024</v>
      </c>
      <c r="D1043" t="s">
        <v>147</v>
      </c>
      <c r="E1043" t="s">
        <v>26</v>
      </c>
      <c r="F1043" t="str">
        <f t="shared" si="50"/>
        <v>New South Wales</v>
      </c>
      <c r="G1043" t="s">
        <v>10</v>
      </c>
      <c r="H1043">
        <v>2141</v>
      </c>
      <c r="I1043" t="s">
        <v>11</v>
      </c>
      <c r="J1043" t="s">
        <v>27</v>
      </c>
      <c r="K1043" t="s">
        <v>156</v>
      </c>
      <c r="L1043" t="s">
        <v>17</v>
      </c>
      <c r="M1043" s="5">
        <v>35.909999999999997</v>
      </c>
      <c r="N1043">
        <v>1</v>
      </c>
    </row>
    <row r="1044" spans="1:14" x14ac:dyDescent="0.25">
      <c r="A1044" s="2">
        <v>45400</v>
      </c>
      <c r="B1044" s="3">
        <f t="shared" si="48"/>
        <v>2024</v>
      </c>
      <c r="C1044" t="str">
        <f t="shared" si="49"/>
        <v>2023-2024</v>
      </c>
      <c r="D1044" t="s">
        <v>147</v>
      </c>
      <c r="E1044" t="s">
        <v>142</v>
      </c>
      <c r="F1044" t="str">
        <f t="shared" si="50"/>
        <v>Australian Capital Territory</v>
      </c>
      <c r="G1044" t="s">
        <v>80</v>
      </c>
      <c r="H1044">
        <v>2609</v>
      </c>
      <c r="I1044" t="s">
        <v>11</v>
      </c>
      <c r="J1044" t="s">
        <v>58</v>
      </c>
      <c r="K1044" t="s">
        <v>155</v>
      </c>
      <c r="L1044" t="s">
        <v>20</v>
      </c>
      <c r="M1044" s="5">
        <v>35.910000000000004</v>
      </c>
      <c r="N1044">
        <v>1</v>
      </c>
    </row>
    <row r="1045" spans="1:14" x14ac:dyDescent="0.25">
      <c r="A1045" s="2">
        <v>44962</v>
      </c>
      <c r="B1045" s="3">
        <f t="shared" si="48"/>
        <v>2023</v>
      </c>
      <c r="C1045" t="str">
        <f t="shared" si="49"/>
        <v>2022-2023</v>
      </c>
      <c r="D1045" t="s">
        <v>147</v>
      </c>
      <c r="E1045" t="s">
        <v>37</v>
      </c>
      <c r="F1045" t="str">
        <f t="shared" si="50"/>
        <v>South Australia</v>
      </c>
      <c r="G1045" t="s">
        <v>32</v>
      </c>
      <c r="H1045">
        <v>5607</v>
      </c>
      <c r="I1045" t="s">
        <v>11</v>
      </c>
      <c r="J1045" t="s">
        <v>38</v>
      </c>
      <c r="K1045" t="s">
        <v>150</v>
      </c>
      <c r="L1045" t="s">
        <v>18</v>
      </c>
      <c r="M1045" s="5">
        <v>35.92</v>
      </c>
      <c r="N1045">
        <v>1</v>
      </c>
    </row>
    <row r="1046" spans="1:14" x14ac:dyDescent="0.25">
      <c r="A1046" s="2">
        <v>45227</v>
      </c>
      <c r="B1046" s="3">
        <f t="shared" si="48"/>
        <v>2024</v>
      </c>
      <c r="C1046" t="str">
        <f t="shared" si="49"/>
        <v>2023-2024</v>
      </c>
      <c r="D1046" t="s">
        <v>147</v>
      </c>
      <c r="E1046" t="s">
        <v>107</v>
      </c>
      <c r="F1046" t="str">
        <f t="shared" si="50"/>
        <v>Queensland</v>
      </c>
      <c r="G1046" t="s">
        <v>35</v>
      </c>
      <c r="H1046">
        <v>4220</v>
      </c>
      <c r="I1046" t="s">
        <v>11</v>
      </c>
      <c r="J1046" t="s">
        <v>104</v>
      </c>
      <c r="K1046" t="s">
        <v>19</v>
      </c>
      <c r="L1046" t="s">
        <v>23</v>
      </c>
      <c r="M1046" s="5">
        <v>35.94</v>
      </c>
      <c r="N1046">
        <v>1</v>
      </c>
    </row>
    <row r="1047" spans="1:14" x14ac:dyDescent="0.25">
      <c r="A1047" s="2">
        <v>45216</v>
      </c>
      <c r="B1047" s="3">
        <f t="shared" si="48"/>
        <v>2024</v>
      </c>
      <c r="C1047" t="str">
        <f t="shared" si="49"/>
        <v>2023-2024</v>
      </c>
      <c r="D1047" t="s">
        <v>148</v>
      </c>
      <c r="E1047" t="s">
        <v>110</v>
      </c>
      <c r="F1047" t="str">
        <f t="shared" si="50"/>
        <v>Queensland</v>
      </c>
      <c r="G1047" t="s">
        <v>35</v>
      </c>
      <c r="H1047">
        <v>4680</v>
      </c>
      <c r="I1047" t="s">
        <v>11</v>
      </c>
      <c r="J1047" t="s">
        <v>51</v>
      </c>
      <c r="K1047" t="s">
        <v>153</v>
      </c>
      <c r="L1047" t="s">
        <v>16</v>
      </c>
      <c r="M1047" s="5">
        <v>35.94</v>
      </c>
      <c r="N1047">
        <v>1</v>
      </c>
    </row>
    <row r="1048" spans="1:14" x14ac:dyDescent="0.25">
      <c r="A1048" s="2">
        <v>45355</v>
      </c>
      <c r="B1048" s="3">
        <f t="shared" si="48"/>
        <v>2024</v>
      </c>
      <c r="C1048" t="str">
        <f t="shared" si="49"/>
        <v>2023-2024</v>
      </c>
      <c r="D1048" t="s">
        <v>148</v>
      </c>
      <c r="E1048" t="s">
        <v>134</v>
      </c>
      <c r="F1048" t="str">
        <f t="shared" si="50"/>
        <v>Queensland</v>
      </c>
      <c r="G1048" t="s">
        <v>35</v>
      </c>
      <c r="H1048">
        <v>4825</v>
      </c>
      <c r="I1048" t="s">
        <v>11</v>
      </c>
      <c r="J1048" t="s">
        <v>36</v>
      </c>
      <c r="K1048" t="s">
        <v>153</v>
      </c>
      <c r="L1048" t="s">
        <v>16</v>
      </c>
      <c r="M1048" s="5">
        <v>35.94</v>
      </c>
      <c r="N1048">
        <v>1</v>
      </c>
    </row>
    <row r="1049" spans="1:14" x14ac:dyDescent="0.25">
      <c r="A1049" s="2">
        <v>45213</v>
      </c>
      <c r="B1049" s="3">
        <f t="shared" si="48"/>
        <v>2024</v>
      </c>
      <c r="C1049" t="str">
        <f t="shared" si="49"/>
        <v>2023-2024</v>
      </c>
      <c r="D1049" t="s">
        <v>147</v>
      </c>
      <c r="E1049" t="s">
        <v>111</v>
      </c>
      <c r="F1049" t="str">
        <f t="shared" si="50"/>
        <v>New South Wales</v>
      </c>
      <c r="G1049" t="s">
        <v>10</v>
      </c>
      <c r="H1049">
        <v>2120</v>
      </c>
      <c r="I1049" t="s">
        <v>11</v>
      </c>
      <c r="J1049" t="s">
        <v>27</v>
      </c>
      <c r="K1049" t="s">
        <v>153</v>
      </c>
      <c r="L1049" t="s">
        <v>16</v>
      </c>
      <c r="M1049" s="5">
        <v>35.94</v>
      </c>
      <c r="N1049">
        <v>1</v>
      </c>
    </row>
    <row r="1050" spans="1:14" x14ac:dyDescent="0.25">
      <c r="A1050" s="2">
        <v>45001</v>
      </c>
      <c r="B1050" s="3">
        <f t="shared" si="48"/>
        <v>2023</v>
      </c>
      <c r="C1050" t="str">
        <f t="shared" si="49"/>
        <v>2022-2023</v>
      </c>
      <c r="D1050" t="s">
        <v>147</v>
      </c>
      <c r="E1050" t="s">
        <v>79</v>
      </c>
      <c r="F1050" t="str">
        <f t="shared" si="50"/>
        <v>Australian Capital Territory</v>
      </c>
      <c r="G1050" t="s">
        <v>80</v>
      </c>
      <c r="H1050">
        <v>2617</v>
      </c>
      <c r="I1050" t="s">
        <v>11</v>
      </c>
      <c r="J1050" t="s">
        <v>58</v>
      </c>
      <c r="K1050" t="s">
        <v>150</v>
      </c>
      <c r="L1050" t="s">
        <v>18</v>
      </c>
      <c r="M1050" s="5">
        <v>35.96</v>
      </c>
      <c r="N1050">
        <v>1</v>
      </c>
    </row>
    <row r="1051" spans="1:14" x14ac:dyDescent="0.25">
      <c r="A1051" s="2">
        <v>44943</v>
      </c>
      <c r="B1051" s="3">
        <f t="shared" si="48"/>
        <v>2023</v>
      </c>
      <c r="C1051" t="str">
        <f t="shared" si="49"/>
        <v>2022-2023</v>
      </c>
      <c r="D1051" t="s">
        <v>148</v>
      </c>
      <c r="E1051" t="s">
        <v>100</v>
      </c>
      <c r="F1051" t="str">
        <f t="shared" si="50"/>
        <v>Western Australia</v>
      </c>
      <c r="G1051" t="s">
        <v>48</v>
      </c>
      <c r="H1051">
        <v>6021</v>
      </c>
      <c r="I1051" t="s">
        <v>11</v>
      </c>
      <c r="J1051" t="s">
        <v>49</v>
      </c>
      <c r="K1051" t="s">
        <v>154</v>
      </c>
      <c r="L1051" t="s">
        <v>14</v>
      </c>
      <c r="M1051" s="5">
        <v>35.97</v>
      </c>
      <c r="N1051">
        <v>1</v>
      </c>
    </row>
    <row r="1052" spans="1:14" x14ac:dyDescent="0.25">
      <c r="A1052" s="2">
        <v>45000</v>
      </c>
      <c r="B1052" s="3">
        <f t="shared" si="48"/>
        <v>2023</v>
      </c>
      <c r="C1052" t="str">
        <f t="shared" si="49"/>
        <v>2022-2023</v>
      </c>
      <c r="D1052" t="s">
        <v>147</v>
      </c>
      <c r="E1052" t="s">
        <v>53</v>
      </c>
      <c r="F1052" t="str">
        <f t="shared" si="50"/>
        <v>South Australia</v>
      </c>
      <c r="G1052" t="s">
        <v>32</v>
      </c>
      <c r="H1052">
        <v>5082</v>
      </c>
      <c r="I1052" t="s">
        <v>11</v>
      </c>
      <c r="J1052" t="s">
        <v>33</v>
      </c>
      <c r="K1052" t="s">
        <v>155</v>
      </c>
      <c r="L1052" t="s">
        <v>20</v>
      </c>
      <c r="M1052" s="5">
        <v>35.980000000000004</v>
      </c>
      <c r="N1052">
        <v>1</v>
      </c>
    </row>
    <row r="1053" spans="1:14" x14ac:dyDescent="0.25">
      <c r="A1053" s="2">
        <v>44957</v>
      </c>
      <c r="B1053" s="3">
        <f t="shared" si="48"/>
        <v>2023</v>
      </c>
      <c r="C1053" t="str">
        <f t="shared" si="49"/>
        <v>2022-2023</v>
      </c>
      <c r="D1053" t="s">
        <v>147</v>
      </c>
      <c r="E1053" t="s">
        <v>127</v>
      </c>
      <c r="F1053" t="str">
        <f t="shared" si="50"/>
        <v>New South Wales</v>
      </c>
      <c r="G1053" t="s">
        <v>10</v>
      </c>
      <c r="H1053">
        <v>2131</v>
      </c>
      <c r="I1053" t="s">
        <v>11</v>
      </c>
      <c r="J1053" t="s">
        <v>27</v>
      </c>
      <c r="K1053" t="s">
        <v>154</v>
      </c>
      <c r="L1053" t="s">
        <v>14</v>
      </c>
      <c r="M1053" s="5">
        <v>36</v>
      </c>
      <c r="N1053">
        <v>1</v>
      </c>
    </row>
    <row r="1054" spans="1:14" x14ac:dyDescent="0.25">
      <c r="A1054" s="2">
        <v>45202</v>
      </c>
      <c r="B1054" s="3">
        <f t="shared" si="48"/>
        <v>2024</v>
      </c>
      <c r="C1054" t="str">
        <f t="shared" si="49"/>
        <v>2023-2024</v>
      </c>
      <c r="D1054" t="s">
        <v>147</v>
      </c>
      <c r="E1054" t="s">
        <v>134</v>
      </c>
      <c r="F1054" t="str">
        <f t="shared" si="50"/>
        <v>Queensland</v>
      </c>
      <c r="G1054" t="s">
        <v>35</v>
      </c>
      <c r="H1054">
        <v>4825</v>
      </c>
      <c r="I1054" t="s">
        <v>11</v>
      </c>
      <c r="J1054" t="s">
        <v>36</v>
      </c>
      <c r="K1054" t="s">
        <v>154</v>
      </c>
      <c r="L1054" t="s">
        <v>14</v>
      </c>
      <c r="M1054" s="5">
        <v>36</v>
      </c>
      <c r="N1054">
        <v>1</v>
      </c>
    </row>
    <row r="1055" spans="1:14" x14ac:dyDescent="0.25">
      <c r="A1055" s="2">
        <v>45556</v>
      </c>
      <c r="B1055" s="3">
        <f t="shared" si="48"/>
        <v>2025</v>
      </c>
      <c r="C1055" t="str">
        <f t="shared" si="49"/>
        <v>2024-2025</v>
      </c>
      <c r="D1055" t="s">
        <v>147</v>
      </c>
      <c r="E1055" t="s">
        <v>75</v>
      </c>
      <c r="F1055" t="str">
        <f t="shared" si="50"/>
        <v>Victoria</v>
      </c>
      <c r="G1055" t="s">
        <v>45</v>
      </c>
      <c r="H1055">
        <v>3630</v>
      </c>
      <c r="I1055" t="s">
        <v>11</v>
      </c>
      <c r="J1055" t="s">
        <v>55</v>
      </c>
      <c r="K1055" t="s">
        <v>151</v>
      </c>
      <c r="L1055" t="s">
        <v>21</v>
      </c>
      <c r="M1055" s="5">
        <v>36</v>
      </c>
      <c r="N1055">
        <v>1</v>
      </c>
    </row>
    <row r="1056" spans="1:14" x14ac:dyDescent="0.25">
      <c r="A1056" s="2">
        <v>45060</v>
      </c>
      <c r="B1056" s="3">
        <f t="shared" si="48"/>
        <v>2023</v>
      </c>
      <c r="C1056" t="str">
        <f t="shared" si="49"/>
        <v>2022-2023</v>
      </c>
      <c r="D1056" t="s">
        <v>147</v>
      </c>
      <c r="E1056" t="s">
        <v>88</v>
      </c>
      <c r="F1056" t="str">
        <f t="shared" si="50"/>
        <v>South Australia</v>
      </c>
      <c r="G1056" t="s">
        <v>32</v>
      </c>
      <c r="H1056">
        <v>5011</v>
      </c>
      <c r="I1056" t="s">
        <v>11</v>
      </c>
      <c r="J1056" t="s">
        <v>33</v>
      </c>
      <c r="K1056" t="s">
        <v>154</v>
      </c>
      <c r="L1056" t="s">
        <v>14</v>
      </c>
      <c r="M1056" s="5">
        <v>36</v>
      </c>
      <c r="N1056">
        <v>1</v>
      </c>
    </row>
    <row r="1057" spans="1:14" x14ac:dyDescent="0.25">
      <c r="A1057" s="2">
        <v>45349</v>
      </c>
      <c r="B1057" s="3">
        <f t="shared" si="48"/>
        <v>2024</v>
      </c>
      <c r="C1057" t="str">
        <f t="shared" si="49"/>
        <v>2023-2024</v>
      </c>
      <c r="D1057" t="s">
        <v>147</v>
      </c>
      <c r="E1057" t="s">
        <v>28</v>
      </c>
      <c r="F1057" t="str">
        <f t="shared" si="50"/>
        <v>Northern Territory</v>
      </c>
      <c r="G1057" t="s">
        <v>29</v>
      </c>
      <c r="H1057">
        <v>800</v>
      </c>
      <c r="I1057" t="s">
        <v>11</v>
      </c>
      <c r="J1057" t="s">
        <v>30</v>
      </c>
      <c r="K1057" t="s">
        <v>149</v>
      </c>
      <c r="L1057" t="s">
        <v>15</v>
      </c>
      <c r="M1057" s="5">
        <v>36.08</v>
      </c>
      <c r="N1057">
        <v>1</v>
      </c>
    </row>
    <row r="1058" spans="1:14" x14ac:dyDescent="0.25">
      <c r="A1058" s="2">
        <v>45053</v>
      </c>
      <c r="B1058" s="3">
        <f t="shared" si="48"/>
        <v>2023</v>
      </c>
      <c r="C1058" t="str">
        <f t="shared" si="49"/>
        <v>2022-2023</v>
      </c>
      <c r="D1058" t="s">
        <v>147</v>
      </c>
      <c r="E1058" t="s">
        <v>53</v>
      </c>
      <c r="F1058" t="str">
        <f t="shared" si="50"/>
        <v>South Australia</v>
      </c>
      <c r="G1058" t="s">
        <v>32</v>
      </c>
      <c r="H1058">
        <v>5082</v>
      </c>
      <c r="I1058" t="s">
        <v>11</v>
      </c>
      <c r="J1058" t="s">
        <v>33</v>
      </c>
      <c r="K1058" t="s">
        <v>152</v>
      </c>
      <c r="L1058" t="s">
        <v>13</v>
      </c>
      <c r="M1058" s="5">
        <v>36.489999999999995</v>
      </c>
      <c r="N1058">
        <v>1</v>
      </c>
    </row>
    <row r="1059" spans="1:14" x14ac:dyDescent="0.25">
      <c r="A1059" s="2">
        <v>45278</v>
      </c>
      <c r="B1059" s="3">
        <f t="shared" si="48"/>
        <v>2024</v>
      </c>
      <c r="C1059" t="str">
        <f t="shared" si="49"/>
        <v>2023-2024</v>
      </c>
      <c r="D1059" t="s">
        <v>147</v>
      </c>
      <c r="E1059" t="s">
        <v>89</v>
      </c>
      <c r="F1059" t="str">
        <f t="shared" si="50"/>
        <v>Queensland</v>
      </c>
      <c r="G1059" t="s">
        <v>35</v>
      </c>
      <c r="H1059">
        <v>4655</v>
      </c>
      <c r="I1059" t="s">
        <v>11</v>
      </c>
      <c r="J1059" t="s">
        <v>51</v>
      </c>
      <c r="K1059" t="s">
        <v>154</v>
      </c>
      <c r="L1059" t="s">
        <v>14</v>
      </c>
      <c r="M1059" s="5">
        <v>36.5</v>
      </c>
      <c r="N1059">
        <v>1</v>
      </c>
    </row>
    <row r="1060" spans="1:14" x14ac:dyDescent="0.25">
      <c r="A1060" s="2">
        <v>45342</v>
      </c>
      <c r="B1060" s="3">
        <f t="shared" si="48"/>
        <v>2024</v>
      </c>
      <c r="C1060" t="str">
        <f t="shared" si="49"/>
        <v>2023-2024</v>
      </c>
      <c r="D1060" t="s">
        <v>147</v>
      </c>
      <c r="E1060" t="s">
        <v>97</v>
      </c>
      <c r="F1060" t="str">
        <f t="shared" si="50"/>
        <v>Tasmania</v>
      </c>
      <c r="G1060" t="s">
        <v>70</v>
      </c>
      <c r="H1060">
        <v>7250</v>
      </c>
      <c r="I1060" t="s">
        <v>11</v>
      </c>
      <c r="J1060" t="s">
        <v>71</v>
      </c>
      <c r="K1060" t="s">
        <v>154</v>
      </c>
      <c r="L1060" t="s">
        <v>14</v>
      </c>
      <c r="M1060" s="5">
        <v>36.5</v>
      </c>
      <c r="N1060">
        <v>1</v>
      </c>
    </row>
    <row r="1061" spans="1:14" x14ac:dyDescent="0.25">
      <c r="A1061" s="2">
        <v>45556</v>
      </c>
      <c r="B1061" s="3">
        <f t="shared" si="48"/>
        <v>2025</v>
      </c>
      <c r="C1061" t="str">
        <f t="shared" si="49"/>
        <v>2024-2025</v>
      </c>
      <c r="D1061" t="s">
        <v>148</v>
      </c>
      <c r="E1061" t="s">
        <v>112</v>
      </c>
      <c r="F1061" t="str">
        <f t="shared" si="50"/>
        <v>Victoria</v>
      </c>
      <c r="G1061" t="s">
        <v>45</v>
      </c>
      <c r="H1061">
        <v>3076</v>
      </c>
      <c r="I1061" t="s">
        <v>11</v>
      </c>
      <c r="J1061" t="s">
        <v>46</v>
      </c>
      <c r="K1061" t="s">
        <v>150</v>
      </c>
      <c r="L1061" t="s">
        <v>18</v>
      </c>
      <c r="M1061" s="5">
        <v>36.54</v>
      </c>
      <c r="N1061">
        <v>1</v>
      </c>
    </row>
    <row r="1062" spans="1:14" x14ac:dyDescent="0.25">
      <c r="A1062" s="2">
        <v>45420</v>
      </c>
      <c r="B1062" s="3">
        <f t="shared" si="48"/>
        <v>2024</v>
      </c>
      <c r="C1062" t="str">
        <f t="shared" si="49"/>
        <v>2023-2024</v>
      </c>
      <c r="D1062" t="s">
        <v>147</v>
      </c>
      <c r="E1062" t="s">
        <v>124</v>
      </c>
      <c r="F1062" t="str">
        <f t="shared" si="50"/>
        <v>New South Wales</v>
      </c>
      <c r="G1062" t="s">
        <v>10</v>
      </c>
      <c r="H1062">
        <v>2015</v>
      </c>
      <c r="I1062" t="s">
        <v>11</v>
      </c>
      <c r="J1062" t="s">
        <v>12</v>
      </c>
      <c r="K1062" t="s">
        <v>150</v>
      </c>
      <c r="L1062" t="s">
        <v>18</v>
      </c>
      <c r="M1062" s="5">
        <v>36.67</v>
      </c>
      <c r="N1062">
        <v>1</v>
      </c>
    </row>
    <row r="1063" spans="1:14" x14ac:dyDescent="0.25">
      <c r="A1063" s="2">
        <v>45442</v>
      </c>
      <c r="B1063" s="3">
        <f t="shared" si="48"/>
        <v>2024</v>
      </c>
      <c r="C1063" t="str">
        <f t="shared" si="49"/>
        <v>2023-2024</v>
      </c>
      <c r="D1063" t="s">
        <v>148</v>
      </c>
      <c r="E1063" t="s">
        <v>50</v>
      </c>
      <c r="F1063" t="str">
        <f t="shared" si="50"/>
        <v>Queensland</v>
      </c>
      <c r="G1063" t="s">
        <v>35</v>
      </c>
      <c r="H1063">
        <v>4703</v>
      </c>
      <c r="I1063" t="s">
        <v>11</v>
      </c>
      <c r="J1063" t="s">
        <v>51</v>
      </c>
      <c r="K1063" t="s">
        <v>19</v>
      </c>
      <c r="L1063" t="s">
        <v>23</v>
      </c>
      <c r="M1063" s="5">
        <v>36.92</v>
      </c>
      <c r="N1063">
        <v>1</v>
      </c>
    </row>
    <row r="1064" spans="1:14" x14ac:dyDescent="0.25">
      <c r="A1064" s="2">
        <v>45008</v>
      </c>
      <c r="B1064" s="3">
        <f t="shared" si="48"/>
        <v>2023</v>
      </c>
      <c r="C1064" t="str">
        <f t="shared" si="49"/>
        <v>2022-2023</v>
      </c>
      <c r="D1064" t="s">
        <v>148</v>
      </c>
      <c r="E1064" t="s">
        <v>67</v>
      </c>
      <c r="F1064" t="str">
        <f t="shared" si="50"/>
        <v>New South Wales</v>
      </c>
      <c r="G1064" t="s">
        <v>10</v>
      </c>
      <c r="H1064">
        <v>2478</v>
      </c>
      <c r="I1064" t="s">
        <v>11</v>
      </c>
      <c r="J1064" t="s">
        <v>68</v>
      </c>
      <c r="K1064" t="s">
        <v>153</v>
      </c>
      <c r="L1064" t="s">
        <v>16</v>
      </c>
      <c r="M1064" s="5">
        <v>36.97</v>
      </c>
      <c r="N1064">
        <v>1</v>
      </c>
    </row>
    <row r="1065" spans="1:14" x14ac:dyDescent="0.25">
      <c r="A1065" s="2">
        <v>45280</v>
      </c>
      <c r="B1065" s="3">
        <f t="shared" si="48"/>
        <v>2024</v>
      </c>
      <c r="C1065" t="str">
        <f t="shared" si="49"/>
        <v>2023-2024</v>
      </c>
      <c r="D1065" t="s">
        <v>147</v>
      </c>
      <c r="E1065" t="s">
        <v>133</v>
      </c>
      <c r="F1065" t="str">
        <f t="shared" si="50"/>
        <v>Queensland</v>
      </c>
      <c r="G1065" t="s">
        <v>35</v>
      </c>
      <c r="H1065">
        <v>4305</v>
      </c>
      <c r="I1065" t="s">
        <v>11</v>
      </c>
      <c r="J1065" t="s">
        <v>104</v>
      </c>
      <c r="K1065" t="s">
        <v>155</v>
      </c>
      <c r="L1065" t="s">
        <v>20</v>
      </c>
      <c r="M1065" s="5">
        <v>36.97</v>
      </c>
      <c r="N1065">
        <v>1</v>
      </c>
    </row>
    <row r="1066" spans="1:14" x14ac:dyDescent="0.25">
      <c r="A1066" s="2">
        <v>45083</v>
      </c>
      <c r="B1066" s="3">
        <f t="shared" si="48"/>
        <v>2023</v>
      </c>
      <c r="C1066" t="str">
        <f t="shared" si="49"/>
        <v>2022-2023</v>
      </c>
      <c r="D1066" t="s">
        <v>147</v>
      </c>
      <c r="E1066" t="s">
        <v>85</v>
      </c>
      <c r="F1066" t="str">
        <f t="shared" si="50"/>
        <v>Queensland</v>
      </c>
      <c r="G1066" t="s">
        <v>35</v>
      </c>
      <c r="H1066">
        <v>4883</v>
      </c>
      <c r="I1066" t="s">
        <v>11</v>
      </c>
      <c r="J1066" t="s">
        <v>36</v>
      </c>
      <c r="K1066" t="s">
        <v>150</v>
      </c>
      <c r="L1066" t="s">
        <v>18</v>
      </c>
      <c r="M1066" s="5">
        <v>37</v>
      </c>
      <c r="N1066">
        <v>1</v>
      </c>
    </row>
    <row r="1067" spans="1:14" x14ac:dyDescent="0.25">
      <c r="A1067" s="2">
        <v>45501</v>
      </c>
      <c r="B1067" s="3">
        <f t="shared" si="48"/>
        <v>2025</v>
      </c>
      <c r="C1067" t="str">
        <f t="shared" si="49"/>
        <v>2024-2025</v>
      </c>
      <c r="D1067" t="s">
        <v>148</v>
      </c>
      <c r="E1067" t="s">
        <v>109</v>
      </c>
      <c r="F1067" t="str">
        <f t="shared" si="50"/>
        <v>New South Wales</v>
      </c>
      <c r="G1067" t="s">
        <v>10</v>
      </c>
      <c r="H1067">
        <v>2480</v>
      </c>
      <c r="I1067" t="s">
        <v>11</v>
      </c>
      <c r="J1067" t="s">
        <v>68</v>
      </c>
      <c r="K1067" t="s">
        <v>157</v>
      </c>
      <c r="L1067" t="s">
        <v>22</v>
      </c>
      <c r="M1067" s="5">
        <v>37.19</v>
      </c>
      <c r="N1067">
        <v>1</v>
      </c>
    </row>
    <row r="1068" spans="1:14" x14ac:dyDescent="0.25">
      <c r="A1068" s="2">
        <v>45470</v>
      </c>
      <c r="B1068" s="3">
        <f t="shared" si="48"/>
        <v>2024</v>
      </c>
      <c r="C1068" t="str">
        <f t="shared" si="49"/>
        <v>2023-2024</v>
      </c>
      <c r="D1068" t="s">
        <v>147</v>
      </c>
      <c r="E1068" t="s">
        <v>114</v>
      </c>
      <c r="F1068" t="str">
        <f t="shared" si="50"/>
        <v>Victoria</v>
      </c>
      <c r="G1068" t="s">
        <v>45</v>
      </c>
      <c r="H1068">
        <v>3551</v>
      </c>
      <c r="I1068" t="s">
        <v>11</v>
      </c>
      <c r="J1068" t="s">
        <v>60</v>
      </c>
      <c r="K1068" t="s">
        <v>149</v>
      </c>
      <c r="L1068" t="s">
        <v>15</v>
      </c>
      <c r="M1068" s="5">
        <v>37.33</v>
      </c>
      <c r="N1068">
        <v>1</v>
      </c>
    </row>
    <row r="1069" spans="1:14" x14ac:dyDescent="0.25">
      <c r="A1069" s="2">
        <v>45007</v>
      </c>
      <c r="B1069" s="3">
        <f t="shared" si="48"/>
        <v>2023</v>
      </c>
      <c r="C1069" t="str">
        <f t="shared" si="49"/>
        <v>2022-2023</v>
      </c>
      <c r="D1069" t="s">
        <v>148</v>
      </c>
      <c r="E1069" t="s">
        <v>84</v>
      </c>
      <c r="F1069" t="str">
        <f t="shared" si="50"/>
        <v>Queensland</v>
      </c>
      <c r="G1069" t="s">
        <v>35</v>
      </c>
      <c r="H1069">
        <v>4740</v>
      </c>
      <c r="I1069" t="s">
        <v>11</v>
      </c>
      <c r="J1069" t="s">
        <v>51</v>
      </c>
      <c r="K1069" t="s">
        <v>152</v>
      </c>
      <c r="L1069" t="s">
        <v>13</v>
      </c>
      <c r="M1069" s="5">
        <v>37.42</v>
      </c>
      <c r="N1069">
        <v>1</v>
      </c>
    </row>
    <row r="1070" spans="1:14" x14ac:dyDescent="0.25">
      <c r="A1070" s="2">
        <v>45635</v>
      </c>
      <c r="B1070" s="3">
        <f t="shared" si="48"/>
        <v>2025</v>
      </c>
      <c r="C1070" t="str">
        <f t="shared" si="49"/>
        <v>2024-2025</v>
      </c>
      <c r="D1070" t="s">
        <v>147</v>
      </c>
      <c r="E1070" t="s">
        <v>132</v>
      </c>
      <c r="F1070" t="str">
        <f t="shared" si="50"/>
        <v>New South Wales</v>
      </c>
      <c r="G1070" t="s">
        <v>10</v>
      </c>
      <c r="H1070">
        <v>2800</v>
      </c>
      <c r="I1070" t="s">
        <v>11</v>
      </c>
      <c r="J1070" t="s">
        <v>25</v>
      </c>
      <c r="K1070" t="s">
        <v>154</v>
      </c>
      <c r="L1070" t="s">
        <v>14</v>
      </c>
      <c r="M1070" s="5">
        <v>37.46</v>
      </c>
      <c r="N1070">
        <v>1</v>
      </c>
    </row>
    <row r="1071" spans="1:14" x14ac:dyDescent="0.25">
      <c r="A1071" s="2">
        <v>45419</v>
      </c>
      <c r="B1071" s="3">
        <f t="shared" si="48"/>
        <v>2024</v>
      </c>
      <c r="C1071" t="str">
        <f t="shared" si="49"/>
        <v>2023-2024</v>
      </c>
      <c r="D1071" t="s">
        <v>147</v>
      </c>
      <c r="E1071" t="s">
        <v>37</v>
      </c>
      <c r="F1071" t="str">
        <f t="shared" si="50"/>
        <v>South Australia</v>
      </c>
      <c r="G1071" t="s">
        <v>32</v>
      </c>
      <c r="H1071">
        <v>5607</v>
      </c>
      <c r="I1071" t="s">
        <v>11</v>
      </c>
      <c r="J1071" t="s">
        <v>38</v>
      </c>
      <c r="K1071" t="s">
        <v>154</v>
      </c>
      <c r="L1071" t="s">
        <v>14</v>
      </c>
      <c r="M1071" s="5">
        <v>37.47</v>
      </c>
      <c r="N1071">
        <v>1</v>
      </c>
    </row>
    <row r="1072" spans="1:14" x14ac:dyDescent="0.25">
      <c r="A1072" s="2">
        <v>45509</v>
      </c>
      <c r="B1072" s="3">
        <f t="shared" si="48"/>
        <v>2025</v>
      </c>
      <c r="C1072" t="str">
        <f t="shared" si="49"/>
        <v>2024-2025</v>
      </c>
      <c r="D1072" t="s">
        <v>147</v>
      </c>
      <c r="E1072" t="s">
        <v>142</v>
      </c>
      <c r="F1072" t="str">
        <f t="shared" si="50"/>
        <v>Australian Capital Territory</v>
      </c>
      <c r="G1072" t="s">
        <v>80</v>
      </c>
      <c r="H1072">
        <v>2609</v>
      </c>
      <c r="I1072" t="s">
        <v>11</v>
      </c>
      <c r="J1072" t="s">
        <v>58</v>
      </c>
      <c r="K1072" t="s">
        <v>152</v>
      </c>
      <c r="L1072" t="s">
        <v>13</v>
      </c>
      <c r="M1072" s="5">
        <v>37.49</v>
      </c>
      <c r="N1072">
        <v>1</v>
      </c>
    </row>
    <row r="1073" spans="1:14" x14ac:dyDescent="0.25">
      <c r="A1073" s="2">
        <v>45613</v>
      </c>
      <c r="B1073" s="3">
        <f t="shared" si="48"/>
        <v>2025</v>
      </c>
      <c r="C1073" t="str">
        <f t="shared" si="49"/>
        <v>2024-2025</v>
      </c>
      <c r="D1073" t="s">
        <v>148</v>
      </c>
      <c r="E1073" t="s">
        <v>102</v>
      </c>
      <c r="F1073" t="str">
        <f t="shared" si="50"/>
        <v>Queensland</v>
      </c>
      <c r="G1073" t="s">
        <v>35</v>
      </c>
      <c r="H1073">
        <v>4870</v>
      </c>
      <c r="I1073" t="s">
        <v>11</v>
      </c>
      <c r="J1073" t="s">
        <v>36</v>
      </c>
      <c r="K1073" t="s">
        <v>154</v>
      </c>
      <c r="L1073" t="s">
        <v>14</v>
      </c>
      <c r="M1073" s="5">
        <v>37.5</v>
      </c>
      <c r="N1073">
        <v>1</v>
      </c>
    </row>
    <row r="1074" spans="1:14" x14ac:dyDescent="0.25">
      <c r="A1074" s="2">
        <v>45178</v>
      </c>
      <c r="B1074" s="3">
        <f t="shared" si="48"/>
        <v>2024</v>
      </c>
      <c r="C1074" t="str">
        <f t="shared" si="49"/>
        <v>2023-2024</v>
      </c>
      <c r="D1074" t="s">
        <v>148</v>
      </c>
      <c r="E1074" t="s">
        <v>99</v>
      </c>
      <c r="F1074" t="str">
        <f t="shared" si="50"/>
        <v>Victoria</v>
      </c>
      <c r="G1074" t="s">
        <v>45</v>
      </c>
      <c r="H1074">
        <v>3148</v>
      </c>
      <c r="I1074" t="s">
        <v>11</v>
      </c>
      <c r="J1074" t="s">
        <v>63</v>
      </c>
      <c r="K1074" t="s">
        <v>153</v>
      </c>
      <c r="L1074" t="s">
        <v>16</v>
      </c>
      <c r="M1074" s="5">
        <v>37.57</v>
      </c>
      <c r="N1074">
        <v>1</v>
      </c>
    </row>
    <row r="1075" spans="1:14" x14ac:dyDescent="0.25">
      <c r="A1075" s="2">
        <v>44989</v>
      </c>
      <c r="B1075" s="3">
        <f t="shared" si="48"/>
        <v>2023</v>
      </c>
      <c r="C1075" t="str">
        <f t="shared" si="49"/>
        <v>2022-2023</v>
      </c>
      <c r="D1075" t="s">
        <v>147</v>
      </c>
      <c r="E1075" t="s">
        <v>124</v>
      </c>
      <c r="F1075" t="str">
        <f t="shared" si="50"/>
        <v>New South Wales</v>
      </c>
      <c r="G1075" t="s">
        <v>10</v>
      </c>
      <c r="H1075">
        <v>2015</v>
      </c>
      <c r="I1075" t="s">
        <v>11</v>
      </c>
      <c r="J1075" t="s">
        <v>12</v>
      </c>
      <c r="K1075" t="s">
        <v>151</v>
      </c>
      <c r="L1075" t="s">
        <v>21</v>
      </c>
      <c r="M1075" s="5">
        <v>37.619999999999997</v>
      </c>
      <c r="N1075">
        <v>1</v>
      </c>
    </row>
    <row r="1076" spans="1:14" x14ac:dyDescent="0.25">
      <c r="A1076" s="2">
        <v>45032</v>
      </c>
      <c r="B1076" s="3">
        <f t="shared" si="48"/>
        <v>2023</v>
      </c>
      <c r="C1076" t="str">
        <f t="shared" si="49"/>
        <v>2022-2023</v>
      </c>
      <c r="D1076" t="s">
        <v>148</v>
      </c>
      <c r="E1076" t="s">
        <v>139</v>
      </c>
      <c r="F1076" t="str">
        <f t="shared" si="50"/>
        <v>New South Wales</v>
      </c>
      <c r="G1076" t="s">
        <v>10</v>
      </c>
      <c r="H1076">
        <v>2020</v>
      </c>
      <c r="I1076" t="s">
        <v>11</v>
      </c>
      <c r="J1076" t="s">
        <v>12</v>
      </c>
      <c r="K1076" t="s">
        <v>155</v>
      </c>
      <c r="L1076" t="s">
        <v>20</v>
      </c>
      <c r="M1076" s="5">
        <v>37.619999999999997</v>
      </c>
      <c r="N1076">
        <v>1</v>
      </c>
    </row>
    <row r="1077" spans="1:14" x14ac:dyDescent="0.25">
      <c r="A1077" s="2">
        <v>45522</v>
      </c>
      <c r="B1077" s="3">
        <f t="shared" si="48"/>
        <v>2025</v>
      </c>
      <c r="C1077" t="str">
        <f t="shared" si="49"/>
        <v>2024-2025</v>
      </c>
      <c r="D1077" t="s">
        <v>148</v>
      </c>
      <c r="E1077" t="s">
        <v>95</v>
      </c>
      <c r="F1077" t="str">
        <f t="shared" si="50"/>
        <v>Victoria</v>
      </c>
      <c r="G1077" t="s">
        <v>45</v>
      </c>
      <c r="H1077">
        <v>3931</v>
      </c>
      <c r="I1077" t="s">
        <v>11</v>
      </c>
      <c r="J1077" t="s">
        <v>55</v>
      </c>
      <c r="K1077" t="s">
        <v>150</v>
      </c>
      <c r="L1077" t="s">
        <v>18</v>
      </c>
      <c r="M1077" s="5">
        <v>37.620000000000005</v>
      </c>
      <c r="N1077">
        <v>1</v>
      </c>
    </row>
    <row r="1078" spans="1:14" x14ac:dyDescent="0.25">
      <c r="A1078" s="2">
        <v>45621</v>
      </c>
      <c r="B1078" s="3">
        <f t="shared" si="48"/>
        <v>2025</v>
      </c>
      <c r="C1078" t="str">
        <f t="shared" si="49"/>
        <v>2024-2025</v>
      </c>
      <c r="D1078" t="s">
        <v>147</v>
      </c>
      <c r="E1078" t="s">
        <v>103</v>
      </c>
      <c r="F1078" t="str">
        <f t="shared" si="50"/>
        <v>Queensland</v>
      </c>
      <c r="G1078" t="s">
        <v>35</v>
      </c>
      <c r="H1078">
        <v>4509</v>
      </c>
      <c r="I1078" t="s">
        <v>11</v>
      </c>
      <c r="J1078" t="s">
        <v>104</v>
      </c>
      <c r="K1078" t="s">
        <v>155</v>
      </c>
      <c r="L1078" t="s">
        <v>20</v>
      </c>
      <c r="M1078" s="5">
        <v>37.909999999999997</v>
      </c>
      <c r="N1078">
        <v>1</v>
      </c>
    </row>
    <row r="1079" spans="1:14" x14ac:dyDescent="0.25">
      <c r="A1079" s="2">
        <v>44961</v>
      </c>
      <c r="B1079" s="3">
        <f t="shared" si="48"/>
        <v>2023</v>
      </c>
      <c r="C1079" t="str">
        <f t="shared" si="49"/>
        <v>2022-2023</v>
      </c>
      <c r="D1079" t="s">
        <v>147</v>
      </c>
      <c r="E1079" t="s">
        <v>133</v>
      </c>
      <c r="F1079" t="str">
        <f t="shared" si="50"/>
        <v>Queensland</v>
      </c>
      <c r="G1079" t="s">
        <v>35</v>
      </c>
      <c r="H1079">
        <v>4305</v>
      </c>
      <c r="I1079" t="s">
        <v>11</v>
      </c>
      <c r="J1079" t="s">
        <v>104</v>
      </c>
      <c r="K1079" t="s">
        <v>156</v>
      </c>
      <c r="L1079" t="s">
        <v>17</v>
      </c>
      <c r="M1079" s="5">
        <v>37.910000000000004</v>
      </c>
      <c r="N1079">
        <v>1</v>
      </c>
    </row>
    <row r="1080" spans="1:14" x14ac:dyDescent="0.25">
      <c r="A1080" s="2">
        <v>45642</v>
      </c>
      <c r="B1080" s="3">
        <f t="shared" si="48"/>
        <v>2025</v>
      </c>
      <c r="C1080" t="str">
        <f t="shared" si="49"/>
        <v>2024-2025</v>
      </c>
      <c r="D1080" t="s">
        <v>147</v>
      </c>
      <c r="E1080" t="s">
        <v>91</v>
      </c>
      <c r="F1080" t="str">
        <f t="shared" si="50"/>
        <v>Victoria</v>
      </c>
      <c r="G1080" t="s">
        <v>45</v>
      </c>
      <c r="H1080">
        <v>3690</v>
      </c>
      <c r="I1080" t="s">
        <v>11</v>
      </c>
      <c r="J1080" t="s">
        <v>55</v>
      </c>
      <c r="K1080" t="s">
        <v>155</v>
      </c>
      <c r="L1080" t="s">
        <v>20</v>
      </c>
      <c r="M1080" s="5">
        <v>37.93</v>
      </c>
      <c r="N1080">
        <v>1</v>
      </c>
    </row>
    <row r="1081" spans="1:14" x14ac:dyDescent="0.25">
      <c r="A1081" s="2">
        <v>45122</v>
      </c>
      <c r="B1081" s="3">
        <f t="shared" si="48"/>
        <v>2024</v>
      </c>
      <c r="C1081" t="str">
        <f t="shared" si="49"/>
        <v>2023-2024</v>
      </c>
      <c r="D1081" t="s">
        <v>148</v>
      </c>
      <c r="E1081" t="s">
        <v>130</v>
      </c>
      <c r="F1081" t="str">
        <f t="shared" si="50"/>
        <v>South Australia</v>
      </c>
      <c r="G1081" t="s">
        <v>32</v>
      </c>
      <c r="H1081">
        <v>5290</v>
      </c>
      <c r="I1081" t="s">
        <v>11</v>
      </c>
      <c r="J1081" t="s">
        <v>38</v>
      </c>
      <c r="K1081" t="s">
        <v>152</v>
      </c>
      <c r="L1081" t="s">
        <v>13</v>
      </c>
      <c r="M1081" s="5">
        <v>37.96</v>
      </c>
      <c r="N1081">
        <v>1</v>
      </c>
    </row>
    <row r="1082" spans="1:14" x14ac:dyDescent="0.25">
      <c r="A1082" s="2">
        <v>45553</v>
      </c>
      <c r="B1082" s="3">
        <f t="shared" si="48"/>
        <v>2025</v>
      </c>
      <c r="C1082" t="str">
        <f t="shared" si="49"/>
        <v>2024-2025</v>
      </c>
      <c r="D1082" t="s">
        <v>147</v>
      </c>
      <c r="E1082" t="s">
        <v>106</v>
      </c>
      <c r="F1082" t="str">
        <f t="shared" si="50"/>
        <v>Victoria</v>
      </c>
      <c r="G1082" t="s">
        <v>45</v>
      </c>
      <c r="H1082">
        <v>3915</v>
      </c>
      <c r="I1082" t="s">
        <v>11</v>
      </c>
      <c r="J1082" t="s">
        <v>55</v>
      </c>
      <c r="K1082" t="s">
        <v>150</v>
      </c>
      <c r="L1082" t="s">
        <v>18</v>
      </c>
      <c r="M1082" s="5">
        <v>37.979999999999997</v>
      </c>
      <c r="N1082">
        <v>1</v>
      </c>
    </row>
    <row r="1083" spans="1:14" x14ac:dyDescent="0.25">
      <c r="A1083" s="2">
        <v>45582</v>
      </c>
      <c r="B1083" s="3">
        <f t="shared" si="48"/>
        <v>2025</v>
      </c>
      <c r="C1083" t="str">
        <f t="shared" si="49"/>
        <v>2024-2025</v>
      </c>
      <c r="D1083" t="s">
        <v>147</v>
      </c>
      <c r="E1083" t="s">
        <v>143</v>
      </c>
      <c r="F1083" t="str">
        <f t="shared" si="50"/>
        <v>New South Wales</v>
      </c>
      <c r="G1083" t="s">
        <v>10</v>
      </c>
      <c r="H1083">
        <v>2154</v>
      </c>
      <c r="I1083" t="s">
        <v>11</v>
      </c>
      <c r="J1083" t="s">
        <v>27</v>
      </c>
      <c r="K1083" t="s">
        <v>155</v>
      </c>
      <c r="L1083" t="s">
        <v>20</v>
      </c>
      <c r="M1083" s="5">
        <v>38</v>
      </c>
      <c r="N1083">
        <v>1</v>
      </c>
    </row>
    <row r="1084" spans="1:14" x14ac:dyDescent="0.25">
      <c r="A1084" s="2">
        <v>45132</v>
      </c>
      <c r="B1084" s="3">
        <f t="shared" si="48"/>
        <v>2024</v>
      </c>
      <c r="C1084" t="str">
        <f t="shared" si="49"/>
        <v>2023-2024</v>
      </c>
      <c r="D1084" t="s">
        <v>147</v>
      </c>
      <c r="E1084" t="s">
        <v>132</v>
      </c>
      <c r="F1084" t="str">
        <f t="shared" si="50"/>
        <v>New South Wales</v>
      </c>
      <c r="G1084" t="s">
        <v>10</v>
      </c>
      <c r="H1084">
        <v>2800</v>
      </c>
      <c r="I1084" t="s">
        <v>11</v>
      </c>
      <c r="J1084" t="s">
        <v>25</v>
      </c>
      <c r="K1084" t="s">
        <v>154</v>
      </c>
      <c r="L1084" t="s">
        <v>14</v>
      </c>
      <c r="M1084" s="5">
        <v>38</v>
      </c>
      <c r="N1084">
        <v>1</v>
      </c>
    </row>
    <row r="1085" spans="1:14" x14ac:dyDescent="0.25">
      <c r="A1085" s="2">
        <v>44950</v>
      </c>
      <c r="B1085" s="3">
        <f t="shared" si="48"/>
        <v>2023</v>
      </c>
      <c r="C1085" t="str">
        <f t="shared" si="49"/>
        <v>2022-2023</v>
      </c>
      <c r="D1085" t="s">
        <v>147</v>
      </c>
      <c r="E1085" t="s">
        <v>146</v>
      </c>
      <c r="F1085" t="str">
        <f t="shared" si="50"/>
        <v>Victoria</v>
      </c>
      <c r="G1085" t="s">
        <v>45</v>
      </c>
      <c r="H1085">
        <v>3353</v>
      </c>
      <c r="I1085" t="s">
        <v>11</v>
      </c>
      <c r="J1085" t="s">
        <v>60</v>
      </c>
      <c r="K1085" t="s">
        <v>152</v>
      </c>
      <c r="L1085" t="s">
        <v>13</v>
      </c>
      <c r="M1085" s="5">
        <v>38.130000000000003</v>
      </c>
      <c r="N1085">
        <v>1</v>
      </c>
    </row>
    <row r="1086" spans="1:14" x14ac:dyDescent="0.25">
      <c r="A1086" s="2">
        <v>45583</v>
      </c>
      <c r="B1086" s="3">
        <f t="shared" si="48"/>
        <v>2025</v>
      </c>
      <c r="C1086" t="str">
        <f t="shared" si="49"/>
        <v>2024-2025</v>
      </c>
      <c r="D1086" t="s">
        <v>147</v>
      </c>
      <c r="E1086" t="s">
        <v>108</v>
      </c>
      <c r="F1086" t="str">
        <f t="shared" si="50"/>
        <v>Victoria</v>
      </c>
      <c r="G1086" t="s">
        <v>45</v>
      </c>
      <c r="H1086">
        <v>3018</v>
      </c>
      <c r="I1086" t="s">
        <v>11</v>
      </c>
      <c r="J1086" t="s">
        <v>46</v>
      </c>
      <c r="K1086" t="s">
        <v>152</v>
      </c>
      <c r="L1086" t="s">
        <v>13</v>
      </c>
      <c r="M1086" s="5">
        <v>38.28</v>
      </c>
      <c r="N1086">
        <v>1</v>
      </c>
    </row>
    <row r="1087" spans="1:14" x14ac:dyDescent="0.25">
      <c r="A1087" s="2">
        <v>45553</v>
      </c>
      <c r="B1087" s="3">
        <f t="shared" si="48"/>
        <v>2025</v>
      </c>
      <c r="C1087" t="str">
        <f t="shared" si="49"/>
        <v>2024-2025</v>
      </c>
      <c r="D1087" t="s">
        <v>148</v>
      </c>
      <c r="E1087" t="s">
        <v>138</v>
      </c>
      <c r="F1087" t="str">
        <f t="shared" si="50"/>
        <v>Queensland</v>
      </c>
      <c r="G1087" t="s">
        <v>35</v>
      </c>
      <c r="H1087">
        <v>4558</v>
      </c>
      <c r="I1087" t="s">
        <v>11</v>
      </c>
      <c r="J1087" t="s">
        <v>120</v>
      </c>
      <c r="K1087" t="s">
        <v>155</v>
      </c>
      <c r="L1087" t="s">
        <v>20</v>
      </c>
      <c r="M1087" s="5">
        <v>38.340000000000003</v>
      </c>
      <c r="N1087">
        <v>1</v>
      </c>
    </row>
    <row r="1088" spans="1:14" x14ac:dyDescent="0.25">
      <c r="A1088" s="2">
        <v>44947</v>
      </c>
      <c r="B1088" s="3">
        <f t="shared" si="48"/>
        <v>2023</v>
      </c>
      <c r="C1088" t="str">
        <f t="shared" si="49"/>
        <v>2022-2023</v>
      </c>
      <c r="D1088" t="s">
        <v>147</v>
      </c>
      <c r="E1088" t="s">
        <v>91</v>
      </c>
      <c r="F1088" t="str">
        <f t="shared" si="50"/>
        <v>Victoria</v>
      </c>
      <c r="G1088" t="s">
        <v>45</v>
      </c>
      <c r="H1088">
        <v>3690</v>
      </c>
      <c r="I1088" t="s">
        <v>11</v>
      </c>
      <c r="J1088" t="s">
        <v>55</v>
      </c>
      <c r="K1088" t="s">
        <v>19</v>
      </c>
      <c r="L1088" t="s">
        <v>23</v>
      </c>
      <c r="M1088" s="5">
        <v>38.480000000000004</v>
      </c>
      <c r="N1088">
        <v>1</v>
      </c>
    </row>
    <row r="1089" spans="1:14" x14ac:dyDescent="0.25">
      <c r="A1089" s="2">
        <v>45085</v>
      </c>
      <c r="B1089" s="3">
        <f t="shared" si="48"/>
        <v>2023</v>
      </c>
      <c r="C1089" t="str">
        <f t="shared" si="49"/>
        <v>2022-2023</v>
      </c>
      <c r="D1089" t="s">
        <v>148</v>
      </c>
      <c r="E1089" t="s">
        <v>39</v>
      </c>
      <c r="F1089" t="str">
        <f t="shared" si="50"/>
        <v>South Australia</v>
      </c>
      <c r="G1089" t="s">
        <v>32</v>
      </c>
      <c r="H1089">
        <v>5343</v>
      </c>
      <c r="I1089" t="s">
        <v>11</v>
      </c>
      <c r="J1089" t="s">
        <v>38</v>
      </c>
      <c r="K1089" t="s">
        <v>19</v>
      </c>
      <c r="L1089" t="s">
        <v>23</v>
      </c>
      <c r="M1089" s="5">
        <v>38.869999999999997</v>
      </c>
      <c r="N1089">
        <v>1</v>
      </c>
    </row>
    <row r="1090" spans="1:14" x14ac:dyDescent="0.25">
      <c r="A1090" s="2">
        <v>45040</v>
      </c>
      <c r="B1090" s="3">
        <f t="shared" ref="B1090:B1153" si="51">IF(MONTH(A1090)&gt;=7,YEAR(A1090)+1,YEAR(A1090))</f>
        <v>2023</v>
      </c>
      <c r="C1090" t="str">
        <f t="shared" ref="C1090:C1153" si="52">IF(MONTH(A1090) &gt;= 7, YEAR(A1090) &amp; "-" &amp; YEAR(A1090) + 1, YEAR(A1090) - 1 &amp; "-" &amp; YEAR(A1090))</f>
        <v>2022-2023</v>
      </c>
      <c r="D1090" t="s">
        <v>147</v>
      </c>
      <c r="E1090" t="s">
        <v>34</v>
      </c>
      <c r="F1090" t="str">
        <f t="shared" ref="F1090:F1153" si="53">IF(G1090="WA","Western Australia",
IF(G1090="NSW","New South Wales",
IF(G1090="QLD","Queensland",
IF(G1090="VIC","Victoria",
IF(G1090="TAS","Tasmania",
IF(G1090="SA","South Australia",
IF(G1090="NT","Northern Territory",
IF(G1090="ACT","Australian Capital Territory",G1090))))))))</f>
        <v>Queensland</v>
      </c>
      <c r="G1090" t="s">
        <v>35</v>
      </c>
      <c r="H1090">
        <v>4802</v>
      </c>
      <c r="I1090" t="s">
        <v>11</v>
      </c>
      <c r="J1090" t="s">
        <v>36</v>
      </c>
      <c r="K1090" t="s">
        <v>152</v>
      </c>
      <c r="L1090" t="s">
        <v>13</v>
      </c>
      <c r="M1090" s="5">
        <v>38.92</v>
      </c>
      <c r="N1090">
        <v>1</v>
      </c>
    </row>
    <row r="1091" spans="1:14" x14ac:dyDescent="0.25">
      <c r="A1091" s="2">
        <v>45413</v>
      </c>
      <c r="B1091" s="3">
        <f t="shared" si="51"/>
        <v>2024</v>
      </c>
      <c r="C1091" t="str">
        <f t="shared" si="52"/>
        <v>2023-2024</v>
      </c>
      <c r="D1091" t="s">
        <v>147</v>
      </c>
      <c r="E1091" t="s">
        <v>79</v>
      </c>
      <c r="F1091" t="str">
        <f t="shared" si="53"/>
        <v>Australian Capital Territory</v>
      </c>
      <c r="G1091" t="s">
        <v>80</v>
      </c>
      <c r="H1091">
        <v>2617</v>
      </c>
      <c r="I1091" t="s">
        <v>11</v>
      </c>
      <c r="J1091" t="s">
        <v>58</v>
      </c>
      <c r="K1091" t="s">
        <v>156</v>
      </c>
      <c r="L1091" t="s">
        <v>17</v>
      </c>
      <c r="M1091" s="5">
        <v>38.94</v>
      </c>
      <c r="N1091">
        <v>1</v>
      </c>
    </row>
    <row r="1092" spans="1:14" x14ac:dyDescent="0.25">
      <c r="A1092" s="2">
        <v>45115</v>
      </c>
      <c r="B1092" s="3">
        <f t="shared" si="51"/>
        <v>2024</v>
      </c>
      <c r="C1092" t="str">
        <f t="shared" si="52"/>
        <v>2023-2024</v>
      </c>
      <c r="D1092" t="s">
        <v>147</v>
      </c>
      <c r="E1092" t="s">
        <v>64</v>
      </c>
      <c r="F1092" t="str">
        <f t="shared" si="53"/>
        <v>Victoria</v>
      </c>
      <c r="G1092" t="s">
        <v>45</v>
      </c>
      <c r="H1092">
        <v>3199</v>
      </c>
      <c r="I1092" t="s">
        <v>11</v>
      </c>
      <c r="J1092" t="s">
        <v>63</v>
      </c>
      <c r="K1092" t="s">
        <v>19</v>
      </c>
      <c r="L1092" t="s">
        <v>23</v>
      </c>
      <c r="M1092" s="5">
        <v>38.94</v>
      </c>
      <c r="N1092">
        <v>1</v>
      </c>
    </row>
    <row r="1093" spans="1:14" x14ac:dyDescent="0.25">
      <c r="A1093" s="2">
        <v>44975</v>
      </c>
      <c r="B1093" s="3">
        <f t="shared" si="51"/>
        <v>2023</v>
      </c>
      <c r="C1093" t="str">
        <f t="shared" si="52"/>
        <v>2022-2023</v>
      </c>
      <c r="D1093" t="s">
        <v>147</v>
      </c>
      <c r="E1093" t="s">
        <v>53</v>
      </c>
      <c r="F1093" t="str">
        <f t="shared" si="53"/>
        <v>South Australia</v>
      </c>
      <c r="G1093" t="s">
        <v>32</v>
      </c>
      <c r="H1093">
        <v>5082</v>
      </c>
      <c r="I1093" t="s">
        <v>11</v>
      </c>
      <c r="J1093" t="s">
        <v>33</v>
      </c>
      <c r="K1093" t="s">
        <v>19</v>
      </c>
      <c r="L1093" t="s">
        <v>23</v>
      </c>
      <c r="M1093" s="5">
        <v>38.96</v>
      </c>
      <c r="N1093">
        <v>1</v>
      </c>
    </row>
    <row r="1094" spans="1:14" x14ac:dyDescent="0.25">
      <c r="A1094" s="2">
        <v>45406</v>
      </c>
      <c r="B1094" s="3">
        <f t="shared" si="51"/>
        <v>2024</v>
      </c>
      <c r="C1094" t="str">
        <f t="shared" si="52"/>
        <v>2023-2024</v>
      </c>
      <c r="D1094" t="s">
        <v>147</v>
      </c>
      <c r="E1094" t="s">
        <v>56</v>
      </c>
      <c r="F1094" t="str">
        <f t="shared" si="53"/>
        <v>Northern Territory</v>
      </c>
      <c r="G1094" t="s">
        <v>29</v>
      </c>
      <c r="H1094">
        <v>870</v>
      </c>
      <c r="I1094" t="s">
        <v>11</v>
      </c>
      <c r="J1094" t="s">
        <v>30</v>
      </c>
      <c r="K1094" t="s">
        <v>153</v>
      </c>
      <c r="L1094" t="s">
        <v>16</v>
      </c>
      <c r="M1094" s="5">
        <v>38.97</v>
      </c>
      <c r="N1094">
        <v>1</v>
      </c>
    </row>
    <row r="1095" spans="1:14" x14ac:dyDescent="0.25">
      <c r="A1095" s="2">
        <v>45031</v>
      </c>
      <c r="B1095" s="3">
        <f t="shared" si="51"/>
        <v>2023</v>
      </c>
      <c r="C1095" t="str">
        <f t="shared" si="52"/>
        <v>2022-2023</v>
      </c>
      <c r="D1095" t="s">
        <v>147</v>
      </c>
      <c r="E1095" t="s">
        <v>26</v>
      </c>
      <c r="F1095" t="str">
        <f t="shared" si="53"/>
        <v>New South Wales</v>
      </c>
      <c r="G1095" t="s">
        <v>10</v>
      </c>
      <c r="H1095">
        <v>2141</v>
      </c>
      <c r="I1095" t="s">
        <v>11</v>
      </c>
      <c r="J1095" t="s">
        <v>27</v>
      </c>
      <c r="K1095" t="s">
        <v>153</v>
      </c>
      <c r="L1095" t="s">
        <v>16</v>
      </c>
      <c r="M1095" s="5">
        <v>38.97</v>
      </c>
      <c r="N1095">
        <v>1</v>
      </c>
    </row>
    <row r="1096" spans="1:14" x14ac:dyDescent="0.25">
      <c r="A1096" s="2">
        <v>45611</v>
      </c>
      <c r="B1096" s="3">
        <f t="shared" si="51"/>
        <v>2025</v>
      </c>
      <c r="C1096" t="str">
        <f t="shared" si="52"/>
        <v>2024-2025</v>
      </c>
      <c r="D1096" t="s">
        <v>148</v>
      </c>
      <c r="E1096" t="s">
        <v>26</v>
      </c>
      <c r="F1096" t="str">
        <f t="shared" si="53"/>
        <v>New South Wales</v>
      </c>
      <c r="G1096" t="s">
        <v>10</v>
      </c>
      <c r="H1096">
        <v>2141</v>
      </c>
      <c r="I1096" t="s">
        <v>11</v>
      </c>
      <c r="J1096" t="s">
        <v>27</v>
      </c>
      <c r="K1096" t="s">
        <v>150</v>
      </c>
      <c r="L1096" t="s">
        <v>18</v>
      </c>
      <c r="M1096" s="5">
        <v>38.97</v>
      </c>
      <c r="N1096">
        <v>1</v>
      </c>
    </row>
    <row r="1097" spans="1:14" x14ac:dyDescent="0.25">
      <c r="A1097" s="2">
        <v>44998</v>
      </c>
      <c r="B1097" s="3">
        <f t="shared" si="51"/>
        <v>2023</v>
      </c>
      <c r="C1097" t="str">
        <f t="shared" si="52"/>
        <v>2022-2023</v>
      </c>
      <c r="D1097" t="s">
        <v>148</v>
      </c>
      <c r="E1097" t="s">
        <v>62</v>
      </c>
      <c r="F1097" t="str">
        <f t="shared" si="53"/>
        <v>Victoria</v>
      </c>
      <c r="G1097" t="s">
        <v>45</v>
      </c>
      <c r="H1097">
        <v>3134</v>
      </c>
      <c r="I1097" t="s">
        <v>11</v>
      </c>
      <c r="J1097" t="s">
        <v>63</v>
      </c>
      <c r="K1097" t="s">
        <v>153</v>
      </c>
      <c r="L1097" t="s">
        <v>16</v>
      </c>
      <c r="M1097" s="5">
        <v>38.97</v>
      </c>
      <c r="N1097">
        <v>1</v>
      </c>
    </row>
    <row r="1098" spans="1:14" x14ac:dyDescent="0.25">
      <c r="A1098" s="2">
        <v>45506</v>
      </c>
      <c r="B1098" s="3">
        <f t="shared" si="51"/>
        <v>2025</v>
      </c>
      <c r="C1098" t="str">
        <f t="shared" si="52"/>
        <v>2024-2025</v>
      </c>
      <c r="D1098" t="s">
        <v>147</v>
      </c>
      <c r="E1098" t="s">
        <v>121</v>
      </c>
      <c r="F1098" t="str">
        <f t="shared" si="53"/>
        <v>Queensland</v>
      </c>
      <c r="G1098" t="s">
        <v>35</v>
      </c>
      <c r="H1098">
        <v>4700</v>
      </c>
      <c r="I1098" t="s">
        <v>11</v>
      </c>
      <c r="J1098" t="s">
        <v>51</v>
      </c>
      <c r="K1098" t="s">
        <v>153</v>
      </c>
      <c r="L1098" t="s">
        <v>16</v>
      </c>
      <c r="M1098" s="5">
        <v>38.97</v>
      </c>
      <c r="N1098">
        <v>1</v>
      </c>
    </row>
    <row r="1099" spans="1:14" x14ac:dyDescent="0.25">
      <c r="A1099" s="2">
        <v>45133</v>
      </c>
      <c r="B1099" s="3">
        <f t="shared" si="51"/>
        <v>2024</v>
      </c>
      <c r="C1099" t="str">
        <f t="shared" si="52"/>
        <v>2023-2024</v>
      </c>
      <c r="D1099" t="s">
        <v>147</v>
      </c>
      <c r="E1099" t="s">
        <v>69</v>
      </c>
      <c r="F1099" t="str">
        <f t="shared" si="53"/>
        <v>Tasmania</v>
      </c>
      <c r="G1099" t="s">
        <v>70</v>
      </c>
      <c r="H1099">
        <v>7018</v>
      </c>
      <c r="I1099" t="s">
        <v>11</v>
      </c>
      <c r="J1099" t="s">
        <v>71</v>
      </c>
      <c r="K1099" t="s">
        <v>153</v>
      </c>
      <c r="L1099" t="s">
        <v>16</v>
      </c>
      <c r="M1099" s="5">
        <v>38.97</v>
      </c>
      <c r="N1099">
        <v>1</v>
      </c>
    </row>
    <row r="1100" spans="1:14" x14ac:dyDescent="0.25">
      <c r="A1100" s="2">
        <v>45425</v>
      </c>
      <c r="B1100" s="3">
        <f t="shared" si="51"/>
        <v>2024</v>
      </c>
      <c r="C1100" t="str">
        <f t="shared" si="52"/>
        <v>2023-2024</v>
      </c>
      <c r="D1100" t="s">
        <v>147</v>
      </c>
      <c r="E1100" t="s">
        <v>40</v>
      </c>
      <c r="F1100" t="str">
        <f t="shared" si="53"/>
        <v>New South Wales</v>
      </c>
      <c r="G1100" t="s">
        <v>10</v>
      </c>
      <c r="H1100">
        <v>2116</v>
      </c>
      <c r="I1100" t="s">
        <v>11</v>
      </c>
      <c r="J1100" t="s">
        <v>27</v>
      </c>
      <c r="K1100" t="s">
        <v>153</v>
      </c>
      <c r="L1100" t="s">
        <v>16</v>
      </c>
      <c r="M1100" s="5">
        <v>38.97</v>
      </c>
      <c r="N1100">
        <v>1</v>
      </c>
    </row>
    <row r="1101" spans="1:14" x14ac:dyDescent="0.25">
      <c r="A1101" s="2">
        <v>45633</v>
      </c>
      <c r="B1101" s="3">
        <f t="shared" si="51"/>
        <v>2025</v>
      </c>
      <c r="C1101" t="str">
        <f t="shared" si="52"/>
        <v>2024-2025</v>
      </c>
      <c r="D1101" t="s">
        <v>147</v>
      </c>
      <c r="E1101" t="s">
        <v>132</v>
      </c>
      <c r="F1101" t="str">
        <f t="shared" si="53"/>
        <v>New South Wales</v>
      </c>
      <c r="G1101" t="s">
        <v>10</v>
      </c>
      <c r="H1101">
        <v>2800</v>
      </c>
      <c r="I1101" t="s">
        <v>11</v>
      </c>
      <c r="J1101" t="s">
        <v>25</v>
      </c>
      <c r="K1101" t="s">
        <v>153</v>
      </c>
      <c r="L1101" t="s">
        <v>16</v>
      </c>
      <c r="M1101" s="5">
        <v>39</v>
      </c>
      <c r="N1101">
        <v>1</v>
      </c>
    </row>
    <row r="1102" spans="1:14" x14ac:dyDescent="0.25">
      <c r="A1102" s="2">
        <v>45312</v>
      </c>
      <c r="B1102" s="3">
        <f t="shared" si="51"/>
        <v>2024</v>
      </c>
      <c r="C1102" t="str">
        <f t="shared" si="52"/>
        <v>2023-2024</v>
      </c>
      <c r="D1102" t="s">
        <v>147</v>
      </c>
      <c r="E1102" t="s">
        <v>40</v>
      </c>
      <c r="F1102" t="str">
        <f t="shared" si="53"/>
        <v>New South Wales</v>
      </c>
      <c r="G1102" t="s">
        <v>10</v>
      </c>
      <c r="H1102">
        <v>2116</v>
      </c>
      <c r="I1102" t="s">
        <v>11</v>
      </c>
      <c r="J1102" t="s">
        <v>27</v>
      </c>
      <c r="K1102" t="s">
        <v>19</v>
      </c>
      <c r="L1102" t="s">
        <v>23</v>
      </c>
      <c r="M1102" s="5">
        <v>39.049999999999997</v>
      </c>
      <c r="N1102">
        <v>1</v>
      </c>
    </row>
    <row r="1103" spans="1:14" x14ac:dyDescent="0.25">
      <c r="A1103" s="2">
        <v>45142</v>
      </c>
      <c r="B1103" s="3">
        <f t="shared" si="51"/>
        <v>2024</v>
      </c>
      <c r="C1103" t="str">
        <f t="shared" si="52"/>
        <v>2023-2024</v>
      </c>
      <c r="D1103" t="s">
        <v>148</v>
      </c>
      <c r="E1103" t="s">
        <v>47</v>
      </c>
      <c r="F1103" t="str">
        <f t="shared" si="53"/>
        <v>Western Australia</v>
      </c>
      <c r="G1103" t="s">
        <v>48</v>
      </c>
      <c r="H1103">
        <v>6030</v>
      </c>
      <c r="I1103" t="s">
        <v>11</v>
      </c>
      <c r="J1103" t="s">
        <v>49</v>
      </c>
      <c r="K1103" t="s">
        <v>152</v>
      </c>
      <c r="L1103" t="s">
        <v>13</v>
      </c>
      <c r="M1103" s="5">
        <v>39.480000000000004</v>
      </c>
      <c r="N1103">
        <v>1</v>
      </c>
    </row>
    <row r="1104" spans="1:14" x14ac:dyDescent="0.25">
      <c r="A1104" s="2">
        <v>45048</v>
      </c>
      <c r="B1104" s="3">
        <f t="shared" si="51"/>
        <v>2023</v>
      </c>
      <c r="C1104" t="str">
        <f t="shared" si="52"/>
        <v>2022-2023</v>
      </c>
      <c r="D1104" t="s">
        <v>148</v>
      </c>
      <c r="E1104" t="s">
        <v>143</v>
      </c>
      <c r="F1104" t="str">
        <f t="shared" si="53"/>
        <v>New South Wales</v>
      </c>
      <c r="G1104" t="s">
        <v>10</v>
      </c>
      <c r="H1104">
        <v>2154</v>
      </c>
      <c r="I1104" t="s">
        <v>11</v>
      </c>
      <c r="J1104" t="s">
        <v>27</v>
      </c>
      <c r="K1104" t="s">
        <v>153</v>
      </c>
      <c r="L1104" t="s">
        <v>16</v>
      </c>
      <c r="M1104" s="5">
        <v>39.5</v>
      </c>
      <c r="N1104">
        <v>1</v>
      </c>
    </row>
    <row r="1105" spans="1:14" x14ac:dyDescent="0.25">
      <c r="A1105" s="2">
        <v>45011</v>
      </c>
      <c r="B1105" s="3">
        <f t="shared" si="51"/>
        <v>2023</v>
      </c>
      <c r="C1105" t="str">
        <f t="shared" si="52"/>
        <v>2022-2023</v>
      </c>
      <c r="D1105" t="s">
        <v>148</v>
      </c>
      <c r="E1105" t="s">
        <v>65</v>
      </c>
      <c r="F1105" t="str">
        <f t="shared" si="53"/>
        <v>New South Wales</v>
      </c>
      <c r="G1105" t="s">
        <v>10</v>
      </c>
      <c r="H1105">
        <v>2541</v>
      </c>
      <c r="I1105" t="s">
        <v>11</v>
      </c>
      <c r="J1105" t="s">
        <v>58</v>
      </c>
      <c r="K1105" t="s">
        <v>149</v>
      </c>
      <c r="L1105" t="s">
        <v>15</v>
      </c>
      <c r="M1105" s="5">
        <v>39.58</v>
      </c>
      <c r="N1105">
        <v>1</v>
      </c>
    </row>
    <row r="1106" spans="1:14" x14ac:dyDescent="0.25">
      <c r="A1106" s="2">
        <v>45215</v>
      </c>
      <c r="B1106" s="3">
        <f t="shared" si="51"/>
        <v>2024</v>
      </c>
      <c r="C1106" t="str">
        <f t="shared" si="52"/>
        <v>2023-2024</v>
      </c>
      <c r="D1106" t="s">
        <v>147</v>
      </c>
      <c r="E1106" t="s">
        <v>61</v>
      </c>
      <c r="F1106" t="str">
        <f t="shared" si="53"/>
        <v>New South Wales</v>
      </c>
      <c r="G1106" t="s">
        <v>10</v>
      </c>
      <c r="H1106">
        <v>2539</v>
      </c>
      <c r="I1106" t="s">
        <v>11</v>
      </c>
      <c r="J1106" t="s">
        <v>58</v>
      </c>
      <c r="K1106" t="s">
        <v>152</v>
      </c>
      <c r="L1106" t="s">
        <v>13</v>
      </c>
      <c r="M1106" s="5">
        <v>39.78</v>
      </c>
      <c r="N1106">
        <v>1</v>
      </c>
    </row>
    <row r="1107" spans="1:14" x14ac:dyDescent="0.25">
      <c r="A1107" s="2">
        <v>45612</v>
      </c>
      <c r="B1107" s="3">
        <f t="shared" si="51"/>
        <v>2025</v>
      </c>
      <c r="C1107" t="str">
        <f t="shared" si="52"/>
        <v>2024-2025</v>
      </c>
      <c r="D1107" t="s">
        <v>147</v>
      </c>
      <c r="E1107" t="s">
        <v>117</v>
      </c>
      <c r="F1107" t="str">
        <f t="shared" si="53"/>
        <v>Queensland</v>
      </c>
      <c r="G1107" t="s">
        <v>35</v>
      </c>
      <c r="H1107">
        <v>4119</v>
      </c>
      <c r="I1107" t="s">
        <v>11</v>
      </c>
      <c r="J1107" t="s">
        <v>43</v>
      </c>
      <c r="K1107" t="s">
        <v>149</v>
      </c>
      <c r="L1107" t="s">
        <v>15</v>
      </c>
      <c r="M1107" s="5">
        <v>39.799999999999997</v>
      </c>
      <c r="N1107">
        <v>1</v>
      </c>
    </row>
    <row r="1108" spans="1:14" x14ac:dyDescent="0.25">
      <c r="A1108" s="2">
        <v>45246</v>
      </c>
      <c r="B1108" s="3">
        <f t="shared" si="51"/>
        <v>2024</v>
      </c>
      <c r="C1108" t="str">
        <f t="shared" si="52"/>
        <v>2023-2024</v>
      </c>
      <c r="D1108" t="s">
        <v>148</v>
      </c>
      <c r="E1108" t="s">
        <v>99</v>
      </c>
      <c r="F1108" t="str">
        <f t="shared" si="53"/>
        <v>Victoria</v>
      </c>
      <c r="G1108" t="s">
        <v>45</v>
      </c>
      <c r="H1108">
        <v>3148</v>
      </c>
      <c r="I1108" t="s">
        <v>11</v>
      </c>
      <c r="J1108" t="s">
        <v>63</v>
      </c>
      <c r="K1108" t="s">
        <v>152</v>
      </c>
      <c r="L1108" t="s">
        <v>13</v>
      </c>
      <c r="M1108" s="5">
        <v>39.83</v>
      </c>
      <c r="N1108">
        <v>1</v>
      </c>
    </row>
    <row r="1109" spans="1:14" x14ac:dyDescent="0.25">
      <c r="A1109" s="2">
        <v>45634</v>
      </c>
      <c r="B1109" s="3">
        <f t="shared" si="51"/>
        <v>2025</v>
      </c>
      <c r="C1109" t="str">
        <f t="shared" si="52"/>
        <v>2024-2025</v>
      </c>
      <c r="D1109" t="s">
        <v>148</v>
      </c>
      <c r="E1109" t="s">
        <v>144</v>
      </c>
      <c r="F1109" t="str">
        <f t="shared" si="53"/>
        <v>Queensland</v>
      </c>
      <c r="G1109" t="s">
        <v>35</v>
      </c>
      <c r="H1109">
        <v>4566</v>
      </c>
      <c r="I1109" t="s">
        <v>11</v>
      </c>
      <c r="J1109" t="s">
        <v>120</v>
      </c>
      <c r="K1109" t="s">
        <v>150</v>
      </c>
      <c r="L1109" t="s">
        <v>18</v>
      </c>
      <c r="M1109" s="5">
        <v>39.909999999999997</v>
      </c>
      <c r="N1109">
        <v>1</v>
      </c>
    </row>
    <row r="1110" spans="1:14" x14ac:dyDescent="0.25">
      <c r="A1110" s="2">
        <v>45048</v>
      </c>
      <c r="B1110" s="3">
        <f t="shared" si="51"/>
        <v>2023</v>
      </c>
      <c r="C1110" t="str">
        <f t="shared" si="52"/>
        <v>2022-2023</v>
      </c>
      <c r="D1110" t="s">
        <v>148</v>
      </c>
      <c r="E1110" t="s">
        <v>116</v>
      </c>
      <c r="F1110" t="str">
        <f t="shared" si="53"/>
        <v>Western Australia</v>
      </c>
      <c r="G1110" t="s">
        <v>48</v>
      </c>
      <c r="H1110">
        <v>6725</v>
      </c>
      <c r="I1110" t="s">
        <v>11</v>
      </c>
      <c r="J1110" t="s">
        <v>77</v>
      </c>
      <c r="K1110" t="s">
        <v>156</v>
      </c>
      <c r="L1110" t="s">
        <v>17</v>
      </c>
      <c r="M1110" s="5">
        <v>39.92</v>
      </c>
      <c r="N1110">
        <v>1</v>
      </c>
    </row>
    <row r="1111" spans="1:14" x14ac:dyDescent="0.25">
      <c r="A1111" s="2">
        <v>45542</v>
      </c>
      <c r="B1111" s="3">
        <f t="shared" si="51"/>
        <v>2025</v>
      </c>
      <c r="C1111" t="str">
        <f t="shared" si="52"/>
        <v>2024-2025</v>
      </c>
      <c r="D1111" t="s">
        <v>147</v>
      </c>
      <c r="E1111" t="s">
        <v>118</v>
      </c>
      <c r="F1111" t="str">
        <f t="shared" si="53"/>
        <v>New South Wales</v>
      </c>
      <c r="G1111" t="s">
        <v>10</v>
      </c>
      <c r="H1111">
        <v>2158</v>
      </c>
      <c r="I1111" t="s">
        <v>11</v>
      </c>
      <c r="J1111" t="s">
        <v>27</v>
      </c>
      <c r="K1111" t="s">
        <v>152</v>
      </c>
      <c r="L1111" t="s">
        <v>13</v>
      </c>
      <c r="M1111" s="5">
        <v>39.94</v>
      </c>
      <c r="N1111">
        <v>1</v>
      </c>
    </row>
    <row r="1112" spans="1:14" x14ac:dyDescent="0.25">
      <c r="A1112" s="2">
        <v>45243</v>
      </c>
      <c r="B1112" s="3">
        <f t="shared" si="51"/>
        <v>2024</v>
      </c>
      <c r="C1112" t="str">
        <f t="shared" si="52"/>
        <v>2023-2024</v>
      </c>
      <c r="D1112" t="s">
        <v>147</v>
      </c>
      <c r="E1112" t="s">
        <v>108</v>
      </c>
      <c r="F1112" t="str">
        <f t="shared" si="53"/>
        <v>Victoria</v>
      </c>
      <c r="G1112" t="s">
        <v>45</v>
      </c>
      <c r="H1112">
        <v>3018</v>
      </c>
      <c r="I1112" t="s">
        <v>11</v>
      </c>
      <c r="J1112" t="s">
        <v>46</v>
      </c>
      <c r="K1112" t="s">
        <v>19</v>
      </c>
      <c r="L1112" t="s">
        <v>23</v>
      </c>
      <c r="M1112" s="5">
        <v>39.950000000000003</v>
      </c>
      <c r="N1112">
        <v>1</v>
      </c>
    </row>
    <row r="1113" spans="1:14" x14ac:dyDescent="0.25">
      <c r="A1113" s="2">
        <v>45414</v>
      </c>
      <c r="B1113" s="3">
        <f t="shared" si="51"/>
        <v>2024</v>
      </c>
      <c r="C1113" t="str">
        <f t="shared" si="52"/>
        <v>2023-2024</v>
      </c>
      <c r="D1113" t="s">
        <v>147</v>
      </c>
      <c r="E1113" t="s">
        <v>108</v>
      </c>
      <c r="F1113" t="str">
        <f t="shared" si="53"/>
        <v>Victoria</v>
      </c>
      <c r="G1113" t="s">
        <v>45</v>
      </c>
      <c r="H1113">
        <v>3018</v>
      </c>
      <c r="I1113" t="s">
        <v>11</v>
      </c>
      <c r="J1113" t="s">
        <v>46</v>
      </c>
      <c r="K1113" t="s">
        <v>149</v>
      </c>
      <c r="L1113" t="s">
        <v>15</v>
      </c>
      <c r="M1113" s="5">
        <v>39.950000000000003</v>
      </c>
      <c r="N1113">
        <v>1</v>
      </c>
    </row>
    <row r="1114" spans="1:14" x14ac:dyDescent="0.25">
      <c r="A1114" s="2">
        <v>45368</v>
      </c>
      <c r="B1114" s="3">
        <f t="shared" si="51"/>
        <v>2024</v>
      </c>
      <c r="C1114" t="str">
        <f t="shared" si="52"/>
        <v>2023-2024</v>
      </c>
      <c r="D1114" t="s">
        <v>148</v>
      </c>
      <c r="E1114" t="s">
        <v>67</v>
      </c>
      <c r="F1114" t="str">
        <f t="shared" si="53"/>
        <v>New South Wales</v>
      </c>
      <c r="G1114" t="s">
        <v>10</v>
      </c>
      <c r="H1114">
        <v>2478</v>
      </c>
      <c r="I1114" t="s">
        <v>11</v>
      </c>
      <c r="J1114" t="s">
        <v>68</v>
      </c>
      <c r="K1114" t="s">
        <v>156</v>
      </c>
      <c r="L1114" t="s">
        <v>17</v>
      </c>
      <c r="M1114" s="5">
        <v>39.950000000000003</v>
      </c>
      <c r="N1114">
        <v>1</v>
      </c>
    </row>
    <row r="1115" spans="1:14" x14ac:dyDescent="0.25">
      <c r="A1115" s="2">
        <v>45633</v>
      </c>
      <c r="B1115" s="3">
        <f t="shared" si="51"/>
        <v>2025</v>
      </c>
      <c r="C1115" t="str">
        <f t="shared" si="52"/>
        <v>2024-2025</v>
      </c>
      <c r="D1115" t="s">
        <v>148</v>
      </c>
      <c r="E1115" t="s">
        <v>99</v>
      </c>
      <c r="F1115" t="str">
        <f t="shared" si="53"/>
        <v>Victoria</v>
      </c>
      <c r="G1115" t="s">
        <v>45</v>
      </c>
      <c r="H1115">
        <v>3148</v>
      </c>
      <c r="I1115" t="s">
        <v>11</v>
      </c>
      <c r="J1115" t="s">
        <v>63</v>
      </c>
      <c r="K1115" t="s">
        <v>149</v>
      </c>
      <c r="L1115" t="s">
        <v>15</v>
      </c>
      <c r="M1115" s="5">
        <v>39.950000000000003</v>
      </c>
      <c r="N1115">
        <v>1</v>
      </c>
    </row>
    <row r="1116" spans="1:14" x14ac:dyDescent="0.25">
      <c r="A1116" s="2">
        <v>45261</v>
      </c>
      <c r="B1116" s="3">
        <f t="shared" si="51"/>
        <v>2024</v>
      </c>
      <c r="C1116" t="str">
        <f t="shared" si="52"/>
        <v>2023-2024</v>
      </c>
      <c r="D1116" t="s">
        <v>147</v>
      </c>
      <c r="E1116" t="s">
        <v>9</v>
      </c>
      <c r="F1116" t="str">
        <f t="shared" si="53"/>
        <v>New South Wales</v>
      </c>
      <c r="G1116" t="s">
        <v>10</v>
      </c>
      <c r="H1116">
        <v>2067</v>
      </c>
      <c r="I1116" t="s">
        <v>11</v>
      </c>
      <c r="J1116" t="s">
        <v>12</v>
      </c>
      <c r="K1116" t="s">
        <v>19</v>
      </c>
      <c r="L1116" t="s">
        <v>23</v>
      </c>
      <c r="M1116" s="5">
        <v>39.950000000000003</v>
      </c>
      <c r="N1116">
        <v>1</v>
      </c>
    </row>
    <row r="1117" spans="1:14" x14ac:dyDescent="0.25">
      <c r="A1117" s="2">
        <v>44994</v>
      </c>
      <c r="B1117" s="3">
        <f t="shared" si="51"/>
        <v>2023</v>
      </c>
      <c r="C1117" t="str">
        <f t="shared" si="52"/>
        <v>2022-2023</v>
      </c>
      <c r="D1117" t="s">
        <v>147</v>
      </c>
      <c r="E1117" t="s">
        <v>44</v>
      </c>
      <c r="F1117" t="str">
        <f t="shared" si="53"/>
        <v>Victoria</v>
      </c>
      <c r="G1117" t="s">
        <v>45</v>
      </c>
      <c r="H1117">
        <v>3066</v>
      </c>
      <c r="I1117" t="s">
        <v>11</v>
      </c>
      <c r="J1117" t="s">
        <v>46</v>
      </c>
      <c r="K1117" t="s">
        <v>155</v>
      </c>
      <c r="L1117" t="s">
        <v>20</v>
      </c>
      <c r="M1117" s="5">
        <v>39.950000000000003</v>
      </c>
      <c r="N1117">
        <v>1</v>
      </c>
    </row>
    <row r="1118" spans="1:14" x14ac:dyDescent="0.25">
      <c r="A1118" s="2">
        <v>45297</v>
      </c>
      <c r="B1118" s="3">
        <f t="shared" si="51"/>
        <v>2024</v>
      </c>
      <c r="C1118" t="str">
        <f t="shared" si="52"/>
        <v>2023-2024</v>
      </c>
      <c r="D1118" t="s">
        <v>147</v>
      </c>
      <c r="E1118" t="s">
        <v>86</v>
      </c>
      <c r="F1118" t="str">
        <f t="shared" si="53"/>
        <v>New South Wales</v>
      </c>
      <c r="G1118" t="s">
        <v>10</v>
      </c>
      <c r="H1118">
        <v>2064</v>
      </c>
      <c r="I1118" t="s">
        <v>11</v>
      </c>
      <c r="J1118" t="s">
        <v>12</v>
      </c>
      <c r="K1118" t="s">
        <v>151</v>
      </c>
      <c r="L1118" t="s">
        <v>21</v>
      </c>
      <c r="M1118" s="5">
        <v>39.96</v>
      </c>
      <c r="N1118">
        <v>1</v>
      </c>
    </row>
    <row r="1119" spans="1:14" x14ac:dyDescent="0.25">
      <c r="A1119" s="2">
        <v>45637</v>
      </c>
      <c r="B1119" s="3">
        <f t="shared" si="51"/>
        <v>2025</v>
      </c>
      <c r="C1119" t="str">
        <f t="shared" si="52"/>
        <v>2024-2025</v>
      </c>
      <c r="D1119" t="s">
        <v>148</v>
      </c>
      <c r="E1119" t="s">
        <v>39</v>
      </c>
      <c r="F1119" t="str">
        <f t="shared" si="53"/>
        <v>South Australia</v>
      </c>
      <c r="G1119" t="s">
        <v>32</v>
      </c>
      <c r="H1119">
        <v>5343</v>
      </c>
      <c r="I1119" t="s">
        <v>11</v>
      </c>
      <c r="J1119" t="s">
        <v>38</v>
      </c>
      <c r="K1119" t="s">
        <v>154</v>
      </c>
      <c r="L1119" t="s">
        <v>14</v>
      </c>
      <c r="M1119" s="5">
        <v>39.96</v>
      </c>
      <c r="N1119">
        <v>1</v>
      </c>
    </row>
    <row r="1120" spans="1:14" x14ac:dyDescent="0.25">
      <c r="A1120" s="2">
        <v>45508</v>
      </c>
      <c r="B1120" s="3">
        <f t="shared" si="51"/>
        <v>2025</v>
      </c>
      <c r="C1120" t="str">
        <f t="shared" si="52"/>
        <v>2024-2025</v>
      </c>
      <c r="D1120" t="s">
        <v>147</v>
      </c>
      <c r="E1120" t="s">
        <v>9</v>
      </c>
      <c r="F1120" t="str">
        <f t="shared" si="53"/>
        <v>New South Wales</v>
      </c>
      <c r="G1120" t="s">
        <v>10</v>
      </c>
      <c r="H1120">
        <v>2067</v>
      </c>
      <c r="I1120" t="s">
        <v>11</v>
      </c>
      <c r="J1120" t="s">
        <v>12</v>
      </c>
      <c r="K1120" t="s">
        <v>150</v>
      </c>
      <c r="L1120" t="s">
        <v>18</v>
      </c>
      <c r="M1120" s="5">
        <v>39.96</v>
      </c>
      <c r="N1120">
        <v>1</v>
      </c>
    </row>
    <row r="1121" spans="1:14" x14ac:dyDescent="0.25">
      <c r="A1121" s="2">
        <v>44937</v>
      </c>
      <c r="B1121" s="3">
        <f t="shared" si="51"/>
        <v>2023</v>
      </c>
      <c r="C1121" t="str">
        <f t="shared" si="52"/>
        <v>2022-2023</v>
      </c>
      <c r="D1121" t="s">
        <v>147</v>
      </c>
      <c r="E1121" t="s">
        <v>119</v>
      </c>
      <c r="F1121" t="str">
        <f t="shared" si="53"/>
        <v>Queensland</v>
      </c>
      <c r="G1121" t="s">
        <v>35</v>
      </c>
      <c r="H1121">
        <v>4570</v>
      </c>
      <c r="I1121" t="s">
        <v>11</v>
      </c>
      <c r="J1121" t="s">
        <v>120</v>
      </c>
      <c r="K1121" t="s">
        <v>155</v>
      </c>
      <c r="L1121" t="s">
        <v>20</v>
      </c>
      <c r="M1121" s="5">
        <v>39.96</v>
      </c>
      <c r="N1121">
        <v>1</v>
      </c>
    </row>
    <row r="1122" spans="1:14" x14ac:dyDescent="0.25">
      <c r="A1122" s="2">
        <v>44987</v>
      </c>
      <c r="B1122" s="3">
        <f t="shared" si="51"/>
        <v>2023</v>
      </c>
      <c r="C1122" t="str">
        <f t="shared" si="52"/>
        <v>2022-2023</v>
      </c>
      <c r="D1122" t="s">
        <v>147</v>
      </c>
      <c r="E1122" t="s">
        <v>121</v>
      </c>
      <c r="F1122" t="str">
        <f t="shared" si="53"/>
        <v>Queensland</v>
      </c>
      <c r="G1122" t="s">
        <v>35</v>
      </c>
      <c r="H1122">
        <v>4700</v>
      </c>
      <c r="I1122" t="s">
        <v>11</v>
      </c>
      <c r="J1122" t="s">
        <v>51</v>
      </c>
      <c r="K1122" t="s">
        <v>19</v>
      </c>
      <c r="L1122" t="s">
        <v>23</v>
      </c>
      <c r="M1122" s="5">
        <v>39.96</v>
      </c>
      <c r="N1122">
        <v>1</v>
      </c>
    </row>
    <row r="1123" spans="1:14" x14ac:dyDescent="0.25">
      <c r="A1123" s="2">
        <v>45332</v>
      </c>
      <c r="B1123" s="3">
        <f t="shared" si="51"/>
        <v>2024</v>
      </c>
      <c r="C1123" t="str">
        <f t="shared" si="52"/>
        <v>2023-2024</v>
      </c>
      <c r="D1123" t="s">
        <v>147</v>
      </c>
      <c r="E1123" t="s">
        <v>116</v>
      </c>
      <c r="F1123" t="str">
        <f t="shared" si="53"/>
        <v>Western Australia</v>
      </c>
      <c r="G1123" t="s">
        <v>48</v>
      </c>
      <c r="H1123">
        <v>6725</v>
      </c>
      <c r="I1123" t="s">
        <v>11</v>
      </c>
      <c r="J1123" t="s">
        <v>77</v>
      </c>
      <c r="K1123" t="s">
        <v>154</v>
      </c>
      <c r="L1123" t="s">
        <v>14</v>
      </c>
      <c r="M1123" s="5">
        <v>39.97</v>
      </c>
      <c r="N1123">
        <v>1</v>
      </c>
    </row>
    <row r="1124" spans="1:14" x14ac:dyDescent="0.25">
      <c r="A1124" s="2">
        <v>45318</v>
      </c>
      <c r="B1124" s="3">
        <f t="shared" si="51"/>
        <v>2024</v>
      </c>
      <c r="C1124" t="str">
        <f t="shared" si="52"/>
        <v>2023-2024</v>
      </c>
      <c r="D1124" t="s">
        <v>148</v>
      </c>
      <c r="E1124" t="s">
        <v>74</v>
      </c>
      <c r="F1124" t="str">
        <f t="shared" si="53"/>
        <v>South Australia</v>
      </c>
      <c r="G1124" t="s">
        <v>32</v>
      </c>
      <c r="H1124">
        <v>5043</v>
      </c>
      <c r="I1124" t="s">
        <v>11</v>
      </c>
      <c r="J1124" t="s">
        <v>33</v>
      </c>
      <c r="K1124" t="s">
        <v>153</v>
      </c>
      <c r="L1124" t="s">
        <v>16</v>
      </c>
      <c r="M1124" s="5">
        <v>39.97</v>
      </c>
      <c r="N1124">
        <v>1</v>
      </c>
    </row>
    <row r="1125" spans="1:14" x14ac:dyDescent="0.25">
      <c r="A1125" s="2">
        <v>45545</v>
      </c>
      <c r="B1125" s="3">
        <f t="shared" si="51"/>
        <v>2025</v>
      </c>
      <c r="C1125" t="str">
        <f t="shared" si="52"/>
        <v>2024-2025</v>
      </c>
      <c r="D1125" t="s">
        <v>147</v>
      </c>
      <c r="E1125" t="s">
        <v>61</v>
      </c>
      <c r="F1125" t="str">
        <f t="shared" si="53"/>
        <v>New South Wales</v>
      </c>
      <c r="G1125" t="s">
        <v>10</v>
      </c>
      <c r="H1125">
        <v>2539</v>
      </c>
      <c r="I1125" t="s">
        <v>11</v>
      </c>
      <c r="J1125" t="s">
        <v>58</v>
      </c>
      <c r="K1125" t="s">
        <v>150</v>
      </c>
      <c r="L1125" t="s">
        <v>18</v>
      </c>
      <c r="M1125" s="5">
        <v>40</v>
      </c>
      <c r="N1125">
        <v>1</v>
      </c>
    </row>
    <row r="1126" spans="1:14" x14ac:dyDescent="0.25">
      <c r="A1126" s="2">
        <v>45530</v>
      </c>
      <c r="B1126" s="3">
        <f t="shared" si="51"/>
        <v>2025</v>
      </c>
      <c r="C1126" t="str">
        <f t="shared" si="52"/>
        <v>2024-2025</v>
      </c>
      <c r="D1126" t="s">
        <v>148</v>
      </c>
      <c r="E1126" t="s">
        <v>24</v>
      </c>
      <c r="F1126" t="str">
        <f t="shared" si="53"/>
        <v>New South Wales</v>
      </c>
      <c r="G1126" t="s">
        <v>10</v>
      </c>
      <c r="H1126">
        <v>2795</v>
      </c>
      <c r="I1126" t="s">
        <v>11</v>
      </c>
      <c r="J1126" t="s">
        <v>25</v>
      </c>
      <c r="K1126" t="s">
        <v>151</v>
      </c>
      <c r="L1126" t="s">
        <v>21</v>
      </c>
      <c r="M1126" s="5">
        <v>40.21</v>
      </c>
      <c r="N1126">
        <v>1</v>
      </c>
    </row>
    <row r="1127" spans="1:14" x14ac:dyDescent="0.25">
      <c r="A1127" s="2">
        <v>44983</v>
      </c>
      <c r="B1127" s="3">
        <f t="shared" si="51"/>
        <v>2023</v>
      </c>
      <c r="C1127" t="str">
        <f t="shared" si="52"/>
        <v>2022-2023</v>
      </c>
      <c r="D1127" t="s">
        <v>148</v>
      </c>
      <c r="E1127" t="s">
        <v>143</v>
      </c>
      <c r="F1127" t="str">
        <f t="shared" si="53"/>
        <v>New South Wales</v>
      </c>
      <c r="G1127" t="s">
        <v>10</v>
      </c>
      <c r="H1127">
        <v>2154</v>
      </c>
      <c r="I1127" t="s">
        <v>11</v>
      </c>
      <c r="J1127" t="s">
        <v>27</v>
      </c>
      <c r="K1127" t="s">
        <v>152</v>
      </c>
      <c r="L1127" t="s">
        <v>13</v>
      </c>
      <c r="M1127" s="5">
        <v>40.230000000000004</v>
      </c>
      <c r="N1127">
        <v>1</v>
      </c>
    </row>
    <row r="1128" spans="1:14" x14ac:dyDescent="0.25">
      <c r="A1128" s="2">
        <v>45484</v>
      </c>
      <c r="B1128" s="3">
        <f t="shared" si="51"/>
        <v>2025</v>
      </c>
      <c r="C1128" t="str">
        <f t="shared" si="52"/>
        <v>2024-2025</v>
      </c>
      <c r="D1128" t="s">
        <v>147</v>
      </c>
      <c r="E1128" t="s">
        <v>69</v>
      </c>
      <c r="F1128" t="str">
        <f t="shared" si="53"/>
        <v>Tasmania</v>
      </c>
      <c r="G1128" t="s">
        <v>70</v>
      </c>
      <c r="H1128">
        <v>7018</v>
      </c>
      <c r="I1128" t="s">
        <v>11</v>
      </c>
      <c r="J1128" t="s">
        <v>71</v>
      </c>
      <c r="K1128" t="s">
        <v>156</v>
      </c>
      <c r="L1128" t="s">
        <v>17</v>
      </c>
      <c r="M1128" s="5">
        <v>40.29</v>
      </c>
      <c r="N1128">
        <v>1</v>
      </c>
    </row>
    <row r="1129" spans="1:14" x14ac:dyDescent="0.25">
      <c r="A1129" s="2">
        <v>45495</v>
      </c>
      <c r="B1129" s="3">
        <f t="shared" si="51"/>
        <v>2025</v>
      </c>
      <c r="C1129" t="str">
        <f t="shared" si="52"/>
        <v>2024-2025</v>
      </c>
      <c r="D1129" t="s">
        <v>147</v>
      </c>
      <c r="E1129" t="s">
        <v>44</v>
      </c>
      <c r="F1129" t="str">
        <f t="shared" si="53"/>
        <v>Victoria</v>
      </c>
      <c r="G1129" t="s">
        <v>45</v>
      </c>
      <c r="H1129">
        <v>3066</v>
      </c>
      <c r="I1129" t="s">
        <v>11</v>
      </c>
      <c r="J1129" t="s">
        <v>46</v>
      </c>
      <c r="K1129" t="s">
        <v>149</v>
      </c>
      <c r="L1129" t="s">
        <v>15</v>
      </c>
      <c r="M1129" s="5">
        <v>40.39</v>
      </c>
      <c r="N1129">
        <v>1</v>
      </c>
    </row>
    <row r="1130" spans="1:14" x14ac:dyDescent="0.25">
      <c r="A1130" s="2">
        <v>45182</v>
      </c>
      <c r="B1130" s="3">
        <f t="shared" si="51"/>
        <v>2024</v>
      </c>
      <c r="C1130" t="str">
        <f t="shared" si="52"/>
        <v>2023-2024</v>
      </c>
      <c r="D1130" t="s">
        <v>147</v>
      </c>
      <c r="E1130" t="s">
        <v>133</v>
      </c>
      <c r="F1130" t="str">
        <f t="shared" si="53"/>
        <v>Queensland</v>
      </c>
      <c r="G1130" t="s">
        <v>35</v>
      </c>
      <c r="H1130">
        <v>4305</v>
      </c>
      <c r="I1130" t="s">
        <v>11</v>
      </c>
      <c r="J1130" t="s">
        <v>104</v>
      </c>
      <c r="K1130" t="s">
        <v>156</v>
      </c>
      <c r="L1130" t="s">
        <v>17</v>
      </c>
      <c r="M1130" s="5">
        <v>40.450000000000003</v>
      </c>
      <c r="N1130">
        <v>1</v>
      </c>
    </row>
    <row r="1131" spans="1:14" x14ac:dyDescent="0.25">
      <c r="A1131" s="2">
        <v>45199</v>
      </c>
      <c r="B1131" s="3">
        <f t="shared" si="51"/>
        <v>2024</v>
      </c>
      <c r="C1131" t="str">
        <f t="shared" si="52"/>
        <v>2023-2024</v>
      </c>
      <c r="D1131" t="s">
        <v>147</v>
      </c>
      <c r="E1131" t="s">
        <v>44</v>
      </c>
      <c r="F1131" t="str">
        <f t="shared" si="53"/>
        <v>Victoria</v>
      </c>
      <c r="G1131" t="s">
        <v>45</v>
      </c>
      <c r="H1131">
        <v>3066</v>
      </c>
      <c r="I1131" t="s">
        <v>11</v>
      </c>
      <c r="J1131" t="s">
        <v>46</v>
      </c>
      <c r="K1131" t="s">
        <v>19</v>
      </c>
      <c r="L1131" t="s">
        <v>23</v>
      </c>
      <c r="M1131" s="5">
        <v>40.729999999999997</v>
      </c>
      <c r="N1131">
        <v>1</v>
      </c>
    </row>
    <row r="1132" spans="1:14" x14ac:dyDescent="0.25">
      <c r="A1132" s="2">
        <v>45480</v>
      </c>
      <c r="B1132" s="3">
        <f t="shared" si="51"/>
        <v>2025</v>
      </c>
      <c r="C1132" t="str">
        <f t="shared" si="52"/>
        <v>2024-2025</v>
      </c>
      <c r="D1132" t="s">
        <v>147</v>
      </c>
      <c r="E1132" t="s">
        <v>124</v>
      </c>
      <c r="F1132" t="str">
        <f t="shared" si="53"/>
        <v>New South Wales</v>
      </c>
      <c r="G1132" t="s">
        <v>10</v>
      </c>
      <c r="H1132">
        <v>2015</v>
      </c>
      <c r="I1132" t="s">
        <v>11</v>
      </c>
      <c r="J1132" t="s">
        <v>12</v>
      </c>
      <c r="K1132" t="s">
        <v>149</v>
      </c>
      <c r="L1132" t="s">
        <v>15</v>
      </c>
      <c r="M1132" s="5">
        <v>40.79</v>
      </c>
      <c r="N1132">
        <v>1</v>
      </c>
    </row>
    <row r="1133" spans="1:14" x14ac:dyDescent="0.25">
      <c r="A1133" s="2">
        <v>45561</v>
      </c>
      <c r="B1133" s="3">
        <f t="shared" si="51"/>
        <v>2025</v>
      </c>
      <c r="C1133" t="str">
        <f t="shared" si="52"/>
        <v>2024-2025</v>
      </c>
      <c r="D1133" t="s">
        <v>147</v>
      </c>
      <c r="E1133" t="s">
        <v>135</v>
      </c>
      <c r="F1133" t="str">
        <f t="shared" si="53"/>
        <v>Victoria</v>
      </c>
      <c r="G1133" t="s">
        <v>45</v>
      </c>
      <c r="H1133">
        <v>3550</v>
      </c>
      <c r="I1133" t="s">
        <v>11</v>
      </c>
      <c r="J1133" t="s">
        <v>60</v>
      </c>
      <c r="K1133" t="s">
        <v>149</v>
      </c>
      <c r="L1133" t="s">
        <v>15</v>
      </c>
      <c r="M1133" s="5">
        <v>40.950000000000003</v>
      </c>
      <c r="N1133">
        <v>1</v>
      </c>
    </row>
    <row r="1134" spans="1:14" x14ac:dyDescent="0.25">
      <c r="A1134" s="2">
        <v>45292</v>
      </c>
      <c r="B1134" s="3">
        <f t="shared" si="51"/>
        <v>2024</v>
      </c>
      <c r="C1134" t="str">
        <f t="shared" si="52"/>
        <v>2023-2024</v>
      </c>
      <c r="D1134" t="s">
        <v>147</v>
      </c>
      <c r="E1134" t="s">
        <v>89</v>
      </c>
      <c r="F1134" t="str">
        <f t="shared" si="53"/>
        <v>Queensland</v>
      </c>
      <c r="G1134" t="s">
        <v>35</v>
      </c>
      <c r="H1134">
        <v>4655</v>
      </c>
      <c r="I1134" t="s">
        <v>11</v>
      </c>
      <c r="J1134" t="s">
        <v>51</v>
      </c>
      <c r="K1134" t="s">
        <v>154</v>
      </c>
      <c r="L1134" t="s">
        <v>14</v>
      </c>
      <c r="M1134" s="5">
        <v>40.980000000000004</v>
      </c>
      <c r="N1134">
        <v>1</v>
      </c>
    </row>
    <row r="1135" spans="1:14" x14ac:dyDescent="0.25">
      <c r="A1135" s="2">
        <v>45619</v>
      </c>
      <c r="B1135" s="3">
        <f t="shared" si="51"/>
        <v>2025</v>
      </c>
      <c r="C1135" t="str">
        <f t="shared" si="52"/>
        <v>2024-2025</v>
      </c>
      <c r="D1135" t="s">
        <v>148</v>
      </c>
      <c r="E1135" t="s">
        <v>122</v>
      </c>
      <c r="F1135" t="str">
        <f t="shared" si="53"/>
        <v>New South Wales</v>
      </c>
      <c r="G1135" t="s">
        <v>10</v>
      </c>
      <c r="H1135">
        <v>2650</v>
      </c>
      <c r="I1135" t="s">
        <v>11</v>
      </c>
      <c r="J1135" t="s">
        <v>25</v>
      </c>
      <c r="K1135" t="s">
        <v>150</v>
      </c>
      <c r="L1135" t="s">
        <v>18</v>
      </c>
      <c r="M1135" s="5">
        <v>41.48</v>
      </c>
      <c r="N1135">
        <v>1</v>
      </c>
    </row>
    <row r="1136" spans="1:14" x14ac:dyDescent="0.25">
      <c r="A1136" s="2">
        <v>45428</v>
      </c>
      <c r="B1136" s="3">
        <f t="shared" si="51"/>
        <v>2024</v>
      </c>
      <c r="C1136" t="str">
        <f t="shared" si="52"/>
        <v>2023-2024</v>
      </c>
      <c r="D1136" t="s">
        <v>148</v>
      </c>
      <c r="E1136" t="s">
        <v>99</v>
      </c>
      <c r="F1136" t="str">
        <f t="shared" si="53"/>
        <v>Victoria</v>
      </c>
      <c r="G1136" t="s">
        <v>45</v>
      </c>
      <c r="H1136">
        <v>3148</v>
      </c>
      <c r="I1136" t="s">
        <v>11</v>
      </c>
      <c r="J1136" t="s">
        <v>63</v>
      </c>
      <c r="K1136" t="s">
        <v>150</v>
      </c>
      <c r="L1136" t="s">
        <v>18</v>
      </c>
      <c r="M1136" s="5">
        <v>41.64</v>
      </c>
      <c r="N1136">
        <v>1</v>
      </c>
    </row>
    <row r="1137" spans="1:14" x14ac:dyDescent="0.25">
      <c r="A1137" s="2">
        <v>45496</v>
      </c>
      <c r="B1137" s="3">
        <f t="shared" si="51"/>
        <v>2025</v>
      </c>
      <c r="C1137" t="str">
        <f t="shared" si="52"/>
        <v>2024-2025</v>
      </c>
      <c r="D1137" t="s">
        <v>148</v>
      </c>
      <c r="E1137" t="s">
        <v>145</v>
      </c>
      <c r="F1137" t="str">
        <f t="shared" si="53"/>
        <v>New South Wales</v>
      </c>
      <c r="G1137" t="s">
        <v>10</v>
      </c>
      <c r="H1137">
        <v>2101</v>
      </c>
      <c r="I1137" t="s">
        <v>11</v>
      </c>
      <c r="J1137" t="s">
        <v>27</v>
      </c>
      <c r="K1137" t="s">
        <v>149</v>
      </c>
      <c r="L1137" t="s">
        <v>15</v>
      </c>
      <c r="M1137" s="5">
        <v>41.64</v>
      </c>
      <c r="N1137">
        <v>1</v>
      </c>
    </row>
    <row r="1138" spans="1:14" x14ac:dyDescent="0.25">
      <c r="A1138" s="2">
        <v>45424</v>
      </c>
      <c r="B1138" s="3">
        <f t="shared" si="51"/>
        <v>2024</v>
      </c>
      <c r="C1138" t="str">
        <f t="shared" si="52"/>
        <v>2023-2024</v>
      </c>
      <c r="D1138" t="s">
        <v>148</v>
      </c>
      <c r="E1138" t="s">
        <v>130</v>
      </c>
      <c r="F1138" t="str">
        <f t="shared" si="53"/>
        <v>South Australia</v>
      </c>
      <c r="G1138" t="s">
        <v>32</v>
      </c>
      <c r="H1138">
        <v>5290</v>
      </c>
      <c r="I1138" t="s">
        <v>11</v>
      </c>
      <c r="J1138" t="s">
        <v>38</v>
      </c>
      <c r="K1138" t="s">
        <v>152</v>
      </c>
      <c r="L1138" t="s">
        <v>13</v>
      </c>
      <c r="M1138" s="5">
        <v>41.75</v>
      </c>
      <c r="N1138">
        <v>1</v>
      </c>
    </row>
    <row r="1139" spans="1:14" x14ac:dyDescent="0.25">
      <c r="A1139" s="2">
        <v>45492</v>
      </c>
      <c r="B1139" s="3">
        <f t="shared" si="51"/>
        <v>2025</v>
      </c>
      <c r="C1139" t="str">
        <f t="shared" si="52"/>
        <v>2024-2025</v>
      </c>
      <c r="D1139" t="s">
        <v>147</v>
      </c>
      <c r="E1139" t="s">
        <v>132</v>
      </c>
      <c r="F1139" t="str">
        <f t="shared" si="53"/>
        <v>New South Wales</v>
      </c>
      <c r="G1139" t="s">
        <v>10</v>
      </c>
      <c r="H1139">
        <v>2800</v>
      </c>
      <c r="I1139" t="s">
        <v>11</v>
      </c>
      <c r="J1139" t="s">
        <v>25</v>
      </c>
      <c r="K1139" t="s">
        <v>154</v>
      </c>
      <c r="L1139" t="s">
        <v>14</v>
      </c>
      <c r="M1139" s="5">
        <v>41.870000000000005</v>
      </c>
      <c r="N1139">
        <v>1</v>
      </c>
    </row>
    <row r="1140" spans="1:14" x14ac:dyDescent="0.25">
      <c r="A1140" s="2">
        <v>45024</v>
      </c>
      <c r="B1140" s="3">
        <f t="shared" si="51"/>
        <v>2023</v>
      </c>
      <c r="C1140" t="str">
        <f t="shared" si="52"/>
        <v>2022-2023</v>
      </c>
      <c r="D1140" t="s">
        <v>148</v>
      </c>
      <c r="E1140" t="s">
        <v>95</v>
      </c>
      <c r="F1140" t="str">
        <f t="shared" si="53"/>
        <v>Victoria</v>
      </c>
      <c r="G1140" t="s">
        <v>45</v>
      </c>
      <c r="H1140">
        <v>3931</v>
      </c>
      <c r="I1140" t="s">
        <v>11</v>
      </c>
      <c r="J1140" t="s">
        <v>55</v>
      </c>
      <c r="K1140" t="s">
        <v>155</v>
      </c>
      <c r="L1140" t="s">
        <v>20</v>
      </c>
      <c r="M1140" s="5">
        <v>41.88</v>
      </c>
      <c r="N1140">
        <v>1</v>
      </c>
    </row>
    <row r="1141" spans="1:14" x14ac:dyDescent="0.25">
      <c r="A1141" s="2">
        <v>45009</v>
      </c>
      <c r="B1141" s="3">
        <f t="shared" si="51"/>
        <v>2023</v>
      </c>
      <c r="C1141" t="str">
        <f t="shared" si="52"/>
        <v>2022-2023</v>
      </c>
      <c r="D1141" t="s">
        <v>147</v>
      </c>
      <c r="E1141" t="s">
        <v>69</v>
      </c>
      <c r="F1141" t="str">
        <f t="shared" si="53"/>
        <v>Tasmania</v>
      </c>
      <c r="G1141" t="s">
        <v>70</v>
      </c>
      <c r="H1141">
        <v>7018</v>
      </c>
      <c r="I1141" t="s">
        <v>11</v>
      </c>
      <c r="J1141" t="s">
        <v>71</v>
      </c>
      <c r="K1141" t="s">
        <v>150</v>
      </c>
      <c r="L1141" t="s">
        <v>18</v>
      </c>
      <c r="M1141" s="5">
        <v>41.92</v>
      </c>
      <c r="N1141">
        <v>1</v>
      </c>
    </row>
    <row r="1142" spans="1:14" x14ac:dyDescent="0.25">
      <c r="A1142" s="2">
        <v>45482</v>
      </c>
      <c r="B1142" s="3">
        <f t="shared" si="51"/>
        <v>2025</v>
      </c>
      <c r="C1142" t="str">
        <f t="shared" si="52"/>
        <v>2024-2025</v>
      </c>
      <c r="D1142" t="s">
        <v>147</v>
      </c>
      <c r="E1142" t="s">
        <v>86</v>
      </c>
      <c r="F1142" t="str">
        <f t="shared" si="53"/>
        <v>New South Wales</v>
      </c>
      <c r="G1142" t="s">
        <v>10</v>
      </c>
      <c r="H1142">
        <v>2064</v>
      </c>
      <c r="I1142" t="s">
        <v>11</v>
      </c>
      <c r="J1142" t="s">
        <v>12</v>
      </c>
      <c r="K1142" t="s">
        <v>153</v>
      </c>
      <c r="L1142" t="s">
        <v>16</v>
      </c>
      <c r="M1142" s="5">
        <v>41.93</v>
      </c>
      <c r="N1142">
        <v>1</v>
      </c>
    </row>
    <row r="1143" spans="1:14" x14ac:dyDescent="0.25">
      <c r="A1143" s="2">
        <v>45568</v>
      </c>
      <c r="B1143" s="3">
        <f t="shared" si="51"/>
        <v>2025</v>
      </c>
      <c r="C1143" t="str">
        <f t="shared" si="52"/>
        <v>2024-2025</v>
      </c>
      <c r="D1143" t="s">
        <v>148</v>
      </c>
      <c r="E1143" t="s">
        <v>100</v>
      </c>
      <c r="F1143" t="str">
        <f t="shared" si="53"/>
        <v>Western Australia</v>
      </c>
      <c r="G1143" t="s">
        <v>48</v>
      </c>
      <c r="H1143">
        <v>6021</v>
      </c>
      <c r="I1143" t="s">
        <v>11</v>
      </c>
      <c r="J1143" t="s">
        <v>49</v>
      </c>
      <c r="K1143" t="s">
        <v>153</v>
      </c>
      <c r="L1143" t="s">
        <v>16</v>
      </c>
      <c r="M1143" s="5">
        <v>41.93</v>
      </c>
      <c r="N1143">
        <v>1</v>
      </c>
    </row>
    <row r="1144" spans="1:14" x14ac:dyDescent="0.25">
      <c r="A1144" s="2">
        <v>45069</v>
      </c>
      <c r="B1144" s="3">
        <f t="shared" si="51"/>
        <v>2023</v>
      </c>
      <c r="C1144" t="str">
        <f t="shared" si="52"/>
        <v>2022-2023</v>
      </c>
      <c r="D1144" t="s">
        <v>147</v>
      </c>
      <c r="E1144" t="s">
        <v>146</v>
      </c>
      <c r="F1144" t="str">
        <f t="shared" si="53"/>
        <v>Victoria</v>
      </c>
      <c r="G1144" t="s">
        <v>45</v>
      </c>
      <c r="H1144">
        <v>3353</v>
      </c>
      <c r="I1144" t="s">
        <v>11</v>
      </c>
      <c r="J1144" t="s">
        <v>60</v>
      </c>
      <c r="K1144" t="s">
        <v>155</v>
      </c>
      <c r="L1144" t="s">
        <v>20</v>
      </c>
      <c r="M1144" s="5">
        <v>41.93</v>
      </c>
      <c r="N1144">
        <v>1</v>
      </c>
    </row>
    <row r="1145" spans="1:14" x14ac:dyDescent="0.25">
      <c r="A1145" s="2">
        <v>45403</v>
      </c>
      <c r="B1145" s="3">
        <f t="shared" si="51"/>
        <v>2024</v>
      </c>
      <c r="C1145" t="str">
        <f t="shared" si="52"/>
        <v>2023-2024</v>
      </c>
      <c r="D1145" t="s">
        <v>147</v>
      </c>
      <c r="E1145" t="s">
        <v>73</v>
      </c>
      <c r="F1145" t="str">
        <f t="shared" si="53"/>
        <v>Victoria</v>
      </c>
      <c r="G1145" t="s">
        <v>45</v>
      </c>
      <c r="H1145">
        <v>3136</v>
      </c>
      <c r="I1145" t="s">
        <v>11</v>
      </c>
      <c r="J1145" t="s">
        <v>63</v>
      </c>
      <c r="K1145" t="s">
        <v>149</v>
      </c>
      <c r="L1145" t="s">
        <v>15</v>
      </c>
      <c r="M1145" s="5">
        <v>41.93</v>
      </c>
      <c r="N1145">
        <v>1</v>
      </c>
    </row>
    <row r="1146" spans="1:14" x14ac:dyDescent="0.25">
      <c r="A1146" s="2">
        <v>45204</v>
      </c>
      <c r="B1146" s="3">
        <f t="shared" si="51"/>
        <v>2024</v>
      </c>
      <c r="C1146" t="str">
        <f t="shared" si="52"/>
        <v>2023-2024</v>
      </c>
      <c r="D1146" t="s">
        <v>147</v>
      </c>
      <c r="E1146" t="s">
        <v>28</v>
      </c>
      <c r="F1146" t="str">
        <f t="shared" si="53"/>
        <v>Northern Territory</v>
      </c>
      <c r="G1146" t="s">
        <v>29</v>
      </c>
      <c r="H1146">
        <v>800</v>
      </c>
      <c r="I1146" t="s">
        <v>11</v>
      </c>
      <c r="J1146" t="s">
        <v>30</v>
      </c>
      <c r="K1146" t="s">
        <v>19</v>
      </c>
      <c r="L1146" t="s">
        <v>23</v>
      </c>
      <c r="M1146" s="5">
        <v>41.93</v>
      </c>
      <c r="N1146">
        <v>1</v>
      </c>
    </row>
    <row r="1147" spans="1:14" x14ac:dyDescent="0.25">
      <c r="A1147" s="2">
        <v>45205</v>
      </c>
      <c r="B1147" s="3">
        <f t="shared" si="51"/>
        <v>2024</v>
      </c>
      <c r="C1147" t="str">
        <f t="shared" si="52"/>
        <v>2023-2024</v>
      </c>
      <c r="D1147" t="s">
        <v>147</v>
      </c>
      <c r="E1147" t="s">
        <v>64</v>
      </c>
      <c r="F1147" t="str">
        <f t="shared" si="53"/>
        <v>Victoria</v>
      </c>
      <c r="G1147" t="s">
        <v>45</v>
      </c>
      <c r="H1147">
        <v>3199</v>
      </c>
      <c r="I1147" t="s">
        <v>11</v>
      </c>
      <c r="J1147" t="s">
        <v>63</v>
      </c>
      <c r="K1147" t="s">
        <v>19</v>
      </c>
      <c r="L1147" t="s">
        <v>23</v>
      </c>
      <c r="M1147" s="5">
        <v>41.93</v>
      </c>
      <c r="N1147">
        <v>1</v>
      </c>
    </row>
    <row r="1148" spans="1:14" x14ac:dyDescent="0.25">
      <c r="A1148" s="2">
        <v>45029</v>
      </c>
      <c r="B1148" s="3">
        <f t="shared" si="51"/>
        <v>2023</v>
      </c>
      <c r="C1148" t="str">
        <f t="shared" si="52"/>
        <v>2022-2023</v>
      </c>
      <c r="D1148" t="s">
        <v>147</v>
      </c>
      <c r="E1148" t="s">
        <v>128</v>
      </c>
      <c r="F1148" t="str">
        <f t="shared" si="53"/>
        <v>Western Australia</v>
      </c>
      <c r="G1148" t="s">
        <v>48</v>
      </c>
      <c r="H1148">
        <v>6027</v>
      </c>
      <c r="I1148" t="s">
        <v>11</v>
      </c>
      <c r="J1148" t="s">
        <v>49</v>
      </c>
      <c r="K1148" t="s">
        <v>156</v>
      </c>
      <c r="L1148" t="s">
        <v>17</v>
      </c>
      <c r="M1148" s="5">
        <v>41.93</v>
      </c>
      <c r="N1148">
        <v>1</v>
      </c>
    </row>
    <row r="1149" spans="1:14" x14ac:dyDescent="0.25">
      <c r="A1149" s="2">
        <v>44938</v>
      </c>
      <c r="B1149" s="3">
        <f t="shared" si="51"/>
        <v>2023</v>
      </c>
      <c r="C1149" t="str">
        <f t="shared" si="52"/>
        <v>2022-2023</v>
      </c>
      <c r="D1149" t="s">
        <v>148</v>
      </c>
      <c r="E1149" t="s">
        <v>47</v>
      </c>
      <c r="F1149" t="str">
        <f t="shared" si="53"/>
        <v>Western Australia</v>
      </c>
      <c r="G1149" t="s">
        <v>48</v>
      </c>
      <c r="H1149">
        <v>6030</v>
      </c>
      <c r="I1149" t="s">
        <v>11</v>
      </c>
      <c r="J1149" t="s">
        <v>49</v>
      </c>
      <c r="K1149" t="s">
        <v>153</v>
      </c>
      <c r="L1149" t="s">
        <v>16</v>
      </c>
      <c r="M1149" s="5">
        <v>41.93</v>
      </c>
      <c r="N1149">
        <v>1</v>
      </c>
    </row>
    <row r="1150" spans="1:14" x14ac:dyDescent="0.25">
      <c r="A1150" s="2">
        <v>45302</v>
      </c>
      <c r="B1150" s="3">
        <f t="shared" si="51"/>
        <v>2024</v>
      </c>
      <c r="C1150" t="str">
        <f t="shared" si="52"/>
        <v>2023-2024</v>
      </c>
      <c r="D1150" t="s">
        <v>148</v>
      </c>
      <c r="E1150" t="s">
        <v>130</v>
      </c>
      <c r="F1150" t="str">
        <f t="shared" si="53"/>
        <v>South Australia</v>
      </c>
      <c r="G1150" t="s">
        <v>32</v>
      </c>
      <c r="H1150">
        <v>5290</v>
      </c>
      <c r="I1150" t="s">
        <v>11</v>
      </c>
      <c r="J1150" t="s">
        <v>38</v>
      </c>
      <c r="K1150" t="s">
        <v>156</v>
      </c>
      <c r="L1150" t="s">
        <v>17</v>
      </c>
      <c r="M1150" s="5">
        <v>41.93</v>
      </c>
      <c r="N1150">
        <v>1</v>
      </c>
    </row>
    <row r="1151" spans="1:14" x14ac:dyDescent="0.25">
      <c r="A1151" s="2">
        <v>45258</v>
      </c>
      <c r="B1151" s="3">
        <f t="shared" si="51"/>
        <v>2024</v>
      </c>
      <c r="C1151" t="str">
        <f t="shared" si="52"/>
        <v>2023-2024</v>
      </c>
      <c r="D1151" t="s">
        <v>147</v>
      </c>
      <c r="E1151" t="s">
        <v>136</v>
      </c>
      <c r="F1151" t="str">
        <f t="shared" si="53"/>
        <v>Victoria</v>
      </c>
      <c r="G1151" t="s">
        <v>45</v>
      </c>
      <c r="H1151">
        <v>3175</v>
      </c>
      <c r="I1151" t="s">
        <v>11</v>
      </c>
      <c r="J1151" t="s">
        <v>63</v>
      </c>
      <c r="K1151" t="s">
        <v>150</v>
      </c>
      <c r="L1151" t="s">
        <v>18</v>
      </c>
      <c r="M1151" s="5">
        <v>41.96</v>
      </c>
      <c r="N1151">
        <v>1</v>
      </c>
    </row>
    <row r="1152" spans="1:14" x14ac:dyDescent="0.25">
      <c r="A1152" s="2">
        <v>45136</v>
      </c>
      <c r="B1152" s="3">
        <f t="shared" si="51"/>
        <v>2024</v>
      </c>
      <c r="C1152" t="str">
        <f t="shared" si="52"/>
        <v>2023-2024</v>
      </c>
      <c r="D1152" t="s">
        <v>147</v>
      </c>
      <c r="E1152" t="s">
        <v>57</v>
      </c>
      <c r="F1152" t="str">
        <f t="shared" si="53"/>
        <v>New South Wales</v>
      </c>
      <c r="G1152" t="s">
        <v>10</v>
      </c>
      <c r="H1152">
        <v>2560</v>
      </c>
      <c r="I1152" t="s">
        <v>11</v>
      </c>
      <c r="J1152" t="s">
        <v>58</v>
      </c>
      <c r="K1152" t="s">
        <v>152</v>
      </c>
      <c r="L1152" t="s">
        <v>13</v>
      </c>
      <c r="M1152" s="5">
        <v>41.97</v>
      </c>
      <c r="N1152">
        <v>1</v>
      </c>
    </row>
    <row r="1153" spans="1:14" x14ac:dyDescent="0.25">
      <c r="A1153" s="2">
        <v>45357</v>
      </c>
      <c r="B1153" s="3">
        <f t="shared" si="51"/>
        <v>2024</v>
      </c>
      <c r="C1153" t="str">
        <f t="shared" si="52"/>
        <v>2023-2024</v>
      </c>
      <c r="D1153" t="s">
        <v>147</v>
      </c>
      <c r="E1153" t="s">
        <v>93</v>
      </c>
      <c r="F1153" t="str">
        <f t="shared" si="53"/>
        <v>Western Australia</v>
      </c>
      <c r="G1153" t="s">
        <v>48</v>
      </c>
      <c r="H1153">
        <v>6112</v>
      </c>
      <c r="I1153" t="s">
        <v>11</v>
      </c>
      <c r="J1153" t="s">
        <v>94</v>
      </c>
      <c r="K1153" t="s">
        <v>154</v>
      </c>
      <c r="L1153" t="s">
        <v>14</v>
      </c>
      <c r="M1153" s="5">
        <v>42</v>
      </c>
      <c r="N1153">
        <v>1</v>
      </c>
    </row>
    <row r="1154" spans="1:14" x14ac:dyDescent="0.25">
      <c r="A1154" s="2">
        <v>45415</v>
      </c>
      <c r="B1154" s="3">
        <f t="shared" ref="B1154:B1217" si="54">IF(MONTH(A1154)&gt;=7,YEAR(A1154)+1,YEAR(A1154))</f>
        <v>2024</v>
      </c>
      <c r="C1154" t="str">
        <f t="shared" ref="C1154:C1217" si="55">IF(MONTH(A1154) &gt;= 7, YEAR(A1154) &amp; "-" &amp; YEAR(A1154) + 1, YEAR(A1154) - 1 &amp; "-" &amp; YEAR(A1154))</f>
        <v>2023-2024</v>
      </c>
      <c r="D1154" t="s">
        <v>147</v>
      </c>
      <c r="E1154" t="s">
        <v>64</v>
      </c>
      <c r="F1154" t="str">
        <f t="shared" ref="F1154:F1217" si="56">IF(G1154="WA","Western Australia",
IF(G1154="NSW","New South Wales",
IF(G1154="QLD","Queensland",
IF(G1154="VIC","Victoria",
IF(G1154="TAS","Tasmania",
IF(G1154="SA","South Australia",
IF(G1154="NT","Northern Territory",
IF(G1154="ACT","Australian Capital Territory",G1154))))))))</f>
        <v>Victoria</v>
      </c>
      <c r="G1154" t="s">
        <v>45</v>
      </c>
      <c r="H1154">
        <v>3199</v>
      </c>
      <c r="I1154" t="s">
        <v>11</v>
      </c>
      <c r="J1154" t="s">
        <v>63</v>
      </c>
      <c r="K1154" t="s">
        <v>149</v>
      </c>
      <c r="L1154" t="s">
        <v>15</v>
      </c>
      <c r="M1154" s="5">
        <v>42.17</v>
      </c>
      <c r="N1154">
        <v>1</v>
      </c>
    </row>
    <row r="1155" spans="1:14" x14ac:dyDescent="0.25">
      <c r="A1155" s="2">
        <v>45624</v>
      </c>
      <c r="B1155" s="3">
        <f t="shared" si="54"/>
        <v>2025</v>
      </c>
      <c r="C1155" t="str">
        <f t="shared" si="55"/>
        <v>2024-2025</v>
      </c>
      <c r="D1155" t="s">
        <v>147</v>
      </c>
      <c r="E1155" t="s">
        <v>87</v>
      </c>
      <c r="F1155" t="str">
        <f t="shared" si="56"/>
        <v>New South Wales</v>
      </c>
      <c r="G1155" t="s">
        <v>10</v>
      </c>
      <c r="H1155">
        <v>2790</v>
      </c>
      <c r="I1155" t="s">
        <v>11</v>
      </c>
      <c r="J1155" t="s">
        <v>25</v>
      </c>
      <c r="K1155" t="s">
        <v>152</v>
      </c>
      <c r="L1155" t="s">
        <v>13</v>
      </c>
      <c r="M1155" s="5">
        <v>42.65</v>
      </c>
      <c r="N1155">
        <v>1</v>
      </c>
    </row>
    <row r="1156" spans="1:14" x14ac:dyDescent="0.25">
      <c r="A1156" s="2">
        <v>45382</v>
      </c>
      <c r="B1156" s="3">
        <f t="shared" si="54"/>
        <v>2024</v>
      </c>
      <c r="C1156" t="str">
        <f t="shared" si="55"/>
        <v>2023-2024</v>
      </c>
      <c r="D1156" t="s">
        <v>147</v>
      </c>
      <c r="E1156" t="s">
        <v>113</v>
      </c>
      <c r="F1156" t="str">
        <f t="shared" si="56"/>
        <v>Queensland</v>
      </c>
      <c r="G1156" t="s">
        <v>35</v>
      </c>
      <c r="H1156">
        <v>4215</v>
      </c>
      <c r="I1156" t="s">
        <v>11</v>
      </c>
      <c r="J1156" t="s">
        <v>104</v>
      </c>
      <c r="K1156" t="s">
        <v>157</v>
      </c>
      <c r="L1156" t="s">
        <v>22</v>
      </c>
      <c r="M1156" s="5">
        <v>42.79</v>
      </c>
      <c r="N1156">
        <v>1</v>
      </c>
    </row>
    <row r="1157" spans="1:14" x14ac:dyDescent="0.25">
      <c r="A1157" s="2">
        <v>45606</v>
      </c>
      <c r="B1157" s="3">
        <f t="shared" si="54"/>
        <v>2025</v>
      </c>
      <c r="C1157" t="str">
        <f t="shared" si="55"/>
        <v>2024-2025</v>
      </c>
      <c r="D1157" t="s">
        <v>147</v>
      </c>
      <c r="E1157" t="s">
        <v>73</v>
      </c>
      <c r="F1157" t="str">
        <f t="shared" si="56"/>
        <v>Victoria</v>
      </c>
      <c r="G1157" t="s">
        <v>45</v>
      </c>
      <c r="H1157">
        <v>3136</v>
      </c>
      <c r="I1157" t="s">
        <v>11</v>
      </c>
      <c r="J1157" t="s">
        <v>63</v>
      </c>
      <c r="K1157" t="s">
        <v>156</v>
      </c>
      <c r="L1157" t="s">
        <v>17</v>
      </c>
      <c r="M1157" s="5">
        <v>42.92</v>
      </c>
      <c r="N1157">
        <v>1</v>
      </c>
    </row>
    <row r="1158" spans="1:14" x14ac:dyDescent="0.25">
      <c r="A1158" s="2">
        <v>45006</v>
      </c>
      <c r="B1158" s="3">
        <f t="shared" si="54"/>
        <v>2023</v>
      </c>
      <c r="C1158" t="str">
        <f t="shared" si="55"/>
        <v>2022-2023</v>
      </c>
      <c r="D1158" t="s">
        <v>147</v>
      </c>
      <c r="E1158" t="s">
        <v>105</v>
      </c>
      <c r="F1158" t="str">
        <f t="shared" si="56"/>
        <v>Victoria</v>
      </c>
      <c r="G1158" t="s">
        <v>45</v>
      </c>
      <c r="H1158">
        <v>3500</v>
      </c>
      <c r="I1158" t="s">
        <v>11</v>
      </c>
      <c r="J1158" t="s">
        <v>60</v>
      </c>
      <c r="K1158" t="s">
        <v>155</v>
      </c>
      <c r="L1158" t="s">
        <v>20</v>
      </c>
      <c r="M1158" s="5">
        <v>42.92</v>
      </c>
      <c r="N1158">
        <v>1</v>
      </c>
    </row>
    <row r="1159" spans="1:14" x14ac:dyDescent="0.25">
      <c r="A1159" s="2">
        <v>45159</v>
      </c>
      <c r="B1159" s="3">
        <f t="shared" si="54"/>
        <v>2024</v>
      </c>
      <c r="C1159" t="str">
        <f t="shared" si="55"/>
        <v>2023-2024</v>
      </c>
      <c r="D1159" t="s">
        <v>147</v>
      </c>
      <c r="E1159" t="s">
        <v>76</v>
      </c>
      <c r="F1159" t="str">
        <f t="shared" si="56"/>
        <v>Western Australia</v>
      </c>
      <c r="G1159" t="s">
        <v>48</v>
      </c>
      <c r="H1159">
        <v>6450</v>
      </c>
      <c r="I1159" t="s">
        <v>11</v>
      </c>
      <c r="J1159" t="s">
        <v>77</v>
      </c>
      <c r="K1159" t="s">
        <v>19</v>
      </c>
      <c r="L1159" t="s">
        <v>23</v>
      </c>
      <c r="M1159" s="5">
        <v>42.93</v>
      </c>
      <c r="N1159">
        <v>1</v>
      </c>
    </row>
    <row r="1160" spans="1:14" x14ac:dyDescent="0.25">
      <c r="A1160" s="2">
        <v>45443</v>
      </c>
      <c r="B1160" s="3">
        <f t="shared" si="54"/>
        <v>2024</v>
      </c>
      <c r="C1160" t="str">
        <f t="shared" si="55"/>
        <v>2023-2024</v>
      </c>
      <c r="D1160" t="s">
        <v>148</v>
      </c>
      <c r="E1160" t="s">
        <v>102</v>
      </c>
      <c r="F1160" t="str">
        <f t="shared" si="56"/>
        <v>Queensland</v>
      </c>
      <c r="G1160" t="s">
        <v>35</v>
      </c>
      <c r="H1160">
        <v>4870</v>
      </c>
      <c r="I1160" t="s">
        <v>11</v>
      </c>
      <c r="J1160" t="s">
        <v>36</v>
      </c>
      <c r="K1160" t="s">
        <v>154</v>
      </c>
      <c r="L1160" t="s">
        <v>14</v>
      </c>
      <c r="M1160" s="5">
        <v>42.96</v>
      </c>
      <c r="N1160">
        <v>1</v>
      </c>
    </row>
    <row r="1161" spans="1:14" x14ac:dyDescent="0.25">
      <c r="A1161" s="2">
        <v>45144</v>
      </c>
      <c r="B1161" s="3">
        <f t="shared" si="54"/>
        <v>2024</v>
      </c>
      <c r="C1161" t="str">
        <f t="shared" si="55"/>
        <v>2023-2024</v>
      </c>
      <c r="D1161" t="s">
        <v>147</v>
      </c>
      <c r="E1161" t="s">
        <v>127</v>
      </c>
      <c r="F1161" t="str">
        <f t="shared" si="56"/>
        <v>New South Wales</v>
      </c>
      <c r="G1161" t="s">
        <v>10</v>
      </c>
      <c r="H1161">
        <v>2131</v>
      </c>
      <c r="I1161" t="s">
        <v>11</v>
      </c>
      <c r="J1161" t="s">
        <v>27</v>
      </c>
      <c r="K1161" t="s">
        <v>154</v>
      </c>
      <c r="L1161" t="s">
        <v>14</v>
      </c>
      <c r="M1161" s="5">
        <v>42.98</v>
      </c>
      <c r="N1161">
        <v>1</v>
      </c>
    </row>
    <row r="1162" spans="1:14" x14ac:dyDescent="0.25">
      <c r="A1162" s="2">
        <v>45014</v>
      </c>
      <c r="B1162" s="3">
        <f t="shared" si="54"/>
        <v>2023</v>
      </c>
      <c r="C1162" t="str">
        <f t="shared" si="55"/>
        <v>2022-2023</v>
      </c>
      <c r="D1162" t="s">
        <v>147</v>
      </c>
      <c r="E1162" t="s">
        <v>74</v>
      </c>
      <c r="F1162" t="str">
        <f t="shared" si="56"/>
        <v>South Australia</v>
      </c>
      <c r="G1162" t="s">
        <v>32</v>
      </c>
      <c r="H1162">
        <v>5043</v>
      </c>
      <c r="I1162" t="s">
        <v>11</v>
      </c>
      <c r="J1162" t="s">
        <v>33</v>
      </c>
      <c r="K1162" t="s">
        <v>154</v>
      </c>
      <c r="L1162" t="s">
        <v>14</v>
      </c>
      <c r="M1162" s="5">
        <v>43</v>
      </c>
      <c r="N1162">
        <v>1</v>
      </c>
    </row>
    <row r="1163" spans="1:14" x14ac:dyDescent="0.25">
      <c r="A1163" s="2">
        <v>45141</v>
      </c>
      <c r="B1163" s="3">
        <f t="shared" si="54"/>
        <v>2024</v>
      </c>
      <c r="C1163" t="str">
        <f t="shared" si="55"/>
        <v>2023-2024</v>
      </c>
      <c r="D1163" t="s">
        <v>147</v>
      </c>
      <c r="E1163" t="s">
        <v>109</v>
      </c>
      <c r="F1163" t="str">
        <f t="shared" si="56"/>
        <v>New South Wales</v>
      </c>
      <c r="G1163" t="s">
        <v>10</v>
      </c>
      <c r="H1163">
        <v>2480</v>
      </c>
      <c r="I1163" t="s">
        <v>11</v>
      </c>
      <c r="J1163" t="s">
        <v>68</v>
      </c>
      <c r="K1163" t="s">
        <v>151</v>
      </c>
      <c r="L1163" t="s">
        <v>21</v>
      </c>
      <c r="M1163" s="5">
        <v>43.13</v>
      </c>
      <c r="N1163">
        <v>1</v>
      </c>
    </row>
    <row r="1164" spans="1:14" x14ac:dyDescent="0.25">
      <c r="A1164" s="2">
        <v>45626</v>
      </c>
      <c r="B1164" s="3">
        <f t="shared" si="54"/>
        <v>2025</v>
      </c>
      <c r="C1164" t="str">
        <f t="shared" si="55"/>
        <v>2024-2025</v>
      </c>
      <c r="D1164" t="s">
        <v>147</v>
      </c>
      <c r="E1164" t="s">
        <v>9</v>
      </c>
      <c r="F1164" t="str">
        <f t="shared" si="56"/>
        <v>New South Wales</v>
      </c>
      <c r="G1164" t="s">
        <v>10</v>
      </c>
      <c r="H1164">
        <v>2067</v>
      </c>
      <c r="I1164" t="s">
        <v>11</v>
      </c>
      <c r="J1164" t="s">
        <v>12</v>
      </c>
      <c r="K1164" t="s">
        <v>157</v>
      </c>
      <c r="L1164" t="s">
        <v>22</v>
      </c>
      <c r="M1164" s="5">
        <v>43.28</v>
      </c>
      <c r="N1164">
        <v>1</v>
      </c>
    </row>
    <row r="1165" spans="1:14" x14ac:dyDescent="0.25">
      <c r="A1165" s="2">
        <v>45554</v>
      </c>
      <c r="B1165" s="3">
        <f t="shared" si="54"/>
        <v>2025</v>
      </c>
      <c r="C1165" t="str">
        <f t="shared" si="55"/>
        <v>2024-2025</v>
      </c>
      <c r="D1165" t="s">
        <v>147</v>
      </c>
      <c r="E1165" t="s">
        <v>125</v>
      </c>
      <c r="F1165" t="str">
        <f t="shared" si="56"/>
        <v>Victoria</v>
      </c>
      <c r="G1165" t="s">
        <v>45</v>
      </c>
      <c r="H1165">
        <v>3400</v>
      </c>
      <c r="I1165" t="s">
        <v>11</v>
      </c>
      <c r="J1165" t="s">
        <v>60</v>
      </c>
      <c r="K1165" t="s">
        <v>152</v>
      </c>
      <c r="L1165" t="s">
        <v>13</v>
      </c>
      <c r="M1165" s="5">
        <v>43.47</v>
      </c>
      <c r="N1165">
        <v>1</v>
      </c>
    </row>
    <row r="1166" spans="1:14" x14ac:dyDescent="0.25">
      <c r="A1166" s="2">
        <v>45022</v>
      </c>
      <c r="B1166" s="3">
        <f t="shared" si="54"/>
        <v>2023</v>
      </c>
      <c r="C1166" t="str">
        <f t="shared" si="55"/>
        <v>2022-2023</v>
      </c>
      <c r="D1166" t="s">
        <v>147</v>
      </c>
      <c r="E1166" t="s">
        <v>136</v>
      </c>
      <c r="F1166" t="str">
        <f t="shared" si="56"/>
        <v>Victoria</v>
      </c>
      <c r="G1166" t="s">
        <v>45</v>
      </c>
      <c r="H1166">
        <v>3175</v>
      </c>
      <c r="I1166" t="s">
        <v>11</v>
      </c>
      <c r="J1166" t="s">
        <v>63</v>
      </c>
      <c r="K1166" t="s">
        <v>157</v>
      </c>
      <c r="L1166" t="s">
        <v>22</v>
      </c>
      <c r="M1166" s="5">
        <v>43.56</v>
      </c>
      <c r="N1166">
        <v>1</v>
      </c>
    </row>
    <row r="1167" spans="1:14" x14ac:dyDescent="0.25">
      <c r="A1167" s="2">
        <v>45384</v>
      </c>
      <c r="B1167" s="3">
        <f t="shared" si="54"/>
        <v>2024</v>
      </c>
      <c r="C1167" t="str">
        <f t="shared" si="55"/>
        <v>2023-2024</v>
      </c>
      <c r="D1167" t="s">
        <v>147</v>
      </c>
      <c r="E1167" t="s">
        <v>73</v>
      </c>
      <c r="F1167" t="str">
        <f t="shared" si="56"/>
        <v>Victoria</v>
      </c>
      <c r="G1167" t="s">
        <v>45</v>
      </c>
      <c r="H1167">
        <v>3136</v>
      </c>
      <c r="I1167" t="s">
        <v>11</v>
      </c>
      <c r="J1167" t="s">
        <v>63</v>
      </c>
      <c r="K1167" t="s">
        <v>155</v>
      </c>
      <c r="L1167" t="s">
        <v>20</v>
      </c>
      <c r="M1167" s="5">
        <v>43.58</v>
      </c>
      <c r="N1167">
        <v>1</v>
      </c>
    </row>
    <row r="1168" spans="1:14" x14ac:dyDescent="0.25">
      <c r="A1168" s="2">
        <v>45270</v>
      </c>
      <c r="B1168" s="3">
        <f t="shared" si="54"/>
        <v>2024</v>
      </c>
      <c r="C1168" t="str">
        <f t="shared" si="55"/>
        <v>2023-2024</v>
      </c>
      <c r="D1168" t="s">
        <v>147</v>
      </c>
      <c r="E1168" t="s">
        <v>9</v>
      </c>
      <c r="F1168" t="str">
        <f t="shared" si="56"/>
        <v>New South Wales</v>
      </c>
      <c r="G1168" t="s">
        <v>10</v>
      </c>
      <c r="H1168">
        <v>2067</v>
      </c>
      <c r="I1168" t="s">
        <v>11</v>
      </c>
      <c r="J1168" t="s">
        <v>12</v>
      </c>
      <c r="K1168" t="s">
        <v>19</v>
      </c>
      <c r="L1168" t="s">
        <v>23</v>
      </c>
      <c r="M1168" s="5">
        <v>43.64</v>
      </c>
      <c r="N1168">
        <v>1</v>
      </c>
    </row>
    <row r="1169" spans="1:14" x14ac:dyDescent="0.25">
      <c r="A1169" s="2">
        <v>44993</v>
      </c>
      <c r="B1169" s="3">
        <f t="shared" si="54"/>
        <v>2023</v>
      </c>
      <c r="C1169" t="str">
        <f t="shared" si="55"/>
        <v>2022-2023</v>
      </c>
      <c r="D1169" t="s">
        <v>148</v>
      </c>
      <c r="E1169" t="s">
        <v>109</v>
      </c>
      <c r="F1169" t="str">
        <f t="shared" si="56"/>
        <v>New South Wales</v>
      </c>
      <c r="G1169" t="s">
        <v>10</v>
      </c>
      <c r="H1169">
        <v>2480</v>
      </c>
      <c r="I1169" t="s">
        <v>11</v>
      </c>
      <c r="J1169" t="s">
        <v>68</v>
      </c>
      <c r="K1169" t="s">
        <v>149</v>
      </c>
      <c r="L1169" t="s">
        <v>15</v>
      </c>
      <c r="M1169" s="5">
        <v>43.75</v>
      </c>
      <c r="N1169">
        <v>1</v>
      </c>
    </row>
    <row r="1170" spans="1:14" x14ac:dyDescent="0.25">
      <c r="A1170" s="2">
        <v>45590</v>
      </c>
      <c r="B1170" s="3">
        <f t="shared" si="54"/>
        <v>2025</v>
      </c>
      <c r="C1170" t="str">
        <f t="shared" si="55"/>
        <v>2024-2025</v>
      </c>
      <c r="D1170" t="s">
        <v>147</v>
      </c>
      <c r="E1170" t="s">
        <v>72</v>
      </c>
      <c r="F1170" t="str">
        <f t="shared" si="56"/>
        <v>Western Australia</v>
      </c>
      <c r="G1170" t="s">
        <v>48</v>
      </c>
      <c r="H1170">
        <v>6010</v>
      </c>
      <c r="I1170" t="s">
        <v>11</v>
      </c>
      <c r="J1170" t="s">
        <v>49</v>
      </c>
      <c r="K1170" t="s">
        <v>155</v>
      </c>
      <c r="L1170" t="s">
        <v>20</v>
      </c>
      <c r="M1170" s="5">
        <v>43.89</v>
      </c>
      <c r="N1170">
        <v>1</v>
      </c>
    </row>
    <row r="1171" spans="1:14" x14ac:dyDescent="0.25">
      <c r="A1171" s="2">
        <v>45028</v>
      </c>
      <c r="B1171" s="3">
        <f t="shared" si="54"/>
        <v>2023</v>
      </c>
      <c r="C1171" t="str">
        <f t="shared" si="55"/>
        <v>2022-2023</v>
      </c>
      <c r="D1171" t="s">
        <v>147</v>
      </c>
      <c r="E1171" t="s">
        <v>87</v>
      </c>
      <c r="F1171" t="str">
        <f t="shared" si="56"/>
        <v>New South Wales</v>
      </c>
      <c r="G1171" t="s">
        <v>10</v>
      </c>
      <c r="H1171">
        <v>2790</v>
      </c>
      <c r="I1171" t="s">
        <v>11</v>
      </c>
      <c r="J1171" t="s">
        <v>25</v>
      </c>
      <c r="K1171" t="s">
        <v>155</v>
      </c>
      <c r="L1171" t="s">
        <v>20</v>
      </c>
      <c r="M1171" s="5">
        <v>43.89</v>
      </c>
      <c r="N1171">
        <v>1</v>
      </c>
    </row>
    <row r="1172" spans="1:14" x14ac:dyDescent="0.25">
      <c r="A1172" s="2">
        <v>45067</v>
      </c>
      <c r="B1172" s="3">
        <f t="shared" si="54"/>
        <v>2023</v>
      </c>
      <c r="C1172" t="str">
        <f t="shared" si="55"/>
        <v>2022-2023</v>
      </c>
      <c r="D1172" t="s">
        <v>147</v>
      </c>
      <c r="E1172" t="s">
        <v>126</v>
      </c>
      <c r="F1172" t="str">
        <f t="shared" si="56"/>
        <v>Queensland</v>
      </c>
      <c r="G1172" t="s">
        <v>35</v>
      </c>
      <c r="H1172">
        <v>4551</v>
      </c>
      <c r="I1172" t="s">
        <v>11</v>
      </c>
      <c r="J1172" t="s">
        <v>120</v>
      </c>
      <c r="K1172" t="s">
        <v>156</v>
      </c>
      <c r="L1172" t="s">
        <v>17</v>
      </c>
      <c r="M1172" s="5">
        <v>43.900000000000006</v>
      </c>
      <c r="N1172">
        <v>1</v>
      </c>
    </row>
    <row r="1173" spans="1:14" x14ac:dyDescent="0.25">
      <c r="A1173" s="2">
        <v>45449</v>
      </c>
      <c r="B1173" s="3">
        <f t="shared" si="54"/>
        <v>2024</v>
      </c>
      <c r="C1173" t="str">
        <f t="shared" si="55"/>
        <v>2023-2024</v>
      </c>
      <c r="D1173" t="s">
        <v>148</v>
      </c>
      <c r="E1173" t="s">
        <v>112</v>
      </c>
      <c r="F1173" t="str">
        <f t="shared" si="56"/>
        <v>Victoria</v>
      </c>
      <c r="G1173" t="s">
        <v>45</v>
      </c>
      <c r="H1173">
        <v>3076</v>
      </c>
      <c r="I1173" t="s">
        <v>11</v>
      </c>
      <c r="J1173" t="s">
        <v>46</v>
      </c>
      <c r="K1173" t="s">
        <v>156</v>
      </c>
      <c r="L1173" t="s">
        <v>17</v>
      </c>
      <c r="M1173" s="5">
        <v>43.900000000000006</v>
      </c>
      <c r="N1173">
        <v>1</v>
      </c>
    </row>
    <row r="1174" spans="1:14" x14ac:dyDescent="0.25">
      <c r="A1174" s="2">
        <v>45113</v>
      </c>
      <c r="B1174" s="3">
        <f t="shared" si="54"/>
        <v>2024</v>
      </c>
      <c r="C1174" t="str">
        <f t="shared" si="55"/>
        <v>2023-2024</v>
      </c>
      <c r="D1174" t="s">
        <v>147</v>
      </c>
      <c r="E1174" t="s">
        <v>54</v>
      </c>
      <c r="F1174" t="str">
        <f t="shared" si="56"/>
        <v>Victoria</v>
      </c>
      <c r="G1174" t="s">
        <v>45</v>
      </c>
      <c r="H1174">
        <v>3977</v>
      </c>
      <c r="I1174" t="s">
        <v>11</v>
      </c>
      <c r="J1174" t="s">
        <v>55</v>
      </c>
      <c r="K1174" t="s">
        <v>156</v>
      </c>
      <c r="L1174" t="s">
        <v>17</v>
      </c>
      <c r="M1174" s="5">
        <v>43.92</v>
      </c>
      <c r="N1174">
        <v>1</v>
      </c>
    </row>
    <row r="1175" spans="1:14" x14ac:dyDescent="0.25">
      <c r="A1175" s="2">
        <v>45640</v>
      </c>
      <c r="B1175" s="3">
        <f t="shared" si="54"/>
        <v>2025</v>
      </c>
      <c r="C1175" t="str">
        <f t="shared" si="55"/>
        <v>2024-2025</v>
      </c>
      <c r="D1175" t="s">
        <v>147</v>
      </c>
      <c r="E1175" t="s">
        <v>135</v>
      </c>
      <c r="F1175" t="str">
        <f t="shared" si="56"/>
        <v>Victoria</v>
      </c>
      <c r="G1175" t="s">
        <v>45</v>
      </c>
      <c r="H1175">
        <v>3550</v>
      </c>
      <c r="I1175" t="s">
        <v>11</v>
      </c>
      <c r="J1175" t="s">
        <v>60</v>
      </c>
      <c r="K1175" t="s">
        <v>155</v>
      </c>
      <c r="L1175" t="s">
        <v>20</v>
      </c>
      <c r="M1175" s="5">
        <v>43.95</v>
      </c>
      <c r="N1175">
        <v>1</v>
      </c>
    </row>
    <row r="1176" spans="1:14" x14ac:dyDescent="0.25">
      <c r="A1176" s="2">
        <v>45349</v>
      </c>
      <c r="B1176" s="3">
        <f t="shared" si="54"/>
        <v>2024</v>
      </c>
      <c r="C1176" t="str">
        <f t="shared" si="55"/>
        <v>2023-2024</v>
      </c>
      <c r="D1176" t="s">
        <v>148</v>
      </c>
      <c r="E1176" t="s">
        <v>123</v>
      </c>
      <c r="F1176" t="str">
        <f t="shared" si="56"/>
        <v>Western Australia</v>
      </c>
      <c r="G1176" t="s">
        <v>48</v>
      </c>
      <c r="H1176">
        <v>6109</v>
      </c>
      <c r="I1176" t="s">
        <v>11</v>
      </c>
      <c r="J1176" t="s">
        <v>94</v>
      </c>
      <c r="K1176" t="s">
        <v>154</v>
      </c>
      <c r="L1176" t="s">
        <v>14</v>
      </c>
      <c r="M1176" s="5">
        <v>43.96</v>
      </c>
      <c r="N1176">
        <v>1</v>
      </c>
    </row>
    <row r="1177" spans="1:14" x14ac:dyDescent="0.25">
      <c r="A1177" s="2">
        <v>45485</v>
      </c>
      <c r="B1177" s="3">
        <f t="shared" si="54"/>
        <v>2025</v>
      </c>
      <c r="C1177" t="str">
        <f t="shared" si="55"/>
        <v>2024-2025</v>
      </c>
      <c r="D1177" t="s">
        <v>147</v>
      </c>
      <c r="E1177" t="s">
        <v>127</v>
      </c>
      <c r="F1177" t="str">
        <f t="shared" si="56"/>
        <v>New South Wales</v>
      </c>
      <c r="G1177" t="s">
        <v>10</v>
      </c>
      <c r="H1177">
        <v>2131</v>
      </c>
      <c r="I1177" t="s">
        <v>11</v>
      </c>
      <c r="J1177" t="s">
        <v>27</v>
      </c>
      <c r="K1177" t="s">
        <v>152</v>
      </c>
      <c r="L1177" t="s">
        <v>13</v>
      </c>
      <c r="M1177" s="5">
        <v>43.97</v>
      </c>
      <c r="N1177">
        <v>1</v>
      </c>
    </row>
    <row r="1178" spans="1:14" x14ac:dyDescent="0.25">
      <c r="A1178" s="2">
        <v>45306</v>
      </c>
      <c r="B1178" s="3">
        <f t="shared" si="54"/>
        <v>2024</v>
      </c>
      <c r="C1178" t="str">
        <f t="shared" si="55"/>
        <v>2023-2024</v>
      </c>
      <c r="D1178" t="s">
        <v>147</v>
      </c>
      <c r="E1178" t="s">
        <v>98</v>
      </c>
      <c r="F1178" t="str">
        <f t="shared" si="56"/>
        <v>Victoria</v>
      </c>
      <c r="G1178" t="s">
        <v>45</v>
      </c>
      <c r="H1178">
        <v>3429</v>
      </c>
      <c r="I1178" t="s">
        <v>11</v>
      </c>
      <c r="J1178" t="s">
        <v>60</v>
      </c>
      <c r="K1178" t="s">
        <v>152</v>
      </c>
      <c r="L1178" t="s">
        <v>13</v>
      </c>
      <c r="M1178" s="5">
        <v>43.97</v>
      </c>
      <c r="N1178">
        <v>1</v>
      </c>
    </row>
    <row r="1179" spans="1:14" x14ac:dyDescent="0.25">
      <c r="A1179" s="2">
        <v>45183</v>
      </c>
      <c r="B1179" s="3">
        <f t="shared" si="54"/>
        <v>2024</v>
      </c>
      <c r="C1179" t="str">
        <f t="shared" si="55"/>
        <v>2023-2024</v>
      </c>
      <c r="D1179" t="s">
        <v>147</v>
      </c>
      <c r="E1179" t="s">
        <v>130</v>
      </c>
      <c r="F1179" t="str">
        <f t="shared" si="56"/>
        <v>South Australia</v>
      </c>
      <c r="G1179" t="s">
        <v>32</v>
      </c>
      <c r="H1179">
        <v>5290</v>
      </c>
      <c r="I1179" t="s">
        <v>11</v>
      </c>
      <c r="J1179" t="s">
        <v>38</v>
      </c>
      <c r="K1179" t="s">
        <v>154</v>
      </c>
      <c r="L1179" t="s">
        <v>14</v>
      </c>
      <c r="M1179" s="5">
        <v>44</v>
      </c>
      <c r="N1179">
        <v>1</v>
      </c>
    </row>
    <row r="1180" spans="1:14" x14ac:dyDescent="0.25">
      <c r="A1180" s="2">
        <v>45204</v>
      </c>
      <c r="B1180" s="3">
        <f t="shared" si="54"/>
        <v>2024</v>
      </c>
      <c r="C1180" t="str">
        <f t="shared" si="55"/>
        <v>2023-2024</v>
      </c>
      <c r="D1180" t="s">
        <v>148</v>
      </c>
      <c r="E1180" t="s">
        <v>81</v>
      </c>
      <c r="F1180" t="str">
        <f t="shared" si="56"/>
        <v>New South Wales</v>
      </c>
      <c r="G1180" t="s">
        <v>10</v>
      </c>
      <c r="H1180">
        <v>2485</v>
      </c>
      <c r="I1180" t="s">
        <v>11</v>
      </c>
      <c r="J1180" t="s">
        <v>68</v>
      </c>
      <c r="K1180" t="s">
        <v>19</v>
      </c>
      <c r="L1180" t="s">
        <v>23</v>
      </c>
      <c r="M1180" s="5">
        <v>44.33</v>
      </c>
      <c r="N1180">
        <v>1</v>
      </c>
    </row>
    <row r="1181" spans="1:14" x14ac:dyDescent="0.25">
      <c r="A1181" s="2">
        <v>44970</v>
      </c>
      <c r="B1181" s="3">
        <f t="shared" si="54"/>
        <v>2023</v>
      </c>
      <c r="C1181" t="str">
        <f t="shared" si="55"/>
        <v>2022-2023</v>
      </c>
      <c r="D1181" t="s">
        <v>148</v>
      </c>
      <c r="E1181" t="s">
        <v>42</v>
      </c>
      <c r="F1181" t="str">
        <f t="shared" si="56"/>
        <v>Queensland</v>
      </c>
      <c r="G1181" t="s">
        <v>35</v>
      </c>
      <c r="H1181">
        <v>4053</v>
      </c>
      <c r="I1181" t="s">
        <v>11</v>
      </c>
      <c r="J1181" t="s">
        <v>43</v>
      </c>
      <c r="K1181" t="s">
        <v>157</v>
      </c>
      <c r="L1181" t="s">
        <v>22</v>
      </c>
      <c r="M1181" s="5">
        <v>44.38</v>
      </c>
      <c r="N1181">
        <v>1</v>
      </c>
    </row>
    <row r="1182" spans="1:14" x14ac:dyDescent="0.25">
      <c r="A1182" s="2">
        <v>45521</v>
      </c>
      <c r="B1182" s="3">
        <f t="shared" si="54"/>
        <v>2025</v>
      </c>
      <c r="C1182" t="str">
        <f t="shared" si="55"/>
        <v>2024-2025</v>
      </c>
      <c r="D1182" t="s">
        <v>148</v>
      </c>
      <c r="E1182" t="s">
        <v>50</v>
      </c>
      <c r="F1182" t="str">
        <f t="shared" si="56"/>
        <v>Queensland</v>
      </c>
      <c r="G1182" t="s">
        <v>35</v>
      </c>
      <c r="H1182">
        <v>4703</v>
      </c>
      <c r="I1182" t="s">
        <v>11</v>
      </c>
      <c r="J1182" t="s">
        <v>51</v>
      </c>
      <c r="K1182" t="s">
        <v>150</v>
      </c>
      <c r="L1182" t="s">
        <v>18</v>
      </c>
      <c r="M1182" s="5">
        <v>44.42</v>
      </c>
      <c r="N1182">
        <v>1</v>
      </c>
    </row>
    <row r="1183" spans="1:14" x14ac:dyDescent="0.25">
      <c r="A1183" s="2">
        <v>45150</v>
      </c>
      <c r="B1183" s="3">
        <f t="shared" si="54"/>
        <v>2024</v>
      </c>
      <c r="C1183" t="str">
        <f t="shared" si="55"/>
        <v>2023-2024</v>
      </c>
      <c r="D1183" t="s">
        <v>147</v>
      </c>
      <c r="E1183" t="s">
        <v>85</v>
      </c>
      <c r="F1183" t="str">
        <f t="shared" si="56"/>
        <v>Queensland</v>
      </c>
      <c r="G1183" t="s">
        <v>35</v>
      </c>
      <c r="H1183">
        <v>4883</v>
      </c>
      <c r="I1183" t="s">
        <v>11</v>
      </c>
      <c r="J1183" t="s">
        <v>36</v>
      </c>
      <c r="K1183" t="s">
        <v>152</v>
      </c>
      <c r="L1183" t="s">
        <v>13</v>
      </c>
      <c r="M1183" s="5">
        <v>44.47</v>
      </c>
      <c r="N1183">
        <v>1</v>
      </c>
    </row>
    <row r="1184" spans="1:14" x14ac:dyDescent="0.25">
      <c r="A1184" s="2">
        <v>45390</v>
      </c>
      <c r="B1184" s="3">
        <f t="shared" si="54"/>
        <v>2024</v>
      </c>
      <c r="C1184" t="str">
        <f t="shared" si="55"/>
        <v>2023-2024</v>
      </c>
      <c r="D1184" t="s">
        <v>148</v>
      </c>
      <c r="E1184" t="s">
        <v>62</v>
      </c>
      <c r="F1184" t="str">
        <f t="shared" si="56"/>
        <v>Victoria</v>
      </c>
      <c r="G1184" t="s">
        <v>45</v>
      </c>
      <c r="H1184">
        <v>3134</v>
      </c>
      <c r="I1184" t="s">
        <v>11</v>
      </c>
      <c r="J1184" t="s">
        <v>63</v>
      </c>
      <c r="K1184" t="s">
        <v>154</v>
      </c>
      <c r="L1184" t="s">
        <v>14</v>
      </c>
      <c r="M1184" s="5">
        <v>44.47</v>
      </c>
      <c r="N1184">
        <v>1</v>
      </c>
    </row>
    <row r="1185" spans="1:14" x14ac:dyDescent="0.25">
      <c r="A1185" s="2">
        <v>45401</v>
      </c>
      <c r="B1185" s="3">
        <f t="shared" si="54"/>
        <v>2024</v>
      </c>
      <c r="C1185" t="str">
        <f t="shared" si="55"/>
        <v>2023-2024</v>
      </c>
      <c r="D1185" t="s">
        <v>147</v>
      </c>
      <c r="E1185" t="s">
        <v>135</v>
      </c>
      <c r="F1185" t="str">
        <f t="shared" si="56"/>
        <v>Victoria</v>
      </c>
      <c r="G1185" t="s">
        <v>45</v>
      </c>
      <c r="H1185">
        <v>3550</v>
      </c>
      <c r="I1185" t="s">
        <v>11</v>
      </c>
      <c r="J1185" t="s">
        <v>60</v>
      </c>
      <c r="K1185" t="s">
        <v>153</v>
      </c>
      <c r="L1185" t="s">
        <v>16</v>
      </c>
      <c r="M1185" s="5">
        <v>44.5</v>
      </c>
      <c r="N1185">
        <v>1</v>
      </c>
    </row>
    <row r="1186" spans="1:14" x14ac:dyDescent="0.25">
      <c r="A1186" s="2">
        <v>45114</v>
      </c>
      <c r="B1186" s="3">
        <f t="shared" si="54"/>
        <v>2024</v>
      </c>
      <c r="C1186" t="str">
        <f t="shared" si="55"/>
        <v>2023-2024</v>
      </c>
      <c r="D1186" t="s">
        <v>147</v>
      </c>
      <c r="E1186" t="s">
        <v>53</v>
      </c>
      <c r="F1186" t="str">
        <f t="shared" si="56"/>
        <v>South Australia</v>
      </c>
      <c r="G1186" t="s">
        <v>32</v>
      </c>
      <c r="H1186">
        <v>5082</v>
      </c>
      <c r="I1186" t="s">
        <v>11</v>
      </c>
      <c r="J1186" t="s">
        <v>33</v>
      </c>
      <c r="K1186" t="s">
        <v>150</v>
      </c>
      <c r="L1186" t="s">
        <v>18</v>
      </c>
      <c r="M1186" s="5">
        <v>44.5</v>
      </c>
      <c r="N1186">
        <v>1</v>
      </c>
    </row>
    <row r="1187" spans="1:14" x14ac:dyDescent="0.25">
      <c r="A1187" s="2">
        <v>45381</v>
      </c>
      <c r="B1187" s="3">
        <f t="shared" si="54"/>
        <v>2024</v>
      </c>
      <c r="C1187" t="str">
        <f t="shared" si="55"/>
        <v>2023-2024</v>
      </c>
      <c r="D1187" t="s">
        <v>147</v>
      </c>
      <c r="E1187" t="s">
        <v>113</v>
      </c>
      <c r="F1187" t="str">
        <f t="shared" si="56"/>
        <v>Queensland</v>
      </c>
      <c r="G1187" t="s">
        <v>35</v>
      </c>
      <c r="H1187">
        <v>4215</v>
      </c>
      <c r="I1187" t="s">
        <v>11</v>
      </c>
      <c r="J1187" t="s">
        <v>104</v>
      </c>
      <c r="K1187" t="s">
        <v>154</v>
      </c>
      <c r="L1187" t="s">
        <v>14</v>
      </c>
      <c r="M1187" s="5">
        <v>44.53</v>
      </c>
      <c r="N1187">
        <v>1</v>
      </c>
    </row>
    <row r="1188" spans="1:14" x14ac:dyDescent="0.25">
      <c r="A1188" s="2">
        <v>45463</v>
      </c>
      <c r="B1188" s="3">
        <f t="shared" si="54"/>
        <v>2024</v>
      </c>
      <c r="C1188" t="str">
        <f t="shared" si="55"/>
        <v>2023-2024</v>
      </c>
      <c r="D1188" t="s">
        <v>147</v>
      </c>
      <c r="E1188" t="s">
        <v>40</v>
      </c>
      <c r="F1188" t="str">
        <f t="shared" si="56"/>
        <v>New South Wales</v>
      </c>
      <c r="G1188" t="s">
        <v>10</v>
      </c>
      <c r="H1188">
        <v>2116</v>
      </c>
      <c r="I1188" t="s">
        <v>11</v>
      </c>
      <c r="J1188" t="s">
        <v>27</v>
      </c>
      <c r="K1188" t="s">
        <v>157</v>
      </c>
      <c r="L1188" t="s">
        <v>22</v>
      </c>
      <c r="M1188" s="5">
        <v>44.599999999999994</v>
      </c>
      <c r="N1188">
        <v>1</v>
      </c>
    </row>
    <row r="1189" spans="1:14" x14ac:dyDescent="0.25">
      <c r="A1189" s="2">
        <v>45462</v>
      </c>
      <c r="B1189" s="3">
        <f t="shared" si="54"/>
        <v>2024</v>
      </c>
      <c r="C1189" t="str">
        <f t="shared" si="55"/>
        <v>2023-2024</v>
      </c>
      <c r="D1189" t="s">
        <v>147</v>
      </c>
      <c r="E1189" t="s">
        <v>76</v>
      </c>
      <c r="F1189" t="str">
        <f t="shared" si="56"/>
        <v>Western Australia</v>
      </c>
      <c r="G1189" t="s">
        <v>48</v>
      </c>
      <c r="H1189">
        <v>6450</v>
      </c>
      <c r="I1189" t="s">
        <v>11</v>
      </c>
      <c r="J1189" t="s">
        <v>77</v>
      </c>
      <c r="K1189" t="s">
        <v>153</v>
      </c>
      <c r="L1189" t="s">
        <v>16</v>
      </c>
      <c r="M1189" s="5">
        <v>44.67</v>
      </c>
      <c r="N1189">
        <v>1</v>
      </c>
    </row>
    <row r="1190" spans="1:14" x14ac:dyDescent="0.25">
      <c r="A1190" s="2">
        <v>45016</v>
      </c>
      <c r="B1190" s="3">
        <f t="shared" si="54"/>
        <v>2023</v>
      </c>
      <c r="C1190" t="str">
        <f t="shared" si="55"/>
        <v>2022-2023</v>
      </c>
      <c r="D1190" t="s">
        <v>147</v>
      </c>
      <c r="E1190" t="s">
        <v>28</v>
      </c>
      <c r="F1190" t="str">
        <f t="shared" si="56"/>
        <v>Northern Territory</v>
      </c>
      <c r="G1190" t="s">
        <v>29</v>
      </c>
      <c r="H1190">
        <v>800</v>
      </c>
      <c r="I1190" t="s">
        <v>11</v>
      </c>
      <c r="J1190" t="s">
        <v>30</v>
      </c>
      <c r="K1190" t="s">
        <v>157</v>
      </c>
      <c r="L1190" t="s">
        <v>22</v>
      </c>
      <c r="M1190" s="5">
        <v>44.820000000000007</v>
      </c>
      <c r="N1190">
        <v>1</v>
      </c>
    </row>
    <row r="1191" spans="1:14" x14ac:dyDescent="0.25">
      <c r="A1191" s="2">
        <v>44954</v>
      </c>
      <c r="B1191" s="3">
        <f t="shared" si="54"/>
        <v>2023</v>
      </c>
      <c r="C1191" t="str">
        <f t="shared" si="55"/>
        <v>2022-2023</v>
      </c>
      <c r="D1191" t="s">
        <v>148</v>
      </c>
      <c r="E1191" t="s">
        <v>42</v>
      </c>
      <c r="F1191" t="str">
        <f t="shared" si="56"/>
        <v>Queensland</v>
      </c>
      <c r="G1191" t="s">
        <v>35</v>
      </c>
      <c r="H1191">
        <v>4053</v>
      </c>
      <c r="I1191" t="s">
        <v>11</v>
      </c>
      <c r="J1191" t="s">
        <v>43</v>
      </c>
      <c r="K1191" t="s">
        <v>155</v>
      </c>
      <c r="L1191" t="s">
        <v>20</v>
      </c>
      <c r="M1191" s="5">
        <v>44.84</v>
      </c>
      <c r="N1191">
        <v>1</v>
      </c>
    </row>
    <row r="1192" spans="1:14" x14ac:dyDescent="0.25">
      <c r="A1192" s="2">
        <v>45444</v>
      </c>
      <c r="B1192" s="3">
        <f t="shared" si="54"/>
        <v>2024</v>
      </c>
      <c r="C1192" t="str">
        <f t="shared" si="55"/>
        <v>2023-2024</v>
      </c>
      <c r="D1192" t="s">
        <v>147</v>
      </c>
      <c r="E1192" t="s">
        <v>134</v>
      </c>
      <c r="F1192" t="str">
        <f t="shared" si="56"/>
        <v>Queensland</v>
      </c>
      <c r="G1192" t="s">
        <v>35</v>
      </c>
      <c r="H1192">
        <v>4825</v>
      </c>
      <c r="I1192" t="s">
        <v>11</v>
      </c>
      <c r="J1192" t="s">
        <v>36</v>
      </c>
      <c r="K1192" t="s">
        <v>156</v>
      </c>
      <c r="L1192" t="s">
        <v>17</v>
      </c>
      <c r="M1192" s="5">
        <v>44.87</v>
      </c>
      <c r="N1192">
        <v>1</v>
      </c>
    </row>
    <row r="1193" spans="1:14" x14ac:dyDescent="0.25">
      <c r="A1193" s="2">
        <v>45519</v>
      </c>
      <c r="B1193" s="3">
        <f t="shared" si="54"/>
        <v>2025</v>
      </c>
      <c r="C1193" t="str">
        <f t="shared" si="55"/>
        <v>2024-2025</v>
      </c>
      <c r="D1193" t="s">
        <v>147</v>
      </c>
      <c r="E1193" t="s">
        <v>137</v>
      </c>
      <c r="F1193" t="str">
        <f t="shared" si="56"/>
        <v>New South Wales</v>
      </c>
      <c r="G1193" t="s">
        <v>10</v>
      </c>
      <c r="H1193">
        <v>2031</v>
      </c>
      <c r="I1193" t="s">
        <v>11</v>
      </c>
      <c r="J1193" t="s">
        <v>12</v>
      </c>
      <c r="K1193" t="s">
        <v>154</v>
      </c>
      <c r="L1193" t="s">
        <v>14</v>
      </c>
      <c r="M1193" s="5">
        <v>44.9</v>
      </c>
      <c r="N1193">
        <v>1</v>
      </c>
    </row>
    <row r="1194" spans="1:14" x14ac:dyDescent="0.25">
      <c r="A1194" s="2">
        <v>45402</v>
      </c>
      <c r="B1194" s="3">
        <f t="shared" si="54"/>
        <v>2024</v>
      </c>
      <c r="C1194" t="str">
        <f t="shared" si="55"/>
        <v>2023-2024</v>
      </c>
      <c r="D1194" t="s">
        <v>147</v>
      </c>
      <c r="E1194" t="s">
        <v>34</v>
      </c>
      <c r="F1194" t="str">
        <f t="shared" si="56"/>
        <v>Queensland</v>
      </c>
      <c r="G1194" t="s">
        <v>35</v>
      </c>
      <c r="H1194">
        <v>4802</v>
      </c>
      <c r="I1194" t="s">
        <v>11</v>
      </c>
      <c r="J1194" t="s">
        <v>36</v>
      </c>
      <c r="K1194" t="s">
        <v>151</v>
      </c>
      <c r="L1194" t="s">
        <v>21</v>
      </c>
      <c r="M1194" s="5">
        <v>44.91</v>
      </c>
      <c r="N1194">
        <v>1</v>
      </c>
    </row>
    <row r="1195" spans="1:14" x14ac:dyDescent="0.25">
      <c r="A1195" s="2">
        <v>44941</v>
      </c>
      <c r="B1195" s="3">
        <f t="shared" si="54"/>
        <v>2023</v>
      </c>
      <c r="C1195" t="str">
        <f t="shared" si="55"/>
        <v>2022-2023</v>
      </c>
      <c r="D1195" t="s">
        <v>147</v>
      </c>
      <c r="E1195" t="s">
        <v>26</v>
      </c>
      <c r="F1195" t="str">
        <f t="shared" si="56"/>
        <v>New South Wales</v>
      </c>
      <c r="G1195" t="s">
        <v>10</v>
      </c>
      <c r="H1195">
        <v>2141</v>
      </c>
      <c r="I1195" t="s">
        <v>11</v>
      </c>
      <c r="J1195" t="s">
        <v>27</v>
      </c>
      <c r="K1195" t="s">
        <v>156</v>
      </c>
      <c r="L1195" t="s">
        <v>17</v>
      </c>
      <c r="M1195" s="5">
        <v>44.91</v>
      </c>
      <c r="N1195">
        <v>1</v>
      </c>
    </row>
    <row r="1196" spans="1:14" x14ac:dyDescent="0.25">
      <c r="A1196" s="2">
        <v>45482</v>
      </c>
      <c r="B1196" s="3">
        <f t="shared" si="54"/>
        <v>2025</v>
      </c>
      <c r="C1196" t="str">
        <f t="shared" si="55"/>
        <v>2024-2025</v>
      </c>
      <c r="D1196" t="s">
        <v>147</v>
      </c>
      <c r="E1196" t="s">
        <v>139</v>
      </c>
      <c r="F1196" t="str">
        <f t="shared" si="56"/>
        <v>New South Wales</v>
      </c>
      <c r="G1196" t="s">
        <v>10</v>
      </c>
      <c r="H1196">
        <v>2020</v>
      </c>
      <c r="I1196" t="s">
        <v>11</v>
      </c>
      <c r="J1196" t="s">
        <v>12</v>
      </c>
      <c r="K1196" t="s">
        <v>156</v>
      </c>
      <c r="L1196" t="s">
        <v>17</v>
      </c>
      <c r="M1196" s="5">
        <v>44.91</v>
      </c>
      <c r="N1196">
        <v>1</v>
      </c>
    </row>
    <row r="1197" spans="1:14" x14ac:dyDescent="0.25">
      <c r="A1197" s="2">
        <v>45255</v>
      </c>
      <c r="B1197" s="3">
        <f t="shared" si="54"/>
        <v>2024</v>
      </c>
      <c r="C1197" t="str">
        <f t="shared" si="55"/>
        <v>2023-2024</v>
      </c>
      <c r="D1197" t="s">
        <v>147</v>
      </c>
      <c r="E1197" t="s">
        <v>75</v>
      </c>
      <c r="F1197" t="str">
        <f t="shared" si="56"/>
        <v>Victoria</v>
      </c>
      <c r="G1197" t="s">
        <v>45</v>
      </c>
      <c r="H1197">
        <v>3630</v>
      </c>
      <c r="I1197" t="s">
        <v>11</v>
      </c>
      <c r="J1197" t="s">
        <v>55</v>
      </c>
      <c r="K1197" t="s">
        <v>19</v>
      </c>
      <c r="L1197" t="s">
        <v>23</v>
      </c>
      <c r="M1197" s="5">
        <v>44.91</v>
      </c>
      <c r="N1197">
        <v>1</v>
      </c>
    </row>
    <row r="1198" spans="1:14" x14ac:dyDescent="0.25">
      <c r="A1198" s="2">
        <v>45534</v>
      </c>
      <c r="B1198" s="3">
        <f t="shared" si="54"/>
        <v>2025</v>
      </c>
      <c r="C1198" t="str">
        <f t="shared" si="55"/>
        <v>2024-2025</v>
      </c>
      <c r="D1198" t="s">
        <v>148</v>
      </c>
      <c r="E1198" t="s">
        <v>39</v>
      </c>
      <c r="F1198" t="str">
        <f t="shared" si="56"/>
        <v>South Australia</v>
      </c>
      <c r="G1198" t="s">
        <v>32</v>
      </c>
      <c r="H1198">
        <v>5343</v>
      </c>
      <c r="I1198" t="s">
        <v>11</v>
      </c>
      <c r="J1198" t="s">
        <v>38</v>
      </c>
      <c r="K1198" t="s">
        <v>152</v>
      </c>
      <c r="L1198" t="s">
        <v>13</v>
      </c>
      <c r="M1198" s="5">
        <v>44.96</v>
      </c>
      <c r="N1198">
        <v>1</v>
      </c>
    </row>
    <row r="1199" spans="1:14" x14ac:dyDescent="0.25">
      <c r="A1199" s="2">
        <v>45046</v>
      </c>
      <c r="B1199" s="3">
        <f t="shared" si="54"/>
        <v>2023</v>
      </c>
      <c r="C1199" t="str">
        <f t="shared" si="55"/>
        <v>2022-2023</v>
      </c>
      <c r="D1199" t="s">
        <v>147</v>
      </c>
      <c r="E1199" t="s">
        <v>72</v>
      </c>
      <c r="F1199" t="str">
        <f t="shared" si="56"/>
        <v>Western Australia</v>
      </c>
      <c r="G1199" t="s">
        <v>48</v>
      </c>
      <c r="H1199">
        <v>6010</v>
      </c>
      <c r="I1199" t="s">
        <v>11</v>
      </c>
      <c r="J1199" t="s">
        <v>49</v>
      </c>
      <c r="K1199" t="s">
        <v>154</v>
      </c>
      <c r="L1199" t="s">
        <v>14</v>
      </c>
      <c r="M1199" s="5">
        <v>44.97</v>
      </c>
      <c r="N1199">
        <v>1</v>
      </c>
    </row>
    <row r="1200" spans="1:14" x14ac:dyDescent="0.25">
      <c r="A1200" s="2">
        <v>45011</v>
      </c>
      <c r="B1200" s="3">
        <f t="shared" si="54"/>
        <v>2023</v>
      </c>
      <c r="C1200" t="str">
        <f t="shared" si="55"/>
        <v>2022-2023</v>
      </c>
      <c r="D1200" t="s">
        <v>148</v>
      </c>
      <c r="E1200" t="s">
        <v>47</v>
      </c>
      <c r="F1200" t="str">
        <f t="shared" si="56"/>
        <v>Western Australia</v>
      </c>
      <c r="G1200" t="s">
        <v>48</v>
      </c>
      <c r="H1200">
        <v>6030</v>
      </c>
      <c r="I1200" t="s">
        <v>11</v>
      </c>
      <c r="J1200" t="s">
        <v>49</v>
      </c>
      <c r="K1200" t="s">
        <v>153</v>
      </c>
      <c r="L1200" t="s">
        <v>16</v>
      </c>
      <c r="M1200" s="5">
        <v>44.97</v>
      </c>
      <c r="N1200">
        <v>1</v>
      </c>
    </row>
    <row r="1201" spans="1:14" x14ac:dyDescent="0.25">
      <c r="A1201" s="2">
        <v>44947</v>
      </c>
      <c r="B1201" s="3">
        <f t="shared" si="54"/>
        <v>2023</v>
      </c>
      <c r="C1201" t="str">
        <f t="shared" si="55"/>
        <v>2022-2023</v>
      </c>
      <c r="D1201" t="s">
        <v>148</v>
      </c>
      <c r="E1201" t="s">
        <v>101</v>
      </c>
      <c r="F1201" t="str">
        <f t="shared" si="56"/>
        <v>Victoria</v>
      </c>
      <c r="G1201" t="s">
        <v>45</v>
      </c>
      <c r="H1201">
        <v>3131</v>
      </c>
      <c r="I1201" t="s">
        <v>11</v>
      </c>
      <c r="J1201" t="s">
        <v>63</v>
      </c>
      <c r="K1201" t="s">
        <v>152</v>
      </c>
      <c r="L1201" t="s">
        <v>13</v>
      </c>
      <c r="M1201" s="5">
        <v>44.97</v>
      </c>
      <c r="N1201">
        <v>1</v>
      </c>
    </row>
    <row r="1202" spans="1:14" x14ac:dyDescent="0.25">
      <c r="A1202" s="2">
        <v>45462</v>
      </c>
      <c r="B1202" s="3">
        <f t="shared" si="54"/>
        <v>2024</v>
      </c>
      <c r="C1202" t="str">
        <f t="shared" si="55"/>
        <v>2023-2024</v>
      </c>
      <c r="D1202" t="s">
        <v>147</v>
      </c>
      <c r="E1202" t="s">
        <v>59</v>
      </c>
      <c r="F1202" t="str">
        <f t="shared" si="56"/>
        <v>Victoria</v>
      </c>
      <c r="G1202" t="s">
        <v>45</v>
      </c>
      <c r="H1202">
        <v>3280</v>
      </c>
      <c r="I1202" t="s">
        <v>11</v>
      </c>
      <c r="J1202" t="s">
        <v>60</v>
      </c>
      <c r="K1202" t="s">
        <v>154</v>
      </c>
      <c r="L1202" t="s">
        <v>14</v>
      </c>
      <c r="M1202" s="5">
        <v>44.97</v>
      </c>
      <c r="N1202">
        <v>1</v>
      </c>
    </row>
    <row r="1203" spans="1:14" x14ac:dyDescent="0.25">
      <c r="A1203" s="2">
        <v>45178</v>
      </c>
      <c r="B1203" s="3">
        <f t="shared" si="54"/>
        <v>2024</v>
      </c>
      <c r="C1203" t="str">
        <f t="shared" si="55"/>
        <v>2023-2024</v>
      </c>
      <c r="D1203" t="s">
        <v>147</v>
      </c>
      <c r="E1203" t="s">
        <v>124</v>
      </c>
      <c r="F1203" t="str">
        <f t="shared" si="56"/>
        <v>New South Wales</v>
      </c>
      <c r="G1203" t="s">
        <v>10</v>
      </c>
      <c r="H1203">
        <v>2015</v>
      </c>
      <c r="I1203" t="s">
        <v>11</v>
      </c>
      <c r="J1203" t="s">
        <v>12</v>
      </c>
      <c r="K1203" t="s">
        <v>154</v>
      </c>
      <c r="L1203" t="s">
        <v>14</v>
      </c>
      <c r="M1203" s="5">
        <v>45</v>
      </c>
      <c r="N1203">
        <v>1</v>
      </c>
    </row>
    <row r="1204" spans="1:14" x14ac:dyDescent="0.25">
      <c r="A1204" s="2">
        <v>45599</v>
      </c>
      <c r="B1204" s="3">
        <f t="shared" si="54"/>
        <v>2025</v>
      </c>
      <c r="C1204" t="str">
        <f t="shared" si="55"/>
        <v>2024-2025</v>
      </c>
      <c r="D1204" t="s">
        <v>147</v>
      </c>
      <c r="E1204" t="s">
        <v>95</v>
      </c>
      <c r="F1204" t="str">
        <f t="shared" si="56"/>
        <v>Victoria</v>
      </c>
      <c r="G1204" t="s">
        <v>45</v>
      </c>
      <c r="H1204">
        <v>3931</v>
      </c>
      <c r="I1204" t="s">
        <v>11</v>
      </c>
      <c r="J1204" t="s">
        <v>55</v>
      </c>
      <c r="K1204" t="s">
        <v>154</v>
      </c>
      <c r="L1204" t="s">
        <v>14</v>
      </c>
      <c r="M1204" s="5">
        <v>45</v>
      </c>
      <c r="N1204">
        <v>1</v>
      </c>
    </row>
    <row r="1205" spans="1:14" x14ac:dyDescent="0.25">
      <c r="A1205" s="2">
        <v>45554</v>
      </c>
      <c r="B1205" s="3">
        <f t="shared" si="54"/>
        <v>2025</v>
      </c>
      <c r="C1205" t="str">
        <f t="shared" si="55"/>
        <v>2024-2025</v>
      </c>
      <c r="D1205" t="s">
        <v>147</v>
      </c>
      <c r="E1205" t="s">
        <v>144</v>
      </c>
      <c r="F1205" t="str">
        <f t="shared" si="56"/>
        <v>Queensland</v>
      </c>
      <c r="G1205" t="s">
        <v>35</v>
      </c>
      <c r="H1205">
        <v>4566</v>
      </c>
      <c r="I1205" t="s">
        <v>11</v>
      </c>
      <c r="J1205" t="s">
        <v>120</v>
      </c>
      <c r="K1205" t="s">
        <v>151</v>
      </c>
      <c r="L1205" t="s">
        <v>21</v>
      </c>
      <c r="M1205" s="5">
        <v>45</v>
      </c>
      <c r="N1205">
        <v>1</v>
      </c>
    </row>
    <row r="1206" spans="1:14" x14ac:dyDescent="0.25">
      <c r="A1206" s="2">
        <v>45531</v>
      </c>
      <c r="B1206" s="3">
        <f t="shared" si="54"/>
        <v>2025</v>
      </c>
      <c r="C1206" t="str">
        <f t="shared" si="55"/>
        <v>2024-2025</v>
      </c>
      <c r="D1206" t="s">
        <v>148</v>
      </c>
      <c r="E1206" t="s">
        <v>116</v>
      </c>
      <c r="F1206" t="str">
        <f t="shared" si="56"/>
        <v>Western Australia</v>
      </c>
      <c r="G1206" t="s">
        <v>48</v>
      </c>
      <c r="H1206">
        <v>6725</v>
      </c>
      <c r="I1206" t="s">
        <v>11</v>
      </c>
      <c r="J1206" t="s">
        <v>77</v>
      </c>
      <c r="K1206" t="s">
        <v>152</v>
      </c>
      <c r="L1206" t="s">
        <v>13</v>
      </c>
      <c r="M1206" s="5">
        <v>45.15</v>
      </c>
      <c r="N1206">
        <v>1</v>
      </c>
    </row>
    <row r="1207" spans="1:14" x14ac:dyDescent="0.25">
      <c r="A1207" s="2">
        <v>45215</v>
      </c>
      <c r="B1207" s="3">
        <f t="shared" si="54"/>
        <v>2024</v>
      </c>
      <c r="C1207" t="str">
        <f t="shared" si="55"/>
        <v>2023-2024</v>
      </c>
      <c r="D1207" t="s">
        <v>147</v>
      </c>
      <c r="E1207" t="s">
        <v>61</v>
      </c>
      <c r="F1207" t="str">
        <f t="shared" si="56"/>
        <v>New South Wales</v>
      </c>
      <c r="G1207" t="s">
        <v>10</v>
      </c>
      <c r="H1207">
        <v>2539</v>
      </c>
      <c r="I1207" t="s">
        <v>11</v>
      </c>
      <c r="J1207" t="s">
        <v>58</v>
      </c>
      <c r="K1207" t="s">
        <v>152</v>
      </c>
      <c r="L1207" t="s">
        <v>13</v>
      </c>
      <c r="M1207" s="5">
        <v>45.15</v>
      </c>
      <c r="N1207">
        <v>1</v>
      </c>
    </row>
    <row r="1208" spans="1:14" x14ac:dyDescent="0.25">
      <c r="A1208" s="2">
        <v>45076</v>
      </c>
      <c r="B1208" s="3">
        <f t="shared" si="54"/>
        <v>2023</v>
      </c>
      <c r="C1208" t="str">
        <f t="shared" si="55"/>
        <v>2022-2023</v>
      </c>
      <c r="D1208" t="s">
        <v>147</v>
      </c>
      <c r="E1208" t="s">
        <v>124</v>
      </c>
      <c r="F1208" t="str">
        <f t="shared" si="56"/>
        <v>New South Wales</v>
      </c>
      <c r="G1208" t="s">
        <v>10</v>
      </c>
      <c r="H1208">
        <v>2015</v>
      </c>
      <c r="I1208" t="s">
        <v>11</v>
      </c>
      <c r="J1208" t="s">
        <v>12</v>
      </c>
      <c r="K1208" t="s">
        <v>150</v>
      </c>
      <c r="L1208" t="s">
        <v>18</v>
      </c>
      <c r="M1208" s="5">
        <v>45.46</v>
      </c>
      <c r="N1208">
        <v>1</v>
      </c>
    </row>
    <row r="1209" spans="1:14" x14ac:dyDescent="0.25">
      <c r="A1209" s="2">
        <v>45162</v>
      </c>
      <c r="B1209" s="3">
        <f t="shared" si="54"/>
        <v>2024</v>
      </c>
      <c r="C1209" t="str">
        <f t="shared" si="55"/>
        <v>2023-2024</v>
      </c>
      <c r="D1209" t="s">
        <v>147</v>
      </c>
      <c r="E1209" t="s">
        <v>142</v>
      </c>
      <c r="F1209" t="str">
        <f t="shared" si="56"/>
        <v>Australian Capital Territory</v>
      </c>
      <c r="G1209" t="s">
        <v>80</v>
      </c>
      <c r="H1209">
        <v>2609</v>
      </c>
      <c r="I1209" t="s">
        <v>11</v>
      </c>
      <c r="J1209" t="s">
        <v>58</v>
      </c>
      <c r="K1209" t="s">
        <v>154</v>
      </c>
      <c r="L1209" t="s">
        <v>14</v>
      </c>
      <c r="M1209" s="5">
        <v>45.46</v>
      </c>
      <c r="N1209">
        <v>1</v>
      </c>
    </row>
    <row r="1210" spans="1:14" x14ac:dyDescent="0.25">
      <c r="A1210" s="2">
        <v>45196</v>
      </c>
      <c r="B1210" s="3">
        <f t="shared" si="54"/>
        <v>2024</v>
      </c>
      <c r="C1210" t="str">
        <f t="shared" si="55"/>
        <v>2023-2024</v>
      </c>
      <c r="D1210" t="s">
        <v>147</v>
      </c>
      <c r="E1210" t="s">
        <v>59</v>
      </c>
      <c r="F1210" t="str">
        <f t="shared" si="56"/>
        <v>Victoria</v>
      </c>
      <c r="G1210" t="s">
        <v>45</v>
      </c>
      <c r="H1210">
        <v>3280</v>
      </c>
      <c r="I1210" t="s">
        <v>11</v>
      </c>
      <c r="J1210" t="s">
        <v>60</v>
      </c>
      <c r="K1210" t="s">
        <v>154</v>
      </c>
      <c r="L1210" t="s">
        <v>14</v>
      </c>
      <c r="M1210" s="5">
        <v>45.49</v>
      </c>
      <c r="N1210">
        <v>1</v>
      </c>
    </row>
    <row r="1211" spans="1:14" x14ac:dyDescent="0.25">
      <c r="A1211" s="2">
        <v>44984</v>
      </c>
      <c r="B1211" s="3">
        <f t="shared" si="54"/>
        <v>2023</v>
      </c>
      <c r="C1211" t="str">
        <f t="shared" si="55"/>
        <v>2022-2023</v>
      </c>
      <c r="D1211" t="s">
        <v>147</v>
      </c>
      <c r="E1211" t="s">
        <v>96</v>
      </c>
      <c r="F1211" t="str">
        <f t="shared" si="56"/>
        <v>Western Australia</v>
      </c>
      <c r="G1211" t="s">
        <v>48</v>
      </c>
      <c r="H1211">
        <v>6330</v>
      </c>
      <c r="I1211" t="s">
        <v>11</v>
      </c>
      <c r="J1211" t="s">
        <v>94</v>
      </c>
      <c r="K1211" t="s">
        <v>156</v>
      </c>
      <c r="L1211" t="s">
        <v>17</v>
      </c>
      <c r="M1211" s="5">
        <v>45.54</v>
      </c>
      <c r="N1211">
        <v>1</v>
      </c>
    </row>
    <row r="1212" spans="1:14" x14ac:dyDescent="0.25">
      <c r="A1212" s="2">
        <v>44973</v>
      </c>
      <c r="B1212" s="3">
        <f t="shared" si="54"/>
        <v>2023</v>
      </c>
      <c r="C1212" t="str">
        <f t="shared" si="55"/>
        <v>2022-2023</v>
      </c>
      <c r="D1212" t="s">
        <v>148</v>
      </c>
      <c r="E1212" t="s">
        <v>130</v>
      </c>
      <c r="F1212" t="str">
        <f t="shared" si="56"/>
        <v>South Australia</v>
      </c>
      <c r="G1212" t="s">
        <v>32</v>
      </c>
      <c r="H1212">
        <v>5290</v>
      </c>
      <c r="I1212" t="s">
        <v>11</v>
      </c>
      <c r="J1212" t="s">
        <v>38</v>
      </c>
      <c r="K1212" t="s">
        <v>155</v>
      </c>
      <c r="L1212" t="s">
        <v>20</v>
      </c>
      <c r="M1212" s="5">
        <v>45.65</v>
      </c>
      <c r="N1212">
        <v>1</v>
      </c>
    </row>
    <row r="1213" spans="1:14" x14ac:dyDescent="0.25">
      <c r="A1213" s="2">
        <v>45366</v>
      </c>
      <c r="B1213" s="3">
        <f t="shared" si="54"/>
        <v>2024</v>
      </c>
      <c r="C1213" t="str">
        <f t="shared" si="55"/>
        <v>2023-2024</v>
      </c>
      <c r="D1213" t="s">
        <v>147</v>
      </c>
      <c r="E1213" t="s">
        <v>135</v>
      </c>
      <c r="F1213" t="str">
        <f t="shared" si="56"/>
        <v>Victoria</v>
      </c>
      <c r="G1213" t="s">
        <v>45</v>
      </c>
      <c r="H1213">
        <v>3550</v>
      </c>
      <c r="I1213" t="s">
        <v>11</v>
      </c>
      <c r="J1213" t="s">
        <v>60</v>
      </c>
      <c r="K1213" t="s">
        <v>154</v>
      </c>
      <c r="L1213" t="s">
        <v>14</v>
      </c>
      <c r="M1213" s="5">
        <v>45.89</v>
      </c>
      <c r="N1213">
        <v>1</v>
      </c>
    </row>
    <row r="1214" spans="1:14" x14ac:dyDescent="0.25">
      <c r="A1214" s="2">
        <v>45543</v>
      </c>
      <c r="B1214" s="3">
        <f t="shared" si="54"/>
        <v>2025</v>
      </c>
      <c r="C1214" t="str">
        <f t="shared" si="55"/>
        <v>2024-2025</v>
      </c>
      <c r="D1214" t="s">
        <v>148</v>
      </c>
      <c r="E1214" t="s">
        <v>31</v>
      </c>
      <c r="F1214" t="str">
        <f t="shared" si="56"/>
        <v>South Australia</v>
      </c>
      <c r="G1214" t="s">
        <v>32</v>
      </c>
      <c r="H1214">
        <v>5168</v>
      </c>
      <c r="I1214" t="s">
        <v>11</v>
      </c>
      <c r="J1214" t="s">
        <v>33</v>
      </c>
      <c r="K1214" t="s">
        <v>150</v>
      </c>
      <c r="L1214" t="s">
        <v>18</v>
      </c>
      <c r="M1214" s="5">
        <v>45.91</v>
      </c>
      <c r="N1214">
        <v>1</v>
      </c>
    </row>
    <row r="1215" spans="1:14" x14ac:dyDescent="0.25">
      <c r="A1215" s="2">
        <v>45280</v>
      </c>
      <c r="B1215" s="3">
        <f t="shared" si="54"/>
        <v>2024</v>
      </c>
      <c r="C1215" t="str">
        <f t="shared" si="55"/>
        <v>2023-2024</v>
      </c>
      <c r="D1215" t="s">
        <v>147</v>
      </c>
      <c r="E1215" t="s">
        <v>54</v>
      </c>
      <c r="F1215" t="str">
        <f t="shared" si="56"/>
        <v>Victoria</v>
      </c>
      <c r="G1215" t="s">
        <v>45</v>
      </c>
      <c r="H1215">
        <v>3977</v>
      </c>
      <c r="I1215" t="s">
        <v>11</v>
      </c>
      <c r="J1215" t="s">
        <v>55</v>
      </c>
      <c r="K1215" t="s">
        <v>155</v>
      </c>
      <c r="L1215" t="s">
        <v>20</v>
      </c>
      <c r="M1215" s="5">
        <v>45.92</v>
      </c>
      <c r="N1215">
        <v>1</v>
      </c>
    </row>
    <row r="1216" spans="1:14" x14ac:dyDescent="0.25">
      <c r="A1216" s="2">
        <v>45266</v>
      </c>
      <c r="B1216" s="3">
        <f t="shared" si="54"/>
        <v>2024</v>
      </c>
      <c r="C1216" t="str">
        <f t="shared" si="55"/>
        <v>2023-2024</v>
      </c>
      <c r="D1216" t="s">
        <v>148</v>
      </c>
      <c r="E1216" t="s">
        <v>141</v>
      </c>
      <c r="F1216" t="str">
        <f t="shared" si="56"/>
        <v>Western Australia</v>
      </c>
      <c r="G1216" t="s">
        <v>48</v>
      </c>
      <c r="H1216">
        <v>6052</v>
      </c>
      <c r="I1216" t="s">
        <v>11</v>
      </c>
      <c r="J1216" t="s">
        <v>49</v>
      </c>
      <c r="K1216" t="s">
        <v>152</v>
      </c>
      <c r="L1216" t="s">
        <v>13</v>
      </c>
      <c r="M1216" s="5">
        <v>45.92</v>
      </c>
      <c r="N1216">
        <v>1</v>
      </c>
    </row>
    <row r="1217" spans="1:14" x14ac:dyDescent="0.25">
      <c r="A1217" s="2">
        <v>45315</v>
      </c>
      <c r="B1217" s="3">
        <f t="shared" si="54"/>
        <v>2024</v>
      </c>
      <c r="C1217" t="str">
        <f t="shared" si="55"/>
        <v>2023-2024</v>
      </c>
      <c r="D1217" t="s">
        <v>147</v>
      </c>
      <c r="E1217" t="s">
        <v>66</v>
      </c>
      <c r="F1217" t="str">
        <f t="shared" si="56"/>
        <v>South Australia</v>
      </c>
      <c r="G1217" t="s">
        <v>32</v>
      </c>
      <c r="H1217">
        <v>5169</v>
      </c>
      <c r="I1217" t="s">
        <v>11</v>
      </c>
      <c r="J1217" t="s">
        <v>33</v>
      </c>
      <c r="K1217" t="s">
        <v>154</v>
      </c>
      <c r="L1217" t="s">
        <v>14</v>
      </c>
      <c r="M1217" s="5">
        <v>46</v>
      </c>
      <c r="N1217">
        <v>1</v>
      </c>
    </row>
    <row r="1218" spans="1:14" x14ac:dyDescent="0.25">
      <c r="A1218" s="2">
        <v>45625</v>
      </c>
      <c r="B1218" s="3">
        <f t="shared" ref="B1218:B1281" si="57">IF(MONTH(A1218)&gt;=7,YEAR(A1218)+1,YEAR(A1218))</f>
        <v>2025</v>
      </c>
      <c r="C1218" t="str">
        <f t="shared" ref="C1218:C1281" si="58">IF(MONTH(A1218) &gt;= 7, YEAR(A1218) &amp; "-" &amp; YEAR(A1218) + 1, YEAR(A1218) - 1 &amp; "-" &amp; YEAR(A1218))</f>
        <v>2024-2025</v>
      </c>
      <c r="D1218" t="s">
        <v>147</v>
      </c>
      <c r="E1218" t="s">
        <v>135</v>
      </c>
      <c r="F1218" t="str">
        <f t="shared" ref="F1218:F1281" si="59">IF(G1218="WA","Western Australia",
IF(G1218="NSW","New South Wales",
IF(G1218="QLD","Queensland",
IF(G1218="VIC","Victoria",
IF(G1218="TAS","Tasmania",
IF(G1218="SA","South Australia",
IF(G1218="NT","Northern Territory",
IF(G1218="ACT","Australian Capital Territory",G1218))))))))</f>
        <v>Victoria</v>
      </c>
      <c r="G1218" t="s">
        <v>45</v>
      </c>
      <c r="H1218">
        <v>3550</v>
      </c>
      <c r="I1218" t="s">
        <v>11</v>
      </c>
      <c r="J1218" t="s">
        <v>60</v>
      </c>
      <c r="K1218" t="s">
        <v>157</v>
      </c>
      <c r="L1218" t="s">
        <v>22</v>
      </c>
      <c r="M1218" s="5">
        <v>46.31</v>
      </c>
      <c r="N1218">
        <v>1</v>
      </c>
    </row>
    <row r="1219" spans="1:14" x14ac:dyDescent="0.25">
      <c r="A1219" s="2">
        <v>45262</v>
      </c>
      <c r="B1219" s="3">
        <f t="shared" si="57"/>
        <v>2024</v>
      </c>
      <c r="C1219" t="str">
        <f t="shared" si="58"/>
        <v>2023-2024</v>
      </c>
      <c r="D1219" t="s">
        <v>147</v>
      </c>
      <c r="E1219" t="s">
        <v>37</v>
      </c>
      <c r="F1219" t="str">
        <f t="shared" si="59"/>
        <v>South Australia</v>
      </c>
      <c r="G1219" t="s">
        <v>32</v>
      </c>
      <c r="H1219">
        <v>5607</v>
      </c>
      <c r="I1219" t="s">
        <v>11</v>
      </c>
      <c r="J1219" t="s">
        <v>38</v>
      </c>
      <c r="K1219" t="s">
        <v>154</v>
      </c>
      <c r="L1219" t="s">
        <v>14</v>
      </c>
      <c r="M1219" s="5">
        <v>46.5</v>
      </c>
      <c r="N1219">
        <v>1</v>
      </c>
    </row>
    <row r="1220" spans="1:14" x14ac:dyDescent="0.25">
      <c r="A1220" s="2">
        <v>45151</v>
      </c>
      <c r="B1220" s="3">
        <f t="shared" si="57"/>
        <v>2024</v>
      </c>
      <c r="C1220" t="str">
        <f t="shared" si="58"/>
        <v>2023-2024</v>
      </c>
      <c r="D1220" t="s">
        <v>148</v>
      </c>
      <c r="E1220" t="s">
        <v>39</v>
      </c>
      <c r="F1220" t="str">
        <f t="shared" si="59"/>
        <v>South Australia</v>
      </c>
      <c r="G1220" t="s">
        <v>32</v>
      </c>
      <c r="H1220">
        <v>5343</v>
      </c>
      <c r="I1220" t="s">
        <v>11</v>
      </c>
      <c r="J1220" t="s">
        <v>38</v>
      </c>
      <c r="K1220" t="s">
        <v>152</v>
      </c>
      <c r="L1220" t="s">
        <v>13</v>
      </c>
      <c r="M1220" s="5">
        <v>46.9</v>
      </c>
      <c r="N1220">
        <v>1</v>
      </c>
    </row>
    <row r="1221" spans="1:14" x14ac:dyDescent="0.25">
      <c r="A1221" s="2">
        <v>45325</v>
      </c>
      <c r="B1221" s="3">
        <f t="shared" si="57"/>
        <v>2024</v>
      </c>
      <c r="C1221" t="str">
        <f t="shared" si="58"/>
        <v>2023-2024</v>
      </c>
      <c r="D1221" t="s">
        <v>147</v>
      </c>
      <c r="E1221" t="s">
        <v>79</v>
      </c>
      <c r="F1221" t="str">
        <f t="shared" si="59"/>
        <v>Australian Capital Territory</v>
      </c>
      <c r="G1221" t="s">
        <v>80</v>
      </c>
      <c r="H1221">
        <v>2617</v>
      </c>
      <c r="I1221" t="s">
        <v>11</v>
      </c>
      <c r="J1221" t="s">
        <v>58</v>
      </c>
      <c r="K1221" t="s">
        <v>150</v>
      </c>
      <c r="L1221" t="s">
        <v>18</v>
      </c>
      <c r="M1221" s="5">
        <v>46.91</v>
      </c>
      <c r="N1221">
        <v>1</v>
      </c>
    </row>
    <row r="1222" spans="1:14" x14ac:dyDescent="0.25">
      <c r="A1222" s="2">
        <v>45322</v>
      </c>
      <c r="B1222" s="3">
        <f t="shared" si="57"/>
        <v>2024</v>
      </c>
      <c r="C1222" t="str">
        <f t="shared" si="58"/>
        <v>2023-2024</v>
      </c>
      <c r="D1222" t="s">
        <v>148</v>
      </c>
      <c r="E1222" t="s">
        <v>74</v>
      </c>
      <c r="F1222" t="str">
        <f t="shared" si="59"/>
        <v>South Australia</v>
      </c>
      <c r="G1222" t="s">
        <v>32</v>
      </c>
      <c r="H1222">
        <v>5043</v>
      </c>
      <c r="I1222" t="s">
        <v>11</v>
      </c>
      <c r="J1222" t="s">
        <v>33</v>
      </c>
      <c r="K1222" t="s">
        <v>150</v>
      </c>
      <c r="L1222" t="s">
        <v>18</v>
      </c>
      <c r="M1222" s="5">
        <v>46.93</v>
      </c>
      <c r="N1222">
        <v>1</v>
      </c>
    </row>
    <row r="1223" spans="1:14" x14ac:dyDescent="0.25">
      <c r="A1223" s="2">
        <v>45270</v>
      </c>
      <c r="B1223" s="3">
        <f t="shared" si="57"/>
        <v>2024</v>
      </c>
      <c r="C1223" t="str">
        <f t="shared" si="58"/>
        <v>2023-2024</v>
      </c>
      <c r="D1223" t="s">
        <v>147</v>
      </c>
      <c r="E1223" t="s">
        <v>34</v>
      </c>
      <c r="F1223" t="str">
        <f t="shared" si="59"/>
        <v>Queensland</v>
      </c>
      <c r="G1223" t="s">
        <v>35</v>
      </c>
      <c r="H1223">
        <v>4802</v>
      </c>
      <c r="I1223" t="s">
        <v>11</v>
      </c>
      <c r="J1223" t="s">
        <v>36</v>
      </c>
      <c r="K1223" t="s">
        <v>153</v>
      </c>
      <c r="L1223" t="s">
        <v>16</v>
      </c>
      <c r="M1223" s="5">
        <v>46.96</v>
      </c>
      <c r="N1223">
        <v>1</v>
      </c>
    </row>
    <row r="1224" spans="1:14" x14ac:dyDescent="0.25">
      <c r="A1224" s="2">
        <v>45289</v>
      </c>
      <c r="B1224" s="3">
        <f t="shared" si="57"/>
        <v>2024</v>
      </c>
      <c r="C1224" t="str">
        <f t="shared" si="58"/>
        <v>2023-2024</v>
      </c>
      <c r="D1224" t="s">
        <v>147</v>
      </c>
      <c r="E1224" t="s">
        <v>39</v>
      </c>
      <c r="F1224" t="str">
        <f t="shared" si="59"/>
        <v>South Australia</v>
      </c>
      <c r="G1224" t="s">
        <v>32</v>
      </c>
      <c r="H1224">
        <v>5343</v>
      </c>
      <c r="I1224" t="s">
        <v>11</v>
      </c>
      <c r="J1224" t="s">
        <v>38</v>
      </c>
      <c r="K1224" t="s">
        <v>154</v>
      </c>
      <c r="L1224" t="s">
        <v>14</v>
      </c>
      <c r="M1224" s="5">
        <v>47</v>
      </c>
      <c r="N1224">
        <v>1</v>
      </c>
    </row>
    <row r="1225" spans="1:14" x14ac:dyDescent="0.25">
      <c r="A1225" s="2">
        <v>45631</v>
      </c>
      <c r="B1225" s="3">
        <f t="shared" si="57"/>
        <v>2025</v>
      </c>
      <c r="C1225" t="str">
        <f t="shared" si="58"/>
        <v>2024-2025</v>
      </c>
      <c r="D1225" t="s">
        <v>148</v>
      </c>
      <c r="E1225" t="s">
        <v>93</v>
      </c>
      <c r="F1225" t="str">
        <f t="shared" si="59"/>
        <v>Western Australia</v>
      </c>
      <c r="G1225" t="s">
        <v>48</v>
      </c>
      <c r="H1225">
        <v>6112</v>
      </c>
      <c r="I1225" t="s">
        <v>11</v>
      </c>
      <c r="J1225" t="s">
        <v>94</v>
      </c>
      <c r="K1225" t="s">
        <v>19</v>
      </c>
      <c r="L1225" t="s">
        <v>23</v>
      </c>
      <c r="M1225" s="5">
        <v>47.440000000000005</v>
      </c>
      <c r="N1225">
        <v>1</v>
      </c>
    </row>
    <row r="1226" spans="1:14" x14ac:dyDescent="0.25">
      <c r="A1226" s="2">
        <v>44948</v>
      </c>
      <c r="B1226" s="3">
        <f t="shared" si="57"/>
        <v>2023</v>
      </c>
      <c r="C1226" t="str">
        <f t="shared" si="58"/>
        <v>2022-2023</v>
      </c>
      <c r="D1226" t="s">
        <v>147</v>
      </c>
      <c r="E1226" t="s">
        <v>131</v>
      </c>
      <c r="F1226" t="str">
        <f t="shared" si="59"/>
        <v>Western Australia</v>
      </c>
      <c r="G1226" t="s">
        <v>48</v>
      </c>
      <c r="H1226">
        <v>6530</v>
      </c>
      <c r="I1226" t="s">
        <v>11</v>
      </c>
      <c r="J1226" t="s">
        <v>77</v>
      </c>
      <c r="K1226" t="s">
        <v>157</v>
      </c>
      <c r="L1226" t="s">
        <v>22</v>
      </c>
      <c r="M1226" s="5">
        <v>47.64</v>
      </c>
      <c r="N1226">
        <v>1</v>
      </c>
    </row>
    <row r="1227" spans="1:14" x14ac:dyDescent="0.25">
      <c r="A1227" s="2">
        <v>44953</v>
      </c>
      <c r="B1227" s="3">
        <f t="shared" si="57"/>
        <v>2023</v>
      </c>
      <c r="C1227" t="str">
        <f t="shared" si="58"/>
        <v>2022-2023</v>
      </c>
      <c r="D1227" t="s">
        <v>148</v>
      </c>
      <c r="E1227" t="s">
        <v>99</v>
      </c>
      <c r="F1227" t="str">
        <f t="shared" si="59"/>
        <v>Victoria</v>
      </c>
      <c r="G1227" t="s">
        <v>45</v>
      </c>
      <c r="H1227">
        <v>3148</v>
      </c>
      <c r="I1227" t="s">
        <v>11</v>
      </c>
      <c r="J1227" t="s">
        <v>63</v>
      </c>
      <c r="K1227" t="s">
        <v>156</v>
      </c>
      <c r="L1227" t="s">
        <v>17</v>
      </c>
      <c r="M1227" s="5">
        <v>47.84</v>
      </c>
      <c r="N1227">
        <v>1</v>
      </c>
    </row>
    <row r="1228" spans="1:14" x14ac:dyDescent="0.25">
      <c r="A1228" s="2">
        <v>45448</v>
      </c>
      <c r="B1228" s="3">
        <f t="shared" si="57"/>
        <v>2024</v>
      </c>
      <c r="C1228" t="str">
        <f t="shared" si="58"/>
        <v>2023-2024</v>
      </c>
      <c r="D1228" t="s">
        <v>148</v>
      </c>
      <c r="E1228" t="s">
        <v>97</v>
      </c>
      <c r="F1228" t="str">
        <f t="shared" si="59"/>
        <v>Tasmania</v>
      </c>
      <c r="G1228" t="s">
        <v>70</v>
      </c>
      <c r="H1228">
        <v>7250</v>
      </c>
      <c r="I1228" t="s">
        <v>11</v>
      </c>
      <c r="J1228" t="s">
        <v>71</v>
      </c>
      <c r="K1228" t="s">
        <v>156</v>
      </c>
      <c r="L1228" t="s">
        <v>17</v>
      </c>
      <c r="M1228" s="5">
        <v>47.84</v>
      </c>
      <c r="N1228">
        <v>1</v>
      </c>
    </row>
    <row r="1229" spans="1:14" x14ac:dyDescent="0.25">
      <c r="A1229" s="2">
        <v>45538</v>
      </c>
      <c r="B1229" s="3">
        <f t="shared" si="57"/>
        <v>2025</v>
      </c>
      <c r="C1229" t="str">
        <f t="shared" si="58"/>
        <v>2024-2025</v>
      </c>
      <c r="D1229" t="s">
        <v>147</v>
      </c>
      <c r="E1229" t="s">
        <v>66</v>
      </c>
      <c r="F1229" t="str">
        <f t="shared" si="59"/>
        <v>South Australia</v>
      </c>
      <c r="G1229" t="s">
        <v>32</v>
      </c>
      <c r="H1229">
        <v>5169</v>
      </c>
      <c r="I1229" t="s">
        <v>11</v>
      </c>
      <c r="J1229" t="s">
        <v>33</v>
      </c>
      <c r="K1229" t="s">
        <v>156</v>
      </c>
      <c r="L1229" t="s">
        <v>17</v>
      </c>
      <c r="M1229" s="5">
        <v>47.84</v>
      </c>
      <c r="N1229">
        <v>1</v>
      </c>
    </row>
    <row r="1230" spans="1:14" x14ac:dyDescent="0.25">
      <c r="A1230" s="2">
        <v>45445</v>
      </c>
      <c r="B1230" s="3">
        <f t="shared" si="57"/>
        <v>2024</v>
      </c>
      <c r="C1230" t="str">
        <f t="shared" si="58"/>
        <v>2023-2024</v>
      </c>
      <c r="D1230" t="s">
        <v>147</v>
      </c>
      <c r="E1230" t="s">
        <v>127</v>
      </c>
      <c r="F1230" t="str">
        <f t="shared" si="59"/>
        <v>New South Wales</v>
      </c>
      <c r="G1230" t="s">
        <v>10</v>
      </c>
      <c r="H1230">
        <v>2131</v>
      </c>
      <c r="I1230" t="s">
        <v>11</v>
      </c>
      <c r="J1230" t="s">
        <v>27</v>
      </c>
      <c r="K1230" t="s">
        <v>155</v>
      </c>
      <c r="L1230" t="s">
        <v>20</v>
      </c>
      <c r="M1230" s="5">
        <v>47.849999999999994</v>
      </c>
      <c r="N1230">
        <v>1</v>
      </c>
    </row>
    <row r="1231" spans="1:14" x14ac:dyDescent="0.25">
      <c r="A1231" s="2">
        <v>45630</v>
      </c>
      <c r="B1231" s="3">
        <f t="shared" si="57"/>
        <v>2025</v>
      </c>
      <c r="C1231" t="str">
        <f t="shared" si="58"/>
        <v>2024-2025</v>
      </c>
      <c r="D1231" t="s">
        <v>148</v>
      </c>
      <c r="E1231" t="s">
        <v>67</v>
      </c>
      <c r="F1231" t="str">
        <f t="shared" si="59"/>
        <v>New South Wales</v>
      </c>
      <c r="G1231" t="s">
        <v>10</v>
      </c>
      <c r="H1231">
        <v>2478</v>
      </c>
      <c r="I1231" t="s">
        <v>11</v>
      </c>
      <c r="J1231" t="s">
        <v>68</v>
      </c>
      <c r="K1231" t="s">
        <v>152</v>
      </c>
      <c r="L1231" t="s">
        <v>13</v>
      </c>
      <c r="M1231" s="5">
        <v>47.86</v>
      </c>
      <c r="N1231">
        <v>1</v>
      </c>
    </row>
    <row r="1232" spans="1:14" x14ac:dyDescent="0.25">
      <c r="A1232" s="2">
        <v>45489</v>
      </c>
      <c r="B1232" s="3">
        <f t="shared" si="57"/>
        <v>2025</v>
      </c>
      <c r="C1232" t="str">
        <f t="shared" si="58"/>
        <v>2024-2025</v>
      </c>
      <c r="D1232" t="s">
        <v>147</v>
      </c>
      <c r="E1232" t="s">
        <v>78</v>
      </c>
      <c r="F1232" t="str">
        <f t="shared" si="59"/>
        <v>New South Wales</v>
      </c>
      <c r="G1232" t="s">
        <v>10</v>
      </c>
      <c r="H1232">
        <v>2350</v>
      </c>
      <c r="I1232" t="s">
        <v>11</v>
      </c>
      <c r="J1232" t="s">
        <v>68</v>
      </c>
      <c r="K1232" t="s">
        <v>149</v>
      </c>
      <c r="L1232" t="s">
        <v>15</v>
      </c>
      <c r="M1232" s="5">
        <v>47.88</v>
      </c>
      <c r="N1232">
        <v>1</v>
      </c>
    </row>
    <row r="1233" spans="1:14" x14ac:dyDescent="0.25">
      <c r="A1233" s="2">
        <v>45528</v>
      </c>
      <c r="B1233" s="3">
        <f t="shared" si="57"/>
        <v>2025</v>
      </c>
      <c r="C1233" t="str">
        <f t="shared" si="58"/>
        <v>2024-2025</v>
      </c>
      <c r="D1233" t="s">
        <v>147</v>
      </c>
      <c r="E1233" t="s">
        <v>113</v>
      </c>
      <c r="F1233" t="str">
        <f t="shared" si="59"/>
        <v>Queensland</v>
      </c>
      <c r="G1233" t="s">
        <v>35</v>
      </c>
      <c r="H1233">
        <v>4215</v>
      </c>
      <c r="I1233" t="s">
        <v>11</v>
      </c>
      <c r="J1233" t="s">
        <v>104</v>
      </c>
      <c r="K1233" t="s">
        <v>156</v>
      </c>
      <c r="L1233" t="s">
        <v>17</v>
      </c>
      <c r="M1233" s="5">
        <v>47.88</v>
      </c>
      <c r="N1233">
        <v>1</v>
      </c>
    </row>
    <row r="1234" spans="1:14" x14ac:dyDescent="0.25">
      <c r="A1234" s="2">
        <v>45127</v>
      </c>
      <c r="B1234" s="3">
        <f t="shared" si="57"/>
        <v>2024</v>
      </c>
      <c r="C1234" t="str">
        <f t="shared" si="58"/>
        <v>2023-2024</v>
      </c>
      <c r="D1234" t="s">
        <v>147</v>
      </c>
      <c r="E1234" t="s">
        <v>82</v>
      </c>
      <c r="F1234" t="str">
        <f t="shared" si="59"/>
        <v>Queensland</v>
      </c>
      <c r="G1234" t="s">
        <v>35</v>
      </c>
      <c r="H1234">
        <v>4012</v>
      </c>
      <c r="I1234" t="s">
        <v>11</v>
      </c>
      <c r="J1234" t="s">
        <v>43</v>
      </c>
      <c r="K1234" t="s">
        <v>155</v>
      </c>
      <c r="L1234" t="s">
        <v>20</v>
      </c>
      <c r="M1234" s="5">
        <v>47.88</v>
      </c>
      <c r="N1234">
        <v>1</v>
      </c>
    </row>
    <row r="1235" spans="1:14" x14ac:dyDescent="0.25">
      <c r="A1235" s="2">
        <v>45202</v>
      </c>
      <c r="B1235" s="3">
        <f t="shared" si="57"/>
        <v>2024</v>
      </c>
      <c r="C1235" t="str">
        <f t="shared" si="58"/>
        <v>2023-2024</v>
      </c>
      <c r="D1235" t="s">
        <v>147</v>
      </c>
      <c r="E1235" t="s">
        <v>72</v>
      </c>
      <c r="F1235" t="str">
        <f t="shared" si="59"/>
        <v>Western Australia</v>
      </c>
      <c r="G1235" t="s">
        <v>48</v>
      </c>
      <c r="H1235">
        <v>6010</v>
      </c>
      <c r="I1235" t="s">
        <v>11</v>
      </c>
      <c r="J1235" t="s">
        <v>49</v>
      </c>
      <c r="K1235" t="s">
        <v>19</v>
      </c>
      <c r="L1235" t="s">
        <v>23</v>
      </c>
      <c r="M1235" s="5">
        <v>47.92</v>
      </c>
      <c r="N1235">
        <v>1</v>
      </c>
    </row>
    <row r="1236" spans="1:14" x14ac:dyDescent="0.25">
      <c r="A1236" s="2">
        <v>45402</v>
      </c>
      <c r="B1236" s="3">
        <f t="shared" si="57"/>
        <v>2024</v>
      </c>
      <c r="C1236" t="str">
        <f t="shared" si="58"/>
        <v>2023-2024</v>
      </c>
      <c r="D1236" t="s">
        <v>147</v>
      </c>
      <c r="E1236" t="s">
        <v>142</v>
      </c>
      <c r="F1236" t="str">
        <f t="shared" si="59"/>
        <v>Australian Capital Territory</v>
      </c>
      <c r="G1236" t="s">
        <v>80</v>
      </c>
      <c r="H1236">
        <v>2609</v>
      </c>
      <c r="I1236" t="s">
        <v>11</v>
      </c>
      <c r="J1236" t="s">
        <v>58</v>
      </c>
      <c r="K1236" t="s">
        <v>150</v>
      </c>
      <c r="L1236" t="s">
        <v>18</v>
      </c>
      <c r="M1236" s="5">
        <v>47.92</v>
      </c>
      <c r="N1236">
        <v>1</v>
      </c>
    </row>
    <row r="1237" spans="1:14" x14ac:dyDescent="0.25">
      <c r="A1237" s="2">
        <v>44980</v>
      </c>
      <c r="B1237" s="3">
        <f t="shared" si="57"/>
        <v>2023</v>
      </c>
      <c r="C1237" t="str">
        <f t="shared" si="58"/>
        <v>2022-2023</v>
      </c>
      <c r="D1237" t="s">
        <v>148</v>
      </c>
      <c r="E1237" t="s">
        <v>101</v>
      </c>
      <c r="F1237" t="str">
        <f t="shared" si="59"/>
        <v>Victoria</v>
      </c>
      <c r="G1237" t="s">
        <v>45</v>
      </c>
      <c r="H1237">
        <v>3131</v>
      </c>
      <c r="I1237" t="s">
        <v>11</v>
      </c>
      <c r="J1237" t="s">
        <v>63</v>
      </c>
      <c r="K1237" t="s">
        <v>151</v>
      </c>
      <c r="L1237" t="s">
        <v>21</v>
      </c>
      <c r="M1237" s="5">
        <v>47.92</v>
      </c>
      <c r="N1237">
        <v>1</v>
      </c>
    </row>
    <row r="1238" spans="1:14" x14ac:dyDescent="0.25">
      <c r="A1238" s="2">
        <v>45043</v>
      </c>
      <c r="B1238" s="3">
        <f t="shared" si="57"/>
        <v>2023</v>
      </c>
      <c r="C1238" t="str">
        <f t="shared" si="58"/>
        <v>2022-2023</v>
      </c>
      <c r="D1238" t="s">
        <v>147</v>
      </c>
      <c r="E1238" t="s">
        <v>82</v>
      </c>
      <c r="F1238" t="str">
        <f t="shared" si="59"/>
        <v>Queensland</v>
      </c>
      <c r="G1238" t="s">
        <v>35</v>
      </c>
      <c r="H1238">
        <v>4012</v>
      </c>
      <c r="I1238" t="s">
        <v>11</v>
      </c>
      <c r="J1238" t="s">
        <v>43</v>
      </c>
      <c r="K1238" t="s">
        <v>156</v>
      </c>
      <c r="L1238" t="s">
        <v>17</v>
      </c>
      <c r="M1238" s="5">
        <v>47.92</v>
      </c>
      <c r="N1238">
        <v>1</v>
      </c>
    </row>
    <row r="1239" spans="1:14" x14ac:dyDescent="0.25">
      <c r="A1239" s="2">
        <v>45406</v>
      </c>
      <c r="B1239" s="3">
        <f t="shared" si="57"/>
        <v>2024</v>
      </c>
      <c r="C1239" t="str">
        <f t="shared" si="58"/>
        <v>2023-2024</v>
      </c>
      <c r="D1239" t="s">
        <v>147</v>
      </c>
      <c r="E1239" t="s">
        <v>108</v>
      </c>
      <c r="F1239" t="str">
        <f t="shared" si="59"/>
        <v>Victoria</v>
      </c>
      <c r="G1239" t="s">
        <v>45</v>
      </c>
      <c r="H1239">
        <v>3018</v>
      </c>
      <c r="I1239" t="s">
        <v>11</v>
      </c>
      <c r="J1239" t="s">
        <v>46</v>
      </c>
      <c r="K1239" t="s">
        <v>149</v>
      </c>
      <c r="L1239" t="s">
        <v>15</v>
      </c>
      <c r="M1239" s="5">
        <v>47.94</v>
      </c>
      <c r="N1239">
        <v>1</v>
      </c>
    </row>
    <row r="1240" spans="1:14" x14ac:dyDescent="0.25">
      <c r="A1240" s="2">
        <v>44940</v>
      </c>
      <c r="B1240" s="3">
        <f t="shared" si="57"/>
        <v>2023</v>
      </c>
      <c r="C1240" t="str">
        <f t="shared" si="58"/>
        <v>2022-2023</v>
      </c>
      <c r="D1240" t="s">
        <v>147</v>
      </c>
      <c r="E1240" t="s">
        <v>79</v>
      </c>
      <c r="F1240" t="str">
        <f t="shared" si="59"/>
        <v>Australian Capital Territory</v>
      </c>
      <c r="G1240" t="s">
        <v>80</v>
      </c>
      <c r="H1240">
        <v>2617</v>
      </c>
      <c r="I1240" t="s">
        <v>11</v>
      </c>
      <c r="J1240" t="s">
        <v>58</v>
      </c>
      <c r="K1240" t="s">
        <v>154</v>
      </c>
      <c r="L1240" t="s">
        <v>14</v>
      </c>
      <c r="M1240" s="5">
        <v>47.94</v>
      </c>
      <c r="N1240">
        <v>1</v>
      </c>
    </row>
    <row r="1241" spans="1:14" x14ac:dyDescent="0.25">
      <c r="A1241" s="2">
        <v>45458</v>
      </c>
      <c r="B1241" s="3">
        <f t="shared" si="57"/>
        <v>2024</v>
      </c>
      <c r="C1241" t="str">
        <f t="shared" si="58"/>
        <v>2023-2024</v>
      </c>
      <c r="D1241" t="s">
        <v>148</v>
      </c>
      <c r="E1241" t="s">
        <v>93</v>
      </c>
      <c r="F1241" t="str">
        <f t="shared" si="59"/>
        <v>Western Australia</v>
      </c>
      <c r="G1241" t="s">
        <v>48</v>
      </c>
      <c r="H1241">
        <v>6112</v>
      </c>
      <c r="I1241" t="s">
        <v>11</v>
      </c>
      <c r="J1241" t="s">
        <v>94</v>
      </c>
      <c r="K1241" t="s">
        <v>19</v>
      </c>
      <c r="L1241" t="s">
        <v>23</v>
      </c>
      <c r="M1241" s="5">
        <v>47.94</v>
      </c>
      <c r="N1241">
        <v>1</v>
      </c>
    </row>
    <row r="1242" spans="1:14" x14ac:dyDescent="0.25">
      <c r="A1242" s="2">
        <v>45617</v>
      </c>
      <c r="B1242" s="3">
        <f t="shared" si="57"/>
        <v>2025</v>
      </c>
      <c r="C1242" t="str">
        <f t="shared" si="58"/>
        <v>2024-2025</v>
      </c>
      <c r="D1242" t="s">
        <v>148</v>
      </c>
      <c r="E1242" t="s">
        <v>97</v>
      </c>
      <c r="F1242" t="str">
        <f t="shared" si="59"/>
        <v>Tasmania</v>
      </c>
      <c r="G1242" t="s">
        <v>70</v>
      </c>
      <c r="H1242">
        <v>7250</v>
      </c>
      <c r="I1242" t="s">
        <v>11</v>
      </c>
      <c r="J1242" t="s">
        <v>71</v>
      </c>
      <c r="K1242" t="s">
        <v>152</v>
      </c>
      <c r="L1242" t="s">
        <v>13</v>
      </c>
      <c r="M1242" s="5">
        <v>47.94</v>
      </c>
      <c r="N1242">
        <v>1</v>
      </c>
    </row>
    <row r="1243" spans="1:14" x14ac:dyDescent="0.25">
      <c r="A1243" s="2">
        <v>45567</v>
      </c>
      <c r="B1243" s="3">
        <f t="shared" si="57"/>
        <v>2025</v>
      </c>
      <c r="C1243" t="str">
        <f t="shared" si="58"/>
        <v>2024-2025</v>
      </c>
      <c r="D1243" t="s">
        <v>147</v>
      </c>
      <c r="E1243" t="s">
        <v>139</v>
      </c>
      <c r="F1243" t="str">
        <f t="shared" si="59"/>
        <v>New South Wales</v>
      </c>
      <c r="G1243" t="s">
        <v>10</v>
      </c>
      <c r="H1243">
        <v>2020</v>
      </c>
      <c r="I1243" t="s">
        <v>11</v>
      </c>
      <c r="J1243" t="s">
        <v>12</v>
      </c>
      <c r="K1243" t="s">
        <v>149</v>
      </c>
      <c r="L1243" t="s">
        <v>15</v>
      </c>
      <c r="M1243" s="5">
        <v>47.94</v>
      </c>
      <c r="N1243">
        <v>1</v>
      </c>
    </row>
    <row r="1244" spans="1:14" x14ac:dyDescent="0.25">
      <c r="A1244" s="2">
        <v>45266</v>
      </c>
      <c r="B1244" s="3">
        <f t="shared" si="57"/>
        <v>2024</v>
      </c>
      <c r="C1244" t="str">
        <f t="shared" si="58"/>
        <v>2023-2024</v>
      </c>
      <c r="D1244" t="s">
        <v>148</v>
      </c>
      <c r="E1244" t="s">
        <v>42</v>
      </c>
      <c r="F1244" t="str">
        <f t="shared" si="59"/>
        <v>Queensland</v>
      </c>
      <c r="G1244" t="s">
        <v>35</v>
      </c>
      <c r="H1244">
        <v>4053</v>
      </c>
      <c r="I1244" t="s">
        <v>11</v>
      </c>
      <c r="J1244" t="s">
        <v>43</v>
      </c>
      <c r="K1244" t="s">
        <v>154</v>
      </c>
      <c r="L1244" t="s">
        <v>14</v>
      </c>
      <c r="M1244" s="5">
        <v>47.94</v>
      </c>
      <c r="N1244">
        <v>1</v>
      </c>
    </row>
    <row r="1245" spans="1:14" x14ac:dyDescent="0.25">
      <c r="A1245" s="2">
        <v>45144</v>
      </c>
      <c r="B1245" s="3">
        <f t="shared" si="57"/>
        <v>2024</v>
      </c>
      <c r="C1245" t="str">
        <f t="shared" si="58"/>
        <v>2023-2024</v>
      </c>
      <c r="D1245" t="s">
        <v>148</v>
      </c>
      <c r="E1245" t="s">
        <v>117</v>
      </c>
      <c r="F1245" t="str">
        <f t="shared" si="59"/>
        <v>Queensland</v>
      </c>
      <c r="G1245" t="s">
        <v>35</v>
      </c>
      <c r="H1245">
        <v>4119</v>
      </c>
      <c r="I1245" t="s">
        <v>11</v>
      </c>
      <c r="J1245" t="s">
        <v>43</v>
      </c>
      <c r="K1245" t="s">
        <v>153</v>
      </c>
      <c r="L1245" t="s">
        <v>16</v>
      </c>
      <c r="M1245" s="5">
        <v>47.94</v>
      </c>
      <c r="N1245">
        <v>1</v>
      </c>
    </row>
    <row r="1246" spans="1:14" x14ac:dyDescent="0.25">
      <c r="A1246" s="2">
        <v>45158</v>
      </c>
      <c r="B1246" s="3">
        <f t="shared" si="57"/>
        <v>2024</v>
      </c>
      <c r="C1246" t="str">
        <f t="shared" si="58"/>
        <v>2023-2024</v>
      </c>
      <c r="D1246" t="s">
        <v>147</v>
      </c>
      <c r="E1246" t="s">
        <v>86</v>
      </c>
      <c r="F1246" t="str">
        <f t="shared" si="59"/>
        <v>New South Wales</v>
      </c>
      <c r="G1246" t="s">
        <v>10</v>
      </c>
      <c r="H1246">
        <v>2064</v>
      </c>
      <c r="I1246" t="s">
        <v>11</v>
      </c>
      <c r="J1246" t="s">
        <v>12</v>
      </c>
      <c r="K1246" t="s">
        <v>19</v>
      </c>
      <c r="L1246" t="s">
        <v>23</v>
      </c>
      <c r="M1246" s="5">
        <v>47.95</v>
      </c>
      <c r="N1246">
        <v>1</v>
      </c>
    </row>
    <row r="1247" spans="1:14" x14ac:dyDescent="0.25">
      <c r="A1247" s="2">
        <v>45448</v>
      </c>
      <c r="B1247" s="3">
        <f t="shared" si="57"/>
        <v>2024</v>
      </c>
      <c r="C1247" t="str">
        <f t="shared" si="58"/>
        <v>2023-2024</v>
      </c>
      <c r="D1247" t="s">
        <v>147</v>
      </c>
      <c r="E1247" t="s">
        <v>110</v>
      </c>
      <c r="F1247" t="str">
        <f t="shared" si="59"/>
        <v>Queensland</v>
      </c>
      <c r="G1247" t="s">
        <v>35</v>
      </c>
      <c r="H1247">
        <v>4680</v>
      </c>
      <c r="I1247" t="s">
        <v>11</v>
      </c>
      <c r="J1247" t="s">
        <v>51</v>
      </c>
      <c r="K1247" t="s">
        <v>154</v>
      </c>
      <c r="L1247" t="s">
        <v>14</v>
      </c>
      <c r="M1247" s="5">
        <v>47.97</v>
      </c>
      <c r="N1247">
        <v>1</v>
      </c>
    </row>
    <row r="1248" spans="1:14" x14ac:dyDescent="0.25">
      <c r="A1248" s="2">
        <v>45347</v>
      </c>
      <c r="B1248" s="3">
        <f t="shared" si="57"/>
        <v>2024</v>
      </c>
      <c r="C1248" t="str">
        <f t="shared" si="58"/>
        <v>2023-2024</v>
      </c>
      <c r="D1248" t="s">
        <v>148</v>
      </c>
      <c r="E1248" t="s">
        <v>144</v>
      </c>
      <c r="F1248" t="str">
        <f t="shared" si="59"/>
        <v>Queensland</v>
      </c>
      <c r="G1248" t="s">
        <v>35</v>
      </c>
      <c r="H1248">
        <v>4566</v>
      </c>
      <c r="I1248" t="s">
        <v>11</v>
      </c>
      <c r="J1248" t="s">
        <v>120</v>
      </c>
      <c r="K1248" t="s">
        <v>152</v>
      </c>
      <c r="L1248" t="s">
        <v>13</v>
      </c>
      <c r="M1248" s="5">
        <v>47.97</v>
      </c>
      <c r="N1248">
        <v>1</v>
      </c>
    </row>
    <row r="1249" spans="1:14" x14ac:dyDescent="0.25">
      <c r="A1249" s="2">
        <v>45130</v>
      </c>
      <c r="B1249" s="3">
        <f t="shared" si="57"/>
        <v>2024</v>
      </c>
      <c r="C1249" t="str">
        <f t="shared" si="58"/>
        <v>2023-2024</v>
      </c>
      <c r="D1249" t="s">
        <v>147</v>
      </c>
      <c r="E1249" t="s">
        <v>125</v>
      </c>
      <c r="F1249" t="str">
        <f t="shared" si="59"/>
        <v>Victoria</v>
      </c>
      <c r="G1249" t="s">
        <v>45</v>
      </c>
      <c r="H1249">
        <v>3400</v>
      </c>
      <c r="I1249" t="s">
        <v>11</v>
      </c>
      <c r="J1249" t="s">
        <v>60</v>
      </c>
      <c r="K1249" t="s">
        <v>154</v>
      </c>
      <c r="L1249" t="s">
        <v>14</v>
      </c>
      <c r="M1249" s="5">
        <v>47.980000000000004</v>
      </c>
      <c r="N1249">
        <v>1</v>
      </c>
    </row>
    <row r="1250" spans="1:14" x14ac:dyDescent="0.25">
      <c r="A1250" s="2">
        <v>45366</v>
      </c>
      <c r="B1250" s="3">
        <f t="shared" si="57"/>
        <v>2024</v>
      </c>
      <c r="C1250" t="str">
        <f t="shared" si="58"/>
        <v>2023-2024</v>
      </c>
      <c r="D1250" t="s">
        <v>147</v>
      </c>
      <c r="E1250" t="s">
        <v>93</v>
      </c>
      <c r="F1250" t="str">
        <f t="shared" si="59"/>
        <v>Western Australia</v>
      </c>
      <c r="G1250" t="s">
        <v>48</v>
      </c>
      <c r="H1250">
        <v>6112</v>
      </c>
      <c r="I1250" t="s">
        <v>11</v>
      </c>
      <c r="J1250" t="s">
        <v>94</v>
      </c>
      <c r="K1250" t="s">
        <v>154</v>
      </c>
      <c r="L1250" t="s">
        <v>14</v>
      </c>
      <c r="M1250" s="5">
        <v>48</v>
      </c>
      <c r="N1250">
        <v>1</v>
      </c>
    </row>
    <row r="1251" spans="1:14" x14ac:dyDescent="0.25">
      <c r="A1251" s="2">
        <v>45437</v>
      </c>
      <c r="B1251" s="3">
        <f t="shared" si="57"/>
        <v>2024</v>
      </c>
      <c r="C1251" t="str">
        <f t="shared" si="58"/>
        <v>2023-2024</v>
      </c>
      <c r="D1251" t="s">
        <v>148</v>
      </c>
      <c r="E1251" t="s">
        <v>98</v>
      </c>
      <c r="F1251" t="str">
        <f t="shared" si="59"/>
        <v>Victoria</v>
      </c>
      <c r="G1251" t="s">
        <v>45</v>
      </c>
      <c r="H1251">
        <v>3429</v>
      </c>
      <c r="I1251" t="s">
        <v>11</v>
      </c>
      <c r="J1251" t="s">
        <v>60</v>
      </c>
      <c r="K1251" t="s">
        <v>154</v>
      </c>
      <c r="L1251" t="s">
        <v>14</v>
      </c>
      <c r="M1251" s="5">
        <v>48</v>
      </c>
      <c r="N1251">
        <v>1</v>
      </c>
    </row>
    <row r="1252" spans="1:14" x14ac:dyDescent="0.25">
      <c r="A1252" s="2">
        <v>45140</v>
      </c>
      <c r="B1252" s="3">
        <f t="shared" si="57"/>
        <v>2024</v>
      </c>
      <c r="C1252" t="str">
        <f t="shared" si="58"/>
        <v>2023-2024</v>
      </c>
      <c r="D1252" t="s">
        <v>147</v>
      </c>
      <c r="E1252" t="s">
        <v>111</v>
      </c>
      <c r="F1252" t="str">
        <f t="shared" si="59"/>
        <v>New South Wales</v>
      </c>
      <c r="G1252" t="s">
        <v>10</v>
      </c>
      <c r="H1252">
        <v>2120</v>
      </c>
      <c r="I1252" t="s">
        <v>11</v>
      </c>
      <c r="J1252" t="s">
        <v>27</v>
      </c>
      <c r="K1252" t="s">
        <v>152</v>
      </c>
      <c r="L1252" t="s">
        <v>13</v>
      </c>
      <c r="M1252" s="5">
        <v>48.04</v>
      </c>
      <c r="N1252">
        <v>1</v>
      </c>
    </row>
    <row r="1253" spans="1:14" x14ac:dyDescent="0.25">
      <c r="A1253" s="2">
        <v>45370</v>
      </c>
      <c r="B1253" s="3">
        <f t="shared" si="57"/>
        <v>2024</v>
      </c>
      <c r="C1253" t="str">
        <f t="shared" si="58"/>
        <v>2023-2024</v>
      </c>
      <c r="D1253" t="s">
        <v>148</v>
      </c>
      <c r="E1253" t="s">
        <v>109</v>
      </c>
      <c r="F1253" t="str">
        <f t="shared" si="59"/>
        <v>New South Wales</v>
      </c>
      <c r="G1253" t="s">
        <v>10</v>
      </c>
      <c r="H1253">
        <v>2480</v>
      </c>
      <c r="I1253" t="s">
        <v>11</v>
      </c>
      <c r="J1253" t="s">
        <v>68</v>
      </c>
      <c r="K1253" t="s">
        <v>157</v>
      </c>
      <c r="L1253" t="s">
        <v>22</v>
      </c>
      <c r="M1253" s="5">
        <v>48.09</v>
      </c>
      <c r="N1253">
        <v>1</v>
      </c>
    </row>
    <row r="1254" spans="1:14" x14ac:dyDescent="0.25">
      <c r="A1254" s="2">
        <v>45614</v>
      </c>
      <c r="B1254" s="3">
        <f t="shared" si="57"/>
        <v>2025</v>
      </c>
      <c r="C1254" t="str">
        <f t="shared" si="58"/>
        <v>2024-2025</v>
      </c>
      <c r="D1254" t="s">
        <v>147</v>
      </c>
      <c r="E1254" t="s">
        <v>78</v>
      </c>
      <c r="F1254" t="str">
        <f t="shared" si="59"/>
        <v>New South Wales</v>
      </c>
      <c r="G1254" t="s">
        <v>10</v>
      </c>
      <c r="H1254">
        <v>2350</v>
      </c>
      <c r="I1254" t="s">
        <v>11</v>
      </c>
      <c r="J1254" t="s">
        <v>68</v>
      </c>
      <c r="K1254" t="s">
        <v>152</v>
      </c>
      <c r="L1254" t="s">
        <v>13</v>
      </c>
      <c r="M1254" s="5">
        <v>48.209999999999994</v>
      </c>
      <c r="N1254">
        <v>1</v>
      </c>
    </row>
    <row r="1255" spans="1:14" x14ac:dyDescent="0.25">
      <c r="A1255" s="2">
        <v>45600</v>
      </c>
      <c r="B1255" s="3">
        <f t="shared" si="57"/>
        <v>2025</v>
      </c>
      <c r="C1255" t="str">
        <f t="shared" si="58"/>
        <v>2024-2025</v>
      </c>
      <c r="D1255" t="s">
        <v>147</v>
      </c>
      <c r="E1255" t="s">
        <v>40</v>
      </c>
      <c r="F1255" t="str">
        <f t="shared" si="59"/>
        <v>New South Wales</v>
      </c>
      <c r="G1255" t="s">
        <v>10</v>
      </c>
      <c r="H1255">
        <v>2116</v>
      </c>
      <c r="I1255" t="s">
        <v>11</v>
      </c>
      <c r="J1255" t="s">
        <v>27</v>
      </c>
      <c r="K1255" t="s">
        <v>154</v>
      </c>
      <c r="L1255" t="s">
        <v>14</v>
      </c>
      <c r="M1255" s="5">
        <v>48.83</v>
      </c>
      <c r="N1255">
        <v>1</v>
      </c>
    </row>
    <row r="1256" spans="1:14" x14ac:dyDescent="0.25">
      <c r="A1256" s="2">
        <v>45416</v>
      </c>
      <c r="B1256" s="3">
        <f t="shared" si="57"/>
        <v>2024</v>
      </c>
      <c r="C1256" t="str">
        <f t="shared" si="58"/>
        <v>2023-2024</v>
      </c>
      <c r="D1256" t="s">
        <v>148</v>
      </c>
      <c r="E1256" t="s">
        <v>47</v>
      </c>
      <c r="F1256" t="str">
        <f t="shared" si="59"/>
        <v>Western Australia</v>
      </c>
      <c r="G1256" t="s">
        <v>48</v>
      </c>
      <c r="H1256">
        <v>6030</v>
      </c>
      <c r="I1256" t="s">
        <v>11</v>
      </c>
      <c r="J1256" t="s">
        <v>49</v>
      </c>
      <c r="K1256" t="s">
        <v>155</v>
      </c>
      <c r="L1256" t="s">
        <v>20</v>
      </c>
      <c r="M1256" s="5">
        <v>48.85</v>
      </c>
      <c r="N1256">
        <v>1</v>
      </c>
    </row>
    <row r="1257" spans="1:14" x14ac:dyDescent="0.25">
      <c r="A1257" s="2">
        <v>45543</v>
      </c>
      <c r="B1257" s="3">
        <f t="shared" si="57"/>
        <v>2025</v>
      </c>
      <c r="C1257" t="str">
        <f t="shared" si="58"/>
        <v>2024-2025</v>
      </c>
      <c r="D1257" t="s">
        <v>147</v>
      </c>
      <c r="E1257" t="s">
        <v>40</v>
      </c>
      <c r="F1257" t="str">
        <f t="shared" si="59"/>
        <v>New South Wales</v>
      </c>
      <c r="G1257" t="s">
        <v>10</v>
      </c>
      <c r="H1257">
        <v>2116</v>
      </c>
      <c r="I1257" t="s">
        <v>11</v>
      </c>
      <c r="J1257" t="s">
        <v>27</v>
      </c>
      <c r="K1257" t="s">
        <v>19</v>
      </c>
      <c r="L1257" t="s">
        <v>23</v>
      </c>
      <c r="M1257" s="5">
        <v>48.910000000000004</v>
      </c>
      <c r="N1257">
        <v>1</v>
      </c>
    </row>
    <row r="1258" spans="1:14" x14ac:dyDescent="0.25">
      <c r="A1258" s="2">
        <v>45561</v>
      </c>
      <c r="B1258" s="3">
        <f t="shared" si="57"/>
        <v>2025</v>
      </c>
      <c r="C1258" t="str">
        <f t="shared" si="58"/>
        <v>2024-2025</v>
      </c>
      <c r="D1258" t="s">
        <v>148</v>
      </c>
      <c r="E1258" t="s">
        <v>122</v>
      </c>
      <c r="F1258" t="str">
        <f t="shared" si="59"/>
        <v>New South Wales</v>
      </c>
      <c r="G1258" t="s">
        <v>10</v>
      </c>
      <c r="H1258">
        <v>2650</v>
      </c>
      <c r="I1258" t="s">
        <v>11</v>
      </c>
      <c r="J1258" t="s">
        <v>25</v>
      </c>
      <c r="K1258" t="s">
        <v>155</v>
      </c>
      <c r="L1258" t="s">
        <v>20</v>
      </c>
      <c r="M1258" s="5">
        <v>48.92</v>
      </c>
      <c r="N1258">
        <v>1</v>
      </c>
    </row>
    <row r="1259" spans="1:14" x14ac:dyDescent="0.25">
      <c r="A1259" s="2">
        <v>45048</v>
      </c>
      <c r="B1259" s="3">
        <f t="shared" si="57"/>
        <v>2023</v>
      </c>
      <c r="C1259" t="str">
        <f t="shared" si="58"/>
        <v>2022-2023</v>
      </c>
      <c r="D1259" t="s">
        <v>147</v>
      </c>
      <c r="E1259" t="s">
        <v>56</v>
      </c>
      <c r="F1259" t="str">
        <f t="shared" si="59"/>
        <v>Northern Territory</v>
      </c>
      <c r="G1259" t="s">
        <v>29</v>
      </c>
      <c r="H1259">
        <v>870</v>
      </c>
      <c r="I1259" t="s">
        <v>11</v>
      </c>
      <c r="J1259" t="s">
        <v>30</v>
      </c>
      <c r="K1259" t="s">
        <v>19</v>
      </c>
      <c r="L1259" t="s">
        <v>23</v>
      </c>
      <c r="M1259" s="5">
        <v>48.93</v>
      </c>
      <c r="N1259">
        <v>1</v>
      </c>
    </row>
    <row r="1260" spans="1:14" x14ac:dyDescent="0.25">
      <c r="A1260" s="2">
        <v>44934</v>
      </c>
      <c r="B1260" s="3">
        <f t="shared" si="57"/>
        <v>2023</v>
      </c>
      <c r="C1260" t="str">
        <f t="shared" si="58"/>
        <v>2022-2023</v>
      </c>
      <c r="D1260" t="s">
        <v>147</v>
      </c>
      <c r="E1260" t="s">
        <v>44</v>
      </c>
      <c r="F1260" t="str">
        <f t="shared" si="59"/>
        <v>Victoria</v>
      </c>
      <c r="G1260" t="s">
        <v>45</v>
      </c>
      <c r="H1260">
        <v>3066</v>
      </c>
      <c r="I1260" t="s">
        <v>11</v>
      </c>
      <c r="J1260" t="s">
        <v>46</v>
      </c>
      <c r="K1260" t="s">
        <v>149</v>
      </c>
      <c r="L1260" t="s">
        <v>15</v>
      </c>
      <c r="M1260" s="5">
        <v>48.93</v>
      </c>
      <c r="N1260">
        <v>1</v>
      </c>
    </row>
    <row r="1261" spans="1:14" x14ac:dyDescent="0.25">
      <c r="A1261" s="2">
        <v>45182</v>
      </c>
      <c r="B1261" s="3">
        <f t="shared" si="57"/>
        <v>2024</v>
      </c>
      <c r="C1261" t="str">
        <f t="shared" si="58"/>
        <v>2023-2024</v>
      </c>
      <c r="D1261" t="s">
        <v>148</v>
      </c>
      <c r="E1261" t="s">
        <v>102</v>
      </c>
      <c r="F1261" t="str">
        <f t="shared" si="59"/>
        <v>Queensland</v>
      </c>
      <c r="G1261" t="s">
        <v>35</v>
      </c>
      <c r="H1261">
        <v>4870</v>
      </c>
      <c r="I1261" t="s">
        <v>11</v>
      </c>
      <c r="J1261" t="s">
        <v>36</v>
      </c>
      <c r="K1261" t="s">
        <v>154</v>
      </c>
      <c r="L1261" t="s">
        <v>14</v>
      </c>
      <c r="M1261" s="5">
        <v>48.94</v>
      </c>
      <c r="N1261">
        <v>1</v>
      </c>
    </row>
    <row r="1262" spans="1:14" x14ac:dyDescent="0.25">
      <c r="A1262" s="2">
        <v>45518</v>
      </c>
      <c r="B1262" s="3">
        <f t="shared" si="57"/>
        <v>2025</v>
      </c>
      <c r="C1262" t="str">
        <f t="shared" si="58"/>
        <v>2024-2025</v>
      </c>
      <c r="D1262" t="s">
        <v>148</v>
      </c>
      <c r="E1262" t="s">
        <v>84</v>
      </c>
      <c r="F1262" t="str">
        <f t="shared" si="59"/>
        <v>Queensland</v>
      </c>
      <c r="G1262" t="s">
        <v>35</v>
      </c>
      <c r="H1262">
        <v>4740</v>
      </c>
      <c r="I1262" t="s">
        <v>11</v>
      </c>
      <c r="J1262" t="s">
        <v>51</v>
      </c>
      <c r="K1262" t="s">
        <v>154</v>
      </c>
      <c r="L1262" t="s">
        <v>14</v>
      </c>
      <c r="M1262" s="5">
        <v>48.97</v>
      </c>
      <c r="N1262">
        <v>1</v>
      </c>
    </row>
    <row r="1263" spans="1:14" x14ac:dyDescent="0.25">
      <c r="A1263" s="2">
        <v>45489</v>
      </c>
      <c r="B1263" s="3">
        <f t="shared" si="57"/>
        <v>2025</v>
      </c>
      <c r="C1263" t="str">
        <f t="shared" si="58"/>
        <v>2024-2025</v>
      </c>
      <c r="D1263" t="s">
        <v>148</v>
      </c>
      <c r="E1263" t="s">
        <v>75</v>
      </c>
      <c r="F1263" t="str">
        <f t="shared" si="59"/>
        <v>Victoria</v>
      </c>
      <c r="G1263" t="s">
        <v>45</v>
      </c>
      <c r="H1263">
        <v>3630</v>
      </c>
      <c r="I1263" t="s">
        <v>11</v>
      </c>
      <c r="J1263" t="s">
        <v>55</v>
      </c>
      <c r="K1263" t="s">
        <v>154</v>
      </c>
      <c r="L1263" t="s">
        <v>14</v>
      </c>
      <c r="M1263" s="5">
        <v>49</v>
      </c>
      <c r="N1263">
        <v>1</v>
      </c>
    </row>
    <row r="1264" spans="1:14" x14ac:dyDescent="0.25">
      <c r="A1264" s="2">
        <v>45586</v>
      </c>
      <c r="B1264" s="3">
        <f t="shared" si="57"/>
        <v>2025</v>
      </c>
      <c r="C1264" t="str">
        <f t="shared" si="58"/>
        <v>2024-2025</v>
      </c>
      <c r="D1264" t="s">
        <v>148</v>
      </c>
      <c r="E1264" t="s">
        <v>114</v>
      </c>
      <c r="F1264" t="str">
        <f t="shared" si="59"/>
        <v>Victoria</v>
      </c>
      <c r="G1264" t="s">
        <v>45</v>
      </c>
      <c r="H1264">
        <v>3551</v>
      </c>
      <c r="I1264" t="s">
        <v>11</v>
      </c>
      <c r="J1264" t="s">
        <v>60</v>
      </c>
      <c r="K1264" t="s">
        <v>152</v>
      </c>
      <c r="L1264" t="s">
        <v>13</v>
      </c>
      <c r="M1264" s="5">
        <v>49.25</v>
      </c>
      <c r="N1264">
        <v>1</v>
      </c>
    </row>
    <row r="1265" spans="1:14" x14ac:dyDescent="0.25">
      <c r="A1265" s="2">
        <v>45334</v>
      </c>
      <c r="B1265" s="3">
        <f t="shared" si="57"/>
        <v>2024</v>
      </c>
      <c r="C1265" t="str">
        <f t="shared" si="58"/>
        <v>2023-2024</v>
      </c>
      <c r="D1265" t="s">
        <v>147</v>
      </c>
      <c r="E1265" t="s">
        <v>127</v>
      </c>
      <c r="F1265" t="str">
        <f t="shared" si="59"/>
        <v>New South Wales</v>
      </c>
      <c r="G1265" t="s">
        <v>10</v>
      </c>
      <c r="H1265">
        <v>2131</v>
      </c>
      <c r="I1265" t="s">
        <v>11</v>
      </c>
      <c r="J1265" t="s">
        <v>27</v>
      </c>
      <c r="K1265" t="s">
        <v>149</v>
      </c>
      <c r="L1265" t="s">
        <v>15</v>
      </c>
      <c r="M1265" s="5">
        <v>49.9</v>
      </c>
      <c r="N1265">
        <v>1</v>
      </c>
    </row>
    <row r="1266" spans="1:14" x14ac:dyDescent="0.25">
      <c r="A1266" s="2">
        <v>44998</v>
      </c>
      <c r="B1266" s="3">
        <f t="shared" si="57"/>
        <v>2023</v>
      </c>
      <c r="C1266" t="str">
        <f t="shared" si="58"/>
        <v>2022-2023</v>
      </c>
      <c r="D1266" t="s">
        <v>148</v>
      </c>
      <c r="E1266" t="s">
        <v>24</v>
      </c>
      <c r="F1266" t="str">
        <f t="shared" si="59"/>
        <v>New South Wales</v>
      </c>
      <c r="G1266" t="s">
        <v>10</v>
      </c>
      <c r="H1266">
        <v>2795</v>
      </c>
      <c r="I1266" t="s">
        <v>11</v>
      </c>
      <c r="J1266" t="s">
        <v>25</v>
      </c>
      <c r="K1266" t="s">
        <v>149</v>
      </c>
      <c r="L1266" t="s">
        <v>15</v>
      </c>
      <c r="M1266" s="5">
        <v>49.9</v>
      </c>
      <c r="N1266">
        <v>1</v>
      </c>
    </row>
    <row r="1267" spans="1:14" x14ac:dyDescent="0.25">
      <c r="A1267" s="2">
        <v>45215</v>
      </c>
      <c r="B1267" s="3">
        <f t="shared" si="57"/>
        <v>2024</v>
      </c>
      <c r="C1267" t="str">
        <f t="shared" si="58"/>
        <v>2023-2024</v>
      </c>
      <c r="D1267" t="s">
        <v>147</v>
      </c>
      <c r="E1267" t="s">
        <v>72</v>
      </c>
      <c r="F1267" t="str">
        <f t="shared" si="59"/>
        <v>Western Australia</v>
      </c>
      <c r="G1267" t="s">
        <v>48</v>
      </c>
      <c r="H1267">
        <v>6010</v>
      </c>
      <c r="I1267" t="s">
        <v>11</v>
      </c>
      <c r="J1267" t="s">
        <v>49</v>
      </c>
      <c r="K1267" t="s">
        <v>19</v>
      </c>
      <c r="L1267" t="s">
        <v>23</v>
      </c>
      <c r="M1267" s="5">
        <v>49.91</v>
      </c>
      <c r="N1267">
        <v>1</v>
      </c>
    </row>
    <row r="1268" spans="1:14" x14ac:dyDescent="0.25">
      <c r="A1268" s="2">
        <v>45515</v>
      </c>
      <c r="B1268" s="3">
        <f t="shared" si="57"/>
        <v>2025</v>
      </c>
      <c r="C1268" t="str">
        <f t="shared" si="58"/>
        <v>2024-2025</v>
      </c>
      <c r="D1268" t="s">
        <v>148</v>
      </c>
      <c r="E1268" t="s">
        <v>132</v>
      </c>
      <c r="F1268" t="str">
        <f t="shared" si="59"/>
        <v>New South Wales</v>
      </c>
      <c r="G1268" t="s">
        <v>10</v>
      </c>
      <c r="H1268">
        <v>2800</v>
      </c>
      <c r="I1268" t="s">
        <v>11</v>
      </c>
      <c r="J1268" t="s">
        <v>25</v>
      </c>
      <c r="K1268" t="s">
        <v>151</v>
      </c>
      <c r="L1268" t="s">
        <v>21</v>
      </c>
      <c r="M1268" s="5">
        <v>49.93</v>
      </c>
      <c r="N1268">
        <v>1</v>
      </c>
    </row>
    <row r="1269" spans="1:14" x14ac:dyDescent="0.25">
      <c r="A1269" s="2">
        <v>45061</v>
      </c>
      <c r="B1269" s="3">
        <f t="shared" si="57"/>
        <v>2023</v>
      </c>
      <c r="C1269" t="str">
        <f t="shared" si="58"/>
        <v>2022-2023</v>
      </c>
      <c r="D1269" t="s">
        <v>148</v>
      </c>
      <c r="E1269" t="s">
        <v>114</v>
      </c>
      <c r="F1269" t="str">
        <f t="shared" si="59"/>
        <v>Victoria</v>
      </c>
      <c r="G1269" t="s">
        <v>45</v>
      </c>
      <c r="H1269">
        <v>3551</v>
      </c>
      <c r="I1269" t="s">
        <v>11</v>
      </c>
      <c r="J1269" t="s">
        <v>60</v>
      </c>
      <c r="K1269" t="s">
        <v>154</v>
      </c>
      <c r="L1269" t="s">
        <v>14</v>
      </c>
      <c r="M1269" s="5">
        <v>49.94</v>
      </c>
      <c r="N1269">
        <v>1</v>
      </c>
    </row>
    <row r="1270" spans="1:14" x14ac:dyDescent="0.25">
      <c r="A1270" s="2">
        <v>44972</v>
      </c>
      <c r="B1270" s="3">
        <f t="shared" si="57"/>
        <v>2023</v>
      </c>
      <c r="C1270" t="str">
        <f t="shared" si="58"/>
        <v>2022-2023</v>
      </c>
      <c r="D1270" t="s">
        <v>147</v>
      </c>
      <c r="E1270" t="s">
        <v>110</v>
      </c>
      <c r="F1270" t="str">
        <f t="shared" si="59"/>
        <v>Queensland</v>
      </c>
      <c r="G1270" t="s">
        <v>35</v>
      </c>
      <c r="H1270">
        <v>4680</v>
      </c>
      <c r="I1270" t="s">
        <v>11</v>
      </c>
      <c r="J1270" t="s">
        <v>51</v>
      </c>
      <c r="K1270" t="s">
        <v>153</v>
      </c>
      <c r="L1270" t="s">
        <v>16</v>
      </c>
      <c r="M1270" s="5">
        <v>49.94</v>
      </c>
      <c r="N1270">
        <v>1</v>
      </c>
    </row>
    <row r="1271" spans="1:14" x14ac:dyDescent="0.25">
      <c r="A1271" s="2">
        <v>45332</v>
      </c>
      <c r="B1271" s="3">
        <f t="shared" si="57"/>
        <v>2024</v>
      </c>
      <c r="C1271" t="str">
        <f t="shared" si="58"/>
        <v>2023-2024</v>
      </c>
      <c r="D1271" t="s">
        <v>147</v>
      </c>
      <c r="E1271" t="s">
        <v>89</v>
      </c>
      <c r="F1271" t="str">
        <f t="shared" si="59"/>
        <v>Queensland</v>
      </c>
      <c r="G1271" t="s">
        <v>35</v>
      </c>
      <c r="H1271">
        <v>4655</v>
      </c>
      <c r="I1271" t="s">
        <v>11</v>
      </c>
      <c r="J1271" t="s">
        <v>51</v>
      </c>
      <c r="K1271" t="s">
        <v>152</v>
      </c>
      <c r="L1271" t="s">
        <v>13</v>
      </c>
      <c r="M1271" s="5">
        <v>49.94</v>
      </c>
      <c r="N1271">
        <v>1</v>
      </c>
    </row>
    <row r="1272" spans="1:14" x14ac:dyDescent="0.25">
      <c r="A1272" s="2">
        <v>45198</v>
      </c>
      <c r="B1272" s="3">
        <f t="shared" si="57"/>
        <v>2024</v>
      </c>
      <c r="C1272" t="str">
        <f t="shared" si="58"/>
        <v>2023-2024</v>
      </c>
      <c r="D1272" t="s">
        <v>147</v>
      </c>
      <c r="E1272" t="s">
        <v>133</v>
      </c>
      <c r="F1272" t="str">
        <f t="shared" si="59"/>
        <v>Queensland</v>
      </c>
      <c r="G1272" t="s">
        <v>35</v>
      </c>
      <c r="H1272">
        <v>4305</v>
      </c>
      <c r="I1272" t="s">
        <v>11</v>
      </c>
      <c r="J1272" t="s">
        <v>104</v>
      </c>
      <c r="K1272" t="s">
        <v>154</v>
      </c>
      <c r="L1272" t="s">
        <v>14</v>
      </c>
      <c r="M1272" s="5">
        <v>49.94</v>
      </c>
      <c r="N1272">
        <v>1</v>
      </c>
    </row>
    <row r="1273" spans="1:14" x14ac:dyDescent="0.25">
      <c r="A1273" s="2">
        <v>45027</v>
      </c>
      <c r="B1273" s="3">
        <f t="shared" si="57"/>
        <v>2023</v>
      </c>
      <c r="C1273" t="str">
        <f t="shared" si="58"/>
        <v>2022-2023</v>
      </c>
      <c r="D1273" t="s">
        <v>147</v>
      </c>
      <c r="E1273" t="s">
        <v>53</v>
      </c>
      <c r="F1273" t="str">
        <f t="shared" si="59"/>
        <v>South Australia</v>
      </c>
      <c r="G1273" t="s">
        <v>32</v>
      </c>
      <c r="H1273">
        <v>5082</v>
      </c>
      <c r="I1273" t="s">
        <v>11</v>
      </c>
      <c r="J1273" t="s">
        <v>33</v>
      </c>
      <c r="K1273" t="s">
        <v>152</v>
      </c>
      <c r="L1273" t="s">
        <v>13</v>
      </c>
      <c r="M1273" s="5">
        <v>49.94</v>
      </c>
      <c r="N1273">
        <v>1</v>
      </c>
    </row>
    <row r="1274" spans="1:14" x14ac:dyDescent="0.25">
      <c r="A1274" s="2">
        <v>45556</v>
      </c>
      <c r="B1274" s="3">
        <f t="shared" si="57"/>
        <v>2025</v>
      </c>
      <c r="C1274" t="str">
        <f t="shared" si="58"/>
        <v>2024-2025</v>
      </c>
      <c r="D1274" t="s">
        <v>148</v>
      </c>
      <c r="E1274" t="s">
        <v>92</v>
      </c>
      <c r="F1274" t="str">
        <f t="shared" si="59"/>
        <v>Queensland</v>
      </c>
      <c r="G1274" t="s">
        <v>35</v>
      </c>
      <c r="H1274">
        <v>4068</v>
      </c>
      <c r="I1274" t="s">
        <v>11</v>
      </c>
      <c r="J1274" t="s">
        <v>43</v>
      </c>
      <c r="K1274" t="s">
        <v>154</v>
      </c>
      <c r="L1274" t="s">
        <v>14</v>
      </c>
      <c r="M1274" s="5">
        <v>49.95</v>
      </c>
      <c r="N1274">
        <v>1</v>
      </c>
    </row>
    <row r="1275" spans="1:14" x14ac:dyDescent="0.25">
      <c r="A1275" s="2">
        <v>45375</v>
      </c>
      <c r="B1275" s="3">
        <f t="shared" si="57"/>
        <v>2024</v>
      </c>
      <c r="C1275" t="str">
        <f t="shared" si="58"/>
        <v>2023-2024</v>
      </c>
      <c r="D1275" t="s">
        <v>148</v>
      </c>
      <c r="E1275" t="s">
        <v>90</v>
      </c>
      <c r="F1275" t="str">
        <f t="shared" si="59"/>
        <v>Victoria</v>
      </c>
      <c r="G1275" t="s">
        <v>45</v>
      </c>
      <c r="H1275">
        <v>3179</v>
      </c>
      <c r="I1275" t="s">
        <v>11</v>
      </c>
      <c r="J1275" t="s">
        <v>63</v>
      </c>
      <c r="K1275" t="s">
        <v>150</v>
      </c>
      <c r="L1275" t="s">
        <v>18</v>
      </c>
      <c r="M1275" s="5">
        <v>49.95</v>
      </c>
      <c r="N1275">
        <v>1</v>
      </c>
    </row>
    <row r="1276" spans="1:14" x14ac:dyDescent="0.25">
      <c r="A1276" s="2">
        <v>44961</v>
      </c>
      <c r="B1276" s="3">
        <f t="shared" si="57"/>
        <v>2023</v>
      </c>
      <c r="C1276" t="str">
        <f t="shared" si="58"/>
        <v>2022-2023</v>
      </c>
      <c r="D1276" t="s">
        <v>147</v>
      </c>
      <c r="E1276" t="s">
        <v>91</v>
      </c>
      <c r="F1276" t="str">
        <f t="shared" si="59"/>
        <v>Victoria</v>
      </c>
      <c r="G1276" t="s">
        <v>45</v>
      </c>
      <c r="H1276">
        <v>3690</v>
      </c>
      <c r="I1276" t="s">
        <v>11</v>
      </c>
      <c r="J1276" t="s">
        <v>55</v>
      </c>
      <c r="K1276" t="s">
        <v>152</v>
      </c>
      <c r="L1276" t="s">
        <v>13</v>
      </c>
      <c r="M1276" s="5">
        <v>49.97</v>
      </c>
      <c r="N1276">
        <v>1</v>
      </c>
    </row>
    <row r="1277" spans="1:14" x14ac:dyDescent="0.25">
      <c r="A1277" s="2">
        <v>45519</v>
      </c>
      <c r="B1277" s="3">
        <f t="shared" si="57"/>
        <v>2025</v>
      </c>
      <c r="C1277" t="str">
        <f t="shared" si="58"/>
        <v>2024-2025</v>
      </c>
      <c r="D1277" t="s">
        <v>147</v>
      </c>
      <c r="E1277" t="s">
        <v>118</v>
      </c>
      <c r="F1277" t="str">
        <f t="shared" si="59"/>
        <v>New South Wales</v>
      </c>
      <c r="G1277" t="s">
        <v>10</v>
      </c>
      <c r="H1277">
        <v>2158</v>
      </c>
      <c r="I1277" t="s">
        <v>11</v>
      </c>
      <c r="J1277" t="s">
        <v>27</v>
      </c>
      <c r="K1277" t="s">
        <v>153</v>
      </c>
      <c r="L1277" t="s">
        <v>16</v>
      </c>
      <c r="M1277" s="5">
        <v>49.980000000000004</v>
      </c>
      <c r="N1277">
        <v>1</v>
      </c>
    </row>
    <row r="1278" spans="1:14" x14ac:dyDescent="0.25">
      <c r="A1278" s="2">
        <v>45214</v>
      </c>
      <c r="B1278" s="3">
        <f t="shared" si="57"/>
        <v>2024</v>
      </c>
      <c r="C1278" t="str">
        <f t="shared" si="58"/>
        <v>2023-2024</v>
      </c>
      <c r="D1278" t="s">
        <v>147</v>
      </c>
      <c r="E1278" t="s">
        <v>140</v>
      </c>
      <c r="F1278" t="str">
        <f t="shared" si="59"/>
        <v>Tasmania</v>
      </c>
      <c r="G1278" t="s">
        <v>70</v>
      </c>
      <c r="H1278">
        <v>7320</v>
      </c>
      <c r="I1278" t="s">
        <v>11</v>
      </c>
      <c r="J1278" t="s">
        <v>71</v>
      </c>
      <c r="K1278" t="s">
        <v>154</v>
      </c>
      <c r="L1278" t="s">
        <v>14</v>
      </c>
      <c r="M1278" s="5">
        <v>50</v>
      </c>
      <c r="N1278">
        <v>1</v>
      </c>
    </row>
    <row r="1279" spans="1:14" x14ac:dyDescent="0.25">
      <c r="A1279" s="2">
        <v>45276</v>
      </c>
      <c r="B1279" s="3">
        <f t="shared" si="57"/>
        <v>2024</v>
      </c>
      <c r="C1279" t="str">
        <f t="shared" si="58"/>
        <v>2023-2024</v>
      </c>
      <c r="D1279" t="s">
        <v>147</v>
      </c>
      <c r="E1279" t="s">
        <v>61</v>
      </c>
      <c r="F1279" t="str">
        <f t="shared" si="59"/>
        <v>New South Wales</v>
      </c>
      <c r="G1279" t="s">
        <v>10</v>
      </c>
      <c r="H1279">
        <v>2539</v>
      </c>
      <c r="I1279" t="s">
        <v>11</v>
      </c>
      <c r="J1279" t="s">
        <v>58</v>
      </c>
      <c r="K1279" t="s">
        <v>154</v>
      </c>
      <c r="L1279" t="s">
        <v>14</v>
      </c>
      <c r="M1279" s="5">
        <v>50</v>
      </c>
      <c r="N1279">
        <v>1</v>
      </c>
    </row>
    <row r="1280" spans="1:14" x14ac:dyDescent="0.25">
      <c r="A1280" s="2">
        <v>45608</v>
      </c>
      <c r="B1280" s="3">
        <f t="shared" si="57"/>
        <v>2025</v>
      </c>
      <c r="C1280" t="str">
        <f t="shared" si="58"/>
        <v>2024-2025</v>
      </c>
      <c r="D1280" t="s">
        <v>147</v>
      </c>
      <c r="E1280" t="s">
        <v>126</v>
      </c>
      <c r="F1280" t="str">
        <f t="shared" si="59"/>
        <v>Queensland</v>
      </c>
      <c r="G1280" t="s">
        <v>35</v>
      </c>
      <c r="H1280">
        <v>4551</v>
      </c>
      <c r="I1280" t="s">
        <v>11</v>
      </c>
      <c r="J1280" t="s">
        <v>120</v>
      </c>
      <c r="K1280" t="s">
        <v>149</v>
      </c>
      <c r="L1280" t="s">
        <v>15</v>
      </c>
      <c r="M1280" s="5">
        <v>50.22</v>
      </c>
      <c r="N1280">
        <v>1</v>
      </c>
    </row>
    <row r="1281" spans="1:14" x14ac:dyDescent="0.25">
      <c r="A1281" s="2">
        <v>45137</v>
      </c>
      <c r="B1281" s="3">
        <f t="shared" si="57"/>
        <v>2024</v>
      </c>
      <c r="C1281" t="str">
        <f t="shared" si="58"/>
        <v>2023-2024</v>
      </c>
      <c r="D1281" t="s">
        <v>148</v>
      </c>
      <c r="E1281" t="s">
        <v>114</v>
      </c>
      <c r="F1281" t="str">
        <f t="shared" si="59"/>
        <v>Victoria</v>
      </c>
      <c r="G1281" t="s">
        <v>45</v>
      </c>
      <c r="H1281">
        <v>3551</v>
      </c>
      <c r="I1281" t="s">
        <v>11</v>
      </c>
      <c r="J1281" t="s">
        <v>60</v>
      </c>
      <c r="K1281" t="s">
        <v>150</v>
      </c>
      <c r="L1281" t="s">
        <v>18</v>
      </c>
      <c r="M1281" s="5">
        <v>50.25</v>
      </c>
      <c r="N1281">
        <v>1</v>
      </c>
    </row>
    <row r="1282" spans="1:14" x14ac:dyDescent="0.25">
      <c r="A1282" s="2">
        <v>45278</v>
      </c>
      <c r="B1282" s="3">
        <f t="shared" ref="B1282:B1345" si="60">IF(MONTH(A1282)&gt;=7,YEAR(A1282)+1,YEAR(A1282))</f>
        <v>2024</v>
      </c>
      <c r="C1282" t="str">
        <f t="shared" ref="C1282:C1345" si="61">IF(MONTH(A1282) &gt;= 7, YEAR(A1282) &amp; "-" &amp; YEAR(A1282) + 1, YEAR(A1282) - 1 &amp; "-" &amp; YEAR(A1282))</f>
        <v>2023-2024</v>
      </c>
      <c r="D1282" t="s">
        <v>147</v>
      </c>
      <c r="E1282" t="s">
        <v>127</v>
      </c>
      <c r="F1282" t="str">
        <f t="shared" ref="F1282:F1345" si="62">IF(G1282="WA","Western Australia",
IF(G1282="NSW","New South Wales",
IF(G1282="QLD","Queensland",
IF(G1282="VIC","Victoria",
IF(G1282="TAS","Tasmania",
IF(G1282="SA","South Australia",
IF(G1282="NT","Northern Territory",
IF(G1282="ACT","Australian Capital Territory",G1282))))))))</f>
        <v>New South Wales</v>
      </c>
      <c r="G1282" t="s">
        <v>10</v>
      </c>
      <c r="H1282">
        <v>2131</v>
      </c>
      <c r="I1282" t="s">
        <v>11</v>
      </c>
      <c r="J1282" t="s">
        <v>27</v>
      </c>
      <c r="K1282" t="s">
        <v>152</v>
      </c>
      <c r="L1282" t="s">
        <v>13</v>
      </c>
      <c r="M1282" s="5">
        <v>50.36</v>
      </c>
      <c r="N1282">
        <v>1</v>
      </c>
    </row>
    <row r="1283" spans="1:14" x14ac:dyDescent="0.25">
      <c r="A1283" s="2">
        <v>45418</v>
      </c>
      <c r="B1283" s="3">
        <f t="shared" si="60"/>
        <v>2024</v>
      </c>
      <c r="C1283" t="str">
        <f t="shared" si="61"/>
        <v>2023-2024</v>
      </c>
      <c r="D1283" t="s">
        <v>147</v>
      </c>
      <c r="E1283" t="s">
        <v>124</v>
      </c>
      <c r="F1283" t="str">
        <f t="shared" si="62"/>
        <v>New South Wales</v>
      </c>
      <c r="G1283" t="s">
        <v>10</v>
      </c>
      <c r="H1283">
        <v>2015</v>
      </c>
      <c r="I1283" t="s">
        <v>11</v>
      </c>
      <c r="J1283" t="s">
        <v>12</v>
      </c>
      <c r="K1283" t="s">
        <v>157</v>
      </c>
      <c r="L1283" t="s">
        <v>22</v>
      </c>
      <c r="M1283" s="5">
        <v>50.4</v>
      </c>
      <c r="N1283">
        <v>1</v>
      </c>
    </row>
    <row r="1284" spans="1:14" x14ac:dyDescent="0.25">
      <c r="A1284" s="2">
        <v>45240</v>
      </c>
      <c r="B1284" s="3">
        <f t="shared" si="60"/>
        <v>2024</v>
      </c>
      <c r="C1284" t="str">
        <f t="shared" si="61"/>
        <v>2023-2024</v>
      </c>
      <c r="D1284" t="s">
        <v>147</v>
      </c>
      <c r="E1284" t="s">
        <v>127</v>
      </c>
      <c r="F1284" t="str">
        <f t="shared" si="62"/>
        <v>New South Wales</v>
      </c>
      <c r="G1284" t="s">
        <v>10</v>
      </c>
      <c r="H1284">
        <v>2131</v>
      </c>
      <c r="I1284" t="s">
        <v>11</v>
      </c>
      <c r="J1284" t="s">
        <v>27</v>
      </c>
      <c r="K1284" t="s">
        <v>156</v>
      </c>
      <c r="L1284" t="s">
        <v>17</v>
      </c>
      <c r="M1284" s="5">
        <v>50.400000000000006</v>
      </c>
      <c r="N1284">
        <v>1</v>
      </c>
    </row>
    <row r="1285" spans="1:14" x14ac:dyDescent="0.25">
      <c r="A1285" s="2">
        <v>45326</v>
      </c>
      <c r="B1285" s="3">
        <f t="shared" si="60"/>
        <v>2024</v>
      </c>
      <c r="C1285" t="str">
        <f t="shared" si="61"/>
        <v>2023-2024</v>
      </c>
      <c r="D1285" t="s">
        <v>147</v>
      </c>
      <c r="E1285" t="s">
        <v>86</v>
      </c>
      <c r="F1285" t="str">
        <f t="shared" si="62"/>
        <v>New South Wales</v>
      </c>
      <c r="G1285" t="s">
        <v>10</v>
      </c>
      <c r="H1285">
        <v>2064</v>
      </c>
      <c r="I1285" t="s">
        <v>11</v>
      </c>
      <c r="J1285" t="s">
        <v>12</v>
      </c>
      <c r="K1285" t="s">
        <v>153</v>
      </c>
      <c r="L1285" t="s">
        <v>16</v>
      </c>
      <c r="M1285" s="5">
        <v>50.97</v>
      </c>
      <c r="N1285">
        <v>1</v>
      </c>
    </row>
    <row r="1286" spans="1:14" x14ac:dyDescent="0.25">
      <c r="A1286" s="2">
        <v>44972</v>
      </c>
      <c r="B1286" s="3">
        <f t="shared" si="60"/>
        <v>2023</v>
      </c>
      <c r="C1286" t="str">
        <f t="shared" si="61"/>
        <v>2022-2023</v>
      </c>
      <c r="D1286" t="s">
        <v>147</v>
      </c>
      <c r="E1286" t="s">
        <v>65</v>
      </c>
      <c r="F1286" t="str">
        <f t="shared" si="62"/>
        <v>New South Wales</v>
      </c>
      <c r="G1286" t="s">
        <v>10</v>
      </c>
      <c r="H1286">
        <v>2541</v>
      </c>
      <c r="I1286" t="s">
        <v>11</v>
      </c>
      <c r="J1286" t="s">
        <v>58</v>
      </c>
      <c r="K1286" t="s">
        <v>156</v>
      </c>
      <c r="L1286" t="s">
        <v>17</v>
      </c>
      <c r="M1286" s="5">
        <v>51</v>
      </c>
      <c r="N1286">
        <v>1</v>
      </c>
    </row>
    <row r="1287" spans="1:14" x14ac:dyDescent="0.25">
      <c r="A1287" s="2">
        <v>45146</v>
      </c>
      <c r="B1287" s="3">
        <f t="shared" si="60"/>
        <v>2024</v>
      </c>
      <c r="C1287" t="str">
        <f t="shared" si="61"/>
        <v>2023-2024</v>
      </c>
      <c r="D1287" t="s">
        <v>148</v>
      </c>
      <c r="E1287" t="s">
        <v>9</v>
      </c>
      <c r="F1287" t="str">
        <f t="shared" si="62"/>
        <v>New South Wales</v>
      </c>
      <c r="G1287" t="s">
        <v>10</v>
      </c>
      <c r="H1287">
        <v>2067</v>
      </c>
      <c r="I1287" t="s">
        <v>11</v>
      </c>
      <c r="J1287" t="s">
        <v>12</v>
      </c>
      <c r="K1287" t="s">
        <v>155</v>
      </c>
      <c r="L1287" t="s">
        <v>20</v>
      </c>
      <c r="M1287" s="5">
        <v>51</v>
      </c>
      <c r="N1287">
        <v>1</v>
      </c>
    </row>
    <row r="1288" spans="1:14" x14ac:dyDescent="0.25">
      <c r="A1288" s="2">
        <v>44956</v>
      </c>
      <c r="B1288" s="3">
        <f t="shared" si="60"/>
        <v>2023</v>
      </c>
      <c r="C1288" t="str">
        <f t="shared" si="61"/>
        <v>2022-2023</v>
      </c>
      <c r="D1288" t="s">
        <v>147</v>
      </c>
      <c r="E1288" t="s">
        <v>126</v>
      </c>
      <c r="F1288" t="str">
        <f t="shared" si="62"/>
        <v>Queensland</v>
      </c>
      <c r="G1288" t="s">
        <v>35</v>
      </c>
      <c r="H1288">
        <v>4551</v>
      </c>
      <c r="I1288" t="s">
        <v>11</v>
      </c>
      <c r="J1288" t="s">
        <v>120</v>
      </c>
      <c r="K1288" t="s">
        <v>154</v>
      </c>
      <c r="L1288" t="s">
        <v>14</v>
      </c>
      <c r="M1288" s="5">
        <v>51</v>
      </c>
      <c r="N1288">
        <v>1</v>
      </c>
    </row>
    <row r="1289" spans="1:14" x14ac:dyDescent="0.25">
      <c r="A1289" s="2">
        <v>45292</v>
      </c>
      <c r="B1289" s="3">
        <f t="shared" si="60"/>
        <v>2024</v>
      </c>
      <c r="C1289" t="str">
        <f t="shared" si="61"/>
        <v>2023-2024</v>
      </c>
      <c r="D1289" t="s">
        <v>148</v>
      </c>
      <c r="E1289" t="s">
        <v>136</v>
      </c>
      <c r="F1289" t="str">
        <f t="shared" si="62"/>
        <v>Victoria</v>
      </c>
      <c r="G1289" t="s">
        <v>45</v>
      </c>
      <c r="H1289">
        <v>3175</v>
      </c>
      <c r="I1289" t="s">
        <v>11</v>
      </c>
      <c r="J1289" t="s">
        <v>63</v>
      </c>
      <c r="K1289" t="s">
        <v>152</v>
      </c>
      <c r="L1289" t="s">
        <v>13</v>
      </c>
      <c r="M1289" s="5">
        <v>51.05</v>
      </c>
      <c r="N1289">
        <v>1</v>
      </c>
    </row>
    <row r="1290" spans="1:14" x14ac:dyDescent="0.25">
      <c r="A1290" s="2">
        <v>44990</v>
      </c>
      <c r="B1290" s="3">
        <f t="shared" si="60"/>
        <v>2023</v>
      </c>
      <c r="C1290" t="str">
        <f t="shared" si="61"/>
        <v>2022-2023</v>
      </c>
      <c r="D1290" t="s">
        <v>147</v>
      </c>
      <c r="E1290" t="s">
        <v>110</v>
      </c>
      <c r="F1290" t="str">
        <f t="shared" si="62"/>
        <v>Queensland</v>
      </c>
      <c r="G1290" t="s">
        <v>35</v>
      </c>
      <c r="H1290">
        <v>4680</v>
      </c>
      <c r="I1290" t="s">
        <v>11</v>
      </c>
      <c r="J1290" t="s">
        <v>51</v>
      </c>
      <c r="K1290" t="s">
        <v>19</v>
      </c>
      <c r="L1290" t="s">
        <v>23</v>
      </c>
      <c r="M1290" s="5">
        <v>51.5</v>
      </c>
      <c r="N1290">
        <v>1</v>
      </c>
    </row>
    <row r="1291" spans="1:14" x14ac:dyDescent="0.25">
      <c r="A1291" s="2">
        <v>45471</v>
      </c>
      <c r="B1291" s="3">
        <f t="shared" si="60"/>
        <v>2024</v>
      </c>
      <c r="C1291" t="str">
        <f t="shared" si="61"/>
        <v>2023-2024</v>
      </c>
      <c r="D1291" t="s">
        <v>147</v>
      </c>
      <c r="E1291" t="s">
        <v>9</v>
      </c>
      <c r="F1291" t="str">
        <f t="shared" si="62"/>
        <v>New South Wales</v>
      </c>
      <c r="G1291" t="s">
        <v>10</v>
      </c>
      <c r="H1291">
        <v>2067</v>
      </c>
      <c r="I1291" t="s">
        <v>11</v>
      </c>
      <c r="J1291" t="s">
        <v>12</v>
      </c>
      <c r="K1291" t="s">
        <v>150</v>
      </c>
      <c r="L1291" t="s">
        <v>18</v>
      </c>
      <c r="M1291" s="5">
        <v>51.87</v>
      </c>
      <c r="N1291">
        <v>1</v>
      </c>
    </row>
    <row r="1292" spans="1:14" x14ac:dyDescent="0.25">
      <c r="A1292" s="2">
        <v>44959</v>
      </c>
      <c r="B1292" s="3">
        <f t="shared" si="60"/>
        <v>2023</v>
      </c>
      <c r="C1292" t="str">
        <f t="shared" si="61"/>
        <v>2022-2023</v>
      </c>
      <c r="D1292" t="s">
        <v>147</v>
      </c>
      <c r="E1292" t="s">
        <v>125</v>
      </c>
      <c r="F1292" t="str">
        <f t="shared" si="62"/>
        <v>Victoria</v>
      </c>
      <c r="G1292" t="s">
        <v>45</v>
      </c>
      <c r="H1292">
        <v>3400</v>
      </c>
      <c r="I1292" t="s">
        <v>11</v>
      </c>
      <c r="J1292" t="s">
        <v>60</v>
      </c>
      <c r="K1292" t="s">
        <v>150</v>
      </c>
      <c r="L1292" t="s">
        <v>18</v>
      </c>
      <c r="M1292" s="5">
        <v>51.87</v>
      </c>
      <c r="N1292">
        <v>1</v>
      </c>
    </row>
    <row r="1293" spans="1:14" x14ac:dyDescent="0.25">
      <c r="A1293" s="2">
        <v>45401</v>
      </c>
      <c r="B1293" s="3">
        <f t="shared" si="60"/>
        <v>2024</v>
      </c>
      <c r="C1293" t="str">
        <f t="shared" si="61"/>
        <v>2023-2024</v>
      </c>
      <c r="D1293" t="s">
        <v>147</v>
      </c>
      <c r="E1293" t="s">
        <v>86</v>
      </c>
      <c r="F1293" t="str">
        <f t="shared" si="62"/>
        <v>New South Wales</v>
      </c>
      <c r="G1293" t="s">
        <v>10</v>
      </c>
      <c r="H1293">
        <v>2064</v>
      </c>
      <c r="I1293" t="s">
        <v>11</v>
      </c>
      <c r="J1293" t="s">
        <v>12</v>
      </c>
      <c r="K1293" t="s">
        <v>152</v>
      </c>
      <c r="L1293" t="s">
        <v>13</v>
      </c>
      <c r="M1293" s="5">
        <v>51.94</v>
      </c>
      <c r="N1293">
        <v>1</v>
      </c>
    </row>
    <row r="1294" spans="1:14" x14ac:dyDescent="0.25">
      <c r="A1294" s="2">
        <v>45362</v>
      </c>
      <c r="B1294" s="3">
        <f t="shared" si="60"/>
        <v>2024</v>
      </c>
      <c r="C1294" t="str">
        <f t="shared" si="61"/>
        <v>2023-2024</v>
      </c>
      <c r="D1294" t="s">
        <v>147</v>
      </c>
      <c r="E1294" t="s">
        <v>107</v>
      </c>
      <c r="F1294" t="str">
        <f t="shared" si="62"/>
        <v>Queensland</v>
      </c>
      <c r="G1294" t="s">
        <v>35</v>
      </c>
      <c r="H1294">
        <v>4220</v>
      </c>
      <c r="I1294" t="s">
        <v>11</v>
      </c>
      <c r="J1294" t="s">
        <v>104</v>
      </c>
      <c r="K1294" t="s">
        <v>153</v>
      </c>
      <c r="L1294" t="s">
        <v>16</v>
      </c>
      <c r="M1294" s="5">
        <v>51.96</v>
      </c>
      <c r="N1294">
        <v>1</v>
      </c>
    </row>
    <row r="1295" spans="1:14" x14ac:dyDescent="0.25">
      <c r="A1295" s="2">
        <v>45399</v>
      </c>
      <c r="B1295" s="3">
        <f t="shared" si="60"/>
        <v>2024</v>
      </c>
      <c r="C1295" t="str">
        <f t="shared" si="61"/>
        <v>2023-2024</v>
      </c>
      <c r="D1295" t="s">
        <v>148</v>
      </c>
      <c r="E1295" t="s">
        <v>115</v>
      </c>
      <c r="F1295" t="str">
        <f t="shared" si="62"/>
        <v>Western Australia</v>
      </c>
      <c r="G1295" t="s">
        <v>48</v>
      </c>
      <c r="H1295">
        <v>6280</v>
      </c>
      <c r="I1295" t="s">
        <v>11</v>
      </c>
      <c r="J1295" t="s">
        <v>94</v>
      </c>
      <c r="K1295" t="s">
        <v>153</v>
      </c>
      <c r="L1295" t="s">
        <v>16</v>
      </c>
      <c r="M1295" s="5">
        <v>51.96</v>
      </c>
      <c r="N1295">
        <v>1</v>
      </c>
    </row>
    <row r="1296" spans="1:14" x14ac:dyDescent="0.25">
      <c r="A1296" s="2">
        <v>45176</v>
      </c>
      <c r="B1296" s="3">
        <f t="shared" si="60"/>
        <v>2024</v>
      </c>
      <c r="C1296" t="str">
        <f t="shared" si="61"/>
        <v>2023-2024</v>
      </c>
      <c r="D1296" t="s">
        <v>147</v>
      </c>
      <c r="E1296" t="s">
        <v>126</v>
      </c>
      <c r="F1296" t="str">
        <f t="shared" si="62"/>
        <v>Queensland</v>
      </c>
      <c r="G1296" t="s">
        <v>35</v>
      </c>
      <c r="H1296">
        <v>4551</v>
      </c>
      <c r="I1296" t="s">
        <v>11</v>
      </c>
      <c r="J1296" t="s">
        <v>120</v>
      </c>
      <c r="K1296" t="s">
        <v>153</v>
      </c>
      <c r="L1296" t="s">
        <v>16</v>
      </c>
      <c r="M1296" s="5">
        <v>51.96</v>
      </c>
      <c r="N1296">
        <v>1</v>
      </c>
    </row>
    <row r="1297" spans="1:14" x14ac:dyDescent="0.25">
      <c r="A1297" s="2">
        <v>45372</v>
      </c>
      <c r="B1297" s="3">
        <f t="shared" si="60"/>
        <v>2024</v>
      </c>
      <c r="C1297" t="str">
        <f t="shared" si="61"/>
        <v>2023-2024</v>
      </c>
      <c r="D1297" t="s">
        <v>147</v>
      </c>
      <c r="E1297" t="s">
        <v>118</v>
      </c>
      <c r="F1297" t="str">
        <f t="shared" si="62"/>
        <v>New South Wales</v>
      </c>
      <c r="G1297" t="s">
        <v>10</v>
      </c>
      <c r="H1297">
        <v>2158</v>
      </c>
      <c r="I1297" t="s">
        <v>11</v>
      </c>
      <c r="J1297" t="s">
        <v>27</v>
      </c>
      <c r="K1297" t="s">
        <v>151</v>
      </c>
      <c r="L1297" t="s">
        <v>21</v>
      </c>
      <c r="M1297" s="5">
        <v>51.96</v>
      </c>
      <c r="N1297">
        <v>1</v>
      </c>
    </row>
    <row r="1298" spans="1:14" x14ac:dyDescent="0.25">
      <c r="A1298" s="2">
        <v>45509</v>
      </c>
      <c r="B1298" s="3">
        <f t="shared" si="60"/>
        <v>2025</v>
      </c>
      <c r="C1298" t="str">
        <f t="shared" si="61"/>
        <v>2024-2025</v>
      </c>
      <c r="D1298" t="s">
        <v>148</v>
      </c>
      <c r="E1298" t="s">
        <v>114</v>
      </c>
      <c r="F1298" t="str">
        <f t="shared" si="62"/>
        <v>Victoria</v>
      </c>
      <c r="G1298" t="s">
        <v>45</v>
      </c>
      <c r="H1298">
        <v>3551</v>
      </c>
      <c r="I1298" t="s">
        <v>11</v>
      </c>
      <c r="J1298" t="s">
        <v>60</v>
      </c>
      <c r="K1298" t="s">
        <v>153</v>
      </c>
      <c r="L1298" t="s">
        <v>16</v>
      </c>
      <c r="M1298" s="5">
        <v>51.96</v>
      </c>
      <c r="N1298">
        <v>1</v>
      </c>
    </row>
    <row r="1299" spans="1:14" x14ac:dyDescent="0.25">
      <c r="A1299" s="2">
        <v>45651</v>
      </c>
      <c r="B1299" s="3">
        <f t="shared" si="60"/>
        <v>2025</v>
      </c>
      <c r="C1299" t="str">
        <f t="shared" si="61"/>
        <v>2024-2025</v>
      </c>
      <c r="D1299" t="s">
        <v>147</v>
      </c>
      <c r="E1299" t="s">
        <v>64</v>
      </c>
      <c r="F1299" t="str">
        <f t="shared" si="62"/>
        <v>Victoria</v>
      </c>
      <c r="G1299" t="s">
        <v>45</v>
      </c>
      <c r="H1299">
        <v>3199</v>
      </c>
      <c r="I1299" t="s">
        <v>11</v>
      </c>
      <c r="J1299" t="s">
        <v>63</v>
      </c>
      <c r="K1299" t="s">
        <v>153</v>
      </c>
      <c r="L1299" t="s">
        <v>16</v>
      </c>
      <c r="M1299" s="5">
        <v>51.96</v>
      </c>
      <c r="N1299">
        <v>1</v>
      </c>
    </row>
    <row r="1300" spans="1:14" x14ac:dyDescent="0.25">
      <c r="A1300" s="2">
        <v>45381</v>
      </c>
      <c r="B1300" s="3">
        <f t="shared" si="60"/>
        <v>2024</v>
      </c>
      <c r="C1300" t="str">
        <f t="shared" si="61"/>
        <v>2023-2024</v>
      </c>
      <c r="D1300" t="s">
        <v>148</v>
      </c>
      <c r="E1300" t="s">
        <v>142</v>
      </c>
      <c r="F1300" t="str">
        <f t="shared" si="62"/>
        <v>Australian Capital Territory</v>
      </c>
      <c r="G1300" t="s">
        <v>80</v>
      </c>
      <c r="H1300">
        <v>2609</v>
      </c>
      <c r="I1300" t="s">
        <v>11</v>
      </c>
      <c r="J1300" t="s">
        <v>58</v>
      </c>
      <c r="K1300" t="s">
        <v>153</v>
      </c>
      <c r="L1300" t="s">
        <v>16</v>
      </c>
      <c r="M1300" s="5">
        <v>51.96</v>
      </c>
      <c r="N1300">
        <v>1</v>
      </c>
    </row>
    <row r="1301" spans="1:14" x14ac:dyDescent="0.25">
      <c r="A1301" s="2">
        <v>45386</v>
      </c>
      <c r="B1301" s="3">
        <f t="shared" si="60"/>
        <v>2024</v>
      </c>
      <c r="C1301" t="str">
        <f t="shared" si="61"/>
        <v>2023-2024</v>
      </c>
      <c r="D1301" t="s">
        <v>147</v>
      </c>
      <c r="E1301" t="s">
        <v>110</v>
      </c>
      <c r="F1301" t="str">
        <f t="shared" si="62"/>
        <v>Queensland</v>
      </c>
      <c r="G1301" t="s">
        <v>35</v>
      </c>
      <c r="H1301">
        <v>4680</v>
      </c>
      <c r="I1301" t="s">
        <v>11</v>
      </c>
      <c r="J1301" t="s">
        <v>51</v>
      </c>
      <c r="K1301" t="s">
        <v>153</v>
      </c>
      <c r="L1301" t="s">
        <v>16</v>
      </c>
      <c r="M1301" s="5">
        <v>51.96</v>
      </c>
      <c r="N1301">
        <v>1</v>
      </c>
    </row>
    <row r="1302" spans="1:14" x14ac:dyDescent="0.25">
      <c r="A1302" s="2">
        <v>45479</v>
      </c>
      <c r="B1302" s="3">
        <f t="shared" si="60"/>
        <v>2025</v>
      </c>
      <c r="C1302" t="str">
        <f t="shared" si="61"/>
        <v>2024-2025</v>
      </c>
      <c r="D1302" t="s">
        <v>148</v>
      </c>
      <c r="E1302" t="s">
        <v>92</v>
      </c>
      <c r="F1302" t="str">
        <f t="shared" si="62"/>
        <v>Queensland</v>
      </c>
      <c r="G1302" t="s">
        <v>35</v>
      </c>
      <c r="H1302">
        <v>4068</v>
      </c>
      <c r="I1302" t="s">
        <v>11</v>
      </c>
      <c r="J1302" t="s">
        <v>43</v>
      </c>
      <c r="K1302" t="s">
        <v>153</v>
      </c>
      <c r="L1302" t="s">
        <v>16</v>
      </c>
      <c r="M1302" s="5">
        <v>51.96</v>
      </c>
      <c r="N1302">
        <v>1</v>
      </c>
    </row>
    <row r="1303" spans="1:14" x14ac:dyDescent="0.25">
      <c r="A1303" s="2">
        <v>44966</v>
      </c>
      <c r="B1303" s="3">
        <f t="shared" si="60"/>
        <v>2023</v>
      </c>
      <c r="C1303" t="str">
        <f t="shared" si="61"/>
        <v>2022-2023</v>
      </c>
      <c r="D1303" t="s">
        <v>147</v>
      </c>
      <c r="E1303" t="s">
        <v>133</v>
      </c>
      <c r="F1303" t="str">
        <f t="shared" si="62"/>
        <v>Queensland</v>
      </c>
      <c r="G1303" t="s">
        <v>35</v>
      </c>
      <c r="H1303">
        <v>4305</v>
      </c>
      <c r="I1303" t="s">
        <v>11</v>
      </c>
      <c r="J1303" t="s">
        <v>104</v>
      </c>
      <c r="K1303" t="s">
        <v>153</v>
      </c>
      <c r="L1303" t="s">
        <v>16</v>
      </c>
      <c r="M1303" s="5">
        <v>51.96</v>
      </c>
      <c r="N1303">
        <v>1</v>
      </c>
    </row>
    <row r="1304" spans="1:14" x14ac:dyDescent="0.25">
      <c r="A1304" s="2">
        <v>45573</v>
      </c>
      <c r="B1304" s="3">
        <f t="shared" si="60"/>
        <v>2025</v>
      </c>
      <c r="C1304" t="str">
        <f t="shared" si="61"/>
        <v>2024-2025</v>
      </c>
      <c r="D1304" t="s">
        <v>147</v>
      </c>
      <c r="E1304" t="s">
        <v>133</v>
      </c>
      <c r="F1304" t="str">
        <f t="shared" si="62"/>
        <v>Queensland</v>
      </c>
      <c r="G1304" t="s">
        <v>35</v>
      </c>
      <c r="H1304">
        <v>4305</v>
      </c>
      <c r="I1304" t="s">
        <v>11</v>
      </c>
      <c r="J1304" t="s">
        <v>104</v>
      </c>
      <c r="K1304" t="s">
        <v>150</v>
      </c>
      <c r="L1304" t="s">
        <v>18</v>
      </c>
      <c r="M1304" s="5">
        <v>51.96</v>
      </c>
      <c r="N1304">
        <v>1</v>
      </c>
    </row>
    <row r="1305" spans="1:14" x14ac:dyDescent="0.25">
      <c r="A1305" s="2">
        <v>45401</v>
      </c>
      <c r="B1305" s="3">
        <f t="shared" si="60"/>
        <v>2024</v>
      </c>
      <c r="C1305" t="str">
        <f t="shared" si="61"/>
        <v>2023-2024</v>
      </c>
      <c r="D1305" t="s">
        <v>148</v>
      </c>
      <c r="E1305" t="s">
        <v>84</v>
      </c>
      <c r="F1305" t="str">
        <f t="shared" si="62"/>
        <v>Queensland</v>
      </c>
      <c r="G1305" t="s">
        <v>35</v>
      </c>
      <c r="H1305">
        <v>4740</v>
      </c>
      <c r="I1305" t="s">
        <v>11</v>
      </c>
      <c r="J1305" t="s">
        <v>51</v>
      </c>
      <c r="K1305" t="s">
        <v>153</v>
      </c>
      <c r="L1305" t="s">
        <v>16</v>
      </c>
      <c r="M1305" s="5">
        <v>51.96</v>
      </c>
      <c r="N1305">
        <v>1</v>
      </c>
    </row>
    <row r="1306" spans="1:14" x14ac:dyDescent="0.25">
      <c r="A1306" s="2">
        <v>45144</v>
      </c>
      <c r="B1306" s="3">
        <f t="shared" si="60"/>
        <v>2024</v>
      </c>
      <c r="C1306" t="str">
        <f t="shared" si="61"/>
        <v>2023-2024</v>
      </c>
      <c r="D1306" t="s">
        <v>147</v>
      </c>
      <c r="E1306" t="s">
        <v>37</v>
      </c>
      <c r="F1306" t="str">
        <f t="shared" si="62"/>
        <v>South Australia</v>
      </c>
      <c r="G1306" t="s">
        <v>32</v>
      </c>
      <c r="H1306">
        <v>5607</v>
      </c>
      <c r="I1306" t="s">
        <v>11</v>
      </c>
      <c r="J1306" t="s">
        <v>38</v>
      </c>
      <c r="K1306" t="s">
        <v>153</v>
      </c>
      <c r="L1306" t="s">
        <v>16</v>
      </c>
      <c r="M1306" s="5">
        <v>51.96</v>
      </c>
      <c r="N1306">
        <v>1</v>
      </c>
    </row>
    <row r="1307" spans="1:14" x14ac:dyDescent="0.25">
      <c r="A1307" s="2">
        <v>45276</v>
      </c>
      <c r="B1307" s="3">
        <f t="shared" si="60"/>
        <v>2024</v>
      </c>
      <c r="C1307" t="str">
        <f t="shared" si="61"/>
        <v>2023-2024</v>
      </c>
      <c r="D1307" t="s">
        <v>148</v>
      </c>
      <c r="E1307" t="s">
        <v>98</v>
      </c>
      <c r="F1307" t="str">
        <f t="shared" si="62"/>
        <v>Victoria</v>
      </c>
      <c r="G1307" t="s">
        <v>45</v>
      </c>
      <c r="H1307">
        <v>3429</v>
      </c>
      <c r="I1307" t="s">
        <v>11</v>
      </c>
      <c r="J1307" t="s">
        <v>60</v>
      </c>
      <c r="K1307" t="s">
        <v>153</v>
      </c>
      <c r="L1307" t="s">
        <v>16</v>
      </c>
      <c r="M1307" s="5">
        <v>51.96</v>
      </c>
      <c r="N1307">
        <v>1</v>
      </c>
    </row>
    <row r="1308" spans="1:14" x14ac:dyDescent="0.25">
      <c r="A1308" s="2">
        <v>45181</v>
      </c>
      <c r="B1308" s="3">
        <f t="shared" si="60"/>
        <v>2024</v>
      </c>
      <c r="C1308" t="str">
        <f t="shared" si="61"/>
        <v>2023-2024</v>
      </c>
      <c r="D1308" t="s">
        <v>147</v>
      </c>
      <c r="E1308" t="s">
        <v>111</v>
      </c>
      <c r="F1308" t="str">
        <f t="shared" si="62"/>
        <v>New South Wales</v>
      </c>
      <c r="G1308" t="s">
        <v>10</v>
      </c>
      <c r="H1308">
        <v>2120</v>
      </c>
      <c r="I1308" t="s">
        <v>11</v>
      </c>
      <c r="J1308" t="s">
        <v>27</v>
      </c>
      <c r="K1308" t="s">
        <v>153</v>
      </c>
      <c r="L1308" t="s">
        <v>16</v>
      </c>
      <c r="M1308" s="5">
        <v>51.96</v>
      </c>
      <c r="N1308">
        <v>1</v>
      </c>
    </row>
    <row r="1309" spans="1:14" x14ac:dyDescent="0.25">
      <c r="A1309" s="2">
        <v>44953</v>
      </c>
      <c r="B1309" s="3">
        <f t="shared" si="60"/>
        <v>2023</v>
      </c>
      <c r="C1309" t="str">
        <f t="shared" si="61"/>
        <v>2022-2023</v>
      </c>
      <c r="D1309" t="s">
        <v>147</v>
      </c>
      <c r="E1309" t="s">
        <v>61</v>
      </c>
      <c r="F1309" t="str">
        <f t="shared" si="62"/>
        <v>New South Wales</v>
      </c>
      <c r="G1309" t="s">
        <v>10</v>
      </c>
      <c r="H1309">
        <v>2539</v>
      </c>
      <c r="I1309" t="s">
        <v>11</v>
      </c>
      <c r="J1309" t="s">
        <v>58</v>
      </c>
      <c r="K1309" t="s">
        <v>153</v>
      </c>
      <c r="L1309" t="s">
        <v>16</v>
      </c>
      <c r="M1309" s="5">
        <v>51.96</v>
      </c>
      <c r="N1309">
        <v>1</v>
      </c>
    </row>
    <row r="1310" spans="1:14" x14ac:dyDescent="0.25">
      <c r="A1310" s="2">
        <v>45071</v>
      </c>
      <c r="B1310" s="3">
        <f t="shared" si="60"/>
        <v>2023</v>
      </c>
      <c r="C1310" t="str">
        <f t="shared" si="61"/>
        <v>2022-2023</v>
      </c>
      <c r="D1310" t="s">
        <v>147</v>
      </c>
      <c r="E1310" t="s">
        <v>88</v>
      </c>
      <c r="F1310" t="str">
        <f t="shared" si="62"/>
        <v>South Australia</v>
      </c>
      <c r="G1310" t="s">
        <v>32</v>
      </c>
      <c r="H1310">
        <v>5011</v>
      </c>
      <c r="I1310" t="s">
        <v>11</v>
      </c>
      <c r="J1310" t="s">
        <v>33</v>
      </c>
      <c r="K1310" t="s">
        <v>156</v>
      </c>
      <c r="L1310" t="s">
        <v>17</v>
      </c>
      <c r="M1310" s="5">
        <v>51.96</v>
      </c>
      <c r="N1310">
        <v>1</v>
      </c>
    </row>
    <row r="1311" spans="1:14" x14ac:dyDescent="0.25">
      <c r="A1311" s="2">
        <v>45108</v>
      </c>
      <c r="B1311" s="3">
        <f t="shared" si="60"/>
        <v>2024</v>
      </c>
      <c r="C1311" t="str">
        <f t="shared" si="61"/>
        <v>2023-2024</v>
      </c>
      <c r="D1311" t="s">
        <v>147</v>
      </c>
      <c r="E1311" t="s">
        <v>88</v>
      </c>
      <c r="F1311" t="str">
        <f t="shared" si="62"/>
        <v>South Australia</v>
      </c>
      <c r="G1311" t="s">
        <v>32</v>
      </c>
      <c r="H1311">
        <v>5011</v>
      </c>
      <c r="I1311" t="s">
        <v>11</v>
      </c>
      <c r="J1311" t="s">
        <v>33</v>
      </c>
      <c r="K1311" t="s">
        <v>153</v>
      </c>
      <c r="L1311" t="s">
        <v>16</v>
      </c>
      <c r="M1311" s="5">
        <v>51.96</v>
      </c>
      <c r="N1311">
        <v>1</v>
      </c>
    </row>
    <row r="1312" spans="1:14" x14ac:dyDescent="0.25">
      <c r="A1312" s="2">
        <v>45308</v>
      </c>
      <c r="B1312" s="3">
        <f t="shared" si="60"/>
        <v>2024</v>
      </c>
      <c r="C1312" t="str">
        <f t="shared" si="61"/>
        <v>2023-2024</v>
      </c>
      <c r="D1312" t="s">
        <v>147</v>
      </c>
      <c r="E1312" t="s">
        <v>53</v>
      </c>
      <c r="F1312" t="str">
        <f t="shared" si="62"/>
        <v>South Australia</v>
      </c>
      <c r="G1312" t="s">
        <v>32</v>
      </c>
      <c r="H1312">
        <v>5082</v>
      </c>
      <c r="I1312" t="s">
        <v>11</v>
      </c>
      <c r="J1312" t="s">
        <v>33</v>
      </c>
      <c r="K1312" t="s">
        <v>154</v>
      </c>
      <c r="L1312" t="s">
        <v>14</v>
      </c>
      <c r="M1312" s="5">
        <v>51.980000000000004</v>
      </c>
      <c r="N1312">
        <v>1</v>
      </c>
    </row>
    <row r="1313" spans="1:14" x14ac:dyDescent="0.25">
      <c r="A1313" s="2">
        <v>44997</v>
      </c>
      <c r="B1313" s="3">
        <f t="shared" si="60"/>
        <v>2023</v>
      </c>
      <c r="C1313" t="str">
        <f t="shared" si="61"/>
        <v>2022-2023</v>
      </c>
      <c r="D1313" t="s">
        <v>147</v>
      </c>
      <c r="E1313" t="s">
        <v>75</v>
      </c>
      <c r="F1313" t="str">
        <f t="shared" si="62"/>
        <v>Victoria</v>
      </c>
      <c r="G1313" t="s">
        <v>45</v>
      </c>
      <c r="H1313">
        <v>3630</v>
      </c>
      <c r="I1313" t="s">
        <v>11</v>
      </c>
      <c r="J1313" t="s">
        <v>55</v>
      </c>
      <c r="K1313" t="s">
        <v>152</v>
      </c>
      <c r="L1313" t="s">
        <v>13</v>
      </c>
      <c r="M1313" s="5">
        <v>51.980000000000004</v>
      </c>
      <c r="N1313">
        <v>1</v>
      </c>
    </row>
    <row r="1314" spans="1:14" x14ac:dyDescent="0.25">
      <c r="A1314" s="2">
        <v>45171</v>
      </c>
      <c r="B1314" s="3">
        <f t="shared" si="60"/>
        <v>2024</v>
      </c>
      <c r="C1314" t="str">
        <f t="shared" si="61"/>
        <v>2023-2024</v>
      </c>
      <c r="D1314" t="s">
        <v>147</v>
      </c>
      <c r="E1314" t="s">
        <v>81</v>
      </c>
      <c r="F1314" t="str">
        <f t="shared" si="62"/>
        <v>New South Wales</v>
      </c>
      <c r="G1314" t="s">
        <v>10</v>
      </c>
      <c r="H1314">
        <v>2485</v>
      </c>
      <c r="I1314" t="s">
        <v>11</v>
      </c>
      <c r="J1314" t="s">
        <v>68</v>
      </c>
      <c r="K1314" t="s">
        <v>152</v>
      </c>
      <c r="L1314" t="s">
        <v>13</v>
      </c>
      <c r="M1314" s="5">
        <v>52.15</v>
      </c>
      <c r="N1314">
        <v>1</v>
      </c>
    </row>
    <row r="1315" spans="1:14" x14ac:dyDescent="0.25">
      <c r="A1315" s="2">
        <v>45639</v>
      </c>
      <c r="B1315" s="3">
        <f t="shared" si="60"/>
        <v>2025</v>
      </c>
      <c r="C1315" t="str">
        <f t="shared" si="61"/>
        <v>2024-2025</v>
      </c>
      <c r="D1315" t="s">
        <v>148</v>
      </c>
      <c r="E1315" t="s">
        <v>121</v>
      </c>
      <c r="F1315" t="str">
        <f t="shared" si="62"/>
        <v>Queensland</v>
      </c>
      <c r="G1315" t="s">
        <v>35</v>
      </c>
      <c r="H1315">
        <v>4700</v>
      </c>
      <c r="I1315" t="s">
        <v>11</v>
      </c>
      <c r="J1315" t="s">
        <v>51</v>
      </c>
      <c r="K1315" t="s">
        <v>150</v>
      </c>
      <c r="L1315" t="s">
        <v>18</v>
      </c>
      <c r="M1315" s="5">
        <v>52.269999999999996</v>
      </c>
      <c r="N1315">
        <v>1</v>
      </c>
    </row>
    <row r="1316" spans="1:14" x14ac:dyDescent="0.25">
      <c r="A1316" s="2">
        <v>45436</v>
      </c>
      <c r="B1316" s="3">
        <f t="shared" si="60"/>
        <v>2024</v>
      </c>
      <c r="C1316" t="str">
        <f t="shared" si="61"/>
        <v>2023-2024</v>
      </c>
      <c r="D1316" t="s">
        <v>147</v>
      </c>
      <c r="E1316" t="s">
        <v>39</v>
      </c>
      <c r="F1316" t="str">
        <f t="shared" si="62"/>
        <v>South Australia</v>
      </c>
      <c r="G1316" t="s">
        <v>32</v>
      </c>
      <c r="H1316">
        <v>5343</v>
      </c>
      <c r="I1316" t="s">
        <v>11</v>
      </c>
      <c r="J1316" t="s">
        <v>38</v>
      </c>
      <c r="K1316" t="s">
        <v>154</v>
      </c>
      <c r="L1316" t="s">
        <v>14</v>
      </c>
      <c r="M1316" s="5">
        <v>52.3</v>
      </c>
      <c r="N1316">
        <v>1</v>
      </c>
    </row>
    <row r="1317" spans="1:14" x14ac:dyDescent="0.25">
      <c r="A1317" s="2">
        <v>45394</v>
      </c>
      <c r="B1317" s="3">
        <f t="shared" si="60"/>
        <v>2024</v>
      </c>
      <c r="C1317" t="str">
        <f t="shared" si="61"/>
        <v>2023-2024</v>
      </c>
      <c r="D1317" t="s">
        <v>148</v>
      </c>
      <c r="E1317" t="s">
        <v>116</v>
      </c>
      <c r="F1317" t="str">
        <f t="shared" si="62"/>
        <v>Western Australia</v>
      </c>
      <c r="G1317" t="s">
        <v>48</v>
      </c>
      <c r="H1317">
        <v>6725</v>
      </c>
      <c r="I1317" t="s">
        <v>11</v>
      </c>
      <c r="J1317" t="s">
        <v>77</v>
      </c>
      <c r="K1317" t="s">
        <v>19</v>
      </c>
      <c r="L1317" t="s">
        <v>23</v>
      </c>
      <c r="M1317" s="5">
        <v>52.45</v>
      </c>
      <c r="N1317">
        <v>1</v>
      </c>
    </row>
    <row r="1318" spans="1:14" x14ac:dyDescent="0.25">
      <c r="A1318" s="2">
        <v>45422</v>
      </c>
      <c r="B1318" s="3">
        <f t="shared" si="60"/>
        <v>2024</v>
      </c>
      <c r="C1318" t="str">
        <f t="shared" si="61"/>
        <v>2023-2024</v>
      </c>
      <c r="D1318" t="s">
        <v>147</v>
      </c>
      <c r="E1318" t="s">
        <v>124</v>
      </c>
      <c r="F1318" t="str">
        <f t="shared" si="62"/>
        <v>New South Wales</v>
      </c>
      <c r="G1318" t="s">
        <v>10</v>
      </c>
      <c r="H1318">
        <v>2015</v>
      </c>
      <c r="I1318" t="s">
        <v>11</v>
      </c>
      <c r="J1318" t="s">
        <v>12</v>
      </c>
      <c r="K1318" t="s">
        <v>19</v>
      </c>
      <c r="L1318" t="s">
        <v>23</v>
      </c>
      <c r="M1318" s="5">
        <v>52.519999999999996</v>
      </c>
      <c r="N1318">
        <v>1</v>
      </c>
    </row>
    <row r="1319" spans="1:14" x14ac:dyDescent="0.25">
      <c r="A1319" s="2">
        <v>45228</v>
      </c>
      <c r="B1319" s="3">
        <f t="shared" si="60"/>
        <v>2024</v>
      </c>
      <c r="C1319" t="str">
        <f t="shared" si="61"/>
        <v>2023-2024</v>
      </c>
      <c r="D1319" t="s">
        <v>147</v>
      </c>
      <c r="E1319" t="s">
        <v>131</v>
      </c>
      <c r="F1319" t="str">
        <f t="shared" si="62"/>
        <v>Western Australia</v>
      </c>
      <c r="G1319" t="s">
        <v>48</v>
      </c>
      <c r="H1319">
        <v>6530</v>
      </c>
      <c r="I1319" t="s">
        <v>11</v>
      </c>
      <c r="J1319" t="s">
        <v>77</v>
      </c>
      <c r="K1319" t="s">
        <v>153</v>
      </c>
      <c r="L1319" t="s">
        <v>16</v>
      </c>
      <c r="M1319" s="5">
        <v>52.71</v>
      </c>
      <c r="N1319">
        <v>1</v>
      </c>
    </row>
    <row r="1320" spans="1:14" x14ac:dyDescent="0.25">
      <c r="A1320" s="2">
        <v>45428</v>
      </c>
      <c r="B1320" s="3">
        <f t="shared" si="60"/>
        <v>2024</v>
      </c>
      <c r="C1320" t="str">
        <f t="shared" si="61"/>
        <v>2023-2024</v>
      </c>
      <c r="D1320" t="s">
        <v>147</v>
      </c>
      <c r="E1320" t="s">
        <v>133</v>
      </c>
      <c r="F1320" t="str">
        <f t="shared" si="62"/>
        <v>Queensland</v>
      </c>
      <c r="G1320" t="s">
        <v>35</v>
      </c>
      <c r="H1320">
        <v>4305</v>
      </c>
      <c r="I1320" t="s">
        <v>11</v>
      </c>
      <c r="J1320" t="s">
        <v>104</v>
      </c>
      <c r="K1320" t="s">
        <v>149</v>
      </c>
      <c r="L1320" t="s">
        <v>15</v>
      </c>
      <c r="M1320" s="5">
        <v>52.9</v>
      </c>
      <c r="N1320">
        <v>1</v>
      </c>
    </row>
    <row r="1321" spans="1:14" x14ac:dyDescent="0.25">
      <c r="A1321" s="2">
        <v>45645</v>
      </c>
      <c r="B1321" s="3">
        <f t="shared" si="60"/>
        <v>2025</v>
      </c>
      <c r="C1321" t="str">
        <f t="shared" si="61"/>
        <v>2024-2025</v>
      </c>
      <c r="D1321" t="s">
        <v>148</v>
      </c>
      <c r="E1321" t="s">
        <v>67</v>
      </c>
      <c r="F1321" t="str">
        <f t="shared" si="62"/>
        <v>New South Wales</v>
      </c>
      <c r="G1321" t="s">
        <v>10</v>
      </c>
      <c r="H1321">
        <v>2478</v>
      </c>
      <c r="I1321" t="s">
        <v>11</v>
      </c>
      <c r="J1321" t="s">
        <v>68</v>
      </c>
      <c r="K1321" t="s">
        <v>19</v>
      </c>
      <c r="L1321" t="s">
        <v>23</v>
      </c>
      <c r="M1321" s="5">
        <v>52.92</v>
      </c>
      <c r="N1321">
        <v>1</v>
      </c>
    </row>
    <row r="1322" spans="1:14" x14ac:dyDescent="0.25">
      <c r="A1322" s="2">
        <v>44954</v>
      </c>
      <c r="B1322" s="3">
        <f t="shared" si="60"/>
        <v>2023</v>
      </c>
      <c r="C1322" t="str">
        <f t="shared" si="61"/>
        <v>2022-2023</v>
      </c>
      <c r="D1322" t="s">
        <v>148</v>
      </c>
      <c r="E1322" t="s">
        <v>84</v>
      </c>
      <c r="F1322" t="str">
        <f t="shared" si="62"/>
        <v>Queensland</v>
      </c>
      <c r="G1322" t="s">
        <v>35</v>
      </c>
      <c r="H1322">
        <v>4740</v>
      </c>
      <c r="I1322" t="s">
        <v>11</v>
      </c>
      <c r="J1322" t="s">
        <v>51</v>
      </c>
      <c r="K1322" t="s">
        <v>19</v>
      </c>
      <c r="L1322" t="s">
        <v>23</v>
      </c>
      <c r="M1322" s="5">
        <v>52.92</v>
      </c>
      <c r="N1322">
        <v>1</v>
      </c>
    </row>
    <row r="1323" spans="1:14" x14ac:dyDescent="0.25">
      <c r="A1323" s="2">
        <v>45096</v>
      </c>
      <c r="B1323" s="3">
        <f t="shared" si="60"/>
        <v>2023</v>
      </c>
      <c r="C1323" t="str">
        <f t="shared" si="61"/>
        <v>2022-2023</v>
      </c>
      <c r="D1323" t="s">
        <v>148</v>
      </c>
      <c r="E1323" t="s">
        <v>100</v>
      </c>
      <c r="F1323" t="str">
        <f t="shared" si="62"/>
        <v>Western Australia</v>
      </c>
      <c r="G1323" t="s">
        <v>48</v>
      </c>
      <c r="H1323">
        <v>6021</v>
      </c>
      <c r="I1323" t="s">
        <v>11</v>
      </c>
      <c r="J1323" t="s">
        <v>49</v>
      </c>
      <c r="K1323" t="s">
        <v>154</v>
      </c>
      <c r="L1323" t="s">
        <v>14</v>
      </c>
      <c r="M1323" s="5">
        <v>52.94</v>
      </c>
      <c r="N1323">
        <v>1</v>
      </c>
    </row>
    <row r="1324" spans="1:14" x14ac:dyDescent="0.25">
      <c r="A1324" s="2">
        <v>45281</v>
      </c>
      <c r="B1324" s="3">
        <f t="shared" si="60"/>
        <v>2024</v>
      </c>
      <c r="C1324" t="str">
        <f t="shared" si="61"/>
        <v>2023-2024</v>
      </c>
      <c r="D1324" t="s">
        <v>147</v>
      </c>
      <c r="E1324" t="s">
        <v>69</v>
      </c>
      <c r="F1324" t="str">
        <f t="shared" si="62"/>
        <v>Tasmania</v>
      </c>
      <c r="G1324" t="s">
        <v>70</v>
      </c>
      <c r="H1324">
        <v>7018</v>
      </c>
      <c r="I1324" t="s">
        <v>11</v>
      </c>
      <c r="J1324" t="s">
        <v>71</v>
      </c>
      <c r="K1324" t="s">
        <v>19</v>
      </c>
      <c r="L1324" t="s">
        <v>23</v>
      </c>
      <c r="M1324" s="5">
        <v>52.95</v>
      </c>
      <c r="N1324">
        <v>1</v>
      </c>
    </row>
    <row r="1325" spans="1:14" x14ac:dyDescent="0.25">
      <c r="A1325" s="2">
        <v>44932</v>
      </c>
      <c r="B1325" s="3">
        <f t="shared" si="60"/>
        <v>2023</v>
      </c>
      <c r="C1325" t="str">
        <f t="shared" si="61"/>
        <v>2022-2023</v>
      </c>
      <c r="D1325" t="s">
        <v>147</v>
      </c>
      <c r="E1325" t="s">
        <v>72</v>
      </c>
      <c r="F1325" t="str">
        <f t="shared" si="62"/>
        <v>Western Australia</v>
      </c>
      <c r="G1325" t="s">
        <v>48</v>
      </c>
      <c r="H1325">
        <v>6010</v>
      </c>
      <c r="I1325" t="s">
        <v>11</v>
      </c>
      <c r="J1325" t="s">
        <v>49</v>
      </c>
      <c r="K1325" t="s">
        <v>154</v>
      </c>
      <c r="L1325" t="s">
        <v>14</v>
      </c>
      <c r="M1325" s="5">
        <v>52.97</v>
      </c>
      <c r="N1325">
        <v>1</v>
      </c>
    </row>
    <row r="1326" spans="1:14" x14ac:dyDescent="0.25">
      <c r="A1326" s="2">
        <v>45366</v>
      </c>
      <c r="B1326" s="3">
        <f t="shared" si="60"/>
        <v>2024</v>
      </c>
      <c r="C1326" t="str">
        <f t="shared" si="61"/>
        <v>2023-2024</v>
      </c>
      <c r="D1326" t="s">
        <v>147</v>
      </c>
      <c r="E1326" t="s">
        <v>41</v>
      </c>
      <c r="F1326" t="str">
        <f t="shared" si="62"/>
        <v>New South Wales</v>
      </c>
      <c r="G1326" t="s">
        <v>10</v>
      </c>
      <c r="H1326">
        <v>2830</v>
      </c>
      <c r="I1326" t="s">
        <v>11</v>
      </c>
      <c r="J1326" t="s">
        <v>25</v>
      </c>
      <c r="K1326" t="s">
        <v>153</v>
      </c>
      <c r="L1326" t="s">
        <v>16</v>
      </c>
      <c r="M1326" s="5">
        <v>53</v>
      </c>
      <c r="N1326">
        <v>1</v>
      </c>
    </row>
    <row r="1327" spans="1:14" x14ac:dyDescent="0.25">
      <c r="A1327" s="2">
        <v>45302</v>
      </c>
      <c r="B1327" s="3">
        <f t="shared" si="60"/>
        <v>2024</v>
      </c>
      <c r="C1327" t="str">
        <f t="shared" si="61"/>
        <v>2023-2024</v>
      </c>
      <c r="D1327" t="s">
        <v>147</v>
      </c>
      <c r="E1327" t="s">
        <v>106</v>
      </c>
      <c r="F1327" t="str">
        <f t="shared" si="62"/>
        <v>Victoria</v>
      </c>
      <c r="G1327" t="s">
        <v>45</v>
      </c>
      <c r="H1327">
        <v>3915</v>
      </c>
      <c r="I1327" t="s">
        <v>11</v>
      </c>
      <c r="J1327" t="s">
        <v>55</v>
      </c>
      <c r="K1327" t="s">
        <v>154</v>
      </c>
      <c r="L1327" t="s">
        <v>14</v>
      </c>
      <c r="M1327" s="5">
        <v>53.430000000000007</v>
      </c>
      <c r="N1327">
        <v>1</v>
      </c>
    </row>
    <row r="1328" spans="1:14" x14ac:dyDescent="0.25">
      <c r="A1328" s="2">
        <v>45489</v>
      </c>
      <c r="B1328" s="3">
        <f t="shared" si="60"/>
        <v>2025</v>
      </c>
      <c r="C1328" t="str">
        <f t="shared" si="61"/>
        <v>2024-2025</v>
      </c>
      <c r="D1328" t="s">
        <v>147</v>
      </c>
      <c r="E1328" t="s">
        <v>69</v>
      </c>
      <c r="F1328" t="str">
        <f t="shared" si="62"/>
        <v>Tasmania</v>
      </c>
      <c r="G1328" t="s">
        <v>70</v>
      </c>
      <c r="H1328">
        <v>7018</v>
      </c>
      <c r="I1328" t="s">
        <v>11</v>
      </c>
      <c r="J1328" t="s">
        <v>71</v>
      </c>
      <c r="K1328" t="s">
        <v>151</v>
      </c>
      <c r="L1328" t="s">
        <v>21</v>
      </c>
      <c r="M1328" s="5">
        <v>53.46</v>
      </c>
      <c r="N1328">
        <v>1</v>
      </c>
    </row>
    <row r="1329" spans="1:14" x14ac:dyDescent="0.25">
      <c r="A1329" s="2">
        <v>45431</v>
      </c>
      <c r="B1329" s="3">
        <f t="shared" si="60"/>
        <v>2024</v>
      </c>
      <c r="C1329" t="str">
        <f t="shared" si="61"/>
        <v>2023-2024</v>
      </c>
      <c r="D1329" t="s">
        <v>148</v>
      </c>
      <c r="E1329" t="s">
        <v>9</v>
      </c>
      <c r="F1329" t="str">
        <f t="shared" si="62"/>
        <v>New South Wales</v>
      </c>
      <c r="G1329" t="s">
        <v>10</v>
      </c>
      <c r="H1329">
        <v>2067</v>
      </c>
      <c r="I1329" t="s">
        <v>11</v>
      </c>
      <c r="J1329" t="s">
        <v>12</v>
      </c>
      <c r="K1329" t="s">
        <v>150</v>
      </c>
      <c r="L1329" t="s">
        <v>18</v>
      </c>
      <c r="M1329" s="5">
        <v>53.82</v>
      </c>
      <c r="N1329">
        <v>1</v>
      </c>
    </row>
    <row r="1330" spans="1:14" x14ac:dyDescent="0.25">
      <c r="A1330" s="2">
        <v>45106</v>
      </c>
      <c r="B1330" s="3">
        <f t="shared" si="60"/>
        <v>2023</v>
      </c>
      <c r="C1330" t="str">
        <f t="shared" si="61"/>
        <v>2022-2023</v>
      </c>
      <c r="D1330" t="s">
        <v>147</v>
      </c>
      <c r="E1330" t="s">
        <v>91</v>
      </c>
      <c r="F1330" t="str">
        <f t="shared" si="62"/>
        <v>Victoria</v>
      </c>
      <c r="G1330" t="s">
        <v>45</v>
      </c>
      <c r="H1330">
        <v>3690</v>
      </c>
      <c r="I1330" t="s">
        <v>11</v>
      </c>
      <c r="J1330" t="s">
        <v>55</v>
      </c>
      <c r="K1330" t="s">
        <v>19</v>
      </c>
      <c r="L1330" t="s">
        <v>23</v>
      </c>
      <c r="M1330" s="5">
        <v>53.82</v>
      </c>
      <c r="N1330">
        <v>1</v>
      </c>
    </row>
    <row r="1331" spans="1:14" x14ac:dyDescent="0.25">
      <c r="A1331" s="2">
        <v>45627</v>
      </c>
      <c r="B1331" s="3">
        <f t="shared" si="60"/>
        <v>2025</v>
      </c>
      <c r="C1331" t="str">
        <f t="shared" si="61"/>
        <v>2024-2025</v>
      </c>
      <c r="D1331" t="s">
        <v>148</v>
      </c>
      <c r="E1331" t="s">
        <v>102</v>
      </c>
      <c r="F1331" t="str">
        <f t="shared" si="62"/>
        <v>Queensland</v>
      </c>
      <c r="G1331" t="s">
        <v>35</v>
      </c>
      <c r="H1331">
        <v>4870</v>
      </c>
      <c r="I1331" t="s">
        <v>11</v>
      </c>
      <c r="J1331" t="s">
        <v>36</v>
      </c>
      <c r="K1331" t="s">
        <v>156</v>
      </c>
      <c r="L1331" t="s">
        <v>17</v>
      </c>
      <c r="M1331" s="5">
        <v>53.89</v>
      </c>
      <c r="N1331">
        <v>1</v>
      </c>
    </row>
    <row r="1332" spans="1:14" x14ac:dyDescent="0.25">
      <c r="A1332" s="2">
        <v>45103</v>
      </c>
      <c r="B1332" s="3">
        <f t="shared" si="60"/>
        <v>2023</v>
      </c>
      <c r="C1332" t="str">
        <f t="shared" si="61"/>
        <v>2022-2023</v>
      </c>
      <c r="D1332" t="s">
        <v>147</v>
      </c>
      <c r="E1332" t="s">
        <v>73</v>
      </c>
      <c r="F1332" t="str">
        <f t="shared" si="62"/>
        <v>Victoria</v>
      </c>
      <c r="G1332" t="s">
        <v>45</v>
      </c>
      <c r="H1332">
        <v>3136</v>
      </c>
      <c r="I1332" t="s">
        <v>11</v>
      </c>
      <c r="J1332" t="s">
        <v>63</v>
      </c>
      <c r="K1332" t="s">
        <v>19</v>
      </c>
      <c r="L1332" t="s">
        <v>23</v>
      </c>
      <c r="M1332" s="5">
        <v>53.900000000000006</v>
      </c>
      <c r="N1332">
        <v>1</v>
      </c>
    </row>
    <row r="1333" spans="1:14" x14ac:dyDescent="0.25">
      <c r="A1333" s="2">
        <v>45199</v>
      </c>
      <c r="B1333" s="3">
        <f t="shared" si="60"/>
        <v>2024</v>
      </c>
      <c r="C1333" t="str">
        <f t="shared" si="61"/>
        <v>2023-2024</v>
      </c>
      <c r="D1333" t="s">
        <v>147</v>
      </c>
      <c r="E1333" t="s">
        <v>146</v>
      </c>
      <c r="F1333" t="str">
        <f t="shared" si="62"/>
        <v>Victoria</v>
      </c>
      <c r="G1333" t="s">
        <v>45</v>
      </c>
      <c r="H1333">
        <v>3353</v>
      </c>
      <c r="I1333" t="s">
        <v>11</v>
      </c>
      <c r="J1333" t="s">
        <v>60</v>
      </c>
      <c r="K1333" t="s">
        <v>154</v>
      </c>
      <c r="L1333" t="s">
        <v>14</v>
      </c>
      <c r="M1333" s="5">
        <v>53.91</v>
      </c>
      <c r="N1333">
        <v>1</v>
      </c>
    </row>
    <row r="1334" spans="1:14" x14ac:dyDescent="0.25">
      <c r="A1334" s="2">
        <v>45323</v>
      </c>
      <c r="B1334" s="3">
        <f t="shared" si="60"/>
        <v>2024</v>
      </c>
      <c r="C1334" t="str">
        <f t="shared" si="61"/>
        <v>2023-2024</v>
      </c>
      <c r="D1334" t="s">
        <v>148</v>
      </c>
      <c r="E1334" t="s">
        <v>24</v>
      </c>
      <c r="F1334" t="str">
        <f t="shared" si="62"/>
        <v>New South Wales</v>
      </c>
      <c r="G1334" t="s">
        <v>10</v>
      </c>
      <c r="H1334">
        <v>2795</v>
      </c>
      <c r="I1334" t="s">
        <v>11</v>
      </c>
      <c r="J1334" t="s">
        <v>25</v>
      </c>
      <c r="K1334" t="s">
        <v>156</v>
      </c>
      <c r="L1334" t="s">
        <v>17</v>
      </c>
      <c r="M1334" s="5">
        <v>53.91</v>
      </c>
      <c r="N1334">
        <v>1</v>
      </c>
    </row>
    <row r="1335" spans="1:14" x14ac:dyDescent="0.25">
      <c r="A1335" s="2">
        <v>45062</v>
      </c>
      <c r="B1335" s="3">
        <f t="shared" si="60"/>
        <v>2023</v>
      </c>
      <c r="C1335" t="str">
        <f t="shared" si="61"/>
        <v>2022-2023</v>
      </c>
      <c r="D1335" t="s">
        <v>147</v>
      </c>
      <c r="E1335" t="s">
        <v>129</v>
      </c>
      <c r="F1335" t="str">
        <f t="shared" si="62"/>
        <v>Tasmania</v>
      </c>
      <c r="G1335" t="s">
        <v>70</v>
      </c>
      <c r="H1335">
        <v>7010</v>
      </c>
      <c r="I1335" t="s">
        <v>11</v>
      </c>
      <c r="J1335" t="s">
        <v>71</v>
      </c>
      <c r="K1335" t="s">
        <v>153</v>
      </c>
      <c r="L1335" t="s">
        <v>16</v>
      </c>
      <c r="M1335" s="5">
        <v>53.91</v>
      </c>
      <c r="N1335">
        <v>1</v>
      </c>
    </row>
    <row r="1336" spans="1:14" x14ac:dyDescent="0.25">
      <c r="A1336" s="2">
        <v>45132</v>
      </c>
      <c r="B1336" s="3">
        <f t="shared" si="60"/>
        <v>2024</v>
      </c>
      <c r="C1336" t="str">
        <f t="shared" si="61"/>
        <v>2023-2024</v>
      </c>
      <c r="D1336" t="s">
        <v>148</v>
      </c>
      <c r="E1336" t="s">
        <v>125</v>
      </c>
      <c r="F1336" t="str">
        <f t="shared" si="62"/>
        <v>Victoria</v>
      </c>
      <c r="G1336" t="s">
        <v>45</v>
      </c>
      <c r="H1336">
        <v>3400</v>
      </c>
      <c r="I1336" t="s">
        <v>11</v>
      </c>
      <c r="J1336" t="s">
        <v>60</v>
      </c>
      <c r="K1336" t="s">
        <v>154</v>
      </c>
      <c r="L1336" t="s">
        <v>14</v>
      </c>
      <c r="M1336" s="5">
        <v>53.91</v>
      </c>
      <c r="N1336">
        <v>1</v>
      </c>
    </row>
    <row r="1337" spans="1:14" x14ac:dyDescent="0.25">
      <c r="A1337" s="2">
        <v>44968</v>
      </c>
      <c r="B1337" s="3">
        <f t="shared" si="60"/>
        <v>2023</v>
      </c>
      <c r="C1337" t="str">
        <f t="shared" si="61"/>
        <v>2022-2023</v>
      </c>
      <c r="D1337" t="s">
        <v>147</v>
      </c>
      <c r="E1337" t="s">
        <v>66</v>
      </c>
      <c r="F1337" t="str">
        <f t="shared" si="62"/>
        <v>South Australia</v>
      </c>
      <c r="G1337" t="s">
        <v>32</v>
      </c>
      <c r="H1337">
        <v>5169</v>
      </c>
      <c r="I1337" t="s">
        <v>11</v>
      </c>
      <c r="J1337" t="s">
        <v>33</v>
      </c>
      <c r="K1337" t="s">
        <v>153</v>
      </c>
      <c r="L1337" t="s">
        <v>16</v>
      </c>
      <c r="M1337" s="5">
        <v>53.91</v>
      </c>
      <c r="N1337">
        <v>1</v>
      </c>
    </row>
    <row r="1338" spans="1:14" x14ac:dyDescent="0.25">
      <c r="A1338" s="2">
        <v>45536</v>
      </c>
      <c r="B1338" s="3">
        <f t="shared" si="60"/>
        <v>2025</v>
      </c>
      <c r="C1338" t="str">
        <f t="shared" si="61"/>
        <v>2024-2025</v>
      </c>
      <c r="D1338" t="s">
        <v>147</v>
      </c>
      <c r="E1338" t="s">
        <v>91</v>
      </c>
      <c r="F1338" t="str">
        <f t="shared" si="62"/>
        <v>Victoria</v>
      </c>
      <c r="G1338" t="s">
        <v>45</v>
      </c>
      <c r="H1338">
        <v>3690</v>
      </c>
      <c r="I1338" t="s">
        <v>11</v>
      </c>
      <c r="J1338" t="s">
        <v>55</v>
      </c>
      <c r="K1338" t="s">
        <v>153</v>
      </c>
      <c r="L1338" t="s">
        <v>16</v>
      </c>
      <c r="M1338" s="5">
        <v>53.91</v>
      </c>
      <c r="N1338">
        <v>1</v>
      </c>
    </row>
    <row r="1339" spans="1:14" x14ac:dyDescent="0.25">
      <c r="A1339" s="2">
        <v>45019</v>
      </c>
      <c r="B1339" s="3">
        <f t="shared" si="60"/>
        <v>2023</v>
      </c>
      <c r="C1339" t="str">
        <f t="shared" si="61"/>
        <v>2022-2023</v>
      </c>
      <c r="D1339" t="s">
        <v>147</v>
      </c>
      <c r="E1339" t="s">
        <v>88</v>
      </c>
      <c r="F1339" t="str">
        <f t="shared" si="62"/>
        <v>South Australia</v>
      </c>
      <c r="G1339" t="s">
        <v>32</v>
      </c>
      <c r="H1339">
        <v>5011</v>
      </c>
      <c r="I1339" t="s">
        <v>11</v>
      </c>
      <c r="J1339" t="s">
        <v>33</v>
      </c>
      <c r="K1339" t="s">
        <v>156</v>
      </c>
      <c r="L1339" t="s">
        <v>17</v>
      </c>
      <c r="M1339" s="5">
        <v>53.91</v>
      </c>
      <c r="N1339">
        <v>1</v>
      </c>
    </row>
    <row r="1340" spans="1:14" x14ac:dyDescent="0.25">
      <c r="A1340" s="2">
        <v>45588</v>
      </c>
      <c r="B1340" s="3">
        <f t="shared" si="60"/>
        <v>2025</v>
      </c>
      <c r="C1340" t="str">
        <f t="shared" si="61"/>
        <v>2024-2025</v>
      </c>
      <c r="D1340" t="s">
        <v>147</v>
      </c>
      <c r="E1340" t="s">
        <v>41</v>
      </c>
      <c r="F1340" t="str">
        <f t="shared" si="62"/>
        <v>New South Wales</v>
      </c>
      <c r="G1340" t="s">
        <v>10</v>
      </c>
      <c r="H1340">
        <v>2830</v>
      </c>
      <c r="I1340" t="s">
        <v>11</v>
      </c>
      <c r="J1340" t="s">
        <v>25</v>
      </c>
      <c r="K1340" t="s">
        <v>152</v>
      </c>
      <c r="L1340" t="s">
        <v>13</v>
      </c>
      <c r="M1340" s="5">
        <v>53.94</v>
      </c>
      <c r="N1340">
        <v>1</v>
      </c>
    </row>
    <row r="1341" spans="1:14" x14ac:dyDescent="0.25">
      <c r="A1341" s="2">
        <v>45231</v>
      </c>
      <c r="B1341" s="3">
        <f t="shared" si="60"/>
        <v>2024</v>
      </c>
      <c r="C1341" t="str">
        <f t="shared" si="61"/>
        <v>2023-2024</v>
      </c>
      <c r="D1341" t="s">
        <v>147</v>
      </c>
      <c r="E1341" t="s">
        <v>56</v>
      </c>
      <c r="F1341" t="str">
        <f t="shared" si="62"/>
        <v>Northern Territory</v>
      </c>
      <c r="G1341" t="s">
        <v>29</v>
      </c>
      <c r="H1341">
        <v>870</v>
      </c>
      <c r="I1341" t="s">
        <v>11</v>
      </c>
      <c r="J1341" t="s">
        <v>30</v>
      </c>
      <c r="K1341" t="s">
        <v>154</v>
      </c>
      <c r="L1341" t="s">
        <v>14</v>
      </c>
      <c r="M1341" s="5">
        <v>53.95</v>
      </c>
      <c r="N1341">
        <v>1</v>
      </c>
    </row>
    <row r="1342" spans="1:14" x14ac:dyDescent="0.25">
      <c r="A1342" s="2">
        <v>45400</v>
      </c>
      <c r="B1342" s="3">
        <f t="shared" si="60"/>
        <v>2024</v>
      </c>
      <c r="C1342" t="str">
        <f t="shared" si="61"/>
        <v>2023-2024</v>
      </c>
      <c r="D1342" t="s">
        <v>148</v>
      </c>
      <c r="E1342" t="s">
        <v>130</v>
      </c>
      <c r="F1342" t="str">
        <f t="shared" si="62"/>
        <v>South Australia</v>
      </c>
      <c r="G1342" t="s">
        <v>32</v>
      </c>
      <c r="H1342">
        <v>5290</v>
      </c>
      <c r="I1342" t="s">
        <v>11</v>
      </c>
      <c r="J1342" t="s">
        <v>38</v>
      </c>
      <c r="K1342" t="s">
        <v>154</v>
      </c>
      <c r="L1342" t="s">
        <v>14</v>
      </c>
      <c r="M1342" s="5">
        <v>53.95</v>
      </c>
      <c r="N1342">
        <v>1</v>
      </c>
    </row>
    <row r="1343" spans="1:14" x14ac:dyDescent="0.25">
      <c r="A1343" s="2">
        <v>45519</v>
      </c>
      <c r="B1343" s="3">
        <f t="shared" si="60"/>
        <v>2025</v>
      </c>
      <c r="C1343" t="str">
        <f t="shared" si="61"/>
        <v>2024-2025</v>
      </c>
      <c r="D1343" t="s">
        <v>147</v>
      </c>
      <c r="E1343" t="s">
        <v>34</v>
      </c>
      <c r="F1343" t="str">
        <f t="shared" si="62"/>
        <v>Queensland</v>
      </c>
      <c r="G1343" t="s">
        <v>35</v>
      </c>
      <c r="H1343">
        <v>4802</v>
      </c>
      <c r="I1343" t="s">
        <v>11</v>
      </c>
      <c r="J1343" t="s">
        <v>36</v>
      </c>
      <c r="K1343" t="s">
        <v>154</v>
      </c>
      <c r="L1343" t="s">
        <v>14</v>
      </c>
      <c r="M1343" s="5">
        <v>53.96</v>
      </c>
      <c r="N1343">
        <v>1</v>
      </c>
    </row>
    <row r="1344" spans="1:14" x14ac:dyDescent="0.25">
      <c r="A1344" s="2">
        <v>45633</v>
      </c>
      <c r="B1344" s="3">
        <f t="shared" si="60"/>
        <v>2025</v>
      </c>
      <c r="C1344" t="str">
        <f t="shared" si="61"/>
        <v>2024-2025</v>
      </c>
      <c r="D1344" t="s">
        <v>147</v>
      </c>
      <c r="E1344" t="s">
        <v>92</v>
      </c>
      <c r="F1344" t="str">
        <f t="shared" si="62"/>
        <v>Queensland</v>
      </c>
      <c r="G1344" t="s">
        <v>35</v>
      </c>
      <c r="H1344">
        <v>4068</v>
      </c>
      <c r="I1344" t="s">
        <v>11</v>
      </c>
      <c r="J1344" t="s">
        <v>43</v>
      </c>
      <c r="K1344" t="s">
        <v>151</v>
      </c>
      <c r="L1344" t="s">
        <v>21</v>
      </c>
      <c r="M1344" s="5">
        <v>54</v>
      </c>
      <c r="N1344">
        <v>1</v>
      </c>
    </row>
    <row r="1345" spans="1:14" x14ac:dyDescent="0.25">
      <c r="A1345" s="2">
        <v>44951</v>
      </c>
      <c r="B1345" s="3">
        <f t="shared" si="60"/>
        <v>2023</v>
      </c>
      <c r="C1345" t="str">
        <f t="shared" si="61"/>
        <v>2022-2023</v>
      </c>
      <c r="D1345" t="s">
        <v>147</v>
      </c>
      <c r="E1345" t="s">
        <v>115</v>
      </c>
      <c r="F1345" t="str">
        <f t="shared" si="62"/>
        <v>Western Australia</v>
      </c>
      <c r="G1345" t="s">
        <v>48</v>
      </c>
      <c r="H1345">
        <v>6280</v>
      </c>
      <c r="I1345" t="s">
        <v>11</v>
      </c>
      <c r="J1345" t="s">
        <v>94</v>
      </c>
      <c r="K1345" t="s">
        <v>155</v>
      </c>
      <c r="L1345" t="s">
        <v>20</v>
      </c>
      <c r="M1345" s="5">
        <v>54.129999999999995</v>
      </c>
      <c r="N1345">
        <v>1</v>
      </c>
    </row>
    <row r="1346" spans="1:14" x14ac:dyDescent="0.25">
      <c r="A1346" s="2">
        <v>45222</v>
      </c>
      <c r="B1346" s="3">
        <f t="shared" ref="B1346:B1409" si="63">IF(MONTH(A1346)&gt;=7,YEAR(A1346)+1,YEAR(A1346))</f>
        <v>2024</v>
      </c>
      <c r="C1346" t="str">
        <f t="shared" ref="C1346:C1409" si="64">IF(MONTH(A1346) &gt;= 7, YEAR(A1346) &amp; "-" &amp; YEAR(A1346) + 1, YEAR(A1346) - 1 &amp; "-" &amp; YEAR(A1346))</f>
        <v>2023-2024</v>
      </c>
      <c r="D1346" t="s">
        <v>148</v>
      </c>
      <c r="E1346" t="s">
        <v>126</v>
      </c>
      <c r="F1346" t="str">
        <f t="shared" ref="F1346:F1409" si="65">IF(G1346="WA","Western Australia",
IF(G1346="NSW","New South Wales",
IF(G1346="QLD","Queensland",
IF(G1346="VIC","Victoria",
IF(G1346="TAS","Tasmania",
IF(G1346="SA","South Australia",
IF(G1346="NT","Northern Territory",
IF(G1346="ACT","Australian Capital Territory",G1346))))))))</f>
        <v>Queensland</v>
      </c>
      <c r="G1346" t="s">
        <v>35</v>
      </c>
      <c r="H1346">
        <v>4551</v>
      </c>
      <c r="I1346" t="s">
        <v>11</v>
      </c>
      <c r="J1346" t="s">
        <v>120</v>
      </c>
      <c r="K1346" t="s">
        <v>153</v>
      </c>
      <c r="L1346" t="s">
        <v>16</v>
      </c>
      <c r="M1346" s="5">
        <v>54.62</v>
      </c>
      <c r="N1346">
        <v>1</v>
      </c>
    </row>
    <row r="1347" spans="1:14" x14ac:dyDescent="0.25">
      <c r="A1347" s="2">
        <v>45162</v>
      </c>
      <c r="B1347" s="3">
        <f t="shared" si="63"/>
        <v>2024</v>
      </c>
      <c r="C1347" t="str">
        <f t="shared" si="64"/>
        <v>2023-2024</v>
      </c>
      <c r="D1347" t="s">
        <v>147</v>
      </c>
      <c r="E1347" t="s">
        <v>112</v>
      </c>
      <c r="F1347" t="str">
        <f t="shared" si="65"/>
        <v>Victoria</v>
      </c>
      <c r="G1347" t="s">
        <v>45</v>
      </c>
      <c r="H1347">
        <v>3076</v>
      </c>
      <c r="I1347" t="s">
        <v>11</v>
      </c>
      <c r="J1347" t="s">
        <v>46</v>
      </c>
      <c r="K1347" t="s">
        <v>154</v>
      </c>
      <c r="L1347" t="s">
        <v>14</v>
      </c>
      <c r="M1347" s="5">
        <v>54.66</v>
      </c>
      <c r="N1347">
        <v>1</v>
      </c>
    </row>
    <row r="1348" spans="1:14" x14ac:dyDescent="0.25">
      <c r="A1348" s="2">
        <v>45468</v>
      </c>
      <c r="B1348" s="3">
        <f t="shared" si="63"/>
        <v>2024</v>
      </c>
      <c r="C1348" t="str">
        <f t="shared" si="64"/>
        <v>2023-2024</v>
      </c>
      <c r="D1348" t="s">
        <v>148</v>
      </c>
      <c r="E1348" t="s">
        <v>138</v>
      </c>
      <c r="F1348" t="str">
        <f t="shared" si="65"/>
        <v>Queensland</v>
      </c>
      <c r="G1348" t="s">
        <v>35</v>
      </c>
      <c r="H1348">
        <v>4558</v>
      </c>
      <c r="I1348" t="s">
        <v>11</v>
      </c>
      <c r="J1348" t="s">
        <v>120</v>
      </c>
      <c r="K1348" t="s">
        <v>156</v>
      </c>
      <c r="L1348" t="s">
        <v>17</v>
      </c>
      <c r="M1348" s="5">
        <v>54.82</v>
      </c>
      <c r="N1348">
        <v>1</v>
      </c>
    </row>
    <row r="1349" spans="1:14" x14ac:dyDescent="0.25">
      <c r="A1349" s="2">
        <v>45192</v>
      </c>
      <c r="B1349" s="3">
        <f t="shared" si="63"/>
        <v>2024</v>
      </c>
      <c r="C1349" t="str">
        <f t="shared" si="64"/>
        <v>2023-2024</v>
      </c>
      <c r="D1349" t="s">
        <v>147</v>
      </c>
      <c r="E1349" t="s">
        <v>73</v>
      </c>
      <c r="F1349" t="str">
        <f t="shared" si="65"/>
        <v>Victoria</v>
      </c>
      <c r="G1349" t="s">
        <v>45</v>
      </c>
      <c r="H1349">
        <v>3136</v>
      </c>
      <c r="I1349" t="s">
        <v>11</v>
      </c>
      <c r="J1349" t="s">
        <v>63</v>
      </c>
      <c r="K1349" t="s">
        <v>150</v>
      </c>
      <c r="L1349" t="s">
        <v>18</v>
      </c>
      <c r="M1349" s="5">
        <v>54.88</v>
      </c>
      <c r="N1349">
        <v>1</v>
      </c>
    </row>
    <row r="1350" spans="1:14" x14ac:dyDescent="0.25">
      <c r="A1350" s="2">
        <v>45059</v>
      </c>
      <c r="B1350" s="3">
        <f t="shared" si="63"/>
        <v>2023</v>
      </c>
      <c r="C1350" t="str">
        <f t="shared" si="64"/>
        <v>2022-2023</v>
      </c>
      <c r="D1350" t="s">
        <v>147</v>
      </c>
      <c r="E1350" t="s">
        <v>53</v>
      </c>
      <c r="F1350" t="str">
        <f t="shared" si="65"/>
        <v>South Australia</v>
      </c>
      <c r="G1350" t="s">
        <v>32</v>
      </c>
      <c r="H1350">
        <v>5082</v>
      </c>
      <c r="I1350" t="s">
        <v>11</v>
      </c>
      <c r="J1350" t="s">
        <v>33</v>
      </c>
      <c r="K1350" t="s">
        <v>155</v>
      </c>
      <c r="L1350" t="s">
        <v>20</v>
      </c>
      <c r="M1350" s="5">
        <v>54.89</v>
      </c>
      <c r="N1350">
        <v>1</v>
      </c>
    </row>
    <row r="1351" spans="1:14" x14ac:dyDescent="0.25">
      <c r="A1351" s="2">
        <v>45223</v>
      </c>
      <c r="B1351" s="3">
        <f t="shared" si="63"/>
        <v>2024</v>
      </c>
      <c r="C1351" t="str">
        <f t="shared" si="64"/>
        <v>2023-2024</v>
      </c>
      <c r="D1351" t="s">
        <v>148</v>
      </c>
      <c r="E1351" t="s">
        <v>42</v>
      </c>
      <c r="F1351" t="str">
        <f t="shared" si="65"/>
        <v>Queensland</v>
      </c>
      <c r="G1351" t="s">
        <v>35</v>
      </c>
      <c r="H1351">
        <v>4053</v>
      </c>
      <c r="I1351" t="s">
        <v>11</v>
      </c>
      <c r="J1351" t="s">
        <v>43</v>
      </c>
      <c r="K1351" t="s">
        <v>156</v>
      </c>
      <c r="L1351" t="s">
        <v>17</v>
      </c>
      <c r="M1351" s="5">
        <v>54.89</v>
      </c>
      <c r="N1351">
        <v>1</v>
      </c>
    </row>
    <row r="1352" spans="1:14" x14ac:dyDescent="0.25">
      <c r="A1352" s="2">
        <v>45508</v>
      </c>
      <c r="B1352" s="3">
        <f t="shared" si="63"/>
        <v>2025</v>
      </c>
      <c r="C1352" t="str">
        <f t="shared" si="64"/>
        <v>2024-2025</v>
      </c>
      <c r="D1352" t="s">
        <v>147</v>
      </c>
      <c r="E1352" t="s">
        <v>61</v>
      </c>
      <c r="F1352" t="str">
        <f t="shared" si="65"/>
        <v>New South Wales</v>
      </c>
      <c r="G1352" t="s">
        <v>10</v>
      </c>
      <c r="H1352">
        <v>2539</v>
      </c>
      <c r="I1352" t="s">
        <v>11</v>
      </c>
      <c r="J1352" t="s">
        <v>58</v>
      </c>
      <c r="K1352" t="s">
        <v>149</v>
      </c>
      <c r="L1352" t="s">
        <v>15</v>
      </c>
      <c r="M1352" s="5">
        <v>54.89</v>
      </c>
      <c r="N1352">
        <v>1</v>
      </c>
    </row>
    <row r="1353" spans="1:14" x14ac:dyDescent="0.25">
      <c r="A1353" s="2">
        <v>45348</v>
      </c>
      <c r="B1353" s="3">
        <f t="shared" si="63"/>
        <v>2024</v>
      </c>
      <c r="C1353" t="str">
        <f t="shared" si="64"/>
        <v>2023-2024</v>
      </c>
      <c r="D1353" t="s">
        <v>147</v>
      </c>
      <c r="E1353" t="s">
        <v>66</v>
      </c>
      <c r="F1353" t="str">
        <f t="shared" si="65"/>
        <v>South Australia</v>
      </c>
      <c r="G1353" t="s">
        <v>32</v>
      </c>
      <c r="H1353">
        <v>5169</v>
      </c>
      <c r="I1353" t="s">
        <v>11</v>
      </c>
      <c r="J1353" t="s">
        <v>33</v>
      </c>
      <c r="K1353" t="s">
        <v>156</v>
      </c>
      <c r="L1353" t="s">
        <v>17</v>
      </c>
      <c r="M1353" s="5">
        <v>54.92</v>
      </c>
      <c r="N1353">
        <v>1</v>
      </c>
    </row>
    <row r="1354" spans="1:14" x14ac:dyDescent="0.25">
      <c r="A1354" s="2">
        <v>45078</v>
      </c>
      <c r="B1354" s="3">
        <f t="shared" si="63"/>
        <v>2023</v>
      </c>
      <c r="C1354" t="str">
        <f t="shared" si="64"/>
        <v>2022-2023</v>
      </c>
      <c r="D1354" t="s">
        <v>148</v>
      </c>
      <c r="E1354" t="s">
        <v>141</v>
      </c>
      <c r="F1354" t="str">
        <f t="shared" si="65"/>
        <v>Western Australia</v>
      </c>
      <c r="G1354" t="s">
        <v>48</v>
      </c>
      <c r="H1354">
        <v>6052</v>
      </c>
      <c r="I1354" t="s">
        <v>11</v>
      </c>
      <c r="J1354" t="s">
        <v>49</v>
      </c>
      <c r="K1354" t="s">
        <v>154</v>
      </c>
      <c r="L1354" t="s">
        <v>14</v>
      </c>
      <c r="M1354" s="5">
        <v>54.97</v>
      </c>
      <c r="N1354">
        <v>1</v>
      </c>
    </row>
    <row r="1355" spans="1:14" x14ac:dyDescent="0.25">
      <c r="A1355" s="2">
        <v>45530</v>
      </c>
      <c r="B1355" s="3">
        <f t="shared" si="63"/>
        <v>2025</v>
      </c>
      <c r="C1355" t="str">
        <f t="shared" si="64"/>
        <v>2024-2025</v>
      </c>
      <c r="D1355" t="s">
        <v>148</v>
      </c>
      <c r="E1355" t="s">
        <v>121</v>
      </c>
      <c r="F1355" t="str">
        <f t="shared" si="65"/>
        <v>Queensland</v>
      </c>
      <c r="G1355" t="s">
        <v>35</v>
      </c>
      <c r="H1355">
        <v>4700</v>
      </c>
      <c r="I1355" t="s">
        <v>11</v>
      </c>
      <c r="J1355" t="s">
        <v>51</v>
      </c>
      <c r="K1355" t="s">
        <v>151</v>
      </c>
      <c r="L1355" t="s">
        <v>21</v>
      </c>
      <c r="M1355" s="5">
        <v>54.99</v>
      </c>
      <c r="N1355">
        <v>1</v>
      </c>
    </row>
    <row r="1356" spans="1:14" x14ac:dyDescent="0.25">
      <c r="A1356" s="2">
        <v>45488</v>
      </c>
      <c r="B1356" s="3">
        <f t="shared" si="63"/>
        <v>2025</v>
      </c>
      <c r="C1356" t="str">
        <f t="shared" si="64"/>
        <v>2024-2025</v>
      </c>
      <c r="D1356" t="s">
        <v>147</v>
      </c>
      <c r="E1356" t="s">
        <v>57</v>
      </c>
      <c r="F1356" t="str">
        <f t="shared" si="65"/>
        <v>New South Wales</v>
      </c>
      <c r="G1356" t="s">
        <v>10</v>
      </c>
      <c r="H1356">
        <v>2560</v>
      </c>
      <c r="I1356" t="s">
        <v>11</v>
      </c>
      <c r="J1356" t="s">
        <v>58</v>
      </c>
      <c r="K1356" t="s">
        <v>150</v>
      </c>
      <c r="L1356" t="s">
        <v>18</v>
      </c>
      <c r="M1356" s="5">
        <v>55</v>
      </c>
      <c r="N1356">
        <v>1</v>
      </c>
    </row>
    <row r="1357" spans="1:14" x14ac:dyDescent="0.25">
      <c r="A1357" s="2">
        <v>45008</v>
      </c>
      <c r="B1357" s="3">
        <f t="shared" si="63"/>
        <v>2023</v>
      </c>
      <c r="C1357" t="str">
        <f t="shared" si="64"/>
        <v>2022-2023</v>
      </c>
      <c r="D1357" t="s">
        <v>148</v>
      </c>
      <c r="E1357" t="s">
        <v>138</v>
      </c>
      <c r="F1357" t="str">
        <f t="shared" si="65"/>
        <v>Queensland</v>
      </c>
      <c r="G1357" t="s">
        <v>35</v>
      </c>
      <c r="H1357">
        <v>4558</v>
      </c>
      <c r="I1357" t="s">
        <v>11</v>
      </c>
      <c r="J1357" t="s">
        <v>120</v>
      </c>
      <c r="K1357" t="s">
        <v>149</v>
      </c>
      <c r="L1357" t="s">
        <v>15</v>
      </c>
      <c r="M1357" s="5">
        <v>55.13</v>
      </c>
      <c r="N1357">
        <v>1</v>
      </c>
    </row>
    <row r="1358" spans="1:14" x14ac:dyDescent="0.25">
      <c r="A1358" s="2">
        <v>45411</v>
      </c>
      <c r="B1358" s="3">
        <f t="shared" si="63"/>
        <v>2024</v>
      </c>
      <c r="C1358" t="str">
        <f t="shared" si="64"/>
        <v>2023-2024</v>
      </c>
      <c r="D1358" t="s">
        <v>147</v>
      </c>
      <c r="E1358" t="s">
        <v>133</v>
      </c>
      <c r="F1358" t="str">
        <f t="shared" si="65"/>
        <v>Queensland</v>
      </c>
      <c r="G1358" t="s">
        <v>35</v>
      </c>
      <c r="H1358">
        <v>4305</v>
      </c>
      <c r="I1358" t="s">
        <v>11</v>
      </c>
      <c r="J1358" t="s">
        <v>104</v>
      </c>
      <c r="K1358" t="s">
        <v>155</v>
      </c>
      <c r="L1358" t="s">
        <v>20</v>
      </c>
      <c r="M1358" s="5">
        <v>55.14</v>
      </c>
      <c r="N1358">
        <v>1</v>
      </c>
    </row>
    <row r="1359" spans="1:14" x14ac:dyDescent="0.25">
      <c r="A1359" s="2">
        <v>45561</v>
      </c>
      <c r="B1359" s="3">
        <f t="shared" si="63"/>
        <v>2025</v>
      </c>
      <c r="C1359" t="str">
        <f t="shared" si="64"/>
        <v>2024-2025</v>
      </c>
      <c r="D1359" t="s">
        <v>148</v>
      </c>
      <c r="E1359" t="s">
        <v>145</v>
      </c>
      <c r="F1359" t="str">
        <f t="shared" si="65"/>
        <v>New South Wales</v>
      </c>
      <c r="G1359" t="s">
        <v>10</v>
      </c>
      <c r="H1359">
        <v>2101</v>
      </c>
      <c r="I1359" t="s">
        <v>11</v>
      </c>
      <c r="J1359" t="s">
        <v>27</v>
      </c>
      <c r="K1359" t="s">
        <v>149</v>
      </c>
      <c r="L1359" t="s">
        <v>15</v>
      </c>
      <c r="M1359" s="5">
        <v>55.47</v>
      </c>
      <c r="N1359">
        <v>1</v>
      </c>
    </row>
    <row r="1360" spans="1:14" x14ac:dyDescent="0.25">
      <c r="A1360" s="2">
        <v>45151</v>
      </c>
      <c r="B1360" s="3">
        <f t="shared" si="63"/>
        <v>2024</v>
      </c>
      <c r="C1360" t="str">
        <f t="shared" si="64"/>
        <v>2023-2024</v>
      </c>
      <c r="D1360" t="s">
        <v>147</v>
      </c>
      <c r="E1360" t="s">
        <v>54</v>
      </c>
      <c r="F1360" t="str">
        <f t="shared" si="65"/>
        <v>Victoria</v>
      </c>
      <c r="G1360" t="s">
        <v>45</v>
      </c>
      <c r="H1360">
        <v>3977</v>
      </c>
      <c r="I1360" t="s">
        <v>11</v>
      </c>
      <c r="J1360" t="s">
        <v>55</v>
      </c>
      <c r="K1360" t="s">
        <v>155</v>
      </c>
      <c r="L1360" t="s">
        <v>20</v>
      </c>
      <c r="M1360" s="5">
        <v>55.5</v>
      </c>
      <c r="N1360">
        <v>1</v>
      </c>
    </row>
    <row r="1361" spans="1:14" x14ac:dyDescent="0.25">
      <c r="A1361" s="2">
        <v>45232</v>
      </c>
      <c r="B1361" s="3">
        <f t="shared" si="63"/>
        <v>2024</v>
      </c>
      <c r="C1361" t="str">
        <f t="shared" si="64"/>
        <v>2023-2024</v>
      </c>
      <c r="D1361" t="s">
        <v>147</v>
      </c>
      <c r="E1361" t="s">
        <v>126</v>
      </c>
      <c r="F1361" t="str">
        <f t="shared" si="65"/>
        <v>Queensland</v>
      </c>
      <c r="G1361" t="s">
        <v>35</v>
      </c>
      <c r="H1361">
        <v>4551</v>
      </c>
      <c r="I1361" t="s">
        <v>11</v>
      </c>
      <c r="J1361" t="s">
        <v>120</v>
      </c>
      <c r="K1361" t="s">
        <v>152</v>
      </c>
      <c r="L1361" t="s">
        <v>13</v>
      </c>
      <c r="M1361" s="5">
        <v>55.57</v>
      </c>
      <c r="N1361">
        <v>1</v>
      </c>
    </row>
    <row r="1362" spans="1:14" x14ac:dyDescent="0.25">
      <c r="A1362" s="2">
        <v>45113</v>
      </c>
      <c r="B1362" s="3">
        <f t="shared" si="63"/>
        <v>2024</v>
      </c>
      <c r="C1362" t="str">
        <f t="shared" si="64"/>
        <v>2023-2024</v>
      </c>
      <c r="D1362" t="s">
        <v>147</v>
      </c>
      <c r="E1362" t="s">
        <v>119</v>
      </c>
      <c r="F1362" t="str">
        <f t="shared" si="65"/>
        <v>Queensland</v>
      </c>
      <c r="G1362" t="s">
        <v>35</v>
      </c>
      <c r="H1362">
        <v>4570</v>
      </c>
      <c r="I1362" t="s">
        <v>11</v>
      </c>
      <c r="J1362" t="s">
        <v>120</v>
      </c>
      <c r="K1362" t="s">
        <v>19</v>
      </c>
      <c r="L1362" t="s">
        <v>23</v>
      </c>
      <c r="M1362" s="5">
        <v>55.86</v>
      </c>
      <c r="N1362">
        <v>1</v>
      </c>
    </row>
    <row r="1363" spans="1:14" x14ac:dyDescent="0.25">
      <c r="A1363" s="2">
        <v>45523</v>
      </c>
      <c r="B1363" s="3">
        <f t="shared" si="63"/>
        <v>2025</v>
      </c>
      <c r="C1363" t="str">
        <f t="shared" si="64"/>
        <v>2024-2025</v>
      </c>
      <c r="D1363" t="s">
        <v>147</v>
      </c>
      <c r="E1363" t="s">
        <v>133</v>
      </c>
      <c r="F1363" t="str">
        <f t="shared" si="65"/>
        <v>Queensland</v>
      </c>
      <c r="G1363" t="s">
        <v>35</v>
      </c>
      <c r="H1363">
        <v>4305</v>
      </c>
      <c r="I1363" t="s">
        <v>11</v>
      </c>
      <c r="J1363" t="s">
        <v>104</v>
      </c>
      <c r="K1363" t="s">
        <v>150</v>
      </c>
      <c r="L1363" t="s">
        <v>18</v>
      </c>
      <c r="M1363" s="5">
        <v>55.86</v>
      </c>
      <c r="N1363">
        <v>1</v>
      </c>
    </row>
    <row r="1364" spans="1:14" x14ac:dyDescent="0.25">
      <c r="A1364" s="2">
        <v>45400</v>
      </c>
      <c r="B1364" s="3">
        <f t="shared" si="63"/>
        <v>2024</v>
      </c>
      <c r="C1364" t="str">
        <f t="shared" si="64"/>
        <v>2023-2024</v>
      </c>
      <c r="D1364" t="s">
        <v>148</v>
      </c>
      <c r="E1364" t="s">
        <v>137</v>
      </c>
      <c r="F1364" t="str">
        <f t="shared" si="65"/>
        <v>New South Wales</v>
      </c>
      <c r="G1364" t="s">
        <v>10</v>
      </c>
      <c r="H1364">
        <v>2031</v>
      </c>
      <c r="I1364" t="s">
        <v>11</v>
      </c>
      <c r="J1364" t="s">
        <v>12</v>
      </c>
      <c r="K1364" t="s">
        <v>150</v>
      </c>
      <c r="L1364" t="s">
        <v>18</v>
      </c>
      <c r="M1364" s="5">
        <v>55.9</v>
      </c>
      <c r="N1364">
        <v>1</v>
      </c>
    </row>
    <row r="1365" spans="1:14" x14ac:dyDescent="0.25">
      <c r="A1365" s="2">
        <v>44958</v>
      </c>
      <c r="B1365" s="3">
        <f t="shared" si="63"/>
        <v>2023</v>
      </c>
      <c r="C1365" t="str">
        <f t="shared" si="64"/>
        <v>2022-2023</v>
      </c>
      <c r="D1365" t="s">
        <v>147</v>
      </c>
      <c r="E1365" t="s">
        <v>128</v>
      </c>
      <c r="F1365" t="str">
        <f t="shared" si="65"/>
        <v>Western Australia</v>
      </c>
      <c r="G1365" t="s">
        <v>48</v>
      </c>
      <c r="H1365">
        <v>6027</v>
      </c>
      <c r="I1365" t="s">
        <v>11</v>
      </c>
      <c r="J1365" t="s">
        <v>49</v>
      </c>
      <c r="K1365" t="s">
        <v>150</v>
      </c>
      <c r="L1365" t="s">
        <v>18</v>
      </c>
      <c r="M1365" s="5">
        <v>55.92</v>
      </c>
      <c r="N1365">
        <v>1</v>
      </c>
    </row>
    <row r="1366" spans="1:14" x14ac:dyDescent="0.25">
      <c r="A1366" s="2">
        <v>45474</v>
      </c>
      <c r="B1366" s="3">
        <f t="shared" si="63"/>
        <v>2025</v>
      </c>
      <c r="C1366" t="str">
        <f t="shared" si="64"/>
        <v>2024-2025</v>
      </c>
      <c r="D1366" t="s">
        <v>147</v>
      </c>
      <c r="E1366" t="s">
        <v>124</v>
      </c>
      <c r="F1366" t="str">
        <f t="shared" si="65"/>
        <v>New South Wales</v>
      </c>
      <c r="G1366" t="s">
        <v>10</v>
      </c>
      <c r="H1366">
        <v>2015</v>
      </c>
      <c r="I1366" t="s">
        <v>11</v>
      </c>
      <c r="J1366" t="s">
        <v>12</v>
      </c>
      <c r="K1366" t="s">
        <v>151</v>
      </c>
      <c r="L1366" t="s">
        <v>21</v>
      </c>
      <c r="M1366" s="5">
        <v>55.93</v>
      </c>
      <c r="N1366">
        <v>1</v>
      </c>
    </row>
    <row r="1367" spans="1:14" x14ac:dyDescent="0.25">
      <c r="A1367" s="2">
        <v>45096</v>
      </c>
      <c r="B1367" s="3">
        <f t="shared" si="63"/>
        <v>2023</v>
      </c>
      <c r="C1367" t="str">
        <f t="shared" si="64"/>
        <v>2022-2023</v>
      </c>
      <c r="D1367" t="s">
        <v>147</v>
      </c>
      <c r="E1367" t="s">
        <v>73</v>
      </c>
      <c r="F1367" t="str">
        <f t="shared" si="65"/>
        <v>Victoria</v>
      </c>
      <c r="G1367" t="s">
        <v>45</v>
      </c>
      <c r="H1367">
        <v>3136</v>
      </c>
      <c r="I1367" t="s">
        <v>11</v>
      </c>
      <c r="J1367" t="s">
        <v>63</v>
      </c>
      <c r="K1367" t="s">
        <v>150</v>
      </c>
      <c r="L1367" t="s">
        <v>18</v>
      </c>
      <c r="M1367" s="5">
        <v>55.93</v>
      </c>
      <c r="N1367">
        <v>1</v>
      </c>
    </row>
    <row r="1368" spans="1:14" x14ac:dyDescent="0.25">
      <c r="A1368" s="2">
        <v>45386</v>
      </c>
      <c r="B1368" s="3">
        <f t="shared" si="63"/>
        <v>2024</v>
      </c>
      <c r="C1368" t="str">
        <f t="shared" si="64"/>
        <v>2023-2024</v>
      </c>
      <c r="D1368" t="s">
        <v>148</v>
      </c>
      <c r="E1368" t="s">
        <v>112</v>
      </c>
      <c r="F1368" t="str">
        <f t="shared" si="65"/>
        <v>Victoria</v>
      </c>
      <c r="G1368" t="s">
        <v>45</v>
      </c>
      <c r="H1368">
        <v>3076</v>
      </c>
      <c r="I1368" t="s">
        <v>11</v>
      </c>
      <c r="J1368" t="s">
        <v>46</v>
      </c>
      <c r="K1368" t="s">
        <v>149</v>
      </c>
      <c r="L1368" t="s">
        <v>15</v>
      </c>
      <c r="M1368" s="5">
        <v>55.93</v>
      </c>
      <c r="N1368">
        <v>1</v>
      </c>
    </row>
    <row r="1369" spans="1:14" x14ac:dyDescent="0.25">
      <c r="A1369" s="2">
        <v>45449</v>
      </c>
      <c r="B1369" s="3">
        <f t="shared" si="63"/>
        <v>2024</v>
      </c>
      <c r="C1369" t="str">
        <f t="shared" si="64"/>
        <v>2023-2024</v>
      </c>
      <c r="D1369" t="s">
        <v>147</v>
      </c>
      <c r="E1369" t="s">
        <v>106</v>
      </c>
      <c r="F1369" t="str">
        <f t="shared" si="65"/>
        <v>Victoria</v>
      </c>
      <c r="G1369" t="s">
        <v>45</v>
      </c>
      <c r="H1369">
        <v>3915</v>
      </c>
      <c r="I1369" t="s">
        <v>11</v>
      </c>
      <c r="J1369" t="s">
        <v>55</v>
      </c>
      <c r="K1369" t="s">
        <v>154</v>
      </c>
      <c r="L1369" t="s">
        <v>14</v>
      </c>
      <c r="M1369" s="5">
        <v>55.93</v>
      </c>
      <c r="N1369">
        <v>1</v>
      </c>
    </row>
    <row r="1370" spans="1:14" x14ac:dyDescent="0.25">
      <c r="A1370" s="2">
        <v>45021</v>
      </c>
      <c r="B1370" s="3">
        <f t="shared" si="63"/>
        <v>2023</v>
      </c>
      <c r="C1370" t="str">
        <f t="shared" si="64"/>
        <v>2022-2023</v>
      </c>
      <c r="D1370" t="s">
        <v>148</v>
      </c>
      <c r="E1370" t="s">
        <v>117</v>
      </c>
      <c r="F1370" t="str">
        <f t="shared" si="65"/>
        <v>Queensland</v>
      </c>
      <c r="G1370" t="s">
        <v>35</v>
      </c>
      <c r="H1370">
        <v>4119</v>
      </c>
      <c r="I1370" t="s">
        <v>11</v>
      </c>
      <c r="J1370" t="s">
        <v>43</v>
      </c>
      <c r="K1370" t="s">
        <v>19</v>
      </c>
      <c r="L1370" t="s">
        <v>23</v>
      </c>
      <c r="M1370" s="5">
        <v>55.93</v>
      </c>
      <c r="N1370">
        <v>1</v>
      </c>
    </row>
    <row r="1371" spans="1:14" x14ac:dyDescent="0.25">
      <c r="A1371" s="2">
        <v>45182</v>
      </c>
      <c r="B1371" s="3">
        <f t="shared" si="63"/>
        <v>2024</v>
      </c>
      <c r="C1371" t="str">
        <f t="shared" si="64"/>
        <v>2023-2024</v>
      </c>
      <c r="D1371" t="s">
        <v>147</v>
      </c>
      <c r="E1371" t="s">
        <v>103</v>
      </c>
      <c r="F1371" t="str">
        <f t="shared" si="65"/>
        <v>Queensland</v>
      </c>
      <c r="G1371" t="s">
        <v>35</v>
      </c>
      <c r="H1371">
        <v>4509</v>
      </c>
      <c r="I1371" t="s">
        <v>11</v>
      </c>
      <c r="J1371" t="s">
        <v>104</v>
      </c>
      <c r="K1371" t="s">
        <v>150</v>
      </c>
      <c r="L1371" t="s">
        <v>18</v>
      </c>
      <c r="M1371" s="5">
        <v>55.95</v>
      </c>
      <c r="N1371">
        <v>1</v>
      </c>
    </row>
    <row r="1372" spans="1:14" x14ac:dyDescent="0.25">
      <c r="A1372" s="2">
        <v>45551</v>
      </c>
      <c r="B1372" s="3">
        <f t="shared" si="63"/>
        <v>2025</v>
      </c>
      <c r="C1372" t="str">
        <f t="shared" si="64"/>
        <v>2024-2025</v>
      </c>
      <c r="D1372" t="s">
        <v>147</v>
      </c>
      <c r="E1372" t="s">
        <v>9</v>
      </c>
      <c r="F1372" t="str">
        <f t="shared" si="65"/>
        <v>New South Wales</v>
      </c>
      <c r="G1372" t="s">
        <v>10</v>
      </c>
      <c r="H1372">
        <v>2067</v>
      </c>
      <c r="I1372" t="s">
        <v>11</v>
      </c>
      <c r="J1372" t="s">
        <v>12</v>
      </c>
      <c r="K1372" t="s">
        <v>156</v>
      </c>
      <c r="L1372" t="s">
        <v>17</v>
      </c>
      <c r="M1372" s="5">
        <v>56</v>
      </c>
      <c r="N1372">
        <v>1</v>
      </c>
    </row>
    <row r="1373" spans="1:14" x14ac:dyDescent="0.25">
      <c r="A1373" s="2">
        <v>45019</v>
      </c>
      <c r="B1373" s="3">
        <f t="shared" si="63"/>
        <v>2023</v>
      </c>
      <c r="C1373" t="str">
        <f t="shared" si="64"/>
        <v>2022-2023</v>
      </c>
      <c r="D1373" t="s">
        <v>148</v>
      </c>
      <c r="E1373" t="s">
        <v>130</v>
      </c>
      <c r="F1373" t="str">
        <f t="shared" si="65"/>
        <v>South Australia</v>
      </c>
      <c r="G1373" t="s">
        <v>32</v>
      </c>
      <c r="H1373">
        <v>5290</v>
      </c>
      <c r="I1373" t="s">
        <v>11</v>
      </c>
      <c r="J1373" t="s">
        <v>38</v>
      </c>
      <c r="K1373" t="s">
        <v>19</v>
      </c>
      <c r="L1373" t="s">
        <v>23</v>
      </c>
      <c r="M1373" s="5">
        <v>56.46</v>
      </c>
      <c r="N1373">
        <v>1</v>
      </c>
    </row>
    <row r="1374" spans="1:14" x14ac:dyDescent="0.25">
      <c r="A1374" s="2">
        <v>45572</v>
      </c>
      <c r="B1374" s="3">
        <f t="shared" si="63"/>
        <v>2025</v>
      </c>
      <c r="C1374" t="str">
        <f t="shared" si="64"/>
        <v>2024-2025</v>
      </c>
      <c r="D1374" t="s">
        <v>147</v>
      </c>
      <c r="E1374" t="s">
        <v>103</v>
      </c>
      <c r="F1374" t="str">
        <f t="shared" si="65"/>
        <v>Queensland</v>
      </c>
      <c r="G1374" t="s">
        <v>35</v>
      </c>
      <c r="H1374">
        <v>4509</v>
      </c>
      <c r="I1374" t="s">
        <v>11</v>
      </c>
      <c r="J1374" t="s">
        <v>104</v>
      </c>
      <c r="K1374" t="s">
        <v>154</v>
      </c>
      <c r="L1374" t="s">
        <v>14</v>
      </c>
      <c r="M1374" s="5">
        <v>56.699999999999996</v>
      </c>
      <c r="N1374">
        <v>1</v>
      </c>
    </row>
    <row r="1375" spans="1:14" x14ac:dyDescent="0.25">
      <c r="A1375" s="2">
        <v>45143</v>
      </c>
      <c r="B1375" s="3">
        <f t="shared" si="63"/>
        <v>2024</v>
      </c>
      <c r="C1375" t="str">
        <f t="shared" si="64"/>
        <v>2023-2024</v>
      </c>
      <c r="D1375" t="s">
        <v>148</v>
      </c>
      <c r="E1375" t="s">
        <v>109</v>
      </c>
      <c r="F1375" t="str">
        <f t="shared" si="65"/>
        <v>New South Wales</v>
      </c>
      <c r="G1375" t="s">
        <v>10</v>
      </c>
      <c r="H1375">
        <v>2480</v>
      </c>
      <c r="I1375" t="s">
        <v>11</v>
      </c>
      <c r="J1375" t="s">
        <v>68</v>
      </c>
      <c r="K1375" t="s">
        <v>155</v>
      </c>
      <c r="L1375" t="s">
        <v>20</v>
      </c>
      <c r="M1375" s="5">
        <v>56.81</v>
      </c>
      <c r="N1375">
        <v>1</v>
      </c>
    </row>
    <row r="1376" spans="1:14" x14ac:dyDescent="0.25">
      <c r="A1376" s="2">
        <v>45422</v>
      </c>
      <c r="B1376" s="3">
        <f t="shared" si="63"/>
        <v>2024</v>
      </c>
      <c r="C1376" t="str">
        <f t="shared" si="64"/>
        <v>2023-2024</v>
      </c>
      <c r="D1376" t="s">
        <v>148</v>
      </c>
      <c r="E1376" t="s">
        <v>52</v>
      </c>
      <c r="F1376" t="str">
        <f t="shared" si="65"/>
        <v>Victoria</v>
      </c>
      <c r="G1376" t="s">
        <v>45</v>
      </c>
      <c r="H1376">
        <v>3030</v>
      </c>
      <c r="I1376" t="s">
        <v>11</v>
      </c>
      <c r="J1376" t="s">
        <v>46</v>
      </c>
      <c r="K1376" t="s">
        <v>19</v>
      </c>
      <c r="L1376" t="s">
        <v>23</v>
      </c>
      <c r="M1376" s="5">
        <v>56.81</v>
      </c>
      <c r="N1376">
        <v>1</v>
      </c>
    </row>
    <row r="1377" spans="1:14" x14ac:dyDescent="0.25">
      <c r="A1377" s="2">
        <v>45445</v>
      </c>
      <c r="B1377" s="3">
        <f t="shared" si="63"/>
        <v>2024</v>
      </c>
      <c r="C1377" t="str">
        <f t="shared" si="64"/>
        <v>2023-2024</v>
      </c>
      <c r="D1377" t="s">
        <v>147</v>
      </c>
      <c r="E1377" t="s">
        <v>109</v>
      </c>
      <c r="F1377" t="str">
        <f t="shared" si="65"/>
        <v>New South Wales</v>
      </c>
      <c r="G1377" t="s">
        <v>10</v>
      </c>
      <c r="H1377">
        <v>2480</v>
      </c>
      <c r="I1377" t="s">
        <v>11</v>
      </c>
      <c r="J1377" t="s">
        <v>68</v>
      </c>
      <c r="K1377" t="s">
        <v>149</v>
      </c>
      <c r="L1377" t="s">
        <v>15</v>
      </c>
      <c r="M1377" s="5">
        <v>57</v>
      </c>
      <c r="N1377">
        <v>1</v>
      </c>
    </row>
    <row r="1378" spans="1:14" x14ac:dyDescent="0.25">
      <c r="A1378" s="2">
        <v>45026</v>
      </c>
      <c r="B1378" s="3">
        <f t="shared" si="63"/>
        <v>2023</v>
      </c>
      <c r="C1378" t="str">
        <f t="shared" si="64"/>
        <v>2022-2023</v>
      </c>
      <c r="D1378" t="s">
        <v>147</v>
      </c>
      <c r="E1378" t="s">
        <v>114</v>
      </c>
      <c r="F1378" t="str">
        <f t="shared" si="65"/>
        <v>Victoria</v>
      </c>
      <c r="G1378" t="s">
        <v>45</v>
      </c>
      <c r="H1378">
        <v>3551</v>
      </c>
      <c r="I1378" t="s">
        <v>11</v>
      </c>
      <c r="J1378" t="s">
        <v>60</v>
      </c>
      <c r="K1378" t="s">
        <v>155</v>
      </c>
      <c r="L1378" t="s">
        <v>20</v>
      </c>
      <c r="M1378" s="5">
        <v>57.18</v>
      </c>
      <c r="N1378">
        <v>1</v>
      </c>
    </row>
    <row r="1379" spans="1:14" x14ac:dyDescent="0.25">
      <c r="A1379" s="2">
        <v>45085</v>
      </c>
      <c r="B1379" s="3">
        <f t="shared" si="63"/>
        <v>2023</v>
      </c>
      <c r="C1379" t="str">
        <f t="shared" si="64"/>
        <v>2022-2023</v>
      </c>
      <c r="D1379" t="s">
        <v>147</v>
      </c>
      <c r="E1379" t="s">
        <v>76</v>
      </c>
      <c r="F1379" t="str">
        <f t="shared" si="65"/>
        <v>Western Australia</v>
      </c>
      <c r="G1379" t="s">
        <v>48</v>
      </c>
      <c r="H1379">
        <v>6450</v>
      </c>
      <c r="I1379" t="s">
        <v>11</v>
      </c>
      <c r="J1379" t="s">
        <v>77</v>
      </c>
      <c r="K1379" t="s">
        <v>154</v>
      </c>
      <c r="L1379" t="s">
        <v>14</v>
      </c>
      <c r="M1379" s="5">
        <v>57.2</v>
      </c>
      <c r="N1379">
        <v>1</v>
      </c>
    </row>
    <row r="1380" spans="1:14" x14ac:dyDescent="0.25">
      <c r="A1380" s="2">
        <v>45287</v>
      </c>
      <c r="B1380" s="3">
        <f t="shared" si="63"/>
        <v>2024</v>
      </c>
      <c r="C1380" t="str">
        <f t="shared" si="64"/>
        <v>2023-2024</v>
      </c>
      <c r="D1380" t="s">
        <v>147</v>
      </c>
      <c r="E1380" t="s">
        <v>128</v>
      </c>
      <c r="F1380" t="str">
        <f t="shared" si="65"/>
        <v>Western Australia</v>
      </c>
      <c r="G1380" t="s">
        <v>48</v>
      </c>
      <c r="H1380">
        <v>6027</v>
      </c>
      <c r="I1380" t="s">
        <v>11</v>
      </c>
      <c r="J1380" t="s">
        <v>49</v>
      </c>
      <c r="K1380" t="s">
        <v>152</v>
      </c>
      <c r="L1380" t="s">
        <v>13</v>
      </c>
      <c r="M1380" s="5">
        <v>57.2</v>
      </c>
      <c r="N1380">
        <v>1</v>
      </c>
    </row>
    <row r="1381" spans="1:14" x14ac:dyDescent="0.25">
      <c r="A1381" s="2">
        <v>45595</v>
      </c>
      <c r="B1381" s="3">
        <f t="shared" si="63"/>
        <v>2025</v>
      </c>
      <c r="C1381" t="str">
        <f t="shared" si="64"/>
        <v>2024-2025</v>
      </c>
      <c r="D1381" t="s">
        <v>147</v>
      </c>
      <c r="E1381" t="s">
        <v>85</v>
      </c>
      <c r="F1381" t="str">
        <f t="shared" si="65"/>
        <v>Queensland</v>
      </c>
      <c r="G1381" t="s">
        <v>35</v>
      </c>
      <c r="H1381">
        <v>4883</v>
      </c>
      <c r="I1381" t="s">
        <v>11</v>
      </c>
      <c r="J1381" t="s">
        <v>36</v>
      </c>
      <c r="K1381" t="s">
        <v>154</v>
      </c>
      <c r="L1381" t="s">
        <v>14</v>
      </c>
      <c r="M1381" s="5">
        <v>57.44</v>
      </c>
      <c r="N1381">
        <v>1</v>
      </c>
    </row>
    <row r="1382" spans="1:14" x14ac:dyDescent="0.25">
      <c r="A1382" s="2">
        <v>45358</v>
      </c>
      <c r="B1382" s="3">
        <f t="shared" si="63"/>
        <v>2024</v>
      </c>
      <c r="C1382" t="str">
        <f t="shared" si="64"/>
        <v>2023-2024</v>
      </c>
      <c r="D1382" t="s">
        <v>148</v>
      </c>
      <c r="E1382" t="s">
        <v>134</v>
      </c>
      <c r="F1382" t="str">
        <f t="shared" si="65"/>
        <v>Queensland</v>
      </c>
      <c r="G1382" t="s">
        <v>35</v>
      </c>
      <c r="H1382">
        <v>4825</v>
      </c>
      <c r="I1382" t="s">
        <v>11</v>
      </c>
      <c r="J1382" t="s">
        <v>36</v>
      </c>
      <c r="K1382" t="s">
        <v>153</v>
      </c>
      <c r="L1382" t="s">
        <v>16</v>
      </c>
      <c r="M1382" s="5">
        <v>57.66</v>
      </c>
      <c r="N1382">
        <v>1</v>
      </c>
    </row>
    <row r="1383" spans="1:14" x14ac:dyDescent="0.25">
      <c r="A1383" s="2">
        <v>45613</v>
      </c>
      <c r="B1383" s="3">
        <f t="shared" si="63"/>
        <v>2025</v>
      </c>
      <c r="C1383" t="str">
        <f t="shared" si="64"/>
        <v>2024-2025</v>
      </c>
      <c r="D1383" t="s">
        <v>148</v>
      </c>
      <c r="E1383" t="s">
        <v>79</v>
      </c>
      <c r="F1383" t="str">
        <f t="shared" si="65"/>
        <v>Australian Capital Territory</v>
      </c>
      <c r="G1383" t="s">
        <v>80</v>
      </c>
      <c r="H1383">
        <v>2617</v>
      </c>
      <c r="I1383" t="s">
        <v>11</v>
      </c>
      <c r="J1383" t="s">
        <v>58</v>
      </c>
      <c r="K1383" t="s">
        <v>155</v>
      </c>
      <c r="L1383" t="s">
        <v>20</v>
      </c>
      <c r="M1383" s="5">
        <v>57.8</v>
      </c>
      <c r="N1383">
        <v>1</v>
      </c>
    </row>
    <row r="1384" spans="1:14" x14ac:dyDescent="0.25">
      <c r="A1384" s="2">
        <v>45061</v>
      </c>
      <c r="B1384" s="3">
        <f t="shared" si="63"/>
        <v>2023</v>
      </c>
      <c r="C1384" t="str">
        <f t="shared" si="64"/>
        <v>2022-2023</v>
      </c>
      <c r="D1384" t="s">
        <v>148</v>
      </c>
      <c r="E1384" t="s">
        <v>116</v>
      </c>
      <c r="F1384" t="str">
        <f t="shared" si="65"/>
        <v>Western Australia</v>
      </c>
      <c r="G1384" t="s">
        <v>48</v>
      </c>
      <c r="H1384">
        <v>6725</v>
      </c>
      <c r="I1384" t="s">
        <v>11</v>
      </c>
      <c r="J1384" t="s">
        <v>77</v>
      </c>
      <c r="K1384" t="s">
        <v>152</v>
      </c>
      <c r="L1384" t="s">
        <v>13</v>
      </c>
      <c r="M1384" s="5">
        <v>57.86</v>
      </c>
      <c r="N1384">
        <v>1</v>
      </c>
    </row>
    <row r="1385" spans="1:14" x14ac:dyDescent="0.25">
      <c r="A1385" s="2">
        <v>45102</v>
      </c>
      <c r="B1385" s="3">
        <f t="shared" si="63"/>
        <v>2023</v>
      </c>
      <c r="C1385" t="str">
        <f t="shared" si="64"/>
        <v>2022-2023</v>
      </c>
      <c r="D1385" t="s">
        <v>148</v>
      </c>
      <c r="E1385" t="s">
        <v>84</v>
      </c>
      <c r="F1385" t="str">
        <f t="shared" si="65"/>
        <v>Queensland</v>
      </c>
      <c r="G1385" t="s">
        <v>35</v>
      </c>
      <c r="H1385">
        <v>4740</v>
      </c>
      <c r="I1385" t="s">
        <v>11</v>
      </c>
      <c r="J1385" t="s">
        <v>51</v>
      </c>
      <c r="K1385" t="s">
        <v>156</v>
      </c>
      <c r="L1385" t="s">
        <v>17</v>
      </c>
      <c r="M1385" s="5">
        <v>57.88</v>
      </c>
      <c r="N1385">
        <v>1</v>
      </c>
    </row>
    <row r="1386" spans="1:14" x14ac:dyDescent="0.25">
      <c r="A1386" s="2">
        <v>45443</v>
      </c>
      <c r="B1386" s="3">
        <f t="shared" si="63"/>
        <v>2024</v>
      </c>
      <c r="C1386" t="str">
        <f t="shared" si="64"/>
        <v>2023-2024</v>
      </c>
      <c r="D1386" t="s">
        <v>147</v>
      </c>
      <c r="E1386" t="s">
        <v>44</v>
      </c>
      <c r="F1386" t="str">
        <f t="shared" si="65"/>
        <v>Victoria</v>
      </c>
      <c r="G1386" t="s">
        <v>45</v>
      </c>
      <c r="H1386">
        <v>3066</v>
      </c>
      <c r="I1386" t="s">
        <v>11</v>
      </c>
      <c r="J1386" t="s">
        <v>46</v>
      </c>
      <c r="K1386" t="s">
        <v>153</v>
      </c>
      <c r="L1386" t="s">
        <v>16</v>
      </c>
      <c r="M1386" s="5">
        <v>57.91</v>
      </c>
      <c r="N1386">
        <v>1</v>
      </c>
    </row>
    <row r="1387" spans="1:14" x14ac:dyDescent="0.25">
      <c r="A1387" s="2">
        <v>45140</v>
      </c>
      <c r="B1387" s="3">
        <f t="shared" si="63"/>
        <v>2024</v>
      </c>
      <c r="C1387" t="str">
        <f t="shared" si="64"/>
        <v>2023-2024</v>
      </c>
      <c r="D1387" t="s">
        <v>147</v>
      </c>
      <c r="E1387" t="s">
        <v>75</v>
      </c>
      <c r="F1387" t="str">
        <f t="shared" si="65"/>
        <v>Victoria</v>
      </c>
      <c r="G1387" t="s">
        <v>45</v>
      </c>
      <c r="H1387">
        <v>3630</v>
      </c>
      <c r="I1387" t="s">
        <v>11</v>
      </c>
      <c r="J1387" t="s">
        <v>55</v>
      </c>
      <c r="K1387" t="s">
        <v>152</v>
      </c>
      <c r="L1387" t="s">
        <v>13</v>
      </c>
      <c r="M1387" s="5">
        <v>57.94</v>
      </c>
      <c r="N1387">
        <v>1</v>
      </c>
    </row>
    <row r="1388" spans="1:14" x14ac:dyDescent="0.25">
      <c r="A1388" s="2">
        <v>45261</v>
      </c>
      <c r="B1388" s="3">
        <f t="shared" si="63"/>
        <v>2024</v>
      </c>
      <c r="C1388" t="str">
        <f t="shared" si="64"/>
        <v>2023-2024</v>
      </c>
      <c r="D1388" t="s">
        <v>148</v>
      </c>
      <c r="E1388" t="s">
        <v>134</v>
      </c>
      <c r="F1388" t="str">
        <f t="shared" si="65"/>
        <v>Queensland</v>
      </c>
      <c r="G1388" t="s">
        <v>35</v>
      </c>
      <c r="H1388">
        <v>4825</v>
      </c>
      <c r="I1388" t="s">
        <v>11</v>
      </c>
      <c r="J1388" t="s">
        <v>36</v>
      </c>
      <c r="K1388" t="s">
        <v>154</v>
      </c>
      <c r="L1388" t="s">
        <v>14</v>
      </c>
      <c r="M1388" s="5">
        <v>57.940000000000005</v>
      </c>
      <c r="N1388">
        <v>1</v>
      </c>
    </row>
    <row r="1389" spans="1:14" x14ac:dyDescent="0.25">
      <c r="A1389" s="2">
        <v>45387</v>
      </c>
      <c r="B1389" s="3">
        <f t="shared" si="63"/>
        <v>2024</v>
      </c>
      <c r="C1389" t="str">
        <f t="shared" si="64"/>
        <v>2023-2024</v>
      </c>
      <c r="D1389" t="s">
        <v>147</v>
      </c>
      <c r="E1389" t="s">
        <v>41</v>
      </c>
      <c r="F1389" t="str">
        <f t="shared" si="65"/>
        <v>New South Wales</v>
      </c>
      <c r="G1389" t="s">
        <v>10</v>
      </c>
      <c r="H1389">
        <v>2830</v>
      </c>
      <c r="I1389" t="s">
        <v>11</v>
      </c>
      <c r="J1389" t="s">
        <v>25</v>
      </c>
      <c r="K1389" t="s">
        <v>154</v>
      </c>
      <c r="L1389" t="s">
        <v>14</v>
      </c>
      <c r="M1389" s="5">
        <v>57.96</v>
      </c>
      <c r="N1389">
        <v>1</v>
      </c>
    </row>
    <row r="1390" spans="1:14" x14ac:dyDescent="0.25">
      <c r="A1390" s="2">
        <v>45649</v>
      </c>
      <c r="B1390" s="3">
        <f t="shared" si="63"/>
        <v>2025</v>
      </c>
      <c r="C1390" t="str">
        <f t="shared" si="64"/>
        <v>2024-2025</v>
      </c>
      <c r="D1390" t="s">
        <v>148</v>
      </c>
      <c r="E1390" t="s">
        <v>138</v>
      </c>
      <c r="F1390" t="str">
        <f t="shared" si="65"/>
        <v>Queensland</v>
      </c>
      <c r="G1390" t="s">
        <v>35</v>
      </c>
      <c r="H1390">
        <v>4558</v>
      </c>
      <c r="I1390" t="s">
        <v>11</v>
      </c>
      <c r="J1390" t="s">
        <v>120</v>
      </c>
      <c r="K1390" t="s">
        <v>152</v>
      </c>
      <c r="L1390" t="s">
        <v>13</v>
      </c>
      <c r="M1390" s="5">
        <v>58.19</v>
      </c>
      <c r="N1390">
        <v>1</v>
      </c>
    </row>
    <row r="1391" spans="1:14" x14ac:dyDescent="0.25">
      <c r="A1391" s="2">
        <v>45268</v>
      </c>
      <c r="B1391" s="3">
        <f t="shared" si="63"/>
        <v>2024</v>
      </c>
      <c r="C1391" t="str">
        <f t="shared" si="64"/>
        <v>2023-2024</v>
      </c>
      <c r="D1391" t="s">
        <v>148</v>
      </c>
      <c r="E1391" t="s">
        <v>100</v>
      </c>
      <c r="F1391" t="str">
        <f t="shared" si="65"/>
        <v>Western Australia</v>
      </c>
      <c r="G1391" t="s">
        <v>48</v>
      </c>
      <c r="H1391">
        <v>6021</v>
      </c>
      <c r="I1391" t="s">
        <v>11</v>
      </c>
      <c r="J1391" t="s">
        <v>49</v>
      </c>
      <c r="K1391" t="s">
        <v>152</v>
      </c>
      <c r="L1391" t="s">
        <v>13</v>
      </c>
      <c r="M1391" s="5">
        <v>58.459999999999994</v>
      </c>
      <c r="N1391">
        <v>1</v>
      </c>
    </row>
    <row r="1392" spans="1:14" x14ac:dyDescent="0.25">
      <c r="A1392" s="2">
        <v>45122</v>
      </c>
      <c r="B1392" s="3">
        <f t="shared" si="63"/>
        <v>2024</v>
      </c>
      <c r="C1392" t="str">
        <f t="shared" si="64"/>
        <v>2023-2024</v>
      </c>
      <c r="D1392" t="s">
        <v>147</v>
      </c>
      <c r="E1392" t="s">
        <v>26</v>
      </c>
      <c r="F1392" t="str">
        <f t="shared" si="65"/>
        <v>New South Wales</v>
      </c>
      <c r="G1392" t="s">
        <v>10</v>
      </c>
      <c r="H1392">
        <v>2141</v>
      </c>
      <c r="I1392" t="s">
        <v>11</v>
      </c>
      <c r="J1392" t="s">
        <v>27</v>
      </c>
      <c r="K1392" t="s">
        <v>152</v>
      </c>
      <c r="L1392" t="s">
        <v>13</v>
      </c>
      <c r="M1392" s="5">
        <v>58.769999999999996</v>
      </c>
      <c r="N1392">
        <v>1</v>
      </c>
    </row>
    <row r="1393" spans="1:14" x14ac:dyDescent="0.25">
      <c r="A1393" s="2">
        <v>45638</v>
      </c>
      <c r="B1393" s="3">
        <f t="shared" si="63"/>
        <v>2025</v>
      </c>
      <c r="C1393" t="str">
        <f t="shared" si="64"/>
        <v>2024-2025</v>
      </c>
      <c r="D1393" t="s">
        <v>147</v>
      </c>
      <c r="E1393" t="s">
        <v>98</v>
      </c>
      <c r="F1393" t="str">
        <f t="shared" si="65"/>
        <v>Victoria</v>
      </c>
      <c r="G1393" t="s">
        <v>45</v>
      </c>
      <c r="H1393">
        <v>3429</v>
      </c>
      <c r="I1393" t="s">
        <v>11</v>
      </c>
      <c r="J1393" t="s">
        <v>60</v>
      </c>
      <c r="K1393" t="s">
        <v>19</v>
      </c>
      <c r="L1393" t="s">
        <v>23</v>
      </c>
      <c r="M1393" s="5">
        <v>58.82</v>
      </c>
      <c r="N1393">
        <v>1</v>
      </c>
    </row>
    <row r="1394" spans="1:14" x14ac:dyDescent="0.25">
      <c r="A1394" s="2">
        <v>45123</v>
      </c>
      <c r="B1394" s="3">
        <f t="shared" si="63"/>
        <v>2024</v>
      </c>
      <c r="C1394" t="str">
        <f t="shared" si="64"/>
        <v>2023-2024</v>
      </c>
      <c r="D1394" t="s">
        <v>148</v>
      </c>
      <c r="E1394" t="s">
        <v>141</v>
      </c>
      <c r="F1394" t="str">
        <f t="shared" si="65"/>
        <v>Western Australia</v>
      </c>
      <c r="G1394" t="s">
        <v>48</v>
      </c>
      <c r="H1394">
        <v>6052</v>
      </c>
      <c r="I1394" t="s">
        <v>11</v>
      </c>
      <c r="J1394" t="s">
        <v>49</v>
      </c>
      <c r="K1394" t="s">
        <v>155</v>
      </c>
      <c r="L1394" t="s">
        <v>20</v>
      </c>
      <c r="M1394" s="5">
        <v>58.84</v>
      </c>
      <c r="N1394">
        <v>1</v>
      </c>
    </row>
    <row r="1395" spans="1:14" x14ac:dyDescent="0.25">
      <c r="A1395" s="2">
        <v>45473</v>
      </c>
      <c r="B1395" s="3">
        <f t="shared" si="63"/>
        <v>2024</v>
      </c>
      <c r="C1395" t="str">
        <f t="shared" si="64"/>
        <v>2023-2024</v>
      </c>
      <c r="D1395" t="s">
        <v>148</v>
      </c>
      <c r="E1395" t="s">
        <v>110</v>
      </c>
      <c r="F1395" t="str">
        <f t="shared" si="65"/>
        <v>Queensland</v>
      </c>
      <c r="G1395" t="s">
        <v>35</v>
      </c>
      <c r="H1395">
        <v>4680</v>
      </c>
      <c r="I1395" t="s">
        <v>11</v>
      </c>
      <c r="J1395" t="s">
        <v>51</v>
      </c>
      <c r="K1395" t="s">
        <v>155</v>
      </c>
      <c r="L1395" t="s">
        <v>20</v>
      </c>
      <c r="M1395" s="5">
        <v>58.88</v>
      </c>
      <c r="N1395">
        <v>1</v>
      </c>
    </row>
    <row r="1396" spans="1:14" x14ac:dyDescent="0.25">
      <c r="A1396" s="2">
        <v>44977</v>
      </c>
      <c r="B1396" s="3">
        <f t="shared" si="63"/>
        <v>2023</v>
      </c>
      <c r="C1396" t="str">
        <f t="shared" si="64"/>
        <v>2022-2023</v>
      </c>
      <c r="D1396" t="s">
        <v>148</v>
      </c>
      <c r="E1396" t="s">
        <v>102</v>
      </c>
      <c r="F1396" t="str">
        <f t="shared" si="65"/>
        <v>Queensland</v>
      </c>
      <c r="G1396" t="s">
        <v>35</v>
      </c>
      <c r="H1396">
        <v>4870</v>
      </c>
      <c r="I1396" t="s">
        <v>11</v>
      </c>
      <c r="J1396" t="s">
        <v>36</v>
      </c>
      <c r="K1396" t="s">
        <v>152</v>
      </c>
      <c r="L1396" t="s">
        <v>13</v>
      </c>
      <c r="M1396" s="5">
        <v>58.89</v>
      </c>
      <c r="N1396">
        <v>1</v>
      </c>
    </row>
    <row r="1397" spans="1:14" x14ac:dyDescent="0.25">
      <c r="A1397" s="2">
        <v>45438</v>
      </c>
      <c r="B1397" s="3">
        <f t="shared" si="63"/>
        <v>2024</v>
      </c>
      <c r="C1397" t="str">
        <f t="shared" si="64"/>
        <v>2023-2024</v>
      </c>
      <c r="D1397" t="s">
        <v>148</v>
      </c>
      <c r="E1397" t="s">
        <v>95</v>
      </c>
      <c r="F1397" t="str">
        <f t="shared" si="65"/>
        <v>Victoria</v>
      </c>
      <c r="G1397" t="s">
        <v>45</v>
      </c>
      <c r="H1397">
        <v>3931</v>
      </c>
      <c r="I1397" t="s">
        <v>11</v>
      </c>
      <c r="J1397" t="s">
        <v>55</v>
      </c>
      <c r="K1397" t="s">
        <v>156</v>
      </c>
      <c r="L1397" t="s">
        <v>17</v>
      </c>
      <c r="M1397" s="5">
        <v>58.9</v>
      </c>
      <c r="N1397">
        <v>1</v>
      </c>
    </row>
    <row r="1398" spans="1:14" x14ac:dyDescent="0.25">
      <c r="A1398" s="2">
        <v>45162</v>
      </c>
      <c r="B1398" s="3">
        <f t="shared" si="63"/>
        <v>2024</v>
      </c>
      <c r="C1398" t="str">
        <f t="shared" si="64"/>
        <v>2023-2024</v>
      </c>
      <c r="D1398" t="s">
        <v>148</v>
      </c>
      <c r="E1398" t="s">
        <v>122</v>
      </c>
      <c r="F1398" t="str">
        <f t="shared" si="65"/>
        <v>New South Wales</v>
      </c>
      <c r="G1398" t="s">
        <v>10</v>
      </c>
      <c r="H1398">
        <v>2650</v>
      </c>
      <c r="I1398" t="s">
        <v>11</v>
      </c>
      <c r="J1398" t="s">
        <v>25</v>
      </c>
      <c r="K1398" t="s">
        <v>149</v>
      </c>
      <c r="L1398" t="s">
        <v>15</v>
      </c>
      <c r="M1398" s="5">
        <v>58.9</v>
      </c>
      <c r="N1398">
        <v>1</v>
      </c>
    </row>
    <row r="1399" spans="1:14" x14ac:dyDescent="0.25">
      <c r="A1399" s="2">
        <v>45645</v>
      </c>
      <c r="B1399" s="3">
        <f t="shared" si="63"/>
        <v>2025</v>
      </c>
      <c r="C1399" t="str">
        <f t="shared" si="64"/>
        <v>2024-2025</v>
      </c>
      <c r="D1399" t="s">
        <v>147</v>
      </c>
      <c r="E1399" t="s">
        <v>41</v>
      </c>
      <c r="F1399" t="str">
        <f t="shared" si="65"/>
        <v>New South Wales</v>
      </c>
      <c r="G1399" t="s">
        <v>10</v>
      </c>
      <c r="H1399">
        <v>2830</v>
      </c>
      <c r="I1399" t="s">
        <v>11</v>
      </c>
      <c r="J1399" t="s">
        <v>25</v>
      </c>
      <c r="K1399" t="s">
        <v>153</v>
      </c>
      <c r="L1399" t="s">
        <v>16</v>
      </c>
      <c r="M1399" s="5">
        <v>58.96</v>
      </c>
      <c r="N1399">
        <v>1</v>
      </c>
    </row>
    <row r="1400" spans="1:14" x14ac:dyDescent="0.25">
      <c r="A1400" s="2">
        <v>45587</v>
      </c>
      <c r="B1400" s="3">
        <f t="shared" si="63"/>
        <v>2025</v>
      </c>
      <c r="C1400" t="str">
        <f t="shared" si="64"/>
        <v>2024-2025</v>
      </c>
      <c r="D1400" t="s">
        <v>148</v>
      </c>
      <c r="E1400" t="s">
        <v>123</v>
      </c>
      <c r="F1400" t="str">
        <f t="shared" si="65"/>
        <v>Western Australia</v>
      </c>
      <c r="G1400" t="s">
        <v>48</v>
      </c>
      <c r="H1400">
        <v>6109</v>
      </c>
      <c r="I1400" t="s">
        <v>11</v>
      </c>
      <c r="J1400" t="s">
        <v>94</v>
      </c>
      <c r="K1400" t="s">
        <v>150</v>
      </c>
      <c r="L1400" t="s">
        <v>18</v>
      </c>
      <c r="M1400" s="5">
        <v>58.96</v>
      </c>
      <c r="N1400">
        <v>1</v>
      </c>
    </row>
    <row r="1401" spans="1:14" x14ac:dyDescent="0.25">
      <c r="A1401" s="2">
        <v>44961</v>
      </c>
      <c r="B1401" s="3">
        <f t="shared" si="63"/>
        <v>2023</v>
      </c>
      <c r="C1401" t="str">
        <f t="shared" si="64"/>
        <v>2022-2023</v>
      </c>
      <c r="D1401" t="s">
        <v>147</v>
      </c>
      <c r="E1401" t="s">
        <v>82</v>
      </c>
      <c r="F1401" t="str">
        <f t="shared" si="65"/>
        <v>Queensland</v>
      </c>
      <c r="G1401" t="s">
        <v>35</v>
      </c>
      <c r="H1401">
        <v>4012</v>
      </c>
      <c r="I1401" t="s">
        <v>11</v>
      </c>
      <c r="J1401" t="s">
        <v>43</v>
      </c>
      <c r="K1401" t="s">
        <v>152</v>
      </c>
      <c r="L1401" t="s">
        <v>13</v>
      </c>
      <c r="M1401" s="5">
        <v>58.96</v>
      </c>
      <c r="N1401">
        <v>1</v>
      </c>
    </row>
    <row r="1402" spans="1:14" x14ac:dyDescent="0.25">
      <c r="A1402" s="2">
        <v>44967</v>
      </c>
      <c r="B1402" s="3">
        <f t="shared" si="63"/>
        <v>2023</v>
      </c>
      <c r="C1402" t="str">
        <f t="shared" si="64"/>
        <v>2022-2023</v>
      </c>
      <c r="D1402" t="s">
        <v>147</v>
      </c>
      <c r="E1402" t="s">
        <v>26</v>
      </c>
      <c r="F1402" t="str">
        <f t="shared" si="65"/>
        <v>New South Wales</v>
      </c>
      <c r="G1402" t="s">
        <v>10</v>
      </c>
      <c r="H1402">
        <v>2141</v>
      </c>
      <c r="I1402" t="s">
        <v>11</v>
      </c>
      <c r="J1402" t="s">
        <v>27</v>
      </c>
      <c r="K1402" t="s">
        <v>154</v>
      </c>
      <c r="L1402" t="s">
        <v>14</v>
      </c>
      <c r="M1402" s="5">
        <v>58.97</v>
      </c>
      <c r="N1402">
        <v>1</v>
      </c>
    </row>
    <row r="1403" spans="1:14" x14ac:dyDescent="0.25">
      <c r="A1403" s="2">
        <v>44981</v>
      </c>
      <c r="B1403" s="3">
        <f t="shared" si="63"/>
        <v>2023</v>
      </c>
      <c r="C1403" t="str">
        <f t="shared" si="64"/>
        <v>2022-2023</v>
      </c>
      <c r="D1403" t="s">
        <v>147</v>
      </c>
      <c r="E1403" t="s">
        <v>66</v>
      </c>
      <c r="F1403" t="str">
        <f t="shared" si="65"/>
        <v>South Australia</v>
      </c>
      <c r="G1403" t="s">
        <v>32</v>
      </c>
      <c r="H1403">
        <v>5169</v>
      </c>
      <c r="I1403" t="s">
        <v>11</v>
      </c>
      <c r="J1403" t="s">
        <v>33</v>
      </c>
      <c r="K1403" t="s">
        <v>154</v>
      </c>
      <c r="L1403" t="s">
        <v>14</v>
      </c>
      <c r="M1403" s="5">
        <v>59</v>
      </c>
      <c r="N1403">
        <v>1</v>
      </c>
    </row>
    <row r="1404" spans="1:14" x14ac:dyDescent="0.25">
      <c r="A1404" s="2">
        <v>45051</v>
      </c>
      <c r="B1404" s="3">
        <f t="shared" si="63"/>
        <v>2023</v>
      </c>
      <c r="C1404" t="str">
        <f t="shared" si="64"/>
        <v>2022-2023</v>
      </c>
      <c r="D1404" t="s">
        <v>148</v>
      </c>
      <c r="E1404" t="s">
        <v>122</v>
      </c>
      <c r="F1404" t="str">
        <f t="shared" si="65"/>
        <v>New South Wales</v>
      </c>
      <c r="G1404" t="s">
        <v>10</v>
      </c>
      <c r="H1404">
        <v>2650</v>
      </c>
      <c r="I1404" t="s">
        <v>11</v>
      </c>
      <c r="J1404" t="s">
        <v>25</v>
      </c>
      <c r="K1404" t="s">
        <v>154</v>
      </c>
      <c r="L1404" t="s">
        <v>14</v>
      </c>
      <c r="M1404" s="5">
        <v>59</v>
      </c>
      <c r="N1404">
        <v>1</v>
      </c>
    </row>
    <row r="1405" spans="1:14" x14ac:dyDescent="0.25">
      <c r="A1405" s="2">
        <v>45242</v>
      </c>
      <c r="B1405" s="3">
        <f t="shared" si="63"/>
        <v>2024</v>
      </c>
      <c r="C1405" t="str">
        <f t="shared" si="64"/>
        <v>2023-2024</v>
      </c>
      <c r="D1405" t="s">
        <v>147</v>
      </c>
      <c r="E1405" t="s">
        <v>9</v>
      </c>
      <c r="F1405" t="str">
        <f t="shared" si="65"/>
        <v>New South Wales</v>
      </c>
      <c r="G1405" t="s">
        <v>10</v>
      </c>
      <c r="H1405">
        <v>2067</v>
      </c>
      <c r="I1405" t="s">
        <v>11</v>
      </c>
      <c r="J1405" t="s">
        <v>12</v>
      </c>
      <c r="K1405" t="s">
        <v>153</v>
      </c>
      <c r="L1405" t="s">
        <v>16</v>
      </c>
      <c r="M1405" s="5">
        <v>59.3</v>
      </c>
      <c r="N1405">
        <v>1</v>
      </c>
    </row>
    <row r="1406" spans="1:14" x14ac:dyDescent="0.25">
      <c r="A1406" s="2">
        <v>45630</v>
      </c>
      <c r="B1406" s="3">
        <f t="shared" si="63"/>
        <v>2025</v>
      </c>
      <c r="C1406" t="str">
        <f t="shared" si="64"/>
        <v>2024-2025</v>
      </c>
      <c r="D1406" t="s">
        <v>148</v>
      </c>
      <c r="E1406" t="s">
        <v>61</v>
      </c>
      <c r="F1406" t="str">
        <f t="shared" si="65"/>
        <v>New South Wales</v>
      </c>
      <c r="G1406" t="s">
        <v>10</v>
      </c>
      <c r="H1406">
        <v>2539</v>
      </c>
      <c r="I1406" t="s">
        <v>11</v>
      </c>
      <c r="J1406" t="s">
        <v>58</v>
      </c>
      <c r="K1406" t="s">
        <v>19</v>
      </c>
      <c r="L1406" t="s">
        <v>23</v>
      </c>
      <c r="M1406" s="5">
        <v>59.43</v>
      </c>
      <c r="N1406">
        <v>1</v>
      </c>
    </row>
    <row r="1407" spans="1:14" x14ac:dyDescent="0.25">
      <c r="A1407" s="2">
        <v>45656</v>
      </c>
      <c r="B1407" s="3">
        <f t="shared" si="63"/>
        <v>2025</v>
      </c>
      <c r="C1407" t="str">
        <f t="shared" si="64"/>
        <v>2024-2025</v>
      </c>
      <c r="D1407" t="s">
        <v>147</v>
      </c>
      <c r="E1407" t="s">
        <v>128</v>
      </c>
      <c r="F1407" t="str">
        <f t="shared" si="65"/>
        <v>Western Australia</v>
      </c>
      <c r="G1407" t="s">
        <v>48</v>
      </c>
      <c r="H1407">
        <v>6027</v>
      </c>
      <c r="I1407" t="s">
        <v>11</v>
      </c>
      <c r="J1407" t="s">
        <v>49</v>
      </c>
      <c r="K1407" t="s">
        <v>155</v>
      </c>
      <c r="L1407" t="s">
        <v>20</v>
      </c>
      <c r="M1407" s="5">
        <v>59.45</v>
      </c>
      <c r="N1407">
        <v>1</v>
      </c>
    </row>
    <row r="1408" spans="1:14" x14ac:dyDescent="0.25">
      <c r="A1408" s="2">
        <v>45150</v>
      </c>
      <c r="B1408" s="3">
        <f t="shared" si="63"/>
        <v>2024</v>
      </c>
      <c r="C1408" t="str">
        <f t="shared" si="64"/>
        <v>2023-2024</v>
      </c>
      <c r="D1408" t="s">
        <v>148</v>
      </c>
      <c r="E1408" t="s">
        <v>74</v>
      </c>
      <c r="F1408" t="str">
        <f t="shared" si="65"/>
        <v>South Australia</v>
      </c>
      <c r="G1408" t="s">
        <v>32</v>
      </c>
      <c r="H1408">
        <v>5043</v>
      </c>
      <c r="I1408" t="s">
        <v>11</v>
      </c>
      <c r="J1408" t="s">
        <v>33</v>
      </c>
      <c r="K1408" t="s">
        <v>150</v>
      </c>
      <c r="L1408" t="s">
        <v>18</v>
      </c>
      <c r="M1408" s="5">
        <v>59.580000000000005</v>
      </c>
      <c r="N1408">
        <v>1</v>
      </c>
    </row>
    <row r="1409" spans="1:14" x14ac:dyDescent="0.25">
      <c r="A1409" s="2">
        <v>45589</v>
      </c>
      <c r="B1409" s="3">
        <f t="shared" si="63"/>
        <v>2025</v>
      </c>
      <c r="C1409" t="str">
        <f t="shared" si="64"/>
        <v>2024-2025</v>
      </c>
      <c r="D1409" t="s">
        <v>147</v>
      </c>
      <c r="E1409" t="s">
        <v>87</v>
      </c>
      <c r="F1409" t="str">
        <f t="shared" si="65"/>
        <v>New South Wales</v>
      </c>
      <c r="G1409" t="s">
        <v>10</v>
      </c>
      <c r="H1409">
        <v>2790</v>
      </c>
      <c r="I1409" t="s">
        <v>11</v>
      </c>
      <c r="J1409" t="s">
        <v>25</v>
      </c>
      <c r="K1409" t="s">
        <v>149</v>
      </c>
      <c r="L1409" t="s">
        <v>15</v>
      </c>
      <c r="M1409" s="5">
        <v>59.85</v>
      </c>
      <c r="N1409">
        <v>1</v>
      </c>
    </row>
    <row r="1410" spans="1:14" x14ac:dyDescent="0.25">
      <c r="A1410" s="2">
        <v>45532</v>
      </c>
      <c r="B1410" s="3">
        <f t="shared" ref="B1410:B1473" si="66">IF(MONTH(A1410)&gt;=7,YEAR(A1410)+1,YEAR(A1410))</f>
        <v>2025</v>
      </c>
      <c r="C1410" t="str">
        <f t="shared" ref="C1410:C1473" si="67">IF(MONTH(A1410) &gt;= 7, YEAR(A1410) &amp; "-" &amp; YEAR(A1410) + 1, YEAR(A1410) - 1 &amp; "-" &amp; YEAR(A1410))</f>
        <v>2024-2025</v>
      </c>
      <c r="D1410" t="s">
        <v>148</v>
      </c>
      <c r="E1410" t="s">
        <v>102</v>
      </c>
      <c r="F1410" t="str">
        <f t="shared" ref="F1410:F1473" si="68">IF(G1410="WA","Western Australia",
IF(G1410="NSW","New South Wales",
IF(G1410="QLD","Queensland",
IF(G1410="VIC","Victoria",
IF(G1410="TAS","Tasmania",
IF(G1410="SA","South Australia",
IF(G1410="NT","Northern Territory",
IF(G1410="ACT","Australian Capital Territory",G1410))))))))</f>
        <v>Queensland</v>
      </c>
      <c r="G1410" t="s">
        <v>35</v>
      </c>
      <c r="H1410">
        <v>4870</v>
      </c>
      <c r="I1410" t="s">
        <v>11</v>
      </c>
      <c r="J1410" t="s">
        <v>36</v>
      </c>
      <c r="K1410" t="s">
        <v>149</v>
      </c>
      <c r="L1410" t="s">
        <v>15</v>
      </c>
      <c r="M1410" s="5">
        <v>59.88</v>
      </c>
      <c r="N1410">
        <v>1</v>
      </c>
    </row>
    <row r="1411" spans="1:14" x14ac:dyDescent="0.25">
      <c r="A1411" s="2">
        <v>45624</v>
      </c>
      <c r="B1411" s="3">
        <f t="shared" si="66"/>
        <v>2025</v>
      </c>
      <c r="C1411" t="str">
        <f t="shared" si="67"/>
        <v>2024-2025</v>
      </c>
      <c r="D1411" t="s">
        <v>148</v>
      </c>
      <c r="E1411" t="s">
        <v>92</v>
      </c>
      <c r="F1411" t="str">
        <f t="shared" si="68"/>
        <v>Queensland</v>
      </c>
      <c r="G1411" t="s">
        <v>35</v>
      </c>
      <c r="H1411">
        <v>4068</v>
      </c>
      <c r="I1411" t="s">
        <v>11</v>
      </c>
      <c r="J1411" t="s">
        <v>43</v>
      </c>
      <c r="K1411" t="s">
        <v>149</v>
      </c>
      <c r="L1411" t="s">
        <v>15</v>
      </c>
      <c r="M1411" s="5">
        <v>59.88</v>
      </c>
      <c r="N1411">
        <v>1</v>
      </c>
    </row>
    <row r="1412" spans="1:14" x14ac:dyDescent="0.25">
      <c r="A1412" s="2">
        <v>45301</v>
      </c>
      <c r="B1412" s="3">
        <f t="shared" si="66"/>
        <v>2024</v>
      </c>
      <c r="C1412" t="str">
        <f t="shared" si="67"/>
        <v>2023-2024</v>
      </c>
      <c r="D1412" t="s">
        <v>147</v>
      </c>
      <c r="E1412" t="s">
        <v>78</v>
      </c>
      <c r="F1412" t="str">
        <f t="shared" si="68"/>
        <v>New South Wales</v>
      </c>
      <c r="G1412" t="s">
        <v>10</v>
      </c>
      <c r="H1412">
        <v>2350</v>
      </c>
      <c r="I1412" t="s">
        <v>11</v>
      </c>
      <c r="J1412" t="s">
        <v>68</v>
      </c>
      <c r="K1412" t="s">
        <v>150</v>
      </c>
      <c r="L1412" t="s">
        <v>18</v>
      </c>
      <c r="M1412" s="5">
        <v>59.9</v>
      </c>
      <c r="N1412">
        <v>1</v>
      </c>
    </row>
    <row r="1413" spans="1:14" x14ac:dyDescent="0.25">
      <c r="A1413" s="2">
        <v>45466</v>
      </c>
      <c r="B1413" s="3">
        <f t="shared" si="66"/>
        <v>2024</v>
      </c>
      <c r="C1413" t="str">
        <f t="shared" si="67"/>
        <v>2023-2024</v>
      </c>
      <c r="D1413" t="s">
        <v>147</v>
      </c>
      <c r="E1413" t="s">
        <v>41</v>
      </c>
      <c r="F1413" t="str">
        <f t="shared" si="68"/>
        <v>New South Wales</v>
      </c>
      <c r="G1413" t="s">
        <v>10</v>
      </c>
      <c r="H1413">
        <v>2830</v>
      </c>
      <c r="I1413" t="s">
        <v>11</v>
      </c>
      <c r="J1413" t="s">
        <v>25</v>
      </c>
      <c r="K1413" t="s">
        <v>153</v>
      </c>
      <c r="L1413" t="s">
        <v>16</v>
      </c>
      <c r="M1413" s="5">
        <v>59.9</v>
      </c>
      <c r="N1413">
        <v>1</v>
      </c>
    </row>
    <row r="1414" spans="1:14" x14ac:dyDescent="0.25">
      <c r="A1414" s="2">
        <v>45445</v>
      </c>
      <c r="B1414" s="3">
        <f t="shared" si="66"/>
        <v>2024</v>
      </c>
      <c r="C1414" t="str">
        <f t="shared" si="67"/>
        <v>2023-2024</v>
      </c>
      <c r="D1414" t="s">
        <v>148</v>
      </c>
      <c r="E1414" t="s">
        <v>142</v>
      </c>
      <c r="F1414" t="str">
        <f t="shared" si="68"/>
        <v>Australian Capital Territory</v>
      </c>
      <c r="G1414" t="s">
        <v>80</v>
      </c>
      <c r="H1414">
        <v>2609</v>
      </c>
      <c r="I1414" t="s">
        <v>11</v>
      </c>
      <c r="J1414" t="s">
        <v>58</v>
      </c>
      <c r="K1414" t="s">
        <v>19</v>
      </c>
      <c r="L1414" t="s">
        <v>23</v>
      </c>
      <c r="M1414" s="5">
        <v>59.9</v>
      </c>
      <c r="N1414">
        <v>1</v>
      </c>
    </row>
    <row r="1415" spans="1:14" x14ac:dyDescent="0.25">
      <c r="A1415" s="2">
        <v>45466</v>
      </c>
      <c r="B1415" s="3">
        <f t="shared" si="66"/>
        <v>2024</v>
      </c>
      <c r="C1415" t="str">
        <f t="shared" si="67"/>
        <v>2023-2024</v>
      </c>
      <c r="D1415" t="s">
        <v>148</v>
      </c>
      <c r="E1415" t="s">
        <v>141</v>
      </c>
      <c r="F1415" t="str">
        <f t="shared" si="68"/>
        <v>Western Australia</v>
      </c>
      <c r="G1415" t="s">
        <v>48</v>
      </c>
      <c r="H1415">
        <v>6052</v>
      </c>
      <c r="I1415" t="s">
        <v>11</v>
      </c>
      <c r="J1415" t="s">
        <v>49</v>
      </c>
      <c r="K1415" t="s">
        <v>156</v>
      </c>
      <c r="L1415" t="s">
        <v>17</v>
      </c>
      <c r="M1415" s="5">
        <v>59.9</v>
      </c>
      <c r="N1415">
        <v>1</v>
      </c>
    </row>
    <row r="1416" spans="1:14" x14ac:dyDescent="0.25">
      <c r="A1416" s="2">
        <v>45229</v>
      </c>
      <c r="B1416" s="3">
        <f t="shared" si="66"/>
        <v>2024</v>
      </c>
      <c r="C1416" t="str">
        <f t="shared" si="67"/>
        <v>2023-2024</v>
      </c>
      <c r="D1416" t="s">
        <v>148</v>
      </c>
      <c r="E1416" t="s">
        <v>134</v>
      </c>
      <c r="F1416" t="str">
        <f t="shared" si="68"/>
        <v>Queensland</v>
      </c>
      <c r="G1416" t="s">
        <v>35</v>
      </c>
      <c r="H1416">
        <v>4825</v>
      </c>
      <c r="I1416" t="s">
        <v>11</v>
      </c>
      <c r="J1416" t="s">
        <v>36</v>
      </c>
      <c r="K1416" t="s">
        <v>150</v>
      </c>
      <c r="L1416" t="s">
        <v>18</v>
      </c>
      <c r="M1416" s="5">
        <v>59.9</v>
      </c>
      <c r="N1416">
        <v>1</v>
      </c>
    </row>
    <row r="1417" spans="1:14" x14ac:dyDescent="0.25">
      <c r="A1417" s="2">
        <v>44952</v>
      </c>
      <c r="B1417" s="3">
        <f t="shared" si="66"/>
        <v>2023</v>
      </c>
      <c r="C1417" t="str">
        <f t="shared" si="67"/>
        <v>2022-2023</v>
      </c>
      <c r="D1417" t="s">
        <v>148</v>
      </c>
      <c r="E1417" t="s">
        <v>84</v>
      </c>
      <c r="F1417" t="str">
        <f t="shared" si="68"/>
        <v>Queensland</v>
      </c>
      <c r="G1417" t="s">
        <v>35</v>
      </c>
      <c r="H1417">
        <v>4740</v>
      </c>
      <c r="I1417" t="s">
        <v>11</v>
      </c>
      <c r="J1417" t="s">
        <v>51</v>
      </c>
      <c r="K1417" t="s">
        <v>19</v>
      </c>
      <c r="L1417" t="s">
        <v>23</v>
      </c>
      <c r="M1417" s="5">
        <v>59.900000000000006</v>
      </c>
      <c r="N1417">
        <v>1</v>
      </c>
    </row>
    <row r="1418" spans="1:14" x14ac:dyDescent="0.25">
      <c r="A1418" s="2">
        <v>45602</v>
      </c>
      <c r="B1418" s="3">
        <f t="shared" si="66"/>
        <v>2025</v>
      </c>
      <c r="C1418" t="str">
        <f t="shared" si="67"/>
        <v>2024-2025</v>
      </c>
      <c r="D1418" t="s">
        <v>148</v>
      </c>
      <c r="E1418" t="s">
        <v>112</v>
      </c>
      <c r="F1418" t="str">
        <f t="shared" si="68"/>
        <v>Victoria</v>
      </c>
      <c r="G1418" t="s">
        <v>45</v>
      </c>
      <c r="H1418">
        <v>3076</v>
      </c>
      <c r="I1418" t="s">
        <v>11</v>
      </c>
      <c r="J1418" t="s">
        <v>46</v>
      </c>
      <c r="K1418" t="s">
        <v>151</v>
      </c>
      <c r="L1418" t="s">
        <v>21</v>
      </c>
      <c r="M1418" s="5">
        <v>59.94</v>
      </c>
      <c r="N1418">
        <v>1</v>
      </c>
    </row>
    <row r="1419" spans="1:14" x14ac:dyDescent="0.25">
      <c r="A1419" s="2">
        <v>45006</v>
      </c>
      <c r="B1419" s="3">
        <f t="shared" si="66"/>
        <v>2023</v>
      </c>
      <c r="C1419" t="str">
        <f t="shared" si="67"/>
        <v>2022-2023</v>
      </c>
      <c r="D1419" t="s">
        <v>148</v>
      </c>
      <c r="E1419" t="s">
        <v>24</v>
      </c>
      <c r="F1419" t="str">
        <f t="shared" si="68"/>
        <v>New South Wales</v>
      </c>
      <c r="G1419" t="s">
        <v>10</v>
      </c>
      <c r="H1419">
        <v>2795</v>
      </c>
      <c r="I1419" t="s">
        <v>11</v>
      </c>
      <c r="J1419" t="s">
        <v>25</v>
      </c>
      <c r="K1419" t="s">
        <v>154</v>
      </c>
      <c r="L1419" t="s">
        <v>14</v>
      </c>
      <c r="M1419" s="5">
        <v>59.96</v>
      </c>
      <c r="N1419">
        <v>1</v>
      </c>
    </row>
    <row r="1420" spans="1:14" x14ac:dyDescent="0.25">
      <c r="A1420" s="2">
        <v>45446</v>
      </c>
      <c r="B1420" s="3">
        <f t="shared" si="66"/>
        <v>2024</v>
      </c>
      <c r="C1420" t="str">
        <f t="shared" si="67"/>
        <v>2023-2024</v>
      </c>
      <c r="D1420" t="s">
        <v>147</v>
      </c>
      <c r="E1420" t="s">
        <v>121</v>
      </c>
      <c r="F1420" t="str">
        <f t="shared" si="68"/>
        <v>Queensland</v>
      </c>
      <c r="G1420" t="s">
        <v>35</v>
      </c>
      <c r="H1420">
        <v>4700</v>
      </c>
      <c r="I1420" t="s">
        <v>11</v>
      </c>
      <c r="J1420" t="s">
        <v>51</v>
      </c>
      <c r="K1420" t="s">
        <v>154</v>
      </c>
      <c r="L1420" t="s">
        <v>14</v>
      </c>
      <c r="M1420" s="5">
        <v>59.96</v>
      </c>
      <c r="N1420">
        <v>1</v>
      </c>
    </row>
    <row r="1421" spans="1:14" x14ac:dyDescent="0.25">
      <c r="A1421" s="2">
        <v>45563</v>
      </c>
      <c r="B1421" s="3">
        <f t="shared" si="66"/>
        <v>2025</v>
      </c>
      <c r="C1421" t="str">
        <f t="shared" si="67"/>
        <v>2024-2025</v>
      </c>
      <c r="D1421" t="s">
        <v>148</v>
      </c>
      <c r="E1421" t="s">
        <v>140</v>
      </c>
      <c r="F1421" t="str">
        <f t="shared" si="68"/>
        <v>Tasmania</v>
      </c>
      <c r="G1421" t="s">
        <v>70</v>
      </c>
      <c r="H1421">
        <v>7320</v>
      </c>
      <c r="I1421" t="s">
        <v>11</v>
      </c>
      <c r="J1421" t="s">
        <v>71</v>
      </c>
      <c r="K1421" t="s">
        <v>154</v>
      </c>
      <c r="L1421" t="s">
        <v>14</v>
      </c>
      <c r="M1421" s="5">
        <v>59.97</v>
      </c>
      <c r="N1421">
        <v>1</v>
      </c>
    </row>
    <row r="1422" spans="1:14" x14ac:dyDescent="0.25">
      <c r="A1422" s="2">
        <v>44954</v>
      </c>
      <c r="B1422" s="3">
        <f t="shared" si="66"/>
        <v>2023</v>
      </c>
      <c r="C1422" t="str">
        <f t="shared" si="67"/>
        <v>2022-2023</v>
      </c>
      <c r="D1422" t="s">
        <v>147</v>
      </c>
      <c r="E1422" t="s">
        <v>136</v>
      </c>
      <c r="F1422" t="str">
        <f t="shared" si="68"/>
        <v>Victoria</v>
      </c>
      <c r="G1422" t="s">
        <v>45</v>
      </c>
      <c r="H1422">
        <v>3175</v>
      </c>
      <c r="I1422" t="s">
        <v>11</v>
      </c>
      <c r="J1422" t="s">
        <v>63</v>
      </c>
      <c r="K1422" t="s">
        <v>150</v>
      </c>
      <c r="L1422" t="s">
        <v>18</v>
      </c>
      <c r="M1422" s="5">
        <v>59.97</v>
      </c>
      <c r="N1422">
        <v>1</v>
      </c>
    </row>
    <row r="1423" spans="1:14" x14ac:dyDescent="0.25">
      <c r="A1423" s="2">
        <v>45591</v>
      </c>
      <c r="B1423" s="3">
        <f t="shared" si="66"/>
        <v>2025</v>
      </c>
      <c r="C1423" t="str">
        <f t="shared" si="67"/>
        <v>2024-2025</v>
      </c>
      <c r="D1423" t="s">
        <v>148</v>
      </c>
      <c r="E1423" t="s">
        <v>26</v>
      </c>
      <c r="F1423" t="str">
        <f t="shared" si="68"/>
        <v>New South Wales</v>
      </c>
      <c r="G1423" t="s">
        <v>10</v>
      </c>
      <c r="H1423">
        <v>2141</v>
      </c>
      <c r="I1423" t="s">
        <v>11</v>
      </c>
      <c r="J1423" t="s">
        <v>27</v>
      </c>
      <c r="K1423" t="s">
        <v>154</v>
      </c>
      <c r="L1423" t="s">
        <v>14</v>
      </c>
      <c r="M1423" s="5">
        <v>59.97</v>
      </c>
      <c r="N1423">
        <v>1</v>
      </c>
    </row>
    <row r="1424" spans="1:14" x14ac:dyDescent="0.25">
      <c r="A1424" s="2">
        <v>45568</v>
      </c>
      <c r="B1424" s="3">
        <f t="shared" si="66"/>
        <v>2025</v>
      </c>
      <c r="C1424" t="str">
        <f t="shared" si="67"/>
        <v>2024-2025</v>
      </c>
      <c r="D1424" t="s">
        <v>148</v>
      </c>
      <c r="E1424" t="s">
        <v>137</v>
      </c>
      <c r="F1424" t="str">
        <f t="shared" si="68"/>
        <v>New South Wales</v>
      </c>
      <c r="G1424" t="s">
        <v>10</v>
      </c>
      <c r="H1424">
        <v>2031</v>
      </c>
      <c r="I1424" t="s">
        <v>11</v>
      </c>
      <c r="J1424" t="s">
        <v>12</v>
      </c>
      <c r="K1424" t="s">
        <v>154</v>
      </c>
      <c r="L1424" t="s">
        <v>14</v>
      </c>
      <c r="M1424" s="5">
        <v>59.97</v>
      </c>
      <c r="N1424">
        <v>1</v>
      </c>
    </row>
    <row r="1425" spans="1:14" x14ac:dyDescent="0.25">
      <c r="A1425" s="2">
        <v>45034</v>
      </c>
      <c r="B1425" s="3">
        <f t="shared" si="66"/>
        <v>2023</v>
      </c>
      <c r="C1425" t="str">
        <f t="shared" si="67"/>
        <v>2022-2023</v>
      </c>
      <c r="D1425" t="s">
        <v>148</v>
      </c>
      <c r="E1425" t="s">
        <v>121</v>
      </c>
      <c r="F1425" t="str">
        <f t="shared" si="68"/>
        <v>Queensland</v>
      </c>
      <c r="G1425" t="s">
        <v>35</v>
      </c>
      <c r="H1425">
        <v>4700</v>
      </c>
      <c r="I1425" t="s">
        <v>11</v>
      </c>
      <c r="J1425" t="s">
        <v>51</v>
      </c>
      <c r="K1425" t="s">
        <v>151</v>
      </c>
      <c r="L1425" t="s">
        <v>21</v>
      </c>
      <c r="M1425" s="5">
        <v>59.97</v>
      </c>
      <c r="N1425">
        <v>1</v>
      </c>
    </row>
    <row r="1426" spans="1:14" x14ac:dyDescent="0.25">
      <c r="A1426" s="2">
        <v>45123</v>
      </c>
      <c r="B1426" s="3">
        <f t="shared" si="66"/>
        <v>2024</v>
      </c>
      <c r="C1426" t="str">
        <f t="shared" si="67"/>
        <v>2023-2024</v>
      </c>
      <c r="D1426" t="s">
        <v>147</v>
      </c>
      <c r="E1426" t="s">
        <v>73</v>
      </c>
      <c r="F1426" t="str">
        <f t="shared" si="68"/>
        <v>Victoria</v>
      </c>
      <c r="G1426" t="s">
        <v>45</v>
      </c>
      <c r="H1426">
        <v>3136</v>
      </c>
      <c r="I1426" t="s">
        <v>11</v>
      </c>
      <c r="J1426" t="s">
        <v>63</v>
      </c>
      <c r="K1426" t="s">
        <v>151</v>
      </c>
      <c r="L1426" t="s">
        <v>21</v>
      </c>
      <c r="M1426" s="5">
        <v>59.98</v>
      </c>
      <c r="N1426">
        <v>1</v>
      </c>
    </row>
    <row r="1427" spans="1:14" x14ac:dyDescent="0.25">
      <c r="A1427" s="2">
        <v>45203</v>
      </c>
      <c r="B1427" s="3">
        <f t="shared" si="66"/>
        <v>2024</v>
      </c>
      <c r="C1427" t="str">
        <f t="shared" si="67"/>
        <v>2023-2024</v>
      </c>
      <c r="D1427" t="s">
        <v>147</v>
      </c>
      <c r="E1427" t="s">
        <v>129</v>
      </c>
      <c r="F1427" t="str">
        <f t="shared" si="68"/>
        <v>Tasmania</v>
      </c>
      <c r="G1427" t="s">
        <v>70</v>
      </c>
      <c r="H1427">
        <v>7010</v>
      </c>
      <c r="I1427" t="s">
        <v>11</v>
      </c>
      <c r="J1427" t="s">
        <v>71</v>
      </c>
      <c r="K1427" t="s">
        <v>154</v>
      </c>
      <c r="L1427" t="s">
        <v>14</v>
      </c>
      <c r="M1427" s="5">
        <v>60</v>
      </c>
      <c r="N1427">
        <v>1</v>
      </c>
    </row>
    <row r="1428" spans="1:14" x14ac:dyDescent="0.25">
      <c r="A1428" s="2">
        <v>45275</v>
      </c>
      <c r="B1428" s="3">
        <f t="shared" si="66"/>
        <v>2024</v>
      </c>
      <c r="C1428" t="str">
        <f t="shared" si="67"/>
        <v>2023-2024</v>
      </c>
      <c r="D1428" t="s">
        <v>147</v>
      </c>
      <c r="E1428" t="s">
        <v>109</v>
      </c>
      <c r="F1428" t="str">
        <f t="shared" si="68"/>
        <v>New South Wales</v>
      </c>
      <c r="G1428" t="s">
        <v>10</v>
      </c>
      <c r="H1428">
        <v>2480</v>
      </c>
      <c r="I1428" t="s">
        <v>11</v>
      </c>
      <c r="J1428" t="s">
        <v>68</v>
      </c>
      <c r="K1428" t="s">
        <v>153</v>
      </c>
      <c r="L1428" t="s">
        <v>16</v>
      </c>
      <c r="M1428" s="5">
        <v>60.2</v>
      </c>
      <c r="N1428">
        <v>1</v>
      </c>
    </row>
    <row r="1429" spans="1:14" x14ac:dyDescent="0.25">
      <c r="A1429" s="2">
        <v>45321</v>
      </c>
      <c r="B1429" s="3">
        <f t="shared" si="66"/>
        <v>2024</v>
      </c>
      <c r="C1429" t="str">
        <f t="shared" si="67"/>
        <v>2023-2024</v>
      </c>
      <c r="D1429" t="s">
        <v>148</v>
      </c>
      <c r="E1429" t="s">
        <v>144</v>
      </c>
      <c r="F1429" t="str">
        <f t="shared" si="68"/>
        <v>Queensland</v>
      </c>
      <c r="G1429" t="s">
        <v>35</v>
      </c>
      <c r="H1429">
        <v>4566</v>
      </c>
      <c r="I1429" t="s">
        <v>11</v>
      </c>
      <c r="J1429" t="s">
        <v>120</v>
      </c>
      <c r="K1429" t="s">
        <v>154</v>
      </c>
      <c r="L1429" t="s">
        <v>14</v>
      </c>
      <c r="M1429" s="5">
        <v>60.440000000000005</v>
      </c>
      <c r="N1429">
        <v>1</v>
      </c>
    </row>
    <row r="1430" spans="1:14" x14ac:dyDescent="0.25">
      <c r="A1430" s="2">
        <v>45114</v>
      </c>
      <c r="B1430" s="3">
        <f t="shared" si="66"/>
        <v>2024</v>
      </c>
      <c r="C1430" t="str">
        <f t="shared" si="67"/>
        <v>2023-2024</v>
      </c>
      <c r="D1430" t="s">
        <v>148</v>
      </c>
      <c r="E1430" t="s">
        <v>117</v>
      </c>
      <c r="F1430" t="str">
        <f t="shared" si="68"/>
        <v>Queensland</v>
      </c>
      <c r="G1430" t="s">
        <v>35</v>
      </c>
      <c r="H1430">
        <v>4119</v>
      </c>
      <c r="I1430" t="s">
        <v>11</v>
      </c>
      <c r="J1430" t="s">
        <v>43</v>
      </c>
      <c r="K1430" t="s">
        <v>154</v>
      </c>
      <c r="L1430" t="s">
        <v>14</v>
      </c>
      <c r="M1430" s="5">
        <v>60.78</v>
      </c>
      <c r="N1430">
        <v>1</v>
      </c>
    </row>
    <row r="1431" spans="1:14" x14ac:dyDescent="0.25">
      <c r="A1431" s="2">
        <v>45318</v>
      </c>
      <c r="B1431" s="3">
        <f t="shared" si="66"/>
        <v>2024</v>
      </c>
      <c r="C1431" t="str">
        <f t="shared" si="67"/>
        <v>2023-2024</v>
      </c>
      <c r="D1431" t="s">
        <v>148</v>
      </c>
      <c r="E1431" t="s">
        <v>92</v>
      </c>
      <c r="F1431" t="str">
        <f t="shared" si="68"/>
        <v>Queensland</v>
      </c>
      <c r="G1431" t="s">
        <v>35</v>
      </c>
      <c r="H1431">
        <v>4068</v>
      </c>
      <c r="I1431" t="s">
        <v>11</v>
      </c>
      <c r="J1431" t="s">
        <v>43</v>
      </c>
      <c r="K1431" t="s">
        <v>156</v>
      </c>
      <c r="L1431" t="s">
        <v>17</v>
      </c>
      <c r="M1431" s="5">
        <v>60.879999999999995</v>
      </c>
      <c r="N1431">
        <v>1</v>
      </c>
    </row>
    <row r="1432" spans="1:14" x14ac:dyDescent="0.25">
      <c r="A1432" s="2">
        <v>44978</v>
      </c>
      <c r="B1432" s="3">
        <f t="shared" si="66"/>
        <v>2023</v>
      </c>
      <c r="C1432" t="str">
        <f t="shared" si="67"/>
        <v>2022-2023</v>
      </c>
      <c r="D1432" t="s">
        <v>147</v>
      </c>
      <c r="E1432" t="s">
        <v>28</v>
      </c>
      <c r="F1432" t="str">
        <f t="shared" si="68"/>
        <v>Northern Territory</v>
      </c>
      <c r="G1432" t="s">
        <v>29</v>
      </c>
      <c r="H1432">
        <v>800</v>
      </c>
      <c r="I1432" t="s">
        <v>11</v>
      </c>
      <c r="J1432" t="s">
        <v>30</v>
      </c>
      <c r="K1432" t="s">
        <v>151</v>
      </c>
      <c r="L1432" t="s">
        <v>21</v>
      </c>
      <c r="M1432" s="5">
        <v>61</v>
      </c>
      <c r="N1432">
        <v>1</v>
      </c>
    </row>
    <row r="1433" spans="1:14" x14ac:dyDescent="0.25">
      <c r="A1433" s="2">
        <v>45314</v>
      </c>
      <c r="B1433" s="3">
        <f t="shared" si="66"/>
        <v>2024</v>
      </c>
      <c r="C1433" t="str">
        <f t="shared" si="67"/>
        <v>2023-2024</v>
      </c>
      <c r="D1433" t="s">
        <v>147</v>
      </c>
      <c r="E1433" t="s">
        <v>115</v>
      </c>
      <c r="F1433" t="str">
        <f t="shared" si="68"/>
        <v>Western Australia</v>
      </c>
      <c r="G1433" t="s">
        <v>48</v>
      </c>
      <c r="H1433">
        <v>6280</v>
      </c>
      <c r="I1433" t="s">
        <v>11</v>
      </c>
      <c r="J1433" t="s">
        <v>94</v>
      </c>
      <c r="K1433" t="s">
        <v>149</v>
      </c>
      <c r="L1433" t="s">
        <v>15</v>
      </c>
      <c r="M1433" s="5">
        <v>61.1</v>
      </c>
      <c r="N1433">
        <v>1</v>
      </c>
    </row>
    <row r="1434" spans="1:14" x14ac:dyDescent="0.25">
      <c r="A1434" s="2">
        <v>45107</v>
      </c>
      <c r="B1434" s="3">
        <f t="shared" si="66"/>
        <v>2023</v>
      </c>
      <c r="C1434" t="str">
        <f t="shared" si="67"/>
        <v>2022-2023</v>
      </c>
      <c r="D1434" t="s">
        <v>147</v>
      </c>
      <c r="E1434" t="s">
        <v>76</v>
      </c>
      <c r="F1434" t="str">
        <f t="shared" si="68"/>
        <v>Western Australia</v>
      </c>
      <c r="G1434" t="s">
        <v>48</v>
      </c>
      <c r="H1434">
        <v>6450</v>
      </c>
      <c r="I1434" t="s">
        <v>11</v>
      </c>
      <c r="J1434" t="s">
        <v>77</v>
      </c>
      <c r="K1434" t="s">
        <v>153</v>
      </c>
      <c r="L1434" t="s">
        <v>16</v>
      </c>
      <c r="M1434" s="5">
        <v>61.13</v>
      </c>
      <c r="N1434">
        <v>1</v>
      </c>
    </row>
    <row r="1435" spans="1:14" x14ac:dyDescent="0.25">
      <c r="A1435" s="2">
        <v>45614</v>
      </c>
      <c r="B1435" s="3">
        <f t="shared" si="66"/>
        <v>2025</v>
      </c>
      <c r="C1435" t="str">
        <f t="shared" si="67"/>
        <v>2024-2025</v>
      </c>
      <c r="D1435" t="s">
        <v>148</v>
      </c>
      <c r="E1435" t="s">
        <v>116</v>
      </c>
      <c r="F1435" t="str">
        <f t="shared" si="68"/>
        <v>Western Australia</v>
      </c>
      <c r="G1435" t="s">
        <v>48</v>
      </c>
      <c r="H1435">
        <v>6725</v>
      </c>
      <c r="I1435" t="s">
        <v>11</v>
      </c>
      <c r="J1435" t="s">
        <v>77</v>
      </c>
      <c r="K1435" t="s">
        <v>155</v>
      </c>
      <c r="L1435" t="s">
        <v>20</v>
      </c>
      <c r="M1435" s="5">
        <v>61.410000000000004</v>
      </c>
      <c r="N1435">
        <v>1</v>
      </c>
    </row>
    <row r="1436" spans="1:14" x14ac:dyDescent="0.25">
      <c r="A1436" s="2">
        <v>45450</v>
      </c>
      <c r="B1436" s="3">
        <f t="shared" si="66"/>
        <v>2024</v>
      </c>
      <c r="C1436" t="str">
        <f t="shared" si="67"/>
        <v>2023-2024</v>
      </c>
      <c r="D1436" t="s">
        <v>148</v>
      </c>
      <c r="E1436" t="s">
        <v>137</v>
      </c>
      <c r="F1436" t="str">
        <f t="shared" si="68"/>
        <v>New South Wales</v>
      </c>
      <c r="G1436" t="s">
        <v>10</v>
      </c>
      <c r="H1436">
        <v>2031</v>
      </c>
      <c r="I1436" t="s">
        <v>11</v>
      </c>
      <c r="J1436" t="s">
        <v>12</v>
      </c>
      <c r="K1436" t="s">
        <v>152</v>
      </c>
      <c r="L1436" t="s">
        <v>13</v>
      </c>
      <c r="M1436" s="5">
        <v>61.449999999999996</v>
      </c>
      <c r="N1436">
        <v>1</v>
      </c>
    </row>
    <row r="1437" spans="1:14" x14ac:dyDescent="0.25">
      <c r="A1437" s="2">
        <v>45168</v>
      </c>
      <c r="B1437" s="3">
        <f t="shared" si="66"/>
        <v>2024</v>
      </c>
      <c r="C1437" t="str">
        <f t="shared" si="67"/>
        <v>2023-2024</v>
      </c>
      <c r="D1437" t="s">
        <v>147</v>
      </c>
      <c r="E1437" t="s">
        <v>44</v>
      </c>
      <c r="F1437" t="str">
        <f t="shared" si="68"/>
        <v>Victoria</v>
      </c>
      <c r="G1437" t="s">
        <v>45</v>
      </c>
      <c r="H1437">
        <v>3066</v>
      </c>
      <c r="I1437" t="s">
        <v>11</v>
      </c>
      <c r="J1437" t="s">
        <v>46</v>
      </c>
      <c r="K1437" t="s">
        <v>156</v>
      </c>
      <c r="L1437" t="s">
        <v>17</v>
      </c>
      <c r="M1437" s="5">
        <v>61.569999999999993</v>
      </c>
      <c r="N1437">
        <v>1</v>
      </c>
    </row>
    <row r="1438" spans="1:14" x14ac:dyDescent="0.25">
      <c r="A1438" s="2">
        <v>45562</v>
      </c>
      <c r="B1438" s="3">
        <f t="shared" si="66"/>
        <v>2025</v>
      </c>
      <c r="C1438" t="str">
        <f t="shared" si="67"/>
        <v>2024-2025</v>
      </c>
      <c r="D1438" t="s">
        <v>148</v>
      </c>
      <c r="E1438" t="s">
        <v>140</v>
      </c>
      <c r="F1438" t="str">
        <f t="shared" si="68"/>
        <v>Tasmania</v>
      </c>
      <c r="G1438" t="s">
        <v>70</v>
      </c>
      <c r="H1438">
        <v>7320</v>
      </c>
      <c r="I1438" t="s">
        <v>11</v>
      </c>
      <c r="J1438" t="s">
        <v>71</v>
      </c>
      <c r="K1438" t="s">
        <v>155</v>
      </c>
      <c r="L1438" t="s">
        <v>20</v>
      </c>
      <c r="M1438" s="5">
        <v>61.8</v>
      </c>
      <c r="N1438">
        <v>1</v>
      </c>
    </row>
    <row r="1439" spans="1:14" x14ac:dyDescent="0.25">
      <c r="A1439" s="2">
        <v>45464</v>
      </c>
      <c r="B1439" s="3">
        <f t="shared" si="66"/>
        <v>2024</v>
      </c>
      <c r="C1439" t="str">
        <f t="shared" si="67"/>
        <v>2023-2024</v>
      </c>
      <c r="D1439" t="s">
        <v>148</v>
      </c>
      <c r="E1439" t="s">
        <v>116</v>
      </c>
      <c r="F1439" t="str">
        <f t="shared" si="68"/>
        <v>Western Australia</v>
      </c>
      <c r="G1439" t="s">
        <v>48</v>
      </c>
      <c r="H1439">
        <v>6725</v>
      </c>
      <c r="I1439" t="s">
        <v>11</v>
      </c>
      <c r="J1439" t="s">
        <v>77</v>
      </c>
      <c r="K1439" t="s">
        <v>19</v>
      </c>
      <c r="L1439" t="s">
        <v>23</v>
      </c>
      <c r="M1439" s="5">
        <v>61.89</v>
      </c>
      <c r="N1439">
        <v>1</v>
      </c>
    </row>
    <row r="1440" spans="1:14" x14ac:dyDescent="0.25">
      <c r="A1440" s="2">
        <v>45097</v>
      </c>
      <c r="B1440" s="3">
        <f t="shared" si="66"/>
        <v>2023</v>
      </c>
      <c r="C1440" t="str">
        <f t="shared" si="67"/>
        <v>2022-2023</v>
      </c>
      <c r="D1440" t="s">
        <v>147</v>
      </c>
      <c r="E1440" t="s">
        <v>72</v>
      </c>
      <c r="F1440" t="str">
        <f t="shared" si="68"/>
        <v>Western Australia</v>
      </c>
      <c r="G1440" t="s">
        <v>48</v>
      </c>
      <c r="H1440">
        <v>6010</v>
      </c>
      <c r="I1440" t="s">
        <v>11</v>
      </c>
      <c r="J1440" t="s">
        <v>49</v>
      </c>
      <c r="K1440" t="s">
        <v>156</v>
      </c>
      <c r="L1440" t="s">
        <v>17</v>
      </c>
      <c r="M1440" s="5">
        <v>61.91</v>
      </c>
      <c r="N1440">
        <v>1</v>
      </c>
    </row>
    <row r="1441" spans="1:14" x14ac:dyDescent="0.25">
      <c r="A1441" s="2">
        <v>45388</v>
      </c>
      <c r="B1441" s="3">
        <f t="shared" si="66"/>
        <v>2024</v>
      </c>
      <c r="C1441" t="str">
        <f t="shared" si="67"/>
        <v>2023-2024</v>
      </c>
      <c r="D1441" t="s">
        <v>148</v>
      </c>
      <c r="E1441" t="s">
        <v>140</v>
      </c>
      <c r="F1441" t="str">
        <f t="shared" si="68"/>
        <v>Tasmania</v>
      </c>
      <c r="G1441" t="s">
        <v>70</v>
      </c>
      <c r="H1441">
        <v>7320</v>
      </c>
      <c r="I1441" t="s">
        <v>11</v>
      </c>
      <c r="J1441" t="s">
        <v>71</v>
      </c>
      <c r="K1441" t="s">
        <v>154</v>
      </c>
      <c r="L1441" t="s">
        <v>14</v>
      </c>
      <c r="M1441" s="5">
        <v>61.940000000000005</v>
      </c>
      <c r="N1441">
        <v>1</v>
      </c>
    </row>
    <row r="1442" spans="1:14" x14ac:dyDescent="0.25">
      <c r="A1442" s="2">
        <v>45069</v>
      </c>
      <c r="B1442" s="3">
        <f t="shared" si="66"/>
        <v>2023</v>
      </c>
      <c r="C1442" t="str">
        <f t="shared" si="67"/>
        <v>2022-2023</v>
      </c>
      <c r="D1442" t="s">
        <v>147</v>
      </c>
      <c r="E1442" t="s">
        <v>56</v>
      </c>
      <c r="F1442" t="str">
        <f t="shared" si="68"/>
        <v>Northern Territory</v>
      </c>
      <c r="G1442" t="s">
        <v>29</v>
      </c>
      <c r="H1442">
        <v>870</v>
      </c>
      <c r="I1442" t="s">
        <v>11</v>
      </c>
      <c r="J1442" t="s">
        <v>30</v>
      </c>
      <c r="K1442" t="s">
        <v>154</v>
      </c>
      <c r="L1442" t="s">
        <v>14</v>
      </c>
      <c r="M1442" s="5">
        <v>61.96</v>
      </c>
      <c r="N1442">
        <v>1</v>
      </c>
    </row>
    <row r="1443" spans="1:14" x14ac:dyDescent="0.25">
      <c r="A1443" s="2">
        <v>45346</v>
      </c>
      <c r="B1443" s="3">
        <f t="shared" si="66"/>
        <v>2024</v>
      </c>
      <c r="C1443" t="str">
        <f t="shared" si="67"/>
        <v>2023-2024</v>
      </c>
      <c r="D1443" t="s">
        <v>147</v>
      </c>
      <c r="E1443" t="s">
        <v>101</v>
      </c>
      <c r="F1443" t="str">
        <f t="shared" si="68"/>
        <v>Victoria</v>
      </c>
      <c r="G1443" t="s">
        <v>45</v>
      </c>
      <c r="H1443">
        <v>3131</v>
      </c>
      <c r="I1443" t="s">
        <v>11</v>
      </c>
      <c r="J1443" t="s">
        <v>63</v>
      </c>
      <c r="K1443" t="s">
        <v>19</v>
      </c>
      <c r="L1443" t="s">
        <v>23</v>
      </c>
      <c r="M1443" s="5">
        <v>62.15</v>
      </c>
      <c r="N1443">
        <v>1</v>
      </c>
    </row>
    <row r="1444" spans="1:14" x14ac:dyDescent="0.25">
      <c r="A1444" s="2">
        <v>45025</v>
      </c>
      <c r="B1444" s="3">
        <f t="shared" si="66"/>
        <v>2023</v>
      </c>
      <c r="C1444" t="str">
        <f t="shared" si="67"/>
        <v>2022-2023</v>
      </c>
      <c r="D1444" t="s">
        <v>147</v>
      </c>
      <c r="E1444" t="s">
        <v>131</v>
      </c>
      <c r="F1444" t="str">
        <f t="shared" si="68"/>
        <v>Western Australia</v>
      </c>
      <c r="G1444" t="s">
        <v>48</v>
      </c>
      <c r="H1444">
        <v>6530</v>
      </c>
      <c r="I1444" t="s">
        <v>11</v>
      </c>
      <c r="J1444" t="s">
        <v>77</v>
      </c>
      <c r="K1444" t="s">
        <v>152</v>
      </c>
      <c r="L1444" t="s">
        <v>13</v>
      </c>
      <c r="M1444" s="5">
        <v>62.21</v>
      </c>
      <c r="N1444">
        <v>1</v>
      </c>
    </row>
    <row r="1445" spans="1:14" x14ac:dyDescent="0.25">
      <c r="A1445" s="2">
        <v>45200</v>
      </c>
      <c r="B1445" s="3">
        <f t="shared" si="66"/>
        <v>2024</v>
      </c>
      <c r="C1445" t="str">
        <f t="shared" si="67"/>
        <v>2023-2024</v>
      </c>
      <c r="D1445" t="s">
        <v>148</v>
      </c>
      <c r="E1445" t="s">
        <v>95</v>
      </c>
      <c r="F1445" t="str">
        <f t="shared" si="68"/>
        <v>Victoria</v>
      </c>
      <c r="G1445" t="s">
        <v>45</v>
      </c>
      <c r="H1445">
        <v>3931</v>
      </c>
      <c r="I1445" t="s">
        <v>11</v>
      </c>
      <c r="J1445" t="s">
        <v>55</v>
      </c>
      <c r="K1445" t="s">
        <v>154</v>
      </c>
      <c r="L1445" t="s">
        <v>14</v>
      </c>
      <c r="M1445" s="5">
        <v>62.35</v>
      </c>
      <c r="N1445">
        <v>1</v>
      </c>
    </row>
    <row r="1446" spans="1:14" x14ac:dyDescent="0.25">
      <c r="A1446" s="2">
        <v>45406</v>
      </c>
      <c r="B1446" s="3">
        <f t="shared" si="66"/>
        <v>2024</v>
      </c>
      <c r="C1446" t="str">
        <f t="shared" si="67"/>
        <v>2023-2024</v>
      </c>
      <c r="D1446" t="s">
        <v>147</v>
      </c>
      <c r="E1446" t="s">
        <v>105</v>
      </c>
      <c r="F1446" t="str">
        <f t="shared" si="68"/>
        <v>Victoria</v>
      </c>
      <c r="G1446" t="s">
        <v>45</v>
      </c>
      <c r="H1446">
        <v>3500</v>
      </c>
      <c r="I1446" t="s">
        <v>11</v>
      </c>
      <c r="J1446" t="s">
        <v>60</v>
      </c>
      <c r="K1446" t="s">
        <v>154</v>
      </c>
      <c r="L1446" t="s">
        <v>14</v>
      </c>
      <c r="M1446" s="5">
        <v>62.46</v>
      </c>
      <c r="N1446">
        <v>1</v>
      </c>
    </row>
    <row r="1447" spans="1:14" x14ac:dyDescent="0.25">
      <c r="A1447" s="2">
        <v>45282</v>
      </c>
      <c r="B1447" s="3">
        <f t="shared" si="66"/>
        <v>2024</v>
      </c>
      <c r="C1447" t="str">
        <f t="shared" si="67"/>
        <v>2023-2024</v>
      </c>
      <c r="D1447" t="s">
        <v>147</v>
      </c>
      <c r="E1447" t="s">
        <v>119</v>
      </c>
      <c r="F1447" t="str">
        <f t="shared" si="68"/>
        <v>Queensland</v>
      </c>
      <c r="G1447" t="s">
        <v>35</v>
      </c>
      <c r="H1447">
        <v>4570</v>
      </c>
      <c r="I1447" t="s">
        <v>11</v>
      </c>
      <c r="J1447" t="s">
        <v>120</v>
      </c>
      <c r="K1447" t="s">
        <v>153</v>
      </c>
      <c r="L1447" t="s">
        <v>16</v>
      </c>
      <c r="M1447" s="5">
        <v>62.480000000000004</v>
      </c>
      <c r="N1447">
        <v>1</v>
      </c>
    </row>
    <row r="1448" spans="1:14" x14ac:dyDescent="0.25">
      <c r="A1448" s="2">
        <v>45255</v>
      </c>
      <c r="B1448" s="3">
        <f t="shared" si="66"/>
        <v>2024</v>
      </c>
      <c r="C1448" t="str">
        <f t="shared" si="67"/>
        <v>2023-2024</v>
      </c>
      <c r="D1448" t="s">
        <v>147</v>
      </c>
      <c r="E1448" t="s">
        <v>102</v>
      </c>
      <c r="F1448" t="str">
        <f t="shared" si="68"/>
        <v>Queensland</v>
      </c>
      <c r="G1448" t="s">
        <v>35</v>
      </c>
      <c r="H1448">
        <v>4870</v>
      </c>
      <c r="I1448" t="s">
        <v>11</v>
      </c>
      <c r="J1448" t="s">
        <v>36</v>
      </c>
      <c r="K1448" t="s">
        <v>152</v>
      </c>
      <c r="L1448" t="s">
        <v>13</v>
      </c>
      <c r="M1448" s="5">
        <v>62.49</v>
      </c>
      <c r="N1448">
        <v>1</v>
      </c>
    </row>
    <row r="1449" spans="1:14" x14ac:dyDescent="0.25">
      <c r="A1449" s="2">
        <v>45079</v>
      </c>
      <c r="B1449" s="3">
        <f t="shared" si="66"/>
        <v>2023</v>
      </c>
      <c r="C1449" t="str">
        <f t="shared" si="67"/>
        <v>2022-2023</v>
      </c>
      <c r="D1449" t="s">
        <v>147</v>
      </c>
      <c r="E1449" t="s">
        <v>76</v>
      </c>
      <c r="F1449" t="str">
        <f t="shared" si="68"/>
        <v>Western Australia</v>
      </c>
      <c r="G1449" t="s">
        <v>48</v>
      </c>
      <c r="H1449">
        <v>6450</v>
      </c>
      <c r="I1449" t="s">
        <v>11</v>
      </c>
      <c r="J1449" t="s">
        <v>77</v>
      </c>
      <c r="K1449" t="s">
        <v>19</v>
      </c>
      <c r="L1449" t="s">
        <v>23</v>
      </c>
      <c r="M1449" s="5">
        <v>62.620000000000005</v>
      </c>
      <c r="N1449">
        <v>1</v>
      </c>
    </row>
    <row r="1450" spans="1:14" x14ac:dyDescent="0.25">
      <c r="A1450" s="2">
        <v>45115</v>
      </c>
      <c r="B1450" s="3">
        <f t="shared" si="66"/>
        <v>2024</v>
      </c>
      <c r="C1450" t="str">
        <f t="shared" si="67"/>
        <v>2023-2024</v>
      </c>
      <c r="D1450" t="s">
        <v>147</v>
      </c>
      <c r="E1450" t="s">
        <v>114</v>
      </c>
      <c r="F1450" t="str">
        <f t="shared" si="68"/>
        <v>Victoria</v>
      </c>
      <c r="G1450" t="s">
        <v>45</v>
      </c>
      <c r="H1450">
        <v>3551</v>
      </c>
      <c r="I1450" t="s">
        <v>11</v>
      </c>
      <c r="J1450" t="s">
        <v>60</v>
      </c>
      <c r="K1450" t="s">
        <v>155</v>
      </c>
      <c r="L1450" t="s">
        <v>20</v>
      </c>
      <c r="M1450" s="5">
        <v>62.75</v>
      </c>
      <c r="N1450">
        <v>1</v>
      </c>
    </row>
    <row r="1451" spans="1:14" x14ac:dyDescent="0.25">
      <c r="A1451" s="2">
        <v>45292</v>
      </c>
      <c r="B1451" s="3">
        <f t="shared" si="66"/>
        <v>2024</v>
      </c>
      <c r="C1451" t="str">
        <f t="shared" si="67"/>
        <v>2023-2024</v>
      </c>
      <c r="D1451" t="s">
        <v>148</v>
      </c>
      <c r="E1451" t="s">
        <v>75</v>
      </c>
      <c r="F1451" t="str">
        <f t="shared" si="68"/>
        <v>Victoria</v>
      </c>
      <c r="G1451" t="s">
        <v>45</v>
      </c>
      <c r="H1451">
        <v>3630</v>
      </c>
      <c r="I1451" t="s">
        <v>11</v>
      </c>
      <c r="J1451" t="s">
        <v>55</v>
      </c>
      <c r="K1451" t="s">
        <v>156</v>
      </c>
      <c r="L1451" t="s">
        <v>17</v>
      </c>
      <c r="M1451" s="5">
        <v>62.839999999999996</v>
      </c>
      <c r="N1451">
        <v>1</v>
      </c>
    </row>
    <row r="1452" spans="1:14" x14ac:dyDescent="0.25">
      <c r="A1452" s="2">
        <v>45371</v>
      </c>
      <c r="B1452" s="3">
        <f t="shared" si="66"/>
        <v>2024</v>
      </c>
      <c r="C1452" t="str">
        <f t="shared" si="67"/>
        <v>2023-2024</v>
      </c>
      <c r="D1452" t="s">
        <v>147</v>
      </c>
      <c r="E1452" t="s">
        <v>59</v>
      </c>
      <c r="F1452" t="str">
        <f t="shared" si="68"/>
        <v>Victoria</v>
      </c>
      <c r="G1452" t="s">
        <v>45</v>
      </c>
      <c r="H1452">
        <v>3280</v>
      </c>
      <c r="I1452" t="s">
        <v>11</v>
      </c>
      <c r="J1452" t="s">
        <v>60</v>
      </c>
      <c r="K1452" t="s">
        <v>155</v>
      </c>
      <c r="L1452" t="s">
        <v>20</v>
      </c>
      <c r="M1452" s="5">
        <v>62.910000000000004</v>
      </c>
      <c r="N1452">
        <v>1</v>
      </c>
    </row>
    <row r="1453" spans="1:14" x14ac:dyDescent="0.25">
      <c r="A1453" s="2">
        <v>45590</v>
      </c>
      <c r="B1453" s="3">
        <f t="shared" si="66"/>
        <v>2025</v>
      </c>
      <c r="C1453" t="str">
        <f t="shared" si="67"/>
        <v>2024-2025</v>
      </c>
      <c r="D1453" t="s">
        <v>147</v>
      </c>
      <c r="E1453" t="s">
        <v>89</v>
      </c>
      <c r="F1453" t="str">
        <f t="shared" si="68"/>
        <v>Queensland</v>
      </c>
      <c r="G1453" t="s">
        <v>35</v>
      </c>
      <c r="H1453">
        <v>4655</v>
      </c>
      <c r="I1453" t="s">
        <v>11</v>
      </c>
      <c r="J1453" t="s">
        <v>51</v>
      </c>
      <c r="K1453" t="s">
        <v>153</v>
      </c>
      <c r="L1453" t="s">
        <v>16</v>
      </c>
      <c r="M1453" s="5">
        <v>63</v>
      </c>
      <c r="N1453">
        <v>1</v>
      </c>
    </row>
    <row r="1454" spans="1:14" x14ac:dyDescent="0.25">
      <c r="A1454" s="2">
        <v>45592</v>
      </c>
      <c r="B1454" s="3">
        <f t="shared" si="66"/>
        <v>2025</v>
      </c>
      <c r="C1454" t="str">
        <f t="shared" si="67"/>
        <v>2024-2025</v>
      </c>
      <c r="D1454" t="s">
        <v>147</v>
      </c>
      <c r="E1454" t="s">
        <v>109</v>
      </c>
      <c r="F1454" t="str">
        <f t="shared" si="68"/>
        <v>New South Wales</v>
      </c>
      <c r="G1454" t="s">
        <v>10</v>
      </c>
      <c r="H1454">
        <v>2480</v>
      </c>
      <c r="I1454" t="s">
        <v>11</v>
      </c>
      <c r="J1454" t="s">
        <v>68</v>
      </c>
      <c r="K1454" t="s">
        <v>149</v>
      </c>
      <c r="L1454" t="s">
        <v>15</v>
      </c>
      <c r="M1454" s="5">
        <v>63.11</v>
      </c>
      <c r="N1454">
        <v>1</v>
      </c>
    </row>
    <row r="1455" spans="1:14" x14ac:dyDescent="0.25">
      <c r="A1455" s="2">
        <v>45286</v>
      </c>
      <c r="B1455" s="3">
        <f t="shared" si="66"/>
        <v>2024</v>
      </c>
      <c r="C1455" t="str">
        <f t="shared" si="67"/>
        <v>2023-2024</v>
      </c>
      <c r="D1455" t="s">
        <v>147</v>
      </c>
      <c r="E1455" t="s">
        <v>88</v>
      </c>
      <c r="F1455" t="str">
        <f t="shared" si="68"/>
        <v>South Australia</v>
      </c>
      <c r="G1455" t="s">
        <v>32</v>
      </c>
      <c r="H1455">
        <v>5011</v>
      </c>
      <c r="I1455" t="s">
        <v>11</v>
      </c>
      <c r="J1455" t="s">
        <v>33</v>
      </c>
      <c r="K1455" t="s">
        <v>19</v>
      </c>
      <c r="L1455" t="s">
        <v>23</v>
      </c>
      <c r="M1455" s="5">
        <v>63.46</v>
      </c>
      <c r="N1455">
        <v>1</v>
      </c>
    </row>
    <row r="1456" spans="1:14" x14ac:dyDescent="0.25">
      <c r="A1456" s="2">
        <v>45602</v>
      </c>
      <c r="B1456" s="3">
        <f t="shared" si="66"/>
        <v>2025</v>
      </c>
      <c r="C1456" t="str">
        <f t="shared" si="67"/>
        <v>2024-2025</v>
      </c>
      <c r="D1456" t="s">
        <v>147</v>
      </c>
      <c r="E1456" t="s">
        <v>69</v>
      </c>
      <c r="F1456" t="str">
        <f t="shared" si="68"/>
        <v>Tasmania</v>
      </c>
      <c r="G1456" t="s">
        <v>70</v>
      </c>
      <c r="H1456">
        <v>7018</v>
      </c>
      <c r="I1456" t="s">
        <v>11</v>
      </c>
      <c r="J1456" t="s">
        <v>71</v>
      </c>
      <c r="K1456" t="s">
        <v>152</v>
      </c>
      <c r="L1456" t="s">
        <v>13</v>
      </c>
      <c r="M1456" s="5">
        <v>63.64</v>
      </c>
      <c r="N1456">
        <v>1</v>
      </c>
    </row>
    <row r="1457" spans="1:14" x14ac:dyDescent="0.25">
      <c r="A1457" s="2">
        <v>44969</v>
      </c>
      <c r="B1457" s="3">
        <f t="shared" si="66"/>
        <v>2023</v>
      </c>
      <c r="C1457" t="str">
        <f t="shared" si="67"/>
        <v>2022-2023</v>
      </c>
      <c r="D1457" t="s">
        <v>147</v>
      </c>
      <c r="E1457" t="s">
        <v>76</v>
      </c>
      <c r="F1457" t="str">
        <f t="shared" si="68"/>
        <v>Western Australia</v>
      </c>
      <c r="G1457" t="s">
        <v>48</v>
      </c>
      <c r="H1457">
        <v>6450</v>
      </c>
      <c r="I1457" t="s">
        <v>11</v>
      </c>
      <c r="J1457" t="s">
        <v>77</v>
      </c>
      <c r="K1457" t="s">
        <v>156</v>
      </c>
      <c r="L1457" t="s">
        <v>17</v>
      </c>
      <c r="M1457" s="5">
        <v>63.89</v>
      </c>
      <c r="N1457">
        <v>1</v>
      </c>
    </row>
    <row r="1458" spans="1:14" x14ac:dyDescent="0.25">
      <c r="A1458" s="2">
        <v>45226</v>
      </c>
      <c r="B1458" s="3">
        <f t="shared" si="66"/>
        <v>2024</v>
      </c>
      <c r="C1458" t="str">
        <f t="shared" si="67"/>
        <v>2023-2024</v>
      </c>
      <c r="D1458" t="s">
        <v>147</v>
      </c>
      <c r="E1458" t="s">
        <v>34</v>
      </c>
      <c r="F1458" t="str">
        <f t="shared" si="68"/>
        <v>Queensland</v>
      </c>
      <c r="G1458" t="s">
        <v>35</v>
      </c>
      <c r="H1458">
        <v>4802</v>
      </c>
      <c r="I1458" t="s">
        <v>11</v>
      </c>
      <c r="J1458" t="s">
        <v>36</v>
      </c>
      <c r="K1458" t="s">
        <v>152</v>
      </c>
      <c r="L1458" t="s">
        <v>13</v>
      </c>
      <c r="M1458" s="5">
        <v>63.92</v>
      </c>
      <c r="N1458">
        <v>1</v>
      </c>
    </row>
    <row r="1459" spans="1:14" x14ac:dyDescent="0.25">
      <c r="A1459" s="2">
        <v>45392</v>
      </c>
      <c r="B1459" s="3">
        <f t="shared" si="66"/>
        <v>2024</v>
      </c>
      <c r="C1459" t="str">
        <f t="shared" si="67"/>
        <v>2023-2024</v>
      </c>
      <c r="D1459" t="s">
        <v>147</v>
      </c>
      <c r="E1459" t="s">
        <v>57</v>
      </c>
      <c r="F1459" t="str">
        <f t="shared" si="68"/>
        <v>New South Wales</v>
      </c>
      <c r="G1459" t="s">
        <v>10</v>
      </c>
      <c r="H1459">
        <v>2560</v>
      </c>
      <c r="I1459" t="s">
        <v>11</v>
      </c>
      <c r="J1459" t="s">
        <v>58</v>
      </c>
      <c r="K1459" t="s">
        <v>153</v>
      </c>
      <c r="L1459" t="s">
        <v>16</v>
      </c>
      <c r="M1459" s="5">
        <v>63.92</v>
      </c>
      <c r="N1459">
        <v>1</v>
      </c>
    </row>
    <row r="1460" spans="1:14" x14ac:dyDescent="0.25">
      <c r="A1460" s="2">
        <v>45077</v>
      </c>
      <c r="B1460" s="3">
        <f t="shared" si="66"/>
        <v>2023</v>
      </c>
      <c r="C1460" t="str">
        <f t="shared" si="67"/>
        <v>2022-2023</v>
      </c>
      <c r="D1460" t="s">
        <v>148</v>
      </c>
      <c r="E1460" t="s">
        <v>141</v>
      </c>
      <c r="F1460" t="str">
        <f t="shared" si="68"/>
        <v>Western Australia</v>
      </c>
      <c r="G1460" t="s">
        <v>48</v>
      </c>
      <c r="H1460">
        <v>6052</v>
      </c>
      <c r="I1460" t="s">
        <v>11</v>
      </c>
      <c r="J1460" t="s">
        <v>49</v>
      </c>
      <c r="K1460" t="s">
        <v>19</v>
      </c>
      <c r="L1460" t="s">
        <v>23</v>
      </c>
      <c r="M1460" s="5">
        <v>63.92</v>
      </c>
      <c r="N1460">
        <v>1</v>
      </c>
    </row>
    <row r="1461" spans="1:14" x14ac:dyDescent="0.25">
      <c r="A1461" s="2">
        <v>45639</v>
      </c>
      <c r="B1461" s="3">
        <f t="shared" si="66"/>
        <v>2025</v>
      </c>
      <c r="C1461" t="str">
        <f t="shared" si="67"/>
        <v>2024-2025</v>
      </c>
      <c r="D1461" t="s">
        <v>148</v>
      </c>
      <c r="E1461" t="s">
        <v>145</v>
      </c>
      <c r="F1461" t="str">
        <f t="shared" si="68"/>
        <v>New South Wales</v>
      </c>
      <c r="G1461" t="s">
        <v>10</v>
      </c>
      <c r="H1461">
        <v>2101</v>
      </c>
      <c r="I1461" t="s">
        <v>11</v>
      </c>
      <c r="J1461" t="s">
        <v>27</v>
      </c>
      <c r="K1461" t="s">
        <v>151</v>
      </c>
      <c r="L1461" t="s">
        <v>21</v>
      </c>
      <c r="M1461" s="5">
        <v>63.92</v>
      </c>
      <c r="N1461">
        <v>1</v>
      </c>
    </row>
    <row r="1462" spans="1:14" x14ac:dyDescent="0.25">
      <c r="A1462" s="2">
        <v>45580</v>
      </c>
      <c r="B1462" s="3">
        <f t="shared" si="66"/>
        <v>2025</v>
      </c>
      <c r="C1462" t="str">
        <f t="shared" si="67"/>
        <v>2024-2025</v>
      </c>
      <c r="D1462" t="s">
        <v>147</v>
      </c>
      <c r="E1462" t="s">
        <v>115</v>
      </c>
      <c r="F1462" t="str">
        <f t="shared" si="68"/>
        <v>Western Australia</v>
      </c>
      <c r="G1462" t="s">
        <v>48</v>
      </c>
      <c r="H1462">
        <v>6280</v>
      </c>
      <c r="I1462" t="s">
        <v>11</v>
      </c>
      <c r="J1462" t="s">
        <v>94</v>
      </c>
      <c r="K1462" t="s">
        <v>149</v>
      </c>
      <c r="L1462" t="s">
        <v>15</v>
      </c>
      <c r="M1462" s="5">
        <v>64</v>
      </c>
      <c r="N1462">
        <v>1</v>
      </c>
    </row>
    <row r="1463" spans="1:14" x14ac:dyDescent="0.25">
      <c r="A1463" s="2">
        <v>45190</v>
      </c>
      <c r="B1463" s="3">
        <f t="shared" si="66"/>
        <v>2024</v>
      </c>
      <c r="C1463" t="str">
        <f t="shared" si="67"/>
        <v>2023-2024</v>
      </c>
      <c r="D1463" t="s">
        <v>147</v>
      </c>
      <c r="E1463" t="s">
        <v>78</v>
      </c>
      <c r="F1463" t="str">
        <f t="shared" si="68"/>
        <v>New South Wales</v>
      </c>
      <c r="G1463" t="s">
        <v>10</v>
      </c>
      <c r="H1463">
        <v>2350</v>
      </c>
      <c r="I1463" t="s">
        <v>11</v>
      </c>
      <c r="J1463" t="s">
        <v>68</v>
      </c>
      <c r="K1463" t="s">
        <v>149</v>
      </c>
      <c r="L1463" t="s">
        <v>15</v>
      </c>
      <c r="M1463" s="5">
        <v>64.87</v>
      </c>
      <c r="N1463">
        <v>1</v>
      </c>
    </row>
    <row r="1464" spans="1:14" x14ac:dyDescent="0.25">
      <c r="A1464" s="2">
        <v>45159</v>
      </c>
      <c r="B1464" s="3">
        <f t="shared" si="66"/>
        <v>2024</v>
      </c>
      <c r="C1464" t="str">
        <f t="shared" si="67"/>
        <v>2023-2024</v>
      </c>
      <c r="D1464" t="s">
        <v>148</v>
      </c>
      <c r="E1464" t="s">
        <v>100</v>
      </c>
      <c r="F1464" t="str">
        <f t="shared" si="68"/>
        <v>Western Australia</v>
      </c>
      <c r="G1464" t="s">
        <v>48</v>
      </c>
      <c r="H1464">
        <v>6021</v>
      </c>
      <c r="I1464" t="s">
        <v>11</v>
      </c>
      <c r="J1464" t="s">
        <v>49</v>
      </c>
      <c r="K1464" t="s">
        <v>150</v>
      </c>
      <c r="L1464" t="s">
        <v>18</v>
      </c>
      <c r="M1464" s="5">
        <v>64.89</v>
      </c>
      <c r="N1464">
        <v>1</v>
      </c>
    </row>
    <row r="1465" spans="1:14" x14ac:dyDescent="0.25">
      <c r="A1465" s="2">
        <v>45241</v>
      </c>
      <c r="B1465" s="3">
        <f t="shared" si="66"/>
        <v>2024</v>
      </c>
      <c r="C1465" t="str">
        <f t="shared" si="67"/>
        <v>2023-2024</v>
      </c>
      <c r="D1465" t="s">
        <v>147</v>
      </c>
      <c r="E1465" t="s">
        <v>119</v>
      </c>
      <c r="F1465" t="str">
        <f t="shared" si="68"/>
        <v>Queensland</v>
      </c>
      <c r="G1465" t="s">
        <v>35</v>
      </c>
      <c r="H1465">
        <v>4570</v>
      </c>
      <c r="I1465" t="s">
        <v>11</v>
      </c>
      <c r="J1465" t="s">
        <v>120</v>
      </c>
      <c r="K1465" t="s">
        <v>152</v>
      </c>
      <c r="L1465" t="s">
        <v>13</v>
      </c>
      <c r="M1465" s="5">
        <v>64.900000000000006</v>
      </c>
      <c r="N1465">
        <v>1</v>
      </c>
    </row>
    <row r="1466" spans="1:14" x14ac:dyDescent="0.25">
      <c r="A1466" s="2">
        <v>45217</v>
      </c>
      <c r="B1466" s="3">
        <f t="shared" si="66"/>
        <v>2024</v>
      </c>
      <c r="C1466" t="str">
        <f t="shared" si="67"/>
        <v>2023-2024</v>
      </c>
      <c r="D1466" t="s">
        <v>147</v>
      </c>
      <c r="E1466" t="s">
        <v>124</v>
      </c>
      <c r="F1466" t="str">
        <f t="shared" si="68"/>
        <v>New South Wales</v>
      </c>
      <c r="G1466" t="s">
        <v>10</v>
      </c>
      <c r="H1466">
        <v>2015</v>
      </c>
      <c r="I1466" t="s">
        <v>11</v>
      </c>
      <c r="J1466" t="s">
        <v>12</v>
      </c>
      <c r="K1466" t="s">
        <v>153</v>
      </c>
      <c r="L1466" t="s">
        <v>16</v>
      </c>
      <c r="M1466" s="5">
        <v>64.95</v>
      </c>
      <c r="N1466">
        <v>1</v>
      </c>
    </row>
    <row r="1467" spans="1:14" x14ac:dyDescent="0.25">
      <c r="A1467" s="2">
        <v>45134</v>
      </c>
      <c r="B1467" s="3">
        <f t="shared" si="66"/>
        <v>2024</v>
      </c>
      <c r="C1467" t="str">
        <f t="shared" si="67"/>
        <v>2023-2024</v>
      </c>
      <c r="D1467" t="s">
        <v>147</v>
      </c>
      <c r="E1467" t="s">
        <v>56</v>
      </c>
      <c r="F1467" t="str">
        <f t="shared" si="68"/>
        <v>Northern Territory</v>
      </c>
      <c r="G1467" t="s">
        <v>29</v>
      </c>
      <c r="H1467">
        <v>870</v>
      </c>
      <c r="I1467" t="s">
        <v>11</v>
      </c>
      <c r="J1467" t="s">
        <v>30</v>
      </c>
      <c r="K1467" t="s">
        <v>154</v>
      </c>
      <c r="L1467" t="s">
        <v>14</v>
      </c>
      <c r="M1467" s="5">
        <v>64.95</v>
      </c>
      <c r="N1467">
        <v>1</v>
      </c>
    </row>
    <row r="1468" spans="1:14" x14ac:dyDescent="0.25">
      <c r="A1468" s="2">
        <v>45152</v>
      </c>
      <c r="B1468" s="3">
        <f t="shared" si="66"/>
        <v>2024</v>
      </c>
      <c r="C1468" t="str">
        <f t="shared" si="67"/>
        <v>2023-2024</v>
      </c>
      <c r="D1468" t="s">
        <v>148</v>
      </c>
      <c r="E1468" t="s">
        <v>74</v>
      </c>
      <c r="F1468" t="str">
        <f t="shared" si="68"/>
        <v>South Australia</v>
      </c>
      <c r="G1468" t="s">
        <v>32</v>
      </c>
      <c r="H1468">
        <v>5043</v>
      </c>
      <c r="I1468" t="s">
        <v>11</v>
      </c>
      <c r="J1468" t="s">
        <v>33</v>
      </c>
      <c r="K1468" t="s">
        <v>154</v>
      </c>
      <c r="L1468" t="s">
        <v>14</v>
      </c>
      <c r="M1468" s="5">
        <v>64.95</v>
      </c>
      <c r="N1468">
        <v>1</v>
      </c>
    </row>
    <row r="1469" spans="1:14" x14ac:dyDescent="0.25">
      <c r="A1469" s="2">
        <v>44953</v>
      </c>
      <c r="B1469" s="3">
        <f t="shared" si="66"/>
        <v>2023</v>
      </c>
      <c r="C1469" t="str">
        <f t="shared" si="67"/>
        <v>2022-2023</v>
      </c>
      <c r="D1469" t="s">
        <v>147</v>
      </c>
      <c r="E1469" t="s">
        <v>139</v>
      </c>
      <c r="F1469" t="str">
        <f t="shared" si="68"/>
        <v>New South Wales</v>
      </c>
      <c r="G1469" t="s">
        <v>10</v>
      </c>
      <c r="H1469">
        <v>2020</v>
      </c>
      <c r="I1469" t="s">
        <v>11</v>
      </c>
      <c r="J1469" t="s">
        <v>12</v>
      </c>
      <c r="K1469" t="s">
        <v>153</v>
      </c>
      <c r="L1469" t="s">
        <v>16</v>
      </c>
      <c r="M1469" s="5">
        <v>64.95</v>
      </c>
      <c r="N1469">
        <v>1</v>
      </c>
    </row>
    <row r="1470" spans="1:14" x14ac:dyDescent="0.25">
      <c r="A1470" s="2">
        <v>45467</v>
      </c>
      <c r="B1470" s="3">
        <f t="shared" si="66"/>
        <v>2024</v>
      </c>
      <c r="C1470" t="str">
        <f t="shared" si="67"/>
        <v>2023-2024</v>
      </c>
      <c r="D1470" t="s">
        <v>148</v>
      </c>
      <c r="E1470" t="s">
        <v>137</v>
      </c>
      <c r="F1470" t="str">
        <f t="shared" si="68"/>
        <v>New South Wales</v>
      </c>
      <c r="G1470" t="s">
        <v>10</v>
      </c>
      <c r="H1470">
        <v>2031</v>
      </c>
      <c r="I1470" t="s">
        <v>11</v>
      </c>
      <c r="J1470" t="s">
        <v>12</v>
      </c>
      <c r="K1470" t="s">
        <v>153</v>
      </c>
      <c r="L1470" t="s">
        <v>16</v>
      </c>
      <c r="M1470" s="5">
        <v>64.95</v>
      </c>
      <c r="N1470">
        <v>1</v>
      </c>
    </row>
    <row r="1471" spans="1:14" x14ac:dyDescent="0.25">
      <c r="A1471" s="2">
        <v>45103</v>
      </c>
      <c r="B1471" s="3">
        <f t="shared" si="66"/>
        <v>2023</v>
      </c>
      <c r="C1471" t="str">
        <f t="shared" si="67"/>
        <v>2022-2023</v>
      </c>
      <c r="D1471" t="s">
        <v>147</v>
      </c>
      <c r="E1471" t="s">
        <v>66</v>
      </c>
      <c r="F1471" t="str">
        <f t="shared" si="68"/>
        <v>South Australia</v>
      </c>
      <c r="G1471" t="s">
        <v>32</v>
      </c>
      <c r="H1471">
        <v>5169</v>
      </c>
      <c r="I1471" t="s">
        <v>11</v>
      </c>
      <c r="J1471" t="s">
        <v>33</v>
      </c>
      <c r="K1471" t="s">
        <v>153</v>
      </c>
      <c r="L1471" t="s">
        <v>16</v>
      </c>
      <c r="M1471" s="5">
        <v>64.95</v>
      </c>
      <c r="N1471">
        <v>1</v>
      </c>
    </row>
    <row r="1472" spans="1:14" x14ac:dyDescent="0.25">
      <c r="A1472" s="2">
        <v>45162</v>
      </c>
      <c r="B1472" s="3">
        <f t="shared" si="66"/>
        <v>2024</v>
      </c>
      <c r="C1472" t="str">
        <f t="shared" si="67"/>
        <v>2023-2024</v>
      </c>
      <c r="D1472" t="s">
        <v>147</v>
      </c>
      <c r="E1472" t="s">
        <v>75</v>
      </c>
      <c r="F1472" t="str">
        <f t="shared" si="68"/>
        <v>Victoria</v>
      </c>
      <c r="G1472" t="s">
        <v>45</v>
      </c>
      <c r="H1472">
        <v>3630</v>
      </c>
      <c r="I1472" t="s">
        <v>11</v>
      </c>
      <c r="J1472" t="s">
        <v>55</v>
      </c>
      <c r="K1472" t="s">
        <v>150</v>
      </c>
      <c r="L1472" t="s">
        <v>18</v>
      </c>
      <c r="M1472" s="5">
        <v>64.95</v>
      </c>
      <c r="N1472">
        <v>1</v>
      </c>
    </row>
    <row r="1473" spans="1:14" x14ac:dyDescent="0.25">
      <c r="A1473" s="2">
        <v>45261</v>
      </c>
      <c r="B1473" s="3">
        <f t="shared" si="66"/>
        <v>2024</v>
      </c>
      <c r="C1473" t="str">
        <f t="shared" si="67"/>
        <v>2023-2024</v>
      </c>
      <c r="D1473" t="s">
        <v>148</v>
      </c>
      <c r="E1473" t="s">
        <v>50</v>
      </c>
      <c r="F1473" t="str">
        <f t="shared" si="68"/>
        <v>Queensland</v>
      </c>
      <c r="G1473" t="s">
        <v>35</v>
      </c>
      <c r="H1473">
        <v>4703</v>
      </c>
      <c r="I1473" t="s">
        <v>11</v>
      </c>
      <c r="J1473" t="s">
        <v>51</v>
      </c>
      <c r="K1473" t="s">
        <v>154</v>
      </c>
      <c r="L1473" t="s">
        <v>14</v>
      </c>
      <c r="M1473" s="5">
        <v>64.95</v>
      </c>
      <c r="N1473">
        <v>1</v>
      </c>
    </row>
    <row r="1474" spans="1:14" x14ac:dyDescent="0.25">
      <c r="A1474" s="2">
        <v>44980</v>
      </c>
      <c r="B1474" s="3">
        <f t="shared" ref="B1474:B1537" si="69">IF(MONTH(A1474)&gt;=7,YEAR(A1474)+1,YEAR(A1474))</f>
        <v>2023</v>
      </c>
      <c r="C1474" t="str">
        <f t="shared" ref="C1474:C1537" si="70">IF(MONTH(A1474) &gt;= 7, YEAR(A1474) &amp; "-" &amp; YEAR(A1474) + 1, YEAR(A1474) - 1 &amp; "-" &amp; YEAR(A1474))</f>
        <v>2022-2023</v>
      </c>
      <c r="D1474" t="s">
        <v>147</v>
      </c>
      <c r="E1474" t="s">
        <v>44</v>
      </c>
      <c r="F1474" t="str">
        <f t="shared" ref="F1474:F1537" si="71">IF(G1474="WA","Western Australia",
IF(G1474="NSW","New South Wales",
IF(G1474="QLD","Queensland",
IF(G1474="VIC","Victoria",
IF(G1474="TAS","Tasmania",
IF(G1474="SA","South Australia",
IF(G1474="NT","Northern Territory",
IF(G1474="ACT","Australian Capital Territory",G1474))))))))</f>
        <v>Victoria</v>
      </c>
      <c r="G1474" t="s">
        <v>45</v>
      </c>
      <c r="H1474">
        <v>3066</v>
      </c>
      <c r="I1474" t="s">
        <v>11</v>
      </c>
      <c r="J1474" t="s">
        <v>46</v>
      </c>
      <c r="K1474" t="s">
        <v>157</v>
      </c>
      <c r="L1474" t="s">
        <v>22</v>
      </c>
      <c r="M1474" s="5">
        <v>64.960000000000008</v>
      </c>
      <c r="N1474">
        <v>1</v>
      </c>
    </row>
    <row r="1475" spans="1:14" x14ac:dyDescent="0.25">
      <c r="A1475" s="2">
        <v>45426</v>
      </c>
      <c r="B1475" s="3">
        <f t="shared" si="69"/>
        <v>2024</v>
      </c>
      <c r="C1475" t="str">
        <f t="shared" si="70"/>
        <v>2023-2024</v>
      </c>
      <c r="D1475" t="s">
        <v>147</v>
      </c>
      <c r="E1475" t="s">
        <v>9</v>
      </c>
      <c r="F1475" t="str">
        <f t="shared" si="71"/>
        <v>New South Wales</v>
      </c>
      <c r="G1475" t="s">
        <v>10</v>
      </c>
      <c r="H1475">
        <v>2067</v>
      </c>
      <c r="I1475" t="s">
        <v>11</v>
      </c>
      <c r="J1475" t="s">
        <v>12</v>
      </c>
      <c r="K1475" t="s">
        <v>149</v>
      </c>
      <c r="L1475" t="s">
        <v>15</v>
      </c>
      <c r="M1475" s="5">
        <v>64.98</v>
      </c>
      <c r="N1475">
        <v>1</v>
      </c>
    </row>
    <row r="1476" spans="1:14" x14ac:dyDescent="0.25">
      <c r="A1476" s="2">
        <v>45534</v>
      </c>
      <c r="B1476" s="3">
        <f t="shared" si="69"/>
        <v>2025</v>
      </c>
      <c r="C1476" t="str">
        <f t="shared" si="70"/>
        <v>2024-2025</v>
      </c>
      <c r="D1476" t="s">
        <v>148</v>
      </c>
      <c r="E1476" t="s">
        <v>103</v>
      </c>
      <c r="F1476" t="str">
        <f t="shared" si="71"/>
        <v>Queensland</v>
      </c>
      <c r="G1476" t="s">
        <v>35</v>
      </c>
      <c r="H1476">
        <v>4509</v>
      </c>
      <c r="I1476" t="s">
        <v>11</v>
      </c>
      <c r="J1476" t="s">
        <v>104</v>
      </c>
      <c r="K1476" t="s">
        <v>149</v>
      </c>
      <c r="L1476" t="s">
        <v>15</v>
      </c>
      <c r="M1476" s="5">
        <v>65.209999999999994</v>
      </c>
      <c r="N1476">
        <v>1</v>
      </c>
    </row>
    <row r="1477" spans="1:14" x14ac:dyDescent="0.25">
      <c r="A1477" s="2">
        <v>45189</v>
      </c>
      <c r="B1477" s="3">
        <f t="shared" si="69"/>
        <v>2024</v>
      </c>
      <c r="C1477" t="str">
        <f t="shared" si="70"/>
        <v>2023-2024</v>
      </c>
      <c r="D1477" t="s">
        <v>147</v>
      </c>
      <c r="E1477" t="s">
        <v>69</v>
      </c>
      <c r="F1477" t="str">
        <f t="shared" si="71"/>
        <v>Tasmania</v>
      </c>
      <c r="G1477" t="s">
        <v>70</v>
      </c>
      <c r="H1477">
        <v>7018</v>
      </c>
      <c r="I1477" t="s">
        <v>11</v>
      </c>
      <c r="J1477" t="s">
        <v>71</v>
      </c>
      <c r="K1477" t="s">
        <v>154</v>
      </c>
      <c r="L1477" t="s">
        <v>14</v>
      </c>
      <c r="M1477" s="5">
        <v>65.490000000000009</v>
      </c>
      <c r="N1477">
        <v>1</v>
      </c>
    </row>
    <row r="1478" spans="1:14" x14ac:dyDescent="0.25">
      <c r="A1478" s="2">
        <v>45097</v>
      </c>
      <c r="B1478" s="3">
        <f t="shared" si="69"/>
        <v>2023</v>
      </c>
      <c r="C1478" t="str">
        <f t="shared" si="70"/>
        <v>2022-2023</v>
      </c>
      <c r="D1478" t="s">
        <v>148</v>
      </c>
      <c r="E1478" t="s">
        <v>42</v>
      </c>
      <c r="F1478" t="str">
        <f t="shared" si="71"/>
        <v>Queensland</v>
      </c>
      <c r="G1478" t="s">
        <v>35</v>
      </c>
      <c r="H1478">
        <v>4053</v>
      </c>
      <c r="I1478" t="s">
        <v>11</v>
      </c>
      <c r="J1478" t="s">
        <v>43</v>
      </c>
      <c r="K1478" t="s">
        <v>154</v>
      </c>
      <c r="L1478" t="s">
        <v>14</v>
      </c>
      <c r="M1478" s="5">
        <v>65.490000000000009</v>
      </c>
      <c r="N1478">
        <v>1</v>
      </c>
    </row>
    <row r="1479" spans="1:14" x14ac:dyDescent="0.25">
      <c r="A1479" s="2">
        <v>45315</v>
      </c>
      <c r="B1479" s="3">
        <f t="shared" si="69"/>
        <v>2024</v>
      </c>
      <c r="C1479" t="str">
        <f t="shared" si="70"/>
        <v>2023-2024</v>
      </c>
      <c r="D1479" t="s">
        <v>148</v>
      </c>
      <c r="E1479" t="s">
        <v>99</v>
      </c>
      <c r="F1479" t="str">
        <f t="shared" si="71"/>
        <v>Victoria</v>
      </c>
      <c r="G1479" t="s">
        <v>45</v>
      </c>
      <c r="H1479">
        <v>3148</v>
      </c>
      <c r="I1479" t="s">
        <v>11</v>
      </c>
      <c r="J1479" t="s">
        <v>63</v>
      </c>
      <c r="K1479" t="s">
        <v>151</v>
      </c>
      <c r="L1479" t="s">
        <v>21</v>
      </c>
      <c r="M1479" s="5">
        <v>65.5</v>
      </c>
      <c r="N1479">
        <v>1</v>
      </c>
    </row>
    <row r="1480" spans="1:14" x14ac:dyDescent="0.25">
      <c r="A1480" s="2">
        <v>45602</v>
      </c>
      <c r="B1480" s="3">
        <f t="shared" si="69"/>
        <v>2025</v>
      </c>
      <c r="C1480" t="str">
        <f t="shared" si="70"/>
        <v>2024-2025</v>
      </c>
      <c r="D1480" t="s">
        <v>148</v>
      </c>
      <c r="E1480" t="s">
        <v>81</v>
      </c>
      <c r="F1480" t="str">
        <f t="shared" si="71"/>
        <v>New South Wales</v>
      </c>
      <c r="G1480" t="s">
        <v>10</v>
      </c>
      <c r="H1480">
        <v>2485</v>
      </c>
      <c r="I1480" t="s">
        <v>11</v>
      </c>
      <c r="J1480" t="s">
        <v>68</v>
      </c>
      <c r="K1480" t="s">
        <v>19</v>
      </c>
      <c r="L1480" t="s">
        <v>23</v>
      </c>
      <c r="M1480" s="5">
        <v>65.56</v>
      </c>
      <c r="N1480">
        <v>1</v>
      </c>
    </row>
    <row r="1481" spans="1:14" x14ac:dyDescent="0.25">
      <c r="A1481" s="2">
        <v>45244</v>
      </c>
      <c r="B1481" s="3">
        <f t="shared" si="69"/>
        <v>2024</v>
      </c>
      <c r="C1481" t="str">
        <f t="shared" si="70"/>
        <v>2023-2024</v>
      </c>
      <c r="D1481" t="s">
        <v>147</v>
      </c>
      <c r="E1481" t="s">
        <v>128</v>
      </c>
      <c r="F1481" t="str">
        <f t="shared" si="71"/>
        <v>Western Australia</v>
      </c>
      <c r="G1481" t="s">
        <v>48</v>
      </c>
      <c r="H1481">
        <v>6027</v>
      </c>
      <c r="I1481" t="s">
        <v>11</v>
      </c>
      <c r="J1481" t="s">
        <v>49</v>
      </c>
      <c r="K1481" t="s">
        <v>156</v>
      </c>
      <c r="L1481" t="s">
        <v>17</v>
      </c>
      <c r="M1481" s="5">
        <v>65.8</v>
      </c>
      <c r="N1481">
        <v>1</v>
      </c>
    </row>
    <row r="1482" spans="1:14" x14ac:dyDescent="0.25">
      <c r="A1482" s="2">
        <v>45420</v>
      </c>
      <c r="B1482" s="3">
        <f t="shared" si="69"/>
        <v>2024</v>
      </c>
      <c r="C1482" t="str">
        <f t="shared" si="70"/>
        <v>2023-2024</v>
      </c>
      <c r="D1482" t="s">
        <v>148</v>
      </c>
      <c r="E1482" t="s">
        <v>74</v>
      </c>
      <c r="F1482" t="str">
        <f t="shared" si="71"/>
        <v>South Australia</v>
      </c>
      <c r="G1482" t="s">
        <v>32</v>
      </c>
      <c r="H1482">
        <v>5043</v>
      </c>
      <c r="I1482" t="s">
        <v>11</v>
      </c>
      <c r="J1482" t="s">
        <v>33</v>
      </c>
      <c r="K1482" t="s">
        <v>19</v>
      </c>
      <c r="L1482" t="s">
        <v>23</v>
      </c>
      <c r="M1482" s="5">
        <v>65.88</v>
      </c>
      <c r="N1482">
        <v>1</v>
      </c>
    </row>
    <row r="1483" spans="1:14" x14ac:dyDescent="0.25">
      <c r="A1483" s="2">
        <v>45269</v>
      </c>
      <c r="B1483" s="3">
        <f t="shared" si="69"/>
        <v>2024</v>
      </c>
      <c r="C1483" t="str">
        <f t="shared" si="70"/>
        <v>2023-2024</v>
      </c>
      <c r="D1483" t="s">
        <v>148</v>
      </c>
      <c r="E1483" t="s">
        <v>101</v>
      </c>
      <c r="F1483" t="str">
        <f t="shared" si="71"/>
        <v>Victoria</v>
      </c>
      <c r="G1483" t="s">
        <v>45</v>
      </c>
      <c r="H1483">
        <v>3131</v>
      </c>
      <c r="I1483" t="s">
        <v>11</v>
      </c>
      <c r="J1483" t="s">
        <v>63</v>
      </c>
      <c r="K1483" t="s">
        <v>156</v>
      </c>
      <c r="L1483" t="s">
        <v>17</v>
      </c>
      <c r="M1483" s="5">
        <v>65.88</v>
      </c>
      <c r="N1483">
        <v>1</v>
      </c>
    </row>
    <row r="1484" spans="1:14" x14ac:dyDescent="0.25">
      <c r="A1484" s="2">
        <v>45421</v>
      </c>
      <c r="B1484" s="3">
        <f t="shared" si="69"/>
        <v>2024</v>
      </c>
      <c r="C1484" t="str">
        <f t="shared" si="70"/>
        <v>2023-2024</v>
      </c>
      <c r="D1484" t="s">
        <v>147</v>
      </c>
      <c r="E1484" t="s">
        <v>146</v>
      </c>
      <c r="F1484" t="str">
        <f t="shared" si="71"/>
        <v>Victoria</v>
      </c>
      <c r="G1484" t="s">
        <v>45</v>
      </c>
      <c r="H1484">
        <v>3353</v>
      </c>
      <c r="I1484" t="s">
        <v>11</v>
      </c>
      <c r="J1484" t="s">
        <v>60</v>
      </c>
      <c r="K1484" t="s">
        <v>149</v>
      </c>
      <c r="L1484" t="s">
        <v>15</v>
      </c>
      <c r="M1484" s="5">
        <v>65.89</v>
      </c>
      <c r="N1484">
        <v>1</v>
      </c>
    </row>
    <row r="1485" spans="1:14" x14ac:dyDescent="0.25">
      <c r="A1485" s="2">
        <v>45535</v>
      </c>
      <c r="B1485" s="3">
        <f t="shared" si="69"/>
        <v>2025</v>
      </c>
      <c r="C1485" t="str">
        <f t="shared" si="70"/>
        <v>2024-2025</v>
      </c>
      <c r="D1485" t="s">
        <v>148</v>
      </c>
      <c r="E1485" t="s">
        <v>57</v>
      </c>
      <c r="F1485" t="str">
        <f t="shared" si="71"/>
        <v>New South Wales</v>
      </c>
      <c r="G1485" t="s">
        <v>10</v>
      </c>
      <c r="H1485">
        <v>2560</v>
      </c>
      <c r="I1485" t="s">
        <v>11</v>
      </c>
      <c r="J1485" t="s">
        <v>58</v>
      </c>
      <c r="K1485" t="s">
        <v>153</v>
      </c>
      <c r="L1485" t="s">
        <v>16</v>
      </c>
      <c r="M1485" s="5">
        <v>65.89</v>
      </c>
      <c r="N1485">
        <v>1</v>
      </c>
    </row>
    <row r="1486" spans="1:14" x14ac:dyDescent="0.25">
      <c r="A1486" s="2">
        <v>45115</v>
      </c>
      <c r="B1486" s="3">
        <f t="shared" si="69"/>
        <v>2024</v>
      </c>
      <c r="C1486" t="str">
        <f t="shared" si="70"/>
        <v>2023-2024</v>
      </c>
      <c r="D1486" t="s">
        <v>147</v>
      </c>
      <c r="E1486" t="s">
        <v>44</v>
      </c>
      <c r="F1486" t="str">
        <f t="shared" si="71"/>
        <v>Victoria</v>
      </c>
      <c r="G1486" t="s">
        <v>45</v>
      </c>
      <c r="H1486">
        <v>3066</v>
      </c>
      <c r="I1486" t="s">
        <v>11</v>
      </c>
      <c r="J1486" t="s">
        <v>46</v>
      </c>
      <c r="K1486" t="s">
        <v>19</v>
      </c>
      <c r="L1486" t="s">
        <v>23</v>
      </c>
      <c r="M1486" s="5">
        <v>65.89</v>
      </c>
      <c r="N1486">
        <v>1</v>
      </c>
    </row>
    <row r="1487" spans="1:14" x14ac:dyDescent="0.25">
      <c r="A1487" s="2">
        <v>44994</v>
      </c>
      <c r="B1487" s="3">
        <f t="shared" si="69"/>
        <v>2023</v>
      </c>
      <c r="C1487" t="str">
        <f t="shared" si="70"/>
        <v>2022-2023</v>
      </c>
      <c r="D1487" t="s">
        <v>148</v>
      </c>
      <c r="E1487" t="s">
        <v>89</v>
      </c>
      <c r="F1487" t="str">
        <f t="shared" si="71"/>
        <v>Queensland</v>
      </c>
      <c r="G1487" t="s">
        <v>35</v>
      </c>
      <c r="H1487">
        <v>4655</v>
      </c>
      <c r="I1487" t="s">
        <v>11</v>
      </c>
      <c r="J1487" t="s">
        <v>51</v>
      </c>
      <c r="K1487" t="s">
        <v>153</v>
      </c>
      <c r="L1487" t="s">
        <v>16</v>
      </c>
      <c r="M1487" s="5">
        <v>65.89</v>
      </c>
      <c r="N1487">
        <v>1</v>
      </c>
    </row>
    <row r="1488" spans="1:14" x14ac:dyDescent="0.25">
      <c r="A1488" s="2">
        <v>45306</v>
      </c>
      <c r="B1488" s="3">
        <f t="shared" si="69"/>
        <v>2024</v>
      </c>
      <c r="C1488" t="str">
        <f t="shared" si="70"/>
        <v>2023-2024</v>
      </c>
      <c r="D1488" t="s">
        <v>148</v>
      </c>
      <c r="E1488" t="s">
        <v>125</v>
      </c>
      <c r="F1488" t="str">
        <f t="shared" si="71"/>
        <v>Victoria</v>
      </c>
      <c r="G1488" t="s">
        <v>45</v>
      </c>
      <c r="H1488">
        <v>3400</v>
      </c>
      <c r="I1488" t="s">
        <v>11</v>
      </c>
      <c r="J1488" t="s">
        <v>60</v>
      </c>
      <c r="K1488" t="s">
        <v>153</v>
      </c>
      <c r="L1488" t="s">
        <v>16</v>
      </c>
      <c r="M1488" s="5">
        <v>65.89</v>
      </c>
      <c r="N1488">
        <v>1</v>
      </c>
    </row>
    <row r="1489" spans="1:14" x14ac:dyDescent="0.25">
      <c r="A1489" s="2">
        <v>44938</v>
      </c>
      <c r="B1489" s="3">
        <f t="shared" si="69"/>
        <v>2023</v>
      </c>
      <c r="C1489" t="str">
        <f t="shared" si="70"/>
        <v>2022-2023</v>
      </c>
      <c r="D1489" t="s">
        <v>147</v>
      </c>
      <c r="E1489" t="s">
        <v>128</v>
      </c>
      <c r="F1489" t="str">
        <f t="shared" si="71"/>
        <v>Western Australia</v>
      </c>
      <c r="G1489" t="s">
        <v>48</v>
      </c>
      <c r="H1489">
        <v>6027</v>
      </c>
      <c r="I1489" t="s">
        <v>11</v>
      </c>
      <c r="J1489" t="s">
        <v>49</v>
      </c>
      <c r="K1489" t="s">
        <v>151</v>
      </c>
      <c r="L1489" t="s">
        <v>21</v>
      </c>
      <c r="M1489" s="5">
        <v>65.89</v>
      </c>
      <c r="N1489">
        <v>1</v>
      </c>
    </row>
    <row r="1490" spans="1:14" x14ac:dyDescent="0.25">
      <c r="A1490" s="2">
        <v>45319</v>
      </c>
      <c r="B1490" s="3">
        <f t="shared" si="69"/>
        <v>2024</v>
      </c>
      <c r="C1490" t="str">
        <f t="shared" si="70"/>
        <v>2023-2024</v>
      </c>
      <c r="D1490" t="s">
        <v>148</v>
      </c>
      <c r="E1490" t="s">
        <v>123</v>
      </c>
      <c r="F1490" t="str">
        <f t="shared" si="71"/>
        <v>Western Australia</v>
      </c>
      <c r="G1490" t="s">
        <v>48</v>
      </c>
      <c r="H1490">
        <v>6109</v>
      </c>
      <c r="I1490" t="s">
        <v>11</v>
      </c>
      <c r="J1490" t="s">
        <v>94</v>
      </c>
      <c r="K1490" t="s">
        <v>151</v>
      </c>
      <c r="L1490" t="s">
        <v>21</v>
      </c>
      <c r="M1490" s="5">
        <v>65.89</v>
      </c>
      <c r="N1490">
        <v>1</v>
      </c>
    </row>
    <row r="1491" spans="1:14" x14ac:dyDescent="0.25">
      <c r="A1491" s="2">
        <v>45288</v>
      </c>
      <c r="B1491" s="3">
        <f t="shared" si="69"/>
        <v>2024</v>
      </c>
      <c r="C1491" t="str">
        <f t="shared" si="70"/>
        <v>2023-2024</v>
      </c>
      <c r="D1491" t="s">
        <v>147</v>
      </c>
      <c r="E1491" t="s">
        <v>139</v>
      </c>
      <c r="F1491" t="str">
        <f t="shared" si="71"/>
        <v>New South Wales</v>
      </c>
      <c r="G1491" t="s">
        <v>10</v>
      </c>
      <c r="H1491">
        <v>2020</v>
      </c>
      <c r="I1491" t="s">
        <v>11</v>
      </c>
      <c r="J1491" t="s">
        <v>12</v>
      </c>
      <c r="K1491" t="s">
        <v>153</v>
      </c>
      <c r="L1491" t="s">
        <v>16</v>
      </c>
      <c r="M1491" s="5">
        <v>65.89</v>
      </c>
      <c r="N1491">
        <v>1</v>
      </c>
    </row>
    <row r="1492" spans="1:14" x14ac:dyDescent="0.25">
      <c r="A1492" s="2">
        <v>45159</v>
      </c>
      <c r="B1492" s="3">
        <f t="shared" si="69"/>
        <v>2024</v>
      </c>
      <c r="C1492" t="str">
        <f t="shared" si="70"/>
        <v>2023-2024</v>
      </c>
      <c r="D1492" t="s">
        <v>147</v>
      </c>
      <c r="E1492" t="s">
        <v>82</v>
      </c>
      <c r="F1492" t="str">
        <f t="shared" si="71"/>
        <v>Queensland</v>
      </c>
      <c r="G1492" t="s">
        <v>35</v>
      </c>
      <c r="H1492">
        <v>4012</v>
      </c>
      <c r="I1492" t="s">
        <v>11</v>
      </c>
      <c r="J1492" t="s">
        <v>43</v>
      </c>
      <c r="K1492" t="s">
        <v>153</v>
      </c>
      <c r="L1492" t="s">
        <v>16</v>
      </c>
      <c r="M1492" s="5">
        <v>65.89</v>
      </c>
      <c r="N1492">
        <v>1</v>
      </c>
    </row>
    <row r="1493" spans="1:14" x14ac:dyDescent="0.25">
      <c r="A1493" s="2">
        <v>45518</v>
      </c>
      <c r="B1493" s="3">
        <f t="shared" si="69"/>
        <v>2025</v>
      </c>
      <c r="C1493" t="str">
        <f t="shared" si="70"/>
        <v>2024-2025</v>
      </c>
      <c r="D1493" t="s">
        <v>148</v>
      </c>
      <c r="E1493" t="s">
        <v>140</v>
      </c>
      <c r="F1493" t="str">
        <f t="shared" si="71"/>
        <v>Tasmania</v>
      </c>
      <c r="G1493" t="s">
        <v>70</v>
      </c>
      <c r="H1493">
        <v>7320</v>
      </c>
      <c r="I1493" t="s">
        <v>11</v>
      </c>
      <c r="J1493" t="s">
        <v>71</v>
      </c>
      <c r="K1493" t="s">
        <v>155</v>
      </c>
      <c r="L1493" t="s">
        <v>20</v>
      </c>
      <c r="M1493" s="5">
        <v>65.900000000000006</v>
      </c>
      <c r="N1493">
        <v>1</v>
      </c>
    </row>
    <row r="1494" spans="1:14" x14ac:dyDescent="0.25">
      <c r="A1494" s="2">
        <v>45572</v>
      </c>
      <c r="B1494" s="3">
        <f t="shared" si="69"/>
        <v>2025</v>
      </c>
      <c r="C1494" t="str">
        <f t="shared" si="70"/>
        <v>2024-2025</v>
      </c>
      <c r="D1494" t="s">
        <v>148</v>
      </c>
      <c r="E1494" t="s">
        <v>81</v>
      </c>
      <c r="F1494" t="str">
        <f t="shared" si="71"/>
        <v>New South Wales</v>
      </c>
      <c r="G1494" t="s">
        <v>10</v>
      </c>
      <c r="H1494">
        <v>2485</v>
      </c>
      <c r="I1494" t="s">
        <v>11</v>
      </c>
      <c r="J1494" t="s">
        <v>68</v>
      </c>
      <c r="K1494" t="s">
        <v>150</v>
      </c>
      <c r="L1494" t="s">
        <v>18</v>
      </c>
      <c r="M1494" s="5">
        <v>65.92</v>
      </c>
      <c r="N1494">
        <v>1</v>
      </c>
    </row>
    <row r="1495" spans="1:14" x14ac:dyDescent="0.25">
      <c r="A1495" s="2">
        <v>45267</v>
      </c>
      <c r="B1495" s="3">
        <f t="shared" si="69"/>
        <v>2024</v>
      </c>
      <c r="C1495" t="str">
        <f t="shared" si="70"/>
        <v>2023-2024</v>
      </c>
      <c r="D1495" t="s">
        <v>148</v>
      </c>
      <c r="E1495" t="s">
        <v>57</v>
      </c>
      <c r="F1495" t="str">
        <f t="shared" si="71"/>
        <v>New South Wales</v>
      </c>
      <c r="G1495" t="s">
        <v>10</v>
      </c>
      <c r="H1495">
        <v>2560</v>
      </c>
      <c r="I1495" t="s">
        <v>11</v>
      </c>
      <c r="J1495" t="s">
        <v>58</v>
      </c>
      <c r="K1495" t="s">
        <v>149</v>
      </c>
      <c r="L1495" t="s">
        <v>15</v>
      </c>
      <c r="M1495" s="5">
        <v>65.930000000000007</v>
      </c>
      <c r="N1495">
        <v>1</v>
      </c>
    </row>
    <row r="1496" spans="1:14" x14ac:dyDescent="0.25">
      <c r="A1496" s="2">
        <v>45385</v>
      </c>
      <c r="B1496" s="3">
        <f t="shared" si="69"/>
        <v>2024</v>
      </c>
      <c r="C1496" t="str">
        <f t="shared" si="70"/>
        <v>2023-2024</v>
      </c>
      <c r="D1496" t="s">
        <v>147</v>
      </c>
      <c r="E1496" t="s">
        <v>119</v>
      </c>
      <c r="F1496" t="str">
        <f t="shared" si="71"/>
        <v>Queensland</v>
      </c>
      <c r="G1496" t="s">
        <v>35</v>
      </c>
      <c r="H1496">
        <v>4570</v>
      </c>
      <c r="I1496" t="s">
        <v>11</v>
      </c>
      <c r="J1496" t="s">
        <v>120</v>
      </c>
      <c r="K1496" t="s">
        <v>150</v>
      </c>
      <c r="L1496" t="s">
        <v>18</v>
      </c>
      <c r="M1496" s="5">
        <v>65.930000000000007</v>
      </c>
      <c r="N1496">
        <v>1</v>
      </c>
    </row>
    <row r="1497" spans="1:14" x14ac:dyDescent="0.25">
      <c r="A1497" s="2">
        <v>45467</v>
      </c>
      <c r="B1497" s="3">
        <f t="shared" si="69"/>
        <v>2024</v>
      </c>
      <c r="C1497" t="str">
        <f t="shared" si="70"/>
        <v>2023-2024</v>
      </c>
      <c r="D1497" t="s">
        <v>147</v>
      </c>
      <c r="E1497" t="s">
        <v>28</v>
      </c>
      <c r="F1497" t="str">
        <f t="shared" si="71"/>
        <v>Northern Territory</v>
      </c>
      <c r="G1497" t="s">
        <v>29</v>
      </c>
      <c r="H1497">
        <v>800</v>
      </c>
      <c r="I1497" t="s">
        <v>11</v>
      </c>
      <c r="J1497" t="s">
        <v>30</v>
      </c>
      <c r="K1497" t="s">
        <v>154</v>
      </c>
      <c r="L1497" t="s">
        <v>14</v>
      </c>
      <c r="M1497" s="5">
        <v>65.960000000000008</v>
      </c>
      <c r="N1497">
        <v>1</v>
      </c>
    </row>
    <row r="1498" spans="1:14" x14ac:dyDescent="0.25">
      <c r="A1498" s="2">
        <v>45105</v>
      </c>
      <c r="B1498" s="3">
        <f t="shared" si="69"/>
        <v>2023</v>
      </c>
      <c r="C1498" t="str">
        <f t="shared" si="70"/>
        <v>2022-2023</v>
      </c>
      <c r="D1498" t="s">
        <v>148</v>
      </c>
      <c r="E1498" t="s">
        <v>116</v>
      </c>
      <c r="F1498" t="str">
        <f t="shared" si="71"/>
        <v>Western Australia</v>
      </c>
      <c r="G1498" t="s">
        <v>48</v>
      </c>
      <c r="H1498">
        <v>6725</v>
      </c>
      <c r="I1498" t="s">
        <v>11</v>
      </c>
      <c r="J1498" t="s">
        <v>77</v>
      </c>
      <c r="K1498" t="s">
        <v>151</v>
      </c>
      <c r="L1498" t="s">
        <v>21</v>
      </c>
      <c r="M1498" s="5">
        <v>66</v>
      </c>
      <c r="N1498">
        <v>1</v>
      </c>
    </row>
    <row r="1499" spans="1:14" x14ac:dyDescent="0.25">
      <c r="A1499" s="2">
        <v>45492</v>
      </c>
      <c r="B1499" s="3">
        <f t="shared" si="69"/>
        <v>2025</v>
      </c>
      <c r="C1499" t="str">
        <f t="shared" si="70"/>
        <v>2024-2025</v>
      </c>
      <c r="D1499" t="s">
        <v>148</v>
      </c>
      <c r="E1499" t="s">
        <v>144</v>
      </c>
      <c r="F1499" t="str">
        <f t="shared" si="71"/>
        <v>Queensland</v>
      </c>
      <c r="G1499" t="s">
        <v>35</v>
      </c>
      <c r="H1499">
        <v>4566</v>
      </c>
      <c r="I1499" t="s">
        <v>11</v>
      </c>
      <c r="J1499" t="s">
        <v>120</v>
      </c>
      <c r="K1499" t="s">
        <v>19</v>
      </c>
      <c r="L1499" t="s">
        <v>23</v>
      </c>
      <c r="M1499" s="5">
        <v>66.11</v>
      </c>
      <c r="N1499">
        <v>1</v>
      </c>
    </row>
    <row r="1500" spans="1:14" x14ac:dyDescent="0.25">
      <c r="A1500" s="2">
        <v>44947</v>
      </c>
      <c r="B1500" s="3">
        <f t="shared" si="69"/>
        <v>2023</v>
      </c>
      <c r="C1500" t="str">
        <f t="shared" si="70"/>
        <v>2022-2023</v>
      </c>
      <c r="D1500" t="s">
        <v>147</v>
      </c>
      <c r="E1500" t="s">
        <v>83</v>
      </c>
      <c r="F1500" t="str">
        <f t="shared" si="71"/>
        <v>New South Wales</v>
      </c>
      <c r="G1500" t="s">
        <v>10</v>
      </c>
      <c r="H1500">
        <v>2750</v>
      </c>
      <c r="I1500" t="s">
        <v>11</v>
      </c>
      <c r="J1500" t="s">
        <v>25</v>
      </c>
      <c r="K1500" t="s">
        <v>156</v>
      </c>
      <c r="L1500" t="s">
        <v>17</v>
      </c>
      <c r="M1500" s="5">
        <v>66.650000000000006</v>
      </c>
      <c r="N1500">
        <v>1</v>
      </c>
    </row>
    <row r="1501" spans="1:14" x14ac:dyDescent="0.25">
      <c r="A1501" s="2">
        <v>45411</v>
      </c>
      <c r="B1501" s="3">
        <f t="shared" si="69"/>
        <v>2024</v>
      </c>
      <c r="C1501" t="str">
        <f t="shared" si="70"/>
        <v>2023-2024</v>
      </c>
      <c r="D1501" t="s">
        <v>147</v>
      </c>
      <c r="E1501" t="s">
        <v>96</v>
      </c>
      <c r="F1501" t="str">
        <f t="shared" si="71"/>
        <v>Western Australia</v>
      </c>
      <c r="G1501" t="s">
        <v>48</v>
      </c>
      <c r="H1501">
        <v>6330</v>
      </c>
      <c r="I1501" t="s">
        <v>11</v>
      </c>
      <c r="J1501" t="s">
        <v>94</v>
      </c>
      <c r="K1501" t="s">
        <v>157</v>
      </c>
      <c r="L1501" t="s">
        <v>22</v>
      </c>
      <c r="M1501" s="5">
        <v>66.87</v>
      </c>
      <c r="N1501">
        <v>1</v>
      </c>
    </row>
    <row r="1502" spans="1:14" x14ac:dyDescent="0.25">
      <c r="A1502" s="2">
        <v>45389</v>
      </c>
      <c r="B1502" s="3">
        <f t="shared" si="69"/>
        <v>2024</v>
      </c>
      <c r="C1502" t="str">
        <f t="shared" si="70"/>
        <v>2023-2024</v>
      </c>
      <c r="D1502" t="s">
        <v>147</v>
      </c>
      <c r="E1502" t="s">
        <v>62</v>
      </c>
      <c r="F1502" t="str">
        <f t="shared" si="71"/>
        <v>Victoria</v>
      </c>
      <c r="G1502" t="s">
        <v>45</v>
      </c>
      <c r="H1502">
        <v>3134</v>
      </c>
      <c r="I1502" t="s">
        <v>11</v>
      </c>
      <c r="J1502" t="s">
        <v>63</v>
      </c>
      <c r="K1502" t="s">
        <v>19</v>
      </c>
      <c r="L1502" t="s">
        <v>23</v>
      </c>
      <c r="M1502" s="5">
        <v>66.87</v>
      </c>
      <c r="N1502">
        <v>1</v>
      </c>
    </row>
    <row r="1503" spans="1:14" x14ac:dyDescent="0.25">
      <c r="A1503" s="2">
        <v>45223</v>
      </c>
      <c r="B1503" s="3">
        <f t="shared" si="69"/>
        <v>2024</v>
      </c>
      <c r="C1503" t="str">
        <f t="shared" si="70"/>
        <v>2023-2024</v>
      </c>
      <c r="D1503" t="s">
        <v>148</v>
      </c>
      <c r="E1503" t="s">
        <v>115</v>
      </c>
      <c r="F1503" t="str">
        <f t="shared" si="71"/>
        <v>Western Australia</v>
      </c>
      <c r="G1503" t="s">
        <v>48</v>
      </c>
      <c r="H1503">
        <v>6280</v>
      </c>
      <c r="I1503" t="s">
        <v>11</v>
      </c>
      <c r="J1503" t="s">
        <v>94</v>
      </c>
      <c r="K1503" t="s">
        <v>157</v>
      </c>
      <c r="L1503" t="s">
        <v>22</v>
      </c>
      <c r="M1503" s="5">
        <v>66.92</v>
      </c>
      <c r="N1503">
        <v>1</v>
      </c>
    </row>
    <row r="1504" spans="1:14" x14ac:dyDescent="0.25">
      <c r="A1504" s="2">
        <v>45004</v>
      </c>
      <c r="B1504" s="3">
        <f t="shared" si="69"/>
        <v>2023</v>
      </c>
      <c r="C1504" t="str">
        <f t="shared" si="70"/>
        <v>2022-2023</v>
      </c>
      <c r="D1504" t="s">
        <v>147</v>
      </c>
      <c r="E1504" t="s">
        <v>41</v>
      </c>
      <c r="F1504" t="str">
        <f t="shared" si="71"/>
        <v>New South Wales</v>
      </c>
      <c r="G1504" t="s">
        <v>10</v>
      </c>
      <c r="H1504">
        <v>2830</v>
      </c>
      <c r="I1504" t="s">
        <v>11</v>
      </c>
      <c r="J1504" t="s">
        <v>25</v>
      </c>
      <c r="K1504" t="s">
        <v>157</v>
      </c>
      <c r="L1504" t="s">
        <v>22</v>
      </c>
      <c r="M1504" s="5">
        <v>66.930000000000007</v>
      </c>
      <c r="N1504">
        <v>1</v>
      </c>
    </row>
    <row r="1505" spans="1:14" x14ac:dyDescent="0.25">
      <c r="A1505" s="2">
        <v>45436</v>
      </c>
      <c r="B1505" s="3">
        <f t="shared" si="69"/>
        <v>2024</v>
      </c>
      <c r="C1505" t="str">
        <f t="shared" si="70"/>
        <v>2023-2024</v>
      </c>
      <c r="D1505" t="s">
        <v>147</v>
      </c>
      <c r="E1505" t="s">
        <v>85</v>
      </c>
      <c r="F1505" t="str">
        <f t="shared" si="71"/>
        <v>Queensland</v>
      </c>
      <c r="G1505" t="s">
        <v>35</v>
      </c>
      <c r="H1505">
        <v>4883</v>
      </c>
      <c r="I1505" t="s">
        <v>11</v>
      </c>
      <c r="J1505" t="s">
        <v>36</v>
      </c>
      <c r="K1505" t="s">
        <v>154</v>
      </c>
      <c r="L1505" t="s">
        <v>14</v>
      </c>
      <c r="M1505" s="5">
        <v>66.94</v>
      </c>
      <c r="N1505">
        <v>1</v>
      </c>
    </row>
    <row r="1506" spans="1:14" x14ac:dyDescent="0.25">
      <c r="A1506" s="2">
        <v>45455</v>
      </c>
      <c r="B1506" s="3">
        <f t="shared" si="69"/>
        <v>2024</v>
      </c>
      <c r="C1506" t="str">
        <f t="shared" si="70"/>
        <v>2023-2024</v>
      </c>
      <c r="D1506" t="s">
        <v>147</v>
      </c>
      <c r="E1506" t="s">
        <v>128</v>
      </c>
      <c r="F1506" t="str">
        <f t="shared" si="71"/>
        <v>Western Australia</v>
      </c>
      <c r="G1506" t="s">
        <v>48</v>
      </c>
      <c r="H1506">
        <v>6027</v>
      </c>
      <c r="I1506" t="s">
        <v>11</v>
      </c>
      <c r="J1506" t="s">
        <v>49</v>
      </c>
      <c r="K1506" t="s">
        <v>154</v>
      </c>
      <c r="L1506" t="s">
        <v>14</v>
      </c>
      <c r="M1506" s="5">
        <v>66.94</v>
      </c>
      <c r="N1506">
        <v>1</v>
      </c>
    </row>
    <row r="1507" spans="1:14" x14ac:dyDescent="0.25">
      <c r="A1507" s="2">
        <v>45449</v>
      </c>
      <c r="B1507" s="3">
        <f t="shared" si="69"/>
        <v>2024</v>
      </c>
      <c r="C1507" t="str">
        <f t="shared" si="70"/>
        <v>2023-2024</v>
      </c>
      <c r="D1507" t="s">
        <v>148</v>
      </c>
      <c r="E1507" t="s">
        <v>74</v>
      </c>
      <c r="F1507" t="str">
        <f t="shared" si="71"/>
        <v>South Australia</v>
      </c>
      <c r="G1507" t="s">
        <v>32</v>
      </c>
      <c r="H1507">
        <v>5043</v>
      </c>
      <c r="I1507" t="s">
        <v>11</v>
      </c>
      <c r="J1507" t="s">
        <v>33</v>
      </c>
      <c r="K1507" t="s">
        <v>154</v>
      </c>
      <c r="L1507" t="s">
        <v>14</v>
      </c>
      <c r="M1507" s="5">
        <v>66.95</v>
      </c>
      <c r="N1507">
        <v>1</v>
      </c>
    </row>
    <row r="1508" spans="1:14" x14ac:dyDescent="0.25">
      <c r="A1508" s="2">
        <v>45389</v>
      </c>
      <c r="B1508" s="3">
        <f t="shared" si="69"/>
        <v>2024</v>
      </c>
      <c r="C1508" t="str">
        <f t="shared" si="70"/>
        <v>2023-2024</v>
      </c>
      <c r="D1508" t="s">
        <v>148</v>
      </c>
      <c r="E1508" t="s">
        <v>69</v>
      </c>
      <c r="F1508" t="str">
        <f t="shared" si="71"/>
        <v>Tasmania</v>
      </c>
      <c r="G1508" t="s">
        <v>70</v>
      </c>
      <c r="H1508">
        <v>7018</v>
      </c>
      <c r="I1508" t="s">
        <v>11</v>
      </c>
      <c r="J1508" t="s">
        <v>71</v>
      </c>
      <c r="K1508" t="s">
        <v>154</v>
      </c>
      <c r="L1508" t="s">
        <v>14</v>
      </c>
      <c r="M1508" s="5">
        <v>66.960000000000008</v>
      </c>
      <c r="N1508">
        <v>1</v>
      </c>
    </row>
    <row r="1509" spans="1:14" x14ac:dyDescent="0.25">
      <c r="A1509" s="2">
        <v>45435</v>
      </c>
      <c r="B1509" s="3">
        <f t="shared" si="69"/>
        <v>2024</v>
      </c>
      <c r="C1509" t="str">
        <f t="shared" si="70"/>
        <v>2023-2024</v>
      </c>
      <c r="D1509" t="s">
        <v>147</v>
      </c>
      <c r="E1509" t="s">
        <v>28</v>
      </c>
      <c r="F1509" t="str">
        <f t="shared" si="71"/>
        <v>Northern Territory</v>
      </c>
      <c r="G1509" t="s">
        <v>29</v>
      </c>
      <c r="H1509">
        <v>800</v>
      </c>
      <c r="I1509" t="s">
        <v>11</v>
      </c>
      <c r="J1509" t="s">
        <v>30</v>
      </c>
      <c r="K1509" t="s">
        <v>152</v>
      </c>
      <c r="L1509" t="s">
        <v>13</v>
      </c>
      <c r="M1509" s="5">
        <v>67.180000000000007</v>
      </c>
      <c r="N1509">
        <v>1</v>
      </c>
    </row>
    <row r="1510" spans="1:14" x14ac:dyDescent="0.25">
      <c r="A1510" s="2">
        <v>45391</v>
      </c>
      <c r="B1510" s="3">
        <f t="shared" si="69"/>
        <v>2024</v>
      </c>
      <c r="C1510" t="str">
        <f t="shared" si="70"/>
        <v>2023-2024</v>
      </c>
      <c r="D1510" t="s">
        <v>147</v>
      </c>
      <c r="E1510" t="s">
        <v>75</v>
      </c>
      <c r="F1510" t="str">
        <f t="shared" si="71"/>
        <v>Victoria</v>
      </c>
      <c r="G1510" t="s">
        <v>45</v>
      </c>
      <c r="H1510">
        <v>3630</v>
      </c>
      <c r="I1510" t="s">
        <v>11</v>
      </c>
      <c r="J1510" t="s">
        <v>55</v>
      </c>
      <c r="K1510" t="s">
        <v>155</v>
      </c>
      <c r="L1510" t="s">
        <v>20</v>
      </c>
      <c r="M1510" s="5">
        <v>67.430000000000007</v>
      </c>
      <c r="N1510">
        <v>1</v>
      </c>
    </row>
    <row r="1511" spans="1:14" x14ac:dyDescent="0.25">
      <c r="A1511" s="2">
        <v>45222</v>
      </c>
      <c r="B1511" s="3">
        <f t="shared" si="69"/>
        <v>2024</v>
      </c>
      <c r="C1511" t="str">
        <f t="shared" si="70"/>
        <v>2023-2024</v>
      </c>
      <c r="D1511" t="s">
        <v>148</v>
      </c>
      <c r="E1511" t="s">
        <v>65</v>
      </c>
      <c r="F1511" t="str">
        <f t="shared" si="71"/>
        <v>New South Wales</v>
      </c>
      <c r="G1511" t="s">
        <v>10</v>
      </c>
      <c r="H1511">
        <v>2541</v>
      </c>
      <c r="I1511" t="s">
        <v>11</v>
      </c>
      <c r="J1511" t="s">
        <v>58</v>
      </c>
      <c r="K1511" t="s">
        <v>157</v>
      </c>
      <c r="L1511" t="s">
        <v>22</v>
      </c>
      <c r="M1511" s="5">
        <v>67.45</v>
      </c>
      <c r="N1511">
        <v>1</v>
      </c>
    </row>
    <row r="1512" spans="1:14" x14ac:dyDescent="0.25">
      <c r="A1512" s="2">
        <v>44962</v>
      </c>
      <c r="B1512" s="3">
        <f t="shared" si="69"/>
        <v>2023</v>
      </c>
      <c r="C1512" t="str">
        <f t="shared" si="70"/>
        <v>2022-2023</v>
      </c>
      <c r="D1512" t="s">
        <v>148</v>
      </c>
      <c r="E1512" t="s">
        <v>62</v>
      </c>
      <c r="F1512" t="str">
        <f t="shared" si="71"/>
        <v>Victoria</v>
      </c>
      <c r="G1512" t="s">
        <v>45</v>
      </c>
      <c r="H1512">
        <v>3134</v>
      </c>
      <c r="I1512" t="s">
        <v>11</v>
      </c>
      <c r="J1512" t="s">
        <v>63</v>
      </c>
      <c r="K1512" t="s">
        <v>154</v>
      </c>
      <c r="L1512" t="s">
        <v>14</v>
      </c>
      <c r="M1512" s="5">
        <v>67.47</v>
      </c>
      <c r="N1512">
        <v>1</v>
      </c>
    </row>
    <row r="1513" spans="1:14" x14ac:dyDescent="0.25">
      <c r="A1513" s="2">
        <v>45625</v>
      </c>
      <c r="B1513" s="3">
        <f t="shared" si="69"/>
        <v>2025</v>
      </c>
      <c r="C1513" t="str">
        <f t="shared" si="70"/>
        <v>2024-2025</v>
      </c>
      <c r="D1513" t="s">
        <v>147</v>
      </c>
      <c r="E1513" t="s">
        <v>108</v>
      </c>
      <c r="F1513" t="str">
        <f t="shared" si="71"/>
        <v>Victoria</v>
      </c>
      <c r="G1513" t="s">
        <v>45</v>
      </c>
      <c r="H1513">
        <v>3018</v>
      </c>
      <c r="I1513" t="s">
        <v>11</v>
      </c>
      <c r="J1513" t="s">
        <v>46</v>
      </c>
      <c r="K1513" t="s">
        <v>149</v>
      </c>
      <c r="L1513" t="s">
        <v>15</v>
      </c>
      <c r="M1513" s="5">
        <v>67.58</v>
      </c>
      <c r="N1513">
        <v>1</v>
      </c>
    </row>
    <row r="1514" spans="1:14" x14ac:dyDescent="0.25">
      <c r="A1514" s="2">
        <v>45134</v>
      </c>
      <c r="B1514" s="3">
        <f t="shared" si="69"/>
        <v>2024</v>
      </c>
      <c r="C1514" t="str">
        <f t="shared" si="70"/>
        <v>2023-2024</v>
      </c>
      <c r="D1514" t="s">
        <v>147</v>
      </c>
      <c r="E1514" t="s">
        <v>64</v>
      </c>
      <c r="F1514" t="str">
        <f t="shared" si="71"/>
        <v>Victoria</v>
      </c>
      <c r="G1514" t="s">
        <v>45</v>
      </c>
      <c r="H1514">
        <v>3199</v>
      </c>
      <c r="I1514" t="s">
        <v>11</v>
      </c>
      <c r="J1514" t="s">
        <v>63</v>
      </c>
      <c r="K1514" t="s">
        <v>154</v>
      </c>
      <c r="L1514" t="s">
        <v>14</v>
      </c>
      <c r="M1514" s="5">
        <v>67.66</v>
      </c>
      <c r="N1514">
        <v>1</v>
      </c>
    </row>
    <row r="1515" spans="1:14" x14ac:dyDescent="0.25">
      <c r="A1515" s="2">
        <v>45481</v>
      </c>
      <c r="B1515" s="3">
        <f t="shared" si="69"/>
        <v>2025</v>
      </c>
      <c r="C1515" t="str">
        <f t="shared" si="70"/>
        <v>2024-2025</v>
      </c>
      <c r="D1515" t="s">
        <v>147</v>
      </c>
      <c r="E1515" t="s">
        <v>41</v>
      </c>
      <c r="F1515" t="str">
        <f t="shared" si="71"/>
        <v>New South Wales</v>
      </c>
      <c r="G1515" t="s">
        <v>10</v>
      </c>
      <c r="H1515">
        <v>2830</v>
      </c>
      <c r="I1515" t="s">
        <v>11</v>
      </c>
      <c r="J1515" t="s">
        <v>25</v>
      </c>
      <c r="K1515" t="s">
        <v>156</v>
      </c>
      <c r="L1515" t="s">
        <v>17</v>
      </c>
      <c r="M1515" s="5">
        <v>67.83</v>
      </c>
      <c r="N1515">
        <v>1</v>
      </c>
    </row>
    <row r="1516" spans="1:14" x14ac:dyDescent="0.25">
      <c r="A1516" s="2">
        <v>44954</v>
      </c>
      <c r="B1516" s="3">
        <f t="shared" si="69"/>
        <v>2023</v>
      </c>
      <c r="C1516" t="str">
        <f t="shared" si="70"/>
        <v>2022-2023</v>
      </c>
      <c r="D1516" t="s">
        <v>148</v>
      </c>
      <c r="E1516" t="s">
        <v>97</v>
      </c>
      <c r="F1516" t="str">
        <f t="shared" si="71"/>
        <v>Tasmania</v>
      </c>
      <c r="G1516" t="s">
        <v>70</v>
      </c>
      <c r="H1516">
        <v>7250</v>
      </c>
      <c r="I1516" t="s">
        <v>11</v>
      </c>
      <c r="J1516" t="s">
        <v>71</v>
      </c>
      <c r="K1516" t="s">
        <v>150</v>
      </c>
      <c r="L1516" t="s">
        <v>18</v>
      </c>
      <c r="M1516" s="5">
        <v>67.83</v>
      </c>
      <c r="N1516">
        <v>1</v>
      </c>
    </row>
    <row r="1517" spans="1:14" x14ac:dyDescent="0.25">
      <c r="A1517" s="2">
        <v>45397</v>
      </c>
      <c r="B1517" s="3">
        <f t="shared" si="69"/>
        <v>2024</v>
      </c>
      <c r="C1517" t="str">
        <f t="shared" si="70"/>
        <v>2023-2024</v>
      </c>
      <c r="D1517" t="s">
        <v>147</v>
      </c>
      <c r="E1517" t="s">
        <v>52</v>
      </c>
      <c r="F1517" t="str">
        <f t="shared" si="71"/>
        <v>Victoria</v>
      </c>
      <c r="G1517" t="s">
        <v>45</v>
      </c>
      <c r="H1517">
        <v>3030</v>
      </c>
      <c r="I1517" t="s">
        <v>11</v>
      </c>
      <c r="J1517" t="s">
        <v>46</v>
      </c>
      <c r="K1517" t="s">
        <v>149</v>
      </c>
      <c r="L1517" t="s">
        <v>15</v>
      </c>
      <c r="M1517" s="5">
        <v>67.83</v>
      </c>
      <c r="N1517">
        <v>1</v>
      </c>
    </row>
    <row r="1518" spans="1:14" x14ac:dyDescent="0.25">
      <c r="A1518" s="2">
        <v>45124</v>
      </c>
      <c r="B1518" s="3">
        <f t="shared" si="69"/>
        <v>2024</v>
      </c>
      <c r="C1518" t="str">
        <f t="shared" si="70"/>
        <v>2023-2024</v>
      </c>
      <c r="D1518" t="s">
        <v>148</v>
      </c>
      <c r="E1518" t="s">
        <v>121</v>
      </c>
      <c r="F1518" t="str">
        <f t="shared" si="71"/>
        <v>Queensland</v>
      </c>
      <c r="G1518" t="s">
        <v>35</v>
      </c>
      <c r="H1518">
        <v>4700</v>
      </c>
      <c r="I1518" t="s">
        <v>11</v>
      </c>
      <c r="J1518" t="s">
        <v>51</v>
      </c>
      <c r="K1518" t="s">
        <v>155</v>
      </c>
      <c r="L1518" t="s">
        <v>20</v>
      </c>
      <c r="M1518" s="5">
        <v>67.849999999999994</v>
      </c>
      <c r="N1518">
        <v>1</v>
      </c>
    </row>
    <row r="1519" spans="1:14" x14ac:dyDescent="0.25">
      <c r="A1519" s="2">
        <v>45018</v>
      </c>
      <c r="B1519" s="3">
        <f t="shared" si="69"/>
        <v>2023</v>
      </c>
      <c r="C1519" t="str">
        <f t="shared" si="70"/>
        <v>2022-2023</v>
      </c>
      <c r="D1519" t="s">
        <v>148</v>
      </c>
      <c r="E1519" t="s">
        <v>92</v>
      </c>
      <c r="F1519" t="str">
        <f t="shared" si="71"/>
        <v>Queensland</v>
      </c>
      <c r="G1519" t="s">
        <v>35</v>
      </c>
      <c r="H1519">
        <v>4068</v>
      </c>
      <c r="I1519" t="s">
        <v>11</v>
      </c>
      <c r="J1519" t="s">
        <v>43</v>
      </c>
      <c r="K1519" t="s">
        <v>157</v>
      </c>
      <c r="L1519" t="s">
        <v>22</v>
      </c>
      <c r="M1519" s="5">
        <v>67.86</v>
      </c>
      <c r="N1519">
        <v>1</v>
      </c>
    </row>
    <row r="1520" spans="1:14" x14ac:dyDescent="0.25">
      <c r="A1520" s="2">
        <v>45548</v>
      </c>
      <c r="B1520" s="3">
        <f t="shared" si="69"/>
        <v>2025</v>
      </c>
      <c r="C1520" t="str">
        <f t="shared" si="70"/>
        <v>2024-2025</v>
      </c>
      <c r="D1520" t="s">
        <v>147</v>
      </c>
      <c r="E1520" t="s">
        <v>52</v>
      </c>
      <c r="F1520" t="str">
        <f t="shared" si="71"/>
        <v>Victoria</v>
      </c>
      <c r="G1520" t="s">
        <v>45</v>
      </c>
      <c r="H1520">
        <v>3030</v>
      </c>
      <c r="I1520" t="s">
        <v>11</v>
      </c>
      <c r="J1520" t="s">
        <v>46</v>
      </c>
      <c r="K1520" t="s">
        <v>19</v>
      </c>
      <c r="L1520" t="s">
        <v>23</v>
      </c>
      <c r="M1520" s="5">
        <v>67.89</v>
      </c>
      <c r="N1520">
        <v>1</v>
      </c>
    </row>
    <row r="1521" spans="1:14" x14ac:dyDescent="0.25">
      <c r="A1521" s="2">
        <v>45120</v>
      </c>
      <c r="B1521" s="3">
        <f t="shared" si="69"/>
        <v>2024</v>
      </c>
      <c r="C1521" t="str">
        <f t="shared" si="70"/>
        <v>2023-2024</v>
      </c>
      <c r="D1521" t="s">
        <v>148</v>
      </c>
      <c r="E1521" t="s">
        <v>52</v>
      </c>
      <c r="F1521" t="str">
        <f t="shared" si="71"/>
        <v>Victoria</v>
      </c>
      <c r="G1521" t="s">
        <v>45</v>
      </c>
      <c r="H1521">
        <v>3030</v>
      </c>
      <c r="I1521" t="s">
        <v>11</v>
      </c>
      <c r="J1521" t="s">
        <v>46</v>
      </c>
      <c r="K1521" t="s">
        <v>153</v>
      </c>
      <c r="L1521" t="s">
        <v>16</v>
      </c>
      <c r="M1521" s="5">
        <v>67.94</v>
      </c>
      <c r="N1521">
        <v>1</v>
      </c>
    </row>
    <row r="1522" spans="1:14" x14ac:dyDescent="0.25">
      <c r="A1522" s="2">
        <v>44973</v>
      </c>
      <c r="B1522" s="3">
        <f t="shared" si="69"/>
        <v>2023</v>
      </c>
      <c r="C1522" t="str">
        <f t="shared" si="70"/>
        <v>2022-2023</v>
      </c>
      <c r="D1522" t="s">
        <v>147</v>
      </c>
      <c r="E1522" t="s">
        <v>111</v>
      </c>
      <c r="F1522" t="str">
        <f t="shared" si="71"/>
        <v>New South Wales</v>
      </c>
      <c r="G1522" t="s">
        <v>10</v>
      </c>
      <c r="H1522">
        <v>2120</v>
      </c>
      <c r="I1522" t="s">
        <v>11</v>
      </c>
      <c r="J1522" t="s">
        <v>27</v>
      </c>
      <c r="K1522" t="s">
        <v>154</v>
      </c>
      <c r="L1522" t="s">
        <v>14</v>
      </c>
      <c r="M1522" s="5">
        <v>68</v>
      </c>
      <c r="N1522">
        <v>1</v>
      </c>
    </row>
    <row r="1523" spans="1:14" x14ac:dyDescent="0.25">
      <c r="A1523" s="2">
        <v>45637</v>
      </c>
      <c r="B1523" s="3">
        <f t="shared" si="69"/>
        <v>2025</v>
      </c>
      <c r="C1523" t="str">
        <f t="shared" si="70"/>
        <v>2024-2025</v>
      </c>
      <c r="D1523" t="s">
        <v>147</v>
      </c>
      <c r="E1523" t="s">
        <v>126</v>
      </c>
      <c r="F1523" t="str">
        <f t="shared" si="71"/>
        <v>Queensland</v>
      </c>
      <c r="G1523" t="s">
        <v>35</v>
      </c>
      <c r="H1523">
        <v>4551</v>
      </c>
      <c r="I1523" t="s">
        <v>11</v>
      </c>
      <c r="J1523" t="s">
        <v>120</v>
      </c>
      <c r="K1523" t="s">
        <v>150</v>
      </c>
      <c r="L1523" t="s">
        <v>18</v>
      </c>
      <c r="M1523" s="5">
        <v>68.290000000000006</v>
      </c>
      <c r="N1523">
        <v>1</v>
      </c>
    </row>
    <row r="1524" spans="1:14" x14ac:dyDescent="0.25">
      <c r="A1524" s="2">
        <v>45395</v>
      </c>
      <c r="B1524" s="3">
        <f t="shared" si="69"/>
        <v>2024</v>
      </c>
      <c r="C1524" t="str">
        <f t="shared" si="70"/>
        <v>2023-2024</v>
      </c>
      <c r="D1524" t="s">
        <v>147</v>
      </c>
      <c r="E1524" t="s">
        <v>79</v>
      </c>
      <c r="F1524" t="str">
        <f t="shared" si="71"/>
        <v>Australian Capital Territory</v>
      </c>
      <c r="G1524" t="s">
        <v>80</v>
      </c>
      <c r="H1524">
        <v>2617</v>
      </c>
      <c r="I1524" t="s">
        <v>11</v>
      </c>
      <c r="J1524" t="s">
        <v>58</v>
      </c>
      <c r="K1524" t="s">
        <v>157</v>
      </c>
      <c r="L1524" t="s">
        <v>22</v>
      </c>
      <c r="M1524" s="5">
        <v>68.419999999999987</v>
      </c>
      <c r="N1524">
        <v>1</v>
      </c>
    </row>
    <row r="1525" spans="1:14" x14ac:dyDescent="0.25">
      <c r="A1525" s="2">
        <v>45520</v>
      </c>
      <c r="B1525" s="3">
        <f t="shared" si="69"/>
        <v>2025</v>
      </c>
      <c r="C1525" t="str">
        <f t="shared" si="70"/>
        <v>2024-2025</v>
      </c>
      <c r="D1525" t="s">
        <v>147</v>
      </c>
      <c r="E1525" t="s">
        <v>111</v>
      </c>
      <c r="F1525" t="str">
        <f t="shared" si="71"/>
        <v>New South Wales</v>
      </c>
      <c r="G1525" t="s">
        <v>10</v>
      </c>
      <c r="H1525">
        <v>2120</v>
      </c>
      <c r="I1525" t="s">
        <v>11</v>
      </c>
      <c r="J1525" t="s">
        <v>27</v>
      </c>
      <c r="K1525" t="s">
        <v>152</v>
      </c>
      <c r="L1525" t="s">
        <v>13</v>
      </c>
      <c r="M1525" s="5">
        <v>68.44</v>
      </c>
      <c r="N1525">
        <v>1</v>
      </c>
    </row>
    <row r="1526" spans="1:14" x14ac:dyDescent="0.25">
      <c r="A1526" s="2">
        <v>45050</v>
      </c>
      <c r="B1526" s="3">
        <f t="shared" si="69"/>
        <v>2023</v>
      </c>
      <c r="C1526" t="str">
        <f t="shared" si="70"/>
        <v>2022-2023</v>
      </c>
      <c r="D1526" t="s">
        <v>148</v>
      </c>
      <c r="E1526" t="s">
        <v>144</v>
      </c>
      <c r="F1526" t="str">
        <f t="shared" si="71"/>
        <v>Queensland</v>
      </c>
      <c r="G1526" t="s">
        <v>35</v>
      </c>
      <c r="H1526">
        <v>4566</v>
      </c>
      <c r="I1526" t="s">
        <v>11</v>
      </c>
      <c r="J1526" t="s">
        <v>120</v>
      </c>
      <c r="K1526" t="s">
        <v>152</v>
      </c>
      <c r="L1526" t="s">
        <v>13</v>
      </c>
      <c r="M1526" s="5">
        <v>69.11</v>
      </c>
      <c r="N1526">
        <v>1</v>
      </c>
    </row>
    <row r="1527" spans="1:14" x14ac:dyDescent="0.25">
      <c r="A1527" s="2">
        <v>45434</v>
      </c>
      <c r="B1527" s="3">
        <f t="shared" si="69"/>
        <v>2024</v>
      </c>
      <c r="C1527" t="str">
        <f t="shared" si="70"/>
        <v>2023-2024</v>
      </c>
      <c r="D1527" t="s">
        <v>148</v>
      </c>
      <c r="E1527" t="s">
        <v>143</v>
      </c>
      <c r="F1527" t="str">
        <f t="shared" si="71"/>
        <v>New South Wales</v>
      </c>
      <c r="G1527" t="s">
        <v>10</v>
      </c>
      <c r="H1527">
        <v>2154</v>
      </c>
      <c r="I1527" t="s">
        <v>11</v>
      </c>
      <c r="J1527" t="s">
        <v>27</v>
      </c>
      <c r="K1527" t="s">
        <v>157</v>
      </c>
      <c r="L1527" t="s">
        <v>22</v>
      </c>
      <c r="M1527" s="5">
        <v>69.2</v>
      </c>
      <c r="N1527">
        <v>1</v>
      </c>
    </row>
    <row r="1528" spans="1:14" x14ac:dyDescent="0.25">
      <c r="A1528" s="2">
        <v>45009</v>
      </c>
      <c r="B1528" s="3">
        <f t="shared" si="69"/>
        <v>2023</v>
      </c>
      <c r="C1528" t="str">
        <f t="shared" si="70"/>
        <v>2022-2023</v>
      </c>
      <c r="D1528" t="s">
        <v>147</v>
      </c>
      <c r="E1528" t="s">
        <v>146</v>
      </c>
      <c r="F1528" t="str">
        <f t="shared" si="71"/>
        <v>Victoria</v>
      </c>
      <c r="G1528" t="s">
        <v>45</v>
      </c>
      <c r="H1528">
        <v>3353</v>
      </c>
      <c r="I1528" t="s">
        <v>11</v>
      </c>
      <c r="J1528" t="s">
        <v>60</v>
      </c>
      <c r="K1528" t="s">
        <v>152</v>
      </c>
      <c r="L1528" t="s">
        <v>13</v>
      </c>
      <c r="M1528" s="5">
        <v>69.27</v>
      </c>
      <c r="N1528">
        <v>1</v>
      </c>
    </row>
    <row r="1529" spans="1:14" x14ac:dyDescent="0.25">
      <c r="A1529" s="2">
        <v>45153</v>
      </c>
      <c r="B1529" s="3">
        <f t="shared" si="69"/>
        <v>2024</v>
      </c>
      <c r="C1529" t="str">
        <f t="shared" si="70"/>
        <v>2023-2024</v>
      </c>
      <c r="D1529" t="s">
        <v>148</v>
      </c>
      <c r="E1529" t="s">
        <v>92</v>
      </c>
      <c r="F1529" t="str">
        <f t="shared" si="71"/>
        <v>Queensland</v>
      </c>
      <c r="G1529" t="s">
        <v>35</v>
      </c>
      <c r="H1529">
        <v>4068</v>
      </c>
      <c r="I1529" t="s">
        <v>11</v>
      </c>
      <c r="J1529" t="s">
        <v>43</v>
      </c>
      <c r="K1529" t="s">
        <v>157</v>
      </c>
      <c r="L1529" t="s">
        <v>22</v>
      </c>
      <c r="M1529" s="5">
        <v>69.3</v>
      </c>
      <c r="N1529">
        <v>1</v>
      </c>
    </row>
    <row r="1530" spans="1:14" x14ac:dyDescent="0.25">
      <c r="A1530" s="2">
        <v>45022</v>
      </c>
      <c r="B1530" s="3">
        <f t="shared" si="69"/>
        <v>2023</v>
      </c>
      <c r="C1530" t="str">
        <f t="shared" si="70"/>
        <v>2022-2023</v>
      </c>
      <c r="D1530" t="s">
        <v>147</v>
      </c>
      <c r="E1530" t="s">
        <v>40</v>
      </c>
      <c r="F1530" t="str">
        <f t="shared" si="71"/>
        <v>New South Wales</v>
      </c>
      <c r="G1530" t="s">
        <v>10</v>
      </c>
      <c r="H1530">
        <v>2116</v>
      </c>
      <c r="I1530" t="s">
        <v>11</v>
      </c>
      <c r="J1530" t="s">
        <v>27</v>
      </c>
      <c r="K1530" t="s">
        <v>149</v>
      </c>
      <c r="L1530" t="s">
        <v>15</v>
      </c>
      <c r="M1530" s="5">
        <v>69.400000000000006</v>
      </c>
      <c r="N1530">
        <v>1</v>
      </c>
    </row>
    <row r="1531" spans="1:14" x14ac:dyDescent="0.25">
      <c r="A1531" s="2">
        <v>45035</v>
      </c>
      <c r="B1531" s="3">
        <f t="shared" si="69"/>
        <v>2023</v>
      </c>
      <c r="C1531" t="str">
        <f t="shared" si="70"/>
        <v>2022-2023</v>
      </c>
      <c r="D1531" t="s">
        <v>147</v>
      </c>
      <c r="E1531" t="s">
        <v>109</v>
      </c>
      <c r="F1531" t="str">
        <f t="shared" si="71"/>
        <v>New South Wales</v>
      </c>
      <c r="G1531" t="s">
        <v>10</v>
      </c>
      <c r="H1531">
        <v>2480</v>
      </c>
      <c r="I1531" t="s">
        <v>11</v>
      </c>
      <c r="J1531" t="s">
        <v>68</v>
      </c>
      <c r="K1531" t="s">
        <v>149</v>
      </c>
      <c r="L1531" t="s">
        <v>15</v>
      </c>
      <c r="M1531" s="5">
        <v>69.86</v>
      </c>
      <c r="N1531">
        <v>1</v>
      </c>
    </row>
    <row r="1532" spans="1:14" x14ac:dyDescent="0.25">
      <c r="A1532" s="2">
        <v>45462</v>
      </c>
      <c r="B1532" s="3">
        <f t="shared" si="69"/>
        <v>2024</v>
      </c>
      <c r="C1532" t="str">
        <f t="shared" si="70"/>
        <v>2023-2024</v>
      </c>
      <c r="D1532" t="s">
        <v>147</v>
      </c>
      <c r="E1532" t="s">
        <v>42</v>
      </c>
      <c r="F1532" t="str">
        <f t="shared" si="71"/>
        <v>Queensland</v>
      </c>
      <c r="G1532" t="s">
        <v>35</v>
      </c>
      <c r="H1532">
        <v>4053</v>
      </c>
      <c r="I1532" t="s">
        <v>11</v>
      </c>
      <c r="J1532" t="s">
        <v>43</v>
      </c>
      <c r="K1532" t="s">
        <v>153</v>
      </c>
      <c r="L1532" t="s">
        <v>16</v>
      </c>
      <c r="M1532" s="5">
        <v>70</v>
      </c>
      <c r="N1532">
        <v>1</v>
      </c>
    </row>
    <row r="1533" spans="1:14" x14ac:dyDescent="0.25">
      <c r="A1533" s="2">
        <v>45072</v>
      </c>
      <c r="B1533" s="3">
        <f t="shared" si="69"/>
        <v>2023</v>
      </c>
      <c r="C1533" t="str">
        <f t="shared" si="70"/>
        <v>2022-2023</v>
      </c>
      <c r="D1533" t="s">
        <v>148</v>
      </c>
      <c r="E1533" t="s">
        <v>81</v>
      </c>
      <c r="F1533" t="str">
        <f t="shared" si="71"/>
        <v>New South Wales</v>
      </c>
      <c r="G1533" t="s">
        <v>10</v>
      </c>
      <c r="H1533">
        <v>2485</v>
      </c>
      <c r="I1533" t="s">
        <v>11</v>
      </c>
      <c r="J1533" t="s">
        <v>68</v>
      </c>
      <c r="K1533" t="s">
        <v>154</v>
      </c>
      <c r="L1533" t="s">
        <v>14</v>
      </c>
      <c r="M1533" s="5">
        <v>70.25</v>
      </c>
      <c r="N1533">
        <v>1</v>
      </c>
    </row>
    <row r="1534" spans="1:14" x14ac:dyDescent="0.25">
      <c r="A1534" s="2">
        <v>45473</v>
      </c>
      <c r="B1534" s="3">
        <f t="shared" si="69"/>
        <v>2024</v>
      </c>
      <c r="C1534" t="str">
        <f t="shared" si="70"/>
        <v>2023-2024</v>
      </c>
      <c r="D1534" t="s">
        <v>147</v>
      </c>
      <c r="E1534" t="s">
        <v>146</v>
      </c>
      <c r="F1534" t="str">
        <f t="shared" si="71"/>
        <v>Victoria</v>
      </c>
      <c r="G1534" t="s">
        <v>45</v>
      </c>
      <c r="H1534">
        <v>3353</v>
      </c>
      <c r="I1534" t="s">
        <v>11</v>
      </c>
      <c r="J1534" t="s">
        <v>60</v>
      </c>
      <c r="K1534" t="s">
        <v>19</v>
      </c>
      <c r="L1534" t="s">
        <v>23</v>
      </c>
      <c r="M1534" s="5">
        <v>70.34</v>
      </c>
      <c r="N1534">
        <v>1</v>
      </c>
    </row>
    <row r="1535" spans="1:14" x14ac:dyDescent="0.25">
      <c r="A1535" s="2">
        <v>45184</v>
      </c>
      <c r="B1535" s="3">
        <f t="shared" si="69"/>
        <v>2024</v>
      </c>
      <c r="C1535" t="str">
        <f t="shared" si="70"/>
        <v>2023-2024</v>
      </c>
      <c r="D1535" t="s">
        <v>148</v>
      </c>
      <c r="E1535" t="s">
        <v>69</v>
      </c>
      <c r="F1535" t="str">
        <f t="shared" si="71"/>
        <v>Tasmania</v>
      </c>
      <c r="G1535" t="s">
        <v>70</v>
      </c>
      <c r="H1535">
        <v>7018</v>
      </c>
      <c r="I1535" t="s">
        <v>11</v>
      </c>
      <c r="J1535" t="s">
        <v>71</v>
      </c>
      <c r="K1535" t="s">
        <v>154</v>
      </c>
      <c r="L1535" t="s">
        <v>14</v>
      </c>
      <c r="M1535" s="5">
        <v>70.45</v>
      </c>
      <c r="N1535">
        <v>1</v>
      </c>
    </row>
    <row r="1536" spans="1:14" x14ac:dyDescent="0.25">
      <c r="A1536" s="2">
        <v>45054</v>
      </c>
      <c r="B1536" s="3">
        <f t="shared" si="69"/>
        <v>2023</v>
      </c>
      <c r="C1536" t="str">
        <f t="shared" si="70"/>
        <v>2022-2023</v>
      </c>
      <c r="D1536" t="s">
        <v>147</v>
      </c>
      <c r="E1536" t="s">
        <v>37</v>
      </c>
      <c r="F1536" t="str">
        <f t="shared" si="71"/>
        <v>South Australia</v>
      </c>
      <c r="G1536" t="s">
        <v>32</v>
      </c>
      <c r="H1536">
        <v>5607</v>
      </c>
      <c r="I1536" t="s">
        <v>11</v>
      </c>
      <c r="J1536" t="s">
        <v>38</v>
      </c>
      <c r="K1536" t="s">
        <v>154</v>
      </c>
      <c r="L1536" t="s">
        <v>14</v>
      </c>
      <c r="M1536" s="5">
        <v>70.5</v>
      </c>
      <c r="N1536">
        <v>1</v>
      </c>
    </row>
    <row r="1537" spans="1:14" x14ac:dyDescent="0.25">
      <c r="A1537" s="2">
        <v>45278</v>
      </c>
      <c r="B1537" s="3">
        <f t="shared" si="69"/>
        <v>2024</v>
      </c>
      <c r="C1537" t="str">
        <f t="shared" si="70"/>
        <v>2023-2024</v>
      </c>
      <c r="D1537" t="s">
        <v>148</v>
      </c>
      <c r="E1537" t="s">
        <v>24</v>
      </c>
      <c r="F1537" t="str">
        <f t="shared" si="71"/>
        <v>New South Wales</v>
      </c>
      <c r="G1537" t="s">
        <v>10</v>
      </c>
      <c r="H1537">
        <v>2795</v>
      </c>
      <c r="I1537" t="s">
        <v>11</v>
      </c>
      <c r="J1537" t="s">
        <v>25</v>
      </c>
      <c r="K1537" t="s">
        <v>157</v>
      </c>
      <c r="L1537" t="s">
        <v>22</v>
      </c>
      <c r="M1537" s="5">
        <v>70.599999999999994</v>
      </c>
      <c r="N1537">
        <v>1</v>
      </c>
    </row>
    <row r="1538" spans="1:14" x14ac:dyDescent="0.25">
      <c r="A1538" s="2">
        <v>45187</v>
      </c>
      <c r="B1538" s="3">
        <f t="shared" ref="B1538:B1601" si="72">IF(MONTH(A1538)&gt;=7,YEAR(A1538)+1,YEAR(A1538))</f>
        <v>2024</v>
      </c>
      <c r="C1538" t="str">
        <f t="shared" ref="C1538:C1601" si="73">IF(MONTH(A1538) &gt;= 7, YEAR(A1538) &amp; "-" &amp; YEAR(A1538) + 1, YEAR(A1538) - 1 &amp; "-" &amp; YEAR(A1538))</f>
        <v>2023-2024</v>
      </c>
      <c r="D1538" t="s">
        <v>148</v>
      </c>
      <c r="E1538" t="s">
        <v>98</v>
      </c>
      <c r="F1538" t="str">
        <f t="shared" ref="F1538:F1601" si="74">IF(G1538="WA","Western Australia",
IF(G1538="NSW","New South Wales",
IF(G1538="QLD","Queensland",
IF(G1538="VIC","Victoria",
IF(G1538="TAS","Tasmania",
IF(G1538="SA","South Australia",
IF(G1538="NT","Northern Territory",
IF(G1538="ACT","Australian Capital Territory",G1538))))))))</f>
        <v>Victoria</v>
      </c>
      <c r="G1538" t="s">
        <v>45</v>
      </c>
      <c r="H1538">
        <v>3429</v>
      </c>
      <c r="I1538" t="s">
        <v>11</v>
      </c>
      <c r="J1538" t="s">
        <v>60</v>
      </c>
      <c r="K1538" t="s">
        <v>19</v>
      </c>
      <c r="L1538" t="s">
        <v>23</v>
      </c>
      <c r="M1538" s="5">
        <v>70.680000000000007</v>
      </c>
      <c r="N1538">
        <v>1</v>
      </c>
    </row>
    <row r="1539" spans="1:14" x14ac:dyDescent="0.25">
      <c r="A1539" s="2">
        <v>44931</v>
      </c>
      <c r="B1539" s="3">
        <f t="shared" si="72"/>
        <v>2023</v>
      </c>
      <c r="C1539" t="str">
        <f t="shared" si="73"/>
        <v>2022-2023</v>
      </c>
      <c r="D1539" t="s">
        <v>147</v>
      </c>
      <c r="E1539" t="s">
        <v>146</v>
      </c>
      <c r="F1539" t="str">
        <f t="shared" si="74"/>
        <v>Victoria</v>
      </c>
      <c r="G1539" t="s">
        <v>45</v>
      </c>
      <c r="H1539">
        <v>3353</v>
      </c>
      <c r="I1539" t="s">
        <v>11</v>
      </c>
      <c r="J1539" t="s">
        <v>60</v>
      </c>
      <c r="K1539" t="s">
        <v>155</v>
      </c>
      <c r="L1539" t="s">
        <v>20</v>
      </c>
      <c r="M1539" s="5">
        <v>70.83</v>
      </c>
      <c r="N1539">
        <v>1</v>
      </c>
    </row>
    <row r="1540" spans="1:14" x14ac:dyDescent="0.25">
      <c r="A1540" s="2">
        <v>45095</v>
      </c>
      <c r="B1540" s="3">
        <f t="shared" si="72"/>
        <v>2023</v>
      </c>
      <c r="C1540" t="str">
        <f t="shared" si="73"/>
        <v>2022-2023</v>
      </c>
      <c r="D1540" t="s">
        <v>148</v>
      </c>
      <c r="E1540" t="s">
        <v>139</v>
      </c>
      <c r="F1540" t="str">
        <f t="shared" si="74"/>
        <v>New South Wales</v>
      </c>
      <c r="G1540" t="s">
        <v>10</v>
      </c>
      <c r="H1540">
        <v>2020</v>
      </c>
      <c r="I1540" t="s">
        <v>11</v>
      </c>
      <c r="J1540" t="s">
        <v>12</v>
      </c>
      <c r="K1540" t="s">
        <v>157</v>
      </c>
      <c r="L1540" t="s">
        <v>22</v>
      </c>
      <c r="M1540" s="5">
        <v>70.930000000000007</v>
      </c>
      <c r="N1540">
        <v>1</v>
      </c>
    </row>
    <row r="1541" spans="1:14" x14ac:dyDescent="0.25">
      <c r="A1541" s="2">
        <v>45507</v>
      </c>
      <c r="B1541" s="3">
        <f t="shared" si="72"/>
        <v>2025</v>
      </c>
      <c r="C1541" t="str">
        <f t="shared" si="73"/>
        <v>2024-2025</v>
      </c>
      <c r="D1541" t="s">
        <v>147</v>
      </c>
      <c r="E1541" t="s">
        <v>107</v>
      </c>
      <c r="F1541" t="str">
        <f t="shared" si="74"/>
        <v>Queensland</v>
      </c>
      <c r="G1541" t="s">
        <v>35</v>
      </c>
      <c r="H1541">
        <v>4220</v>
      </c>
      <c r="I1541" t="s">
        <v>11</v>
      </c>
      <c r="J1541" t="s">
        <v>104</v>
      </c>
      <c r="K1541" t="s">
        <v>154</v>
      </c>
      <c r="L1541" t="s">
        <v>14</v>
      </c>
      <c r="M1541" s="5">
        <v>71.14</v>
      </c>
      <c r="N1541">
        <v>1</v>
      </c>
    </row>
    <row r="1542" spans="1:14" x14ac:dyDescent="0.25">
      <c r="A1542" s="2">
        <v>45364</v>
      </c>
      <c r="B1542" s="3">
        <f t="shared" si="72"/>
        <v>2024</v>
      </c>
      <c r="C1542" t="str">
        <f t="shared" si="73"/>
        <v>2023-2024</v>
      </c>
      <c r="D1542" t="s">
        <v>147</v>
      </c>
      <c r="E1542" t="s">
        <v>53</v>
      </c>
      <c r="F1542" t="str">
        <f t="shared" si="74"/>
        <v>South Australia</v>
      </c>
      <c r="G1542" t="s">
        <v>32</v>
      </c>
      <c r="H1542">
        <v>5082</v>
      </c>
      <c r="I1542" t="s">
        <v>11</v>
      </c>
      <c r="J1542" t="s">
        <v>33</v>
      </c>
      <c r="K1542" t="s">
        <v>156</v>
      </c>
      <c r="L1542" t="s">
        <v>17</v>
      </c>
      <c r="M1542" s="5">
        <v>71.39</v>
      </c>
      <c r="N1542">
        <v>1</v>
      </c>
    </row>
    <row r="1543" spans="1:14" x14ac:dyDescent="0.25">
      <c r="A1543" s="2">
        <v>45482</v>
      </c>
      <c r="B1543" s="3">
        <f t="shared" si="72"/>
        <v>2025</v>
      </c>
      <c r="C1543" t="str">
        <f t="shared" si="73"/>
        <v>2024-2025</v>
      </c>
      <c r="D1543" t="s">
        <v>147</v>
      </c>
      <c r="E1543" t="s">
        <v>128</v>
      </c>
      <c r="F1543" t="str">
        <f t="shared" si="74"/>
        <v>Western Australia</v>
      </c>
      <c r="G1543" t="s">
        <v>48</v>
      </c>
      <c r="H1543">
        <v>6027</v>
      </c>
      <c r="I1543" t="s">
        <v>11</v>
      </c>
      <c r="J1543" t="s">
        <v>49</v>
      </c>
      <c r="K1543" t="s">
        <v>19</v>
      </c>
      <c r="L1543" t="s">
        <v>23</v>
      </c>
      <c r="M1543" s="5">
        <v>71.490000000000009</v>
      </c>
      <c r="N1543">
        <v>1</v>
      </c>
    </row>
    <row r="1544" spans="1:14" x14ac:dyDescent="0.25">
      <c r="A1544" s="2">
        <v>45100</v>
      </c>
      <c r="B1544" s="3">
        <f t="shared" si="72"/>
        <v>2023</v>
      </c>
      <c r="C1544" t="str">
        <f t="shared" si="73"/>
        <v>2022-2023</v>
      </c>
      <c r="D1544" t="s">
        <v>147</v>
      </c>
      <c r="E1544" t="s">
        <v>40</v>
      </c>
      <c r="F1544" t="str">
        <f t="shared" si="74"/>
        <v>New South Wales</v>
      </c>
      <c r="G1544" t="s">
        <v>10</v>
      </c>
      <c r="H1544">
        <v>2116</v>
      </c>
      <c r="I1544" t="s">
        <v>11</v>
      </c>
      <c r="J1544" t="s">
        <v>27</v>
      </c>
      <c r="K1544" t="s">
        <v>151</v>
      </c>
      <c r="L1544" t="s">
        <v>21</v>
      </c>
      <c r="M1544" s="5">
        <v>71.5</v>
      </c>
      <c r="N1544">
        <v>1</v>
      </c>
    </row>
    <row r="1545" spans="1:14" x14ac:dyDescent="0.25">
      <c r="A1545" s="2">
        <v>45505</v>
      </c>
      <c r="B1545" s="3">
        <f t="shared" si="72"/>
        <v>2025</v>
      </c>
      <c r="C1545" t="str">
        <f t="shared" si="73"/>
        <v>2024-2025</v>
      </c>
      <c r="D1545" t="s">
        <v>147</v>
      </c>
      <c r="E1545" t="s">
        <v>124</v>
      </c>
      <c r="F1545" t="str">
        <f t="shared" si="74"/>
        <v>New South Wales</v>
      </c>
      <c r="G1545" t="s">
        <v>10</v>
      </c>
      <c r="H1545">
        <v>2015</v>
      </c>
      <c r="I1545" t="s">
        <v>11</v>
      </c>
      <c r="J1545" t="s">
        <v>12</v>
      </c>
      <c r="K1545" t="s">
        <v>152</v>
      </c>
      <c r="L1545" t="s">
        <v>13</v>
      </c>
      <c r="M1545" s="5">
        <v>71.709999999999994</v>
      </c>
      <c r="N1545">
        <v>1</v>
      </c>
    </row>
    <row r="1546" spans="1:14" x14ac:dyDescent="0.25">
      <c r="A1546" s="2">
        <v>45558</v>
      </c>
      <c r="B1546" s="3">
        <f t="shared" si="72"/>
        <v>2025</v>
      </c>
      <c r="C1546" t="str">
        <f t="shared" si="73"/>
        <v>2024-2025</v>
      </c>
      <c r="D1546" t="s">
        <v>147</v>
      </c>
      <c r="E1546" t="s">
        <v>44</v>
      </c>
      <c r="F1546" t="str">
        <f t="shared" si="74"/>
        <v>Victoria</v>
      </c>
      <c r="G1546" t="s">
        <v>45</v>
      </c>
      <c r="H1546">
        <v>3066</v>
      </c>
      <c r="I1546" t="s">
        <v>11</v>
      </c>
      <c r="J1546" t="s">
        <v>46</v>
      </c>
      <c r="K1546" t="s">
        <v>154</v>
      </c>
      <c r="L1546" t="s">
        <v>14</v>
      </c>
      <c r="M1546" s="5">
        <v>71.760000000000005</v>
      </c>
      <c r="N1546">
        <v>1</v>
      </c>
    </row>
    <row r="1547" spans="1:14" x14ac:dyDescent="0.25">
      <c r="A1547" s="2">
        <v>45498</v>
      </c>
      <c r="B1547" s="3">
        <f t="shared" si="72"/>
        <v>2025</v>
      </c>
      <c r="C1547" t="str">
        <f t="shared" si="73"/>
        <v>2024-2025</v>
      </c>
      <c r="D1547" t="s">
        <v>148</v>
      </c>
      <c r="E1547" t="s">
        <v>107</v>
      </c>
      <c r="F1547" t="str">
        <f t="shared" si="74"/>
        <v>Queensland</v>
      </c>
      <c r="G1547" t="s">
        <v>35</v>
      </c>
      <c r="H1547">
        <v>4220</v>
      </c>
      <c r="I1547" t="s">
        <v>11</v>
      </c>
      <c r="J1547" t="s">
        <v>104</v>
      </c>
      <c r="K1547" t="s">
        <v>149</v>
      </c>
      <c r="L1547" t="s">
        <v>15</v>
      </c>
      <c r="M1547" s="5">
        <v>71.819999999999993</v>
      </c>
      <c r="N1547">
        <v>1</v>
      </c>
    </row>
    <row r="1548" spans="1:14" x14ac:dyDescent="0.25">
      <c r="A1548" s="2">
        <v>45164</v>
      </c>
      <c r="B1548" s="3">
        <f t="shared" si="72"/>
        <v>2024</v>
      </c>
      <c r="C1548" t="str">
        <f t="shared" si="73"/>
        <v>2023-2024</v>
      </c>
      <c r="D1548" t="s">
        <v>147</v>
      </c>
      <c r="E1548" t="s">
        <v>114</v>
      </c>
      <c r="F1548" t="str">
        <f t="shared" si="74"/>
        <v>Victoria</v>
      </c>
      <c r="G1548" t="s">
        <v>45</v>
      </c>
      <c r="H1548">
        <v>3551</v>
      </c>
      <c r="I1548" t="s">
        <v>11</v>
      </c>
      <c r="J1548" t="s">
        <v>60</v>
      </c>
      <c r="K1548" t="s">
        <v>149</v>
      </c>
      <c r="L1548" t="s">
        <v>15</v>
      </c>
      <c r="M1548" s="5">
        <v>71.86</v>
      </c>
      <c r="N1548">
        <v>1</v>
      </c>
    </row>
    <row r="1549" spans="1:14" x14ac:dyDescent="0.25">
      <c r="A1549" s="2">
        <v>45250</v>
      </c>
      <c r="B1549" s="3">
        <f t="shared" si="72"/>
        <v>2024</v>
      </c>
      <c r="C1549" t="str">
        <f t="shared" si="73"/>
        <v>2023-2024</v>
      </c>
      <c r="D1549" t="s">
        <v>148</v>
      </c>
      <c r="E1549" t="s">
        <v>26</v>
      </c>
      <c r="F1549" t="str">
        <f t="shared" si="74"/>
        <v>New South Wales</v>
      </c>
      <c r="G1549" t="s">
        <v>10</v>
      </c>
      <c r="H1549">
        <v>2141</v>
      </c>
      <c r="I1549" t="s">
        <v>11</v>
      </c>
      <c r="J1549" t="s">
        <v>27</v>
      </c>
      <c r="K1549" t="s">
        <v>19</v>
      </c>
      <c r="L1549" t="s">
        <v>23</v>
      </c>
      <c r="M1549" s="5">
        <v>71.88</v>
      </c>
      <c r="N1549">
        <v>1</v>
      </c>
    </row>
    <row r="1550" spans="1:14" x14ac:dyDescent="0.25">
      <c r="A1550" s="2">
        <v>45529</v>
      </c>
      <c r="B1550" s="3">
        <f t="shared" si="72"/>
        <v>2025</v>
      </c>
      <c r="C1550" t="str">
        <f t="shared" si="73"/>
        <v>2024-2025</v>
      </c>
      <c r="D1550" t="s">
        <v>148</v>
      </c>
      <c r="E1550" t="s">
        <v>122</v>
      </c>
      <c r="F1550" t="str">
        <f t="shared" si="74"/>
        <v>New South Wales</v>
      </c>
      <c r="G1550" t="s">
        <v>10</v>
      </c>
      <c r="H1550">
        <v>2650</v>
      </c>
      <c r="I1550" t="s">
        <v>11</v>
      </c>
      <c r="J1550" t="s">
        <v>25</v>
      </c>
      <c r="K1550" t="s">
        <v>155</v>
      </c>
      <c r="L1550" t="s">
        <v>20</v>
      </c>
      <c r="M1550" s="5">
        <v>71.88</v>
      </c>
      <c r="N1550">
        <v>1</v>
      </c>
    </row>
    <row r="1551" spans="1:14" x14ac:dyDescent="0.25">
      <c r="A1551" s="2">
        <v>45441</v>
      </c>
      <c r="B1551" s="3">
        <f t="shared" si="72"/>
        <v>2024</v>
      </c>
      <c r="C1551" t="str">
        <f t="shared" si="73"/>
        <v>2023-2024</v>
      </c>
      <c r="D1551" t="s">
        <v>147</v>
      </c>
      <c r="E1551" t="s">
        <v>103</v>
      </c>
      <c r="F1551" t="str">
        <f t="shared" si="74"/>
        <v>Queensland</v>
      </c>
      <c r="G1551" t="s">
        <v>35</v>
      </c>
      <c r="H1551">
        <v>4509</v>
      </c>
      <c r="I1551" t="s">
        <v>11</v>
      </c>
      <c r="J1551" t="s">
        <v>104</v>
      </c>
      <c r="K1551" t="s">
        <v>151</v>
      </c>
      <c r="L1551" t="s">
        <v>21</v>
      </c>
      <c r="M1551" s="5">
        <v>71.91</v>
      </c>
      <c r="N1551">
        <v>1</v>
      </c>
    </row>
    <row r="1552" spans="1:14" x14ac:dyDescent="0.25">
      <c r="A1552" s="2">
        <v>44958</v>
      </c>
      <c r="B1552" s="3">
        <f t="shared" si="72"/>
        <v>2023</v>
      </c>
      <c r="C1552" t="str">
        <f t="shared" si="73"/>
        <v>2022-2023</v>
      </c>
      <c r="D1552" t="s">
        <v>147</v>
      </c>
      <c r="E1552" t="s">
        <v>59</v>
      </c>
      <c r="F1552" t="str">
        <f t="shared" si="74"/>
        <v>Victoria</v>
      </c>
      <c r="G1552" t="s">
        <v>45</v>
      </c>
      <c r="H1552">
        <v>3280</v>
      </c>
      <c r="I1552" t="s">
        <v>11</v>
      </c>
      <c r="J1552" t="s">
        <v>60</v>
      </c>
      <c r="K1552" t="s">
        <v>150</v>
      </c>
      <c r="L1552" t="s">
        <v>18</v>
      </c>
      <c r="M1552" s="5">
        <v>72.84</v>
      </c>
      <c r="N1552">
        <v>1</v>
      </c>
    </row>
    <row r="1553" spans="1:14" x14ac:dyDescent="0.25">
      <c r="A1553" s="2">
        <v>45122</v>
      </c>
      <c r="B1553" s="3">
        <f t="shared" si="72"/>
        <v>2024</v>
      </c>
      <c r="C1553" t="str">
        <f t="shared" si="73"/>
        <v>2023-2024</v>
      </c>
      <c r="D1553" t="s">
        <v>148</v>
      </c>
      <c r="E1553" t="s">
        <v>100</v>
      </c>
      <c r="F1553" t="str">
        <f t="shared" si="74"/>
        <v>Western Australia</v>
      </c>
      <c r="G1553" t="s">
        <v>48</v>
      </c>
      <c r="H1553">
        <v>6021</v>
      </c>
      <c r="I1553" t="s">
        <v>11</v>
      </c>
      <c r="J1553" t="s">
        <v>49</v>
      </c>
      <c r="K1553" t="s">
        <v>150</v>
      </c>
      <c r="L1553" t="s">
        <v>18</v>
      </c>
      <c r="M1553" s="5">
        <v>72.900000000000006</v>
      </c>
      <c r="N1553">
        <v>1</v>
      </c>
    </row>
    <row r="1554" spans="1:14" x14ac:dyDescent="0.25">
      <c r="A1554" s="2">
        <v>45425</v>
      </c>
      <c r="B1554" s="3">
        <f t="shared" si="72"/>
        <v>2024</v>
      </c>
      <c r="C1554" t="str">
        <f t="shared" si="73"/>
        <v>2023-2024</v>
      </c>
      <c r="D1554" t="s">
        <v>148</v>
      </c>
      <c r="E1554" t="s">
        <v>98</v>
      </c>
      <c r="F1554" t="str">
        <f t="shared" si="74"/>
        <v>Victoria</v>
      </c>
      <c r="G1554" t="s">
        <v>45</v>
      </c>
      <c r="H1554">
        <v>3429</v>
      </c>
      <c r="I1554" t="s">
        <v>11</v>
      </c>
      <c r="J1554" t="s">
        <v>60</v>
      </c>
      <c r="K1554" t="s">
        <v>154</v>
      </c>
      <c r="L1554" t="s">
        <v>14</v>
      </c>
      <c r="M1554" s="5">
        <v>72.94</v>
      </c>
      <c r="N1554">
        <v>1</v>
      </c>
    </row>
    <row r="1555" spans="1:14" x14ac:dyDescent="0.25">
      <c r="A1555" s="2">
        <v>45489</v>
      </c>
      <c r="B1555" s="3">
        <f t="shared" si="72"/>
        <v>2025</v>
      </c>
      <c r="C1555" t="str">
        <f t="shared" si="73"/>
        <v>2024-2025</v>
      </c>
      <c r="D1555" t="s">
        <v>147</v>
      </c>
      <c r="E1555" t="s">
        <v>28</v>
      </c>
      <c r="F1555" t="str">
        <f t="shared" si="74"/>
        <v>Northern Territory</v>
      </c>
      <c r="G1555" t="s">
        <v>29</v>
      </c>
      <c r="H1555">
        <v>800</v>
      </c>
      <c r="I1555" t="s">
        <v>11</v>
      </c>
      <c r="J1555" t="s">
        <v>30</v>
      </c>
      <c r="K1555" t="s">
        <v>154</v>
      </c>
      <c r="L1555" t="s">
        <v>14</v>
      </c>
      <c r="M1555" s="5">
        <v>73.12</v>
      </c>
      <c r="N1555">
        <v>1</v>
      </c>
    </row>
    <row r="1556" spans="1:14" x14ac:dyDescent="0.25">
      <c r="A1556" s="2">
        <v>45056</v>
      </c>
      <c r="B1556" s="3">
        <f t="shared" si="72"/>
        <v>2023</v>
      </c>
      <c r="C1556" t="str">
        <f t="shared" si="73"/>
        <v>2022-2023</v>
      </c>
      <c r="D1556" t="s">
        <v>147</v>
      </c>
      <c r="E1556" t="s">
        <v>92</v>
      </c>
      <c r="F1556" t="str">
        <f t="shared" si="74"/>
        <v>Queensland</v>
      </c>
      <c r="G1556" t="s">
        <v>35</v>
      </c>
      <c r="H1556">
        <v>4068</v>
      </c>
      <c r="I1556" t="s">
        <v>11</v>
      </c>
      <c r="J1556" t="s">
        <v>43</v>
      </c>
      <c r="K1556" t="s">
        <v>19</v>
      </c>
      <c r="L1556" t="s">
        <v>23</v>
      </c>
      <c r="M1556" s="5">
        <v>73.22</v>
      </c>
      <c r="N1556">
        <v>1</v>
      </c>
    </row>
    <row r="1557" spans="1:14" x14ac:dyDescent="0.25">
      <c r="A1557" s="2">
        <v>45041</v>
      </c>
      <c r="B1557" s="3">
        <f t="shared" si="72"/>
        <v>2023</v>
      </c>
      <c r="C1557" t="str">
        <f t="shared" si="73"/>
        <v>2022-2023</v>
      </c>
      <c r="D1557" t="s">
        <v>147</v>
      </c>
      <c r="E1557" t="s">
        <v>96</v>
      </c>
      <c r="F1557" t="str">
        <f t="shared" si="74"/>
        <v>Western Australia</v>
      </c>
      <c r="G1557" t="s">
        <v>48</v>
      </c>
      <c r="H1557">
        <v>6330</v>
      </c>
      <c r="I1557" t="s">
        <v>11</v>
      </c>
      <c r="J1557" t="s">
        <v>94</v>
      </c>
      <c r="K1557" t="s">
        <v>154</v>
      </c>
      <c r="L1557" t="s">
        <v>14</v>
      </c>
      <c r="M1557" s="5">
        <v>73.490000000000009</v>
      </c>
      <c r="N1557">
        <v>1</v>
      </c>
    </row>
    <row r="1558" spans="1:14" x14ac:dyDescent="0.25">
      <c r="A1558" s="2">
        <v>45141</v>
      </c>
      <c r="B1558" s="3">
        <f t="shared" si="72"/>
        <v>2024</v>
      </c>
      <c r="C1558" t="str">
        <f t="shared" si="73"/>
        <v>2023-2024</v>
      </c>
      <c r="D1558" t="s">
        <v>147</v>
      </c>
      <c r="E1558" t="s">
        <v>31</v>
      </c>
      <c r="F1558" t="str">
        <f t="shared" si="74"/>
        <v>South Australia</v>
      </c>
      <c r="G1558" t="s">
        <v>32</v>
      </c>
      <c r="H1558">
        <v>5168</v>
      </c>
      <c r="I1558" t="s">
        <v>11</v>
      </c>
      <c r="J1558" t="s">
        <v>33</v>
      </c>
      <c r="K1558" t="s">
        <v>154</v>
      </c>
      <c r="L1558" t="s">
        <v>14</v>
      </c>
      <c r="M1558" s="5">
        <v>73.5</v>
      </c>
      <c r="N1558">
        <v>1</v>
      </c>
    </row>
    <row r="1559" spans="1:14" x14ac:dyDescent="0.25">
      <c r="A1559" s="2">
        <v>45197</v>
      </c>
      <c r="B1559" s="3">
        <f t="shared" si="72"/>
        <v>2024</v>
      </c>
      <c r="C1559" t="str">
        <f t="shared" si="73"/>
        <v>2023-2024</v>
      </c>
      <c r="D1559" t="s">
        <v>148</v>
      </c>
      <c r="E1559" t="s">
        <v>101</v>
      </c>
      <c r="F1559" t="str">
        <f t="shared" si="74"/>
        <v>Victoria</v>
      </c>
      <c r="G1559" t="s">
        <v>45</v>
      </c>
      <c r="H1559">
        <v>3131</v>
      </c>
      <c r="I1559" t="s">
        <v>11</v>
      </c>
      <c r="J1559" t="s">
        <v>63</v>
      </c>
      <c r="K1559" t="s">
        <v>152</v>
      </c>
      <c r="L1559" t="s">
        <v>13</v>
      </c>
      <c r="M1559" s="5">
        <v>73.59</v>
      </c>
      <c r="N1559">
        <v>1</v>
      </c>
    </row>
    <row r="1560" spans="1:14" x14ac:dyDescent="0.25">
      <c r="A1560" s="2">
        <v>45405</v>
      </c>
      <c r="B1560" s="3">
        <f t="shared" si="72"/>
        <v>2024</v>
      </c>
      <c r="C1560" t="str">
        <f t="shared" si="73"/>
        <v>2023-2024</v>
      </c>
      <c r="D1560" t="s">
        <v>148</v>
      </c>
      <c r="E1560" t="s">
        <v>26</v>
      </c>
      <c r="F1560" t="str">
        <f t="shared" si="74"/>
        <v>New South Wales</v>
      </c>
      <c r="G1560" t="s">
        <v>10</v>
      </c>
      <c r="H1560">
        <v>2141</v>
      </c>
      <c r="I1560" t="s">
        <v>11</v>
      </c>
      <c r="J1560" t="s">
        <v>27</v>
      </c>
      <c r="K1560" t="s">
        <v>156</v>
      </c>
      <c r="L1560" t="s">
        <v>17</v>
      </c>
      <c r="M1560" s="5">
        <v>73.830000000000013</v>
      </c>
      <c r="N1560">
        <v>1</v>
      </c>
    </row>
    <row r="1561" spans="1:14" x14ac:dyDescent="0.25">
      <c r="A1561" s="2">
        <v>45031</v>
      </c>
      <c r="B1561" s="3">
        <f t="shared" si="72"/>
        <v>2023</v>
      </c>
      <c r="C1561" t="str">
        <f t="shared" si="73"/>
        <v>2022-2023</v>
      </c>
      <c r="D1561" t="s">
        <v>148</v>
      </c>
      <c r="E1561" t="s">
        <v>138</v>
      </c>
      <c r="F1561" t="str">
        <f t="shared" si="74"/>
        <v>Queensland</v>
      </c>
      <c r="G1561" t="s">
        <v>35</v>
      </c>
      <c r="H1561">
        <v>4558</v>
      </c>
      <c r="I1561" t="s">
        <v>11</v>
      </c>
      <c r="J1561" t="s">
        <v>120</v>
      </c>
      <c r="K1561" t="s">
        <v>157</v>
      </c>
      <c r="L1561" t="s">
        <v>22</v>
      </c>
      <c r="M1561" s="5">
        <v>73.89</v>
      </c>
      <c r="N1561">
        <v>1</v>
      </c>
    </row>
    <row r="1562" spans="1:14" x14ac:dyDescent="0.25">
      <c r="A1562" s="2">
        <v>45597</v>
      </c>
      <c r="B1562" s="3">
        <f t="shared" si="72"/>
        <v>2025</v>
      </c>
      <c r="C1562" t="str">
        <f t="shared" si="73"/>
        <v>2024-2025</v>
      </c>
      <c r="D1562" t="s">
        <v>147</v>
      </c>
      <c r="E1562" t="s">
        <v>86</v>
      </c>
      <c r="F1562" t="str">
        <f t="shared" si="74"/>
        <v>New South Wales</v>
      </c>
      <c r="G1562" t="s">
        <v>10</v>
      </c>
      <c r="H1562">
        <v>2064</v>
      </c>
      <c r="I1562" t="s">
        <v>11</v>
      </c>
      <c r="J1562" t="s">
        <v>12</v>
      </c>
      <c r="K1562" t="s">
        <v>150</v>
      </c>
      <c r="L1562" t="s">
        <v>18</v>
      </c>
      <c r="M1562" s="5">
        <v>73.930000000000007</v>
      </c>
      <c r="N1562">
        <v>1</v>
      </c>
    </row>
    <row r="1563" spans="1:14" x14ac:dyDescent="0.25">
      <c r="A1563" s="2">
        <v>45624</v>
      </c>
      <c r="B1563" s="3">
        <f t="shared" si="72"/>
        <v>2025</v>
      </c>
      <c r="C1563" t="str">
        <f t="shared" si="73"/>
        <v>2024-2025</v>
      </c>
      <c r="D1563" t="s">
        <v>148</v>
      </c>
      <c r="E1563" t="s">
        <v>31</v>
      </c>
      <c r="F1563" t="str">
        <f t="shared" si="74"/>
        <v>South Australia</v>
      </c>
      <c r="G1563" t="s">
        <v>32</v>
      </c>
      <c r="H1563">
        <v>5168</v>
      </c>
      <c r="I1563" t="s">
        <v>11</v>
      </c>
      <c r="J1563" t="s">
        <v>33</v>
      </c>
      <c r="K1563" t="s">
        <v>154</v>
      </c>
      <c r="L1563" t="s">
        <v>14</v>
      </c>
      <c r="M1563" s="5">
        <v>74</v>
      </c>
      <c r="N1563">
        <v>1</v>
      </c>
    </row>
    <row r="1564" spans="1:14" x14ac:dyDescent="0.25">
      <c r="A1564" s="2">
        <v>45608</v>
      </c>
      <c r="B1564" s="3">
        <f t="shared" si="72"/>
        <v>2025</v>
      </c>
      <c r="C1564" t="str">
        <f t="shared" si="73"/>
        <v>2024-2025</v>
      </c>
      <c r="D1564" t="s">
        <v>147</v>
      </c>
      <c r="E1564" t="s">
        <v>113</v>
      </c>
      <c r="F1564" t="str">
        <f t="shared" si="74"/>
        <v>Queensland</v>
      </c>
      <c r="G1564" t="s">
        <v>35</v>
      </c>
      <c r="H1564">
        <v>4215</v>
      </c>
      <c r="I1564" t="s">
        <v>11</v>
      </c>
      <c r="J1564" t="s">
        <v>104</v>
      </c>
      <c r="K1564" t="s">
        <v>152</v>
      </c>
      <c r="L1564" t="s">
        <v>13</v>
      </c>
      <c r="M1564" s="5">
        <v>74.16</v>
      </c>
      <c r="N1564">
        <v>1</v>
      </c>
    </row>
    <row r="1565" spans="1:14" x14ac:dyDescent="0.25">
      <c r="A1565" s="2">
        <v>45294</v>
      </c>
      <c r="B1565" s="3">
        <f t="shared" si="72"/>
        <v>2024</v>
      </c>
      <c r="C1565" t="str">
        <f t="shared" si="73"/>
        <v>2023-2024</v>
      </c>
      <c r="D1565" t="s">
        <v>148</v>
      </c>
      <c r="E1565" t="s">
        <v>138</v>
      </c>
      <c r="F1565" t="str">
        <f t="shared" si="74"/>
        <v>Queensland</v>
      </c>
      <c r="G1565" t="s">
        <v>35</v>
      </c>
      <c r="H1565">
        <v>4558</v>
      </c>
      <c r="I1565" t="s">
        <v>11</v>
      </c>
      <c r="J1565" t="s">
        <v>120</v>
      </c>
      <c r="K1565" t="s">
        <v>157</v>
      </c>
      <c r="L1565" t="s">
        <v>22</v>
      </c>
      <c r="M1565" s="5">
        <v>74.169999999999987</v>
      </c>
      <c r="N1565">
        <v>1</v>
      </c>
    </row>
    <row r="1566" spans="1:14" x14ac:dyDescent="0.25">
      <c r="A1566" s="2">
        <v>45010</v>
      </c>
      <c r="B1566" s="3">
        <f t="shared" si="72"/>
        <v>2023</v>
      </c>
      <c r="C1566" t="str">
        <f t="shared" si="73"/>
        <v>2022-2023</v>
      </c>
      <c r="D1566" t="s">
        <v>147</v>
      </c>
      <c r="E1566" t="s">
        <v>121</v>
      </c>
      <c r="F1566" t="str">
        <f t="shared" si="74"/>
        <v>Queensland</v>
      </c>
      <c r="G1566" t="s">
        <v>35</v>
      </c>
      <c r="H1566">
        <v>4700</v>
      </c>
      <c r="I1566" t="s">
        <v>11</v>
      </c>
      <c r="J1566" t="s">
        <v>51</v>
      </c>
      <c r="K1566" t="s">
        <v>156</v>
      </c>
      <c r="L1566" t="s">
        <v>17</v>
      </c>
      <c r="M1566" s="5">
        <v>74.34</v>
      </c>
      <c r="N1566">
        <v>1</v>
      </c>
    </row>
    <row r="1567" spans="1:14" x14ac:dyDescent="0.25">
      <c r="A1567" s="2">
        <v>45439</v>
      </c>
      <c r="B1567" s="3">
        <f t="shared" si="72"/>
        <v>2024</v>
      </c>
      <c r="C1567" t="str">
        <f t="shared" si="73"/>
        <v>2023-2024</v>
      </c>
      <c r="D1567" t="s">
        <v>148</v>
      </c>
      <c r="E1567" t="s">
        <v>97</v>
      </c>
      <c r="F1567" t="str">
        <f t="shared" si="74"/>
        <v>Tasmania</v>
      </c>
      <c r="G1567" t="s">
        <v>70</v>
      </c>
      <c r="H1567">
        <v>7250</v>
      </c>
      <c r="I1567" t="s">
        <v>11</v>
      </c>
      <c r="J1567" t="s">
        <v>71</v>
      </c>
      <c r="K1567" t="s">
        <v>19</v>
      </c>
      <c r="L1567" t="s">
        <v>23</v>
      </c>
      <c r="M1567" s="5">
        <v>74.5</v>
      </c>
      <c r="N1567">
        <v>1</v>
      </c>
    </row>
    <row r="1568" spans="1:14" x14ac:dyDescent="0.25">
      <c r="A1568" s="2">
        <v>45554</v>
      </c>
      <c r="B1568" s="3">
        <f t="shared" si="72"/>
        <v>2025</v>
      </c>
      <c r="C1568" t="str">
        <f t="shared" si="73"/>
        <v>2024-2025</v>
      </c>
      <c r="D1568" t="s">
        <v>147</v>
      </c>
      <c r="E1568" t="s">
        <v>113</v>
      </c>
      <c r="F1568" t="str">
        <f t="shared" si="74"/>
        <v>Queensland</v>
      </c>
      <c r="G1568" t="s">
        <v>35</v>
      </c>
      <c r="H1568">
        <v>4215</v>
      </c>
      <c r="I1568" t="s">
        <v>11</v>
      </c>
      <c r="J1568" t="s">
        <v>104</v>
      </c>
      <c r="K1568" t="s">
        <v>156</v>
      </c>
      <c r="L1568" t="s">
        <v>17</v>
      </c>
      <c r="M1568" s="5">
        <v>74.75</v>
      </c>
      <c r="N1568">
        <v>1</v>
      </c>
    </row>
    <row r="1569" spans="1:14" x14ac:dyDescent="0.25">
      <c r="A1569" s="2">
        <v>45197</v>
      </c>
      <c r="B1569" s="3">
        <f t="shared" si="72"/>
        <v>2024</v>
      </c>
      <c r="C1569" t="str">
        <f t="shared" si="73"/>
        <v>2023-2024</v>
      </c>
      <c r="D1569" t="s">
        <v>147</v>
      </c>
      <c r="E1569" t="s">
        <v>66</v>
      </c>
      <c r="F1569" t="str">
        <f t="shared" si="74"/>
        <v>South Australia</v>
      </c>
      <c r="G1569" t="s">
        <v>32</v>
      </c>
      <c r="H1569">
        <v>5169</v>
      </c>
      <c r="I1569" t="s">
        <v>11</v>
      </c>
      <c r="J1569" t="s">
        <v>33</v>
      </c>
      <c r="K1569" t="s">
        <v>19</v>
      </c>
      <c r="L1569" t="s">
        <v>23</v>
      </c>
      <c r="M1569" s="5">
        <v>74.789999999999992</v>
      </c>
      <c r="N1569">
        <v>1</v>
      </c>
    </row>
    <row r="1570" spans="1:14" x14ac:dyDescent="0.25">
      <c r="A1570" s="2">
        <v>45549</v>
      </c>
      <c r="B1570" s="3">
        <f t="shared" si="72"/>
        <v>2025</v>
      </c>
      <c r="C1570" t="str">
        <f t="shared" si="73"/>
        <v>2024-2025</v>
      </c>
      <c r="D1570" t="s">
        <v>147</v>
      </c>
      <c r="E1570" t="s">
        <v>135</v>
      </c>
      <c r="F1570" t="str">
        <f t="shared" si="74"/>
        <v>Victoria</v>
      </c>
      <c r="G1570" t="s">
        <v>45</v>
      </c>
      <c r="H1570">
        <v>3550</v>
      </c>
      <c r="I1570" t="s">
        <v>11</v>
      </c>
      <c r="J1570" t="s">
        <v>60</v>
      </c>
      <c r="K1570" t="s">
        <v>156</v>
      </c>
      <c r="L1570" t="s">
        <v>17</v>
      </c>
      <c r="M1570" s="5">
        <v>74.86</v>
      </c>
      <c r="N1570">
        <v>1</v>
      </c>
    </row>
    <row r="1571" spans="1:14" x14ac:dyDescent="0.25">
      <c r="A1571" s="2">
        <v>44948</v>
      </c>
      <c r="B1571" s="3">
        <f t="shared" si="72"/>
        <v>2023</v>
      </c>
      <c r="C1571" t="str">
        <f t="shared" si="73"/>
        <v>2022-2023</v>
      </c>
      <c r="D1571" t="s">
        <v>147</v>
      </c>
      <c r="E1571" t="s">
        <v>126</v>
      </c>
      <c r="F1571" t="str">
        <f t="shared" si="74"/>
        <v>Queensland</v>
      </c>
      <c r="G1571" t="s">
        <v>35</v>
      </c>
      <c r="H1571">
        <v>4551</v>
      </c>
      <c r="I1571" t="s">
        <v>11</v>
      </c>
      <c r="J1571" t="s">
        <v>120</v>
      </c>
      <c r="K1571" t="s">
        <v>149</v>
      </c>
      <c r="L1571" t="s">
        <v>15</v>
      </c>
      <c r="M1571" s="5">
        <v>74.88</v>
      </c>
      <c r="N1571">
        <v>1</v>
      </c>
    </row>
    <row r="1572" spans="1:14" x14ac:dyDescent="0.25">
      <c r="A1572" s="2">
        <v>45239</v>
      </c>
      <c r="B1572" s="3">
        <f t="shared" si="72"/>
        <v>2024</v>
      </c>
      <c r="C1572" t="str">
        <f t="shared" si="73"/>
        <v>2023-2024</v>
      </c>
      <c r="D1572" t="s">
        <v>147</v>
      </c>
      <c r="E1572" t="s">
        <v>136</v>
      </c>
      <c r="F1572" t="str">
        <f t="shared" si="74"/>
        <v>Victoria</v>
      </c>
      <c r="G1572" t="s">
        <v>45</v>
      </c>
      <c r="H1572">
        <v>3175</v>
      </c>
      <c r="I1572" t="s">
        <v>11</v>
      </c>
      <c r="J1572" t="s">
        <v>63</v>
      </c>
      <c r="K1572" t="s">
        <v>154</v>
      </c>
      <c r="L1572" t="s">
        <v>14</v>
      </c>
      <c r="M1572" s="5">
        <v>74.91</v>
      </c>
      <c r="N1572">
        <v>1</v>
      </c>
    </row>
    <row r="1573" spans="1:14" x14ac:dyDescent="0.25">
      <c r="A1573" s="2">
        <v>45514</v>
      </c>
      <c r="B1573" s="3">
        <f t="shared" si="72"/>
        <v>2025</v>
      </c>
      <c r="C1573" t="str">
        <f t="shared" si="73"/>
        <v>2024-2025</v>
      </c>
      <c r="D1573" t="s">
        <v>147</v>
      </c>
      <c r="E1573" t="s">
        <v>103</v>
      </c>
      <c r="F1573" t="str">
        <f t="shared" si="74"/>
        <v>Queensland</v>
      </c>
      <c r="G1573" t="s">
        <v>35</v>
      </c>
      <c r="H1573">
        <v>4509</v>
      </c>
      <c r="I1573" t="s">
        <v>11</v>
      </c>
      <c r="J1573" t="s">
        <v>104</v>
      </c>
      <c r="K1573" t="s">
        <v>154</v>
      </c>
      <c r="L1573" t="s">
        <v>14</v>
      </c>
      <c r="M1573" s="5">
        <v>74.910000000000011</v>
      </c>
      <c r="N1573">
        <v>1</v>
      </c>
    </row>
    <row r="1574" spans="1:14" x14ac:dyDescent="0.25">
      <c r="A1574" s="2">
        <v>45539</v>
      </c>
      <c r="B1574" s="3">
        <f t="shared" si="72"/>
        <v>2025</v>
      </c>
      <c r="C1574" t="str">
        <f t="shared" si="73"/>
        <v>2024-2025</v>
      </c>
      <c r="D1574" t="s">
        <v>147</v>
      </c>
      <c r="E1574" t="s">
        <v>66</v>
      </c>
      <c r="F1574" t="str">
        <f t="shared" si="74"/>
        <v>South Australia</v>
      </c>
      <c r="G1574" t="s">
        <v>32</v>
      </c>
      <c r="H1574">
        <v>5169</v>
      </c>
      <c r="I1574" t="s">
        <v>11</v>
      </c>
      <c r="J1574" t="s">
        <v>33</v>
      </c>
      <c r="K1574" t="s">
        <v>154</v>
      </c>
      <c r="L1574" t="s">
        <v>14</v>
      </c>
      <c r="M1574" s="5">
        <v>74.930000000000007</v>
      </c>
      <c r="N1574">
        <v>1</v>
      </c>
    </row>
    <row r="1575" spans="1:14" x14ac:dyDescent="0.25">
      <c r="A1575" s="2">
        <v>45550</v>
      </c>
      <c r="B1575" s="3">
        <f t="shared" si="72"/>
        <v>2025</v>
      </c>
      <c r="C1575" t="str">
        <f t="shared" si="73"/>
        <v>2024-2025</v>
      </c>
      <c r="D1575" t="s">
        <v>147</v>
      </c>
      <c r="E1575" t="s">
        <v>34</v>
      </c>
      <c r="F1575" t="str">
        <f t="shared" si="74"/>
        <v>Queensland</v>
      </c>
      <c r="G1575" t="s">
        <v>35</v>
      </c>
      <c r="H1575">
        <v>4802</v>
      </c>
      <c r="I1575" t="s">
        <v>11</v>
      </c>
      <c r="J1575" t="s">
        <v>36</v>
      </c>
      <c r="K1575" t="s">
        <v>150</v>
      </c>
      <c r="L1575" t="s">
        <v>18</v>
      </c>
      <c r="M1575" s="5">
        <v>74.95</v>
      </c>
      <c r="N1575">
        <v>1</v>
      </c>
    </row>
    <row r="1576" spans="1:14" x14ac:dyDescent="0.25">
      <c r="A1576" s="2">
        <v>45308</v>
      </c>
      <c r="B1576" s="3">
        <f t="shared" si="72"/>
        <v>2024</v>
      </c>
      <c r="C1576" t="str">
        <f t="shared" si="73"/>
        <v>2023-2024</v>
      </c>
      <c r="D1576" t="s">
        <v>148</v>
      </c>
      <c r="E1576" t="s">
        <v>67</v>
      </c>
      <c r="F1576" t="str">
        <f t="shared" si="74"/>
        <v>New South Wales</v>
      </c>
      <c r="G1576" t="s">
        <v>10</v>
      </c>
      <c r="H1576">
        <v>2478</v>
      </c>
      <c r="I1576" t="s">
        <v>11</v>
      </c>
      <c r="J1576" t="s">
        <v>68</v>
      </c>
      <c r="K1576" t="s">
        <v>152</v>
      </c>
      <c r="L1576" t="s">
        <v>13</v>
      </c>
      <c r="M1576" s="5">
        <v>74.95</v>
      </c>
      <c r="N1576">
        <v>1</v>
      </c>
    </row>
    <row r="1577" spans="1:14" x14ac:dyDescent="0.25">
      <c r="A1577" s="2">
        <v>44953</v>
      </c>
      <c r="B1577" s="3">
        <f t="shared" si="72"/>
        <v>2023</v>
      </c>
      <c r="C1577" t="str">
        <f t="shared" si="73"/>
        <v>2022-2023</v>
      </c>
      <c r="D1577" t="s">
        <v>147</v>
      </c>
      <c r="E1577" t="s">
        <v>73</v>
      </c>
      <c r="F1577" t="str">
        <f t="shared" si="74"/>
        <v>Victoria</v>
      </c>
      <c r="G1577" t="s">
        <v>45</v>
      </c>
      <c r="H1577">
        <v>3136</v>
      </c>
      <c r="I1577" t="s">
        <v>11</v>
      </c>
      <c r="J1577" t="s">
        <v>63</v>
      </c>
      <c r="K1577" t="s">
        <v>154</v>
      </c>
      <c r="L1577" t="s">
        <v>14</v>
      </c>
      <c r="M1577" s="5">
        <v>74.95</v>
      </c>
      <c r="N1577">
        <v>1</v>
      </c>
    </row>
    <row r="1578" spans="1:14" x14ac:dyDescent="0.25">
      <c r="A1578" s="2">
        <v>45344</v>
      </c>
      <c r="B1578" s="3">
        <f t="shared" si="72"/>
        <v>2024</v>
      </c>
      <c r="C1578" t="str">
        <f t="shared" si="73"/>
        <v>2023-2024</v>
      </c>
      <c r="D1578" t="s">
        <v>147</v>
      </c>
      <c r="E1578" t="s">
        <v>39</v>
      </c>
      <c r="F1578" t="str">
        <f t="shared" si="74"/>
        <v>South Australia</v>
      </c>
      <c r="G1578" t="s">
        <v>32</v>
      </c>
      <c r="H1578">
        <v>5343</v>
      </c>
      <c r="I1578" t="s">
        <v>11</v>
      </c>
      <c r="J1578" t="s">
        <v>38</v>
      </c>
      <c r="K1578" t="s">
        <v>19</v>
      </c>
      <c r="L1578" t="s">
        <v>23</v>
      </c>
      <c r="M1578" s="5">
        <v>75.05</v>
      </c>
      <c r="N1578">
        <v>1</v>
      </c>
    </row>
    <row r="1579" spans="1:14" x14ac:dyDescent="0.25">
      <c r="A1579" s="2">
        <v>45060</v>
      </c>
      <c r="B1579" s="3">
        <f t="shared" si="72"/>
        <v>2023</v>
      </c>
      <c r="C1579" t="str">
        <f t="shared" si="73"/>
        <v>2022-2023</v>
      </c>
      <c r="D1579" t="s">
        <v>148</v>
      </c>
      <c r="E1579" t="s">
        <v>119</v>
      </c>
      <c r="F1579" t="str">
        <f t="shared" si="74"/>
        <v>Queensland</v>
      </c>
      <c r="G1579" t="s">
        <v>35</v>
      </c>
      <c r="H1579">
        <v>4570</v>
      </c>
      <c r="I1579" t="s">
        <v>11</v>
      </c>
      <c r="J1579" t="s">
        <v>120</v>
      </c>
      <c r="K1579" t="s">
        <v>150</v>
      </c>
      <c r="L1579" t="s">
        <v>18</v>
      </c>
      <c r="M1579" s="5">
        <v>75.41</v>
      </c>
      <c r="N1579">
        <v>1</v>
      </c>
    </row>
    <row r="1580" spans="1:14" x14ac:dyDescent="0.25">
      <c r="A1580" s="2">
        <v>45149</v>
      </c>
      <c r="B1580" s="3">
        <f t="shared" si="72"/>
        <v>2024</v>
      </c>
      <c r="C1580" t="str">
        <f t="shared" si="73"/>
        <v>2023-2024</v>
      </c>
      <c r="D1580" t="s">
        <v>147</v>
      </c>
      <c r="E1580" t="s">
        <v>146</v>
      </c>
      <c r="F1580" t="str">
        <f t="shared" si="74"/>
        <v>Victoria</v>
      </c>
      <c r="G1580" t="s">
        <v>45</v>
      </c>
      <c r="H1580">
        <v>3353</v>
      </c>
      <c r="I1580" t="s">
        <v>11</v>
      </c>
      <c r="J1580" t="s">
        <v>60</v>
      </c>
      <c r="K1580" t="s">
        <v>153</v>
      </c>
      <c r="L1580" t="s">
        <v>16</v>
      </c>
      <c r="M1580" s="5">
        <v>75.5</v>
      </c>
      <c r="N1580">
        <v>1</v>
      </c>
    </row>
    <row r="1581" spans="1:14" x14ac:dyDescent="0.25">
      <c r="A1581" s="2">
        <v>45404</v>
      </c>
      <c r="B1581" s="3">
        <f t="shared" si="72"/>
        <v>2024</v>
      </c>
      <c r="C1581" t="str">
        <f t="shared" si="73"/>
        <v>2023-2024</v>
      </c>
      <c r="D1581" t="s">
        <v>148</v>
      </c>
      <c r="E1581" t="s">
        <v>93</v>
      </c>
      <c r="F1581" t="str">
        <f t="shared" si="74"/>
        <v>Western Australia</v>
      </c>
      <c r="G1581" t="s">
        <v>48</v>
      </c>
      <c r="H1581">
        <v>6112</v>
      </c>
      <c r="I1581" t="s">
        <v>11</v>
      </c>
      <c r="J1581" t="s">
        <v>94</v>
      </c>
      <c r="K1581" t="s">
        <v>150</v>
      </c>
      <c r="L1581" t="s">
        <v>18</v>
      </c>
      <c r="M1581" s="5">
        <v>75.89</v>
      </c>
      <c r="N1581">
        <v>1</v>
      </c>
    </row>
    <row r="1582" spans="1:14" x14ac:dyDescent="0.25">
      <c r="A1582" s="2">
        <v>45408</v>
      </c>
      <c r="B1582" s="3">
        <f t="shared" si="72"/>
        <v>2024</v>
      </c>
      <c r="C1582" t="str">
        <f t="shared" si="73"/>
        <v>2023-2024</v>
      </c>
      <c r="D1582" t="s">
        <v>147</v>
      </c>
      <c r="E1582" t="s">
        <v>54</v>
      </c>
      <c r="F1582" t="str">
        <f t="shared" si="74"/>
        <v>Victoria</v>
      </c>
      <c r="G1582" t="s">
        <v>45</v>
      </c>
      <c r="H1582">
        <v>3977</v>
      </c>
      <c r="I1582" t="s">
        <v>11</v>
      </c>
      <c r="J1582" t="s">
        <v>55</v>
      </c>
      <c r="K1582" t="s">
        <v>150</v>
      </c>
      <c r="L1582" t="s">
        <v>18</v>
      </c>
      <c r="M1582" s="5">
        <v>75.959999999999994</v>
      </c>
      <c r="N1582">
        <v>1</v>
      </c>
    </row>
    <row r="1583" spans="1:14" x14ac:dyDescent="0.25">
      <c r="A1583" s="2">
        <v>45433</v>
      </c>
      <c r="B1583" s="3">
        <f t="shared" si="72"/>
        <v>2024</v>
      </c>
      <c r="C1583" t="str">
        <f t="shared" si="73"/>
        <v>2023-2024</v>
      </c>
      <c r="D1583" t="s">
        <v>148</v>
      </c>
      <c r="E1583" t="s">
        <v>145</v>
      </c>
      <c r="F1583" t="str">
        <f t="shared" si="74"/>
        <v>New South Wales</v>
      </c>
      <c r="G1583" t="s">
        <v>10</v>
      </c>
      <c r="H1583">
        <v>2101</v>
      </c>
      <c r="I1583" t="s">
        <v>11</v>
      </c>
      <c r="J1583" t="s">
        <v>27</v>
      </c>
      <c r="K1583" t="s">
        <v>149</v>
      </c>
      <c r="L1583" t="s">
        <v>15</v>
      </c>
      <c r="M1583" s="5">
        <v>75.960000000000008</v>
      </c>
      <c r="N1583">
        <v>1</v>
      </c>
    </row>
    <row r="1584" spans="1:14" x14ac:dyDescent="0.25">
      <c r="A1584" s="2">
        <v>45577</v>
      </c>
      <c r="B1584" s="3">
        <f t="shared" si="72"/>
        <v>2025</v>
      </c>
      <c r="C1584" t="str">
        <f t="shared" si="73"/>
        <v>2024-2025</v>
      </c>
      <c r="D1584" t="s">
        <v>148</v>
      </c>
      <c r="E1584" t="s">
        <v>90</v>
      </c>
      <c r="F1584" t="str">
        <f t="shared" si="74"/>
        <v>Victoria</v>
      </c>
      <c r="G1584" t="s">
        <v>45</v>
      </c>
      <c r="H1584">
        <v>3179</v>
      </c>
      <c r="I1584" t="s">
        <v>11</v>
      </c>
      <c r="J1584" t="s">
        <v>63</v>
      </c>
      <c r="K1584" t="s">
        <v>19</v>
      </c>
      <c r="L1584" t="s">
        <v>23</v>
      </c>
      <c r="M1584" s="5">
        <v>76.210000000000008</v>
      </c>
      <c r="N1584">
        <v>1</v>
      </c>
    </row>
    <row r="1585" spans="1:14" x14ac:dyDescent="0.25">
      <c r="A1585" s="2">
        <v>45136</v>
      </c>
      <c r="B1585" s="3">
        <f t="shared" si="72"/>
        <v>2024</v>
      </c>
      <c r="C1585" t="str">
        <f t="shared" si="73"/>
        <v>2023-2024</v>
      </c>
      <c r="D1585" t="s">
        <v>147</v>
      </c>
      <c r="E1585" t="s">
        <v>121</v>
      </c>
      <c r="F1585" t="str">
        <f t="shared" si="74"/>
        <v>Queensland</v>
      </c>
      <c r="G1585" t="s">
        <v>35</v>
      </c>
      <c r="H1585">
        <v>4700</v>
      </c>
      <c r="I1585" t="s">
        <v>11</v>
      </c>
      <c r="J1585" t="s">
        <v>51</v>
      </c>
      <c r="K1585" t="s">
        <v>152</v>
      </c>
      <c r="L1585" t="s">
        <v>13</v>
      </c>
      <c r="M1585" s="5">
        <v>76.66</v>
      </c>
      <c r="N1585">
        <v>1</v>
      </c>
    </row>
    <row r="1586" spans="1:14" x14ac:dyDescent="0.25">
      <c r="A1586" s="2">
        <v>45567</v>
      </c>
      <c r="B1586" s="3">
        <f t="shared" si="72"/>
        <v>2025</v>
      </c>
      <c r="C1586" t="str">
        <f t="shared" si="73"/>
        <v>2024-2025</v>
      </c>
      <c r="D1586" t="s">
        <v>147</v>
      </c>
      <c r="E1586" t="s">
        <v>76</v>
      </c>
      <c r="F1586" t="str">
        <f t="shared" si="74"/>
        <v>Western Australia</v>
      </c>
      <c r="G1586" t="s">
        <v>48</v>
      </c>
      <c r="H1586">
        <v>6450</v>
      </c>
      <c r="I1586" t="s">
        <v>11</v>
      </c>
      <c r="J1586" t="s">
        <v>77</v>
      </c>
      <c r="K1586" t="s">
        <v>156</v>
      </c>
      <c r="L1586" t="s">
        <v>17</v>
      </c>
      <c r="M1586" s="5">
        <v>76.86999999999999</v>
      </c>
      <c r="N1586">
        <v>1</v>
      </c>
    </row>
    <row r="1587" spans="1:14" x14ac:dyDescent="0.25">
      <c r="A1587" s="2">
        <v>45379</v>
      </c>
      <c r="B1587" s="3">
        <f t="shared" si="72"/>
        <v>2024</v>
      </c>
      <c r="C1587" t="str">
        <f t="shared" si="73"/>
        <v>2023-2024</v>
      </c>
      <c r="D1587" t="s">
        <v>148</v>
      </c>
      <c r="E1587" t="s">
        <v>57</v>
      </c>
      <c r="F1587" t="str">
        <f t="shared" si="74"/>
        <v>New South Wales</v>
      </c>
      <c r="G1587" t="s">
        <v>10</v>
      </c>
      <c r="H1587">
        <v>2560</v>
      </c>
      <c r="I1587" t="s">
        <v>11</v>
      </c>
      <c r="J1587" t="s">
        <v>58</v>
      </c>
      <c r="K1587" t="s">
        <v>19</v>
      </c>
      <c r="L1587" t="s">
        <v>23</v>
      </c>
      <c r="M1587" s="5">
        <v>76.88</v>
      </c>
      <c r="N1587">
        <v>1</v>
      </c>
    </row>
    <row r="1588" spans="1:14" x14ac:dyDescent="0.25">
      <c r="A1588" s="2">
        <v>45339</v>
      </c>
      <c r="B1588" s="3">
        <f t="shared" si="72"/>
        <v>2024</v>
      </c>
      <c r="C1588" t="str">
        <f t="shared" si="73"/>
        <v>2023-2024</v>
      </c>
      <c r="D1588" t="s">
        <v>147</v>
      </c>
      <c r="E1588" t="s">
        <v>83</v>
      </c>
      <c r="F1588" t="str">
        <f t="shared" si="74"/>
        <v>New South Wales</v>
      </c>
      <c r="G1588" t="s">
        <v>10</v>
      </c>
      <c r="H1588">
        <v>2750</v>
      </c>
      <c r="I1588" t="s">
        <v>11</v>
      </c>
      <c r="J1588" t="s">
        <v>25</v>
      </c>
      <c r="K1588" t="s">
        <v>152</v>
      </c>
      <c r="L1588" t="s">
        <v>13</v>
      </c>
      <c r="M1588" s="5">
        <v>76.899999999999991</v>
      </c>
      <c r="N1588">
        <v>1</v>
      </c>
    </row>
    <row r="1589" spans="1:14" x14ac:dyDescent="0.25">
      <c r="A1589" s="2">
        <v>44963</v>
      </c>
      <c r="B1589" s="3">
        <f t="shared" si="72"/>
        <v>2023</v>
      </c>
      <c r="C1589" t="str">
        <f t="shared" si="73"/>
        <v>2022-2023</v>
      </c>
      <c r="D1589" t="s">
        <v>148</v>
      </c>
      <c r="E1589" t="s">
        <v>141</v>
      </c>
      <c r="F1589" t="str">
        <f t="shared" si="74"/>
        <v>Western Australia</v>
      </c>
      <c r="G1589" t="s">
        <v>48</v>
      </c>
      <c r="H1589">
        <v>6052</v>
      </c>
      <c r="I1589" t="s">
        <v>11</v>
      </c>
      <c r="J1589" t="s">
        <v>49</v>
      </c>
      <c r="K1589" t="s">
        <v>154</v>
      </c>
      <c r="L1589" t="s">
        <v>14</v>
      </c>
      <c r="M1589" s="5">
        <v>76.92</v>
      </c>
      <c r="N1589">
        <v>1</v>
      </c>
    </row>
    <row r="1590" spans="1:14" x14ac:dyDescent="0.25">
      <c r="A1590" s="2">
        <v>45072</v>
      </c>
      <c r="B1590" s="3">
        <f t="shared" si="72"/>
        <v>2023</v>
      </c>
      <c r="C1590" t="str">
        <f t="shared" si="73"/>
        <v>2022-2023</v>
      </c>
      <c r="D1590" t="s">
        <v>148</v>
      </c>
      <c r="E1590" t="s">
        <v>145</v>
      </c>
      <c r="F1590" t="str">
        <f t="shared" si="74"/>
        <v>New South Wales</v>
      </c>
      <c r="G1590" t="s">
        <v>10</v>
      </c>
      <c r="H1590">
        <v>2101</v>
      </c>
      <c r="I1590" t="s">
        <v>11</v>
      </c>
      <c r="J1590" t="s">
        <v>27</v>
      </c>
      <c r="K1590" t="s">
        <v>151</v>
      </c>
      <c r="L1590" t="s">
        <v>21</v>
      </c>
      <c r="M1590" s="5">
        <v>76.95</v>
      </c>
      <c r="N1590">
        <v>1</v>
      </c>
    </row>
    <row r="1591" spans="1:14" x14ac:dyDescent="0.25">
      <c r="A1591" s="2">
        <v>45240</v>
      </c>
      <c r="B1591" s="3">
        <f t="shared" si="72"/>
        <v>2024</v>
      </c>
      <c r="C1591" t="str">
        <f t="shared" si="73"/>
        <v>2023-2024</v>
      </c>
      <c r="D1591" t="s">
        <v>147</v>
      </c>
      <c r="E1591" t="s">
        <v>76</v>
      </c>
      <c r="F1591" t="str">
        <f t="shared" si="74"/>
        <v>Western Australia</v>
      </c>
      <c r="G1591" t="s">
        <v>48</v>
      </c>
      <c r="H1591">
        <v>6450</v>
      </c>
      <c r="I1591" t="s">
        <v>11</v>
      </c>
      <c r="J1591" t="s">
        <v>77</v>
      </c>
      <c r="K1591" t="s">
        <v>154</v>
      </c>
      <c r="L1591" t="s">
        <v>14</v>
      </c>
      <c r="M1591" s="5">
        <v>77</v>
      </c>
      <c r="N1591">
        <v>1</v>
      </c>
    </row>
    <row r="1592" spans="1:14" x14ac:dyDescent="0.25">
      <c r="A1592" s="2">
        <v>45521</v>
      </c>
      <c r="B1592" s="3">
        <f t="shared" si="72"/>
        <v>2025</v>
      </c>
      <c r="C1592" t="str">
        <f t="shared" si="73"/>
        <v>2024-2025</v>
      </c>
      <c r="D1592" t="s">
        <v>147</v>
      </c>
      <c r="E1592" t="s">
        <v>126</v>
      </c>
      <c r="F1592" t="str">
        <f t="shared" si="74"/>
        <v>Queensland</v>
      </c>
      <c r="G1592" t="s">
        <v>35</v>
      </c>
      <c r="H1592">
        <v>4551</v>
      </c>
      <c r="I1592" t="s">
        <v>11</v>
      </c>
      <c r="J1592" t="s">
        <v>120</v>
      </c>
      <c r="K1592" t="s">
        <v>154</v>
      </c>
      <c r="L1592" t="s">
        <v>14</v>
      </c>
      <c r="M1592" s="5">
        <v>77.12</v>
      </c>
      <c r="N1592">
        <v>1</v>
      </c>
    </row>
    <row r="1593" spans="1:14" x14ac:dyDescent="0.25">
      <c r="A1593" s="2">
        <v>45436</v>
      </c>
      <c r="B1593" s="3">
        <f t="shared" si="72"/>
        <v>2024</v>
      </c>
      <c r="C1593" t="str">
        <f t="shared" si="73"/>
        <v>2023-2024</v>
      </c>
      <c r="D1593" t="s">
        <v>148</v>
      </c>
      <c r="E1593" t="s">
        <v>90</v>
      </c>
      <c r="F1593" t="str">
        <f t="shared" si="74"/>
        <v>Victoria</v>
      </c>
      <c r="G1593" t="s">
        <v>45</v>
      </c>
      <c r="H1593">
        <v>3179</v>
      </c>
      <c r="I1593" t="s">
        <v>11</v>
      </c>
      <c r="J1593" t="s">
        <v>63</v>
      </c>
      <c r="K1593" t="s">
        <v>156</v>
      </c>
      <c r="L1593" t="s">
        <v>17</v>
      </c>
      <c r="M1593" s="5">
        <v>77.14</v>
      </c>
      <c r="N1593">
        <v>1</v>
      </c>
    </row>
    <row r="1594" spans="1:14" x14ac:dyDescent="0.25">
      <c r="A1594" s="2">
        <v>45266</v>
      </c>
      <c r="B1594" s="3">
        <f t="shared" si="72"/>
        <v>2024</v>
      </c>
      <c r="C1594" t="str">
        <f t="shared" si="73"/>
        <v>2023-2024</v>
      </c>
      <c r="D1594" t="s">
        <v>147</v>
      </c>
      <c r="E1594" t="s">
        <v>82</v>
      </c>
      <c r="F1594" t="str">
        <f t="shared" si="74"/>
        <v>Queensland</v>
      </c>
      <c r="G1594" t="s">
        <v>35</v>
      </c>
      <c r="H1594">
        <v>4012</v>
      </c>
      <c r="I1594" t="s">
        <v>11</v>
      </c>
      <c r="J1594" t="s">
        <v>43</v>
      </c>
      <c r="K1594" t="s">
        <v>156</v>
      </c>
      <c r="L1594" t="s">
        <v>17</v>
      </c>
      <c r="M1594" s="5">
        <v>77.350000000000009</v>
      </c>
      <c r="N1594">
        <v>1</v>
      </c>
    </row>
    <row r="1595" spans="1:14" x14ac:dyDescent="0.25">
      <c r="A1595" s="2">
        <v>45548</v>
      </c>
      <c r="B1595" s="3">
        <f t="shared" si="72"/>
        <v>2025</v>
      </c>
      <c r="C1595" t="str">
        <f t="shared" si="73"/>
        <v>2024-2025</v>
      </c>
      <c r="D1595" t="s">
        <v>147</v>
      </c>
      <c r="E1595" t="s">
        <v>109</v>
      </c>
      <c r="F1595" t="str">
        <f t="shared" si="74"/>
        <v>New South Wales</v>
      </c>
      <c r="G1595" t="s">
        <v>10</v>
      </c>
      <c r="H1595">
        <v>2480</v>
      </c>
      <c r="I1595" t="s">
        <v>11</v>
      </c>
      <c r="J1595" t="s">
        <v>68</v>
      </c>
      <c r="K1595" t="s">
        <v>19</v>
      </c>
      <c r="L1595" t="s">
        <v>23</v>
      </c>
      <c r="M1595" s="5">
        <v>77.87</v>
      </c>
      <c r="N1595">
        <v>1</v>
      </c>
    </row>
    <row r="1596" spans="1:14" x14ac:dyDescent="0.25">
      <c r="A1596" s="2">
        <v>45283</v>
      </c>
      <c r="B1596" s="3">
        <f t="shared" si="72"/>
        <v>2024</v>
      </c>
      <c r="C1596" t="str">
        <f t="shared" si="73"/>
        <v>2023-2024</v>
      </c>
      <c r="D1596" t="s">
        <v>148</v>
      </c>
      <c r="E1596" t="s">
        <v>87</v>
      </c>
      <c r="F1596" t="str">
        <f t="shared" si="74"/>
        <v>New South Wales</v>
      </c>
      <c r="G1596" t="s">
        <v>10</v>
      </c>
      <c r="H1596">
        <v>2790</v>
      </c>
      <c r="I1596" t="s">
        <v>11</v>
      </c>
      <c r="J1596" t="s">
        <v>25</v>
      </c>
      <c r="K1596" t="s">
        <v>19</v>
      </c>
      <c r="L1596" t="s">
        <v>23</v>
      </c>
      <c r="M1596" s="5">
        <v>77.87</v>
      </c>
      <c r="N1596">
        <v>1</v>
      </c>
    </row>
    <row r="1597" spans="1:14" x14ac:dyDescent="0.25">
      <c r="A1597" s="2">
        <v>45467</v>
      </c>
      <c r="B1597" s="3">
        <f t="shared" si="72"/>
        <v>2024</v>
      </c>
      <c r="C1597" t="str">
        <f t="shared" si="73"/>
        <v>2023-2024</v>
      </c>
      <c r="D1597" t="s">
        <v>148</v>
      </c>
      <c r="E1597" t="s">
        <v>130</v>
      </c>
      <c r="F1597" t="str">
        <f t="shared" si="74"/>
        <v>South Australia</v>
      </c>
      <c r="G1597" t="s">
        <v>32</v>
      </c>
      <c r="H1597">
        <v>5290</v>
      </c>
      <c r="I1597" t="s">
        <v>11</v>
      </c>
      <c r="J1597" t="s">
        <v>38</v>
      </c>
      <c r="K1597" t="s">
        <v>151</v>
      </c>
      <c r="L1597" t="s">
        <v>21</v>
      </c>
      <c r="M1597" s="5">
        <v>77.87</v>
      </c>
      <c r="N1597">
        <v>1</v>
      </c>
    </row>
    <row r="1598" spans="1:14" x14ac:dyDescent="0.25">
      <c r="A1598" s="2">
        <v>45379</v>
      </c>
      <c r="B1598" s="3">
        <f t="shared" si="72"/>
        <v>2024</v>
      </c>
      <c r="C1598" t="str">
        <f t="shared" si="73"/>
        <v>2023-2024</v>
      </c>
      <c r="D1598" t="s">
        <v>148</v>
      </c>
      <c r="E1598" t="s">
        <v>101</v>
      </c>
      <c r="F1598" t="str">
        <f t="shared" si="74"/>
        <v>Victoria</v>
      </c>
      <c r="G1598" t="s">
        <v>45</v>
      </c>
      <c r="H1598">
        <v>3131</v>
      </c>
      <c r="I1598" t="s">
        <v>11</v>
      </c>
      <c r="J1598" t="s">
        <v>63</v>
      </c>
      <c r="K1598" t="s">
        <v>153</v>
      </c>
      <c r="L1598" t="s">
        <v>16</v>
      </c>
      <c r="M1598" s="5">
        <v>77.87</v>
      </c>
      <c r="N1598">
        <v>1</v>
      </c>
    </row>
    <row r="1599" spans="1:14" x14ac:dyDescent="0.25">
      <c r="A1599" s="2">
        <v>45151</v>
      </c>
      <c r="B1599" s="3">
        <f t="shared" si="72"/>
        <v>2024</v>
      </c>
      <c r="C1599" t="str">
        <f t="shared" si="73"/>
        <v>2023-2024</v>
      </c>
      <c r="D1599" t="s">
        <v>148</v>
      </c>
      <c r="E1599" t="s">
        <v>122</v>
      </c>
      <c r="F1599" t="str">
        <f t="shared" si="74"/>
        <v>New South Wales</v>
      </c>
      <c r="G1599" t="s">
        <v>10</v>
      </c>
      <c r="H1599">
        <v>2650</v>
      </c>
      <c r="I1599" t="s">
        <v>11</v>
      </c>
      <c r="J1599" t="s">
        <v>25</v>
      </c>
      <c r="K1599" t="s">
        <v>153</v>
      </c>
      <c r="L1599" t="s">
        <v>16</v>
      </c>
      <c r="M1599" s="5">
        <v>77.87</v>
      </c>
      <c r="N1599">
        <v>1</v>
      </c>
    </row>
    <row r="1600" spans="1:14" x14ac:dyDescent="0.25">
      <c r="A1600" s="2">
        <v>45388</v>
      </c>
      <c r="B1600" s="3">
        <f t="shared" si="72"/>
        <v>2024</v>
      </c>
      <c r="C1600" t="str">
        <f t="shared" si="73"/>
        <v>2023-2024</v>
      </c>
      <c r="D1600" t="s">
        <v>147</v>
      </c>
      <c r="E1600" t="s">
        <v>62</v>
      </c>
      <c r="F1600" t="str">
        <f t="shared" si="74"/>
        <v>Victoria</v>
      </c>
      <c r="G1600" t="s">
        <v>45</v>
      </c>
      <c r="H1600">
        <v>3134</v>
      </c>
      <c r="I1600" t="s">
        <v>11</v>
      </c>
      <c r="J1600" t="s">
        <v>63</v>
      </c>
      <c r="K1600" t="s">
        <v>154</v>
      </c>
      <c r="L1600" t="s">
        <v>14</v>
      </c>
      <c r="M1600" s="5">
        <v>77.92</v>
      </c>
      <c r="N1600">
        <v>1</v>
      </c>
    </row>
    <row r="1601" spans="1:14" x14ac:dyDescent="0.25">
      <c r="A1601" s="2">
        <v>45167</v>
      </c>
      <c r="B1601" s="3">
        <f t="shared" si="72"/>
        <v>2024</v>
      </c>
      <c r="C1601" t="str">
        <f t="shared" si="73"/>
        <v>2023-2024</v>
      </c>
      <c r="D1601" t="s">
        <v>147</v>
      </c>
      <c r="E1601" t="s">
        <v>39</v>
      </c>
      <c r="F1601" t="str">
        <f t="shared" si="74"/>
        <v>South Australia</v>
      </c>
      <c r="G1601" t="s">
        <v>32</v>
      </c>
      <c r="H1601">
        <v>5343</v>
      </c>
      <c r="I1601" t="s">
        <v>11</v>
      </c>
      <c r="J1601" t="s">
        <v>38</v>
      </c>
      <c r="K1601" t="s">
        <v>153</v>
      </c>
      <c r="L1601" t="s">
        <v>16</v>
      </c>
      <c r="M1601" s="5">
        <v>77.94</v>
      </c>
      <c r="N1601">
        <v>1</v>
      </c>
    </row>
    <row r="1602" spans="1:14" x14ac:dyDescent="0.25">
      <c r="A1602" s="2">
        <v>45303</v>
      </c>
      <c r="B1602" s="3">
        <f t="shared" ref="B1602:B1665" si="75">IF(MONTH(A1602)&gt;=7,YEAR(A1602)+1,YEAR(A1602))</f>
        <v>2024</v>
      </c>
      <c r="C1602" t="str">
        <f t="shared" ref="C1602:C1665" si="76">IF(MONTH(A1602) &gt;= 7, YEAR(A1602) &amp; "-" &amp; YEAR(A1602) + 1, YEAR(A1602) - 1 &amp; "-" &amp; YEAR(A1602))</f>
        <v>2023-2024</v>
      </c>
      <c r="D1602" t="s">
        <v>148</v>
      </c>
      <c r="E1602" t="s">
        <v>57</v>
      </c>
      <c r="F1602" t="str">
        <f t="shared" ref="F1602:F1665" si="77">IF(G1602="WA","Western Australia",
IF(G1602="NSW","New South Wales",
IF(G1602="QLD","Queensland",
IF(G1602="VIC","Victoria",
IF(G1602="TAS","Tasmania",
IF(G1602="SA","South Australia",
IF(G1602="NT","Northern Territory",
IF(G1602="ACT","Australian Capital Territory",G1602))))))))</f>
        <v>New South Wales</v>
      </c>
      <c r="G1602" t="s">
        <v>10</v>
      </c>
      <c r="H1602">
        <v>2560</v>
      </c>
      <c r="I1602" t="s">
        <v>11</v>
      </c>
      <c r="J1602" t="s">
        <v>58</v>
      </c>
      <c r="K1602" t="s">
        <v>151</v>
      </c>
      <c r="L1602" t="s">
        <v>21</v>
      </c>
      <c r="M1602" s="5">
        <v>77.94</v>
      </c>
      <c r="N1602">
        <v>1</v>
      </c>
    </row>
    <row r="1603" spans="1:14" x14ac:dyDescent="0.25">
      <c r="A1603" s="2">
        <v>45490</v>
      </c>
      <c r="B1603" s="3">
        <f t="shared" si="75"/>
        <v>2025</v>
      </c>
      <c r="C1603" t="str">
        <f t="shared" si="76"/>
        <v>2024-2025</v>
      </c>
      <c r="D1603" t="s">
        <v>148</v>
      </c>
      <c r="E1603" t="s">
        <v>143</v>
      </c>
      <c r="F1603" t="str">
        <f t="shared" si="77"/>
        <v>New South Wales</v>
      </c>
      <c r="G1603" t="s">
        <v>10</v>
      </c>
      <c r="H1603">
        <v>2154</v>
      </c>
      <c r="I1603" t="s">
        <v>11</v>
      </c>
      <c r="J1603" t="s">
        <v>27</v>
      </c>
      <c r="K1603" t="s">
        <v>151</v>
      </c>
      <c r="L1603" t="s">
        <v>21</v>
      </c>
      <c r="M1603" s="5">
        <v>77.94</v>
      </c>
      <c r="N1603">
        <v>1</v>
      </c>
    </row>
    <row r="1604" spans="1:14" x14ac:dyDescent="0.25">
      <c r="A1604" s="2">
        <v>45371</v>
      </c>
      <c r="B1604" s="3">
        <f t="shared" si="75"/>
        <v>2024</v>
      </c>
      <c r="C1604" t="str">
        <f t="shared" si="76"/>
        <v>2023-2024</v>
      </c>
      <c r="D1604" t="s">
        <v>147</v>
      </c>
      <c r="E1604" t="s">
        <v>129</v>
      </c>
      <c r="F1604" t="str">
        <f t="shared" si="77"/>
        <v>Tasmania</v>
      </c>
      <c r="G1604" t="s">
        <v>70</v>
      </c>
      <c r="H1604">
        <v>7010</v>
      </c>
      <c r="I1604" t="s">
        <v>11</v>
      </c>
      <c r="J1604" t="s">
        <v>71</v>
      </c>
      <c r="K1604" t="s">
        <v>153</v>
      </c>
      <c r="L1604" t="s">
        <v>16</v>
      </c>
      <c r="M1604" s="5">
        <v>77.94</v>
      </c>
      <c r="N1604">
        <v>1</v>
      </c>
    </row>
    <row r="1605" spans="1:14" x14ac:dyDescent="0.25">
      <c r="A1605" s="2">
        <v>45200</v>
      </c>
      <c r="B1605" s="3">
        <f t="shared" si="75"/>
        <v>2024</v>
      </c>
      <c r="C1605" t="str">
        <f t="shared" si="76"/>
        <v>2023-2024</v>
      </c>
      <c r="D1605" t="s">
        <v>148</v>
      </c>
      <c r="E1605" t="s">
        <v>89</v>
      </c>
      <c r="F1605" t="str">
        <f t="shared" si="77"/>
        <v>Queensland</v>
      </c>
      <c r="G1605" t="s">
        <v>35</v>
      </c>
      <c r="H1605">
        <v>4655</v>
      </c>
      <c r="I1605" t="s">
        <v>11</v>
      </c>
      <c r="J1605" t="s">
        <v>51</v>
      </c>
      <c r="K1605" t="s">
        <v>153</v>
      </c>
      <c r="L1605" t="s">
        <v>16</v>
      </c>
      <c r="M1605" s="5">
        <v>77.94</v>
      </c>
      <c r="N1605">
        <v>1</v>
      </c>
    </row>
    <row r="1606" spans="1:14" x14ac:dyDescent="0.25">
      <c r="A1606" s="2">
        <v>45179</v>
      </c>
      <c r="B1606" s="3">
        <f t="shared" si="75"/>
        <v>2024</v>
      </c>
      <c r="C1606" t="str">
        <f t="shared" si="76"/>
        <v>2023-2024</v>
      </c>
      <c r="D1606" t="s">
        <v>148</v>
      </c>
      <c r="E1606" t="s">
        <v>98</v>
      </c>
      <c r="F1606" t="str">
        <f t="shared" si="77"/>
        <v>Victoria</v>
      </c>
      <c r="G1606" t="s">
        <v>45</v>
      </c>
      <c r="H1606">
        <v>3429</v>
      </c>
      <c r="I1606" t="s">
        <v>11</v>
      </c>
      <c r="J1606" t="s">
        <v>60</v>
      </c>
      <c r="K1606" t="s">
        <v>154</v>
      </c>
      <c r="L1606" t="s">
        <v>14</v>
      </c>
      <c r="M1606" s="5">
        <v>77.94</v>
      </c>
      <c r="N1606">
        <v>1</v>
      </c>
    </row>
    <row r="1607" spans="1:14" x14ac:dyDescent="0.25">
      <c r="A1607" s="2">
        <v>45469</v>
      </c>
      <c r="B1607" s="3">
        <f t="shared" si="75"/>
        <v>2024</v>
      </c>
      <c r="C1607" t="str">
        <f t="shared" si="76"/>
        <v>2023-2024</v>
      </c>
      <c r="D1607" t="s">
        <v>147</v>
      </c>
      <c r="E1607" t="s">
        <v>82</v>
      </c>
      <c r="F1607" t="str">
        <f t="shared" si="77"/>
        <v>Queensland</v>
      </c>
      <c r="G1607" t="s">
        <v>35</v>
      </c>
      <c r="H1607">
        <v>4012</v>
      </c>
      <c r="I1607" t="s">
        <v>11</v>
      </c>
      <c r="J1607" t="s">
        <v>43</v>
      </c>
      <c r="K1607" t="s">
        <v>153</v>
      </c>
      <c r="L1607" t="s">
        <v>16</v>
      </c>
      <c r="M1607" s="5">
        <v>77.94</v>
      </c>
      <c r="N1607">
        <v>1</v>
      </c>
    </row>
    <row r="1608" spans="1:14" x14ac:dyDescent="0.25">
      <c r="A1608" s="2">
        <v>45056</v>
      </c>
      <c r="B1608" s="3">
        <f t="shared" si="75"/>
        <v>2023</v>
      </c>
      <c r="C1608" t="str">
        <f t="shared" si="76"/>
        <v>2022-2023</v>
      </c>
      <c r="D1608" t="s">
        <v>147</v>
      </c>
      <c r="E1608" t="s">
        <v>91</v>
      </c>
      <c r="F1608" t="str">
        <f t="shared" si="77"/>
        <v>Victoria</v>
      </c>
      <c r="G1608" t="s">
        <v>45</v>
      </c>
      <c r="H1608">
        <v>3690</v>
      </c>
      <c r="I1608" t="s">
        <v>11</v>
      </c>
      <c r="J1608" t="s">
        <v>55</v>
      </c>
      <c r="K1608" t="s">
        <v>153</v>
      </c>
      <c r="L1608" t="s">
        <v>16</v>
      </c>
      <c r="M1608" s="5">
        <v>77.94</v>
      </c>
      <c r="N1608">
        <v>1</v>
      </c>
    </row>
    <row r="1609" spans="1:14" x14ac:dyDescent="0.25">
      <c r="A1609" s="2">
        <v>45009</v>
      </c>
      <c r="B1609" s="3">
        <f t="shared" si="75"/>
        <v>2023</v>
      </c>
      <c r="C1609" t="str">
        <f t="shared" si="76"/>
        <v>2022-2023</v>
      </c>
      <c r="D1609" t="s">
        <v>147</v>
      </c>
      <c r="E1609" t="s">
        <v>135</v>
      </c>
      <c r="F1609" t="str">
        <f t="shared" si="77"/>
        <v>Victoria</v>
      </c>
      <c r="G1609" t="s">
        <v>45</v>
      </c>
      <c r="H1609">
        <v>3550</v>
      </c>
      <c r="I1609" t="s">
        <v>11</v>
      </c>
      <c r="J1609" t="s">
        <v>60</v>
      </c>
      <c r="K1609" t="s">
        <v>152</v>
      </c>
      <c r="L1609" t="s">
        <v>13</v>
      </c>
      <c r="M1609" s="5">
        <v>78.62</v>
      </c>
      <c r="N1609">
        <v>1</v>
      </c>
    </row>
    <row r="1610" spans="1:14" x14ac:dyDescent="0.25">
      <c r="A1610" s="2">
        <v>45537</v>
      </c>
      <c r="B1610" s="3">
        <f t="shared" si="75"/>
        <v>2025</v>
      </c>
      <c r="C1610" t="str">
        <f t="shared" si="76"/>
        <v>2024-2025</v>
      </c>
      <c r="D1610" t="s">
        <v>148</v>
      </c>
      <c r="E1610" t="s">
        <v>134</v>
      </c>
      <c r="F1610" t="str">
        <f t="shared" si="77"/>
        <v>Queensland</v>
      </c>
      <c r="G1610" t="s">
        <v>35</v>
      </c>
      <c r="H1610">
        <v>4825</v>
      </c>
      <c r="I1610" t="s">
        <v>11</v>
      </c>
      <c r="J1610" t="s">
        <v>36</v>
      </c>
      <c r="K1610" t="s">
        <v>149</v>
      </c>
      <c r="L1610" t="s">
        <v>15</v>
      </c>
      <c r="M1610" s="5">
        <v>78.89</v>
      </c>
      <c r="N1610">
        <v>1</v>
      </c>
    </row>
    <row r="1611" spans="1:14" x14ac:dyDescent="0.25">
      <c r="A1611" s="2">
        <v>45248</v>
      </c>
      <c r="B1611" s="3">
        <f t="shared" si="75"/>
        <v>2024</v>
      </c>
      <c r="C1611" t="str">
        <f t="shared" si="76"/>
        <v>2023-2024</v>
      </c>
      <c r="D1611" t="s">
        <v>147</v>
      </c>
      <c r="E1611" t="s">
        <v>134</v>
      </c>
      <c r="F1611" t="str">
        <f t="shared" si="77"/>
        <v>Queensland</v>
      </c>
      <c r="G1611" t="s">
        <v>35</v>
      </c>
      <c r="H1611">
        <v>4825</v>
      </c>
      <c r="I1611" t="s">
        <v>11</v>
      </c>
      <c r="J1611" t="s">
        <v>36</v>
      </c>
      <c r="K1611" t="s">
        <v>154</v>
      </c>
      <c r="L1611" t="s">
        <v>14</v>
      </c>
      <c r="M1611" s="5">
        <v>78.97</v>
      </c>
      <c r="N1611">
        <v>1</v>
      </c>
    </row>
    <row r="1612" spans="1:14" x14ac:dyDescent="0.25">
      <c r="A1612" s="2">
        <v>45328</v>
      </c>
      <c r="B1612" s="3">
        <f t="shared" si="75"/>
        <v>2024</v>
      </c>
      <c r="C1612" t="str">
        <f t="shared" si="76"/>
        <v>2023-2024</v>
      </c>
      <c r="D1612" t="s">
        <v>148</v>
      </c>
      <c r="E1612" t="s">
        <v>75</v>
      </c>
      <c r="F1612" t="str">
        <f t="shared" si="77"/>
        <v>Victoria</v>
      </c>
      <c r="G1612" t="s">
        <v>45</v>
      </c>
      <c r="H1612">
        <v>3630</v>
      </c>
      <c r="I1612" t="s">
        <v>11</v>
      </c>
      <c r="J1612" t="s">
        <v>55</v>
      </c>
      <c r="K1612" t="s">
        <v>154</v>
      </c>
      <c r="L1612" t="s">
        <v>14</v>
      </c>
      <c r="M1612" s="5">
        <v>78.97</v>
      </c>
      <c r="N1612">
        <v>1</v>
      </c>
    </row>
    <row r="1613" spans="1:14" x14ac:dyDescent="0.25">
      <c r="A1613" s="2">
        <v>45516</v>
      </c>
      <c r="B1613" s="3">
        <f t="shared" si="75"/>
        <v>2025</v>
      </c>
      <c r="C1613" t="str">
        <f t="shared" si="76"/>
        <v>2024-2025</v>
      </c>
      <c r="D1613" t="s">
        <v>147</v>
      </c>
      <c r="E1613" t="s">
        <v>107</v>
      </c>
      <c r="F1613" t="str">
        <f t="shared" si="77"/>
        <v>Queensland</v>
      </c>
      <c r="G1613" t="s">
        <v>35</v>
      </c>
      <c r="H1613">
        <v>4220</v>
      </c>
      <c r="I1613" t="s">
        <v>11</v>
      </c>
      <c r="J1613" t="s">
        <v>104</v>
      </c>
      <c r="K1613" t="s">
        <v>153</v>
      </c>
      <c r="L1613" t="s">
        <v>16</v>
      </c>
      <c r="M1613" s="5">
        <v>79</v>
      </c>
      <c r="N1613">
        <v>1</v>
      </c>
    </row>
    <row r="1614" spans="1:14" x14ac:dyDescent="0.25">
      <c r="A1614" s="2">
        <v>45546</v>
      </c>
      <c r="B1614" s="3">
        <f t="shared" si="75"/>
        <v>2025</v>
      </c>
      <c r="C1614" t="str">
        <f t="shared" si="76"/>
        <v>2024-2025</v>
      </c>
      <c r="D1614" t="s">
        <v>147</v>
      </c>
      <c r="E1614" t="s">
        <v>96</v>
      </c>
      <c r="F1614" t="str">
        <f t="shared" si="77"/>
        <v>Western Australia</v>
      </c>
      <c r="G1614" t="s">
        <v>48</v>
      </c>
      <c r="H1614">
        <v>6330</v>
      </c>
      <c r="I1614" t="s">
        <v>11</v>
      </c>
      <c r="J1614" t="s">
        <v>94</v>
      </c>
      <c r="K1614" t="s">
        <v>149</v>
      </c>
      <c r="L1614" t="s">
        <v>15</v>
      </c>
      <c r="M1614" s="5">
        <v>79.099999999999994</v>
      </c>
      <c r="N1614">
        <v>1</v>
      </c>
    </row>
    <row r="1615" spans="1:14" x14ac:dyDescent="0.25">
      <c r="A1615" s="2">
        <v>45022</v>
      </c>
      <c r="B1615" s="3">
        <f t="shared" si="75"/>
        <v>2023</v>
      </c>
      <c r="C1615" t="str">
        <f t="shared" si="76"/>
        <v>2022-2023</v>
      </c>
      <c r="D1615" t="s">
        <v>148</v>
      </c>
      <c r="E1615" t="s">
        <v>90</v>
      </c>
      <c r="F1615" t="str">
        <f t="shared" si="77"/>
        <v>Victoria</v>
      </c>
      <c r="G1615" t="s">
        <v>45</v>
      </c>
      <c r="H1615">
        <v>3179</v>
      </c>
      <c r="I1615" t="s">
        <v>11</v>
      </c>
      <c r="J1615" t="s">
        <v>63</v>
      </c>
      <c r="K1615" t="s">
        <v>153</v>
      </c>
      <c r="L1615" t="s">
        <v>16</v>
      </c>
      <c r="M1615" s="5">
        <v>79.289999999999992</v>
      </c>
      <c r="N1615">
        <v>1</v>
      </c>
    </row>
    <row r="1616" spans="1:14" x14ac:dyDescent="0.25">
      <c r="A1616" s="2">
        <v>44952</v>
      </c>
      <c r="B1616" s="3">
        <f t="shared" si="75"/>
        <v>2023</v>
      </c>
      <c r="C1616" t="str">
        <f t="shared" si="76"/>
        <v>2022-2023</v>
      </c>
      <c r="D1616" t="s">
        <v>148</v>
      </c>
      <c r="E1616" t="s">
        <v>102</v>
      </c>
      <c r="F1616" t="str">
        <f t="shared" si="77"/>
        <v>Queensland</v>
      </c>
      <c r="G1616" t="s">
        <v>35</v>
      </c>
      <c r="H1616">
        <v>4870</v>
      </c>
      <c r="I1616" t="s">
        <v>11</v>
      </c>
      <c r="J1616" t="s">
        <v>36</v>
      </c>
      <c r="K1616" t="s">
        <v>156</v>
      </c>
      <c r="L1616" t="s">
        <v>17</v>
      </c>
      <c r="M1616" s="5">
        <v>79.62</v>
      </c>
      <c r="N1616">
        <v>1</v>
      </c>
    </row>
    <row r="1617" spans="1:14" x14ac:dyDescent="0.25">
      <c r="A1617" s="2">
        <v>44977</v>
      </c>
      <c r="B1617" s="3">
        <f t="shared" si="75"/>
        <v>2023</v>
      </c>
      <c r="C1617" t="str">
        <f t="shared" si="76"/>
        <v>2022-2023</v>
      </c>
      <c r="D1617" t="s">
        <v>147</v>
      </c>
      <c r="E1617" t="s">
        <v>146</v>
      </c>
      <c r="F1617" t="str">
        <f t="shared" si="77"/>
        <v>Victoria</v>
      </c>
      <c r="G1617" t="s">
        <v>45</v>
      </c>
      <c r="H1617">
        <v>3353</v>
      </c>
      <c r="I1617" t="s">
        <v>11</v>
      </c>
      <c r="J1617" t="s">
        <v>60</v>
      </c>
      <c r="K1617" t="s">
        <v>156</v>
      </c>
      <c r="L1617" t="s">
        <v>17</v>
      </c>
      <c r="M1617" s="5">
        <v>79.72</v>
      </c>
      <c r="N1617">
        <v>1</v>
      </c>
    </row>
    <row r="1618" spans="1:14" x14ac:dyDescent="0.25">
      <c r="A1618" s="2">
        <v>45219</v>
      </c>
      <c r="B1618" s="3">
        <f t="shared" si="75"/>
        <v>2024</v>
      </c>
      <c r="C1618" t="str">
        <f t="shared" si="76"/>
        <v>2023-2024</v>
      </c>
      <c r="D1618" t="s">
        <v>148</v>
      </c>
      <c r="E1618" t="s">
        <v>132</v>
      </c>
      <c r="F1618" t="str">
        <f t="shared" si="77"/>
        <v>New South Wales</v>
      </c>
      <c r="G1618" t="s">
        <v>10</v>
      </c>
      <c r="H1618">
        <v>2800</v>
      </c>
      <c r="I1618" t="s">
        <v>11</v>
      </c>
      <c r="J1618" t="s">
        <v>25</v>
      </c>
      <c r="K1618" t="s">
        <v>150</v>
      </c>
      <c r="L1618" t="s">
        <v>18</v>
      </c>
      <c r="M1618" s="5">
        <v>79.900000000000006</v>
      </c>
      <c r="N1618">
        <v>1</v>
      </c>
    </row>
    <row r="1619" spans="1:14" x14ac:dyDescent="0.25">
      <c r="A1619" s="2">
        <v>45461</v>
      </c>
      <c r="B1619" s="3">
        <f t="shared" si="75"/>
        <v>2024</v>
      </c>
      <c r="C1619" t="str">
        <f t="shared" si="76"/>
        <v>2023-2024</v>
      </c>
      <c r="D1619" t="s">
        <v>148</v>
      </c>
      <c r="E1619" t="s">
        <v>110</v>
      </c>
      <c r="F1619" t="str">
        <f t="shared" si="77"/>
        <v>Queensland</v>
      </c>
      <c r="G1619" t="s">
        <v>35</v>
      </c>
      <c r="H1619">
        <v>4680</v>
      </c>
      <c r="I1619" t="s">
        <v>11</v>
      </c>
      <c r="J1619" t="s">
        <v>51</v>
      </c>
      <c r="K1619" t="s">
        <v>152</v>
      </c>
      <c r="L1619" t="s">
        <v>13</v>
      </c>
      <c r="M1619" s="5">
        <v>79.910000000000011</v>
      </c>
      <c r="N1619">
        <v>1</v>
      </c>
    </row>
    <row r="1620" spans="1:14" x14ac:dyDescent="0.25">
      <c r="A1620" s="2">
        <v>45225</v>
      </c>
      <c r="B1620" s="3">
        <f t="shared" si="75"/>
        <v>2024</v>
      </c>
      <c r="C1620" t="str">
        <f t="shared" si="76"/>
        <v>2023-2024</v>
      </c>
      <c r="D1620" t="s">
        <v>148</v>
      </c>
      <c r="E1620" t="s">
        <v>107</v>
      </c>
      <c r="F1620" t="str">
        <f t="shared" si="77"/>
        <v>Queensland</v>
      </c>
      <c r="G1620" t="s">
        <v>35</v>
      </c>
      <c r="H1620">
        <v>4220</v>
      </c>
      <c r="I1620" t="s">
        <v>11</v>
      </c>
      <c r="J1620" t="s">
        <v>104</v>
      </c>
      <c r="K1620" t="s">
        <v>150</v>
      </c>
      <c r="L1620" t="s">
        <v>18</v>
      </c>
      <c r="M1620" s="5">
        <v>79.92</v>
      </c>
      <c r="N1620">
        <v>1</v>
      </c>
    </row>
    <row r="1621" spans="1:14" x14ac:dyDescent="0.25">
      <c r="A1621" s="2">
        <v>45627</v>
      </c>
      <c r="B1621" s="3">
        <f t="shared" si="75"/>
        <v>2025</v>
      </c>
      <c r="C1621" t="str">
        <f t="shared" si="76"/>
        <v>2024-2025</v>
      </c>
      <c r="D1621" t="s">
        <v>147</v>
      </c>
      <c r="E1621" t="s">
        <v>28</v>
      </c>
      <c r="F1621" t="str">
        <f t="shared" si="77"/>
        <v>Northern Territory</v>
      </c>
      <c r="G1621" t="s">
        <v>29</v>
      </c>
      <c r="H1621">
        <v>800</v>
      </c>
      <c r="I1621" t="s">
        <v>11</v>
      </c>
      <c r="J1621" t="s">
        <v>30</v>
      </c>
      <c r="K1621" t="s">
        <v>157</v>
      </c>
      <c r="L1621" t="s">
        <v>22</v>
      </c>
      <c r="M1621" s="5">
        <v>79.94</v>
      </c>
      <c r="N1621">
        <v>1</v>
      </c>
    </row>
    <row r="1622" spans="1:14" x14ac:dyDescent="0.25">
      <c r="A1622" s="2">
        <v>45153</v>
      </c>
      <c r="B1622" s="3">
        <f t="shared" si="75"/>
        <v>2024</v>
      </c>
      <c r="C1622" t="str">
        <f t="shared" si="76"/>
        <v>2023-2024</v>
      </c>
      <c r="D1622" t="s">
        <v>148</v>
      </c>
      <c r="E1622" t="s">
        <v>141</v>
      </c>
      <c r="F1622" t="str">
        <f t="shared" si="77"/>
        <v>Western Australia</v>
      </c>
      <c r="G1622" t="s">
        <v>48</v>
      </c>
      <c r="H1622">
        <v>6052</v>
      </c>
      <c r="I1622" t="s">
        <v>11</v>
      </c>
      <c r="J1622" t="s">
        <v>49</v>
      </c>
      <c r="K1622" t="s">
        <v>19</v>
      </c>
      <c r="L1622" t="s">
        <v>23</v>
      </c>
      <c r="M1622" s="5">
        <v>79.94</v>
      </c>
      <c r="N1622">
        <v>1</v>
      </c>
    </row>
    <row r="1623" spans="1:14" x14ac:dyDescent="0.25">
      <c r="A1623" s="2">
        <v>45633</v>
      </c>
      <c r="B1623" s="3">
        <f t="shared" si="75"/>
        <v>2025</v>
      </c>
      <c r="C1623" t="str">
        <f t="shared" si="76"/>
        <v>2024-2025</v>
      </c>
      <c r="D1623" t="s">
        <v>148</v>
      </c>
      <c r="E1623" t="s">
        <v>84</v>
      </c>
      <c r="F1623" t="str">
        <f t="shared" si="77"/>
        <v>Queensland</v>
      </c>
      <c r="G1623" t="s">
        <v>35</v>
      </c>
      <c r="H1623">
        <v>4740</v>
      </c>
      <c r="I1623" t="s">
        <v>11</v>
      </c>
      <c r="J1623" t="s">
        <v>51</v>
      </c>
      <c r="K1623" t="s">
        <v>152</v>
      </c>
      <c r="L1623" t="s">
        <v>13</v>
      </c>
      <c r="M1623" s="5">
        <v>79.94</v>
      </c>
      <c r="N1623">
        <v>1</v>
      </c>
    </row>
    <row r="1624" spans="1:14" x14ac:dyDescent="0.25">
      <c r="A1624" s="2">
        <v>45340</v>
      </c>
      <c r="B1624" s="3">
        <f t="shared" si="75"/>
        <v>2024</v>
      </c>
      <c r="C1624" t="str">
        <f t="shared" si="76"/>
        <v>2023-2024</v>
      </c>
      <c r="D1624" t="s">
        <v>148</v>
      </c>
      <c r="E1624" t="s">
        <v>136</v>
      </c>
      <c r="F1624" t="str">
        <f t="shared" si="77"/>
        <v>Victoria</v>
      </c>
      <c r="G1624" t="s">
        <v>45</v>
      </c>
      <c r="H1624">
        <v>3175</v>
      </c>
      <c r="I1624" t="s">
        <v>11</v>
      </c>
      <c r="J1624" t="s">
        <v>63</v>
      </c>
      <c r="K1624" t="s">
        <v>152</v>
      </c>
      <c r="L1624" t="s">
        <v>13</v>
      </c>
      <c r="M1624" s="5">
        <v>79.95</v>
      </c>
      <c r="N1624">
        <v>1</v>
      </c>
    </row>
    <row r="1625" spans="1:14" x14ac:dyDescent="0.25">
      <c r="A1625" s="2">
        <v>45038</v>
      </c>
      <c r="B1625" s="3">
        <f t="shared" si="75"/>
        <v>2023</v>
      </c>
      <c r="C1625" t="str">
        <f t="shared" si="76"/>
        <v>2022-2023</v>
      </c>
      <c r="D1625" t="s">
        <v>148</v>
      </c>
      <c r="E1625" t="s">
        <v>95</v>
      </c>
      <c r="F1625" t="str">
        <f t="shared" si="77"/>
        <v>Victoria</v>
      </c>
      <c r="G1625" t="s">
        <v>45</v>
      </c>
      <c r="H1625">
        <v>3931</v>
      </c>
      <c r="I1625" t="s">
        <v>11</v>
      </c>
      <c r="J1625" t="s">
        <v>55</v>
      </c>
      <c r="K1625" t="s">
        <v>154</v>
      </c>
      <c r="L1625" t="s">
        <v>14</v>
      </c>
      <c r="M1625" s="5">
        <v>79.95</v>
      </c>
      <c r="N1625">
        <v>1</v>
      </c>
    </row>
    <row r="1626" spans="1:14" x14ac:dyDescent="0.25">
      <c r="A1626" s="2">
        <v>44941</v>
      </c>
      <c r="B1626" s="3">
        <f t="shared" si="75"/>
        <v>2023</v>
      </c>
      <c r="C1626" t="str">
        <f t="shared" si="76"/>
        <v>2022-2023</v>
      </c>
      <c r="D1626" t="s">
        <v>148</v>
      </c>
      <c r="E1626" t="s">
        <v>89</v>
      </c>
      <c r="F1626" t="str">
        <f t="shared" si="77"/>
        <v>Queensland</v>
      </c>
      <c r="G1626" t="s">
        <v>35</v>
      </c>
      <c r="H1626">
        <v>4655</v>
      </c>
      <c r="I1626" t="s">
        <v>11</v>
      </c>
      <c r="J1626" t="s">
        <v>51</v>
      </c>
      <c r="K1626" t="s">
        <v>151</v>
      </c>
      <c r="L1626" t="s">
        <v>21</v>
      </c>
      <c r="M1626" s="5">
        <v>79.98</v>
      </c>
      <c r="N1626">
        <v>1</v>
      </c>
    </row>
    <row r="1627" spans="1:14" x14ac:dyDescent="0.25">
      <c r="A1627" s="2">
        <v>45547</v>
      </c>
      <c r="B1627" s="3">
        <f t="shared" si="75"/>
        <v>2025</v>
      </c>
      <c r="C1627" t="str">
        <f t="shared" si="76"/>
        <v>2024-2025</v>
      </c>
      <c r="D1627" t="s">
        <v>148</v>
      </c>
      <c r="E1627" t="s">
        <v>87</v>
      </c>
      <c r="F1627" t="str">
        <f t="shared" si="77"/>
        <v>New South Wales</v>
      </c>
      <c r="G1627" t="s">
        <v>10</v>
      </c>
      <c r="H1627">
        <v>2790</v>
      </c>
      <c r="I1627" t="s">
        <v>11</v>
      </c>
      <c r="J1627" t="s">
        <v>25</v>
      </c>
      <c r="K1627" t="s">
        <v>151</v>
      </c>
      <c r="L1627" t="s">
        <v>21</v>
      </c>
      <c r="M1627" s="5">
        <v>79.98</v>
      </c>
      <c r="N1627">
        <v>1</v>
      </c>
    </row>
    <row r="1628" spans="1:14" x14ac:dyDescent="0.25">
      <c r="A1628" s="2">
        <v>45007</v>
      </c>
      <c r="B1628" s="3">
        <f t="shared" si="75"/>
        <v>2023</v>
      </c>
      <c r="C1628" t="str">
        <f t="shared" si="76"/>
        <v>2022-2023</v>
      </c>
      <c r="D1628" t="s">
        <v>148</v>
      </c>
      <c r="E1628" t="s">
        <v>102</v>
      </c>
      <c r="F1628" t="str">
        <f t="shared" si="77"/>
        <v>Queensland</v>
      </c>
      <c r="G1628" t="s">
        <v>35</v>
      </c>
      <c r="H1628">
        <v>4870</v>
      </c>
      <c r="I1628" t="s">
        <v>11</v>
      </c>
      <c r="J1628" t="s">
        <v>36</v>
      </c>
      <c r="K1628" t="s">
        <v>154</v>
      </c>
      <c r="L1628" t="s">
        <v>14</v>
      </c>
      <c r="M1628" s="5">
        <v>80.45</v>
      </c>
      <c r="N1628">
        <v>1</v>
      </c>
    </row>
    <row r="1629" spans="1:14" x14ac:dyDescent="0.25">
      <c r="A1629" s="2">
        <v>45091</v>
      </c>
      <c r="B1629" s="3">
        <f t="shared" si="75"/>
        <v>2023</v>
      </c>
      <c r="C1629" t="str">
        <f t="shared" si="76"/>
        <v>2022-2023</v>
      </c>
      <c r="D1629" t="s">
        <v>148</v>
      </c>
      <c r="E1629" t="s">
        <v>122</v>
      </c>
      <c r="F1629" t="str">
        <f t="shared" si="77"/>
        <v>New South Wales</v>
      </c>
      <c r="G1629" t="s">
        <v>10</v>
      </c>
      <c r="H1629">
        <v>2650</v>
      </c>
      <c r="I1629" t="s">
        <v>11</v>
      </c>
      <c r="J1629" t="s">
        <v>25</v>
      </c>
      <c r="K1629" t="s">
        <v>19</v>
      </c>
      <c r="L1629" t="s">
        <v>23</v>
      </c>
      <c r="M1629" s="5">
        <v>80.45</v>
      </c>
      <c r="N1629">
        <v>1</v>
      </c>
    </row>
    <row r="1630" spans="1:14" x14ac:dyDescent="0.25">
      <c r="A1630" s="2">
        <v>45116</v>
      </c>
      <c r="B1630" s="3">
        <f t="shared" si="75"/>
        <v>2024</v>
      </c>
      <c r="C1630" t="str">
        <f t="shared" si="76"/>
        <v>2023-2024</v>
      </c>
      <c r="D1630" t="s">
        <v>148</v>
      </c>
      <c r="E1630" t="s">
        <v>100</v>
      </c>
      <c r="F1630" t="str">
        <f t="shared" si="77"/>
        <v>Western Australia</v>
      </c>
      <c r="G1630" t="s">
        <v>48</v>
      </c>
      <c r="H1630">
        <v>6021</v>
      </c>
      <c r="I1630" t="s">
        <v>11</v>
      </c>
      <c r="J1630" t="s">
        <v>49</v>
      </c>
      <c r="K1630" t="s">
        <v>19</v>
      </c>
      <c r="L1630" t="s">
        <v>23</v>
      </c>
      <c r="M1630" s="5">
        <v>80.460000000000008</v>
      </c>
      <c r="N1630">
        <v>1</v>
      </c>
    </row>
    <row r="1631" spans="1:14" x14ac:dyDescent="0.25">
      <c r="A1631" s="2">
        <v>45003</v>
      </c>
      <c r="B1631" s="3">
        <f t="shared" si="75"/>
        <v>2023</v>
      </c>
      <c r="C1631" t="str">
        <f t="shared" si="76"/>
        <v>2022-2023</v>
      </c>
      <c r="D1631" t="s">
        <v>147</v>
      </c>
      <c r="E1631" t="s">
        <v>101</v>
      </c>
      <c r="F1631" t="str">
        <f t="shared" si="77"/>
        <v>Victoria</v>
      </c>
      <c r="G1631" t="s">
        <v>45</v>
      </c>
      <c r="H1631">
        <v>3131</v>
      </c>
      <c r="I1631" t="s">
        <v>11</v>
      </c>
      <c r="J1631" t="s">
        <v>63</v>
      </c>
      <c r="K1631" t="s">
        <v>154</v>
      </c>
      <c r="L1631" t="s">
        <v>14</v>
      </c>
      <c r="M1631" s="5">
        <v>80.5</v>
      </c>
      <c r="N1631">
        <v>1</v>
      </c>
    </row>
    <row r="1632" spans="1:14" x14ac:dyDescent="0.25">
      <c r="A1632" s="2">
        <v>45147</v>
      </c>
      <c r="B1632" s="3">
        <f t="shared" si="75"/>
        <v>2024</v>
      </c>
      <c r="C1632" t="str">
        <f t="shared" si="76"/>
        <v>2023-2024</v>
      </c>
      <c r="D1632" t="s">
        <v>148</v>
      </c>
      <c r="E1632" t="s">
        <v>123</v>
      </c>
      <c r="F1632" t="str">
        <f t="shared" si="77"/>
        <v>Western Australia</v>
      </c>
      <c r="G1632" t="s">
        <v>48</v>
      </c>
      <c r="H1632">
        <v>6109</v>
      </c>
      <c r="I1632" t="s">
        <v>11</v>
      </c>
      <c r="J1632" t="s">
        <v>94</v>
      </c>
      <c r="K1632" t="s">
        <v>155</v>
      </c>
      <c r="L1632" t="s">
        <v>20</v>
      </c>
      <c r="M1632" s="5">
        <v>80.92</v>
      </c>
      <c r="N1632">
        <v>1</v>
      </c>
    </row>
    <row r="1633" spans="1:14" x14ac:dyDescent="0.25">
      <c r="A1633" s="2">
        <v>45182</v>
      </c>
      <c r="B1633" s="3">
        <f t="shared" si="75"/>
        <v>2024</v>
      </c>
      <c r="C1633" t="str">
        <f t="shared" si="76"/>
        <v>2023-2024</v>
      </c>
      <c r="D1633" t="s">
        <v>148</v>
      </c>
      <c r="E1633" t="s">
        <v>90</v>
      </c>
      <c r="F1633" t="str">
        <f t="shared" si="77"/>
        <v>Victoria</v>
      </c>
      <c r="G1633" t="s">
        <v>45</v>
      </c>
      <c r="H1633">
        <v>3179</v>
      </c>
      <c r="I1633" t="s">
        <v>11</v>
      </c>
      <c r="J1633" t="s">
        <v>63</v>
      </c>
      <c r="K1633" t="s">
        <v>156</v>
      </c>
      <c r="L1633" t="s">
        <v>17</v>
      </c>
      <c r="M1633" s="5">
        <v>80.92</v>
      </c>
      <c r="N1633">
        <v>1</v>
      </c>
    </row>
    <row r="1634" spans="1:14" x14ac:dyDescent="0.25">
      <c r="A1634" s="2">
        <v>45040</v>
      </c>
      <c r="B1634" s="3">
        <f t="shared" si="75"/>
        <v>2023</v>
      </c>
      <c r="C1634" t="str">
        <f t="shared" si="76"/>
        <v>2022-2023</v>
      </c>
      <c r="D1634" t="s">
        <v>148</v>
      </c>
      <c r="E1634" t="s">
        <v>50</v>
      </c>
      <c r="F1634" t="str">
        <f t="shared" si="77"/>
        <v>Queensland</v>
      </c>
      <c r="G1634" t="s">
        <v>35</v>
      </c>
      <c r="H1634">
        <v>4703</v>
      </c>
      <c r="I1634" t="s">
        <v>11</v>
      </c>
      <c r="J1634" t="s">
        <v>51</v>
      </c>
      <c r="K1634" t="s">
        <v>150</v>
      </c>
      <c r="L1634" t="s">
        <v>18</v>
      </c>
      <c r="M1634" s="5">
        <v>80.94</v>
      </c>
      <c r="N1634">
        <v>1</v>
      </c>
    </row>
    <row r="1635" spans="1:14" x14ac:dyDescent="0.25">
      <c r="A1635" s="2">
        <v>45347</v>
      </c>
      <c r="B1635" s="3">
        <f t="shared" si="75"/>
        <v>2024</v>
      </c>
      <c r="C1635" t="str">
        <f t="shared" si="76"/>
        <v>2023-2024</v>
      </c>
      <c r="D1635" t="s">
        <v>147</v>
      </c>
      <c r="E1635" t="s">
        <v>129</v>
      </c>
      <c r="F1635" t="str">
        <f t="shared" si="77"/>
        <v>Tasmania</v>
      </c>
      <c r="G1635" t="s">
        <v>70</v>
      </c>
      <c r="H1635">
        <v>7010</v>
      </c>
      <c r="I1635" t="s">
        <v>11</v>
      </c>
      <c r="J1635" t="s">
        <v>71</v>
      </c>
      <c r="K1635" t="s">
        <v>19</v>
      </c>
      <c r="L1635" t="s">
        <v>23</v>
      </c>
      <c r="M1635" s="5">
        <v>80.95</v>
      </c>
      <c r="N1635">
        <v>1</v>
      </c>
    </row>
    <row r="1636" spans="1:14" x14ac:dyDescent="0.25">
      <c r="A1636" s="2">
        <v>45527</v>
      </c>
      <c r="B1636" s="3">
        <f t="shared" si="75"/>
        <v>2025</v>
      </c>
      <c r="C1636" t="str">
        <f t="shared" si="76"/>
        <v>2024-2025</v>
      </c>
      <c r="D1636" t="s">
        <v>148</v>
      </c>
      <c r="E1636" t="s">
        <v>62</v>
      </c>
      <c r="F1636" t="str">
        <f t="shared" si="77"/>
        <v>Victoria</v>
      </c>
      <c r="G1636" t="s">
        <v>45</v>
      </c>
      <c r="H1636">
        <v>3134</v>
      </c>
      <c r="I1636" t="s">
        <v>11</v>
      </c>
      <c r="J1636" t="s">
        <v>63</v>
      </c>
      <c r="K1636" t="s">
        <v>156</v>
      </c>
      <c r="L1636" t="s">
        <v>17</v>
      </c>
      <c r="M1636" s="5">
        <v>80.95</v>
      </c>
      <c r="N1636">
        <v>1</v>
      </c>
    </row>
    <row r="1637" spans="1:14" x14ac:dyDescent="0.25">
      <c r="A1637" s="2">
        <v>45546</v>
      </c>
      <c r="B1637" s="3">
        <f t="shared" si="75"/>
        <v>2025</v>
      </c>
      <c r="C1637" t="str">
        <f t="shared" si="76"/>
        <v>2024-2025</v>
      </c>
      <c r="D1637" t="s">
        <v>148</v>
      </c>
      <c r="E1637" t="s">
        <v>122</v>
      </c>
      <c r="F1637" t="str">
        <f t="shared" si="77"/>
        <v>New South Wales</v>
      </c>
      <c r="G1637" t="s">
        <v>10</v>
      </c>
      <c r="H1637">
        <v>2650</v>
      </c>
      <c r="I1637" t="s">
        <v>11</v>
      </c>
      <c r="J1637" t="s">
        <v>25</v>
      </c>
      <c r="K1637" t="s">
        <v>154</v>
      </c>
      <c r="L1637" t="s">
        <v>14</v>
      </c>
      <c r="M1637" s="5">
        <v>81.25</v>
      </c>
      <c r="N1637">
        <v>1</v>
      </c>
    </row>
    <row r="1638" spans="1:14" x14ac:dyDescent="0.25">
      <c r="A1638" s="2">
        <v>45614</v>
      </c>
      <c r="B1638" s="3">
        <f t="shared" si="75"/>
        <v>2025</v>
      </c>
      <c r="C1638" t="str">
        <f t="shared" si="76"/>
        <v>2024-2025</v>
      </c>
      <c r="D1638" t="s">
        <v>148</v>
      </c>
      <c r="E1638" t="s">
        <v>99</v>
      </c>
      <c r="F1638" t="str">
        <f t="shared" si="77"/>
        <v>Victoria</v>
      </c>
      <c r="G1638" t="s">
        <v>45</v>
      </c>
      <c r="H1638">
        <v>3148</v>
      </c>
      <c r="I1638" t="s">
        <v>11</v>
      </c>
      <c r="J1638" t="s">
        <v>63</v>
      </c>
      <c r="K1638" t="s">
        <v>151</v>
      </c>
      <c r="L1638" t="s">
        <v>21</v>
      </c>
      <c r="M1638" s="5">
        <v>81.510000000000005</v>
      </c>
      <c r="N1638">
        <v>1</v>
      </c>
    </row>
    <row r="1639" spans="1:14" x14ac:dyDescent="0.25">
      <c r="A1639" s="2">
        <v>45127</v>
      </c>
      <c r="B1639" s="3">
        <f t="shared" si="75"/>
        <v>2024</v>
      </c>
      <c r="C1639" t="str">
        <f t="shared" si="76"/>
        <v>2023-2024</v>
      </c>
      <c r="D1639" t="s">
        <v>147</v>
      </c>
      <c r="E1639" t="s">
        <v>56</v>
      </c>
      <c r="F1639" t="str">
        <f t="shared" si="77"/>
        <v>Northern Territory</v>
      </c>
      <c r="G1639" t="s">
        <v>29</v>
      </c>
      <c r="H1639">
        <v>870</v>
      </c>
      <c r="I1639" t="s">
        <v>11</v>
      </c>
      <c r="J1639" t="s">
        <v>30</v>
      </c>
      <c r="K1639" t="s">
        <v>156</v>
      </c>
      <c r="L1639" t="s">
        <v>17</v>
      </c>
      <c r="M1639" s="5">
        <v>81.540000000000006</v>
      </c>
      <c r="N1639">
        <v>1</v>
      </c>
    </row>
    <row r="1640" spans="1:14" x14ac:dyDescent="0.25">
      <c r="A1640" s="2">
        <v>45237</v>
      </c>
      <c r="B1640" s="3">
        <f t="shared" si="75"/>
        <v>2024</v>
      </c>
      <c r="C1640" t="str">
        <f t="shared" si="76"/>
        <v>2023-2024</v>
      </c>
      <c r="D1640" t="s">
        <v>148</v>
      </c>
      <c r="E1640" t="s">
        <v>24</v>
      </c>
      <c r="F1640" t="str">
        <f t="shared" si="77"/>
        <v>New South Wales</v>
      </c>
      <c r="G1640" t="s">
        <v>10</v>
      </c>
      <c r="H1640">
        <v>2795</v>
      </c>
      <c r="I1640" t="s">
        <v>11</v>
      </c>
      <c r="J1640" t="s">
        <v>25</v>
      </c>
      <c r="K1640" t="s">
        <v>156</v>
      </c>
      <c r="L1640" t="s">
        <v>17</v>
      </c>
      <c r="M1640" s="5">
        <v>81.59</v>
      </c>
      <c r="N1640">
        <v>1</v>
      </c>
    </row>
    <row r="1641" spans="1:14" x14ac:dyDescent="0.25">
      <c r="A1641" s="2">
        <v>45522</v>
      </c>
      <c r="B1641" s="3">
        <f t="shared" si="75"/>
        <v>2025</v>
      </c>
      <c r="C1641" t="str">
        <f t="shared" si="76"/>
        <v>2024-2025</v>
      </c>
      <c r="D1641" t="s">
        <v>148</v>
      </c>
      <c r="E1641" t="s">
        <v>117</v>
      </c>
      <c r="F1641" t="str">
        <f t="shared" si="77"/>
        <v>Queensland</v>
      </c>
      <c r="G1641" t="s">
        <v>35</v>
      </c>
      <c r="H1641">
        <v>4119</v>
      </c>
      <c r="I1641" t="s">
        <v>11</v>
      </c>
      <c r="J1641" t="s">
        <v>43</v>
      </c>
      <c r="K1641" t="s">
        <v>157</v>
      </c>
      <c r="L1641" t="s">
        <v>22</v>
      </c>
      <c r="M1641" s="5">
        <v>81.73</v>
      </c>
      <c r="N1641">
        <v>1</v>
      </c>
    </row>
    <row r="1642" spans="1:14" x14ac:dyDescent="0.25">
      <c r="A1642" s="2">
        <v>45318</v>
      </c>
      <c r="B1642" s="3">
        <f t="shared" si="75"/>
        <v>2024</v>
      </c>
      <c r="C1642" t="str">
        <f t="shared" si="76"/>
        <v>2023-2024</v>
      </c>
      <c r="D1642" t="s">
        <v>147</v>
      </c>
      <c r="E1642" t="s">
        <v>142</v>
      </c>
      <c r="F1642" t="str">
        <f t="shared" si="77"/>
        <v>Australian Capital Territory</v>
      </c>
      <c r="G1642" t="s">
        <v>80</v>
      </c>
      <c r="H1642">
        <v>2609</v>
      </c>
      <c r="I1642" t="s">
        <v>11</v>
      </c>
      <c r="J1642" t="s">
        <v>58</v>
      </c>
      <c r="K1642" t="s">
        <v>152</v>
      </c>
      <c r="L1642" t="s">
        <v>13</v>
      </c>
      <c r="M1642" s="5">
        <v>81.800000000000011</v>
      </c>
      <c r="N1642">
        <v>1</v>
      </c>
    </row>
    <row r="1643" spans="1:14" x14ac:dyDescent="0.25">
      <c r="A1643" s="2">
        <v>44950</v>
      </c>
      <c r="B1643" s="3">
        <f t="shared" si="75"/>
        <v>2023</v>
      </c>
      <c r="C1643" t="str">
        <f t="shared" si="76"/>
        <v>2022-2023</v>
      </c>
      <c r="D1643" t="s">
        <v>148</v>
      </c>
      <c r="E1643" t="s">
        <v>136</v>
      </c>
      <c r="F1643" t="str">
        <f t="shared" si="77"/>
        <v>Victoria</v>
      </c>
      <c r="G1643" t="s">
        <v>45</v>
      </c>
      <c r="H1643">
        <v>3175</v>
      </c>
      <c r="I1643" t="s">
        <v>11</v>
      </c>
      <c r="J1643" t="s">
        <v>63</v>
      </c>
      <c r="K1643" t="s">
        <v>155</v>
      </c>
      <c r="L1643" t="s">
        <v>20</v>
      </c>
      <c r="M1643" s="5">
        <v>81.81</v>
      </c>
      <c r="N1643">
        <v>1</v>
      </c>
    </row>
    <row r="1644" spans="1:14" x14ac:dyDescent="0.25">
      <c r="A1644" s="2">
        <v>45108</v>
      </c>
      <c r="B1644" s="3">
        <f t="shared" si="75"/>
        <v>2024</v>
      </c>
      <c r="C1644" t="str">
        <f t="shared" si="76"/>
        <v>2023-2024</v>
      </c>
      <c r="D1644" t="s">
        <v>147</v>
      </c>
      <c r="E1644" t="s">
        <v>118</v>
      </c>
      <c r="F1644" t="str">
        <f t="shared" si="77"/>
        <v>New South Wales</v>
      </c>
      <c r="G1644" t="s">
        <v>10</v>
      </c>
      <c r="H1644">
        <v>2158</v>
      </c>
      <c r="I1644" t="s">
        <v>11</v>
      </c>
      <c r="J1644" t="s">
        <v>27</v>
      </c>
      <c r="K1644" t="s">
        <v>19</v>
      </c>
      <c r="L1644" t="s">
        <v>23</v>
      </c>
      <c r="M1644" s="5">
        <v>81.86</v>
      </c>
      <c r="N1644">
        <v>1</v>
      </c>
    </row>
    <row r="1645" spans="1:14" x14ac:dyDescent="0.25">
      <c r="A1645" s="2">
        <v>44968</v>
      </c>
      <c r="B1645" s="3">
        <f t="shared" si="75"/>
        <v>2023</v>
      </c>
      <c r="C1645" t="str">
        <f t="shared" si="76"/>
        <v>2022-2023</v>
      </c>
      <c r="D1645" t="s">
        <v>148</v>
      </c>
      <c r="E1645" t="s">
        <v>84</v>
      </c>
      <c r="F1645" t="str">
        <f t="shared" si="77"/>
        <v>Queensland</v>
      </c>
      <c r="G1645" t="s">
        <v>35</v>
      </c>
      <c r="H1645">
        <v>4740</v>
      </c>
      <c r="I1645" t="s">
        <v>11</v>
      </c>
      <c r="J1645" t="s">
        <v>51</v>
      </c>
      <c r="K1645" t="s">
        <v>150</v>
      </c>
      <c r="L1645" t="s">
        <v>18</v>
      </c>
      <c r="M1645" s="5">
        <v>81.95</v>
      </c>
      <c r="N1645">
        <v>1</v>
      </c>
    </row>
    <row r="1646" spans="1:14" x14ac:dyDescent="0.25">
      <c r="A1646" s="2">
        <v>45578</v>
      </c>
      <c r="B1646" s="3">
        <f t="shared" si="75"/>
        <v>2025</v>
      </c>
      <c r="C1646" t="str">
        <f t="shared" si="76"/>
        <v>2024-2025</v>
      </c>
      <c r="D1646" t="s">
        <v>147</v>
      </c>
      <c r="E1646" t="s">
        <v>65</v>
      </c>
      <c r="F1646" t="str">
        <f t="shared" si="77"/>
        <v>New South Wales</v>
      </c>
      <c r="G1646" t="s">
        <v>10</v>
      </c>
      <c r="H1646">
        <v>2541</v>
      </c>
      <c r="I1646" t="s">
        <v>11</v>
      </c>
      <c r="J1646" t="s">
        <v>58</v>
      </c>
      <c r="K1646" t="s">
        <v>149</v>
      </c>
      <c r="L1646" t="s">
        <v>15</v>
      </c>
      <c r="M1646" s="5">
        <v>82.16</v>
      </c>
      <c r="N1646">
        <v>1</v>
      </c>
    </row>
    <row r="1647" spans="1:14" x14ac:dyDescent="0.25">
      <c r="A1647" s="2">
        <v>45587</v>
      </c>
      <c r="B1647" s="3">
        <f t="shared" si="75"/>
        <v>2025</v>
      </c>
      <c r="C1647" t="str">
        <f t="shared" si="76"/>
        <v>2024-2025</v>
      </c>
      <c r="D1647" t="s">
        <v>147</v>
      </c>
      <c r="E1647" t="s">
        <v>44</v>
      </c>
      <c r="F1647" t="str">
        <f t="shared" si="77"/>
        <v>Victoria</v>
      </c>
      <c r="G1647" t="s">
        <v>45</v>
      </c>
      <c r="H1647">
        <v>3066</v>
      </c>
      <c r="I1647" t="s">
        <v>11</v>
      </c>
      <c r="J1647" t="s">
        <v>46</v>
      </c>
      <c r="K1647" t="s">
        <v>152</v>
      </c>
      <c r="L1647" t="s">
        <v>13</v>
      </c>
      <c r="M1647" s="5">
        <v>82.169999999999987</v>
      </c>
      <c r="N1647">
        <v>1</v>
      </c>
    </row>
    <row r="1648" spans="1:14" x14ac:dyDescent="0.25">
      <c r="A1648" s="2">
        <v>45427</v>
      </c>
      <c r="B1648" s="3">
        <f t="shared" si="75"/>
        <v>2024</v>
      </c>
      <c r="C1648" t="str">
        <f t="shared" si="76"/>
        <v>2023-2024</v>
      </c>
      <c r="D1648" t="s">
        <v>147</v>
      </c>
      <c r="E1648" t="s">
        <v>113</v>
      </c>
      <c r="F1648" t="str">
        <f t="shared" si="77"/>
        <v>Queensland</v>
      </c>
      <c r="G1648" t="s">
        <v>35</v>
      </c>
      <c r="H1648">
        <v>4215</v>
      </c>
      <c r="I1648" t="s">
        <v>11</v>
      </c>
      <c r="J1648" t="s">
        <v>104</v>
      </c>
      <c r="K1648" t="s">
        <v>154</v>
      </c>
      <c r="L1648" t="s">
        <v>14</v>
      </c>
      <c r="M1648" s="5">
        <v>82.21</v>
      </c>
      <c r="N1648">
        <v>1</v>
      </c>
    </row>
    <row r="1649" spans="1:14" x14ac:dyDescent="0.25">
      <c r="A1649" s="2">
        <v>45541</v>
      </c>
      <c r="B1649" s="3">
        <f t="shared" si="75"/>
        <v>2025</v>
      </c>
      <c r="C1649" t="str">
        <f t="shared" si="76"/>
        <v>2024-2025</v>
      </c>
      <c r="D1649" t="s">
        <v>148</v>
      </c>
      <c r="E1649" t="s">
        <v>117</v>
      </c>
      <c r="F1649" t="str">
        <f t="shared" si="77"/>
        <v>Queensland</v>
      </c>
      <c r="G1649" t="s">
        <v>35</v>
      </c>
      <c r="H1649">
        <v>4119</v>
      </c>
      <c r="I1649" t="s">
        <v>11</v>
      </c>
      <c r="J1649" t="s">
        <v>43</v>
      </c>
      <c r="K1649" t="s">
        <v>154</v>
      </c>
      <c r="L1649" t="s">
        <v>14</v>
      </c>
      <c r="M1649" s="5">
        <v>82.3</v>
      </c>
      <c r="N1649">
        <v>1</v>
      </c>
    </row>
    <row r="1650" spans="1:14" x14ac:dyDescent="0.25">
      <c r="A1650" s="2">
        <v>45105</v>
      </c>
      <c r="B1650" s="3">
        <f t="shared" si="75"/>
        <v>2023</v>
      </c>
      <c r="C1650" t="str">
        <f t="shared" si="76"/>
        <v>2022-2023</v>
      </c>
      <c r="D1650" t="s">
        <v>147</v>
      </c>
      <c r="E1650" t="s">
        <v>54</v>
      </c>
      <c r="F1650" t="str">
        <f t="shared" si="77"/>
        <v>Victoria</v>
      </c>
      <c r="G1650" t="s">
        <v>45</v>
      </c>
      <c r="H1650">
        <v>3977</v>
      </c>
      <c r="I1650" t="s">
        <v>11</v>
      </c>
      <c r="J1650" t="s">
        <v>55</v>
      </c>
      <c r="K1650" t="s">
        <v>156</v>
      </c>
      <c r="L1650" t="s">
        <v>17</v>
      </c>
      <c r="M1650" s="5">
        <v>82.7</v>
      </c>
      <c r="N1650">
        <v>1</v>
      </c>
    </row>
    <row r="1651" spans="1:14" x14ac:dyDescent="0.25">
      <c r="A1651" s="2">
        <v>45596</v>
      </c>
      <c r="B1651" s="3">
        <f t="shared" si="75"/>
        <v>2025</v>
      </c>
      <c r="C1651" t="str">
        <f t="shared" si="76"/>
        <v>2024-2025</v>
      </c>
      <c r="D1651" t="s">
        <v>147</v>
      </c>
      <c r="E1651" t="s">
        <v>83</v>
      </c>
      <c r="F1651" t="str">
        <f t="shared" si="77"/>
        <v>New South Wales</v>
      </c>
      <c r="G1651" t="s">
        <v>10</v>
      </c>
      <c r="H1651">
        <v>2750</v>
      </c>
      <c r="I1651" t="s">
        <v>11</v>
      </c>
      <c r="J1651" t="s">
        <v>25</v>
      </c>
      <c r="K1651" t="s">
        <v>154</v>
      </c>
      <c r="L1651" t="s">
        <v>14</v>
      </c>
      <c r="M1651" s="5">
        <v>82.92</v>
      </c>
      <c r="N1651">
        <v>1</v>
      </c>
    </row>
    <row r="1652" spans="1:14" x14ac:dyDescent="0.25">
      <c r="A1652" s="2">
        <v>45021</v>
      </c>
      <c r="B1652" s="3">
        <f t="shared" si="75"/>
        <v>2023</v>
      </c>
      <c r="C1652" t="str">
        <f t="shared" si="76"/>
        <v>2022-2023</v>
      </c>
      <c r="D1652" t="s">
        <v>147</v>
      </c>
      <c r="E1652" t="s">
        <v>40</v>
      </c>
      <c r="F1652" t="str">
        <f t="shared" si="77"/>
        <v>New South Wales</v>
      </c>
      <c r="G1652" t="s">
        <v>10</v>
      </c>
      <c r="H1652">
        <v>2116</v>
      </c>
      <c r="I1652" t="s">
        <v>11</v>
      </c>
      <c r="J1652" t="s">
        <v>27</v>
      </c>
      <c r="K1652" t="s">
        <v>157</v>
      </c>
      <c r="L1652" t="s">
        <v>22</v>
      </c>
      <c r="M1652" s="5">
        <v>83.02</v>
      </c>
      <c r="N1652">
        <v>1</v>
      </c>
    </row>
    <row r="1653" spans="1:14" x14ac:dyDescent="0.25">
      <c r="A1653" s="2">
        <v>45350</v>
      </c>
      <c r="B1653" s="3">
        <f t="shared" si="75"/>
        <v>2024</v>
      </c>
      <c r="C1653" t="str">
        <f t="shared" si="76"/>
        <v>2023-2024</v>
      </c>
      <c r="D1653" t="s">
        <v>147</v>
      </c>
      <c r="E1653" t="s">
        <v>57</v>
      </c>
      <c r="F1653" t="str">
        <f t="shared" si="77"/>
        <v>New South Wales</v>
      </c>
      <c r="G1653" t="s">
        <v>10</v>
      </c>
      <c r="H1653">
        <v>2560</v>
      </c>
      <c r="I1653" t="s">
        <v>11</v>
      </c>
      <c r="J1653" t="s">
        <v>58</v>
      </c>
      <c r="K1653" t="s">
        <v>156</v>
      </c>
      <c r="L1653" t="s">
        <v>17</v>
      </c>
      <c r="M1653" s="5">
        <v>83.18</v>
      </c>
      <c r="N1653">
        <v>1</v>
      </c>
    </row>
    <row r="1654" spans="1:14" x14ac:dyDescent="0.25">
      <c r="A1654" s="2">
        <v>45517</v>
      </c>
      <c r="B1654" s="3">
        <f t="shared" si="75"/>
        <v>2025</v>
      </c>
      <c r="C1654" t="str">
        <f t="shared" si="76"/>
        <v>2024-2025</v>
      </c>
      <c r="D1654" t="s">
        <v>148</v>
      </c>
      <c r="E1654" t="s">
        <v>99</v>
      </c>
      <c r="F1654" t="str">
        <f t="shared" si="77"/>
        <v>Victoria</v>
      </c>
      <c r="G1654" t="s">
        <v>45</v>
      </c>
      <c r="H1654">
        <v>3148</v>
      </c>
      <c r="I1654" t="s">
        <v>11</v>
      </c>
      <c r="J1654" t="s">
        <v>63</v>
      </c>
      <c r="K1654" t="s">
        <v>156</v>
      </c>
      <c r="L1654" t="s">
        <v>17</v>
      </c>
      <c r="M1654" s="5">
        <v>83.39</v>
      </c>
      <c r="N1654">
        <v>1</v>
      </c>
    </row>
    <row r="1655" spans="1:14" x14ac:dyDescent="0.25">
      <c r="A1655" s="2">
        <v>45228</v>
      </c>
      <c r="B1655" s="3">
        <f t="shared" si="75"/>
        <v>2024</v>
      </c>
      <c r="C1655" t="str">
        <f t="shared" si="76"/>
        <v>2023-2024</v>
      </c>
      <c r="D1655" t="s">
        <v>148</v>
      </c>
      <c r="E1655" t="s">
        <v>74</v>
      </c>
      <c r="F1655" t="str">
        <f t="shared" si="77"/>
        <v>South Australia</v>
      </c>
      <c r="G1655" t="s">
        <v>32</v>
      </c>
      <c r="H1655">
        <v>5043</v>
      </c>
      <c r="I1655" t="s">
        <v>11</v>
      </c>
      <c r="J1655" t="s">
        <v>33</v>
      </c>
      <c r="K1655" t="s">
        <v>151</v>
      </c>
      <c r="L1655" t="s">
        <v>21</v>
      </c>
      <c r="M1655" s="5">
        <v>83.47999999999999</v>
      </c>
      <c r="N1655">
        <v>1</v>
      </c>
    </row>
    <row r="1656" spans="1:14" x14ac:dyDescent="0.25">
      <c r="A1656" s="2">
        <v>45588</v>
      </c>
      <c r="B1656" s="3">
        <f t="shared" si="75"/>
        <v>2025</v>
      </c>
      <c r="C1656" t="str">
        <f t="shared" si="76"/>
        <v>2024-2025</v>
      </c>
      <c r="D1656" t="s">
        <v>147</v>
      </c>
      <c r="E1656" t="s">
        <v>44</v>
      </c>
      <c r="F1656" t="str">
        <f t="shared" si="77"/>
        <v>Victoria</v>
      </c>
      <c r="G1656" t="s">
        <v>45</v>
      </c>
      <c r="H1656">
        <v>3066</v>
      </c>
      <c r="I1656" t="s">
        <v>11</v>
      </c>
      <c r="J1656" t="s">
        <v>46</v>
      </c>
      <c r="K1656" t="s">
        <v>156</v>
      </c>
      <c r="L1656" t="s">
        <v>17</v>
      </c>
      <c r="M1656" s="5">
        <v>83.789999999999992</v>
      </c>
      <c r="N1656">
        <v>1</v>
      </c>
    </row>
    <row r="1657" spans="1:14" x14ac:dyDescent="0.25">
      <c r="A1657" s="2">
        <v>45541</v>
      </c>
      <c r="B1657" s="3">
        <f t="shared" si="75"/>
        <v>2025</v>
      </c>
      <c r="C1657" t="str">
        <f t="shared" si="76"/>
        <v>2024-2025</v>
      </c>
      <c r="D1657" t="s">
        <v>147</v>
      </c>
      <c r="E1657" t="s">
        <v>108</v>
      </c>
      <c r="F1657" t="str">
        <f t="shared" si="77"/>
        <v>Victoria</v>
      </c>
      <c r="G1657" t="s">
        <v>45</v>
      </c>
      <c r="H1657">
        <v>3018</v>
      </c>
      <c r="I1657" t="s">
        <v>11</v>
      </c>
      <c r="J1657" t="s">
        <v>46</v>
      </c>
      <c r="K1657" t="s">
        <v>154</v>
      </c>
      <c r="L1657" t="s">
        <v>14</v>
      </c>
      <c r="M1657" s="5">
        <v>83.86</v>
      </c>
      <c r="N1657">
        <v>1</v>
      </c>
    </row>
    <row r="1658" spans="1:14" x14ac:dyDescent="0.25">
      <c r="A1658" s="2">
        <v>45095</v>
      </c>
      <c r="B1658" s="3">
        <f t="shared" si="75"/>
        <v>2023</v>
      </c>
      <c r="C1658" t="str">
        <f t="shared" si="76"/>
        <v>2022-2023</v>
      </c>
      <c r="D1658" t="s">
        <v>148</v>
      </c>
      <c r="E1658" t="s">
        <v>123</v>
      </c>
      <c r="F1658" t="str">
        <f t="shared" si="77"/>
        <v>Western Australia</v>
      </c>
      <c r="G1658" t="s">
        <v>48</v>
      </c>
      <c r="H1658">
        <v>6109</v>
      </c>
      <c r="I1658" t="s">
        <v>11</v>
      </c>
      <c r="J1658" t="s">
        <v>94</v>
      </c>
      <c r="K1658" t="s">
        <v>156</v>
      </c>
      <c r="L1658" t="s">
        <v>17</v>
      </c>
      <c r="M1658" s="5">
        <v>83.86</v>
      </c>
      <c r="N1658">
        <v>1</v>
      </c>
    </row>
    <row r="1659" spans="1:14" x14ac:dyDescent="0.25">
      <c r="A1659" s="2">
        <v>45451</v>
      </c>
      <c r="B1659" s="3">
        <f t="shared" si="75"/>
        <v>2024</v>
      </c>
      <c r="C1659" t="str">
        <f t="shared" si="76"/>
        <v>2023-2024</v>
      </c>
      <c r="D1659" t="s">
        <v>147</v>
      </c>
      <c r="E1659" t="s">
        <v>133</v>
      </c>
      <c r="F1659" t="str">
        <f t="shared" si="77"/>
        <v>Queensland</v>
      </c>
      <c r="G1659" t="s">
        <v>35</v>
      </c>
      <c r="H1659">
        <v>4305</v>
      </c>
      <c r="I1659" t="s">
        <v>11</v>
      </c>
      <c r="J1659" t="s">
        <v>104</v>
      </c>
      <c r="K1659" t="s">
        <v>154</v>
      </c>
      <c r="L1659" t="s">
        <v>14</v>
      </c>
      <c r="M1659" s="5">
        <v>83.89</v>
      </c>
      <c r="N1659">
        <v>1</v>
      </c>
    </row>
    <row r="1660" spans="1:14" x14ac:dyDescent="0.25">
      <c r="A1660" s="2">
        <v>44951</v>
      </c>
      <c r="B1660" s="3">
        <f t="shared" si="75"/>
        <v>2023</v>
      </c>
      <c r="C1660" t="str">
        <f t="shared" si="76"/>
        <v>2022-2023</v>
      </c>
      <c r="D1660" t="s">
        <v>147</v>
      </c>
      <c r="E1660" t="s">
        <v>72</v>
      </c>
      <c r="F1660" t="str">
        <f t="shared" si="77"/>
        <v>Western Australia</v>
      </c>
      <c r="G1660" t="s">
        <v>48</v>
      </c>
      <c r="H1660">
        <v>6010</v>
      </c>
      <c r="I1660" t="s">
        <v>11</v>
      </c>
      <c r="J1660" t="s">
        <v>49</v>
      </c>
      <c r="K1660" t="s">
        <v>150</v>
      </c>
      <c r="L1660" t="s">
        <v>18</v>
      </c>
      <c r="M1660" s="5">
        <v>83.93</v>
      </c>
      <c r="N1660">
        <v>1</v>
      </c>
    </row>
    <row r="1661" spans="1:14" x14ac:dyDescent="0.25">
      <c r="A1661" s="2">
        <v>45403</v>
      </c>
      <c r="B1661" s="3">
        <f t="shared" si="75"/>
        <v>2024</v>
      </c>
      <c r="C1661" t="str">
        <f t="shared" si="76"/>
        <v>2023-2024</v>
      </c>
      <c r="D1661" t="s">
        <v>148</v>
      </c>
      <c r="E1661" t="s">
        <v>69</v>
      </c>
      <c r="F1661" t="str">
        <f t="shared" si="77"/>
        <v>Tasmania</v>
      </c>
      <c r="G1661" t="s">
        <v>70</v>
      </c>
      <c r="H1661">
        <v>7018</v>
      </c>
      <c r="I1661" t="s">
        <v>11</v>
      </c>
      <c r="J1661" t="s">
        <v>71</v>
      </c>
      <c r="K1661" t="s">
        <v>150</v>
      </c>
      <c r="L1661" t="s">
        <v>18</v>
      </c>
      <c r="M1661" s="5">
        <v>83.949999999999989</v>
      </c>
      <c r="N1661">
        <v>1</v>
      </c>
    </row>
    <row r="1662" spans="1:14" x14ac:dyDescent="0.25">
      <c r="A1662" s="2">
        <v>45259</v>
      </c>
      <c r="B1662" s="3">
        <f t="shared" si="75"/>
        <v>2024</v>
      </c>
      <c r="C1662" t="str">
        <f t="shared" si="76"/>
        <v>2023-2024</v>
      </c>
      <c r="D1662" t="s">
        <v>147</v>
      </c>
      <c r="E1662" t="s">
        <v>73</v>
      </c>
      <c r="F1662" t="str">
        <f t="shared" si="77"/>
        <v>Victoria</v>
      </c>
      <c r="G1662" t="s">
        <v>45</v>
      </c>
      <c r="H1662">
        <v>3136</v>
      </c>
      <c r="I1662" t="s">
        <v>11</v>
      </c>
      <c r="J1662" t="s">
        <v>63</v>
      </c>
      <c r="K1662" t="s">
        <v>152</v>
      </c>
      <c r="L1662" t="s">
        <v>13</v>
      </c>
      <c r="M1662" s="5">
        <v>84.16</v>
      </c>
      <c r="N1662">
        <v>1</v>
      </c>
    </row>
    <row r="1663" spans="1:14" x14ac:dyDescent="0.25">
      <c r="A1663" s="2">
        <v>45646</v>
      </c>
      <c r="B1663" s="3">
        <f t="shared" si="75"/>
        <v>2025</v>
      </c>
      <c r="C1663" t="str">
        <f t="shared" si="76"/>
        <v>2024-2025</v>
      </c>
      <c r="D1663" t="s">
        <v>147</v>
      </c>
      <c r="E1663" t="s">
        <v>61</v>
      </c>
      <c r="F1663" t="str">
        <f t="shared" si="77"/>
        <v>New South Wales</v>
      </c>
      <c r="G1663" t="s">
        <v>10</v>
      </c>
      <c r="H1663">
        <v>2539</v>
      </c>
      <c r="I1663" t="s">
        <v>11</v>
      </c>
      <c r="J1663" t="s">
        <v>58</v>
      </c>
      <c r="K1663" t="s">
        <v>154</v>
      </c>
      <c r="L1663" t="s">
        <v>14</v>
      </c>
      <c r="M1663" s="5">
        <v>84.44</v>
      </c>
      <c r="N1663">
        <v>1</v>
      </c>
    </row>
    <row r="1664" spans="1:14" x14ac:dyDescent="0.25">
      <c r="A1664" s="2">
        <v>45617</v>
      </c>
      <c r="B1664" s="3">
        <f t="shared" si="75"/>
        <v>2025</v>
      </c>
      <c r="C1664" t="str">
        <f t="shared" si="76"/>
        <v>2024-2025</v>
      </c>
      <c r="D1664" t="s">
        <v>148</v>
      </c>
      <c r="E1664" t="s">
        <v>61</v>
      </c>
      <c r="F1664" t="str">
        <f t="shared" si="77"/>
        <v>New South Wales</v>
      </c>
      <c r="G1664" t="s">
        <v>10</v>
      </c>
      <c r="H1664">
        <v>2539</v>
      </c>
      <c r="I1664" t="s">
        <v>11</v>
      </c>
      <c r="J1664" t="s">
        <v>58</v>
      </c>
      <c r="K1664" t="s">
        <v>154</v>
      </c>
      <c r="L1664" t="s">
        <v>14</v>
      </c>
      <c r="M1664" s="5">
        <v>84.93</v>
      </c>
      <c r="N1664">
        <v>1</v>
      </c>
    </row>
    <row r="1665" spans="1:14" x14ac:dyDescent="0.25">
      <c r="A1665" s="2">
        <v>44936</v>
      </c>
      <c r="B1665" s="3">
        <f t="shared" si="75"/>
        <v>2023</v>
      </c>
      <c r="C1665" t="str">
        <f t="shared" si="76"/>
        <v>2022-2023</v>
      </c>
      <c r="D1665" t="s">
        <v>147</v>
      </c>
      <c r="E1665" t="s">
        <v>88</v>
      </c>
      <c r="F1665" t="str">
        <f t="shared" si="77"/>
        <v>South Australia</v>
      </c>
      <c r="G1665" t="s">
        <v>32</v>
      </c>
      <c r="H1665">
        <v>5011</v>
      </c>
      <c r="I1665" t="s">
        <v>11</v>
      </c>
      <c r="J1665" t="s">
        <v>33</v>
      </c>
      <c r="K1665" t="s">
        <v>150</v>
      </c>
      <c r="L1665" t="s">
        <v>18</v>
      </c>
      <c r="M1665" s="5">
        <v>84.94</v>
      </c>
      <c r="N1665">
        <v>1</v>
      </c>
    </row>
    <row r="1666" spans="1:14" x14ac:dyDescent="0.25">
      <c r="A1666" s="2">
        <v>45124</v>
      </c>
      <c r="B1666" s="3">
        <f t="shared" ref="B1666:B1729" si="78">IF(MONTH(A1666)&gt;=7,YEAR(A1666)+1,YEAR(A1666))</f>
        <v>2024</v>
      </c>
      <c r="C1666" t="str">
        <f t="shared" ref="C1666:C1729" si="79">IF(MONTH(A1666) &gt;= 7, YEAR(A1666) &amp; "-" &amp; YEAR(A1666) + 1, YEAR(A1666) - 1 &amp; "-" &amp; YEAR(A1666))</f>
        <v>2023-2024</v>
      </c>
      <c r="D1666" t="s">
        <v>148</v>
      </c>
      <c r="E1666" t="s">
        <v>122</v>
      </c>
      <c r="F1666" t="str">
        <f t="shared" ref="F1666:F1729" si="80">IF(G1666="WA","Western Australia",
IF(G1666="NSW","New South Wales",
IF(G1666="QLD","Queensland",
IF(G1666="VIC","Victoria",
IF(G1666="TAS","Tasmania",
IF(G1666="SA","South Australia",
IF(G1666="NT","Northern Territory",
IF(G1666="ACT","Australian Capital Territory",G1666))))))))</f>
        <v>New South Wales</v>
      </c>
      <c r="G1666" t="s">
        <v>10</v>
      </c>
      <c r="H1666">
        <v>2650</v>
      </c>
      <c r="I1666" t="s">
        <v>11</v>
      </c>
      <c r="J1666" t="s">
        <v>25</v>
      </c>
      <c r="K1666" t="s">
        <v>150</v>
      </c>
      <c r="L1666" t="s">
        <v>18</v>
      </c>
      <c r="M1666" s="5">
        <v>84.95</v>
      </c>
      <c r="N1666">
        <v>1</v>
      </c>
    </row>
    <row r="1667" spans="1:14" x14ac:dyDescent="0.25">
      <c r="A1667" s="2">
        <v>45597</v>
      </c>
      <c r="B1667" s="3">
        <f t="shared" si="78"/>
        <v>2025</v>
      </c>
      <c r="C1667" t="str">
        <f t="shared" si="79"/>
        <v>2024-2025</v>
      </c>
      <c r="D1667" t="s">
        <v>148</v>
      </c>
      <c r="E1667" t="s">
        <v>137</v>
      </c>
      <c r="F1667" t="str">
        <f t="shared" si="80"/>
        <v>New South Wales</v>
      </c>
      <c r="G1667" t="s">
        <v>10</v>
      </c>
      <c r="H1667">
        <v>2031</v>
      </c>
      <c r="I1667" t="s">
        <v>11</v>
      </c>
      <c r="J1667" t="s">
        <v>12</v>
      </c>
      <c r="K1667" t="s">
        <v>157</v>
      </c>
      <c r="L1667" t="s">
        <v>22</v>
      </c>
      <c r="M1667" s="5">
        <v>85.65</v>
      </c>
      <c r="N1667">
        <v>1</v>
      </c>
    </row>
    <row r="1668" spans="1:14" x14ac:dyDescent="0.25">
      <c r="A1668" s="2">
        <v>45050</v>
      </c>
      <c r="B1668" s="3">
        <f t="shared" si="78"/>
        <v>2023</v>
      </c>
      <c r="C1668" t="str">
        <f t="shared" si="79"/>
        <v>2022-2023</v>
      </c>
      <c r="D1668" t="s">
        <v>148</v>
      </c>
      <c r="E1668" t="s">
        <v>141</v>
      </c>
      <c r="F1668" t="str">
        <f t="shared" si="80"/>
        <v>Western Australia</v>
      </c>
      <c r="G1668" t="s">
        <v>48</v>
      </c>
      <c r="H1668">
        <v>6052</v>
      </c>
      <c r="I1668" t="s">
        <v>11</v>
      </c>
      <c r="J1668" t="s">
        <v>49</v>
      </c>
      <c r="K1668" t="s">
        <v>156</v>
      </c>
      <c r="L1668" t="s">
        <v>17</v>
      </c>
      <c r="M1668" s="5">
        <v>85.82</v>
      </c>
      <c r="N1668">
        <v>1</v>
      </c>
    </row>
    <row r="1669" spans="1:14" x14ac:dyDescent="0.25">
      <c r="A1669" s="2">
        <v>45045</v>
      </c>
      <c r="B1669" s="3">
        <f t="shared" si="78"/>
        <v>2023</v>
      </c>
      <c r="C1669" t="str">
        <f t="shared" si="79"/>
        <v>2022-2023</v>
      </c>
      <c r="D1669" t="s">
        <v>148</v>
      </c>
      <c r="E1669" t="s">
        <v>90</v>
      </c>
      <c r="F1669" t="str">
        <f t="shared" si="80"/>
        <v>Victoria</v>
      </c>
      <c r="G1669" t="s">
        <v>45</v>
      </c>
      <c r="H1669">
        <v>3179</v>
      </c>
      <c r="I1669" t="s">
        <v>11</v>
      </c>
      <c r="J1669" t="s">
        <v>63</v>
      </c>
      <c r="K1669" t="s">
        <v>152</v>
      </c>
      <c r="L1669" t="s">
        <v>13</v>
      </c>
      <c r="M1669" s="5">
        <v>85.84</v>
      </c>
      <c r="N1669">
        <v>1</v>
      </c>
    </row>
    <row r="1670" spans="1:14" x14ac:dyDescent="0.25">
      <c r="A1670" s="2">
        <v>45272</v>
      </c>
      <c r="B1670" s="3">
        <f t="shared" si="78"/>
        <v>2024</v>
      </c>
      <c r="C1670" t="str">
        <f t="shared" si="79"/>
        <v>2023-2024</v>
      </c>
      <c r="D1670" t="s">
        <v>147</v>
      </c>
      <c r="E1670" t="s">
        <v>88</v>
      </c>
      <c r="F1670" t="str">
        <f t="shared" si="80"/>
        <v>South Australia</v>
      </c>
      <c r="G1670" t="s">
        <v>32</v>
      </c>
      <c r="H1670">
        <v>5011</v>
      </c>
      <c r="I1670" t="s">
        <v>11</v>
      </c>
      <c r="J1670" t="s">
        <v>33</v>
      </c>
      <c r="K1670" t="s">
        <v>152</v>
      </c>
      <c r="L1670" t="s">
        <v>13</v>
      </c>
      <c r="M1670" s="5">
        <v>85.86</v>
      </c>
      <c r="N1670">
        <v>1</v>
      </c>
    </row>
    <row r="1671" spans="1:14" x14ac:dyDescent="0.25">
      <c r="A1671" s="2">
        <v>45116</v>
      </c>
      <c r="B1671" s="3">
        <f t="shared" si="78"/>
        <v>2024</v>
      </c>
      <c r="C1671" t="str">
        <f t="shared" si="79"/>
        <v>2023-2024</v>
      </c>
      <c r="D1671" t="s">
        <v>148</v>
      </c>
      <c r="E1671" t="s">
        <v>31</v>
      </c>
      <c r="F1671" t="str">
        <f t="shared" si="80"/>
        <v>South Australia</v>
      </c>
      <c r="G1671" t="s">
        <v>32</v>
      </c>
      <c r="H1671">
        <v>5168</v>
      </c>
      <c r="I1671" t="s">
        <v>11</v>
      </c>
      <c r="J1671" t="s">
        <v>33</v>
      </c>
      <c r="K1671" t="s">
        <v>156</v>
      </c>
      <c r="L1671" t="s">
        <v>17</v>
      </c>
      <c r="M1671" s="5">
        <v>85.88</v>
      </c>
      <c r="N1671">
        <v>1</v>
      </c>
    </row>
    <row r="1672" spans="1:14" x14ac:dyDescent="0.25">
      <c r="A1672" s="2">
        <v>45568</v>
      </c>
      <c r="B1672" s="3">
        <f t="shared" si="78"/>
        <v>2025</v>
      </c>
      <c r="C1672" t="str">
        <f t="shared" si="79"/>
        <v>2024-2025</v>
      </c>
      <c r="D1672" t="s">
        <v>147</v>
      </c>
      <c r="E1672" t="s">
        <v>56</v>
      </c>
      <c r="F1672" t="str">
        <f t="shared" si="80"/>
        <v>Northern Territory</v>
      </c>
      <c r="G1672" t="s">
        <v>29</v>
      </c>
      <c r="H1672">
        <v>870</v>
      </c>
      <c r="I1672" t="s">
        <v>11</v>
      </c>
      <c r="J1672" t="s">
        <v>30</v>
      </c>
      <c r="K1672" t="s">
        <v>154</v>
      </c>
      <c r="L1672" t="s">
        <v>14</v>
      </c>
      <c r="M1672" s="5">
        <v>85.92</v>
      </c>
      <c r="N1672">
        <v>1</v>
      </c>
    </row>
    <row r="1673" spans="1:14" x14ac:dyDescent="0.25">
      <c r="A1673" s="2">
        <v>45468</v>
      </c>
      <c r="B1673" s="3">
        <f t="shared" si="78"/>
        <v>2024</v>
      </c>
      <c r="C1673" t="str">
        <f t="shared" si="79"/>
        <v>2023-2024</v>
      </c>
      <c r="D1673" t="s">
        <v>147</v>
      </c>
      <c r="E1673" t="s">
        <v>109</v>
      </c>
      <c r="F1673" t="str">
        <f t="shared" si="80"/>
        <v>New South Wales</v>
      </c>
      <c r="G1673" t="s">
        <v>10</v>
      </c>
      <c r="H1673">
        <v>2480</v>
      </c>
      <c r="I1673" t="s">
        <v>11</v>
      </c>
      <c r="J1673" t="s">
        <v>68</v>
      </c>
      <c r="K1673" t="s">
        <v>154</v>
      </c>
      <c r="L1673" t="s">
        <v>14</v>
      </c>
      <c r="M1673" s="5">
        <v>85.949999999999989</v>
      </c>
      <c r="N1673">
        <v>1</v>
      </c>
    </row>
    <row r="1674" spans="1:14" x14ac:dyDescent="0.25">
      <c r="A1674" s="2">
        <v>45617</v>
      </c>
      <c r="B1674" s="3">
        <f t="shared" si="78"/>
        <v>2025</v>
      </c>
      <c r="C1674" t="str">
        <f t="shared" si="79"/>
        <v>2024-2025</v>
      </c>
      <c r="D1674" t="s">
        <v>147</v>
      </c>
      <c r="E1674" t="s">
        <v>9</v>
      </c>
      <c r="F1674" t="str">
        <f t="shared" si="80"/>
        <v>New South Wales</v>
      </c>
      <c r="G1674" t="s">
        <v>10</v>
      </c>
      <c r="H1674">
        <v>2067</v>
      </c>
      <c r="I1674" t="s">
        <v>11</v>
      </c>
      <c r="J1674" t="s">
        <v>12</v>
      </c>
      <c r="K1674" t="s">
        <v>149</v>
      </c>
      <c r="L1674" t="s">
        <v>15</v>
      </c>
      <c r="M1674" s="5">
        <v>86.29</v>
      </c>
      <c r="N1674">
        <v>1</v>
      </c>
    </row>
    <row r="1675" spans="1:14" x14ac:dyDescent="0.25">
      <c r="A1675" s="2">
        <v>45072</v>
      </c>
      <c r="B1675" s="3">
        <f t="shared" si="78"/>
        <v>2023</v>
      </c>
      <c r="C1675" t="str">
        <f t="shared" si="79"/>
        <v>2022-2023</v>
      </c>
      <c r="D1675" t="s">
        <v>147</v>
      </c>
      <c r="E1675" t="s">
        <v>76</v>
      </c>
      <c r="F1675" t="str">
        <f t="shared" si="80"/>
        <v>Western Australia</v>
      </c>
      <c r="G1675" t="s">
        <v>48</v>
      </c>
      <c r="H1675">
        <v>6450</v>
      </c>
      <c r="I1675" t="s">
        <v>11</v>
      </c>
      <c r="J1675" t="s">
        <v>77</v>
      </c>
      <c r="K1675" t="s">
        <v>151</v>
      </c>
      <c r="L1675" t="s">
        <v>21</v>
      </c>
      <c r="M1675" s="5">
        <v>86.43</v>
      </c>
      <c r="N1675">
        <v>1</v>
      </c>
    </row>
    <row r="1676" spans="1:14" x14ac:dyDescent="0.25">
      <c r="A1676" s="2">
        <v>45331</v>
      </c>
      <c r="B1676" s="3">
        <f t="shared" si="78"/>
        <v>2024</v>
      </c>
      <c r="C1676" t="str">
        <f t="shared" si="79"/>
        <v>2023-2024</v>
      </c>
      <c r="D1676" t="s">
        <v>147</v>
      </c>
      <c r="E1676" t="s">
        <v>74</v>
      </c>
      <c r="F1676" t="str">
        <f t="shared" si="80"/>
        <v>South Australia</v>
      </c>
      <c r="G1676" t="s">
        <v>32</v>
      </c>
      <c r="H1676">
        <v>5043</v>
      </c>
      <c r="I1676" t="s">
        <v>11</v>
      </c>
      <c r="J1676" t="s">
        <v>33</v>
      </c>
      <c r="K1676" t="s">
        <v>152</v>
      </c>
      <c r="L1676" t="s">
        <v>13</v>
      </c>
      <c r="M1676" s="5">
        <v>86.48</v>
      </c>
      <c r="N1676">
        <v>1</v>
      </c>
    </row>
    <row r="1677" spans="1:14" x14ac:dyDescent="0.25">
      <c r="A1677" s="2">
        <v>45021</v>
      </c>
      <c r="B1677" s="3">
        <f t="shared" si="78"/>
        <v>2023</v>
      </c>
      <c r="C1677" t="str">
        <f t="shared" si="79"/>
        <v>2022-2023</v>
      </c>
      <c r="D1677" t="s">
        <v>147</v>
      </c>
      <c r="E1677" t="s">
        <v>92</v>
      </c>
      <c r="F1677" t="str">
        <f t="shared" si="80"/>
        <v>Queensland</v>
      </c>
      <c r="G1677" t="s">
        <v>35</v>
      </c>
      <c r="H1677">
        <v>4068</v>
      </c>
      <c r="I1677" t="s">
        <v>11</v>
      </c>
      <c r="J1677" t="s">
        <v>43</v>
      </c>
      <c r="K1677" t="s">
        <v>156</v>
      </c>
      <c r="L1677" t="s">
        <v>17</v>
      </c>
      <c r="M1677" s="5">
        <v>86.77</v>
      </c>
      <c r="N1677">
        <v>1</v>
      </c>
    </row>
    <row r="1678" spans="1:14" x14ac:dyDescent="0.25">
      <c r="A1678" s="2">
        <v>45635</v>
      </c>
      <c r="B1678" s="3">
        <f t="shared" si="78"/>
        <v>2025</v>
      </c>
      <c r="C1678" t="str">
        <f t="shared" si="79"/>
        <v>2024-2025</v>
      </c>
      <c r="D1678" t="s">
        <v>148</v>
      </c>
      <c r="E1678" t="s">
        <v>130</v>
      </c>
      <c r="F1678" t="str">
        <f t="shared" si="80"/>
        <v>South Australia</v>
      </c>
      <c r="G1678" t="s">
        <v>32</v>
      </c>
      <c r="H1678">
        <v>5290</v>
      </c>
      <c r="I1678" t="s">
        <v>11</v>
      </c>
      <c r="J1678" t="s">
        <v>38</v>
      </c>
      <c r="K1678" t="s">
        <v>154</v>
      </c>
      <c r="L1678" t="s">
        <v>14</v>
      </c>
      <c r="M1678" s="5">
        <v>86.789999999999992</v>
      </c>
      <c r="N1678">
        <v>1</v>
      </c>
    </row>
    <row r="1679" spans="1:14" x14ac:dyDescent="0.25">
      <c r="A1679" s="2">
        <v>45070</v>
      </c>
      <c r="B1679" s="3">
        <f t="shared" si="78"/>
        <v>2023</v>
      </c>
      <c r="C1679" t="str">
        <f t="shared" si="79"/>
        <v>2022-2023</v>
      </c>
      <c r="D1679" t="s">
        <v>148</v>
      </c>
      <c r="E1679" t="s">
        <v>121</v>
      </c>
      <c r="F1679" t="str">
        <f t="shared" si="80"/>
        <v>Queensland</v>
      </c>
      <c r="G1679" t="s">
        <v>35</v>
      </c>
      <c r="H1679">
        <v>4700</v>
      </c>
      <c r="I1679" t="s">
        <v>11</v>
      </c>
      <c r="J1679" t="s">
        <v>51</v>
      </c>
      <c r="K1679" t="s">
        <v>19</v>
      </c>
      <c r="L1679" t="s">
        <v>23</v>
      </c>
      <c r="M1679" s="5">
        <v>86.88000000000001</v>
      </c>
      <c r="N1679">
        <v>1</v>
      </c>
    </row>
    <row r="1680" spans="1:14" x14ac:dyDescent="0.25">
      <c r="A1680" s="2">
        <v>45172</v>
      </c>
      <c r="B1680" s="3">
        <f t="shared" si="78"/>
        <v>2024</v>
      </c>
      <c r="C1680" t="str">
        <f t="shared" si="79"/>
        <v>2023-2024</v>
      </c>
      <c r="D1680" t="s">
        <v>148</v>
      </c>
      <c r="E1680" t="s">
        <v>130</v>
      </c>
      <c r="F1680" t="str">
        <f t="shared" si="80"/>
        <v>South Australia</v>
      </c>
      <c r="G1680" t="s">
        <v>32</v>
      </c>
      <c r="H1680">
        <v>5290</v>
      </c>
      <c r="I1680" t="s">
        <v>11</v>
      </c>
      <c r="J1680" t="s">
        <v>38</v>
      </c>
      <c r="K1680" t="s">
        <v>150</v>
      </c>
      <c r="L1680" t="s">
        <v>18</v>
      </c>
      <c r="M1680" s="5">
        <v>86.91</v>
      </c>
      <c r="N1680">
        <v>1</v>
      </c>
    </row>
    <row r="1681" spans="1:14" x14ac:dyDescent="0.25">
      <c r="A1681" s="2">
        <v>45055</v>
      </c>
      <c r="B1681" s="3">
        <f t="shared" si="78"/>
        <v>2023</v>
      </c>
      <c r="C1681" t="str">
        <f t="shared" si="79"/>
        <v>2022-2023</v>
      </c>
      <c r="D1681" t="s">
        <v>148</v>
      </c>
      <c r="E1681" t="s">
        <v>24</v>
      </c>
      <c r="F1681" t="str">
        <f t="shared" si="80"/>
        <v>New South Wales</v>
      </c>
      <c r="G1681" t="s">
        <v>10</v>
      </c>
      <c r="H1681">
        <v>2795</v>
      </c>
      <c r="I1681" t="s">
        <v>11</v>
      </c>
      <c r="J1681" t="s">
        <v>25</v>
      </c>
      <c r="K1681" t="s">
        <v>153</v>
      </c>
      <c r="L1681" t="s">
        <v>16</v>
      </c>
      <c r="M1681" s="5">
        <v>86.940000000000012</v>
      </c>
      <c r="N1681">
        <v>1</v>
      </c>
    </row>
    <row r="1682" spans="1:14" x14ac:dyDescent="0.25">
      <c r="A1682" s="2">
        <v>45484</v>
      </c>
      <c r="B1682" s="3">
        <f t="shared" si="78"/>
        <v>2025</v>
      </c>
      <c r="C1682" t="str">
        <f t="shared" si="79"/>
        <v>2024-2025</v>
      </c>
      <c r="D1682" t="s">
        <v>148</v>
      </c>
      <c r="E1682" t="s">
        <v>115</v>
      </c>
      <c r="F1682" t="str">
        <f t="shared" si="80"/>
        <v>Western Australia</v>
      </c>
      <c r="G1682" t="s">
        <v>48</v>
      </c>
      <c r="H1682">
        <v>6280</v>
      </c>
      <c r="I1682" t="s">
        <v>11</v>
      </c>
      <c r="J1682" t="s">
        <v>94</v>
      </c>
      <c r="K1682" t="s">
        <v>154</v>
      </c>
      <c r="L1682" t="s">
        <v>14</v>
      </c>
      <c r="M1682" s="5">
        <v>87.410000000000011</v>
      </c>
      <c r="N1682">
        <v>1</v>
      </c>
    </row>
    <row r="1683" spans="1:14" x14ac:dyDescent="0.25">
      <c r="A1683" s="2">
        <v>45361</v>
      </c>
      <c r="B1683" s="3">
        <f t="shared" si="78"/>
        <v>2024</v>
      </c>
      <c r="C1683" t="str">
        <f t="shared" si="79"/>
        <v>2023-2024</v>
      </c>
      <c r="D1683" t="s">
        <v>147</v>
      </c>
      <c r="E1683" t="s">
        <v>65</v>
      </c>
      <c r="F1683" t="str">
        <f t="shared" si="80"/>
        <v>New South Wales</v>
      </c>
      <c r="G1683" t="s">
        <v>10</v>
      </c>
      <c r="H1683">
        <v>2541</v>
      </c>
      <c r="I1683" t="s">
        <v>11</v>
      </c>
      <c r="J1683" t="s">
        <v>58</v>
      </c>
      <c r="K1683" t="s">
        <v>155</v>
      </c>
      <c r="L1683" t="s">
        <v>20</v>
      </c>
      <c r="M1683" s="5">
        <v>87.63000000000001</v>
      </c>
      <c r="N1683">
        <v>1</v>
      </c>
    </row>
    <row r="1684" spans="1:14" x14ac:dyDescent="0.25">
      <c r="A1684" s="2">
        <v>45046</v>
      </c>
      <c r="B1684" s="3">
        <f t="shared" si="78"/>
        <v>2023</v>
      </c>
      <c r="C1684" t="str">
        <f t="shared" si="79"/>
        <v>2022-2023</v>
      </c>
      <c r="D1684" t="s">
        <v>148</v>
      </c>
      <c r="E1684" t="s">
        <v>42</v>
      </c>
      <c r="F1684" t="str">
        <f t="shared" si="80"/>
        <v>Queensland</v>
      </c>
      <c r="G1684" t="s">
        <v>35</v>
      </c>
      <c r="H1684">
        <v>4053</v>
      </c>
      <c r="I1684" t="s">
        <v>11</v>
      </c>
      <c r="J1684" t="s">
        <v>43</v>
      </c>
      <c r="K1684" t="s">
        <v>152</v>
      </c>
      <c r="L1684" t="s">
        <v>13</v>
      </c>
      <c r="M1684" s="5">
        <v>87.679999999999993</v>
      </c>
      <c r="N1684">
        <v>1</v>
      </c>
    </row>
    <row r="1685" spans="1:14" x14ac:dyDescent="0.25">
      <c r="A1685" s="2">
        <v>45651</v>
      </c>
      <c r="B1685" s="3">
        <f t="shared" si="78"/>
        <v>2025</v>
      </c>
      <c r="C1685" t="str">
        <f t="shared" si="79"/>
        <v>2024-2025</v>
      </c>
      <c r="D1685" t="s">
        <v>148</v>
      </c>
      <c r="E1685" t="s">
        <v>123</v>
      </c>
      <c r="F1685" t="str">
        <f t="shared" si="80"/>
        <v>Western Australia</v>
      </c>
      <c r="G1685" t="s">
        <v>48</v>
      </c>
      <c r="H1685">
        <v>6109</v>
      </c>
      <c r="I1685" t="s">
        <v>11</v>
      </c>
      <c r="J1685" t="s">
        <v>94</v>
      </c>
      <c r="K1685" t="s">
        <v>149</v>
      </c>
      <c r="L1685" t="s">
        <v>15</v>
      </c>
      <c r="M1685" s="5">
        <v>87.78</v>
      </c>
      <c r="N1685">
        <v>1</v>
      </c>
    </row>
    <row r="1686" spans="1:14" x14ac:dyDescent="0.25">
      <c r="A1686" s="2">
        <v>44947</v>
      </c>
      <c r="B1686" s="3">
        <f t="shared" si="78"/>
        <v>2023</v>
      </c>
      <c r="C1686" t="str">
        <f t="shared" si="79"/>
        <v>2022-2023</v>
      </c>
      <c r="D1686" t="s">
        <v>147</v>
      </c>
      <c r="E1686" t="s">
        <v>138</v>
      </c>
      <c r="F1686" t="str">
        <f t="shared" si="80"/>
        <v>Queensland</v>
      </c>
      <c r="G1686" t="s">
        <v>35</v>
      </c>
      <c r="H1686">
        <v>4558</v>
      </c>
      <c r="I1686" t="s">
        <v>11</v>
      </c>
      <c r="J1686" t="s">
        <v>120</v>
      </c>
      <c r="K1686" t="s">
        <v>149</v>
      </c>
      <c r="L1686" t="s">
        <v>15</v>
      </c>
      <c r="M1686" s="5">
        <v>87.78</v>
      </c>
      <c r="N1686">
        <v>1</v>
      </c>
    </row>
    <row r="1687" spans="1:14" x14ac:dyDescent="0.25">
      <c r="A1687" s="2">
        <v>45417</v>
      </c>
      <c r="B1687" s="3">
        <f t="shared" si="78"/>
        <v>2024</v>
      </c>
      <c r="C1687" t="str">
        <f t="shared" si="79"/>
        <v>2023-2024</v>
      </c>
      <c r="D1687" t="s">
        <v>147</v>
      </c>
      <c r="E1687" t="s">
        <v>121</v>
      </c>
      <c r="F1687" t="str">
        <f t="shared" si="80"/>
        <v>Queensland</v>
      </c>
      <c r="G1687" t="s">
        <v>35</v>
      </c>
      <c r="H1687">
        <v>4700</v>
      </c>
      <c r="I1687" t="s">
        <v>11</v>
      </c>
      <c r="J1687" t="s">
        <v>51</v>
      </c>
      <c r="K1687" t="s">
        <v>150</v>
      </c>
      <c r="L1687" t="s">
        <v>18</v>
      </c>
      <c r="M1687" s="5">
        <v>87.83</v>
      </c>
      <c r="N1687">
        <v>1</v>
      </c>
    </row>
    <row r="1688" spans="1:14" x14ac:dyDescent="0.25">
      <c r="A1688" s="2">
        <v>44984</v>
      </c>
      <c r="B1688" s="3">
        <f t="shared" si="78"/>
        <v>2023</v>
      </c>
      <c r="C1688" t="str">
        <f t="shared" si="79"/>
        <v>2022-2023</v>
      </c>
      <c r="D1688" t="s">
        <v>147</v>
      </c>
      <c r="E1688" t="s">
        <v>124</v>
      </c>
      <c r="F1688" t="str">
        <f t="shared" si="80"/>
        <v>New South Wales</v>
      </c>
      <c r="G1688" t="s">
        <v>10</v>
      </c>
      <c r="H1688">
        <v>2015</v>
      </c>
      <c r="I1688" t="s">
        <v>11</v>
      </c>
      <c r="J1688" t="s">
        <v>12</v>
      </c>
      <c r="K1688" t="s">
        <v>153</v>
      </c>
      <c r="L1688" t="s">
        <v>16</v>
      </c>
      <c r="M1688" s="5">
        <v>87.85</v>
      </c>
      <c r="N1688">
        <v>1</v>
      </c>
    </row>
    <row r="1689" spans="1:14" x14ac:dyDescent="0.25">
      <c r="A1689" s="2">
        <v>45444</v>
      </c>
      <c r="B1689" s="3">
        <f t="shared" si="78"/>
        <v>2024</v>
      </c>
      <c r="C1689" t="str">
        <f t="shared" si="79"/>
        <v>2023-2024</v>
      </c>
      <c r="D1689" t="s">
        <v>148</v>
      </c>
      <c r="E1689" t="s">
        <v>69</v>
      </c>
      <c r="F1689" t="str">
        <f t="shared" si="80"/>
        <v>Tasmania</v>
      </c>
      <c r="G1689" t="s">
        <v>70</v>
      </c>
      <c r="H1689">
        <v>7018</v>
      </c>
      <c r="I1689" t="s">
        <v>11</v>
      </c>
      <c r="J1689" t="s">
        <v>71</v>
      </c>
      <c r="K1689" t="s">
        <v>154</v>
      </c>
      <c r="L1689" t="s">
        <v>14</v>
      </c>
      <c r="M1689" s="5">
        <v>87.96</v>
      </c>
      <c r="N1689">
        <v>1</v>
      </c>
    </row>
    <row r="1690" spans="1:14" x14ac:dyDescent="0.25">
      <c r="A1690" s="2">
        <v>45180</v>
      </c>
      <c r="B1690" s="3">
        <f t="shared" si="78"/>
        <v>2024</v>
      </c>
      <c r="C1690" t="str">
        <f t="shared" si="79"/>
        <v>2023-2024</v>
      </c>
      <c r="D1690" t="s">
        <v>147</v>
      </c>
      <c r="E1690" t="s">
        <v>88</v>
      </c>
      <c r="F1690" t="str">
        <f t="shared" si="80"/>
        <v>South Australia</v>
      </c>
      <c r="G1690" t="s">
        <v>32</v>
      </c>
      <c r="H1690">
        <v>5011</v>
      </c>
      <c r="I1690" t="s">
        <v>11</v>
      </c>
      <c r="J1690" t="s">
        <v>33</v>
      </c>
      <c r="K1690" t="s">
        <v>154</v>
      </c>
      <c r="L1690" t="s">
        <v>14</v>
      </c>
      <c r="M1690" s="5">
        <v>88.42</v>
      </c>
      <c r="N1690">
        <v>1</v>
      </c>
    </row>
    <row r="1691" spans="1:14" x14ac:dyDescent="0.25">
      <c r="A1691" s="2">
        <v>45281</v>
      </c>
      <c r="B1691" s="3">
        <f t="shared" si="78"/>
        <v>2024</v>
      </c>
      <c r="C1691" t="str">
        <f t="shared" si="79"/>
        <v>2023-2024</v>
      </c>
      <c r="D1691" t="s">
        <v>148</v>
      </c>
      <c r="E1691" t="s">
        <v>95</v>
      </c>
      <c r="F1691" t="str">
        <f t="shared" si="80"/>
        <v>Victoria</v>
      </c>
      <c r="G1691" t="s">
        <v>45</v>
      </c>
      <c r="H1691">
        <v>3931</v>
      </c>
      <c r="I1691" t="s">
        <v>11</v>
      </c>
      <c r="J1691" t="s">
        <v>55</v>
      </c>
      <c r="K1691" t="s">
        <v>152</v>
      </c>
      <c r="L1691" t="s">
        <v>13</v>
      </c>
      <c r="M1691" s="5">
        <v>88.460000000000008</v>
      </c>
      <c r="N1691">
        <v>1</v>
      </c>
    </row>
    <row r="1692" spans="1:14" x14ac:dyDescent="0.25">
      <c r="A1692" s="2">
        <v>45299</v>
      </c>
      <c r="B1692" s="3">
        <f t="shared" si="78"/>
        <v>2024</v>
      </c>
      <c r="C1692" t="str">
        <f t="shared" si="79"/>
        <v>2023-2024</v>
      </c>
      <c r="D1692" t="s">
        <v>147</v>
      </c>
      <c r="E1692" t="s">
        <v>61</v>
      </c>
      <c r="F1692" t="str">
        <f t="shared" si="80"/>
        <v>New South Wales</v>
      </c>
      <c r="G1692" t="s">
        <v>10</v>
      </c>
      <c r="H1692">
        <v>2539</v>
      </c>
      <c r="I1692" t="s">
        <v>11</v>
      </c>
      <c r="J1692" t="s">
        <v>58</v>
      </c>
      <c r="K1692" t="s">
        <v>154</v>
      </c>
      <c r="L1692" t="s">
        <v>14</v>
      </c>
      <c r="M1692" s="5">
        <v>88.5</v>
      </c>
      <c r="N1692">
        <v>1</v>
      </c>
    </row>
    <row r="1693" spans="1:14" x14ac:dyDescent="0.25">
      <c r="A1693" s="2">
        <v>45010</v>
      </c>
      <c r="B1693" s="3">
        <f t="shared" si="78"/>
        <v>2023</v>
      </c>
      <c r="C1693" t="str">
        <f t="shared" si="79"/>
        <v>2022-2023</v>
      </c>
      <c r="D1693" t="s">
        <v>147</v>
      </c>
      <c r="E1693" t="s">
        <v>118</v>
      </c>
      <c r="F1693" t="str">
        <f t="shared" si="80"/>
        <v>New South Wales</v>
      </c>
      <c r="G1693" t="s">
        <v>10</v>
      </c>
      <c r="H1693">
        <v>2158</v>
      </c>
      <c r="I1693" t="s">
        <v>11</v>
      </c>
      <c r="J1693" t="s">
        <v>27</v>
      </c>
      <c r="K1693" t="s">
        <v>152</v>
      </c>
      <c r="L1693" t="s">
        <v>13</v>
      </c>
      <c r="M1693" s="5">
        <v>88.859999999999985</v>
      </c>
      <c r="N1693">
        <v>1</v>
      </c>
    </row>
    <row r="1694" spans="1:14" x14ac:dyDescent="0.25">
      <c r="A1694" s="2">
        <v>45624</v>
      </c>
      <c r="B1694" s="3">
        <f t="shared" si="78"/>
        <v>2025</v>
      </c>
      <c r="C1694" t="str">
        <f t="shared" si="79"/>
        <v>2024-2025</v>
      </c>
      <c r="D1694" t="s">
        <v>148</v>
      </c>
      <c r="E1694" t="s">
        <v>53</v>
      </c>
      <c r="F1694" t="str">
        <f t="shared" si="80"/>
        <v>South Australia</v>
      </c>
      <c r="G1694" t="s">
        <v>32</v>
      </c>
      <c r="H1694">
        <v>5082</v>
      </c>
      <c r="I1694" t="s">
        <v>11</v>
      </c>
      <c r="J1694" t="s">
        <v>33</v>
      </c>
      <c r="K1694" t="s">
        <v>149</v>
      </c>
      <c r="L1694" t="s">
        <v>15</v>
      </c>
      <c r="M1694" s="5">
        <v>88.88</v>
      </c>
      <c r="N1694">
        <v>1</v>
      </c>
    </row>
    <row r="1695" spans="1:14" x14ac:dyDescent="0.25">
      <c r="A1695" s="2">
        <v>44948</v>
      </c>
      <c r="B1695" s="3">
        <f t="shared" si="78"/>
        <v>2023</v>
      </c>
      <c r="C1695" t="str">
        <f t="shared" si="79"/>
        <v>2022-2023</v>
      </c>
      <c r="D1695" t="s">
        <v>147</v>
      </c>
      <c r="E1695" t="s">
        <v>136</v>
      </c>
      <c r="F1695" t="str">
        <f t="shared" si="80"/>
        <v>Victoria</v>
      </c>
      <c r="G1695" t="s">
        <v>45</v>
      </c>
      <c r="H1695">
        <v>3175</v>
      </c>
      <c r="I1695" t="s">
        <v>11</v>
      </c>
      <c r="J1695" t="s">
        <v>63</v>
      </c>
      <c r="K1695" t="s">
        <v>149</v>
      </c>
      <c r="L1695" t="s">
        <v>15</v>
      </c>
      <c r="M1695" s="5">
        <v>88.92</v>
      </c>
      <c r="N1695">
        <v>1</v>
      </c>
    </row>
    <row r="1696" spans="1:14" x14ac:dyDescent="0.25">
      <c r="A1696" s="2">
        <v>45404</v>
      </c>
      <c r="B1696" s="3">
        <f t="shared" si="78"/>
        <v>2024</v>
      </c>
      <c r="C1696" t="str">
        <f t="shared" si="79"/>
        <v>2023-2024</v>
      </c>
      <c r="D1696" t="s">
        <v>148</v>
      </c>
      <c r="E1696" t="s">
        <v>141</v>
      </c>
      <c r="F1696" t="str">
        <f t="shared" si="80"/>
        <v>Western Australia</v>
      </c>
      <c r="G1696" t="s">
        <v>48</v>
      </c>
      <c r="H1696">
        <v>6052</v>
      </c>
      <c r="I1696" t="s">
        <v>11</v>
      </c>
      <c r="J1696" t="s">
        <v>49</v>
      </c>
      <c r="K1696" t="s">
        <v>152</v>
      </c>
      <c r="L1696" t="s">
        <v>13</v>
      </c>
      <c r="M1696" s="5">
        <v>88.95</v>
      </c>
      <c r="N1696">
        <v>1</v>
      </c>
    </row>
    <row r="1697" spans="1:14" x14ac:dyDescent="0.25">
      <c r="A1697" s="2">
        <v>45386</v>
      </c>
      <c r="B1697" s="3">
        <f t="shared" si="78"/>
        <v>2024</v>
      </c>
      <c r="C1697" t="str">
        <f t="shared" si="79"/>
        <v>2023-2024</v>
      </c>
      <c r="D1697" t="s">
        <v>148</v>
      </c>
      <c r="E1697" t="s">
        <v>90</v>
      </c>
      <c r="F1697" t="str">
        <f t="shared" si="80"/>
        <v>Victoria</v>
      </c>
      <c r="G1697" t="s">
        <v>45</v>
      </c>
      <c r="H1697">
        <v>3179</v>
      </c>
      <c r="I1697" t="s">
        <v>11</v>
      </c>
      <c r="J1697" t="s">
        <v>63</v>
      </c>
      <c r="K1697" t="s">
        <v>155</v>
      </c>
      <c r="L1697" t="s">
        <v>20</v>
      </c>
      <c r="M1697" s="5">
        <v>89.19</v>
      </c>
      <c r="N1697">
        <v>1</v>
      </c>
    </row>
    <row r="1698" spans="1:14" x14ac:dyDescent="0.25">
      <c r="A1698" s="2">
        <v>45296</v>
      </c>
      <c r="B1698" s="3">
        <f t="shared" si="78"/>
        <v>2024</v>
      </c>
      <c r="C1698" t="str">
        <f t="shared" si="79"/>
        <v>2023-2024</v>
      </c>
      <c r="D1698" t="s">
        <v>148</v>
      </c>
      <c r="E1698" t="s">
        <v>143</v>
      </c>
      <c r="F1698" t="str">
        <f t="shared" si="80"/>
        <v>New South Wales</v>
      </c>
      <c r="G1698" t="s">
        <v>10</v>
      </c>
      <c r="H1698">
        <v>2154</v>
      </c>
      <c r="I1698" t="s">
        <v>11</v>
      </c>
      <c r="J1698" t="s">
        <v>27</v>
      </c>
      <c r="K1698" t="s">
        <v>149</v>
      </c>
      <c r="L1698" t="s">
        <v>15</v>
      </c>
      <c r="M1698" s="5">
        <v>89.32</v>
      </c>
      <c r="N1698">
        <v>1</v>
      </c>
    </row>
    <row r="1699" spans="1:14" x14ac:dyDescent="0.25">
      <c r="A1699" s="2">
        <v>45473</v>
      </c>
      <c r="B1699" s="3">
        <f t="shared" si="78"/>
        <v>2024</v>
      </c>
      <c r="C1699" t="str">
        <f t="shared" si="79"/>
        <v>2023-2024</v>
      </c>
      <c r="D1699" t="s">
        <v>147</v>
      </c>
      <c r="E1699" t="s">
        <v>9</v>
      </c>
      <c r="F1699" t="str">
        <f t="shared" si="80"/>
        <v>New South Wales</v>
      </c>
      <c r="G1699" t="s">
        <v>10</v>
      </c>
      <c r="H1699">
        <v>2067</v>
      </c>
      <c r="I1699" t="s">
        <v>11</v>
      </c>
      <c r="J1699" t="s">
        <v>12</v>
      </c>
      <c r="K1699" t="s">
        <v>19</v>
      </c>
      <c r="L1699" t="s">
        <v>23</v>
      </c>
      <c r="M1699" s="5">
        <v>89.36</v>
      </c>
      <c r="N1699">
        <v>1</v>
      </c>
    </row>
    <row r="1700" spans="1:14" x14ac:dyDescent="0.25">
      <c r="A1700" s="2">
        <v>45651</v>
      </c>
      <c r="B1700" s="3">
        <f t="shared" si="78"/>
        <v>2025</v>
      </c>
      <c r="C1700" t="str">
        <f t="shared" si="79"/>
        <v>2024-2025</v>
      </c>
      <c r="D1700" t="s">
        <v>147</v>
      </c>
      <c r="E1700" t="s">
        <v>9</v>
      </c>
      <c r="F1700" t="str">
        <f t="shared" si="80"/>
        <v>New South Wales</v>
      </c>
      <c r="G1700" t="s">
        <v>10</v>
      </c>
      <c r="H1700">
        <v>2067</v>
      </c>
      <c r="I1700" t="s">
        <v>11</v>
      </c>
      <c r="J1700" t="s">
        <v>12</v>
      </c>
      <c r="K1700" t="s">
        <v>154</v>
      </c>
      <c r="L1700" t="s">
        <v>14</v>
      </c>
      <c r="M1700" s="5">
        <v>89.41</v>
      </c>
      <c r="N1700">
        <v>1</v>
      </c>
    </row>
    <row r="1701" spans="1:14" x14ac:dyDescent="0.25">
      <c r="A1701" s="2">
        <v>45593</v>
      </c>
      <c r="B1701" s="3">
        <f t="shared" si="78"/>
        <v>2025</v>
      </c>
      <c r="C1701" t="str">
        <f t="shared" si="79"/>
        <v>2024-2025</v>
      </c>
      <c r="D1701" t="s">
        <v>147</v>
      </c>
      <c r="E1701" t="s">
        <v>126</v>
      </c>
      <c r="F1701" t="str">
        <f t="shared" si="80"/>
        <v>Queensland</v>
      </c>
      <c r="G1701" t="s">
        <v>35</v>
      </c>
      <c r="H1701">
        <v>4551</v>
      </c>
      <c r="I1701" t="s">
        <v>11</v>
      </c>
      <c r="J1701" t="s">
        <v>120</v>
      </c>
      <c r="K1701" t="s">
        <v>154</v>
      </c>
      <c r="L1701" t="s">
        <v>14</v>
      </c>
      <c r="M1701" s="5">
        <v>89.539999999999992</v>
      </c>
      <c r="N1701">
        <v>1</v>
      </c>
    </row>
    <row r="1702" spans="1:14" x14ac:dyDescent="0.25">
      <c r="A1702" s="2">
        <v>45136</v>
      </c>
      <c r="B1702" s="3">
        <f t="shared" si="78"/>
        <v>2024</v>
      </c>
      <c r="C1702" t="str">
        <f t="shared" si="79"/>
        <v>2023-2024</v>
      </c>
      <c r="D1702" t="s">
        <v>147</v>
      </c>
      <c r="E1702" t="s">
        <v>118</v>
      </c>
      <c r="F1702" t="str">
        <f t="shared" si="80"/>
        <v>New South Wales</v>
      </c>
      <c r="G1702" t="s">
        <v>10</v>
      </c>
      <c r="H1702">
        <v>2158</v>
      </c>
      <c r="I1702" t="s">
        <v>11</v>
      </c>
      <c r="J1702" t="s">
        <v>27</v>
      </c>
      <c r="K1702" t="s">
        <v>149</v>
      </c>
      <c r="L1702" t="s">
        <v>15</v>
      </c>
      <c r="M1702" s="5">
        <v>89.82</v>
      </c>
      <c r="N1702">
        <v>1</v>
      </c>
    </row>
    <row r="1703" spans="1:14" x14ac:dyDescent="0.25">
      <c r="A1703" s="2">
        <v>45436</v>
      </c>
      <c r="B1703" s="3">
        <f t="shared" si="78"/>
        <v>2024</v>
      </c>
      <c r="C1703" t="str">
        <f t="shared" si="79"/>
        <v>2023-2024</v>
      </c>
      <c r="D1703" t="s">
        <v>147</v>
      </c>
      <c r="E1703" t="s">
        <v>103</v>
      </c>
      <c r="F1703" t="str">
        <f t="shared" si="80"/>
        <v>Queensland</v>
      </c>
      <c r="G1703" t="s">
        <v>35</v>
      </c>
      <c r="H1703">
        <v>4509</v>
      </c>
      <c r="I1703" t="s">
        <v>11</v>
      </c>
      <c r="J1703" t="s">
        <v>104</v>
      </c>
      <c r="K1703" t="s">
        <v>149</v>
      </c>
      <c r="L1703" t="s">
        <v>15</v>
      </c>
      <c r="M1703" s="5">
        <v>89.82</v>
      </c>
      <c r="N1703">
        <v>1</v>
      </c>
    </row>
    <row r="1704" spans="1:14" x14ac:dyDescent="0.25">
      <c r="A1704" s="2">
        <v>45064</v>
      </c>
      <c r="B1704" s="3">
        <f t="shared" si="78"/>
        <v>2023</v>
      </c>
      <c r="C1704" t="str">
        <f t="shared" si="79"/>
        <v>2022-2023</v>
      </c>
      <c r="D1704" t="s">
        <v>148</v>
      </c>
      <c r="E1704" t="s">
        <v>59</v>
      </c>
      <c r="F1704" t="str">
        <f t="shared" si="80"/>
        <v>Victoria</v>
      </c>
      <c r="G1704" t="s">
        <v>45</v>
      </c>
      <c r="H1704">
        <v>3280</v>
      </c>
      <c r="I1704" t="s">
        <v>11</v>
      </c>
      <c r="J1704" t="s">
        <v>60</v>
      </c>
      <c r="K1704" t="s">
        <v>151</v>
      </c>
      <c r="L1704" t="s">
        <v>21</v>
      </c>
      <c r="M1704" s="5">
        <v>89.82</v>
      </c>
      <c r="N1704">
        <v>1</v>
      </c>
    </row>
    <row r="1705" spans="1:14" x14ac:dyDescent="0.25">
      <c r="A1705" s="2">
        <v>45488</v>
      </c>
      <c r="B1705" s="3">
        <f t="shared" si="78"/>
        <v>2025</v>
      </c>
      <c r="C1705" t="str">
        <f t="shared" si="79"/>
        <v>2024-2025</v>
      </c>
      <c r="D1705" t="s">
        <v>148</v>
      </c>
      <c r="E1705" t="s">
        <v>31</v>
      </c>
      <c r="F1705" t="str">
        <f t="shared" si="80"/>
        <v>South Australia</v>
      </c>
      <c r="G1705" t="s">
        <v>32</v>
      </c>
      <c r="H1705">
        <v>5168</v>
      </c>
      <c r="I1705" t="s">
        <v>11</v>
      </c>
      <c r="J1705" t="s">
        <v>33</v>
      </c>
      <c r="K1705" t="s">
        <v>150</v>
      </c>
      <c r="L1705" t="s">
        <v>18</v>
      </c>
      <c r="M1705" s="5">
        <v>89.9</v>
      </c>
      <c r="N1705">
        <v>1</v>
      </c>
    </row>
    <row r="1706" spans="1:14" x14ac:dyDescent="0.25">
      <c r="A1706" s="2">
        <v>45038</v>
      </c>
      <c r="B1706" s="3">
        <f t="shared" si="78"/>
        <v>2023</v>
      </c>
      <c r="C1706" t="str">
        <f t="shared" si="79"/>
        <v>2022-2023</v>
      </c>
      <c r="D1706" t="s">
        <v>148</v>
      </c>
      <c r="E1706" t="s">
        <v>102</v>
      </c>
      <c r="F1706" t="str">
        <f t="shared" si="80"/>
        <v>Queensland</v>
      </c>
      <c r="G1706" t="s">
        <v>35</v>
      </c>
      <c r="H1706">
        <v>4870</v>
      </c>
      <c r="I1706" t="s">
        <v>11</v>
      </c>
      <c r="J1706" t="s">
        <v>36</v>
      </c>
      <c r="K1706" t="s">
        <v>150</v>
      </c>
      <c r="L1706" t="s">
        <v>18</v>
      </c>
      <c r="M1706" s="5">
        <v>89.91</v>
      </c>
      <c r="N1706">
        <v>1</v>
      </c>
    </row>
    <row r="1707" spans="1:14" x14ac:dyDescent="0.25">
      <c r="A1707" s="2">
        <v>45242</v>
      </c>
      <c r="B1707" s="3">
        <f t="shared" si="78"/>
        <v>2024</v>
      </c>
      <c r="C1707" t="str">
        <f t="shared" si="79"/>
        <v>2023-2024</v>
      </c>
      <c r="D1707" t="s">
        <v>148</v>
      </c>
      <c r="E1707" t="s">
        <v>101</v>
      </c>
      <c r="F1707" t="str">
        <f t="shared" si="80"/>
        <v>Victoria</v>
      </c>
      <c r="G1707" t="s">
        <v>45</v>
      </c>
      <c r="H1707">
        <v>3131</v>
      </c>
      <c r="I1707" t="s">
        <v>11</v>
      </c>
      <c r="J1707" t="s">
        <v>63</v>
      </c>
      <c r="K1707" t="s">
        <v>150</v>
      </c>
      <c r="L1707" t="s">
        <v>18</v>
      </c>
      <c r="M1707" s="5">
        <v>89.91</v>
      </c>
      <c r="N1707">
        <v>1</v>
      </c>
    </row>
    <row r="1708" spans="1:14" x14ac:dyDescent="0.25">
      <c r="A1708" s="2">
        <v>45127</v>
      </c>
      <c r="B1708" s="3">
        <f t="shared" si="78"/>
        <v>2024</v>
      </c>
      <c r="C1708" t="str">
        <f t="shared" si="79"/>
        <v>2023-2024</v>
      </c>
      <c r="D1708" t="s">
        <v>147</v>
      </c>
      <c r="E1708" t="s">
        <v>105</v>
      </c>
      <c r="F1708" t="str">
        <f t="shared" si="80"/>
        <v>Victoria</v>
      </c>
      <c r="G1708" t="s">
        <v>45</v>
      </c>
      <c r="H1708">
        <v>3500</v>
      </c>
      <c r="I1708" t="s">
        <v>11</v>
      </c>
      <c r="J1708" t="s">
        <v>60</v>
      </c>
      <c r="K1708" t="s">
        <v>152</v>
      </c>
      <c r="L1708" t="s">
        <v>13</v>
      </c>
      <c r="M1708" s="5">
        <v>89.919999999999987</v>
      </c>
      <c r="N1708">
        <v>1</v>
      </c>
    </row>
    <row r="1709" spans="1:14" x14ac:dyDescent="0.25">
      <c r="A1709" s="2">
        <v>45008</v>
      </c>
      <c r="B1709" s="3">
        <f t="shared" si="78"/>
        <v>2023</v>
      </c>
      <c r="C1709" t="str">
        <f t="shared" si="79"/>
        <v>2022-2023</v>
      </c>
      <c r="D1709" t="s">
        <v>148</v>
      </c>
      <c r="E1709" t="s">
        <v>105</v>
      </c>
      <c r="F1709" t="str">
        <f t="shared" si="80"/>
        <v>Victoria</v>
      </c>
      <c r="G1709" t="s">
        <v>45</v>
      </c>
      <c r="H1709">
        <v>3500</v>
      </c>
      <c r="I1709" t="s">
        <v>11</v>
      </c>
      <c r="J1709" t="s">
        <v>60</v>
      </c>
      <c r="K1709" t="s">
        <v>19</v>
      </c>
      <c r="L1709" t="s">
        <v>23</v>
      </c>
      <c r="M1709" s="5">
        <v>89.93</v>
      </c>
      <c r="N1709">
        <v>1</v>
      </c>
    </row>
    <row r="1710" spans="1:14" x14ac:dyDescent="0.25">
      <c r="A1710" s="2">
        <v>45442</v>
      </c>
      <c r="B1710" s="3">
        <f t="shared" si="78"/>
        <v>2024</v>
      </c>
      <c r="C1710" t="str">
        <f t="shared" si="79"/>
        <v>2023-2024</v>
      </c>
      <c r="D1710" t="s">
        <v>147</v>
      </c>
      <c r="E1710" t="s">
        <v>83</v>
      </c>
      <c r="F1710" t="str">
        <f t="shared" si="80"/>
        <v>New South Wales</v>
      </c>
      <c r="G1710" t="s">
        <v>10</v>
      </c>
      <c r="H1710">
        <v>2750</v>
      </c>
      <c r="I1710" t="s">
        <v>11</v>
      </c>
      <c r="J1710" t="s">
        <v>25</v>
      </c>
      <c r="K1710" t="s">
        <v>154</v>
      </c>
      <c r="L1710" t="s">
        <v>14</v>
      </c>
      <c r="M1710" s="5">
        <v>89.94</v>
      </c>
      <c r="N1710">
        <v>1</v>
      </c>
    </row>
    <row r="1711" spans="1:14" x14ac:dyDescent="0.25">
      <c r="A1711" s="2">
        <v>45239</v>
      </c>
      <c r="B1711" s="3">
        <f t="shared" si="78"/>
        <v>2024</v>
      </c>
      <c r="C1711" t="str">
        <f t="shared" si="79"/>
        <v>2023-2024</v>
      </c>
      <c r="D1711" t="s">
        <v>148</v>
      </c>
      <c r="E1711" t="s">
        <v>98</v>
      </c>
      <c r="F1711" t="str">
        <f t="shared" si="80"/>
        <v>Victoria</v>
      </c>
      <c r="G1711" t="s">
        <v>45</v>
      </c>
      <c r="H1711">
        <v>3429</v>
      </c>
      <c r="I1711" t="s">
        <v>11</v>
      </c>
      <c r="J1711" t="s">
        <v>60</v>
      </c>
      <c r="K1711" t="s">
        <v>154</v>
      </c>
      <c r="L1711" t="s">
        <v>14</v>
      </c>
      <c r="M1711" s="5">
        <v>89.95</v>
      </c>
      <c r="N1711">
        <v>1</v>
      </c>
    </row>
    <row r="1712" spans="1:14" x14ac:dyDescent="0.25">
      <c r="A1712" s="2">
        <v>45615</v>
      </c>
      <c r="B1712" s="3">
        <f t="shared" si="78"/>
        <v>2025</v>
      </c>
      <c r="C1712" t="str">
        <f t="shared" si="79"/>
        <v>2024-2025</v>
      </c>
      <c r="D1712" t="s">
        <v>147</v>
      </c>
      <c r="E1712" t="s">
        <v>126</v>
      </c>
      <c r="F1712" t="str">
        <f t="shared" si="80"/>
        <v>Queensland</v>
      </c>
      <c r="G1712" t="s">
        <v>35</v>
      </c>
      <c r="H1712">
        <v>4551</v>
      </c>
      <c r="I1712" t="s">
        <v>11</v>
      </c>
      <c r="J1712" t="s">
        <v>120</v>
      </c>
      <c r="K1712" t="s">
        <v>151</v>
      </c>
      <c r="L1712" t="s">
        <v>21</v>
      </c>
      <c r="M1712" s="5">
        <v>89.97</v>
      </c>
      <c r="N1712">
        <v>1</v>
      </c>
    </row>
    <row r="1713" spans="1:14" x14ac:dyDescent="0.25">
      <c r="A1713" s="2">
        <v>45195</v>
      </c>
      <c r="B1713" s="3">
        <f t="shared" si="78"/>
        <v>2024</v>
      </c>
      <c r="C1713" t="str">
        <f t="shared" si="79"/>
        <v>2023-2024</v>
      </c>
      <c r="D1713" t="s">
        <v>147</v>
      </c>
      <c r="E1713" t="s">
        <v>76</v>
      </c>
      <c r="F1713" t="str">
        <f t="shared" si="80"/>
        <v>Western Australia</v>
      </c>
      <c r="G1713" t="s">
        <v>48</v>
      </c>
      <c r="H1713">
        <v>6450</v>
      </c>
      <c r="I1713" t="s">
        <v>11</v>
      </c>
      <c r="J1713" t="s">
        <v>77</v>
      </c>
      <c r="K1713" t="s">
        <v>151</v>
      </c>
      <c r="L1713" t="s">
        <v>21</v>
      </c>
      <c r="M1713" s="5">
        <v>89.97</v>
      </c>
      <c r="N1713">
        <v>1</v>
      </c>
    </row>
    <row r="1714" spans="1:14" x14ac:dyDescent="0.25">
      <c r="A1714" s="2">
        <v>45118</v>
      </c>
      <c r="B1714" s="3">
        <f t="shared" si="78"/>
        <v>2024</v>
      </c>
      <c r="C1714" t="str">
        <f t="shared" si="79"/>
        <v>2023-2024</v>
      </c>
      <c r="D1714" t="s">
        <v>147</v>
      </c>
      <c r="E1714" t="s">
        <v>40</v>
      </c>
      <c r="F1714" t="str">
        <f t="shared" si="80"/>
        <v>New South Wales</v>
      </c>
      <c r="G1714" t="s">
        <v>10</v>
      </c>
      <c r="H1714">
        <v>2116</v>
      </c>
      <c r="I1714" t="s">
        <v>11</v>
      </c>
      <c r="J1714" t="s">
        <v>27</v>
      </c>
      <c r="K1714" t="s">
        <v>149</v>
      </c>
      <c r="L1714" t="s">
        <v>15</v>
      </c>
      <c r="M1714" s="5">
        <v>90.22</v>
      </c>
      <c r="N1714">
        <v>1</v>
      </c>
    </row>
    <row r="1715" spans="1:14" x14ac:dyDescent="0.25">
      <c r="A1715" s="2">
        <v>45574</v>
      </c>
      <c r="B1715" s="3">
        <f t="shared" si="78"/>
        <v>2025</v>
      </c>
      <c r="C1715" t="str">
        <f t="shared" si="79"/>
        <v>2024-2025</v>
      </c>
      <c r="D1715" t="s">
        <v>148</v>
      </c>
      <c r="E1715" t="s">
        <v>111</v>
      </c>
      <c r="F1715" t="str">
        <f t="shared" si="80"/>
        <v>New South Wales</v>
      </c>
      <c r="G1715" t="s">
        <v>10</v>
      </c>
      <c r="H1715">
        <v>2120</v>
      </c>
      <c r="I1715" t="s">
        <v>11</v>
      </c>
      <c r="J1715" t="s">
        <v>27</v>
      </c>
      <c r="K1715" t="s">
        <v>154</v>
      </c>
      <c r="L1715" t="s">
        <v>14</v>
      </c>
      <c r="M1715" s="5">
        <v>90.43</v>
      </c>
      <c r="N1715">
        <v>1</v>
      </c>
    </row>
    <row r="1716" spans="1:14" x14ac:dyDescent="0.25">
      <c r="A1716" s="2">
        <v>45366</v>
      </c>
      <c r="B1716" s="3">
        <f t="shared" si="78"/>
        <v>2024</v>
      </c>
      <c r="C1716" t="str">
        <f t="shared" si="79"/>
        <v>2023-2024</v>
      </c>
      <c r="D1716" t="s">
        <v>147</v>
      </c>
      <c r="E1716" t="s">
        <v>73</v>
      </c>
      <c r="F1716" t="str">
        <f t="shared" si="80"/>
        <v>Victoria</v>
      </c>
      <c r="G1716" t="s">
        <v>45</v>
      </c>
      <c r="H1716">
        <v>3136</v>
      </c>
      <c r="I1716" t="s">
        <v>11</v>
      </c>
      <c r="J1716" t="s">
        <v>63</v>
      </c>
      <c r="K1716" t="s">
        <v>154</v>
      </c>
      <c r="L1716" t="s">
        <v>14</v>
      </c>
      <c r="M1716" s="5">
        <v>90.44</v>
      </c>
      <c r="N1716">
        <v>1</v>
      </c>
    </row>
    <row r="1717" spans="1:14" x14ac:dyDescent="0.25">
      <c r="A1717" s="2">
        <v>45622</v>
      </c>
      <c r="B1717" s="3">
        <f t="shared" si="78"/>
        <v>2025</v>
      </c>
      <c r="C1717" t="str">
        <f t="shared" si="79"/>
        <v>2024-2025</v>
      </c>
      <c r="D1717" t="s">
        <v>148</v>
      </c>
      <c r="E1717" t="s">
        <v>84</v>
      </c>
      <c r="F1717" t="str">
        <f t="shared" si="80"/>
        <v>Queensland</v>
      </c>
      <c r="G1717" t="s">
        <v>35</v>
      </c>
      <c r="H1717">
        <v>4740</v>
      </c>
      <c r="I1717" t="s">
        <v>11</v>
      </c>
      <c r="J1717" t="s">
        <v>51</v>
      </c>
      <c r="K1717" t="s">
        <v>150</v>
      </c>
      <c r="L1717" t="s">
        <v>18</v>
      </c>
      <c r="M1717" s="5">
        <v>90.850000000000009</v>
      </c>
      <c r="N1717">
        <v>1</v>
      </c>
    </row>
    <row r="1718" spans="1:14" x14ac:dyDescent="0.25">
      <c r="A1718" s="2">
        <v>45574</v>
      </c>
      <c r="B1718" s="3">
        <f t="shared" si="78"/>
        <v>2025</v>
      </c>
      <c r="C1718" t="str">
        <f t="shared" si="79"/>
        <v>2024-2025</v>
      </c>
      <c r="D1718" t="s">
        <v>147</v>
      </c>
      <c r="E1718" t="s">
        <v>9</v>
      </c>
      <c r="F1718" t="str">
        <f t="shared" si="80"/>
        <v>New South Wales</v>
      </c>
      <c r="G1718" t="s">
        <v>10</v>
      </c>
      <c r="H1718">
        <v>2067</v>
      </c>
      <c r="I1718" t="s">
        <v>11</v>
      </c>
      <c r="J1718" t="s">
        <v>12</v>
      </c>
      <c r="K1718" t="s">
        <v>19</v>
      </c>
      <c r="L1718" t="s">
        <v>23</v>
      </c>
      <c r="M1718" s="5">
        <v>90.87</v>
      </c>
      <c r="N1718">
        <v>1</v>
      </c>
    </row>
    <row r="1719" spans="1:14" x14ac:dyDescent="0.25">
      <c r="A1719" s="2">
        <v>45418</v>
      </c>
      <c r="B1719" s="3">
        <f t="shared" si="78"/>
        <v>2024</v>
      </c>
      <c r="C1719" t="str">
        <f t="shared" si="79"/>
        <v>2023-2024</v>
      </c>
      <c r="D1719" t="s">
        <v>147</v>
      </c>
      <c r="E1719" t="s">
        <v>108</v>
      </c>
      <c r="F1719" t="str">
        <f t="shared" si="80"/>
        <v>Victoria</v>
      </c>
      <c r="G1719" t="s">
        <v>45</v>
      </c>
      <c r="H1719">
        <v>3018</v>
      </c>
      <c r="I1719" t="s">
        <v>11</v>
      </c>
      <c r="J1719" t="s">
        <v>46</v>
      </c>
      <c r="K1719" t="s">
        <v>153</v>
      </c>
      <c r="L1719" t="s">
        <v>16</v>
      </c>
      <c r="M1719" s="5">
        <v>90.93</v>
      </c>
      <c r="N1719">
        <v>1</v>
      </c>
    </row>
    <row r="1720" spans="1:14" x14ac:dyDescent="0.25">
      <c r="A1720" s="2">
        <v>45141</v>
      </c>
      <c r="B1720" s="3">
        <f t="shared" si="78"/>
        <v>2024</v>
      </c>
      <c r="C1720" t="str">
        <f t="shared" si="79"/>
        <v>2023-2024</v>
      </c>
      <c r="D1720" t="s">
        <v>147</v>
      </c>
      <c r="E1720" t="s">
        <v>72</v>
      </c>
      <c r="F1720" t="str">
        <f t="shared" si="80"/>
        <v>Western Australia</v>
      </c>
      <c r="G1720" t="s">
        <v>48</v>
      </c>
      <c r="H1720">
        <v>6010</v>
      </c>
      <c r="I1720" t="s">
        <v>11</v>
      </c>
      <c r="J1720" t="s">
        <v>49</v>
      </c>
      <c r="K1720" t="s">
        <v>153</v>
      </c>
      <c r="L1720" t="s">
        <v>16</v>
      </c>
      <c r="M1720" s="5">
        <v>90.93</v>
      </c>
      <c r="N1720">
        <v>1</v>
      </c>
    </row>
    <row r="1721" spans="1:14" x14ac:dyDescent="0.25">
      <c r="A1721" s="2">
        <v>45575</v>
      </c>
      <c r="B1721" s="3">
        <f t="shared" si="78"/>
        <v>2025</v>
      </c>
      <c r="C1721" t="str">
        <f t="shared" si="79"/>
        <v>2024-2025</v>
      </c>
      <c r="D1721" t="s">
        <v>148</v>
      </c>
      <c r="E1721" t="s">
        <v>106</v>
      </c>
      <c r="F1721" t="str">
        <f t="shared" si="80"/>
        <v>Victoria</v>
      </c>
      <c r="G1721" t="s">
        <v>45</v>
      </c>
      <c r="H1721">
        <v>3915</v>
      </c>
      <c r="I1721" t="s">
        <v>11</v>
      </c>
      <c r="J1721" t="s">
        <v>55</v>
      </c>
      <c r="K1721" t="s">
        <v>150</v>
      </c>
      <c r="L1721" t="s">
        <v>18</v>
      </c>
      <c r="M1721" s="5">
        <v>90.93</v>
      </c>
      <c r="N1721">
        <v>1</v>
      </c>
    </row>
    <row r="1722" spans="1:14" x14ac:dyDescent="0.25">
      <c r="A1722" s="2">
        <v>45412</v>
      </c>
      <c r="B1722" s="3">
        <f t="shared" si="78"/>
        <v>2024</v>
      </c>
      <c r="C1722" t="str">
        <f t="shared" si="79"/>
        <v>2023-2024</v>
      </c>
      <c r="D1722" t="s">
        <v>147</v>
      </c>
      <c r="E1722" t="s">
        <v>128</v>
      </c>
      <c r="F1722" t="str">
        <f t="shared" si="80"/>
        <v>Western Australia</v>
      </c>
      <c r="G1722" t="s">
        <v>48</v>
      </c>
      <c r="H1722">
        <v>6027</v>
      </c>
      <c r="I1722" t="s">
        <v>11</v>
      </c>
      <c r="J1722" t="s">
        <v>49</v>
      </c>
      <c r="K1722" t="s">
        <v>153</v>
      </c>
      <c r="L1722" t="s">
        <v>16</v>
      </c>
      <c r="M1722" s="5">
        <v>90.93</v>
      </c>
      <c r="N1722">
        <v>1</v>
      </c>
    </row>
    <row r="1723" spans="1:14" x14ac:dyDescent="0.25">
      <c r="A1723" s="2">
        <v>45161</v>
      </c>
      <c r="B1723" s="3">
        <f t="shared" si="78"/>
        <v>2024</v>
      </c>
      <c r="C1723" t="str">
        <f t="shared" si="79"/>
        <v>2023-2024</v>
      </c>
      <c r="D1723" t="s">
        <v>148</v>
      </c>
      <c r="E1723" t="s">
        <v>65</v>
      </c>
      <c r="F1723" t="str">
        <f t="shared" si="80"/>
        <v>New South Wales</v>
      </c>
      <c r="G1723" t="s">
        <v>10</v>
      </c>
      <c r="H1723">
        <v>2541</v>
      </c>
      <c r="I1723" t="s">
        <v>11</v>
      </c>
      <c r="J1723" t="s">
        <v>58</v>
      </c>
      <c r="K1723" t="s">
        <v>153</v>
      </c>
      <c r="L1723" t="s">
        <v>16</v>
      </c>
      <c r="M1723" s="5">
        <v>90.93</v>
      </c>
      <c r="N1723">
        <v>1</v>
      </c>
    </row>
    <row r="1724" spans="1:14" x14ac:dyDescent="0.25">
      <c r="A1724" s="2">
        <v>45623</v>
      </c>
      <c r="B1724" s="3">
        <f t="shared" si="78"/>
        <v>2025</v>
      </c>
      <c r="C1724" t="str">
        <f t="shared" si="79"/>
        <v>2024-2025</v>
      </c>
      <c r="D1724" t="s">
        <v>148</v>
      </c>
      <c r="E1724" t="s">
        <v>111</v>
      </c>
      <c r="F1724" t="str">
        <f t="shared" si="80"/>
        <v>New South Wales</v>
      </c>
      <c r="G1724" t="s">
        <v>10</v>
      </c>
      <c r="H1724">
        <v>2120</v>
      </c>
      <c r="I1724" t="s">
        <v>11</v>
      </c>
      <c r="J1724" t="s">
        <v>27</v>
      </c>
      <c r="K1724" t="s">
        <v>154</v>
      </c>
      <c r="L1724" t="s">
        <v>14</v>
      </c>
      <c r="M1724" s="5">
        <v>90.93</v>
      </c>
      <c r="N1724">
        <v>1</v>
      </c>
    </row>
    <row r="1725" spans="1:14" x14ac:dyDescent="0.25">
      <c r="A1725" s="2">
        <v>45395</v>
      </c>
      <c r="B1725" s="3">
        <f t="shared" si="78"/>
        <v>2024</v>
      </c>
      <c r="C1725" t="str">
        <f t="shared" si="79"/>
        <v>2023-2024</v>
      </c>
      <c r="D1725" t="s">
        <v>148</v>
      </c>
      <c r="E1725" t="s">
        <v>50</v>
      </c>
      <c r="F1725" t="str">
        <f t="shared" si="80"/>
        <v>Queensland</v>
      </c>
      <c r="G1725" t="s">
        <v>35</v>
      </c>
      <c r="H1725">
        <v>4703</v>
      </c>
      <c r="I1725" t="s">
        <v>11</v>
      </c>
      <c r="J1725" t="s">
        <v>51</v>
      </c>
      <c r="K1725" t="s">
        <v>153</v>
      </c>
      <c r="L1725" t="s">
        <v>16</v>
      </c>
      <c r="M1725" s="5">
        <v>90.93</v>
      </c>
      <c r="N1725">
        <v>1</v>
      </c>
    </row>
    <row r="1726" spans="1:14" x14ac:dyDescent="0.25">
      <c r="A1726" s="2">
        <v>45349</v>
      </c>
      <c r="B1726" s="3">
        <f t="shared" si="78"/>
        <v>2024</v>
      </c>
      <c r="C1726" t="str">
        <f t="shared" si="79"/>
        <v>2023-2024</v>
      </c>
      <c r="D1726" t="s">
        <v>148</v>
      </c>
      <c r="E1726" t="s">
        <v>134</v>
      </c>
      <c r="F1726" t="str">
        <f t="shared" si="80"/>
        <v>Queensland</v>
      </c>
      <c r="G1726" t="s">
        <v>35</v>
      </c>
      <c r="H1726">
        <v>4825</v>
      </c>
      <c r="I1726" t="s">
        <v>11</v>
      </c>
      <c r="J1726" t="s">
        <v>36</v>
      </c>
      <c r="K1726" t="s">
        <v>152</v>
      </c>
      <c r="L1726" t="s">
        <v>13</v>
      </c>
      <c r="M1726" s="5">
        <v>90.95</v>
      </c>
      <c r="N1726">
        <v>1</v>
      </c>
    </row>
    <row r="1727" spans="1:14" x14ac:dyDescent="0.25">
      <c r="A1727" s="2">
        <v>45567</v>
      </c>
      <c r="B1727" s="3">
        <f t="shared" si="78"/>
        <v>2025</v>
      </c>
      <c r="C1727" t="str">
        <f t="shared" si="79"/>
        <v>2024-2025</v>
      </c>
      <c r="D1727" t="s">
        <v>148</v>
      </c>
      <c r="E1727" t="s">
        <v>112</v>
      </c>
      <c r="F1727" t="str">
        <f t="shared" si="80"/>
        <v>Victoria</v>
      </c>
      <c r="G1727" t="s">
        <v>45</v>
      </c>
      <c r="H1727">
        <v>3076</v>
      </c>
      <c r="I1727" t="s">
        <v>11</v>
      </c>
      <c r="J1727" t="s">
        <v>46</v>
      </c>
      <c r="K1727" t="s">
        <v>154</v>
      </c>
      <c r="L1727" t="s">
        <v>14</v>
      </c>
      <c r="M1727" s="5">
        <v>90.97</v>
      </c>
      <c r="N1727">
        <v>1</v>
      </c>
    </row>
    <row r="1728" spans="1:14" x14ac:dyDescent="0.25">
      <c r="A1728" s="2">
        <v>45097</v>
      </c>
      <c r="B1728" s="3">
        <f t="shared" si="78"/>
        <v>2023</v>
      </c>
      <c r="C1728" t="str">
        <f t="shared" si="79"/>
        <v>2022-2023</v>
      </c>
      <c r="D1728" t="s">
        <v>148</v>
      </c>
      <c r="E1728" t="s">
        <v>74</v>
      </c>
      <c r="F1728" t="str">
        <f t="shared" si="80"/>
        <v>South Australia</v>
      </c>
      <c r="G1728" t="s">
        <v>32</v>
      </c>
      <c r="H1728">
        <v>5043</v>
      </c>
      <c r="I1728" t="s">
        <v>11</v>
      </c>
      <c r="J1728" t="s">
        <v>33</v>
      </c>
      <c r="K1728" t="s">
        <v>149</v>
      </c>
      <c r="L1728" t="s">
        <v>15</v>
      </c>
      <c r="M1728" s="5">
        <v>91.009999999999991</v>
      </c>
      <c r="N1728">
        <v>1</v>
      </c>
    </row>
    <row r="1729" spans="1:14" x14ac:dyDescent="0.25">
      <c r="A1729" s="2">
        <v>45133</v>
      </c>
      <c r="B1729" s="3">
        <f t="shared" si="78"/>
        <v>2024</v>
      </c>
      <c r="C1729" t="str">
        <f t="shared" si="79"/>
        <v>2023-2024</v>
      </c>
      <c r="D1729" t="s">
        <v>147</v>
      </c>
      <c r="E1729" t="s">
        <v>44</v>
      </c>
      <c r="F1729" t="str">
        <f t="shared" si="80"/>
        <v>Victoria</v>
      </c>
      <c r="G1729" t="s">
        <v>45</v>
      </c>
      <c r="H1729">
        <v>3066</v>
      </c>
      <c r="I1729" t="s">
        <v>11</v>
      </c>
      <c r="J1729" t="s">
        <v>46</v>
      </c>
      <c r="K1729" t="s">
        <v>154</v>
      </c>
      <c r="L1729" t="s">
        <v>14</v>
      </c>
      <c r="M1729" s="5">
        <v>91.1</v>
      </c>
      <c r="N1729">
        <v>1</v>
      </c>
    </row>
    <row r="1730" spans="1:14" x14ac:dyDescent="0.25">
      <c r="A1730" s="2">
        <v>45330</v>
      </c>
      <c r="B1730" s="3">
        <f t="shared" ref="B1730:B1793" si="81">IF(MONTH(A1730)&gt;=7,YEAR(A1730)+1,YEAR(A1730))</f>
        <v>2024</v>
      </c>
      <c r="C1730" t="str">
        <f t="shared" ref="C1730:C1793" si="82">IF(MONTH(A1730) &gt;= 7, YEAR(A1730) &amp; "-" &amp; YEAR(A1730) + 1, YEAR(A1730) - 1 &amp; "-" &amp; YEAR(A1730))</f>
        <v>2023-2024</v>
      </c>
      <c r="D1730" t="s">
        <v>148</v>
      </c>
      <c r="E1730" t="s">
        <v>42</v>
      </c>
      <c r="F1730" t="str">
        <f t="shared" ref="F1730:F1793" si="83">IF(G1730="WA","Western Australia",
IF(G1730="NSW","New South Wales",
IF(G1730="QLD","Queensland",
IF(G1730="VIC","Victoria",
IF(G1730="TAS","Tasmania",
IF(G1730="SA","South Australia",
IF(G1730="NT","Northern Territory",
IF(G1730="ACT","Australian Capital Territory",G1730))))))))</f>
        <v>Queensland</v>
      </c>
      <c r="G1730" t="s">
        <v>35</v>
      </c>
      <c r="H1730">
        <v>4053</v>
      </c>
      <c r="I1730" t="s">
        <v>11</v>
      </c>
      <c r="J1730" t="s">
        <v>43</v>
      </c>
      <c r="K1730" t="s">
        <v>154</v>
      </c>
      <c r="L1730" t="s">
        <v>14</v>
      </c>
      <c r="M1730" s="5">
        <v>91.339999999999989</v>
      </c>
      <c r="N1730">
        <v>1</v>
      </c>
    </row>
    <row r="1731" spans="1:14" x14ac:dyDescent="0.25">
      <c r="A1731" s="2">
        <v>45049</v>
      </c>
      <c r="B1731" s="3">
        <f t="shared" si="81"/>
        <v>2023</v>
      </c>
      <c r="C1731" t="str">
        <f t="shared" si="82"/>
        <v>2022-2023</v>
      </c>
      <c r="D1731" t="s">
        <v>148</v>
      </c>
      <c r="E1731" t="s">
        <v>116</v>
      </c>
      <c r="F1731" t="str">
        <f t="shared" si="83"/>
        <v>Western Australia</v>
      </c>
      <c r="G1731" t="s">
        <v>48</v>
      </c>
      <c r="H1731">
        <v>6725</v>
      </c>
      <c r="I1731" t="s">
        <v>11</v>
      </c>
      <c r="J1731" t="s">
        <v>77</v>
      </c>
      <c r="K1731" t="s">
        <v>149</v>
      </c>
      <c r="L1731" t="s">
        <v>15</v>
      </c>
      <c r="M1731" s="5">
        <v>91.37</v>
      </c>
      <c r="N1731">
        <v>1</v>
      </c>
    </row>
    <row r="1732" spans="1:14" x14ac:dyDescent="0.25">
      <c r="A1732" s="2">
        <v>45064</v>
      </c>
      <c r="B1732" s="3">
        <f t="shared" si="81"/>
        <v>2023</v>
      </c>
      <c r="C1732" t="str">
        <f t="shared" si="82"/>
        <v>2022-2023</v>
      </c>
      <c r="D1732" t="s">
        <v>147</v>
      </c>
      <c r="E1732" t="s">
        <v>28</v>
      </c>
      <c r="F1732" t="str">
        <f t="shared" si="83"/>
        <v>Northern Territory</v>
      </c>
      <c r="G1732" t="s">
        <v>29</v>
      </c>
      <c r="H1732">
        <v>800</v>
      </c>
      <c r="I1732" t="s">
        <v>11</v>
      </c>
      <c r="J1732" t="s">
        <v>30</v>
      </c>
      <c r="K1732" t="s">
        <v>154</v>
      </c>
      <c r="L1732" t="s">
        <v>14</v>
      </c>
      <c r="M1732" s="5">
        <v>91.7</v>
      </c>
      <c r="N1732">
        <v>1</v>
      </c>
    </row>
    <row r="1733" spans="1:14" x14ac:dyDescent="0.25">
      <c r="A1733" s="2">
        <v>45441</v>
      </c>
      <c r="B1733" s="3">
        <f t="shared" si="81"/>
        <v>2024</v>
      </c>
      <c r="C1733" t="str">
        <f t="shared" si="82"/>
        <v>2023-2024</v>
      </c>
      <c r="D1733" t="s">
        <v>148</v>
      </c>
      <c r="E1733" t="s">
        <v>26</v>
      </c>
      <c r="F1733" t="str">
        <f t="shared" si="83"/>
        <v>New South Wales</v>
      </c>
      <c r="G1733" t="s">
        <v>10</v>
      </c>
      <c r="H1733">
        <v>2141</v>
      </c>
      <c r="I1733" t="s">
        <v>11</v>
      </c>
      <c r="J1733" t="s">
        <v>27</v>
      </c>
      <c r="K1733" t="s">
        <v>155</v>
      </c>
      <c r="L1733" t="s">
        <v>20</v>
      </c>
      <c r="M1733" s="5">
        <v>91.77</v>
      </c>
      <c r="N1733">
        <v>1</v>
      </c>
    </row>
    <row r="1734" spans="1:14" x14ac:dyDescent="0.25">
      <c r="A1734" s="2">
        <v>45028</v>
      </c>
      <c r="B1734" s="3">
        <f t="shared" si="81"/>
        <v>2023</v>
      </c>
      <c r="C1734" t="str">
        <f t="shared" si="82"/>
        <v>2022-2023</v>
      </c>
      <c r="D1734" t="s">
        <v>147</v>
      </c>
      <c r="E1734" t="s">
        <v>88</v>
      </c>
      <c r="F1734" t="str">
        <f t="shared" si="83"/>
        <v>South Australia</v>
      </c>
      <c r="G1734" t="s">
        <v>32</v>
      </c>
      <c r="H1734">
        <v>5011</v>
      </c>
      <c r="I1734" t="s">
        <v>11</v>
      </c>
      <c r="J1734" t="s">
        <v>33</v>
      </c>
      <c r="K1734" t="s">
        <v>149</v>
      </c>
      <c r="L1734" t="s">
        <v>15</v>
      </c>
      <c r="M1734" s="5">
        <v>91.77</v>
      </c>
      <c r="N1734">
        <v>1</v>
      </c>
    </row>
    <row r="1735" spans="1:14" x14ac:dyDescent="0.25">
      <c r="A1735" s="2">
        <v>45373</v>
      </c>
      <c r="B1735" s="3">
        <f t="shared" si="81"/>
        <v>2024</v>
      </c>
      <c r="C1735" t="str">
        <f t="shared" si="82"/>
        <v>2023-2024</v>
      </c>
      <c r="D1735" t="s">
        <v>148</v>
      </c>
      <c r="E1735" t="s">
        <v>61</v>
      </c>
      <c r="F1735" t="str">
        <f t="shared" si="83"/>
        <v>New South Wales</v>
      </c>
      <c r="G1735" t="s">
        <v>10</v>
      </c>
      <c r="H1735">
        <v>2539</v>
      </c>
      <c r="I1735" t="s">
        <v>11</v>
      </c>
      <c r="J1735" t="s">
        <v>58</v>
      </c>
      <c r="K1735" t="s">
        <v>150</v>
      </c>
      <c r="L1735" t="s">
        <v>18</v>
      </c>
      <c r="M1735" s="5">
        <v>91.83</v>
      </c>
      <c r="N1735">
        <v>1</v>
      </c>
    </row>
    <row r="1736" spans="1:14" x14ac:dyDescent="0.25">
      <c r="A1736" s="2">
        <v>45476</v>
      </c>
      <c r="B1736" s="3">
        <f t="shared" si="81"/>
        <v>2025</v>
      </c>
      <c r="C1736" t="str">
        <f t="shared" si="82"/>
        <v>2024-2025</v>
      </c>
      <c r="D1736" t="s">
        <v>148</v>
      </c>
      <c r="E1736" t="s">
        <v>99</v>
      </c>
      <c r="F1736" t="str">
        <f t="shared" si="83"/>
        <v>Victoria</v>
      </c>
      <c r="G1736" t="s">
        <v>45</v>
      </c>
      <c r="H1736">
        <v>3148</v>
      </c>
      <c r="I1736" t="s">
        <v>11</v>
      </c>
      <c r="J1736" t="s">
        <v>63</v>
      </c>
      <c r="K1736" t="s">
        <v>157</v>
      </c>
      <c r="L1736" t="s">
        <v>22</v>
      </c>
      <c r="M1736" s="5">
        <v>91.87</v>
      </c>
      <c r="N1736">
        <v>1</v>
      </c>
    </row>
    <row r="1737" spans="1:14" x14ac:dyDescent="0.25">
      <c r="A1737" s="2">
        <v>45507</v>
      </c>
      <c r="B1737" s="3">
        <f t="shared" si="81"/>
        <v>2025</v>
      </c>
      <c r="C1737" t="str">
        <f t="shared" si="82"/>
        <v>2024-2025</v>
      </c>
      <c r="D1737" t="s">
        <v>148</v>
      </c>
      <c r="E1737" t="s">
        <v>59</v>
      </c>
      <c r="F1737" t="str">
        <f t="shared" si="83"/>
        <v>Victoria</v>
      </c>
      <c r="G1737" t="s">
        <v>45</v>
      </c>
      <c r="H1737">
        <v>3280</v>
      </c>
      <c r="I1737" t="s">
        <v>11</v>
      </c>
      <c r="J1737" t="s">
        <v>60</v>
      </c>
      <c r="K1737" t="s">
        <v>150</v>
      </c>
      <c r="L1737" t="s">
        <v>18</v>
      </c>
      <c r="M1737" s="5">
        <v>91.91</v>
      </c>
      <c r="N1737">
        <v>1</v>
      </c>
    </row>
    <row r="1738" spans="1:14" x14ac:dyDescent="0.25">
      <c r="A1738" s="2">
        <v>44970</v>
      </c>
      <c r="B1738" s="3">
        <f t="shared" si="81"/>
        <v>2023</v>
      </c>
      <c r="C1738" t="str">
        <f t="shared" si="82"/>
        <v>2022-2023</v>
      </c>
      <c r="D1738" t="s">
        <v>147</v>
      </c>
      <c r="E1738" t="s">
        <v>114</v>
      </c>
      <c r="F1738" t="str">
        <f t="shared" si="83"/>
        <v>Victoria</v>
      </c>
      <c r="G1738" t="s">
        <v>45</v>
      </c>
      <c r="H1738">
        <v>3551</v>
      </c>
      <c r="I1738" t="s">
        <v>11</v>
      </c>
      <c r="J1738" t="s">
        <v>60</v>
      </c>
      <c r="K1738" t="s">
        <v>154</v>
      </c>
      <c r="L1738" t="s">
        <v>14</v>
      </c>
      <c r="M1738" s="5">
        <v>91.950000000000017</v>
      </c>
      <c r="N1738">
        <v>1</v>
      </c>
    </row>
    <row r="1739" spans="1:14" x14ac:dyDescent="0.25">
      <c r="A1739" s="2">
        <v>45270</v>
      </c>
      <c r="B1739" s="3">
        <f t="shared" si="81"/>
        <v>2024</v>
      </c>
      <c r="C1739" t="str">
        <f t="shared" si="82"/>
        <v>2023-2024</v>
      </c>
      <c r="D1739" t="s">
        <v>147</v>
      </c>
      <c r="E1739" t="s">
        <v>127</v>
      </c>
      <c r="F1739" t="str">
        <f t="shared" si="83"/>
        <v>New South Wales</v>
      </c>
      <c r="G1739" t="s">
        <v>10</v>
      </c>
      <c r="H1739">
        <v>2131</v>
      </c>
      <c r="I1739" t="s">
        <v>11</v>
      </c>
      <c r="J1739" t="s">
        <v>27</v>
      </c>
      <c r="K1739" t="s">
        <v>19</v>
      </c>
      <c r="L1739" t="s">
        <v>23</v>
      </c>
      <c r="M1739" s="5">
        <v>92.39</v>
      </c>
      <c r="N1739">
        <v>1</v>
      </c>
    </row>
    <row r="1740" spans="1:14" x14ac:dyDescent="0.25">
      <c r="A1740" s="2">
        <v>45570</v>
      </c>
      <c r="B1740" s="3">
        <f t="shared" si="81"/>
        <v>2025</v>
      </c>
      <c r="C1740" t="str">
        <f t="shared" si="82"/>
        <v>2024-2025</v>
      </c>
      <c r="D1740" t="s">
        <v>147</v>
      </c>
      <c r="E1740" t="s">
        <v>108</v>
      </c>
      <c r="F1740" t="str">
        <f t="shared" si="83"/>
        <v>Victoria</v>
      </c>
      <c r="G1740" t="s">
        <v>45</v>
      </c>
      <c r="H1740">
        <v>3018</v>
      </c>
      <c r="I1740" t="s">
        <v>11</v>
      </c>
      <c r="J1740" t="s">
        <v>46</v>
      </c>
      <c r="K1740" t="s">
        <v>157</v>
      </c>
      <c r="L1740" t="s">
        <v>22</v>
      </c>
      <c r="M1740" s="5">
        <v>92.61</v>
      </c>
      <c r="N1740">
        <v>1</v>
      </c>
    </row>
    <row r="1741" spans="1:14" x14ac:dyDescent="0.25">
      <c r="A1741" s="2">
        <v>44993</v>
      </c>
      <c r="B1741" s="3">
        <f t="shared" si="81"/>
        <v>2023</v>
      </c>
      <c r="C1741" t="str">
        <f t="shared" si="82"/>
        <v>2022-2023</v>
      </c>
      <c r="D1741" t="s">
        <v>148</v>
      </c>
      <c r="E1741" t="s">
        <v>130</v>
      </c>
      <c r="F1741" t="str">
        <f t="shared" si="83"/>
        <v>South Australia</v>
      </c>
      <c r="G1741" t="s">
        <v>32</v>
      </c>
      <c r="H1741">
        <v>5290</v>
      </c>
      <c r="I1741" t="s">
        <v>11</v>
      </c>
      <c r="J1741" t="s">
        <v>38</v>
      </c>
      <c r="K1741" t="s">
        <v>19</v>
      </c>
      <c r="L1741" t="s">
        <v>23</v>
      </c>
      <c r="M1741" s="5">
        <v>92.82</v>
      </c>
      <c r="N1741">
        <v>1</v>
      </c>
    </row>
    <row r="1742" spans="1:14" x14ac:dyDescent="0.25">
      <c r="A1742" s="2">
        <v>45192</v>
      </c>
      <c r="B1742" s="3">
        <f t="shared" si="81"/>
        <v>2024</v>
      </c>
      <c r="C1742" t="str">
        <f t="shared" si="82"/>
        <v>2023-2024</v>
      </c>
      <c r="D1742" t="s">
        <v>147</v>
      </c>
      <c r="E1742" t="s">
        <v>75</v>
      </c>
      <c r="F1742" t="str">
        <f t="shared" si="83"/>
        <v>Victoria</v>
      </c>
      <c r="G1742" t="s">
        <v>45</v>
      </c>
      <c r="H1742">
        <v>3630</v>
      </c>
      <c r="I1742" t="s">
        <v>11</v>
      </c>
      <c r="J1742" t="s">
        <v>55</v>
      </c>
      <c r="K1742" t="s">
        <v>150</v>
      </c>
      <c r="L1742" t="s">
        <v>18</v>
      </c>
      <c r="M1742" s="5">
        <v>92.88</v>
      </c>
      <c r="N1742">
        <v>1</v>
      </c>
    </row>
    <row r="1743" spans="1:14" x14ac:dyDescent="0.25">
      <c r="A1743" s="2">
        <v>45374</v>
      </c>
      <c r="B1743" s="3">
        <f t="shared" si="81"/>
        <v>2024</v>
      </c>
      <c r="C1743" t="str">
        <f t="shared" si="82"/>
        <v>2023-2024</v>
      </c>
      <c r="D1743" t="s">
        <v>147</v>
      </c>
      <c r="E1743" t="s">
        <v>9</v>
      </c>
      <c r="F1743" t="str">
        <f t="shared" si="83"/>
        <v>New South Wales</v>
      </c>
      <c r="G1743" t="s">
        <v>10</v>
      </c>
      <c r="H1743">
        <v>2067</v>
      </c>
      <c r="I1743" t="s">
        <v>11</v>
      </c>
      <c r="J1743" t="s">
        <v>12</v>
      </c>
      <c r="K1743" t="s">
        <v>154</v>
      </c>
      <c r="L1743" t="s">
        <v>14</v>
      </c>
      <c r="M1743" s="5">
        <v>92.89</v>
      </c>
      <c r="N1743">
        <v>1</v>
      </c>
    </row>
    <row r="1744" spans="1:14" x14ac:dyDescent="0.25">
      <c r="A1744" s="2">
        <v>45404</v>
      </c>
      <c r="B1744" s="3">
        <f t="shared" si="81"/>
        <v>2024</v>
      </c>
      <c r="C1744" t="str">
        <f t="shared" si="82"/>
        <v>2023-2024</v>
      </c>
      <c r="D1744" t="s">
        <v>147</v>
      </c>
      <c r="E1744" t="s">
        <v>79</v>
      </c>
      <c r="F1744" t="str">
        <f t="shared" si="83"/>
        <v>Australian Capital Territory</v>
      </c>
      <c r="G1744" t="s">
        <v>80</v>
      </c>
      <c r="H1744">
        <v>2617</v>
      </c>
      <c r="I1744" t="s">
        <v>11</v>
      </c>
      <c r="J1744" t="s">
        <v>58</v>
      </c>
      <c r="K1744" t="s">
        <v>153</v>
      </c>
      <c r="L1744" t="s">
        <v>16</v>
      </c>
      <c r="M1744" s="5">
        <v>93</v>
      </c>
      <c r="N1744">
        <v>1</v>
      </c>
    </row>
    <row r="1745" spans="1:14" x14ac:dyDescent="0.25">
      <c r="A1745" s="2">
        <v>45232</v>
      </c>
      <c r="B1745" s="3">
        <f t="shared" si="81"/>
        <v>2024</v>
      </c>
      <c r="C1745" t="str">
        <f t="shared" si="82"/>
        <v>2023-2024</v>
      </c>
      <c r="D1745" t="s">
        <v>148</v>
      </c>
      <c r="E1745" t="s">
        <v>90</v>
      </c>
      <c r="F1745" t="str">
        <f t="shared" si="83"/>
        <v>Victoria</v>
      </c>
      <c r="G1745" t="s">
        <v>45</v>
      </c>
      <c r="H1745">
        <v>3179</v>
      </c>
      <c r="I1745" t="s">
        <v>11</v>
      </c>
      <c r="J1745" t="s">
        <v>63</v>
      </c>
      <c r="K1745" t="s">
        <v>150</v>
      </c>
      <c r="L1745" t="s">
        <v>18</v>
      </c>
      <c r="M1745" s="5">
        <v>93.31</v>
      </c>
      <c r="N1745">
        <v>1</v>
      </c>
    </row>
    <row r="1746" spans="1:14" x14ac:dyDescent="0.25">
      <c r="A1746" s="2">
        <v>45107</v>
      </c>
      <c r="B1746" s="3">
        <f t="shared" si="81"/>
        <v>2023</v>
      </c>
      <c r="C1746" t="str">
        <f t="shared" si="82"/>
        <v>2022-2023</v>
      </c>
      <c r="D1746" t="s">
        <v>147</v>
      </c>
      <c r="E1746" t="s">
        <v>79</v>
      </c>
      <c r="F1746" t="str">
        <f t="shared" si="83"/>
        <v>Australian Capital Territory</v>
      </c>
      <c r="G1746" t="s">
        <v>80</v>
      </c>
      <c r="H1746">
        <v>2617</v>
      </c>
      <c r="I1746" t="s">
        <v>11</v>
      </c>
      <c r="J1746" t="s">
        <v>58</v>
      </c>
      <c r="K1746" t="s">
        <v>150</v>
      </c>
      <c r="L1746" t="s">
        <v>18</v>
      </c>
      <c r="M1746" s="5">
        <v>93.81</v>
      </c>
      <c r="N1746">
        <v>1</v>
      </c>
    </row>
    <row r="1747" spans="1:14" x14ac:dyDescent="0.25">
      <c r="A1747" s="2">
        <v>45200</v>
      </c>
      <c r="B1747" s="3">
        <f t="shared" si="81"/>
        <v>2024</v>
      </c>
      <c r="C1747" t="str">
        <f t="shared" si="82"/>
        <v>2023-2024</v>
      </c>
      <c r="D1747" t="s">
        <v>148</v>
      </c>
      <c r="E1747" t="s">
        <v>89</v>
      </c>
      <c r="F1747" t="str">
        <f t="shared" si="83"/>
        <v>Queensland</v>
      </c>
      <c r="G1747" t="s">
        <v>35</v>
      </c>
      <c r="H1747">
        <v>4655</v>
      </c>
      <c r="I1747" t="s">
        <v>11</v>
      </c>
      <c r="J1747" t="s">
        <v>51</v>
      </c>
      <c r="K1747" t="s">
        <v>152</v>
      </c>
      <c r="L1747" t="s">
        <v>13</v>
      </c>
      <c r="M1747" s="5">
        <v>93.810000000000016</v>
      </c>
      <c r="N1747">
        <v>1</v>
      </c>
    </row>
    <row r="1748" spans="1:14" x14ac:dyDescent="0.25">
      <c r="A1748" s="2">
        <v>45275</v>
      </c>
      <c r="B1748" s="3">
        <f t="shared" si="81"/>
        <v>2024</v>
      </c>
      <c r="C1748" t="str">
        <f t="shared" si="82"/>
        <v>2023-2024</v>
      </c>
      <c r="D1748" t="s">
        <v>147</v>
      </c>
      <c r="E1748" t="s">
        <v>107</v>
      </c>
      <c r="F1748" t="str">
        <f t="shared" si="83"/>
        <v>Queensland</v>
      </c>
      <c r="G1748" t="s">
        <v>35</v>
      </c>
      <c r="H1748">
        <v>4220</v>
      </c>
      <c r="I1748" t="s">
        <v>11</v>
      </c>
      <c r="J1748" t="s">
        <v>104</v>
      </c>
      <c r="K1748" t="s">
        <v>152</v>
      </c>
      <c r="L1748" t="s">
        <v>13</v>
      </c>
      <c r="M1748" s="5">
        <v>93.85</v>
      </c>
      <c r="N1748">
        <v>1</v>
      </c>
    </row>
    <row r="1749" spans="1:14" x14ac:dyDescent="0.25">
      <c r="A1749" s="2">
        <v>45148</v>
      </c>
      <c r="B1749" s="3">
        <f t="shared" si="81"/>
        <v>2024</v>
      </c>
      <c r="C1749" t="str">
        <f t="shared" si="82"/>
        <v>2023-2024</v>
      </c>
      <c r="D1749" t="s">
        <v>148</v>
      </c>
      <c r="E1749" t="s">
        <v>101</v>
      </c>
      <c r="F1749" t="str">
        <f t="shared" si="83"/>
        <v>Victoria</v>
      </c>
      <c r="G1749" t="s">
        <v>45</v>
      </c>
      <c r="H1749">
        <v>3131</v>
      </c>
      <c r="I1749" t="s">
        <v>11</v>
      </c>
      <c r="J1749" t="s">
        <v>63</v>
      </c>
      <c r="K1749" t="s">
        <v>152</v>
      </c>
      <c r="L1749" t="s">
        <v>13</v>
      </c>
      <c r="M1749" s="5">
        <v>93.850000000000009</v>
      </c>
      <c r="N1749">
        <v>1</v>
      </c>
    </row>
    <row r="1750" spans="1:14" x14ac:dyDescent="0.25">
      <c r="A1750" s="2">
        <v>45621</v>
      </c>
      <c r="B1750" s="3">
        <f t="shared" si="81"/>
        <v>2025</v>
      </c>
      <c r="C1750" t="str">
        <f t="shared" si="82"/>
        <v>2024-2025</v>
      </c>
      <c r="D1750" t="s">
        <v>147</v>
      </c>
      <c r="E1750" t="s">
        <v>121</v>
      </c>
      <c r="F1750" t="str">
        <f t="shared" si="83"/>
        <v>Queensland</v>
      </c>
      <c r="G1750" t="s">
        <v>35</v>
      </c>
      <c r="H1750">
        <v>4700</v>
      </c>
      <c r="I1750" t="s">
        <v>11</v>
      </c>
      <c r="J1750" t="s">
        <v>51</v>
      </c>
      <c r="K1750" t="s">
        <v>154</v>
      </c>
      <c r="L1750" t="s">
        <v>14</v>
      </c>
      <c r="M1750" s="5">
        <v>93.95</v>
      </c>
      <c r="N1750">
        <v>1</v>
      </c>
    </row>
    <row r="1751" spans="1:14" x14ac:dyDescent="0.25">
      <c r="A1751" s="2">
        <v>45505</v>
      </c>
      <c r="B1751" s="3">
        <f t="shared" si="81"/>
        <v>2025</v>
      </c>
      <c r="C1751" t="str">
        <f t="shared" si="82"/>
        <v>2024-2025</v>
      </c>
      <c r="D1751" t="s">
        <v>147</v>
      </c>
      <c r="E1751" t="s">
        <v>41</v>
      </c>
      <c r="F1751" t="str">
        <f t="shared" si="83"/>
        <v>New South Wales</v>
      </c>
      <c r="G1751" t="s">
        <v>10</v>
      </c>
      <c r="H1751">
        <v>2830</v>
      </c>
      <c r="I1751" t="s">
        <v>11</v>
      </c>
      <c r="J1751" t="s">
        <v>25</v>
      </c>
      <c r="K1751" t="s">
        <v>155</v>
      </c>
      <c r="L1751" t="s">
        <v>20</v>
      </c>
      <c r="M1751" s="5">
        <v>94</v>
      </c>
      <c r="N1751">
        <v>1</v>
      </c>
    </row>
    <row r="1752" spans="1:14" x14ac:dyDescent="0.25">
      <c r="A1752" s="2">
        <v>45253</v>
      </c>
      <c r="B1752" s="3">
        <f t="shared" si="81"/>
        <v>2024</v>
      </c>
      <c r="C1752" t="str">
        <f t="shared" si="82"/>
        <v>2023-2024</v>
      </c>
      <c r="D1752" t="s">
        <v>147</v>
      </c>
      <c r="E1752" t="s">
        <v>64</v>
      </c>
      <c r="F1752" t="str">
        <f t="shared" si="83"/>
        <v>Victoria</v>
      </c>
      <c r="G1752" t="s">
        <v>45</v>
      </c>
      <c r="H1752">
        <v>3199</v>
      </c>
      <c r="I1752" t="s">
        <v>11</v>
      </c>
      <c r="J1752" t="s">
        <v>63</v>
      </c>
      <c r="K1752" t="s">
        <v>155</v>
      </c>
      <c r="L1752" t="s">
        <v>20</v>
      </c>
      <c r="M1752" s="5">
        <v>94.23</v>
      </c>
      <c r="N1752">
        <v>1</v>
      </c>
    </row>
    <row r="1753" spans="1:14" x14ac:dyDescent="0.25">
      <c r="A1753" s="2">
        <v>45434</v>
      </c>
      <c r="B1753" s="3">
        <f t="shared" si="81"/>
        <v>2024</v>
      </c>
      <c r="C1753" t="str">
        <f t="shared" si="82"/>
        <v>2023-2024</v>
      </c>
      <c r="D1753" t="s">
        <v>148</v>
      </c>
      <c r="E1753" t="s">
        <v>50</v>
      </c>
      <c r="F1753" t="str">
        <f t="shared" si="83"/>
        <v>Queensland</v>
      </c>
      <c r="G1753" t="s">
        <v>35</v>
      </c>
      <c r="H1753">
        <v>4703</v>
      </c>
      <c r="I1753" t="s">
        <v>11</v>
      </c>
      <c r="J1753" t="s">
        <v>51</v>
      </c>
      <c r="K1753" t="s">
        <v>154</v>
      </c>
      <c r="L1753" t="s">
        <v>14</v>
      </c>
      <c r="M1753" s="5">
        <v>94.44</v>
      </c>
      <c r="N1753">
        <v>1</v>
      </c>
    </row>
    <row r="1754" spans="1:14" x14ac:dyDescent="0.25">
      <c r="A1754" s="2">
        <v>45568</v>
      </c>
      <c r="B1754" s="3">
        <f t="shared" si="81"/>
        <v>2025</v>
      </c>
      <c r="C1754" t="str">
        <f t="shared" si="82"/>
        <v>2024-2025</v>
      </c>
      <c r="D1754" t="s">
        <v>148</v>
      </c>
      <c r="E1754" t="s">
        <v>54</v>
      </c>
      <c r="F1754" t="str">
        <f t="shared" si="83"/>
        <v>Victoria</v>
      </c>
      <c r="G1754" t="s">
        <v>45</v>
      </c>
      <c r="H1754">
        <v>3977</v>
      </c>
      <c r="I1754" t="s">
        <v>11</v>
      </c>
      <c r="J1754" t="s">
        <v>55</v>
      </c>
      <c r="K1754" t="s">
        <v>154</v>
      </c>
      <c r="L1754" t="s">
        <v>14</v>
      </c>
      <c r="M1754" s="5">
        <v>94.5</v>
      </c>
      <c r="N1754">
        <v>1</v>
      </c>
    </row>
    <row r="1755" spans="1:14" x14ac:dyDescent="0.25">
      <c r="A1755" s="2">
        <v>45125</v>
      </c>
      <c r="B1755" s="3">
        <f t="shared" si="81"/>
        <v>2024</v>
      </c>
      <c r="C1755" t="str">
        <f t="shared" si="82"/>
        <v>2023-2024</v>
      </c>
      <c r="D1755" t="s">
        <v>147</v>
      </c>
      <c r="E1755" t="s">
        <v>39</v>
      </c>
      <c r="F1755" t="str">
        <f t="shared" si="83"/>
        <v>South Australia</v>
      </c>
      <c r="G1755" t="s">
        <v>32</v>
      </c>
      <c r="H1755">
        <v>5343</v>
      </c>
      <c r="I1755" t="s">
        <v>11</v>
      </c>
      <c r="J1755" t="s">
        <v>38</v>
      </c>
      <c r="K1755" t="s">
        <v>155</v>
      </c>
      <c r="L1755" t="s">
        <v>20</v>
      </c>
      <c r="M1755" s="5">
        <v>94.740000000000009</v>
      </c>
      <c r="N1755">
        <v>1</v>
      </c>
    </row>
    <row r="1756" spans="1:14" x14ac:dyDescent="0.25">
      <c r="A1756" s="2">
        <v>45341</v>
      </c>
      <c r="B1756" s="3">
        <f t="shared" si="81"/>
        <v>2024</v>
      </c>
      <c r="C1756" t="str">
        <f t="shared" si="82"/>
        <v>2023-2024</v>
      </c>
      <c r="D1756" t="s">
        <v>148</v>
      </c>
      <c r="E1756" t="s">
        <v>98</v>
      </c>
      <c r="F1756" t="str">
        <f t="shared" si="83"/>
        <v>Victoria</v>
      </c>
      <c r="G1756" t="s">
        <v>45</v>
      </c>
      <c r="H1756">
        <v>3429</v>
      </c>
      <c r="I1756" t="s">
        <v>11</v>
      </c>
      <c r="J1756" t="s">
        <v>60</v>
      </c>
      <c r="K1756" t="s">
        <v>149</v>
      </c>
      <c r="L1756" t="s">
        <v>15</v>
      </c>
      <c r="M1756" s="5">
        <v>94.81</v>
      </c>
      <c r="N1756">
        <v>1</v>
      </c>
    </row>
    <row r="1757" spans="1:14" x14ac:dyDescent="0.25">
      <c r="A1757" s="2">
        <v>45050</v>
      </c>
      <c r="B1757" s="3">
        <f t="shared" si="81"/>
        <v>2023</v>
      </c>
      <c r="C1757" t="str">
        <f t="shared" si="82"/>
        <v>2022-2023</v>
      </c>
      <c r="D1757" t="s">
        <v>148</v>
      </c>
      <c r="E1757" t="s">
        <v>134</v>
      </c>
      <c r="F1757" t="str">
        <f t="shared" si="83"/>
        <v>Queensland</v>
      </c>
      <c r="G1757" t="s">
        <v>35</v>
      </c>
      <c r="H1757">
        <v>4825</v>
      </c>
      <c r="I1757" t="s">
        <v>11</v>
      </c>
      <c r="J1757" t="s">
        <v>36</v>
      </c>
      <c r="K1757" t="s">
        <v>153</v>
      </c>
      <c r="L1757" t="s">
        <v>16</v>
      </c>
      <c r="M1757" s="5">
        <v>94.91</v>
      </c>
      <c r="N1757">
        <v>1</v>
      </c>
    </row>
    <row r="1758" spans="1:14" x14ac:dyDescent="0.25">
      <c r="A1758" s="2">
        <v>45420</v>
      </c>
      <c r="B1758" s="3">
        <f t="shared" si="81"/>
        <v>2024</v>
      </c>
      <c r="C1758" t="str">
        <f t="shared" si="82"/>
        <v>2023-2024</v>
      </c>
      <c r="D1758" t="s">
        <v>148</v>
      </c>
      <c r="E1758" t="s">
        <v>100</v>
      </c>
      <c r="F1758" t="str">
        <f t="shared" si="83"/>
        <v>Western Australia</v>
      </c>
      <c r="G1758" t="s">
        <v>48</v>
      </c>
      <c r="H1758">
        <v>6021</v>
      </c>
      <c r="I1758" t="s">
        <v>11</v>
      </c>
      <c r="J1758" t="s">
        <v>49</v>
      </c>
      <c r="K1758" t="s">
        <v>152</v>
      </c>
      <c r="L1758" t="s">
        <v>13</v>
      </c>
      <c r="M1758" s="5">
        <v>94.93</v>
      </c>
      <c r="N1758">
        <v>1</v>
      </c>
    </row>
    <row r="1759" spans="1:14" x14ac:dyDescent="0.25">
      <c r="A1759" s="2">
        <v>45201</v>
      </c>
      <c r="B1759" s="3">
        <f t="shared" si="81"/>
        <v>2024</v>
      </c>
      <c r="C1759" t="str">
        <f t="shared" si="82"/>
        <v>2023-2024</v>
      </c>
      <c r="D1759" t="s">
        <v>148</v>
      </c>
      <c r="E1759" t="s">
        <v>31</v>
      </c>
      <c r="F1759" t="str">
        <f t="shared" si="83"/>
        <v>South Australia</v>
      </c>
      <c r="G1759" t="s">
        <v>32</v>
      </c>
      <c r="H1759">
        <v>5168</v>
      </c>
      <c r="I1759" t="s">
        <v>11</v>
      </c>
      <c r="J1759" t="s">
        <v>33</v>
      </c>
      <c r="K1759" t="s">
        <v>19</v>
      </c>
      <c r="L1759" t="s">
        <v>23</v>
      </c>
      <c r="M1759" s="5">
        <v>95.04</v>
      </c>
      <c r="N1759">
        <v>1</v>
      </c>
    </row>
    <row r="1760" spans="1:14" x14ac:dyDescent="0.25">
      <c r="A1760" s="2">
        <v>45298</v>
      </c>
      <c r="B1760" s="3">
        <f t="shared" si="81"/>
        <v>2024</v>
      </c>
      <c r="C1760" t="str">
        <f t="shared" si="82"/>
        <v>2023-2024</v>
      </c>
      <c r="D1760" t="s">
        <v>148</v>
      </c>
      <c r="E1760" t="s">
        <v>117</v>
      </c>
      <c r="F1760" t="str">
        <f t="shared" si="83"/>
        <v>Queensland</v>
      </c>
      <c r="G1760" t="s">
        <v>35</v>
      </c>
      <c r="H1760">
        <v>4119</v>
      </c>
      <c r="I1760" t="s">
        <v>11</v>
      </c>
      <c r="J1760" t="s">
        <v>43</v>
      </c>
      <c r="K1760" t="s">
        <v>150</v>
      </c>
      <c r="L1760" t="s">
        <v>18</v>
      </c>
      <c r="M1760" s="5">
        <v>95.27</v>
      </c>
      <c r="N1760">
        <v>1</v>
      </c>
    </row>
    <row r="1761" spans="1:14" x14ac:dyDescent="0.25">
      <c r="A1761" s="2">
        <v>45392</v>
      </c>
      <c r="B1761" s="3">
        <f t="shared" si="81"/>
        <v>2024</v>
      </c>
      <c r="C1761" t="str">
        <f t="shared" si="82"/>
        <v>2023-2024</v>
      </c>
      <c r="D1761" t="s">
        <v>148</v>
      </c>
      <c r="E1761" t="s">
        <v>107</v>
      </c>
      <c r="F1761" t="str">
        <f t="shared" si="83"/>
        <v>Queensland</v>
      </c>
      <c r="G1761" t="s">
        <v>35</v>
      </c>
      <c r="H1761">
        <v>4220</v>
      </c>
      <c r="I1761" t="s">
        <v>11</v>
      </c>
      <c r="J1761" t="s">
        <v>104</v>
      </c>
      <c r="K1761" t="s">
        <v>151</v>
      </c>
      <c r="L1761" t="s">
        <v>21</v>
      </c>
      <c r="M1761" s="5">
        <v>95.32</v>
      </c>
      <c r="N1761">
        <v>1</v>
      </c>
    </row>
    <row r="1762" spans="1:14" x14ac:dyDescent="0.25">
      <c r="A1762" s="2">
        <v>45655</v>
      </c>
      <c r="B1762" s="3">
        <f t="shared" si="81"/>
        <v>2025</v>
      </c>
      <c r="C1762" t="str">
        <f t="shared" si="82"/>
        <v>2024-2025</v>
      </c>
      <c r="D1762" t="s">
        <v>148</v>
      </c>
      <c r="E1762" t="s">
        <v>117</v>
      </c>
      <c r="F1762" t="str">
        <f t="shared" si="83"/>
        <v>Queensland</v>
      </c>
      <c r="G1762" t="s">
        <v>35</v>
      </c>
      <c r="H1762">
        <v>4119</v>
      </c>
      <c r="I1762" t="s">
        <v>11</v>
      </c>
      <c r="J1762" t="s">
        <v>43</v>
      </c>
      <c r="K1762" t="s">
        <v>157</v>
      </c>
      <c r="L1762" t="s">
        <v>22</v>
      </c>
      <c r="M1762" s="5">
        <v>95.32</v>
      </c>
      <c r="N1762">
        <v>1</v>
      </c>
    </row>
    <row r="1763" spans="1:14" x14ac:dyDescent="0.25">
      <c r="A1763" s="2">
        <v>45131</v>
      </c>
      <c r="B1763" s="3">
        <f t="shared" si="81"/>
        <v>2024</v>
      </c>
      <c r="C1763" t="str">
        <f t="shared" si="82"/>
        <v>2023-2024</v>
      </c>
      <c r="D1763" t="s">
        <v>148</v>
      </c>
      <c r="E1763" t="s">
        <v>52</v>
      </c>
      <c r="F1763" t="str">
        <f t="shared" si="83"/>
        <v>Victoria</v>
      </c>
      <c r="G1763" t="s">
        <v>45</v>
      </c>
      <c r="H1763">
        <v>3030</v>
      </c>
      <c r="I1763" t="s">
        <v>11</v>
      </c>
      <c r="J1763" t="s">
        <v>46</v>
      </c>
      <c r="K1763" t="s">
        <v>152</v>
      </c>
      <c r="L1763" t="s">
        <v>13</v>
      </c>
      <c r="M1763" s="5">
        <v>95.38000000000001</v>
      </c>
      <c r="N1763">
        <v>1</v>
      </c>
    </row>
    <row r="1764" spans="1:14" x14ac:dyDescent="0.25">
      <c r="A1764" s="2">
        <v>45071</v>
      </c>
      <c r="B1764" s="3">
        <f t="shared" si="81"/>
        <v>2023</v>
      </c>
      <c r="C1764" t="str">
        <f t="shared" si="82"/>
        <v>2022-2023</v>
      </c>
      <c r="D1764" t="s">
        <v>148</v>
      </c>
      <c r="E1764" t="s">
        <v>138</v>
      </c>
      <c r="F1764" t="str">
        <f t="shared" si="83"/>
        <v>Queensland</v>
      </c>
      <c r="G1764" t="s">
        <v>35</v>
      </c>
      <c r="H1764">
        <v>4558</v>
      </c>
      <c r="I1764" t="s">
        <v>11</v>
      </c>
      <c r="J1764" t="s">
        <v>120</v>
      </c>
      <c r="K1764" t="s">
        <v>154</v>
      </c>
      <c r="L1764" t="s">
        <v>14</v>
      </c>
      <c r="M1764" s="5">
        <v>95.559999999999988</v>
      </c>
      <c r="N1764">
        <v>1</v>
      </c>
    </row>
    <row r="1765" spans="1:14" x14ac:dyDescent="0.25">
      <c r="A1765" s="2">
        <v>45360</v>
      </c>
      <c r="B1765" s="3">
        <f t="shared" si="81"/>
        <v>2024</v>
      </c>
      <c r="C1765" t="str">
        <f t="shared" si="82"/>
        <v>2023-2024</v>
      </c>
      <c r="D1765" t="s">
        <v>147</v>
      </c>
      <c r="E1765" t="s">
        <v>127</v>
      </c>
      <c r="F1765" t="str">
        <f t="shared" si="83"/>
        <v>New South Wales</v>
      </c>
      <c r="G1765" t="s">
        <v>10</v>
      </c>
      <c r="H1765">
        <v>2131</v>
      </c>
      <c r="I1765" t="s">
        <v>11</v>
      </c>
      <c r="J1765" t="s">
        <v>27</v>
      </c>
      <c r="K1765" t="s">
        <v>19</v>
      </c>
      <c r="L1765" t="s">
        <v>23</v>
      </c>
      <c r="M1765" s="5">
        <v>95.72999999999999</v>
      </c>
      <c r="N1765">
        <v>1</v>
      </c>
    </row>
    <row r="1766" spans="1:14" x14ac:dyDescent="0.25">
      <c r="A1766" s="2">
        <v>45362</v>
      </c>
      <c r="B1766" s="3">
        <f t="shared" si="81"/>
        <v>2024</v>
      </c>
      <c r="C1766" t="str">
        <f t="shared" si="82"/>
        <v>2023-2024</v>
      </c>
      <c r="D1766" t="s">
        <v>148</v>
      </c>
      <c r="E1766" t="s">
        <v>111</v>
      </c>
      <c r="F1766" t="str">
        <f t="shared" si="83"/>
        <v>New South Wales</v>
      </c>
      <c r="G1766" t="s">
        <v>10</v>
      </c>
      <c r="H1766">
        <v>2120</v>
      </c>
      <c r="I1766" t="s">
        <v>11</v>
      </c>
      <c r="J1766" t="s">
        <v>27</v>
      </c>
      <c r="K1766" t="s">
        <v>155</v>
      </c>
      <c r="L1766" t="s">
        <v>20</v>
      </c>
      <c r="M1766" s="5">
        <v>95.759999999999991</v>
      </c>
      <c r="N1766">
        <v>1</v>
      </c>
    </row>
    <row r="1767" spans="1:14" x14ac:dyDescent="0.25">
      <c r="A1767" s="2">
        <v>45127</v>
      </c>
      <c r="B1767" s="3">
        <f t="shared" si="81"/>
        <v>2024</v>
      </c>
      <c r="C1767" t="str">
        <f t="shared" si="82"/>
        <v>2023-2024</v>
      </c>
      <c r="D1767" t="s">
        <v>147</v>
      </c>
      <c r="E1767" t="s">
        <v>44</v>
      </c>
      <c r="F1767" t="str">
        <f t="shared" si="83"/>
        <v>Victoria</v>
      </c>
      <c r="G1767" t="s">
        <v>45</v>
      </c>
      <c r="H1767">
        <v>3066</v>
      </c>
      <c r="I1767" t="s">
        <v>11</v>
      </c>
      <c r="J1767" t="s">
        <v>46</v>
      </c>
      <c r="K1767" t="s">
        <v>156</v>
      </c>
      <c r="L1767" t="s">
        <v>17</v>
      </c>
      <c r="M1767" s="5">
        <v>95.8</v>
      </c>
      <c r="N1767">
        <v>1</v>
      </c>
    </row>
    <row r="1768" spans="1:14" x14ac:dyDescent="0.25">
      <c r="A1768" s="2">
        <v>45055</v>
      </c>
      <c r="B1768" s="3">
        <f t="shared" si="81"/>
        <v>2023</v>
      </c>
      <c r="C1768" t="str">
        <f t="shared" si="82"/>
        <v>2022-2023</v>
      </c>
      <c r="D1768" t="s">
        <v>148</v>
      </c>
      <c r="E1768" t="s">
        <v>87</v>
      </c>
      <c r="F1768" t="str">
        <f t="shared" si="83"/>
        <v>New South Wales</v>
      </c>
      <c r="G1768" t="s">
        <v>10</v>
      </c>
      <c r="H1768">
        <v>2790</v>
      </c>
      <c r="I1768" t="s">
        <v>11</v>
      </c>
      <c r="J1768" t="s">
        <v>25</v>
      </c>
      <c r="K1768" t="s">
        <v>156</v>
      </c>
      <c r="L1768" t="s">
        <v>17</v>
      </c>
      <c r="M1768" s="5">
        <v>95.84</v>
      </c>
      <c r="N1768">
        <v>1</v>
      </c>
    </row>
    <row r="1769" spans="1:14" x14ac:dyDescent="0.25">
      <c r="A1769" s="2">
        <v>45000</v>
      </c>
      <c r="B1769" s="3">
        <f t="shared" si="81"/>
        <v>2023</v>
      </c>
      <c r="C1769" t="str">
        <f t="shared" si="82"/>
        <v>2022-2023</v>
      </c>
      <c r="D1769" t="s">
        <v>148</v>
      </c>
      <c r="E1769" t="s">
        <v>138</v>
      </c>
      <c r="F1769" t="str">
        <f t="shared" si="83"/>
        <v>Queensland</v>
      </c>
      <c r="G1769" t="s">
        <v>35</v>
      </c>
      <c r="H1769">
        <v>4558</v>
      </c>
      <c r="I1769" t="s">
        <v>11</v>
      </c>
      <c r="J1769" t="s">
        <v>120</v>
      </c>
      <c r="K1769" t="s">
        <v>156</v>
      </c>
      <c r="L1769" t="s">
        <v>17</v>
      </c>
      <c r="M1769" s="5">
        <v>95.84</v>
      </c>
      <c r="N1769">
        <v>1</v>
      </c>
    </row>
    <row r="1770" spans="1:14" x14ac:dyDescent="0.25">
      <c r="A1770" s="2">
        <v>45308</v>
      </c>
      <c r="B1770" s="3">
        <f t="shared" si="81"/>
        <v>2024</v>
      </c>
      <c r="C1770" t="str">
        <f t="shared" si="82"/>
        <v>2023-2024</v>
      </c>
      <c r="D1770" t="s">
        <v>147</v>
      </c>
      <c r="E1770" t="s">
        <v>62</v>
      </c>
      <c r="F1770" t="str">
        <f t="shared" si="83"/>
        <v>Victoria</v>
      </c>
      <c r="G1770" t="s">
        <v>45</v>
      </c>
      <c r="H1770">
        <v>3134</v>
      </c>
      <c r="I1770" t="s">
        <v>11</v>
      </c>
      <c r="J1770" t="s">
        <v>63</v>
      </c>
      <c r="K1770" t="s">
        <v>155</v>
      </c>
      <c r="L1770" t="s">
        <v>20</v>
      </c>
      <c r="M1770" s="5">
        <v>95.85</v>
      </c>
      <c r="N1770">
        <v>1</v>
      </c>
    </row>
    <row r="1771" spans="1:14" x14ac:dyDescent="0.25">
      <c r="A1771" s="2">
        <v>45409</v>
      </c>
      <c r="B1771" s="3">
        <f t="shared" si="81"/>
        <v>2024</v>
      </c>
      <c r="C1771" t="str">
        <f t="shared" si="82"/>
        <v>2023-2024</v>
      </c>
      <c r="D1771" t="s">
        <v>148</v>
      </c>
      <c r="E1771" t="s">
        <v>52</v>
      </c>
      <c r="F1771" t="str">
        <f t="shared" si="83"/>
        <v>Victoria</v>
      </c>
      <c r="G1771" t="s">
        <v>45</v>
      </c>
      <c r="H1771">
        <v>3030</v>
      </c>
      <c r="I1771" t="s">
        <v>11</v>
      </c>
      <c r="J1771" t="s">
        <v>46</v>
      </c>
      <c r="K1771" t="s">
        <v>150</v>
      </c>
      <c r="L1771" t="s">
        <v>18</v>
      </c>
      <c r="M1771" s="5">
        <v>95.85</v>
      </c>
      <c r="N1771">
        <v>1</v>
      </c>
    </row>
    <row r="1772" spans="1:14" x14ac:dyDescent="0.25">
      <c r="A1772" s="2">
        <v>45480</v>
      </c>
      <c r="B1772" s="3">
        <f t="shared" si="81"/>
        <v>2025</v>
      </c>
      <c r="C1772" t="str">
        <f t="shared" si="82"/>
        <v>2024-2025</v>
      </c>
      <c r="D1772" t="s">
        <v>148</v>
      </c>
      <c r="E1772" t="s">
        <v>119</v>
      </c>
      <c r="F1772" t="str">
        <f t="shared" si="83"/>
        <v>Queensland</v>
      </c>
      <c r="G1772" t="s">
        <v>35</v>
      </c>
      <c r="H1772">
        <v>4570</v>
      </c>
      <c r="I1772" t="s">
        <v>11</v>
      </c>
      <c r="J1772" t="s">
        <v>120</v>
      </c>
      <c r="K1772" t="s">
        <v>149</v>
      </c>
      <c r="L1772" t="s">
        <v>15</v>
      </c>
      <c r="M1772" s="5">
        <v>95.87</v>
      </c>
      <c r="N1772">
        <v>1</v>
      </c>
    </row>
    <row r="1773" spans="1:14" x14ac:dyDescent="0.25">
      <c r="A1773" s="2">
        <v>45388</v>
      </c>
      <c r="B1773" s="3">
        <f t="shared" si="81"/>
        <v>2024</v>
      </c>
      <c r="C1773" t="str">
        <f t="shared" si="82"/>
        <v>2023-2024</v>
      </c>
      <c r="D1773" t="s">
        <v>148</v>
      </c>
      <c r="E1773" t="s">
        <v>135</v>
      </c>
      <c r="F1773" t="str">
        <f t="shared" si="83"/>
        <v>Victoria</v>
      </c>
      <c r="G1773" t="s">
        <v>45</v>
      </c>
      <c r="H1773">
        <v>3550</v>
      </c>
      <c r="I1773" t="s">
        <v>11</v>
      </c>
      <c r="J1773" t="s">
        <v>60</v>
      </c>
      <c r="K1773" t="s">
        <v>149</v>
      </c>
      <c r="L1773" t="s">
        <v>15</v>
      </c>
      <c r="M1773" s="5">
        <v>95.88</v>
      </c>
      <c r="N1773">
        <v>1</v>
      </c>
    </row>
    <row r="1774" spans="1:14" x14ac:dyDescent="0.25">
      <c r="A1774" s="2">
        <v>45125</v>
      </c>
      <c r="B1774" s="3">
        <f t="shared" si="81"/>
        <v>2024</v>
      </c>
      <c r="C1774" t="str">
        <f t="shared" si="82"/>
        <v>2023-2024</v>
      </c>
      <c r="D1774" t="s">
        <v>147</v>
      </c>
      <c r="E1774" t="s">
        <v>137</v>
      </c>
      <c r="F1774" t="str">
        <f t="shared" si="83"/>
        <v>New South Wales</v>
      </c>
      <c r="G1774" t="s">
        <v>10</v>
      </c>
      <c r="H1774">
        <v>2031</v>
      </c>
      <c r="I1774" t="s">
        <v>11</v>
      </c>
      <c r="J1774" t="s">
        <v>12</v>
      </c>
      <c r="K1774" t="s">
        <v>149</v>
      </c>
      <c r="L1774" t="s">
        <v>15</v>
      </c>
      <c r="M1774" s="5">
        <v>95.88</v>
      </c>
      <c r="N1774">
        <v>1</v>
      </c>
    </row>
    <row r="1775" spans="1:14" x14ac:dyDescent="0.25">
      <c r="A1775" s="2">
        <v>45553</v>
      </c>
      <c r="B1775" s="3">
        <f t="shared" si="81"/>
        <v>2025</v>
      </c>
      <c r="C1775" t="str">
        <f t="shared" si="82"/>
        <v>2024-2025</v>
      </c>
      <c r="D1775" t="s">
        <v>148</v>
      </c>
      <c r="E1775" t="s">
        <v>119</v>
      </c>
      <c r="F1775" t="str">
        <f t="shared" si="83"/>
        <v>Queensland</v>
      </c>
      <c r="G1775" t="s">
        <v>35</v>
      </c>
      <c r="H1775">
        <v>4570</v>
      </c>
      <c r="I1775" t="s">
        <v>11</v>
      </c>
      <c r="J1775" t="s">
        <v>120</v>
      </c>
      <c r="K1775" t="s">
        <v>154</v>
      </c>
      <c r="L1775" t="s">
        <v>14</v>
      </c>
      <c r="M1775" s="5">
        <v>95.94</v>
      </c>
      <c r="N1775">
        <v>1</v>
      </c>
    </row>
    <row r="1776" spans="1:14" x14ac:dyDescent="0.25">
      <c r="A1776" s="2">
        <v>44941</v>
      </c>
      <c r="B1776" s="3">
        <f t="shared" si="81"/>
        <v>2023</v>
      </c>
      <c r="C1776" t="str">
        <f t="shared" si="82"/>
        <v>2022-2023</v>
      </c>
      <c r="D1776" t="s">
        <v>147</v>
      </c>
      <c r="E1776" t="s">
        <v>119</v>
      </c>
      <c r="F1776" t="str">
        <f t="shared" si="83"/>
        <v>Queensland</v>
      </c>
      <c r="G1776" t="s">
        <v>35</v>
      </c>
      <c r="H1776">
        <v>4570</v>
      </c>
      <c r="I1776" t="s">
        <v>11</v>
      </c>
      <c r="J1776" t="s">
        <v>120</v>
      </c>
      <c r="K1776" t="s">
        <v>154</v>
      </c>
      <c r="L1776" t="s">
        <v>14</v>
      </c>
      <c r="M1776" s="5">
        <v>96.53</v>
      </c>
      <c r="N1776">
        <v>1</v>
      </c>
    </row>
    <row r="1777" spans="1:14" x14ac:dyDescent="0.25">
      <c r="A1777" s="2">
        <v>45342</v>
      </c>
      <c r="B1777" s="3">
        <f t="shared" si="81"/>
        <v>2024</v>
      </c>
      <c r="C1777" t="str">
        <f t="shared" si="82"/>
        <v>2023-2024</v>
      </c>
      <c r="D1777" t="s">
        <v>148</v>
      </c>
      <c r="E1777" t="s">
        <v>26</v>
      </c>
      <c r="F1777" t="str">
        <f t="shared" si="83"/>
        <v>New South Wales</v>
      </c>
      <c r="G1777" t="s">
        <v>10</v>
      </c>
      <c r="H1777">
        <v>2141</v>
      </c>
      <c r="I1777" t="s">
        <v>11</v>
      </c>
      <c r="J1777" t="s">
        <v>27</v>
      </c>
      <c r="K1777" t="s">
        <v>152</v>
      </c>
      <c r="L1777" t="s">
        <v>13</v>
      </c>
      <c r="M1777" s="5">
        <v>96.81</v>
      </c>
      <c r="N1777">
        <v>1</v>
      </c>
    </row>
    <row r="1778" spans="1:14" x14ac:dyDescent="0.25">
      <c r="A1778" s="2">
        <v>44931</v>
      </c>
      <c r="B1778" s="3">
        <f t="shared" si="81"/>
        <v>2023</v>
      </c>
      <c r="C1778" t="str">
        <f t="shared" si="82"/>
        <v>2022-2023</v>
      </c>
      <c r="D1778" t="s">
        <v>148</v>
      </c>
      <c r="E1778" t="s">
        <v>69</v>
      </c>
      <c r="F1778" t="str">
        <f t="shared" si="83"/>
        <v>Tasmania</v>
      </c>
      <c r="G1778" t="s">
        <v>70</v>
      </c>
      <c r="H1778">
        <v>7018</v>
      </c>
      <c r="I1778" t="s">
        <v>11</v>
      </c>
      <c r="J1778" t="s">
        <v>71</v>
      </c>
      <c r="K1778" t="s">
        <v>155</v>
      </c>
      <c r="L1778" t="s">
        <v>20</v>
      </c>
      <c r="M1778" s="5">
        <v>96.820000000000007</v>
      </c>
      <c r="N1778">
        <v>1</v>
      </c>
    </row>
    <row r="1779" spans="1:14" x14ac:dyDescent="0.25">
      <c r="A1779" s="2">
        <v>45373</v>
      </c>
      <c r="B1779" s="3">
        <f t="shared" si="81"/>
        <v>2024</v>
      </c>
      <c r="C1779" t="str">
        <f t="shared" si="82"/>
        <v>2023-2024</v>
      </c>
      <c r="D1779" t="s">
        <v>148</v>
      </c>
      <c r="E1779" t="s">
        <v>95</v>
      </c>
      <c r="F1779" t="str">
        <f t="shared" si="83"/>
        <v>Victoria</v>
      </c>
      <c r="G1779" t="s">
        <v>45</v>
      </c>
      <c r="H1779">
        <v>3931</v>
      </c>
      <c r="I1779" t="s">
        <v>11</v>
      </c>
      <c r="J1779" t="s">
        <v>55</v>
      </c>
      <c r="K1779" t="s">
        <v>150</v>
      </c>
      <c r="L1779" t="s">
        <v>18</v>
      </c>
      <c r="M1779" s="5">
        <v>96.830000000000013</v>
      </c>
      <c r="N1779">
        <v>1</v>
      </c>
    </row>
    <row r="1780" spans="1:14" x14ac:dyDescent="0.25">
      <c r="A1780" s="2">
        <v>45227</v>
      </c>
      <c r="B1780" s="3">
        <f t="shared" si="81"/>
        <v>2024</v>
      </c>
      <c r="C1780" t="str">
        <f t="shared" si="82"/>
        <v>2023-2024</v>
      </c>
      <c r="D1780" t="s">
        <v>148</v>
      </c>
      <c r="E1780" t="s">
        <v>143</v>
      </c>
      <c r="F1780" t="str">
        <f t="shared" si="83"/>
        <v>New South Wales</v>
      </c>
      <c r="G1780" t="s">
        <v>10</v>
      </c>
      <c r="H1780">
        <v>2154</v>
      </c>
      <c r="I1780" t="s">
        <v>11</v>
      </c>
      <c r="J1780" t="s">
        <v>27</v>
      </c>
      <c r="K1780" t="s">
        <v>154</v>
      </c>
      <c r="L1780" t="s">
        <v>14</v>
      </c>
      <c r="M1780" s="5">
        <v>96.91</v>
      </c>
      <c r="N1780">
        <v>1</v>
      </c>
    </row>
    <row r="1781" spans="1:14" x14ac:dyDescent="0.25">
      <c r="A1781" s="2">
        <v>45538</v>
      </c>
      <c r="B1781" s="3">
        <f t="shared" si="81"/>
        <v>2025</v>
      </c>
      <c r="C1781" t="str">
        <f t="shared" si="82"/>
        <v>2024-2025</v>
      </c>
      <c r="D1781" t="s">
        <v>148</v>
      </c>
      <c r="E1781" t="s">
        <v>81</v>
      </c>
      <c r="F1781" t="str">
        <f t="shared" si="83"/>
        <v>New South Wales</v>
      </c>
      <c r="G1781" t="s">
        <v>10</v>
      </c>
      <c r="H1781">
        <v>2485</v>
      </c>
      <c r="I1781" t="s">
        <v>11</v>
      </c>
      <c r="J1781" t="s">
        <v>68</v>
      </c>
      <c r="K1781" t="s">
        <v>150</v>
      </c>
      <c r="L1781" t="s">
        <v>18</v>
      </c>
      <c r="M1781" s="5">
        <v>96.93</v>
      </c>
      <c r="N1781">
        <v>1</v>
      </c>
    </row>
    <row r="1782" spans="1:14" x14ac:dyDescent="0.25">
      <c r="A1782" s="2">
        <v>45444</v>
      </c>
      <c r="B1782" s="3">
        <f t="shared" si="81"/>
        <v>2024</v>
      </c>
      <c r="C1782" t="str">
        <f t="shared" si="82"/>
        <v>2023-2024</v>
      </c>
      <c r="D1782" t="s">
        <v>148</v>
      </c>
      <c r="E1782" t="s">
        <v>47</v>
      </c>
      <c r="F1782" t="str">
        <f t="shared" si="83"/>
        <v>Western Australia</v>
      </c>
      <c r="G1782" t="s">
        <v>48</v>
      </c>
      <c r="H1782">
        <v>6030</v>
      </c>
      <c r="I1782" t="s">
        <v>11</v>
      </c>
      <c r="J1782" t="s">
        <v>49</v>
      </c>
      <c r="K1782" t="s">
        <v>154</v>
      </c>
      <c r="L1782" t="s">
        <v>14</v>
      </c>
      <c r="M1782" s="5">
        <v>96.97</v>
      </c>
      <c r="N1782">
        <v>1</v>
      </c>
    </row>
    <row r="1783" spans="1:14" x14ac:dyDescent="0.25">
      <c r="A1783" s="2">
        <v>45004</v>
      </c>
      <c r="B1783" s="3">
        <f t="shared" si="81"/>
        <v>2023</v>
      </c>
      <c r="C1783" t="str">
        <f t="shared" si="82"/>
        <v>2022-2023</v>
      </c>
      <c r="D1783" t="s">
        <v>147</v>
      </c>
      <c r="E1783" t="s">
        <v>42</v>
      </c>
      <c r="F1783" t="str">
        <f t="shared" si="83"/>
        <v>Queensland</v>
      </c>
      <c r="G1783" t="s">
        <v>35</v>
      </c>
      <c r="H1783">
        <v>4053</v>
      </c>
      <c r="I1783" t="s">
        <v>11</v>
      </c>
      <c r="J1783" t="s">
        <v>43</v>
      </c>
      <c r="K1783" t="s">
        <v>153</v>
      </c>
      <c r="L1783" t="s">
        <v>16</v>
      </c>
      <c r="M1783" s="5">
        <v>97</v>
      </c>
      <c r="N1783">
        <v>1</v>
      </c>
    </row>
    <row r="1784" spans="1:14" x14ac:dyDescent="0.25">
      <c r="A1784" s="2">
        <v>45381</v>
      </c>
      <c r="B1784" s="3">
        <f t="shared" si="81"/>
        <v>2024</v>
      </c>
      <c r="C1784" t="str">
        <f t="shared" si="82"/>
        <v>2023-2024</v>
      </c>
      <c r="D1784" t="s">
        <v>147</v>
      </c>
      <c r="E1784" t="s">
        <v>138</v>
      </c>
      <c r="F1784" t="str">
        <f t="shared" si="83"/>
        <v>Queensland</v>
      </c>
      <c r="G1784" t="s">
        <v>35</v>
      </c>
      <c r="H1784">
        <v>4558</v>
      </c>
      <c r="I1784" t="s">
        <v>11</v>
      </c>
      <c r="J1784" t="s">
        <v>120</v>
      </c>
      <c r="K1784" t="s">
        <v>153</v>
      </c>
      <c r="L1784" t="s">
        <v>16</v>
      </c>
      <c r="M1784" s="5">
        <v>97</v>
      </c>
      <c r="N1784">
        <v>1</v>
      </c>
    </row>
    <row r="1785" spans="1:14" x14ac:dyDescent="0.25">
      <c r="A1785" s="2">
        <v>45560</v>
      </c>
      <c r="B1785" s="3">
        <f t="shared" si="81"/>
        <v>2025</v>
      </c>
      <c r="C1785" t="str">
        <f t="shared" si="82"/>
        <v>2024-2025</v>
      </c>
      <c r="D1785" t="s">
        <v>148</v>
      </c>
      <c r="E1785" t="s">
        <v>31</v>
      </c>
      <c r="F1785" t="str">
        <f t="shared" si="83"/>
        <v>South Australia</v>
      </c>
      <c r="G1785" t="s">
        <v>32</v>
      </c>
      <c r="H1785">
        <v>5168</v>
      </c>
      <c r="I1785" t="s">
        <v>11</v>
      </c>
      <c r="J1785" t="s">
        <v>33</v>
      </c>
      <c r="K1785" t="s">
        <v>154</v>
      </c>
      <c r="L1785" t="s">
        <v>14</v>
      </c>
      <c r="M1785" s="5">
        <v>97.41</v>
      </c>
      <c r="N1785">
        <v>1</v>
      </c>
    </row>
    <row r="1786" spans="1:14" x14ac:dyDescent="0.25">
      <c r="A1786" s="2">
        <v>45614</v>
      </c>
      <c r="B1786" s="3">
        <f t="shared" si="81"/>
        <v>2025</v>
      </c>
      <c r="C1786" t="str">
        <f t="shared" si="82"/>
        <v>2024-2025</v>
      </c>
      <c r="D1786" t="s">
        <v>148</v>
      </c>
      <c r="E1786" t="s">
        <v>139</v>
      </c>
      <c r="F1786" t="str">
        <f t="shared" si="83"/>
        <v>New South Wales</v>
      </c>
      <c r="G1786" t="s">
        <v>10</v>
      </c>
      <c r="H1786">
        <v>2020</v>
      </c>
      <c r="I1786" t="s">
        <v>11</v>
      </c>
      <c r="J1786" t="s">
        <v>12</v>
      </c>
      <c r="K1786" t="s">
        <v>156</v>
      </c>
      <c r="L1786" t="s">
        <v>17</v>
      </c>
      <c r="M1786" s="5">
        <v>97.51</v>
      </c>
      <c r="N1786">
        <v>1</v>
      </c>
    </row>
    <row r="1787" spans="1:14" x14ac:dyDescent="0.25">
      <c r="A1787" s="2">
        <v>45001</v>
      </c>
      <c r="B1787" s="3">
        <f t="shared" si="81"/>
        <v>2023</v>
      </c>
      <c r="C1787" t="str">
        <f t="shared" si="82"/>
        <v>2022-2023</v>
      </c>
      <c r="D1787" t="s">
        <v>147</v>
      </c>
      <c r="E1787" t="s">
        <v>112</v>
      </c>
      <c r="F1787" t="str">
        <f t="shared" si="83"/>
        <v>Victoria</v>
      </c>
      <c r="G1787" t="s">
        <v>45</v>
      </c>
      <c r="H1787">
        <v>3076</v>
      </c>
      <c r="I1787" t="s">
        <v>11</v>
      </c>
      <c r="J1787" t="s">
        <v>46</v>
      </c>
      <c r="K1787" t="s">
        <v>151</v>
      </c>
      <c r="L1787" t="s">
        <v>21</v>
      </c>
      <c r="M1787" s="5">
        <v>97.74</v>
      </c>
      <c r="N1787">
        <v>1</v>
      </c>
    </row>
    <row r="1788" spans="1:14" x14ac:dyDescent="0.25">
      <c r="A1788" s="2">
        <v>45262</v>
      </c>
      <c r="B1788" s="3">
        <f t="shared" si="81"/>
        <v>2024</v>
      </c>
      <c r="C1788" t="str">
        <f t="shared" si="82"/>
        <v>2023-2024</v>
      </c>
      <c r="D1788" t="s">
        <v>147</v>
      </c>
      <c r="E1788" t="s">
        <v>44</v>
      </c>
      <c r="F1788" t="str">
        <f t="shared" si="83"/>
        <v>Victoria</v>
      </c>
      <c r="G1788" t="s">
        <v>45</v>
      </c>
      <c r="H1788">
        <v>3066</v>
      </c>
      <c r="I1788" t="s">
        <v>11</v>
      </c>
      <c r="J1788" t="s">
        <v>46</v>
      </c>
      <c r="K1788" t="s">
        <v>19</v>
      </c>
      <c r="L1788" t="s">
        <v>23</v>
      </c>
      <c r="M1788" s="5">
        <v>97.81</v>
      </c>
      <c r="N1788">
        <v>1</v>
      </c>
    </row>
    <row r="1789" spans="1:14" x14ac:dyDescent="0.25">
      <c r="A1789" s="2">
        <v>45111</v>
      </c>
      <c r="B1789" s="3">
        <f t="shared" si="81"/>
        <v>2024</v>
      </c>
      <c r="C1789" t="str">
        <f t="shared" si="82"/>
        <v>2023-2024</v>
      </c>
      <c r="D1789" t="s">
        <v>148</v>
      </c>
      <c r="E1789" t="s">
        <v>95</v>
      </c>
      <c r="F1789" t="str">
        <f t="shared" si="83"/>
        <v>Victoria</v>
      </c>
      <c r="G1789" t="s">
        <v>45</v>
      </c>
      <c r="H1789">
        <v>3931</v>
      </c>
      <c r="I1789" t="s">
        <v>11</v>
      </c>
      <c r="J1789" t="s">
        <v>55</v>
      </c>
      <c r="K1789" t="s">
        <v>19</v>
      </c>
      <c r="L1789" t="s">
        <v>23</v>
      </c>
      <c r="M1789" s="5">
        <v>97.83</v>
      </c>
      <c r="N1789">
        <v>1</v>
      </c>
    </row>
    <row r="1790" spans="1:14" x14ac:dyDescent="0.25">
      <c r="A1790" s="2">
        <v>45233</v>
      </c>
      <c r="B1790" s="3">
        <f t="shared" si="81"/>
        <v>2024</v>
      </c>
      <c r="C1790" t="str">
        <f t="shared" si="82"/>
        <v>2023-2024</v>
      </c>
      <c r="D1790" t="s">
        <v>147</v>
      </c>
      <c r="E1790" t="s">
        <v>146</v>
      </c>
      <c r="F1790" t="str">
        <f t="shared" si="83"/>
        <v>Victoria</v>
      </c>
      <c r="G1790" t="s">
        <v>45</v>
      </c>
      <c r="H1790">
        <v>3353</v>
      </c>
      <c r="I1790" t="s">
        <v>11</v>
      </c>
      <c r="J1790" t="s">
        <v>60</v>
      </c>
      <c r="K1790" t="s">
        <v>156</v>
      </c>
      <c r="L1790" t="s">
        <v>17</v>
      </c>
      <c r="M1790" s="5">
        <v>97.84</v>
      </c>
      <c r="N1790">
        <v>1</v>
      </c>
    </row>
    <row r="1791" spans="1:14" x14ac:dyDescent="0.25">
      <c r="A1791" s="2">
        <v>45561</v>
      </c>
      <c r="B1791" s="3">
        <f t="shared" si="81"/>
        <v>2025</v>
      </c>
      <c r="C1791" t="str">
        <f t="shared" si="82"/>
        <v>2024-2025</v>
      </c>
      <c r="D1791" t="s">
        <v>148</v>
      </c>
      <c r="E1791" t="s">
        <v>53</v>
      </c>
      <c r="F1791" t="str">
        <f t="shared" si="83"/>
        <v>South Australia</v>
      </c>
      <c r="G1791" t="s">
        <v>32</v>
      </c>
      <c r="H1791">
        <v>5082</v>
      </c>
      <c r="I1791" t="s">
        <v>11</v>
      </c>
      <c r="J1791" t="s">
        <v>33</v>
      </c>
      <c r="K1791" t="s">
        <v>19</v>
      </c>
      <c r="L1791" t="s">
        <v>23</v>
      </c>
      <c r="M1791" s="5">
        <v>97.86</v>
      </c>
      <c r="N1791">
        <v>1</v>
      </c>
    </row>
    <row r="1792" spans="1:14" x14ac:dyDescent="0.25">
      <c r="A1792" s="2">
        <v>45019</v>
      </c>
      <c r="B1792" s="3">
        <f t="shared" si="81"/>
        <v>2023</v>
      </c>
      <c r="C1792" t="str">
        <f t="shared" si="82"/>
        <v>2022-2023</v>
      </c>
      <c r="D1792" t="s">
        <v>147</v>
      </c>
      <c r="E1792" t="s">
        <v>113</v>
      </c>
      <c r="F1792" t="str">
        <f t="shared" si="83"/>
        <v>Queensland</v>
      </c>
      <c r="G1792" t="s">
        <v>35</v>
      </c>
      <c r="H1792">
        <v>4215</v>
      </c>
      <c r="I1792" t="s">
        <v>11</v>
      </c>
      <c r="J1792" t="s">
        <v>104</v>
      </c>
      <c r="K1792" t="s">
        <v>149</v>
      </c>
      <c r="L1792" t="s">
        <v>15</v>
      </c>
      <c r="M1792" s="5">
        <v>97.86</v>
      </c>
      <c r="N1792">
        <v>1</v>
      </c>
    </row>
    <row r="1793" spans="1:14" x14ac:dyDescent="0.25">
      <c r="A1793" s="2">
        <v>45006</v>
      </c>
      <c r="B1793" s="3">
        <f t="shared" si="81"/>
        <v>2023</v>
      </c>
      <c r="C1793" t="str">
        <f t="shared" si="82"/>
        <v>2022-2023</v>
      </c>
      <c r="D1793" t="s">
        <v>148</v>
      </c>
      <c r="E1793" t="s">
        <v>90</v>
      </c>
      <c r="F1793" t="str">
        <f t="shared" si="83"/>
        <v>Victoria</v>
      </c>
      <c r="G1793" t="s">
        <v>45</v>
      </c>
      <c r="H1793">
        <v>3179</v>
      </c>
      <c r="I1793" t="s">
        <v>11</v>
      </c>
      <c r="J1793" t="s">
        <v>63</v>
      </c>
      <c r="K1793" t="s">
        <v>154</v>
      </c>
      <c r="L1793" t="s">
        <v>14</v>
      </c>
      <c r="M1793" s="5">
        <v>97.92</v>
      </c>
      <c r="N1793">
        <v>1</v>
      </c>
    </row>
    <row r="1794" spans="1:14" x14ac:dyDescent="0.25">
      <c r="A1794" s="2">
        <v>45413</v>
      </c>
      <c r="B1794" s="3">
        <f t="shared" ref="B1794:B1857" si="84">IF(MONTH(A1794)&gt;=7,YEAR(A1794)+1,YEAR(A1794))</f>
        <v>2024</v>
      </c>
      <c r="C1794" t="str">
        <f t="shared" ref="C1794:C1857" si="85">IF(MONTH(A1794) &gt;= 7, YEAR(A1794) &amp; "-" &amp; YEAR(A1794) + 1, YEAR(A1794) - 1 &amp; "-" &amp; YEAR(A1794))</f>
        <v>2023-2024</v>
      </c>
      <c r="D1794" t="s">
        <v>148</v>
      </c>
      <c r="E1794" t="s">
        <v>134</v>
      </c>
      <c r="F1794" t="str">
        <f t="shared" ref="F1794:F1857" si="86">IF(G1794="WA","Western Australia",
IF(G1794="NSW","New South Wales",
IF(G1794="QLD","Queensland",
IF(G1794="VIC","Victoria",
IF(G1794="TAS","Tasmania",
IF(G1794="SA","South Australia",
IF(G1794="NT","Northern Territory",
IF(G1794="ACT","Australian Capital Territory",G1794))))))))</f>
        <v>Queensland</v>
      </c>
      <c r="G1794" t="s">
        <v>35</v>
      </c>
      <c r="H1794">
        <v>4825</v>
      </c>
      <c r="I1794" t="s">
        <v>11</v>
      </c>
      <c r="J1794" t="s">
        <v>36</v>
      </c>
      <c r="K1794" t="s">
        <v>19</v>
      </c>
      <c r="L1794" t="s">
        <v>23</v>
      </c>
      <c r="M1794" s="5">
        <v>97.93</v>
      </c>
      <c r="N1794">
        <v>1</v>
      </c>
    </row>
    <row r="1795" spans="1:14" x14ac:dyDescent="0.25">
      <c r="A1795" s="2">
        <v>45268</v>
      </c>
      <c r="B1795" s="3">
        <f t="shared" si="84"/>
        <v>2024</v>
      </c>
      <c r="C1795" t="str">
        <f t="shared" si="85"/>
        <v>2023-2024</v>
      </c>
      <c r="D1795" t="s">
        <v>148</v>
      </c>
      <c r="E1795" t="s">
        <v>95</v>
      </c>
      <c r="F1795" t="str">
        <f t="shared" si="86"/>
        <v>Victoria</v>
      </c>
      <c r="G1795" t="s">
        <v>45</v>
      </c>
      <c r="H1795">
        <v>3931</v>
      </c>
      <c r="I1795" t="s">
        <v>11</v>
      </c>
      <c r="J1795" t="s">
        <v>55</v>
      </c>
      <c r="K1795" t="s">
        <v>152</v>
      </c>
      <c r="L1795" t="s">
        <v>13</v>
      </c>
      <c r="M1795" s="5">
        <v>98.13</v>
      </c>
      <c r="N1795">
        <v>1</v>
      </c>
    </row>
    <row r="1796" spans="1:14" x14ac:dyDescent="0.25">
      <c r="A1796" s="2">
        <v>45446</v>
      </c>
      <c r="B1796" s="3">
        <f t="shared" si="84"/>
        <v>2024</v>
      </c>
      <c r="C1796" t="str">
        <f t="shared" si="85"/>
        <v>2023-2024</v>
      </c>
      <c r="D1796" t="s">
        <v>148</v>
      </c>
      <c r="E1796" t="s">
        <v>91</v>
      </c>
      <c r="F1796" t="str">
        <f t="shared" si="86"/>
        <v>Victoria</v>
      </c>
      <c r="G1796" t="s">
        <v>45</v>
      </c>
      <c r="H1796">
        <v>3690</v>
      </c>
      <c r="I1796" t="s">
        <v>11</v>
      </c>
      <c r="J1796" t="s">
        <v>55</v>
      </c>
      <c r="K1796" t="s">
        <v>154</v>
      </c>
      <c r="L1796" t="s">
        <v>14</v>
      </c>
      <c r="M1796" s="5">
        <v>98.14</v>
      </c>
      <c r="N1796">
        <v>1</v>
      </c>
    </row>
    <row r="1797" spans="1:14" x14ac:dyDescent="0.25">
      <c r="A1797" s="2">
        <v>45600</v>
      </c>
      <c r="B1797" s="3">
        <f t="shared" si="84"/>
        <v>2025</v>
      </c>
      <c r="C1797" t="str">
        <f t="shared" si="85"/>
        <v>2024-2025</v>
      </c>
      <c r="D1797" t="s">
        <v>147</v>
      </c>
      <c r="E1797" t="s">
        <v>64</v>
      </c>
      <c r="F1797" t="str">
        <f t="shared" si="86"/>
        <v>Victoria</v>
      </c>
      <c r="G1797" t="s">
        <v>45</v>
      </c>
      <c r="H1797">
        <v>3199</v>
      </c>
      <c r="I1797" t="s">
        <v>11</v>
      </c>
      <c r="J1797" t="s">
        <v>63</v>
      </c>
      <c r="K1797" t="s">
        <v>150</v>
      </c>
      <c r="L1797" t="s">
        <v>18</v>
      </c>
      <c r="M1797" s="5">
        <v>98.41</v>
      </c>
      <c r="N1797">
        <v>1</v>
      </c>
    </row>
    <row r="1798" spans="1:14" x14ac:dyDescent="0.25">
      <c r="A1798" s="2">
        <v>45178</v>
      </c>
      <c r="B1798" s="3">
        <f t="shared" si="84"/>
        <v>2024</v>
      </c>
      <c r="C1798" t="str">
        <f t="shared" si="85"/>
        <v>2023-2024</v>
      </c>
      <c r="D1798" t="s">
        <v>147</v>
      </c>
      <c r="E1798" t="s">
        <v>96</v>
      </c>
      <c r="F1798" t="str">
        <f t="shared" si="86"/>
        <v>Western Australia</v>
      </c>
      <c r="G1798" t="s">
        <v>48</v>
      </c>
      <c r="H1798">
        <v>6330</v>
      </c>
      <c r="I1798" t="s">
        <v>11</v>
      </c>
      <c r="J1798" t="s">
        <v>94</v>
      </c>
      <c r="K1798" t="s">
        <v>149</v>
      </c>
      <c r="L1798" t="s">
        <v>15</v>
      </c>
      <c r="M1798" s="5">
        <v>98.740000000000009</v>
      </c>
      <c r="N1798">
        <v>1</v>
      </c>
    </row>
    <row r="1799" spans="1:14" x14ac:dyDescent="0.25">
      <c r="A1799" s="2">
        <v>45267</v>
      </c>
      <c r="B1799" s="3">
        <f t="shared" si="84"/>
        <v>2024</v>
      </c>
      <c r="C1799" t="str">
        <f t="shared" si="85"/>
        <v>2023-2024</v>
      </c>
      <c r="D1799" t="s">
        <v>148</v>
      </c>
      <c r="E1799" t="s">
        <v>106</v>
      </c>
      <c r="F1799" t="str">
        <f t="shared" si="86"/>
        <v>Victoria</v>
      </c>
      <c r="G1799" t="s">
        <v>45</v>
      </c>
      <c r="H1799">
        <v>3915</v>
      </c>
      <c r="I1799" t="s">
        <v>11</v>
      </c>
      <c r="J1799" t="s">
        <v>55</v>
      </c>
      <c r="K1799" t="s">
        <v>153</v>
      </c>
      <c r="L1799" t="s">
        <v>16</v>
      </c>
      <c r="M1799" s="5">
        <v>98.9</v>
      </c>
      <c r="N1799">
        <v>1</v>
      </c>
    </row>
    <row r="1800" spans="1:14" x14ac:dyDescent="0.25">
      <c r="A1800" s="2">
        <v>45552</v>
      </c>
      <c r="B1800" s="3">
        <f t="shared" si="84"/>
        <v>2025</v>
      </c>
      <c r="C1800" t="str">
        <f t="shared" si="85"/>
        <v>2024-2025</v>
      </c>
      <c r="D1800" t="s">
        <v>148</v>
      </c>
      <c r="E1800" t="s">
        <v>95</v>
      </c>
      <c r="F1800" t="str">
        <f t="shared" si="86"/>
        <v>Victoria</v>
      </c>
      <c r="G1800" t="s">
        <v>45</v>
      </c>
      <c r="H1800">
        <v>3931</v>
      </c>
      <c r="I1800" t="s">
        <v>11</v>
      </c>
      <c r="J1800" t="s">
        <v>55</v>
      </c>
      <c r="K1800" t="s">
        <v>19</v>
      </c>
      <c r="L1800" t="s">
        <v>23</v>
      </c>
      <c r="M1800" s="5">
        <v>98.93</v>
      </c>
      <c r="N1800">
        <v>1</v>
      </c>
    </row>
    <row r="1801" spans="1:14" x14ac:dyDescent="0.25">
      <c r="A1801" s="2">
        <v>45329</v>
      </c>
      <c r="B1801" s="3">
        <f t="shared" si="84"/>
        <v>2024</v>
      </c>
      <c r="C1801" t="str">
        <f t="shared" si="85"/>
        <v>2023-2024</v>
      </c>
      <c r="D1801" t="s">
        <v>148</v>
      </c>
      <c r="E1801" t="s">
        <v>125</v>
      </c>
      <c r="F1801" t="str">
        <f t="shared" si="86"/>
        <v>Victoria</v>
      </c>
      <c r="G1801" t="s">
        <v>45</v>
      </c>
      <c r="H1801">
        <v>3400</v>
      </c>
      <c r="I1801" t="s">
        <v>11</v>
      </c>
      <c r="J1801" t="s">
        <v>60</v>
      </c>
      <c r="K1801" t="s">
        <v>155</v>
      </c>
      <c r="L1801" t="s">
        <v>20</v>
      </c>
      <c r="M1801" s="5">
        <v>98.95</v>
      </c>
      <c r="N1801">
        <v>1</v>
      </c>
    </row>
    <row r="1802" spans="1:14" x14ac:dyDescent="0.25">
      <c r="A1802" s="2">
        <v>45046</v>
      </c>
      <c r="B1802" s="3">
        <f t="shared" si="84"/>
        <v>2023</v>
      </c>
      <c r="C1802" t="str">
        <f t="shared" si="85"/>
        <v>2022-2023</v>
      </c>
      <c r="D1802" t="s">
        <v>147</v>
      </c>
      <c r="E1802" t="s">
        <v>91</v>
      </c>
      <c r="F1802" t="str">
        <f t="shared" si="86"/>
        <v>Victoria</v>
      </c>
      <c r="G1802" t="s">
        <v>45</v>
      </c>
      <c r="H1802">
        <v>3690</v>
      </c>
      <c r="I1802" t="s">
        <v>11</v>
      </c>
      <c r="J1802" t="s">
        <v>55</v>
      </c>
      <c r="K1802" t="s">
        <v>154</v>
      </c>
      <c r="L1802" t="s">
        <v>14</v>
      </c>
      <c r="M1802" s="5">
        <v>98.990000000000009</v>
      </c>
      <c r="N1802">
        <v>1</v>
      </c>
    </row>
    <row r="1803" spans="1:14" x14ac:dyDescent="0.25">
      <c r="A1803" s="2">
        <v>44987</v>
      </c>
      <c r="B1803" s="3">
        <f t="shared" si="84"/>
        <v>2023</v>
      </c>
      <c r="C1803" t="str">
        <f t="shared" si="85"/>
        <v>2022-2023</v>
      </c>
      <c r="D1803" t="s">
        <v>147</v>
      </c>
      <c r="E1803" t="s">
        <v>116</v>
      </c>
      <c r="F1803" t="str">
        <f t="shared" si="86"/>
        <v>Western Australia</v>
      </c>
      <c r="G1803" t="s">
        <v>48</v>
      </c>
      <c r="H1803">
        <v>6725</v>
      </c>
      <c r="I1803" t="s">
        <v>11</v>
      </c>
      <c r="J1803" t="s">
        <v>77</v>
      </c>
      <c r="K1803" t="s">
        <v>154</v>
      </c>
      <c r="L1803" t="s">
        <v>14</v>
      </c>
      <c r="M1803" s="5">
        <v>99.39</v>
      </c>
      <c r="N1803">
        <v>1</v>
      </c>
    </row>
    <row r="1804" spans="1:14" x14ac:dyDescent="0.25">
      <c r="A1804" s="2">
        <v>45311</v>
      </c>
      <c r="B1804" s="3">
        <f t="shared" si="84"/>
        <v>2024</v>
      </c>
      <c r="C1804" t="str">
        <f t="shared" si="85"/>
        <v>2023-2024</v>
      </c>
      <c r="D1804" t="s">
        <v>148</v>
      </c>
      <c r="E1804" t="s">
        <v>24</v>
      </c>
      <c r="F1804" t="str">
        <f t="shared" si="86"/>
        <v>New South Wales</v>
      </c>
      <c r="G1804" t="s">
        <v>10</v>
      </c>
      <c r="H1804">
        <v>2795</v>
      </c>
      <c r="I1804" t="s">
        <v>11</v>
      </c>
      <c r="J1804" t="s">
        <v>25</v>
      </c>
      <c r="K1804" t="s">
        <v>156</v>
      </c>
      <c r="L1804" t="s">
        <v>17</v>
      </c>
      <c r="M1804" s="5">
        <v>99.440000000000012</v>
      </c>
      <c r="N1804">
        <v>1</v>
      </c>
    </row>
    <row r="1805" spans="1:14" x14ac:dyDescent="0.25">
      <c r="A1805" s="2">
        <v>45573</v>
      </c>
      <c r="B1805" s="3">
        <f t="shared" si="84"/>
        <v>2025</v>
      </c>
      <c r="C1805" t="str">
        <f t="shared" si="85"/>
        <v>2024-2025</v>
      </c>
      <c r="D1805" t="s">
        <v>147</v>
      </c>
      <c r="E1805" t="s">
        <v>127</v>
      </c>
      <c r="F1805" t="str">
        <f t="shared" si="86"/>
        <v>New South Wales</v>
      </c>
      <c r="G1805" t="s">
        <v>10</v>
      </c>
      <c r="H1805">
        <v>2131</v>
      </c>
      <c r="I1805" t="s">
        <v>11</v>
      </c>
      <c r="J1805" t="s">
        <v>27</v>
      </c>
      <c r="K1805" t="s">
        <v>150</v>
      </c>
      <c r="L1805" t="s">
        <v>18</v>
      </c>
      <c r="M1805" s="5">
        <v>99.48</v>
      </c>
      <c r="N1805">
        <v>1</v>
      </c>
    </row>
    <row r="1806" spans="1:14" x14ac:dyDescent="0.25">
      <c r="A1806" s="2">
        <v>45148</v>
      </c>
      <c r="B1806" s="3">
        <f t="shared" si="84"/>
        <v>2024</v>
      </c>
      <c r="C1806" t="str">
        <f t="shared" si="85"/>
        <v>2023-2024</v>
      </c>
      <c r="D1806" t="s">
        <v>147</v>
      </c>
      <c r="E1806" t="s">
        <v>137</v>
      </c>
      <c r="F1806" t="str">
        <f t="shared" si="86"/>
        <v>New South Wales</v>
      </c>
      <c r="G1806" t="s">
        <v>10</v>
      </c>
      <c r="H1806">
        <v>2031</v>
      </c>
      <c r="I1806" t="s">
        <v>11</v>
      </c>
      <c r="J1806" t="s">
        <v>12</v>
      </c>
      <c r="K1806" t="s">
        <v>155</v>
      </c>
      <c r="L1806" t="s">
        <v>20</v>
      </c>
      <c r="M1806" s="5">
        <v>99.77000000000001</v>
      </c>
      <c r="N1806">
        <v>1</v>
      </c>
    </row>
    <row r="1807" spans="1:14" x14ac:dyDescent="0.25">
      <c r="A1807" s="2">
        <v>45102</v>
      </c>
      <c r="B1807" s="3">
        <f t="shared" si="84"/>
        <v>2023</v>
      </c>
      <c r="C1807" t="str">
        <f t="shared" si="85"/>
        <v>2022-2023</v>
      </c>
      <c r="D1807" t="s">
        <v>147</v>
      </c>
      <c r="E1807" t="s">
        <v>9</v>
      </c>
      <c r="F1807" t="str">
        <f t="shared" si="86"/>
        <v>New South Wales</v>
      </c>
      <c r="G1807" t="s">
        <v>10</v>
      </c>
      <c r="H1807">
        <v>2067</v>
      </c>
      <c r="I1807" t="s">
        <v>11</v>
      </c>
      <c r="J1807" t="s">
        <v>12</v>
      </c>
      <c r="K1807" t="s">
        <v>149</v>
      </c>
      <c r="L1807" t="s">
        <v>15</v>
      </c>
      <c r="M1807" s="5">
        <v>99.8</v>
      </c>
      <c r="N1807">
        <v>1</v>
      </c>
    </row>
    <row r="1808" spans="1:14" x14ac:dyDescent="0.25">
      <c r="A1808" s="2">
        <v>45455</v>
      </c>
      <c r="B1808" s="3">
        <f t="shared" si="84"/>
        <v>2024</v>
      </c>
      <c r="C1808" t="str">
        <f t="shared" si="85"/>
        <v>2023-2024</v>
      </c>
      <c r="D1808" t="s">
        <v>148</v>
      </c>
      <c r="E1808" t="s">
        <v>145</v>
      </c>
      <c r="F1808" t="str">
        <f t="shared" si="86"/>
        <v>New South Wales</v>
      </c>
      <c r="G1808" t="s">
        <v>10</v>
      </c>
      <c r="H1808">
        <v>2101</v>
      </c>
      <c r="I1808" t="s">
        <v>11</v>
      </c>
      <c r="J1808" t="s">
        <v>27</v>
      </c>
      <c r="K1808" t="s">
        <v>149</v>
      </c>
      <c r="L1808" t="s">
        <v>15</v>
      </c>
      <c r="M1808" s="5">
        <v>99.8</v>
      </c>
      <c r="N1808">
        <v>1</v>
      </c>
    </row>
    <row r="1809" spans="1:14" x14ac:dyDescent="0.25">
      <c r="A1809" s="2">
        <v>45237</v>
      </c>
      <c r="B1809" s="3">
        <f t="shared" si="84"/>
        <v>2024</v>
      </c>
      <c r="C1809" t="str">
        <f t="shared" si="85"/>
        <v>2023-2024</v>
      </c>
      <c r="D1809" t="s">
        <v>147</v>
      </c>
      <c r="E1809" t="s">
        <v>146</v>
      </c>
      <c r="F1809" t="str">
        <f t="shared" si="86"/>
        <v>Victoria</v>
      </c>
      <c r="G1809" t="s">
        <v>45</v>
      </c>
      <c r="H1809">
        <v>3353</v>
      </c>
      <c r="I1809" t="s">
        <v>11</v>
      </c>
      <c r="J1809" t="s">
        <v>60</v>
      </c>
      <c r="K1809" t="s">
        <v>150</v>
      </c>
      <c r="L1809" t="s">
        <v>18</v>
      </c>
      <c r="M1809" s="5">
        <v>99.95</v>
      </c>
      <c r="N1809">
        <v>1</v>
      </c>
    </row>
    <row r="1810" spans="1:14" x14ac:dyDescent="0.25">
      <c r="A1810" s="2">
        <v>45164</v>
      </c>
      <c r="B1810" s="3">
        <f t="shared" si="84"/>
        <v>2024</v>
      </c>
      <c r="C1810" t="str">
        <f t="shared" si="85"/>
        <v>2023-2024</v>
      </c>
      <c r="D1810" t="s">
        <v>147</v>
      </c>
      <c r="E1810" t="s">
        <v>144</v>
      </c>
      <c r="F1810" t="str">
        <f t="shared" si="86"/>
        <v>Queensland</v>
      </c>
      <c r="G1810" t="s">
        <v>35</v>
      </c>
      <c r="H1810">
        <v>4566</v>
      </c>
      <c r="I1810" t="s">
        <v>11</v>
      </c>
      <c r="J1810" t="s">
        <v>120</v>
      </c>
      <c r="K1810" t="s">
        <v>149</v>
      </c>
      <c r="L1810" t="s">
        <v>15</v>
      </c>
      <c r="M1810" s="5">
        <v>100</v>
      </c>
      <c r="N1810">
        <v>1</v>
      </c>
    </row>
    <row r="1811" spans="1:14" x14ac:dyDescent="0.25">
      <c r="A1811" s="2">
        <v>45349</v>
      </c>
      <c r="B1811" s="3">
        <f t="shared" si="84"/>
        <v>2024</v>
      </c>
      <c r="C1811" t="str">
        <f t="shared" si="85"/>
        <v>2023-2024</v>
      </c>
      <c r="D1811" t="s">
        <v>147</v>
      </c>
      <c r="E1811" t="s">
        <v>78</v>
      </c>
      <c r="F1811" t="str">
        <f t="shared" si="86"/>
        <v>New South Wales</v>
      </c>
      <c r="G1811" t="s">
        <v>10</v>
      </c>
      <c r="H1811">
        <v>2350</v>
      </c>
      <c r="I1811" t="s">
        <v>11</v>
      </c>
      <c r="J1811" t="s">
        <v>68</v>
      </c>
      <c r="K1811" t="s">
        <v>157</v>
      </c>
      <c r="L1811" t="s">
        <v>22</v>
      </c>
      <c r="M1811" s="5">
        <v>100.38</v>
      </c>
      <c r="N1811">
        <v>1</v>
      </c>
    </row>
    <row r="1812" spans="1:14" x14ac:dyDescent="0.25">
      <c r="A1812" s="2">
        <v>45567</v>
      </c>
      <c r="B1812" s="3">
        <f t="shared" si="84"/>
        <v>2025</v>
      </c>
      <c r="C1812" t="str">
        <f t="shared" si="85"/>
        <v>2024-2025</v>
      </c>
      <c r="D1812" t="s">
        <v>147</v>
      </c>
      <c r="E1812" t="s">
        <v>39</v>
      </c>
      <c r="F1812" t="str">
        <f t="shared" si="86"/>
        <v>South Australia</v>
      </c>
      <c r="G1812" t="s">
        <v>32</v>
      </c>
      <c r="H1812">
        <v>5343</v>
      </c>
      <c r="I1812" t="s">
        <v>11</v>
      </c>
      <c r="J1812" t="s">
        <v>38</v>
      </c>
      <c r="K1812" t="s">
        <v>154</v>
      </c>
      <c r="L1812" t="s">
        <v>14</v>
      </c>
      <c r="M1812" s="5">
        <v>100.6</v>
      </c>
      <c r="N1812">
        <v>1</v>
      </c>
    </row>
    <row r="1813" spans="1:14" x14ac:dyDescent="0.25">
      <c r="A1813" s="2">
        <v>45049</v>
      </c>
      <c r="B1813" s="3">
        <f t="shared" si="84"/>
        <v>2023</v>
      </c>
      <c r="C1813" t="str">
        <f t="shared" si="85"/>
        <v>2022-2023</v>
      </c>
      <c r="D1813" t="s">
        <v>147</v>
      </c>
      <c r="E1813" t="s">
        <v>64</v>
      </c>
      <c r="F1813" t="str">
        <f t="shared" si="86"/>
        <v>Victoria</v>
      </c>
      <c r="G1813" t="s">
        <v>45</v>
      </c>
      <c r="H1813">
        <v>3199</v>
      </c>
      <c r="I1813" t="s">
        <v>11</v>
      </c>
      <c r="J1813" t="s">
        <v>63</v>
      </c>
      <c r="K1813" t="s">
        <v>157</v>
      </c>
      <c r="L1813" t="s">
        <v>22</v>
      </c>
      <c r="M1813" s="5">
        <v>100.77</v>
      </c>
      <c r="N1813">
        <v>1</v>
      </c>
    </row>
    <row r="1814" spans="1:14" x14ac:dyDescent="0.25">
      <c r="A1814" s="2">
        <v>45321</v>
      </c>
      <c r="B1814" s="3">
        <f t="shared" si="84"/>
        <v>2024</v>
      </c>
      <c r="C1814" t="str">
        <f t="shared" si="85"/>
        <v>2023-2024</v>
      </c>
      <c r="D1814" t="s">
        <v>147</v>
      </c>
      <c r="E1814" t="s">
        <v>115</v>
      </c>
      <c r="F1814" t="str">
        <f t="shared" si="86"/>
        <v>Western Australia</v>
      </c>
      <c r="G1814" t="s">
        <v>48</v>
      </c>
      <c r="H1814">
        <v>6280</v>
      </c>
      <c r="I1814" t="s">
        <v>11</v>
      </c>
      <c r="J1814" t="s">
        <v>94</v>
      </c>
      <c r="K1814" t="s">
        <v>152</v>
      </c>
      <c r="L1814" t="s">
        <v>13</v>
      </c>
      <c r="M1814" s="5">
        <v>100.83000000000001</v>
      </c>
      <c r="N1814">
        <v>1</v>
      </c>
    </row>
    <row r="1815" spans="1:14" x14ac:dyDescent="0.25">
      <c r="A1815" s="2">
        <v>45589</v>
      </c>
      <c r="B1815" s="3">
        <f t="shared" si="84"/>
        <v>2025</v>
      </c>
      <c r="C1815" t="str">
        <f t="shared" si="85"/>
        <v>2024-2025</v>
      </c>
      <c r="D1815" t="s">
        <v>148</v>
      </c>
      <c r="E1815" t="s">
        <v>139</v>
      </c>
      <c r="F1815" t="str">
        <f t="shared" si="86"/>
        <v>New South Wales</v>
      </c>
      <c r="G1815" t="s">
        <v>10</v>
      </c>
      <c r="H1815">
        <v>2020</v>
      </c>
      <c r="I1815" t="s">
        <v>11</v>
      </c>
      <c r="J1815" t="s">
        <v>12</v>
      </c>
      <c r="K1815" t="s">
        <v>150</v>
      </c>
      <c r="L1815" t="s">
        <v>18</v>
      </c>
      <c r="M1815" s="5">
        <v>101.5</v>
      </c>
      <c r="N1815">
        <v>1</v>
      </c>
    </row>
    <row r="1816" spans="1:14" x14ac:dyDescent="0.25">
      <c r="A1816" s="2">
        <v>45585</v>
      </c>
      <c r="B1816" s="3">
        <f t="shared" si="84"/>
        <v>2025</v>
      </c>
      <c r="C1816" t="str">
        <f t="shared" si="85"/>
        <v>2024-2025</v>
      </c>
      <c r="D1816" t="s">
        <v>148</v>
      </c>
      <c r="E1816" t="s">
        <v>42</v>
      </c>
      <c r="F1816" t="str">
        <f t="shared" si="86"/>
        <v>Queensland</v>
      </c>
      <c r="G1816" t="s">
        <v>35</v>
      </c>
      <c r="H1816">
        <v>4053</v>
      </c>
      <c r="I1816" t="s">
        <v>11</v>
      </c>
      <c r="J1816" t="s">
        <v>43</v>
      </c>
      <c r="K1816" t="s">
        <v>149</v>
      </c>
      <c r="L1816" t="s">
        <v>15</v>
      </c>
      <c r="M1816" s="5">
        <v>101.55</v>
      </c>
      <c r="N1816">
        <v>1</v>
      </c>
    </row>
    <row r="1817" spans="1:14" x14ac:dyDescent="0.25">
      <c r="A1817" s="2">
        <v>45633</v>
      </c>
      <c r="B1817" s="3">
        <f t="shared" si="84"/>
        <v>2025</v>
      </c>
      <c r="C1817" t="str">
        <f t="shared" si="85"/>
        <v>2024-2025</v>
      </c>
      <c r="D1817" t="s">
        <v>147</v>
      </c>
      <c r="E1817" t="s">
        <v>53</v>
      </c>
      <c r="F1817" t="str">
        <f t="shared" si="86"/>
        <v>South Australia</v>
      </c>
      <c r="G1817" t="s">
        <v>32</v>
      </c>
      <c r="H1817">
        <v>5082</v>
      </c>
      <c r="I1817" t="s">
        <v>11</v>
      </c>
      <c r="J1817" t="s">
        <v>33</v>
      </c>
      <c r="K1817" t="s">
        <v>156</v>
      </c>
      <c r="L1817" t="s">
        <v>17</v>
      </c>
      <c r="M1817" s="5">
        <v>101.66</v>
      </c>
      <c r="N1817">
        <v>1</v>
      </c>
    </row>
    <row r="1818" spans="1:14" x14ac:dyDescent="0.25">
      <c r="A1818" s="2">
        <v>45612</v>
      </c>
      <c r="B1818" s="3">
        <f t="shared" si="84"/>
        <v>2025</v>
      </c>
      <c r="C1818" t="str">
        <f t="shared" si="85"/>
        <v>2024-2025</v>
      </c>
      <c r="D1818" t="s">
        <v>147</v>
      </c>
      <c r="E1818" t="s">
        <v>82</v>
      </c>
      <c r="F1818" t="str">
        <f t="shared" si="86"/>
        <v>Queensland</v>
      </c>
      <c r="G1818" t="s">
        <v>35</v>
      </c>
      <c r="H1818">
        <v>4012</v>
      </c>
      <c r="I1818" t="s">
        <v>11</v>
      </c>
      <c r="J1818" t="s">
        <v>43</v>
      </c>
      <c r="K1818" t="s">
        <v>19</v>
      </c>
      <c r="L1818" t="s">
        <v>23</v>
      </c>
      <c r="M1818" s="5">
        <v>101.87</v>
      </c>
      <c r="N1818">
        <v>1</v>
      </c>
    </row>
    <row r="1819" spans="1:14" x14ac:dyDescent="0.25">
      <c r="A1819" s="2">
        <v>45527</v>
      </c>
      <c r="B1819" s="3">
        <f t="shared" si="84"/>
        <v>2025</v>
      </c>
      <c r="C1819" t="str">
        <f t="shared" si="85"/>
        <v>2024-2025</v>
      </c>
      <c r="D1819" t="s">
        <v>148</v>
      </c>
      <c r="E1819" t="s">
        <v>138</v>
      </c>
      <c r="F1819" t="str">
        <f t="shared" si="86"/>
        <v>Queensland</v>
      </c>
      <c r="G1819" t="s">
        <v>35</v>
      </c>
      <c r="H1819">
        <v>4558</v>
      </c>
      <c r="I1819" t="s">
        <v>11</v>
      </c>
      <c r="J1819" t="s">
        <v>120</v>
      </c>
      <c r="K1819" t="s">
        <v>151</v>
      </c>
      <c r="L1819" t="s">
        <v>21</v>
      </c>
      <c r="M1819" s="5">
        <v>101.88</v>
      </c>
      <c r="N1819">
        <v>1</v>
      </c>
    </row>
    <row r="1820" spans="1:14" x14ac:dyDescent="0.25">
      <c r="A1820" s="2">
        <v>45181</v>
      </c>
      <c r="B1820" s="3">
        <f t="shared" si="84"/>
        <v>2024</v>
      </c>
      <c r="C1820" t="str">
        <f t="shared" si="85"/>
        <v>2023-2024</v>
      </c>
      <c r="D1820" t="s">
        <v>147</v>
      </c>
      <c r="E1820" t="s">
        <v>73</v>
      </c>
      <c r="F1820" t="str">
        <f t="shared" si="86"/>
        <v>Victoria</v>
      </c>
      <c r="G1820" t="s">
        <v>45</v>
      </c>
      <c r="H1820">
        <v>3136</v>
      </c>
      <c r="I1820" t="s">
        <v>11</v>
      </c>
      <c r="J1820" t="s">
        <v>63</v>
      </c>
      <c r="K1820" t="s">
        <v>154</v>
      </c>
      <c r="L1820" t="s">
        <v>14</v>
      </c>
      <c r="M1820" s="5">
        <v>101.89000000000001</v>
      </c>
      <c r="N1820">
        <v>1</v>
      </c>
    </row>
    <row r="1821" spans="1:14" x14ac:dyDescent="0.25">
      <c r="A1821" s="2">
        <v>45144</v>
      </c>
      <c r="B1821" s="3">
        <f t="shared" si="84"/>
        <v>2024</v>
      </c>
      <c r="C1821" t="str">
        <f t="shared" si="85"/>
        <v>2023-2024</v>
      </c>
      <c r="D1821" t="s">
        <v>148</v>
      </c>
      <c r="E1821" t="s">
        <v>111</v>
      </c>
      <c r="F1821" t="str">
        <f t="shared" si="86"/>
        <v>New South Wales</v>
      </c>
      <c r="G1821" t="s">
        <v>10</v>
      </c>
      <c r="H1821">
        <v>2120</v>
      </c>
      <c r="I1821" t="s">
        <v>11</v>
      </c>
      <c r="J1821" t="s">
        <v>27</v>
      </c>
      <c r="K1821" t="s">
        <v>156</v>
      </c>
      <c r="L1821" t="s">
        <v>17</v>
      </c>
      <c r="M1821" s="5">
        <v>102.33000000000001</v>
      </c>
      <c r="N1821">
        <v>1</v>
      </c>
    </row>
    <row r="1822" spans="1:14" x14ac:dyDescent="0.25">
      <c r="A1822" s="2">
        <v>44957</v>
      </c>
      <c r="B1822" s="3">
        <f t="shared" si="84"/>
        <v>2023</v>
      </c>
      <c r="C1822" t="str">
        <f t="shared" si="85"/>
        <v>2022-2023</v>
      </c>
      <c r="D1822" t="s">
        <v>147</v>
      </c>
      <c r="E1822" t="s">
        <v>111</v>
      </c>
      <c r="F1822" t="str">
        <f t="shared" si="86"/>
        <v>New South Wales</v>
      </c>
      <c r="G1822" t="s">
        <v>10</v>
      </c>
      <c r="H1822">
        <v>2120</v>
      </c>
      <c r="I1822" t="s">
        <v>11</v>
      </c>
      <c r="J1822" t="s">
        <v>27</v>
      </c>
      <c r="K1822" t="s">
        <v>19</v>
      </c>
      <c r="L1822" t="s">
        <v>23</v>
      </c>
      <c r="M1822" s="5">
        <v>102.43</v>
      </c>
      <c r="N1822">
        <v>1</v>
      </c>
    </row>
    <row r="1823" spans="1:14" x14ac:dyDescent="0.25">
      <c r="A1823" s="2">
        <v>45525</v>
      </c>
      <c r="B1823" s="3">
        <f t="shared" si="84"/>
        <v>2025</v>
      </c>
      <c r="C1823" t="str">
        <f t="shared" si="85"/>
        <v>2024-2025</v>
      </c>
      <c r="D1823" t="s">
        <v>148</v>
      </c>
      <c r="E1823" t="s">
        <v>123</v>
      </c>
      <c r="F1823" t="str">
        <f t="shared" si="86"/>
        <v>Western Australia</v>
      </c>
      <c r="G1823" t="s">
        <v>48</v>
      </c>
      <c r="H1823">
        <v>6109</v>
      </c>
      <c r="I1823" t="s">
        <v>11</v>
      </c>
      <c r="J1823" t="s">
        <v>94</v>
      </c>
      <c r="K1823" t="s">
        <v>153</v>
      </c>
      <c r="L1823" t="s">
        <v>16</v>
      </c>
      <c r="M1823" s="5">
        <v>102.62</v>
      </c>
      <c r="N1823">
        <v>1</v>
      </c>
    </row>
    <row r="1824" spans="1:14" x14ac:dyDescent="0.25">
      <c r="A1824" s="2">
        <v>45088</v>
      </c>
      <c r="B1824" s="3">
        <f t="shared" si="84"/>
        <v>2023</v>
      </c>
      <c r="C1824" t="str">
        <f t="shared" si="85"/>
        <v>2022-2023</v>
      </c>
      <c r="D1824" t="s">
        <v>147</v>
      </c>
      <c r="E1824" t="s">
        <v>97</v>
      </c>
      <c r="F1824" t="str">
        <f t="shared" si="86"/>
        <v>Tasmania</v>
      </c>
      <c r="G1824" t="s">
        <v>70</v>
      </c>
      <c r="H1824">
        <v>7250</v>
      </c>
      <c r="I1824" t="s">
        <v>11</v>
      </c>
      <c r="J1824" t="s">
        <v>71</v>
      </c>
      <c r="K1824" t="s">
        <v>19</v>
      </c>
      <c r="L1824" t="s">
        <v>23</v>
      </c>
      <c r="M1824" s="5">
        <v>102.77</v>
      </c>
      <c r="N1824">
        <v>1</v>
      </c>
    </row>
    <row r="1825" spans="1:14" x14ac:dyDescent="0.25">
      <c r="A1825" s="2">
        <v>45069</v>
      </c>
      <c r="B1825" s="3">
        <f t="shared" si="84"/>
        <v>2023</v>
      </c>
      <c r="C1825" t="str">
        <f t="shared" si="85"/>
        <v>2022-2023</v>
      </c>
      <c r="D1825" t="s">
        <v>147</v>
      </c>
      <c r="E1825" t="s">
        <v>129</v>
      </c>
      <c r="F1825" t="str">
        <f t="shared" si="86"/>
        <v>Tasmania</v>
      </c>
      <c r="G1825" t="s">
        <v>70</v>
      </c>
      <c r="H1825">
        <v>7010</v>
      </c>
      <c r="I1825" t="s">
        <v>11</v>
      </c>
      <c r="J1825" t="s">
        <v>71</v>
      </c>
      <c r="K1825" t="s">
        <v>150</v>
      </c>
      <c r="L1825" t="s">
        <v>18</v>
      </c>
      <c r="M1825" s="5">
        <v>102.81</v>
      </c>
      <c r="N1825">
        <v>1</v>
      </c>
    </row>
    <row r="1826" spans="1:14" x14ac:dyDescent="0.25">
      <c r="A1826" s="2">
        <v>45006</v>
      </c>
      <c r="B1826" s="3">
        <f t="shared" si="84"/>
        <v>2023</v>
      </c>
      <c r="C1826" t="str">
        <f t="shared" si="85"/>
        <v>2022-2023</v>
      </c>
      <c r="D1826" t="s">
        <v>147</v>
      </c>
      <c r="E1826" t="s">
        <v>53</v>
      </c>
      <c r="F1826" t="str">
        <f t="shared" si="86"/>
        <v>South Australia</v>
      </c>
      <c r="G1826" t="s">
        <v>32</v>
      </c>
      <c r="H1826">
        <v>5082</v>
      </c>
      <c r="I1826" t="s">
        <v>11</v>
      </c>
      <c r="J1826" t="s">
        <v>33</v>
      </c>
      <c r="K1826" t="s">
        <v>154</v>
      </c>
      <c r="L1826" t="s">
        <v>14</v>
      </c>
      <c r="M1826" s="5">
        <v>102.89999999999999</v>
      </c>
      <c r="N1826">
        <v>1</v>
      </c>
    </row>
    <row r="1827" spans="1:14" x14ac:dyDescent="0.25">
      <c r="A1827" s="2">
        <v>45635</v>
      </c>
      <c r="B1827" s="3">
        <f t="shared" si="84"/>
        <v>2025</v>
      </c>
      <c r="C1827" t="str">
        <f t="shared" si="85"/>
        <v>2024-2025</v>
      </c>
      <c r="D1827" t="s">
        <v>147</v>
      </c>
      <c r="E1827" t="s">
        <v>82</v>
      </c>
      <c r="F1827" t="str">
        <f t="shared" si="86"/>
        <v>Queensland</v>
      </c>
      <c r="G1827" t="s">
        <v>35</v>
      </c>
      <c r="H1827">
        <v>4012</v>
      </c>
      <c r="I1827" t="s">
        <v>11</v>
      </c>
      <c r="J1827" t="s">
        <v>43</v>
      </c>
      <c r="K1827" t="s">
        <v>153</v>
      </c>
      <c r="L1827" t="s">
        <v>16</v>
      </c>
      <c r="M1827" s="5">
        <v>102.93</v>
      </c>
      <c r="N1827">
        <v>1</v>
      </c>
    </row>
    <row r="1828" spans="1:14" x14ac:dyDescent="0.25">
      <c r="A1828" s="2">
        <v>44971</v>
      </c>
      <c r="B1828" s="3">
        <f t="shared" si="84"/>
        <v>2023</v>
      </c>
      <c r="C1828" t="str">
        <f t="shared" si="85"/>
        <v>2022-2023</v>
      </c>
      <c r="D1828" t="s">
        <v>147</v>
      </c>
      <c r="E1828" t="s">
        <v>103</v>
      </c>
      <c r="F1828" t="str">
        <f t="shared" si="86"/>
        <v>Queensland</v>
      </c>
      <c r="G1828" t="s">
        <v>35</v>
      </c>
      <c r="H1828">
        <v>4509</v>
      </c>
      <c r="I1828" t="s">
        <v>11</v>
      </c>
      <c r="J1828" t="s">
        <v>104</v>
      </c>
      <c r="K1828" t="s">
        <v>149</v>
      </c>
      <c r="L1828" t="s">
        <v>15</v>
      </c>
      <c r="M1828" s="5">
        <v>103</v>
      </c>
      <c r="N1828">
        <v>1</v>
      </c>
    </row>
    <row r="1829" spans="1:14" x14ac:dyDescent="0.25">
      <c r="A1829" s="2">
        <v>45388</v>
      </c>
      <c r="B1829" s="3">
        <f t="shared" si="84"/>
        <v>2024</v>
      </c>
      <c r="C1829" t="str">
        <f t="shared" si="85"/>
        <v>2023-2024</v>
      </c>
      <c r="D1829" t="s">
        <v>147</v>
      </c>
      <c r="E1829" t="s">
        <v>40</v>
      </c>
      <c r="F1829" t="str">
        <f t="shared" si="86"/>
        <v>New South Wales</v>
      </c>
      <c r="G1829" t="s">
        <v>10</v>
      </c>
      <c r="H1829">
        <v>2116</v>
      </c>
      <c r="I1829" t="s">
        <v>11</v>
      </c>
      <c r="J1829" t="s">
        <v>27</v>
      </c>
      <c r="K1829" t="s">
        <v>153</v>
      </c>
      <c r="L1829" t="s">
        <v>16</v>
      </c>
      <c r="M1829" s="5">
        <v>103.07</v>
      </c>
      <c r="N1829">
        <v>1</v>
      </c>
    </row>
    <row r="1830" spans="1:14" x14ac:dyDescent="0.25">
      <c r="A1830" s="2">
        <v>44975</v>
      </c>
      <c r="B1830" s="3">
        <f t="shared" si="84"/>
        <v>2023</v>
      </c>
      <c r="C1830" t="str">
        <f t="shared" si="85"/>
        <v>2022-2023</v>
      </c>
      <c r="D1830" t="s">
        <v>148</v>
      </c>
      <c r="E1830" t="s">
        <v>144</v>
      </c>
      <c r="F1830" t="str">
        <f t="shared" si="86"/>
        <v>Queensland</v>
      </c>
      <c r="G1830" t="s">
        <v>35</v>
      </c>
      <c r="H1830">
        <v>4566</v>
      </c>
      <c r="I1830" t="s">
        <v>11</v>
      </c>
      <c r="J1830" t="s">
        <v>120</v>
      </c>
      <c r="K1830" t="s">
        <v>156</v>
      </c>
      <c r="L1830" t="s">
        <v>17</v>
      </c>
      <c r="M1830" s="5">
        <v>103.77</v>
      </c>
      <c r="N1830">
        <v>1</v>
      </c>
    </row>
    <row r="1831" spans="1:14" x14ac:dyDescent="0.25">
      <c r="A1831" s="2">
        <v>45506</v>
      </c>
      <c r="B1831" s="3">
        <f t="shared" si="84"/>
        <v>2025</v>
      </c>
      <c r="C1831" t="str">
        <f t="shared" si="85"/>
        <v>2024-2025</v>
      </c>
      <c r="D1831" t="s">
        <v>148</v>
      </c>
      <c r="E1831" t="s">
        <v>125</v>
      </c>
      <c r="F1831" t="str">
        <f t="shared" si="86"/>
        <v>Victoria</v>
      </c>
      <c r="G1831" t="s">
        <v>45</v>
      </c>
      <c r="H1831">
        <v>3400</v>
      </c>
      <c r="I1831" t="s">
        <v>11</v>
      </c>
      <c r="J1831" t="s">
        <v>60</v>
      </c>
      <c r="K1831" t="s">
        <v>152</v>
      </c>
      <c r="L1831" t="s">
        <v>13</v>
      </c>
      <c r="M1831" s="5">
        <v>103.87</v>
      </c>
      <c r="N1831">
        <v>1</v>
      </c>
    </row>
    <row r="1832" spans="1:14" x14ac:dyDescent="0.25">
      <c r="A1832" s="2">
        <v>45341</v>
      </c>
      <c r="B1832" s="3">
        <f t="shared" si="84"/>
        <v>2024</v>
      </c>
      <c r="C1832" t="str">
        <f t="shared" si="85"/>
        <v>2023-2024</v>
      </c>
      <c r="D1832" t="s">
        <v>148</v>
      </c>
      <c r="E1832" t="s">
        <v>106</v>
      </c>
      <c r="F1832" t="str">
        <f t="shared" si="86"/>
        <v>Victoria</v>
      </c>
      <c r="G1832" t="s">
        <v>45</v>
      </c>
      <c r="H1832">
        <v>3915</v>
      </c>
      <c r="I1832" t="s">
        <v>11</v>
      </c>
      <c r="J1832" t="s">
        <v>55</v>
      </c>
      <c r="K1832" t="s">
        <v>154</v>
      </c>
      <c r="L1832" t="s">
        <v>14</v>
      </c>
      <c r="M1832" s="5">
        <v>103.92</v>
      </c>
      <c r="N1832">
        <v>1</v>
      </c>
    </row>
    <row r="1833" spans="1:14" x14ac:dyDescent="0.25">
      <c r="A1833" s="2">
        <v>45465</v>
      </c>
      <c r="B1833" s="3">
        <f t="shared" si="84"/>
        <v>2024</v>
      </c>
      <c r="C1833" t="str">
        <f t="shared" si="85"/>
        <v>2023-2024</v>
      </c>
      <c r="D1833" t="s">
        <v>147</v>
      </c>
      <c r="E1833" t="s">
        <v>31</v>
      </c>
      <c r="F1833" t="str">
        <f t="shared" si="86"/>
        <v>South Australia</v>
      </c>
      <c r="G1833" t="s">
        <v>32</v>
      </c>
      <c r="H1833">
        <v>5168</v>
      </c>
      <c r="I1833" t="s">
        <v>11</v>
      </c>
      <c r="J1833" t="s">
        <v>33</v>
      </c>
      <c r="K1833" t="s">
        <v>153</v>
      </c>
      <c r="L1833" t="s">
        <v>16</v>
      </c>
      <c r="M1833" s="5">
        <v>103.92</v>
      </c>
      <c r="N1833">
        <v>1</v>
      </c>
    </row>
    <row r="1834" spans="1:14" x14ac:dyDescent="0.25">
      <c r="A1834" s="2">
        <v>45383</v>
      </c>
      <c r="B1834" s="3">
        <f t="shared" si="84"/>
        <v>2024</v>
      </c>
      <c r="C1834" t="str">
        <f t="shared" si="85"/>
        <v>2023-2024</v>
      </c>
      <c r="D1834" t="s">
        <v>148</v>
      </c>
      <c r="E1834" t="s">
        <v>90</v>
      </c>
      <c r="F1834" t="str">
        <f t="shared" si="86"/>
        <v>Victoria</v>
      </c>
      <c r="G1834" t="s">
        <v>45</v>
      </c>
      <c r="H1834">
        <v>3179</v>
      </c>
      <c r="I1834" t="s">
        <v>11</v>
      </c>
      <c r="J1834" t="s">
        <v>63</v>
      </c>
      <c r="K1834" t="s">
        <v>154</v>
      </c>
      <c r="L1834" t="s">
        <v>14</v>
      </c>
      <c r="M1834" s="5">
        <v>103.92</v>
      </c>
      <c r="N1834">
        <v>1</v>
      </c>
    </row>
    <row r="1835" spans="1:14" x14ac:dyDescent="0.25">
      <c r="A1835" s="2">
        <v>45066</v>
      </c>
      <c r="B1835" s="3">
        <f t="shared" si="84"/>
        <v>2023</v>
      </c>
      <c r="C1835" t="str">
        <f t="shared" si="85"/>
        <v>2022-2023</v>
      </c>
      <c r="D1835" t="s">
        <v>148</v>
      </c>
      <c r="E1835" t="s">
        <v>117</v>
      </c>
      <c r="F1835" t="str">
        <f t="shared" si="86"/>
        <v>Queensland</v>
      </c>
      <c r="G1835" t="s">
        <v>35</v>
      </c>
      <c r="H1835">
        <v>4119</v>
      </c>
      <c r="I1835" t="s">
        <v>11</v>
      </c>
      <c r="J1835" t="s">
        <v>43</v>
      </c>
      <c r="K1835" t="s">
        <v>153</v>
      </c>
      <c r="L1835" t="s">
        <v>16</v>
      </c>
      <c r="M1835" s="5">
        <v>103.92</v>
      </c>
      <c r="N1835">
        <v>1</v>
      </c>
    </row>
    <row r="1836" spans="1:14" x14ac:dyDescent="0.25">
      <c r="A1836" s="2">
        <v>45256</v>
      </c>
      <c r="B1836" s="3">
        <f t="shared" si="84"/>
        <v>2024</v>
      </c>
      <c r="C1836" t="str">
        <f t="shared" si="85"/>
        <v>2023-2024</v>
      </c>
      <c r="D1836" t="s">
        <v>148</v>
      </c>
      <c r="E1836" t="s">
        <v>31</v>
      </c>
      <c r="F1836" t="str">
        <f t="shared" si="86"/>
        <v>South Australia</v>
      </c>
      <c r="G1836" t="s">
        <v>32</v>
      </c>
      <c r="H1836">
        <v>5168</v>
      </c>
      <c r="I1836" t="s">
        <v>11</v>
      </c>
      <c r="J1836" t="s">
        <v>33</v>
      </c>
      <c r="K1836" t="s">
        <v>154</v>
      </c>
      <c r="L1836" t="s">
        <v>14</v>
      </c>
      <c r="M1836" s="5">
        <v>104.47</v>
      </c>
      <c r="N1836">
        <v>1</v>
      </c>
    </row>
    <row r="1837" spans="1:14" x14ac:dyDescent="0.25">
      <c r="A1837" s="2">
        <v>45315</v>
      </c>
      <c r="B1837" s="3">
        <f t="shared" si="84"/>
        <v>2024</v>
      </c>
      <c r="C1837" t="str">
        <f t="shared" si="85"/>
        <v>2023-2024</v>
      </c>
      <c r="D1837" t="s">
        <v>148</v>
      </c>
      <c r="E1837" t="s">
        <v>90</v>
      </c>
      <c r="F1837" t="str">
        <f t="shared" si="86"/>
        <v>Victoria</v>
      </c>
      <c r="G1837" t="s">
        <v>45</v>
      </c>
      <c r="H1837">
        <v>3179</v>
      </c>
      <c r="I1837" t="s">
        <v>11</v>
      </c>
      <c r="J1837" t="s">
        <v>63</v>
      </c>
      <c r="K1837" t="s">
        <v>152</v>
      </c>
      <c r="L1837" t="s">
        <v>13</v>
      </c>
      <c r="M1837" s="5">
        <v>104.5</v>
      </c>
      <c r="N1837">
        <v>1</v>
      </c>
    </row>
    <row r="1838" spans="1:14" x14ac:dyDescent="0.25">
      <c r="A1838" s="2">
        <v>45263</v>
      </c>
      <c r="B1838" s="3">
        <f t="shared" si="84"/>
        <v>2024</v>
      </c>
      <c r="C1838" t="str">
        <f t="shared" si="85"/>
        <v>2023-2024</v>
      </c>
      <c r="D1838" t="s">
        <v>147</v>
      </c>
      <c r="E1838" t="s">
        <v>109</v>
      </c>
      <c r="F1838" t="str">
        <f t="shared" si="86"/>
        <v>New South Wales</v>
      </c>
      <c r="G1838" t="s">
        <v>10</v>
      </c>
      <c r="H1838">
        <v>2480</v>
      </c>
      <c r="I1838" t="s">
        <v>11</v>
      </c>
      <c r="J1838" t="s">
        <v>68</v>
      </c>
      <c r="K1838" t="s">
        <v>150</v>
      </c>
      <c r="L1838" t="s">
        <v>18</v>
      </c>
      <c r="M1838" s="5">
        <v>104.73</v>
      </c>
      <c r="N1838">
        <v>1</v>
      </c>
    </row>
    <row r="1839" spans="1:14" x14ac:dyDescent="0.25">
      <c r="A1839" s="2">
        <v>45393</v>
      </c>
      <c r="B1839" s="3">
        <f t="shared" si="84"/>
        <v>2024</v>
      </c>
      <c r="C1839" t="str">
        <f t="shared" si="85"/>
        <v>2023-2024</v>
      </c>
      <c r="D1839" t="s">
        <v>147</v>
      </c>
      <c r="E1839" t="s">
        <v>126</v>
      </c>
      <c r="F1839" t="str">
        <f t="shared" si="86"/>
        <v>Queensland</v>
      </c>
      <c r="G1839" t="s">
        <v>35</v>
      </c>
      <c r="H1839">
        <v>4551</v>
      </c>
      <c r="I1839" t="s">
        <v>11</v>
      </c>
      <c r="J1839" t="s">
        <v>120</v>
      </c>
      <c r="K1839" t="s">
        <v>157</v>
      </c>
      <c r="L1839" t="s">
        <v>22</v>
      </c>
      <c r="M1839" s="5">
        <v>104.77</v>
      </c>
      <c r="N1839">
        <v>1</v>
      </c>
    </row>
    <row r="1840" spans="1:14" x14ac:dyDescent="0.25">
      <c r="A1840" s="2">
        <v>45610</v>
      </c>
      <c r="B1840" s="3">
        <f t="shared" si="84"/>
        <v>2025</v>
      </c>
      <c r="C1840" t="str">
        <f t="shared" si="85"/>
        <v>2024-2025</v>
      </c>
      <c r="D1840" t="s">
        <v>148</v>
      </c>
      <c r="E1840" t="s">
        <v>123</v>
      </c>
      <c r="F1840" t="str">
        <f t="shared" si="86"/>
        <v>Western Australia</v>
      </c>
      <c r="G1840" t="s">
        <v>48</v>
      </c>
      <c r="H1840">
        <v>6109</v>
      </c>
      <c r="I1840" t="s">
        <v>11</v>
      </c>
      <c r="J1840" t="s">
        <v>94</v>
      </c>
      <c r="K1840" t="s">
        <v>149</v>
      </c>
      <c r="L1840" t="s">
        <v>15</v>
      </c>
      <c r="M1840" s="5">
        <v>104.79</v>
      </c>
      <c r="N1840">
        <v>1</v>
      </c>
    </row>
    <row r="1841" spans="1:14" x14ac:dyDescent="0.25">
      <c r="A1841" s="2">
        <v>45035</v>
      </c>
      <c r="B1841" s="3">
        <f t="shared" si="84"/>
        <v>2023</v>
      </c>
      <c r="C1841" t="str">
        <f t="shared" si="85"/>
        <v>2022-2023</v>
      </c>
      <c r="D1841" t="s">
        <v>147</v>
      </c>
      <c r="E1841" t="s">
        <v>139</v>
      </c>
      <c r="F1841" t="str">
        <f t="shared" si="86"/>
        <v>New South Wales</v>
      </c>
      <c r="G1841" t="s">
        <v>10</v>
      </c>
      <c r="H1841">
        <v>2020</v>
      </c>
      <c r="I1841" t="s">
        <v>11</v>
      </c>
      <c r="J1841" t="s">
        <v>12</v>
      </c>
      <c r="K1841" t="s">
        <v>149</v>
      </c>
      <c r="L1841" t="s">
        <v>15</v>
      </c>
      <c r="M1841" s="5">
        <v>104.79</v>
      </c>
      <c r="N1841">
        <v>1</v>
      </c>
    </row>
    <row r="1842" spans="1:14" x14ac:dyDescent="0.25">
      <c r="A1842" s="2">
        <v>44931</v>
      </c>
      <c r="B1842" s="3">
        <f t="shared" si="84"/>
        <v>2023</v>
      </c>
      <c r="C1842" t="str">
        <f t="shared" si="85"/>
        <v>2022-2023</v>
      </c>
      <c r="D1842" t="s">
        <v>147</v>
      </c>
      <c r="E1842" t="s">
        <v>91</v>
      </c>
      <c r="F1842" t="str">
        <f t="shared" si="86"/>
        <v>Victoria</v>
      </c>
      <c r="G1842" t="s">
        <v>45</v>
      </c>
      <c r="H1842">
        <v>3690</v>
      </c>
      <c r="I1842" t="s">
        <v>11</v>
      </c>
      <c r="J1842" t="s">
        <v>55</v>
      </c>
      <c r="K1842" t="s">
        <v>149</v>
      </c>
      <c r="L1842" t="s">
        <v>15</v>
      </c>
      <c r="M1842" s="5">
        <v>104.79</v>
      </c>
      <c r="N1842">
        <v>1</v>
      </c>
    </row>
    <row r="1843" spans="1:14" x14ac:dyDescent="0.25">
      <c r="A1843" s="2">
        <v>45426</v>
      </c>
      <c r="B1843" s="3">
        <f t="shared" si="84"/>
        <v>2024</v>
      </c>
      <c r="C1843" t="str">
        <f t="shared" si="85"/>
        <v>2023-2024</v>
      </c>
      <c r="D1843" t="s">
        <v>147</v>
      </c>
      <c r="E1843" t="s">
        <v>39</v>
      </c>
      <c r="F1843" t="str">
        <f t="shared" si="86"/>
        <v>South Australia</v>
      </c>
      <c r="G1843" t="s">
        <v>32</v>
      </c>
      <c r="H1843">
        <v>5343</v>
      </c>
      <c r="I1843" t="s">
        <v>11</v>
      </c>
      <c r="J1843" t="s">
        <v>38</v>
      </c>
      <c r="K1843" t="s">
        <v>19</v>
      </c>
      <c r="L1843" t="s">
        <v>23</v>
      </c>
      <c r="M1843" s="5">
        <v>104.84</v>
      </c>
      <c r="N1843">
        <v>1</v>
      </c>
    </row>
    <row r="1844" spans="1:14" x14ac:dyDescent="0.25">
      <c r="A1844" s="2">
        <v>45176</v>
      </c>
      <c r="B1844" s="3">
        <f t="shared" si="84"/>
        <v>2024</v>
      </c>
      <c r="C1844" t="str">
        <f t="shared" si="85"/>
        <v>2023-2024</v>
      </c>
      <c r="D1844" t="s">
        <v>147</v>
      </c>
      <c r="E1844" t="s">
        <v>47</v>
      </c>
      <c r="F1844" t="str">
        <f t="shared" si="86"/>
        <v>Western Australia</v>
      </c>
      <c r="G1844" t="s">
        <v>48</v>
      </c>
      <c r="H1844">
        <v>6030</v>
      </c>
      <c r="I1844" t="s">
        <v>11</v>
      </c>
      <c r="J1844" t="s">
        <v>49</v>
      </c>
      <c r="K1844" t="s">
        <v>150</v>
      </c>
      <c r="L1844" t="s">
        <v>18</v>
      </c>
      <c r="M1844" s="5">
        <v>104.89000000000001</v>
      </c>
      <c r="N1844">
        <v>1</v>
      </c>
    </row>
    <row r="1845" spans="1:14" x14ac:dyDescent="0.25">
      <c r="A1845" s="2">
        <v>45286</v>
      </c>
      <c r="B1845" s="3">
        <f t="shared" si="84"/>
        <v>2024</v>
      </c>
      <c r="C1845" t="str">
        <f t="shared" si="85"/>
        <v>2023-2024</v>
      </c>
      <c r="D1845" t="s">
        <v>148</v>
      </c>
      <c r="E1845" t="s">
        <v>47</v>
      </c>
      <c r="F1845" t="str">
        <f t="shared" si="86"/>
        <v>Western Australia</v>
      </c>
      <c r="G1845" t="s">
        <v>48</v>
      </c>
      <c r="H1845">
        <v>6030</v>
      </c>
      <c r="I1845" t="s">
        <v>11</v>
      </c>
      <c r="J1845" t="s">
        <v>49</v>
      </c>
      <c r="K1845" t="s">
        <v>150</v>
      </c>
      <c r="L1845" t="s">
        <v>18</v>
      </c>
      <c r="M1845" s="5">
        <v>104.9</v>
      </c>
      <c r="N1845">
        <v>1</v>
      </c>
    </row>
    <row r="1846" spans="1:14" x14ac:dyDescent="0.25">
      <c r="A1846" s="2">
        <v>45439</v>
      </c>
      <c r="B1846" s="3">
        <f t="shared" si="84"/>
        <v>2024</v>
      </c>
      <c r="C1846" t="str">
        <f t="shared" si="85"/>
        <v>2023-2024</v>
      </c>
      <c r="D1846" t="s">
        <v>147</v>
      </c>
      <c r="E1846" t="s">
        <v>78</v>
      </c>
      <c r="F1846" t="str">
        <f t="shared" si="86"/>
        <v>New South Wales</v>
      </c>
      <c r="G1846" t="s">
        <v>10</v>
      </c>
      <c r="H1846">
        <v>2350</v>
      </c>
      <c r="I1846" t="s">
        <v>11</v>
      </c>
      <c r="J1846" t="s">
        <v>68</v>
      </c>
      <c r="K1846" t="s">
        <v>154</v>
      </c>
      <c r="L1846" t="s">
        <v>14</v>
      </c>
      <c r="M1846" s="5">
        <v>104.93</v>
      </c>
      <c r="N1846">
        <v>1</v>
      </c>
    </row>
    <row r="1847" spans="1:14" x14ac:dyDescent="0.25">
      <c r="A1847" s="2">
        <v>44942</v>
      </c>
      <c r="B1847" s="3">
        <f t="shared" si="84"/>
        <v>2023</v>
      </c>
      <c r="C1847" t="str">
        <f t="shared" si="85"/>
        <v>2022-2023</v>
      </c>
      <c r="D1847" t="s">
        <v>148</v>
      </c>
      <c r="E1847" t="s">
        <v>123</v>
      </c>
      <c r="F1847" t="str">
        <f t="shared" si="86"/>
        <v>Western Australia</v>
      </c>
      <c r="G1847" t="s">
        <v>48</v>
      </c>
      <c r="H1847">
        <v>6109</v>
      </c>
      <c r="I1847" t="s">
        <v>11</v>
      </c>
      <c r="J1847" t="s">
        <v>94</v>
      </c>
      <c r="K1847" t="s">
        <v>153</v>
      </c>
      <c r="L1847" t="s">
        <v>16</v>
      </c>
      <c r="M1847" s="5">
        <v>104.93</v>
      </c>
      <c r="N1847">
        <v>1</v>
      </c>
    </row>
    <row r="1848" spans="1:14" x14ac:dyDescent="0.25">
      <c r="A1848" s="2">
        <v>45285</v>
      </c>
      <c r="B1848" s="3">
        <f t="shared" si="84"/>
        <v>2024</v>
      </c>
      <c r="C1848" t="str">
        <f t="shared" si="85"/>
        <v>2023-2024</v>
      </c>
      <c r="D1848" t="s">
        <v>148</v>
      </c>
      <c r="E1848" t="s">
        <v>98</v>
      </c>
      <c r="F1848" t="str">
        <f t="shared" si="86"/>
        <v>Victoria</v>
      </c>
      <c r="G1848" t="s">
        <v>45</v>
      </c>
      <c r="H1848">
        <v>3429</v>
      </c>
      <c r="I1848" t="s">
        <v>11</v>
      </c>
      <c r="J1848" t="s">
        <v>60</v>
      </c>
      <c r="K1848" t="s">
        <v>151</v>
      </c>
      <c r="L1848" t="s">
        <v>21</v>
      </c>
      <c r="M1848" s="5">
        <v>104.93</v>
      </c>
      <c r="N1848">
        <v>1</v>
      </c>
    </row>
    <row r="1849" spans="1:14" x14ac:dyDescent="0.25">
      <c r="A1849" s="2">
        <v>45011</v>
      </c>
      <c r="B1849" s="3">
        <f t="shared" si="84"/>
        <v>2023</v>
      </c>
      <c r="C1849" t="str">
        <f t="shared" si="85"/>
        <v>2022-2023</v>
      </c>
      <c r="D1849" t="s">
        <v>148</v>
      </c>
      <c r="E1849" t="s">
        <v>47</v>
      </c>
      <c r="F1849" t="str">
        <f t="shared" si="86"/>
        <v>Western Australia</v>
      </c>
      <c r="G1849" t="s">
        <v>48</v>
      </c>
      <c r="H1849">
        <v>6030</v>
      </c>
      <c r="I1849" t="s">
        <v>11</v>
      </c>
      <c r="J1849" t="s">
        <v>49</v>
      </c>
      <c r="K1849" t="s">
        <v>19</v>
      </c>
      <c r="L1849" t="s">
        <v>23</v>
      </c>
      <c r="M1849" s="5">
        <v>104.98</v>
      </c>
      <c r="N1849">
        <v>1</v>
      </c>
    </row>
    <row r="1850" spans="1:14" x14ac:dyDescent="0.25">
      <c r="A1850" s="2">
        <v>44962</v>
      </c>
      <c r="B1850" s="3">
        <f t="shared" si="84"/>
        <v>2023</v>
      </c>
      <c r="C1850" t="str">
        <f t="shared" si="85"/>
        <v>2022-2023</v>
      </c>
      <c r="D1850" t="s">
        <v>148</v>
      </c>
      <c r="E1850" t="s">
        <v>119</v>
      </c>
      <c r="F1850" t="str">
        <f t="shared" si="86"/>
        <v>Queensland</v>
      </c>
      <c r="G1850" t="s">
        <v>35</v>
      </c>
      <c r="H1850">
        <v>4570</v>
      </c>
      <c r="I1850" t="s">
        <v>11</v>
      </c>
      <c r="J1850" t="s">
        <v>120</v>
      </c>
      <c r="K1850" t="s">
        <v>149</v>
      </c>
      <c r="L1850" t="s">
        <v>15</v>
      </c>
      <c r="M1850" s="5">
        <v>105.37</v>
      </c>
      <c r="N1850">
        <v>1</v>
      </c>
    </row>
    <row r="1851" spans="1:14" x14ac:dyDescent="0.25">
      <c r="A1851" s="2">
        <v>45105</v>
      </c>
      <c r="B1851" s="3">
        <f t="shared" si="84"/>
        <v>2023</v>
      </c>
      <c r="C1851" t="str">
        <f t="shared" si="85"/>
        <v>2022-2023</v>
      </c>
      <c r="D1851" t="s">
        <v>147</v>
      </c>
      <c r="E1851" t="s">
        <v>82</v>
      </c>
      <c r="F1851" t="str">
        <f t="shared" si="86"/>
        <v>Queensland</v>
      </c>
      <c r="G1851" t="s">
        <v>35</v>
      </c>
      <c r="H1851">
        <v>4012</v>
      </c>
      <c r="I1851" t="s">
        <v>11</v>
      </c>
      <c r="J1851" t="s">
        <v>43</v>
      </c>
      <c r="K1851" t="s">
        <v>154</v>
      </c>
      <c r="L1851" t="s">
        <v>14</v>
      </c>
      <c r="M1851" s="5">
        <v>105.4</v>
      </c>
      <c r="N1851">
        <v>1</v>
      </c>
    </row>
    <row r="1852" spans="1:14" x14ac:dyDescent="0.25">
      <c r="A1852" s="2">
        <v>45346</v>
      </c>
      <c r="B1852" s="3">
        <f t="shared" si="84"/>
        <v>2024</v>
      </c>
      <c r="C1852" t="str">
        <f t="shared" si="85"/>
        <v>2023-2024</v>
      </c>
      <c r="D1852" t="s">
        <v>148</v>
      </c>
      <c r="E1852" t="s">
        <v>24</v>
      </c>
      <c r="F1852" t="str">
        <f t="shared" si="86"/>
        <v>New South Wales</v>
      </c>
      <c r="G1852" t="s">
        <v>10</v>
      </c>
      <c r="H1852">
        <v>2795</v>
      </c>
      <c r="I1852" t="s">
        <v>11</v>
      </c>
      <c r="J1852" t="s">
        <v>25</v>
      </c>
      <c r="K1852" t="s">
        <v>19</v>
      </c>
      <c r="L1852" t="s">
        <v>23</v>
      </c>
      <c r="M1852" s="5">
        <v>105.47</v>
      </c>
      <c r="N1852">
        <v>1</v>
      </c>
    </row>
    <row r="1853" spans="1:14" x14ac:dyDescent="0.25">
      <c r="A1853" s="2">
        <v>45571</v>
      </c>
      <c r="B1853" s="3">
        <f t="shared" si="84"/>
        <v>2025</v>
      </c>
      <c r="C1853" t="str">
        <f t="shared" si="85"/>
        <v>2024-2025</v>
      </c>
      <c r="D1853" t="s">
        <v>147</v>
      </c>
      <c r="E1853" t="s">
        <v>86</v>
      </c>
      <c r="F1853" t="str">
        <f t="shared" si="86"/>
        <v>New South Wales</v>
      </c>
      <c r="G1853" t="s">
        <v>10</v>
      </c>
      <c r="H1853">
        <v>2064</v>
      </c>
      <c r="I1853" t="s">
        <v>11</v>
      </c>
      <c r="J1853" t="s">
        <v>12</v>
      </c>
      <c r="K1853" t="s">
        <v>19</v>
      </c>
      <c r="L1853" t="s">
        <v>23</v>
      </c>
      <c r="M1853" s="5">
        <v>105.76</v>
      </c>
      <c r="N1853">
        <v>1</v>
      </c>
    </row>
    <row r="1854" spans="1:14" x14ac:dyDescent="0.25">
      <c r="A1854" s="2">
        <v>45375</v>
      </c>
      <c r="B1854" s="3">
        <f t="shared" si="84"/>
        <v>2024</v>
      </c>
      <c r="C1854" t="str">
        <f t="shared" si="85"/>
        <v>2023-2024</v>
      </c>
      <c r="D1854" t="s">
        <v>148</v>
      </c>
      <c r="E1854" t="s">
        <v>81</v>
      </c>
      <c r="F1854" t="str">
        <f t="shared" si="86"/>
        <v>New South Wales</v>
      </c>
      <c r="G1854" t="s">
        <v>10</v>
      </c>
      <c r="H1854">
        <v>2485</v>
      </c>
      <c r="I1854" t="s">
        <v>11</v>
      </c>
      <c r="J1854" t="s">
        <v>68</v>
      </c>
      <c r="K1854" t="s">
        <v>152</v>
      </c>
      <c r="L1854" t="s">
        <v>13</v>
      </c>
      <c r="M1854" s="5">
        <v>105.82</v>
      </c>
      <c r="N1854">
        <v>1</v>
      </c>
    </row>
    <row r="1855" spans="1:14" x14ac:dyDescent="0.25">
      <c r="A1855" s="2">
        <v>45632</v>
      </c>
      <c r="B1855" s="3">
        <f t="shared" si="84"/>
        <v>2025</v>
      </c>
      <c r="C1855" t="str">
        <f t="shared" si="85"/>
        <v>2024-2025</v>
      </c>
      <c r="D1855" t="s">
        <v>147</v>
      </c>
      <c r="E1855" t="s">
        <v>108</v>
      </c>
      <c r="F1855" t="str">
        <f t="shared" si="86"/>
        <v>Victoria</v>
      </c>
      <c r="G1855" t="s">
        <v>45</v>
      </c>
      <c r="H1855">
        <v>3018</v>
      </c>
      <c r="I1855" t="s">
        <v>11</v>
      </c>
      <c r="J1855" t="s">
        <v>46</v>
      </c>
      <c r="K1855" t="s">
        <v>156</v>
      </c>
      <c r="L1855" t="s">
        <v>17</v>
      </c>
      <c r="M1855" s="5">
        <v>105.84</v>
      </c>
      <c r="N1855">
        <v>1</v>
      </c>
    </row>
    <row r="1856" spans="1:14" x14ac:dyDescent="0.25">
      <c r="A1856" s="2">
        <v>45612</v>
      </c>
      <c r="B1856" s="3">
        <f t="shared" si="84"/>
        <v>2025</v>
      </c>
      <c r="C1856" t="str">
        <f t="shared" si="85"/>
        <v>2024-2025</v>
      </c>
      <c r="D1856" t="s">
        <v>148</v>
      </c>
      <c r="E1856" t="s">
        <v>116</v>
      </c>
      <c r="F1856" t="str">
        <f t="shared" si="86"/>
        <v>Western Australia</v>
      </c>
      <c r="G1856" t="s">
        <v>48</v>
      </c>
      <c r="H1856">
        <v>6725</v>
      </c>
      <c r="I1856" t="s">
        <v>11</v>
      </c>
      <c r="J1856" t="s">
        <v>77</v>
      </c>
      <c r="K1856" t="s">
        <v>156</v>
      </c>
      <c r="L1856" t="s">
        <v>17</v>
      </c>
      <c r="M1856" s="5">
        <v>105.88</v>
      </c>
      <c r="N1856">
        <v>1</v>
      </c>
    </row>
    <row r="1857" spans="1:14" x14ac:dyDescent="0.25">
      <c r="A1857" s="2">
        <v>44934</v>
      </c>
      <c r="B1857" s="3">
        <f t="shared" si="84"/>
        <v>2023</v>
      </c>
      <c r="C1857" t="str">
        <f t="shared" si="85"/>
        <v>2022-2023</v>
      </c>
      <c r="D1857" t="s">
        <v>148</v>
      </c>
      <c r="E1857" t="s">
        <v>89</v>
      </c>
      <c r="F1857" t="str">
        <f t="shared" si="86"/>
        <v>Queensland</v>
      </c>
      <c r="G1857" t="s">
        <v>35</v>
      </c>
      <c r="H1857">
        <v>4655</v>
      </c>
      <c r="I1857" t="s">
        <v>11</v>
      </c>
      <c r="J1857" t="s">
        <v>51</v>
      </c>
      <c r="K1857" t="s">
        <v>156</v>
      </c>
      <c r="L1857" t="s">
        <v>17</v>
      </c>
      <c r="M1857" s="5">
        <v>105.88</v>
      </c>
      <c r="N1857">
        <v>1</v>
      </c>
    </row>
    <row r="1858" spans="1:14" x14ac:dyDescent="0.25">
      <c r="A1858" s="2">
        <v>44965</v>
      </c>
      <c r="B1858" s="3">
        <f t="shared" ref="B1858:B1921" si="87">IF(MONTH(A1858)&gt;=7,YEAR(A1858)+1,YEAR(A1858))</f>
        <v>2023</v>
      </c>
      <c r="C1858" t="str">
        <f t="shared" ref="C1858:C1921" si="88">IF(MONTH(A1858) &gt;= 7, YEAR(A1858) &amp; "-" &amp; YEAR(A1858) + 1, YEAR(A1858) - 1 &amp; "-" &amp; YEAR(A1858))</f>
        <v>2022-2023</v>
      </c>
      <c r="D1858" t="s">
        <v>147</v>
      </c>
      <c r="E1858" t="s">
        <v>31</v>
      </c>
      <c r="F1858" t="str">
        <f t="shared" ref="F1858:F1921" si="89">IF(G1858="WA","Western Australia",
IF(G1858="NSW","New South Wales",
IF(G1858="QLD","Queensland",
IF(G1858="VIC","Victoria",
IF(G1858="TAS","Tasmania",
IF(G1858="SA","South Australia",
IF(G1858="NT","Northern Territory",
IF(G1858="ACT","Australian Capital Territory",G1858))))))))</f>
        <v>South Australia</v>
      </c>
      <c r="G1858" t="s">
        <v>32</v>
      </c>
      <c r="H1858">
        <v>5168</v>
      </c>
      <c r="I1858" t="s">
        <v>11</v>
      </c>
      <c r="J1858" t="s">
        <v>33</v>
      </c>
      <c r="K1858" t="s">
        <v>151</v>
      </c>
      <c r="L1858" t="s">
        <v>21</v>
      </c>
      <c r="M1858" s="5">
        <v>105.91000000000001</v>
      </c>
      <c r="N1858">
        <v>1</v>
      </c>
    </row>
    <row r="1859" spans="1:14" x14ac:dyDescent="0.25">
      <c r="A1859" s="2">
        <v>45563</v>
      </c>
      <c r="B1859" s="3">
        <f t="shared" si="87"/>
        <v>2025</v>
      </c>
      <c r="C1859" t="str">
        <f t="shared" si="88"/>
        <v>2024-2025</v>
      </c>
      <c r="D1859" t="s">
        <v>148</v>
      </c>
      <c r="E1859" t="s">
        <v>140</v>
      </c>
      <c r="F1859" t="str">
        <f t="shared" si="89"/>
        <v>Tasmania</v>
      </c>
      <c r="G1859" t="s">
        <v>70</v>
      </c>
      <c r="H1859">
        <v>7320</v>
      </c>
      <c r="I1859" t="s">
        <v>11</v>
      </c>
      <c r="J1859" t="s">
        <v>71</v>
      </c>
      <c r="K1859" t="s">
        <v>152</v>
      </c>
      <c r="L1859" t="s">
        <v>13</v>
      </c>
      <c r="M1859" s="5">
        <v>105.92</v>
      </c>
      <c r="N1859">
        <v>1</v>
      </c>
    </row>
    <row r="1860" spans="1:14" x14ac:dyDescent="0.25">
      <c r="A1860" s="2">
        <v>45632</v>
      </c>
      <c r="B1860" s="3">
        <f t="shared" si="87"/>
        <v>2025</v>
      </c>
      <c r="C1860" t="str">
        <f t="shared" si="88"/>
        <v>2024-2025</v>
      </c>
      <c r="D1860" t="s">
        <v>148</v>
      </c>
      <c r="E1860" t="s">
        <v>50</v>
      </c>
      <c r="F1860" t="str">
        <f t="shared" si="89"/>
        <v>Queensland</v>
      </c>
      <c r="G1860" t="s">
        <v>35</v>
      </c>
      <c r="H1860">
        <v>4703</v>
      </c>
      <c r="I1860" t="s">
        <v>11</v>
      </c>
      <c r="J1860" t="s">
        <v>51</v>
      </c>
      <c r="K1860" t="s">
        <v>154</v>
      </c>
      <c r="L1860" t="s">
        <v>14</v>
      </c>
      <c r="M1860" s="5">
        <v>106.35</v>
      </c>
      <c r="N1860">
        <v>1</v>
      </c>
    </row>
    <row r="1861" spans="1:14" x14ac:dyDescent="0.25">
      <c r="A1861" s="2">
        <v>45543</v>
      </c>
      <c r="B1861" s="3">
        <f t="shared" si="87"/>
        <v>2025</v>
      </c>
      <c r="C1861" t="str">
        <f t="shared" si="88"/>
        <v>2024-2025</v>
      </c>
      <c r="D1861" t="s">
        <v>147</v>
      </c>
      <c r="E1861" t="s">
        <v>118</v>
      </c>
      <c r="F1861" t="str">
        <f t="shared" si="89"/>
        <v>New South Wales</v>
      </c>
      <c r="G1861" t="s">
        <v>10</v>
      </c>
      <c r="H1861">
        <v>2158</v>
      </c>
      <c r="I1861" t="s">
        <v>11</v>
      </c>
      <c r="J1861" t="s">
        <v>27</v>
      </c>
      <c r="K1861" t="s">
        <v>154</v>
      </c>
      <c r="L1861" t="s">
        <v>14</v>
      </c>
      <c r="M1861" s="5">
        <v>106.94</v>
      </c>
      <c r="N1861">
        <v>1</v>
      </c>
    </row>
    <row r="1862" spans="1:14" x14ac:dyDescent="0.25">
      <c r="A1862" s="2">
        <v>45148</v>
      </c>
      <c r="B1862" s="3">
        <f t="shared" si="87"/>
        <v>2024</v>
      </c>
      <c r="C1862" t="str">
        <f t="shared" si="88"/>
        <v>2023-2024</v>
      </c>
      <c r="D1862" t="s">
        <v>147</v>
      </c>
      <c r="E1862" t="s">
        <v>107</v>
      </c>
      <c r="F1862" t="str">
        <f t="shared" si="89"/>
        <v>Queensland</v>
      </c>
      <c r="G1862" t="s">
        <v>35</v>
      </c>
      <c r="H1862">
        <v>4220</v>
      </c>
      <c r="I1862" t="s">
        <v>11</v>
      </c>
      <c r="J1862" t="s">
        <v>104</v>
      </c>
      <c r="K1862" t="s">
        <v>149</v>
      </c>
      <c r="L1862" t="s">
        <v>15</v>
      </c>
      <c r="M1862" s="5">
        <v>106.99000000000001</v>
      </c>
      <c r="N1862">
        <v>1</v>
      </c>
    </row>
    <row r="1863" spans="1:14" x14ac:dyDescent="0.25">
      <c r="A1863" s="2">
        <v>45077</v>
      </c>
      <c r="B1863" s="3">
        <f t="shared" si="87"/>
        <v>2023</v>
      </c>
      <c r="C1863" t="str">
        <f t="shared" si="88"/>
        <v>2022-2023</v>
      </c>
      <c r="D1863" t="s">
        <v>147</v>
      </c>
      <c r="E1863" t="s">
        <v>54</v>
      </c>
      <c r="F1863" t="str">
        <f t="shared" si="89"/>
        <v>Victoria</v>
      </c>
      <c r="G1863" t="s">
        <v>45</v>
      </c>
      <c r="H1863">
        <v>3977</v>
      </c>
      <c r="I1863" t="s">
        <v>11</v>
      </c>
      <c r="J1863" t="s">
        <v>55</v>
      </c>
      <c r="K1863" t="s">
        <v>19</v>
      </c>
      <c r="L1863" t="s">
        <v>23</v>
      </c>
      <c r="M1863" s="5">
        <v>107.78</v>
      </c>
      <c r="N1863">
        <v>1</v>
      </c>
    </row>
    <row r="1864" spans="1:14" x14ac:dyDescent="0.25">
      <c r="A1864" s="2">
        <v>45184</v>
      </c>
      <c r="B1864" s="3">
        <f t="shared" si="87"/>
        <v>2024</v>
      </c>
      <c r="C1864" t="str">
        <f t="shared" si="88"/>
        <v>2023-2024</v>
      </c>
      <c r="D1864" t="s">
        <v>148</v>
      </c>
      <c r="E1864" t="s">
        <v>102</v>
      </c>
      <c r="F1864" t="str">
        <f t="shared" si="89"/>
        <v>Queensland</v>
      </c>
      <c r="G1864" t="s">
        <v>35</v>
      </c>
      <c r="H1864">
        <v>4870</v>
      </c>
      <c r="I1864" t="s">
        <v>11</v>
      </c>
      <c r="J1864" t="s">
        <v>36</v>
      </c>
      <c r="K1864" t="s">
        <v>19</v>
      </c>
      <c r="L1864" t="s">
        <v>23</v>
      </c>
      <c r="M1864" s="5">
        <v>107.9</v>
      </c>
      <c r="N1864">
        <v>1</v>
      </c>
    </row>
    <row r="1865" spans="1:14" x14ac:dyDescent="0.25">
      <c r="A1865" s="2">
        <v>45125</v>
      </c>
      <c r="B1865" s="3">
        <f t="shared" si="87"/>
        <v>2024</v>
      </c>
      <c r="C1865" t="str">
        <f t="shared" si="88"/>
        <v>2023-2024</v>
      </c>
      <c r="D1865" t="s">
        <v>147</v>
      </c>
      <c r="E1865" t="s">
        <v>139</v>
      </c>
      <c r="F1865" t="str">
        <f t="shared" si="89"/>
        <v>New South Wales</v>
      </c>
      <c r="G1865" t="s">
        <v>10</v>
      </c>
      <c r="H1865">
        <v>2020</v>
      </c>
      <c r="I1865" t="s">
        <v>11</v>
      </c>
      <c r="J1865" t="s">
        <v>12</v>
      </c>
      <c r="K1865" t="s">
        <v>19</v>
      </c>
      <c r="L1865" t="s">
        <v>23</v>
      </c>
      <c r="M1865" s="5">
        <v>107.9</v>
      </c>
      <c r="N1865">
        <v>1</v>
      </c>
    </row>
    <row r="1866" spans="1:14" x14ac:dyDescent="0.25">
      <c r="A1866" s="2">
        <v>45436</v>
      </c>
      <c r="B1866" s="3">
        <f t="shared" si="87"/>
        <v>2024</v>
      </c>
      <c r="C1866" t="str">
        <f t="shared" si="88"/>
        <v>2023-2024</v>
      </c>
      <c r="D1866" t="s">
        <v>148</v>
      </c>
      <c r="E1866" t="s">
        <v>81</v>
      </c>
      <c r="F1866" t="str">
        <f t="shared" si="89"/>
        <v>New South Wales</v>
      </c>
      <c r="G1866" t="s">
        <v>10</v>
      </c>
      <c r="H1866">
        <v>2485</v>
      </c>
      <c r="I1866" t="s">
        <v>11</v>
      </c>
      <c r="J1866" t="s">
        <v>68</v>
      </c>
      <c r="K1866" t="s">
        <v>154</v>
      </c>
      <c r="L1866" t="s">
        <v>14</v>
      </c>
      <c r="M1866" s="5">
        <v>108.44</v>
      </c>
      <c r="N1866">
        <v>1</v>
      </c>
    </row>
    <row r="1867" spans="1:14" x14ac:dyDescent="0.25">
      <c r="A1867" s="2">
        <v>45085</v>
      </c>
      <c r="B1867" s="3">
        <f t="shared" si="87"/>
        <v>2023</v>
      </c>
      <c r="C1867" t="str">
        <f t="shared" si="88"/>
        <v>2022-2023</v>
      </c>
      <c r="D1867" t="s">
        <v>147</v>
      </c>
      <c r="E1867" t="s">
        <v>31</v>
      </c>
      <c r="F1867" t="str">
        <f t="shared" si="89"/>
        <v>South Australia</v>
      </c>
      <c r="G1867" t="s">
        <v>32</v>
      </c>
      <c r="H1867">
        <v>5168</v>
      </c>
      <c r="I1867" t="s">
        <v>11</v>
      </c>
      <c r="J1867" t="s">
        <v>33</v>
      </c>
      <c r="K1867" t="s">
        <v>150</v>
      </c>
      <c r="L1867" t="s">
        <v>18</v>
      </c>
      <c r="M1867" s="5">
        <v>108.46000000000001</v>
      </c>
      <c r="N1867">
        <v>1</v>
      </c>
    </row>
    <row r="1868" spans="1:14" x14ac:dyDescent="0.25">
      <c r="A1868" s="2">
        <v>45399</v>
      </c>
      <c r="B1868" s="3">
        <f t="shared" si="87"/>
        <v>2024</v>
      </c>
      <c r="C1868" t="str">
        <f t="shared" si="88"/>
        <v>2023-2024</v>
      </c>
      <c r="D1868" t="s">
        <v>147</v>
      </c>
      <c r="E1868" t="s">
        <v>75</v>
      </c>
      <c r="F1868" t="str">
        <f t="shared" si="89"/>
        <v>Victoria</v>
      </c>
      <c r="G1868" t="s">
        <v>45</v>
      </c>
      <c r="H1868">
        <v>3630</v>
      </c>
      <c r="I1868" t="s">
        <v>11</v>
      </c>
      <c r="J1868" t="s">
        <v>55</v>
      </c>
      <c r="K1868" t="s">
        <v>150</v>
      </c>
      <c r="L1868" t="s">
        <v>18</v>
      </c>
      <c r="M1868" s="5">
        <v>108.76</v>
      </c>
      <c r="N1868">
        <v>1</v>
      </c>
    </row>
    <row r="1869" spans="1:14" x14ac:dyDescent="0.25">
      <c r="A1869" s="2">
        <v>44953</v>
      </c>
      <c r="B1869" s="3">
        <f t="shared" si="87"/>
        <v>2023</v>
      </c>
      <c r="C1869" t="str">
        <f t="shared" si="88"/>
        <v>2022-2023</v>
      </c>
      <c r="D1869" t="s">
        <v>148</v>
      </c>
      <c r="E1869" t="s">
        <v>81</v>
      </c>
      <c r="F1869" t="str">
        <f t="shared" si="89"/>
        <v>New South Wales</v>
      </c>
      <c r="G1869" t="s">
        <v>10</v>
      </c>
      <c r="H1869">
        <v>2485</v>
      </c>
      <c r="I1869" t="s">
        <v>11</v>
      </c>
      <c r="J1869" t="s">
        <v>68</v>
      </c>
      <c r="K1869" t="s">
        <v>149</v>
      </c>
      <c r="L1869" t="s">
        <v>15</v>
      </c>
      <c r="M1869" s="5">
        <v>108.78</v>
      </c>
      <c r="N1869">
        <v>1</v>
      </c>
    </row>
    <row r="1870" spans="1:14" x14ac:dyDescent="0.25">
      <c r="A1870" s="2">
        <v>45060</v>
      </c>
      <c r="B1870" s="3">
        <f t="shared" si="87"/>
        <v>2023</v>
      </c>
      <c r="C1870" t="str">
        <f t="shared" si="88"/>
        <v>2022-2023</v>
      </c>
      <c r="D1870" t="s">
        <v>147</v>
      </c>
      <c r="E1870" t="s">
        <v>96</v>
      </c>
      <c r="F1870" t="str">
        <f t="shared" si="89"/>
        <v>Western Australia</v>
      </c>
      <c r="G1870" t="s">
        <v>48</v>
      </c>
      <c r="H1870">
        <v>6330</v>
      </c>
      <c r="I1870" t="s">
        <v>11</v>
      </c>
      <c r="J1870" t="s">
        <v>94</v>
      </c>
      <c r="K1870" t="s">
        <v>151</v>
      </c>
      <c r="L1870" t="s">
        <v>21</v>
      </c>
      <c r="M1870" s="5">
        <v>108.87</v>
      </c>
      <c r="N1870">
        <v>1</v>
      </c>
    </row>
    <row r="1871" spans="1:14" x14ac:dyDescent="0.25">
      <c r="A1871" s="2">
        <v>45078</v>
      </c>
      <c r="B1871" s="3">
        <f t="shared" si="87"/>
        <v>2023</v>
      </c>
      <c r="C1871" t="str">
        <f t="shared" si="88"/>
        <v>2022-2023</v>
      </c>
      <c r="D1871" t="s">
        <v>148</v>
      </c>
      <c r="E1871" t="s">
        <v>112</v>
      </c>
      <c r="F1871" t="str">
        <f t="shared" si="89"/>
        <v>Victoria</v>
      </c>
      <c r="G1871" t="s">
        <v>45</v>
      </c>
      <c r="H1871">
        <v>3076</v>
      </c>
      <c r="I1871" t="s">
        <v>11</v>
      </c>
      <c r="J1871" t="s">
        <v>46</v>
      </c>
      <c r="K1871" t="s">
        <v>153</v>
      </c>
      <c r="L1871" t="s">
        <v>16</v>
      </c>
      <c r="M1871" s="5">
        <v>108.91</v>
      </c>
      <c r="N1871">
        <v>1</v>
      </c>
    </row>
    <row r="1872" spans="1:14" x14ac:dyDescent="0.25">
      <c r="A1872" s="2">
        <v>45618</v>
      </c>
      <c r="B1872" s="3">
        <f t="shared" si="87"/>
        <v>2025</v>
      </c>
      <c r="C1872" t="str">
        <f t="shared" si="88"/>
        <v>2024-2025</v>
      </c>
      <c r="D1872" t="s">
        <v>148</v>
      </c>
      <c r="E1872" t="s">
        <v>81</v>
      </c>
      <c r="F1872" t="str">
        <f t="shared" si="89"/>
        <v>New South Wales</v>
      </c>
      <c r="G1872" t="s">
        <v>10</v>
      </c>
      <c r="H1872">
        <v>2485</v>
      </c>
      <c r="I1872" t="s">
        <v>11</v>
      </c>
      <c r="J1872" t="s">
        <v>68</v>
      </c>
      <c r="K1872" t="s">
        <v>149</v>
      </c>
      <c r="L1872" t="s">
        <v>15</v>
      </c>
      <c r="M1872" s="5">
        <v>109.04</v>
      </c>
      <c r="N1872">
        <v>1</v>
      </c>
    </row>
    <row r="1873" spans="1:14" x14ac:dyDescent="0.25">
      <c r="A1873" s="2">
        <v>45087</v>
      </c>
      <c r="B1873" s="3">
        <f t="shared" si="87"/>
        <v>2023</v>
      </c>
      <c r="C1873" t="str">
        <f t="shared" si="88"/>
        <v>2022-2023</v>
      </c>
      <c r="D1873" t="s">
        <v>147</v>
      </c>
      <c r="E1873" t="s">
        <v>114</v>
      </c>
      <c r="F1873" t="str">
        <f t="shared" si="89"/>
        <v>Victoria</v>
      </c>
      <c r="G1873" t="s">
        <v>45</v>
      </c>
      <c r="H1873">
        <v>3551</v>
      </c>
      <c r="I1873" t="s">
        <v>11</v>
      </c>
      <c r="J1873" t="s">
        <v>60</v>
      </c>
      <c r="K1873" t="s">
        <v>156</v>
      </c>
      <c r="L1873" t="s">
        <v>17</v>
      </c>
      <c r="M1873" s="5">
        <v>109.08</v>
      </c>
      <c r="N1873">
        <v>1</v>
      </c>
    </row>
    <row r="1874" spans="1:14" x14ac:dyDescent="0.25">
      <c r="A1874" s="2">
        <v>45387</v>
      </c>
      <c r="B1874" s="3">
        <f t="shared" si="87"/>
        <v>2024</v>
      </c>
      <c r="C1874" t="str">
        <f t="shared" si="88"/>
        <v>2023-2024</v>
      </c>
      <c r="D1874" t="s">
        <v>147</v>
      </c>
      <c r="E1874" t="s">
        <v>78</v>
      </c>
      <c r="F1874" t="str">
        <f t="shared" si="89"/>
        <v>New South Wales</v>
      </c>
      <c r="G1874" t="s">
        <v>10</v>
      </c>
      <c r="H1874">
        <v>2350</v>
      </c>
      <c r="I1874" t="s">
        <v>11</v>
      </c>
      <c r="J1874" t="s">
        <v>68</v>
      </c>
      <c r="K1874" t="s">
        <v>156</v>
      </c>
      <c r="L1874" t="s">
        <v>17</v>
      </c>
      <c r="M1874" s="5">
        <v>109.69999999999999</v>
      </c>
      <c r="N1874">
        <v>1</v>
      </c>
    </row>
    <row r="1875" spans="1:14" x14ac:dyDescent="0.25">
      <c r="A1875" s="2">
        <v>45041</v>
      </c>
      <c r="B1875" s="3">
        <f t="shared" si="87"/>
        <v>2023</v>
      </c>
      <c r="C1875" t="str">
        <f t="shared" si="88"/>
        <v>2022-2023</v>
      </c>
      <c r="D1875" t="s">
        <v>148</v>
      </c>
      <c r="E1875" t="s">
        <v>143</v>
      </c>
      <c r="F1875" t="str">
        <f t="shared" si="89"/>
        <v>New South Wales</v>
      </c>
      <c r="G1875" t="s">
        <v>10</v>
      </c>
      <c r="H1875">
        <v>2154</v>
      </c>
      <c r="I1875" t="s">
        <v>11</v>
      </c>
      <c r="J1875" t="s">
        <v>27</v>
      </c>
      <c r="K1875" t="s">
        <v>156</v>
      </c>
      <c r="L1875" t="s">
        <v>17</v>
      </c>
      <c r="M1875" s="5">
        <v>109.69999999999999</v>
      </c>
      <c r="N1875">
        <v>1</v>
      </c>
    </row>
    <row r="1876" spans="1:14" x14ac:dyDescent="0.25">
      <c r="A1876" s="2">
        <v>45184</v>
      </c>
      <c r="B1876" s="3">
        <f t="shared" si="87"/>
        <v>2024</v>
      </c>
      <c r="C1876" t="str">
        <f t="shared" si="88"/>
        <v>2023-2024</v>
      </c>
      <c r="D1876" t="s">
        <v>148</v>
      </c>
      <c r="E1876" t="s">
        <v>41</v>
      </c>
      <c r="F1876" t="str">
        <f t="shared" si="89"/>
        <v>New South Wales</v>
      </c>
      <c r="G1876" t="s">
        <v>10</v>
      </c>
      <c r="H1876">
        <v>2830</v>
      </c>
      <c r="I1876" t="s">
        <v>11</v>
      </c>
      <c r="J1876" t="s">
        <v>25</v>
      </c>
      <c r="K1876" t="s">
        <v>154</v>
      </c>
      <c r="L1876" t="s">
        <v>14</v>
      </c>
      <c r="M1876" s="5">
        <v>109.78999999999999</v>
      </c>
      <c r="N1876">
        <v>1</v>
      </c>
    </row>
    <row r="1877" spans="1:14" x14ac:dyDescent="0.25">
      <c r="A1877" s="2">
        <v>45617</v>
      </c>
      <c r="B1877" s="3">
        <f t="shared" si="87"/>
        <v>2025</v>
      </c>
      <c r="C1877" t="str">
        <f t="shared" si="88"/>
        <v>2024-2025</v>
      </c>
      <c r="D1877" t="s">
        <v>148</v>
      </c>
      <c r="E1877" t="s">
        <v>65</v>
      </c>
      <c r="F1877" t="str">
        <f t="shared" si="89"/>
        <v>New South Wales</v>
      </c>
      <c r="G1877" t="s">
        <v>10</v>
      </c>
      <c r="H1877">
        <v>2541</v>
      </c>
      <c r="I1877" t="s">
        <v>11</v>
      </c>
      <c r="J1877" t="s">
        <v>58</v>
      </c>
      <c r="K1877" t="s">
        <v>154</v>
      </c>
      <c r="L1877" t="s">
        <v>14</v>
      </c>
      <c r="M1877" s="5">
        <v>109.83</v>
      </c>
      <c r="N1877">
        <v>1</v>
      </c>
    </row>
    <row r="1878" spans="1:14" x14ac:dyDescent="0.25">
      <c r="A1878" s="2">
        <v>45373</v>
      </c>
      <c r="B1878" s="3">
        <f t="shared" si="87"/>
        <v>2024</v>
      </c>
      <c r="C1878" t="str">
        <f t="shared" si="88"/>
        <v>2023-2024</v>
      </c>
      <c r="D1878" t="s">
        <v>148</v>
      </c>
      <c r="E1878" t="s">
        <v>57</v>
      </c>
      <c r="F1878" t="str">
        <f t="shared" si="89"/>
        <v>New South Wales</v>
      </c>
      <c r="G1878" t="s">
        <v>10</v>
      </c>
      <c r="H1878">
        <v>2560</v>
      </c>
      <c r="I1878" t="s">
        <v>11</v>
      </c>
      <c r="J1878" t="s">
        <v>58</v>
      </c>
      <c r="K1878" t="s">
        <v>150</v>
      </c>
      <c r="L1878" t="s">
        <v>18</v>
      </c>
      <c r="M1878" s="5">
        <v>109.89</v>
      </c>
      <c r="N1878">
        <v>1</v>
      </c>
    </row>
    <row r="1879" spans="1:14" x14ac:dyDescent="0.25">
      <c r="A1879" s="2">
        <v>45368</v>
      </c>
      <c r="B1879" s="3">
        <f t="shared" si="87"/>
        <v>2024</v>
      </c>
      <c r="C1879" t="str">
        <f t="shared" si="88"/>
        <v>2023-2024</v>
      </c>
      <c r="D1879" t="s">
        <v>147</v>
      </c>
      <c r="E1879" t="s">
        <v>93</v>
      </c>
      <c r="F1879" t="str">
        <f t="shared" si="89"/>
        <v>Western Australia</v>
      </c>
      <c r="G1879" t="s">
        <v>48</v>
      </c>
      <c r="H1879">
        <v>6112</v>
      </c>
      <c r="I1879" t="s">
        <v>11</v>
      </c>
      <c r="J1879" t="s">
        <v>94</v>
      </c>
      <c r="K1879" t="s">
        <v>154</v>
      </c>
      <c r="L1879" t="s">
        <v>14</v>
      </c>
      <c r="M1879" s="5">
        <v>109.91</v>
      </c>
      <c r="N1879">
        <v>1</v>
      </c>
    </row>
    <row r="1880" spans="1:14" x14ac:dyDescent="0.25">
      <c r="A1880" s="2">
        <v>45341</v>
      </c>
      <c r="B1880" s="3">
        <f t="shared" si="87"/>
        <v>2024</v>
      </c>
      <c r="C1880" t="str">
        <f t="shared" si="88"/>
        <v>2023-2024</v>
      </c>
      <c r="D1880" t="s">
        <v>148</v>
      </c>
      <c r="E1880" t="s">
        <v>107</v>
      </c>
      <c r="F1880" t="str">
        <f t="shared" si="89"/>
        <v>Queensland</v>
      </c>
      <c r="G1880" t="s">
        <v>35</v>
      </c>
      <c r="H1880">
        <v>4220</v>
      </c>
      <c r="I1880" t="s">
        <v>11</v>
      </c>
      <c r="J1880" t="s">
        <v>104</v>
      </c>
      <c r="K1880" t="s">
        <v>154</v>
      </c>
      <c r="L1880" t="s">
        <v>14</v>
      </c>
      <c r="M1880" s="5">
        <v>109.95</v>
      </c>
      <c r="N1880">
        <v>1</v>
      </c>
    </row>
    <row r="1881" spans="1:14" x14ac:dyDescent="0.25">
      <c r="A1881" s="2">
        <v>45195</v>
      </c>
      <c r="B1881" s="3">
        <f t="shared" si="87"/>
        <v>2024</v>
      </c>
      <c r="C1881" t="str">
        <f t="shared" si="88"/>
        <v>2023-2024</v>
      </c>
      <c r="D1881" t="s">
        <v>147</v>
      </c>
      <c r="E1881" t="s">
        <v>97</v>
      </c>
      <c r="F1881" t="str">
        <f t="shared" si="89"/>
        <v>Tasmania</v>
      </c>
      <c r="G1881" t="s">
        <v>70</v>
      </c>
      <c r="H1881">
        <v>7250</v>
      </c>
      <c r="I1881" t="s">
        <v>11</v>
      </c>
      <c r="J1881" t="s">
        <v>71</v>
      </c>
      <c r="K1881" t="s">
        <v>154</v>
      </c>
      <c r="L1881" t="s">
        <v>14</v>
      </c>
      <c r="M1881" s="5">
        <v>110.22</v>
      </c>
      <c r="N1881">
        <v>1</v>
      </c>
    </row>
    <row r="1882" spans="1:14" x14ac:dyDescent="0.25">
      <c r="A1882" s="2">
        <v>44985</v>
      </c>
      <c r="B1882" s="3">
        <f t="shared" si="87"/>
        <v>2023</v>
      </c>
      <c r="C1882" t="str">
        <f t="shared" si="88"/>
        <v>2022-2023</v>
      </c>
      <c r="D1882" t="s">
        <v>148</v>
      </c>
      <c r="E1882" t="s">
        <v>122</v>
      </c>
      <c r="F1882" t="str">
        <f t="shared" si="89"/>
        <v>New South Wales</v>
      </c>
      <c r="G1882" t="s">
        <v>10</v>
      </c>
      <c r="H1882">
        <v>2650</v>
      </c>
      <c r="I1882" t="s">
        <v>11</v>
      </c>
      <c r="J1882" t="s">
        <v>25</v>
      </c>
      <c r="K1882" t="s">
        <v>149</v>
      </c>
      <c r="L1882" t="s">
        <v>15</v>
      </c>
      <c r="M1882" s="5">
        <v>110.41</v>
      </c>
      <c r="N1882">
        <v>1</v>
      </c>
    </row>
    <row r="1883" spans="1:14" x14ac:dyDescent="0.25">
      <c r="A1883" s="2">
        <v>45489</v>
      </c>
      <c r="B1883" s="3">
        <f t="shared" si="87"/>
        <v>2025</v>
      </c>
      <c r="C1883" t="str">
        <f t="shared" si="88"/>
        <v>2024-2025</v>
      </c>
      <c r="D1883" t="s">
        <v>147</v>
      </c>
      <c r="E1883" t="s">
        <v>40</v>
      </c>
      <c r="F1883" t="str">
        <f t="shared" si="89"/>
        <v>New South Wales</v>
      </c>
      <c r="G1883" t="s">
        <v>10</v>
      </c>
      <c r="H1883">
        <v>2116</v>
      </c>
      <c r="I1883" t="s">
        <v>11</v>
      </c>
      <c r="J1883" t="s">
        <v>27</v>
      </c>
      <c r="K1883" t="s">
        <v>156</v>
      </c>
      <c r="L1883" t="s">
        <v>17</v>
      </c>
      <c r="M1883" s="5">
        <v>110.62</v>
      </c>
      <c r="N1883">
        <v>1</v>
      </c>
    </row>
    <row r="1884" spans="1:14" x14ac:dyDescent="0.25">
      <c r="A1884" s="2">
        <v>45449</v>
      </c>
      <c r="B1884" s="3">
        <f t="shared" si="87"/>
        <v>2024</v>
      </c>
      <c r="C1884" t="str">
        <f t="shared" si="88"/>
        <v>2023-2024</v>
      </c>
      <c r="D1884" t="s">
        <v>148</v>
      </c>
      <c r="E1884" t="s">
        <v>144</v>
      </c>
      <c r="F1884" t="str">
        <f t="shared" si="89"/>
        <v>Queensland</v>
      </c>
      <c r="G1884" t="s">
        <v>35</v>
      </c>
      <c r="H1884">
        <v>4566</v>
      </c>
      <c r="I1884" t="s">
        <v>11</v>
      </c>
      <c r="J1884" t="s">
        <v>120</v>
      </c>
      <c r="K1884" t="s">
        <v>19</v>
      </c>
      <c r="L1884" t="s">
        <v>23</v>
      </c>
      <c r="M1884" s="5">
        <v>110.63000000000001</v>
      </c>
      <c r="N1884">
        <v>1</v>
      </c>
    </row>
    <row r="1885" spans="1:14" x14ac:dyDescent="0.25">
      <c r="A1885" s="2">
        <v>45565</v>
      </c>
      <c r="B1885" s="3">
        <f t="shared" si="87"/>
        <v>2025</v>
      </c>
      <c r="C1885" t="str">
        <f t="shared" si="88"/>
        <v>2024-2025</v>
      </c>
      <c r="D1885" t="s">
        <v>147</v>
      </c>
      <c r="E1885" t="s">
        <v>75</v>
      </c>
      <c r="F1885" t="str">
        <f t="shared" si="89"/>
        <v>Victoria</v>
      </c>
      <c r="G1885" t="s">
        <v>45</v>
      </c>
      <c r="H1885">
        <v>3630</v>
      </c>
      <c r="I1885" t="s">
        <v>11</v>
      </c>
      <c r="J1885" t="s">
        <v>55</v>
      </c>
      <c r="K1885" t="s">
        <v>152</v>
      </c>
      <c r="L1885" t="s">
        <v>13</v>
      </c>
      <c r="M1885" s="5">
        <v>111.25</v>
      </c>
      <c r="N1885">
        <v>1</v>
      </c>
    </row>
    <row r="1886" spans="1:14" x14ac:dyDescent="0.25">
      <c r="A1886" s="2">
        <v>45234</v>
      </c>
      <c r="B1886" s="3">
        <f t="shared" si="87"/>
        <v>2024</v>
      </c>
      <c r="C1886" t="str">
        <f t="shared" si="88"/>
        <v>2023-2024</v>
      </c>
      <c r="D1886" t="s">
        <v>148</v>
      </c>
      <c r="E1886" t="s">
        <v>130</v>
      </c>
      <c r="F1886" t="str">
        <f t="shared" si="89"/>
        <v>South Australia</v>
      </c>
      <c r="G1886" t="s">
        <v>32</v>
      </c>
      <c r="H1886">
        <v>5290</v>
      </c>
      <c r="I1886" t="s">
        <v>11</v>
      </c>
      <c r="J1886" t="s">
        <v>38</v>
      </c>
      <c r="K1886" t="s">
        <v>153</v>
      </c>
      <c r="L1886" t="s">
        <v>16</v>
      </c>
      <c r="M1886" s="5">
        <v>111.27000000000001</v>
      </c>
      <c r="N1886">
        <v>1</v>
      </c>
    </row>
    <row r="1887" spans="1:14" x14ac:dyDescent="0.25">
      <c r="A1887" s="2">
        <v>45244</v>
      </c>
      <c r="B1887" s="3">
        <f t="shared" si="87"/>
        <v>2024</v>
      </c>
      <c r="C1887" t="str">
        <f t="shared" si="88"/>
        <v>2023-2024</v>
      </c>
      <c r="D1887" t="s">
        <v>148</v>
      </c>
      <c r="E1887" t="s">
        <v>125</v>
      </c>
      <c r="F1887" t="str">
        <f t="shared" si="89"/>
        <v>Victoria</v>
      </c>
      <c r="G1887" t="s">
        <v>45</v>
      </c>
      <c r="H1887">
        <v>3400</v>
      </c>
      <c r="I1887" t="s">
        <v>11</v>
      </c>
      <c r="J1887" t="s">
        <v>60</v>
      </c>
      <c r="K1887" t="s">
        <v>19</v>
      </c>
      <c r="L1887" t="s">
        <v>23</v>
      </c>
      <c r="M1887" s="5">
        <v>111.39</v>
      </c>
      <c r="N1887">
        <v>1</v>
      </c>
    </row>
    <row r="1888" spans="1:14" x14ac:dyDescent="0.25">
      <c r="A1888" s="2">
        <v>45050</v>
      </c>
      <c r="B1888" s="3">
        <f t="shared" si="87"/>
        <v>2023</v>
      </c>
      <c r="C1888" t="str">
        <f t="shared" si="88"/>
        <v>2022-2023</v>
      </c>
      <c r="D1888" t="s">
        <v>148</v>
      </c>
      <c r="E1888" t="s">
        <v>142</v>
      </c>
      <c r="F1888" t="str">
        <f t="shared" si="89"/>
        <v>Australian Capital Territory</v>
      </c>
      <c r="G1888" t="s">
        <v>80</v>
      </c>
      <c r="H1888">
        <v>2609</v>
      </c>
      <c r="I1888" t="s">
        <v>11</v>
      </c>
      <c r="J1888" t="s">
        <v>58</v>
      </c>
      <c r="K1888" t="s">
        <v>19</v>
      </c>
      <c r="L1888" t="s">
        <v>23</v>
      </c>
      <c r="M1888" s="5">
        <v>111.7</v>
      </c>
      <c r="N1888">
        <v>1</v>
      </c>
    </row>
    <row r="1889" spans="1:14" x14ac:dyDescent="0.25">
      <c r="A1889" s="2">
        <v>45204</v>
      </c>
      <c r="B1889" s="3">
        <f t="shared" si="87"/>
        <v>2024</v>
      </c>
      <c r="C1889" t="str">
        <f t="shared" si="88"/>
        <v>2023-2024</v>
      </c>
      <c r="D1889" t="s">
        <v>147</v>
      </c>
      <c r="E1889" t="s">
        <v>129</v>
      </c>
      <c r="F1889" t="str">
        <f t="shared" si="89"/>
        <v>Tasmania</v>
      </c>
      <c r="G1889" t="s">
        <v>70</v>
      </c>
      <c r="H1889">
        <v>7010</v>
      </c>
      <c r="I1889" t="s">
        <v>11</v>
      </c>
      <c r="J1889" t="s">
        <v>71</v>
      </c>
      <c r="K1889" t="s">
        <v>149</v>
      </c>
      <c r="L1889" t="s">
        <v>15</v>
      </c>
      <c r="M1889" s="5">
        <v>111.72</v>
      </c>
      <c r="N1889">
        <v>1</v>
      </c>
    </row>
    <row r="1890" spans="1:14" x14ac:dyDescent="0.25">
      <c r="A1890" s="2">
        <v>45182</v>
      </c>
      <c r="B1890" s="3">
        <f t="shared" si="87"/>
        <v>2024</v>
      </c>
      <c r="C1890" t="str">
        <f t="shared" si="88"/>
        <v>2023-2024</v>
      </c>
      <c r="D1890" t="s">
        <v>147</v>
      </c>
      <c r="E1890" t="s">
        <v>109</v>
      </c>
      <c r="F1890" t="str">
        <f t="shared" si="89"/>
        <v>New South Wales</v>
      </c>
      <c r="G1890" t="s">
        <v>10</v>
      </c>
      <c r="H1890">
        <v>2480</v>
      </c>
      <c r="I1890" t="s">
        <v>11</v>
      </c>
      <c r="J1890" t="s">
        <v>68</v>
      </c>
      <c r="K1890" t="s">
        <v>150</v>
      </c>
      <c r="L1890" t="s">
        <v>18</v>
      </c>
      <c r="M1890" s="5">
        <v>111.75</v>
      </c>
      <c r="N1890">
        <v>1</v>
      </c>
    </row>
    <row r="1891" spans="1:14" x14ac:dyDescent="0.25">
      <c r="A1891" s="2">
        <v>45092</v>
      </c>
      <c r="B1891" s="3">
        <f t="shared" si="87"/>
        <v>2023</v>
      </c>
      <c r="C1891" t="str">
        <f t="shared" si="88"/>
        <v>2022-2023</v>
      </c>
      <c r="D1891" t="s">
        <v>147</v>
      </c>
      <c r="E1891" t="s">
        <v>69</v>
      </c>
      <c r="F1891" t="str">
        <f t="shared" si="89"/>
        <v>Tasmania</v>
      </c>
      <c r="G1891" t="s">
        <v>70</v>
      </c>
      <c r="H1891">
        <v>7018</v>
      </c>
      <c r="I1891" t="s">
        <v>11</v>
      </c>
      <c r="J1891" t="s">
        <v>71</v>
      </c>
      <c r="K1891" t="s">
        <v>19</v>
      </c>
      <c r="L1891" t="s">
        <v>23</v>
      </c>
      <c r="M1891" s="5">
        <v>111.79</v>
      </c>
      <c r="N1891">
        <v>1</v>
      </c>
    </row>
    <row r="1892" spans="1:14" x14ac:dyDescent="0.25">
      <c r="A1892" s="2">
        <v>45404</v>
      </c>
      <c r="B1892" s="3">
        <f t="shared" si="87"/>
        <v>2024</v>
      </c>
      <c r="C1892" t="str">
        <f t="shared" si="88"/>
        <v>2023-2024</v>
      </c>
      <c r="D1892" t="s">
        <v>147</v>
      </c>
      <c r="E1892" t="s">
        <v>82</v>
      </c>
      <c r="F1892" t="str">
        <f t="shared" si="89"/>
        <v>Queensland</v>
      </c>
      <c r="G1892" t="s">
        <v>35</v>
      </c>
      <c r="H1892">
        <v>4012</v>
      </c>
      <c r="I1892" t="s">
        <v>11</v>
      </c>
      <c r="J1892" t="s">
        <v>43</v>
      </c>
      <c r="K1892" t="s">
        <v>150</v>
      </c>
      <c r="L1892" t="s">
        <v>18</v>
      </c>
      <c r="M1892" s="5">
        <v>111.83</v>
      </c>
      <c r="N1892">
        <v>1</v>
      </c>
    </row>
    <row r="1893" spans="1:14" x14ac:dyDescent="0.25">
      <c r="A1893" s="2">
        <v>45322</v>
      </c>
      <c r="B1893" s="3">
        <f t="shared" si="87"/>
        <v>2024</v>
      </c>
      <c r="C1893" t="str">
        <f t="shared" si="88"/>
        <v>2023-2024</v>
      </c>
      <c r="D1893" t="s">
        <v>148</v>
      </c>
      <c r="E1893" t="s">
        <v>143</v>
      </c>
      <c r="F1893" t="str">
        <f t="shared" si="89"/>
        <v>New South Wales</v>
      </c>
      <c r="G1893" t="s">
        <v>10</v>
      </c>
      <c r="H1893">
        <v>2154</v>
      </c>
      <c r="I1893" t="s">
        <v>11</v>
      </c>
      <c r="J1893" t="s">
        <v>27</v>
      </c>
      <c r="K1893" t="s">
        <v>19</v>
      </c>
      <c r="L1893" t="s">
        <v>23</v>
      </c>
      <c r="M1893" s="5">
        <v>111.86</v>
      </c>
      <c r="N1893">
        <v>1</v>
      </c>
    </row>
    <row r="1894" spans="1:14" x14ac:dyDescent="0.25">
      <c r="A1894" s="2">
        <v>45366</v>
      </c>
      <c r="B1894" s="3">
        <f t="shared" si="87"/>
        <v>2024</v>
      </c>
      <c r="C1894" t="str">
        <f t="shared" si="88"/>
        <v>2023-2024</v>
      </c>
      <c r="D1894" t="s">
        <v>147</v>
      </c>
      <c r="E1894" t="s">
        <v>132</v>
      </c>
      <c r="F1894" t="str">
        <f t="shared" si="89"/>
        <v>New South Wales</v>
      </c>
      <c r="G1894" t="s">
        <v>10</v>
      </c>
      <c r="H1894">
        <v>2800</v>
      </c>
      <c r="I1894" t="s">
        <v>11</v>
      </c>
      <c r="J1894" t="s">
        <v>25</v>
      </c>
      <c r="K1894" t="s">
        <v>149</v>
      </c>
      <c r="L1894" t="s">
        <v>15</v>
      </c>
      <c r="M1894" s="5">
        <v>112</v>
      </c>
      <c r="N1894">
        <v>1</v>
      </c>
    </row>
    <row r="1895" spans="1:14" x14ac:dyDescent="0.25">
      <c r="A1895" s="2">
        <v>45149</v>
      </c>
      <c r="B1895" s="3">
        <f t="shared" si="87"/>
        <v>2024</v>
      </c>
      <c r="C1895" t="str">
        <f t="shared" si="88"/>
        <v>2023-2024</v>
      </c>
      <c r="D1895" t="s">
        <v>147</v>
      </c>
      <c r="E1895" t="s">
        <v>79</v>
      </c>
      <c r="F1895" t="str">
        <f t="shared" si="89"/>
        <v>Australian Capital Territory</v>
      </c>
      <c r="G1895" t="s">
        <v>80</v>
      </c>
      <c r="H1895">
        <v>2617</v>
      </c>
      <c r="I1895" t="s">
        <v>11</v>
      </c>
      <c r="J1895" t="s">
        <v>58</v>
      </c>
      <c r="K1895" t="s">
        <v>19</v>
      </c>
      <c r="L1895" t="s">
        <v>23</v>
      </c>
      <c r="M1895" s="5">
        <v>112.14</v>
      </c>
      <c r="N1895">
        <v>1</v>
      </c>
    </row>
    <row r="1896" spans="1:14" x14ac:dyDescent="0.25">
      <c r="A1896" s="2">
        <v>45133</v>
      </c>
      <c r="B1896" s="3">
        <f t="shared" si="87"/>
        <v>2024</v>
      </c>
      <c r="C1896" t="str">
        <f t="shared" si="88"/>
        <v>2023-2024</v>
      </c>
      <c r="D1896" t="s">
        <v>147</v>
      </c>
      <c r="E1896" t="s">
        <v>133</v>
      </c>
      <c r="F1896" t="str">
        <f t="shared" si="89"/>
        <v>Queensland</v>
      </c>
      <c r="G1896" t="s">
        <v>35</v>
      </c>
      <c r="H1896">
        <v>4305</v>
      </c>
      <c r="I1896" t="s">
        <v>11</v>
      </c>
      <c r="J1896" t="s">
        <v>104</v>
      </c>
      <c r="K1896" t="s">
        <v>152</v>
      </c>
      <c r="L1896" t="s">
        <v>13</v>
      </c>
      <c r="M1896" s="5">
        <v>112.37</v>
      </c>
      <c r="N1896">
        <v>1</v>
      </c>
    </row>
    <row r="1897" spans="1:14" x14ac:dyDescent="0.25">
      <c r="A1897" s="2">
        <v>45501</v>
      </c>
      <c r="B1897" s="3">
        <f t="shared" si="87"/>
        <v>2025</v>
      </c>
      <c r="C1897" t="str">
        <f t="shared" si="88"/>
        <v>2024-2025</v>
      </c>
      <c r="D1897" t="s">
        <v>148</v>
      </c>
      <c r="E1897" t="s">
        <v>133</v>
      </c>
      <c r="F1897" t="str">
        <f t="shared" si="89"/>
        <v>Queensland</v>
      </c>
      <c r="G1897" t="s">
        <v>35</v>
      </c>
      <c r="H1897">
        <v>4305</v>
      </c>
      <c r="I1897" t="s">
        <v>11</v>
      </c>
      <c r="J1897" t="s">
        <v>104</v>
      </c>
      <c r="K1897" t="s">
        <v>19</v>
      </c>
      <c r="L1897" t="s">
        <v>23</v>
      </c>
      <c r="M1897" s="5">
        <v>112.64</v>
      </c>
      <c r="N1897">
        <v>1</v>
      </c>
    </row>
    <row r="1898" spans="1:14" x14ac:dyDescent="0.25">
      <c r="A1898" s="2">
        <v>45018</v>
      </c>
      <c r="B1898" s="3">
        <f t="shared" si="87"/>
        <v>2023</v>
      </c>
      <c r="C1898" t="str">
        <f t="shared" si="88"/>
        <v>2022-2023</v>
      </c>
      <c r="D1898" t="s">
        <v>147</v>
      </c>
      <c r="E1898" t="s">
        <v>83</v>
      </c>
      <c r="F1898" t="str">
        <f t="shared" si="89"/>
        <v>New South Wales</v>
      </c>
      <c r="G1898" t="s">
        <v>10</v>
      </c>
      <c r="H1898">
        <v>2750</v>
      </c>
      <c r="I1898" t="s">
        <v>11</v>
      </c>
      <c r="J1898" t="s">
        <v>25</v>
      </c>
      <c r="K1898" t="s">
        <v>19</v>
      </c>
      <c r="L1898" t="s">
        <v>23</v>
      </c>
      <c r="M1898" s="5">
        <v>112.78</v>
      </c>
      <c r="N1898">
        <v>1</v>
      </c>
    </row>
    <row r="1899" spans="1:14" x14ac:dyDescent="0.25">
      <c r="A1899" s="2">
        <v>45118</v>
      </c>
      <c r="B1899" s="3">
        <f t="shared" si="87"/>
        <v>2024</v>
      </c>
      <c r="C1899" t="str">
        <f t="shared" si="88"/>
        <v>2023-2024</v>
      </c>
      <c r="D1899" t="s">
        <v>148</v>
      </c>
      <c r="E1899" t="s">
        <v>125</v>
      </c>
      <c r="F1899" t="str">
        <f t="shared" si="89"/>
        <v>Victoria</v>
      </c>
      <c r="G1899" t="s">
        <v>45</v>
      </c>
      <c r="H1899">
        <v>3400</v>
      </c>
      <c r="I1899" t="s">
        <v>11</v>
      </c>
      <c r="J1899" t="s">
        <v>60</v>
      </c>
      <c r="K1899" t="s">
        <v>154</v>
      </c>
      <c r="L1899" t="s">
        <v>14</v>
      </c>
      <c r="M1899" s="5">
        <v>112.92</v>
      </c>
      <c r="N1899">
        <v>1</v>
      </c>
    </row>
    <row r="1900" spans="1:14" x14ac:dyDescent="0.25">
      <c r="A1900" s="2">
        <v>45590</v>
      </c>
      <c r="B1900" s="3">
        <f t="shared" si="87"/>
        <v>2025</v>
      </c>
      <c r="C1900" t="str">
        <f t="shared" si="88"/>
        <v>2024-2025</v>
      </c>
      <c r="D1900" t="s">
        <v>147</v>
      </c>
      <c r="E1900" t="s">
        <v>50</v>
      </c>
      <c r="F1900" t="str">
        <f t="shared" si="89"/>
        <v>Queensland</v>
      </c>
      <c r="G1900" t="s">
        <v>35</v>
      </c>
      <c r="H1900">
        <v>4703</v>
      </c>
      <c r="I1900" t="s">
        <v>11</v>
      </c>
      <c r="J1900" t="s">
        <v>51</v>
      </c>
      <c r="K1900" t="s">
        <v>152</v>
      </c>
      <c r="L1900" t="s">
        <v>13</v>
      </c>
      <c r="M1900" s="5">
        <v>113.67999999999999</v>
      </c>
      <c r="N1900">
        <v>1</v>
      </c>
    </row>
    <row r="1901" spans="1:14" x14ac:dyDescent="0.25">
      <c r="A1901" s="2">
        <v>45457</v>
      </c>
      <c r="B1901" s="3">
        <f t="shared" si="87"/>
        <v>2024</v>
      </c>
      <c r="C1901" t="str">
        <f t="shared" si="88"/>
        <v>2023-2024</v>
      </c>
      <c r="D1901" t="s">
        <v>148</v>
      </c>
      <c r="E1901" t="s">
        <v>57</v>
      </c>
      <c r="F1901" t="str">
        <f t="shared" si="89"/>
        <v>New South Wales</v>
      </c>
      <c r="G1901" t="s">
        <v>10</v>
      </c>
      <c r="H1901">
        <v>2560</v>
      </c>
      <c r="I1901" t="s">
        <v>11</v>
      </c>
      <c r="J1901" t="s">
        <v>58</v>
      </c>
      <c r="K1901" t="s">
        <v>149</v>
      </c>
      <c r="L1901" t="s">
        <v>15</v>
      </c>
      <c r="M1901" s="5">
        <v>113.75999999999999</v>
      </c>
      <c r="N1901">
        <v>1</v>
      </c>
    </row>
    <row r="1902" spans="1:14" x14ac:dyDescent="0.25">
      <c r="A1902" s="2">
        <v>45528</v>
      </c>
      <c r="B1902" s="3">
        <f t="shared" si="87"/>
        <v>2025</v>
      </c>
      <c r="C1902" t="str">
        <f t="shared" si="88"/>
        <v>2024-2025</v>
      </c>
      <c r="D1902" t="s">
        <v>148</v>
      </c>
      <c r="E1902" t="s">
        <v>143</v>
      </c>
      <c r="F1902" t="str">
        <f t="shared" si="89"/>
        <v>New South Wales</v>
      </c>
      <c r="G1902" t="s">
        <v>10</v>
      </c>
      <c r="H1902">
        <v>2154</v>
      </c>
      <c r="I1902" t="s">
        <v>11</v>
      </c>
      <c r="J1902" t="s">
        <v>27</v>
      </c>
      <c r="K1902" t="s">
        <v>153</v>
      </c>
      <c r="L1902" t="s">
        <v>16</v>
      </c>
      <c r="M1902" s="5">
        <v>113.81</v>
      </c>
      <c r="N1902">
        <v>1</v>
      </c>
    </row>
    <row r="1903" spans="1:14" x14ac:dyDescent="0.25">
      <c r="A1903" s="2">
        <v>45259</v>
      </c>
      <c r="B1903" s="3">
        <f t="shared" si="87"/>
        <v>2024</v>
      </c>
      <c r="C1903" t="str">
        <f t="shared" si="88"/>
        <v>2023-2024</v>
      </c>
      <c r="D1903" t="s">
        <v>148</v>
      </c>
      <c r="E1903" t="s">
        <v>95</v>
      </c>
      <c r="F1903" t="str">
        <f t="shared" si="89"/>
        <v>Victoria</v>
      </c>
      <c r="G1903" t="s">
        <v>45</v>
      </c>
      <c r="H1903">
        <v>3931</v>
      </c>
      <c r="I1903" t="s">
        <v>11</v>
      </c>
      <c r="J1903" t="s">
        <v>55</v>
      </c>
      <c r="K1903" t="s">
        <v>155</v>
      </c>
      <c r="L1903" t="s">
        <v>20</v>
      </c>
      <c r="M1903" s="5">
        <v>113.89</v>
      </c>
      <c r="N1903">
        <v>1</v>
      </c>
    </row>
    <row r="1904" spans="1:14" x14ac:dyDescent="0.25">
      <c r="A1904" s="2">
        <v>45477</v>
      </c>
      <c r="B1904" s="3">
        <f t="shared" si="87"/>
        <v>2025</v>
      </c>
      <c r="C1904" t="str">
        <f t="shared" si="88"/>
        <v>2024-2025</v>
      </c>
      <c r="D1904" t="s">
        <v>148</v>
      </c>
      <c r="E1904" t="s">
        <v>95</v>
      </c>
      <c r="F1904" t="str">
        <f t="shared" si="89"/>
        <v>Victoria</v>
      </c>
      <c r="G1904" t="s">
        <v>45</v>
      </c>
      <c r="H1904">
        <v>3931</v>
      </c>
      <c r="I1904" t="s">
        <v>11</v>
      </c>
      <c r="J1904" t="s">
        <v>55</v>
      </c>
      <c r="K1904" t="s">
        <v>154</v>
      </c>
      <c r="L1904" t="s">
        <v>14</v>
      </c>
      <c r="M1904" s="5">
        <v>113.91</v>
      </c>
      <c r="N1904">
        <v>1</v>
      </c>
    </row>
    <row r="1905" spans="1:14" x14ac:dyDescent="0.25">
      <c r="A1905" s="2">
        <v>45277</v>
      </c>
      <c r="B1905" s="3">
        <f t="shared" si="87"/>
        <v>2024</v>
      </c>
      <c r="C1905" t="str">
        <f t="shared" si="88"/>
        <v>2023-2024</v>
      </c>
      <c r="D1905" t="s">
        <v>147</v>
      </c>
      <c r="E1905" t="s">
        <v>125</v>
      </c>
      <c r="F1905" t="str">
        <f t="shared" si="89"/>
        <v>Victoria</v>
      </c>
      <c r="G1905" t="s">
        <v>45</v>
      </c>
      <c r="H1905">
        <v>3400</v>
      </c>
      <c r="I1905" t="s">
        <v>11</v>
      </c>
      <c r="J1905" t="s">
        <v>60</v>
      </c>
      <c r="K1905" t="s">
        <v>152</v>
      </c>
      <c r="L1905" t="s">
        <v>13</v>
      </c>
      <c r="M1905" s="5">
        <v>114.42999999999999</v>
      </c>
      <c r="N1905">
        <v>1</v>
      </c>
    </row>
    <row r="1906" spans="1:14" x14ac:dyDescent="0.25">
      <c r="A1906" s="2">
        <v>44970</v>
      </c>
      <c r="B1906" s="3">
        <f t="shared" si="87"/>
        <v>2023</v>
      </c>
      <c r="C1906" t="str">
        <f t="shared" si="88"/>
        <v>2022-2023</v>
      </c>
      <c r="D1906" t="s">
        <v>148</v>
      </c>
      <c r="E1906" t="s">
        <v>143</v>
      </c>
      <c r="F1906" t="str">
        <f t="shared" si="89"/>
        <v>New South Wales</v>
      </c>
      <c r="G1906" t="s">
        <v>10</v>
      </c>
      <c r="H1906">
        <v>2154</v>
      </c>
      <c r="I1906" t="s">
        <v>11</v>
      </c>
      <c r="J1906" t="s">
        <v>27</v>
      </c>
      <c r="K1906" t="s">
        <v>19</v>
      </c>
      <c r="L1906" t="s">
        <v>23</v>
      </c>
      <c r="M1906" s="5">
        <v>114.78</v>
      </c>
      <c r="N1906">
        <v>1</v>
      </c>
    </row>
    <row r="1907" spans="1:14" x14ac:dyDescent="0.25">
      <c r="A1907" s="2">
        <v>45600</v>
      </c>
      <c r="B1907" s="3">
        <f t="shared" si="87"/>
        <v>2025</v>
      </c>
      <c r="C1907" t="str">
        <f t="shared" si="88"/>
        <v>2024-2025</v>
      </c>
      <c r="D1907" t="s">
        <v>148</v>
      </c>
      <c r="E1907" t="s">
        <v>132</v>
      </c>
      <c r="F1907" t="str">
        <f t="shared" si="89"/>
        <v>New South Wales</v>
      </c>
      <c r="G1907" t="s">
        <v>10</v>
      </c>
      <c r="H1907">
        <v>2800</v>
      </c>
      <c r="I1907" t="s">
        <v>11</v>
      </c>
      <c r="J1907" t="s">
        <v>25</v>
      </c>
      <c r="K1907" t="s">
        <v>157</v>
      </c>
      <c r="L1907" t="s">
        <v>22</v>
      </c>
      <c r="M1907" s="5">
        <v>114.82000000000001</v>
      </c>
      <c r="N1907">
        <v>1</v>
      </c>
    </row>
    <row r="1908" spans="1:14" x14ac:dyDescent="0.25">
      <c r="A1908" s="2">
        <v>45429</v>
      </c>
      <c r="B1908" s="3">
        <f t="shared" si="87"/>
        <v>2024</v>
      </c>
      <c r="C1908" t="str">
        <f t="shared" si="88"/>
        <v>2023-2024</v>
      </c>
      <c r="D1908" t="s">
        <v>147</v>
      </c>
      <c r="E1908" t="s">
        <v>131</v>
      </c>
      <c r="F1908" t="str">
        <f t="shared" si="89"/>
        <v>Western Australia</v>
      </c>
      <c r="G1908" t="s">
        <v>48</v>
      </c>
      <c r="H1908">
        <v>6530</v>
      </c>
      <c r="I1908" t="s">
        <v>11</v>
      </c>
      <c r="J1908" t="s">
        <v>77</v>
      </c>
      <c r="K1908" t="s">
        <v>154</v>
      </c>
      <c r="L1908" t="s">
        <v>14</v>
      </c>
      <c r="M1908" s="5">
        <v>115.41</v>
      </c>
      <c r="N1908">
        <v>1</v>
      </c>
    </row>
    <row r="1909" spans="1:14" x14ac:dyDescent="0.25">
      <c r="A1909" s="2">
        <v>45073</v>
      </c>
      <c r="B1909" s="3">
        <f t="shared" si="87"/>
        <v>2023</v>
      </c>
      <c r="C1909" t="str">
        <f t="shared" si="88"/>
        <v>2022-2023</v>
      </c>
      <c r="D1909" t="s">
        <v>148</v>
      </c>
      <c r="E1909" t="s">
        <v>101</v>
      </c>
      <c r="F1909" t="str">
        <f t="shared" si="89"/>
        <v>Victoria</v>
      </c>
      <c r="G1909" t="s">
        <v>45</v>
      </c>
      <c r="H1909">
        <v>3131</v>
      </c>
      <c r="I1909" t="s">
        <v>11</v>
      </c>
      <c r="J1909" t="s">
        <v>63</v>
      </c>
      <c r="K1909" t="s">
        <v>153</v>
      </c>
      <c r="L1909" t="s">
        <v>16</v>
      </c>
      <c r="M1909" s="5">
        <v>115.62</v>
      </c>
      <c r="N1909">
        <v>1</v>
      </c>
    </row>
    <row r="1910" spans="1:14" x14ac:dyDescent="0.25">
      <c r="A1910" s="2">
        <v>45429</v>
      </c>
      <c r="B1910" s="3">
        <f t="shared" si="87"/>
        <v>2024</v>
      </c>
      <c r="C1910" t="str">
        <f t="shared" si="88"/>
        <v>2023-2024</v>
      </c>
      <c r="D1910" t="s">
        <v>147</v>
      </c>
      <c r="E1910" t="s">
        <v>85</v>
      </c>
      <c r="F1910" t="str">
        <f t="shared" si="89"/>
        <v>Queensland</v>
      </c>
      <c r="G1910" t="s">
        <v>35</v>
      </c>
      <c r="H1910">
        <v>4883</v>
      </c>
      <c r="I1910" t="s">
        <v>11</v>
      </c>
      <c r="J1910" t="s">
        <v>36</v>
      </c>
      <c r="K1910" t="s">
        <v>156</v>
      </c>
      <c r="L1910" t="s">
        <v>17</v>
      </c>
      <c r="M1910" s="5">
        <v>115.67</v>
      </c>
      <c r="N1910">
        <v>1</v>
      </c>
    </row>
    <row r="1911" spans="1:14" x14ac:dyDescent="0.25">
      <c r="A1911" s="2">
        <v>45459</v>
      </c>
      <c r="B1911" s="3">
        <f t="shared" si="87"/>
        <v>2024</v>
      </c>
      <c r="C1911" t="str">
        <f t="shared" si="88"/>
        <v>2023-2024</v>
      </c>
      <c r="D1911" t="s">
        <v>148</v>
      </c>
      <c r="E1911" t="s">
        <v>42</v>
      </c>
      <c r="F1911" t="str">
        <f t="shared" si="89"/>
        <v>Queensland</v>
      </c>
      <c r="G1911" t="s">
        <v>35</v>
      </c>
      <c r="H1911">
        <v>4053</v>
      </c>
      <c r="I1911" t="s">
        <v>11</v>
      </c>
      <c r="J1911" t="s">
        <v>43</v>
      </c>
      <c r="K1911" t="s">
        <v>150</v>
      </c>
      <c r="L1911" t="s">
        <v>18</v>
      </c>
      <c r="M1911" s="5">
        <v>115.7</v>
      </c>
      <c r="N1911">
        <v>1</v>
      </c>
    </row>
    <row r="1912" spans="1:14" x14ac:dyDescent="0.25">
      <c r="A1912" s="2">
        <v>45338</v>
      </c>
      <c r="B1912" s="3">
        <f t="shared" si="87"/>
        <v>2024</v>
      </c>
      <c r="C1912" t="str">
        <f t="shared" si="88"/>
        <v>2023-2024</v>
      </c>
      <c r="D1912" t="s">
        <v>147</v>
      </c>
      <c r="E1912" t="s">
        <v>67</v>
      </c>
      <c r="F1912" t="str">
        <f t="shared" si="89"/>
        <v>New South Wales</v>
      </c>
      <c r="G1912" t="s">
        <v>10</v>
      </c>
      <c r="H1912">
        <v>2478</v>
      </c>
      <c r="I1912" t="s">
        <v>11</v>
      </c>
      <c r="J1912" t="s">
        <v>68</v>
      </c>
      <c r="K1912" t="s">
        <v>155</v>
      </c>
      <c r="L1912" t="s">
        <v>20</v>
      </c>
      <c r="M1912" s="5">
        <v>115.71</v>
      </c>
      <c r="N1912">
        <v>1</v>
      </c>
    </row>
    <row r="1913" spans="1:14" x14ac:dyDescent="0.25">
      <c r="A1913" s="2">
        <v>45469</v>
      </c>
      <c r="B1913" s="3">
        <f t="shared" si="87"/>
        <v>2024</v>
      </c>
      <c r="C1913" t="str">
        <f t="shared" si="88"/>
        <v>2023-2024</v>
      </c>
      <c r="D1913" t="s">
        <v>147</v>
      </c>
      <c r="E1913" t="s">
        <v>108</v>
      </c>
      <c r="F1913" t="str">
        <f t="shared" si="89"/>
        <v>Victoria</v>
      </c>
      <c r="G1913" t="s">
        <v>45</v>
      </c>
      <c r="H1913">
        <v>3018</v>
      </c>
      <c r="I1913" t="s">
        <v>11</v>
      </c>
      <c r="J1913" t="s">
        <v>46</v>
      </c>
      <c r="K1913" t="s">
        <v>154</v>
      </c>
      <c r="L1913" t="s">
        <v>14</v>
      </c>
      <c r="M1913" s="5">
        <v>115.85</v>
      </c>
      <c r="N1913">
        <v>1</v>
      </c>
    </row>
    <row r="1914" spans="1:14" x14ac:dyDescent="0.25">
      <c r="A1914" s="2">
        <v>45276</v>
      </c>
      <c r="B1914" s="3">
        <f t="shared" si="87"/>
        <v>2024</v>
      </c>
      <c r="C1914" t="str">
        <f t="shared" si="88"/>
        <v>2023-2024</v>
      </c>
      <c r="D1914" t="s">
        <v>148</v>
      </c>
      <c r="E1914" t="s">
        <v>87</v>
      </c>
      <c r="F1914" t="str">
        <f t="shared" si="89"/>
        <v>New South Wales</v>
      </c>
      <c r="G1914" t="s">
        <v>10</v>
      </c>
      <c r="H1914">
        <v>2790</v>
      </c>
      <c r="I1914" t="s">
        <v>11</v>
      </c>
      <c r="J1914" t="s">
        <v>25</v>
      </c>
      <c r="K1914" t="s">
        <v>153</v>
      </c>
      <c r="L1914" t="s">
        <v>16</v>
      </c>
      <c r="M1914" s="5">
        <v>115.92</v>
      </c>
      <c r="N1914">
        <v>1</v>
      </c>
    </row>
    <row r="1915" spans="1:14" x14ac:dyDescent="0.25">
      <c r="A1915" s="2">
        <v>44974</v>
      </c>
      <c r="B1915" s="3">
        <f t="shared" si="87"/>
        <v>2023</v>
      </c>
      <c r="C1915" t="str">
        <f t="shared" si="88"/>
        <v>2022-2023</v>
      </c>
      <c r="D1915" t="s">
        <v>148</v>
      </c>
      <c r="E1915" t="s">
        <v>61</v>
      </c>
      <c r="F1915" t="str">
        <f t="shared" si="89"/>
        <v>New South Wales</v>
      </c>
      <c r="G1915" t="s">
        <v>10</v>
      </c>
      <c r="H1915">
        <v>2539</v>
      </c>
      <c r="I1915" t="s">
        <v>11</v>
      </c>
      <c r="J1915" t="s">
        <v>58</v>
      </c>
      <c r="K1915" t="s">
        <v>154</v>
      </c>
      <c r="L1915" t="s">
        <v>14</v>
      </c>
      <c r="M1915" s="5">
        <v>115.93</v>
      </c>
      <c r="N1915">
        <v>1</v>
      </c>
    </row>
    <row r="1916" spans="1:14" x14ac:dyDescent="0.25">
      <c r="A1916" s="2">
        <v>45062</v>
      </c>
      <c r="B1916" s="3">
        <f t="shared" si="87"/>
        <v>2023</v>
      </c>
      <c r="C1916" t="str">
        <f t="shared" si="88"/>
        <v>2022-2023</v>
      </c>
      <c r="D1916" t="s">
        <v>148</v>
      </c>
      <c r="E1916" t="s">
        <v>122</v>
      </c>
      <c r="F1916" t="str">
        <f t="shared" si="89"/>
        <v>New South Wales</v>
      </c>
      <c r="G1916" t="s">
        <v>10</v>
      </c>
      <c r="H1916">
        <v>2650</v>
      </c>
      <c r="I1916" t="s">
        <v>11</v>
      </c>
      <c r="J1916" t="s">
        <v>25</v>
      </c>
      <c r="K1916" t="s">
        <v>152</v>
      </c>
      <c r="L1916" t="s">
        <v>13</v>
      </c>
      <c r="M1916" s="5">
        <v>116.57</v>
      </c>
      <c r="N1916">
        <v>1</v>
      </c>
    </row>
    <row r="1917" spans="1:14" x14ac:dyDescent="0.25">
      <c r="A1917" s="2">
        <v>44933</v>
      </c>
      <c r="B1917" s="3">
        <f t="shared" si="87"/>
        <v>2023</v>
      </c>
      <c r="C1917" t="str">
        <f t="shared" si="88"/>
        <v>2022-2023</v>
      </c>
      <c r="D1917" t="s">
        <v>148</v>
      </c>
      <c r="E1917" t="s">
        <v>145</v>
      </c>
      <c r="F1917" t="str">
        <f t="shared" si="89"/>
        <v>New South Wales</v>
      </c>
      <c r="G1917" t="s">
        <v>10</v>
      </c>
      <c r="H1917">
        <v>2101</v>
      </c>
      <c r="I1917" t="s">
        <v>11</v>
      </c>
      <c r="J1917" t="s">
        <v>27</v>
      </c>
      <c r="K1917" t="s">
        <v>156</v>
      </c>
      <c r="L1917" t="s">
        <v>17</v>
      </c>
      <c r="M1917" s="5">
        <v>116.71000000000001</v>
      </c>
      <c r="N1917">
        <v>1</v>
      </c>
    </row>
    <row r="1918" spans="1:14" x14ac:dyDescent="0.25">
      <c r="A1918" s="2">
        <v>45241</v>
      </c>
      <c r="B1918" s="3">
        <f t="shared" si="87"/>
        <v>2024</v>
      </c>
      <c r="C1918" t="str">
        <f t="shared" si="88"/>
        <v>2023-2024</v>
      </c>
      <c r="D1918" t="s">
        <v>147</v>
      </c>
      <c r="E1918" t="s">
        <v>42</v>
      </c>
      <c r="F1918" t="str">
        <f t="shared" si="89"/>
        <v>Queensland</v>
      </c>
      <c r="G1918" t="s">
        <v>35</v>
      </c>
      <c r="H1918">
        <v>4053</v>
      </c>
      <c r="I1918" t="s">
        <v>11</v>
      </c>
      <c r="J1918" t="s">
        <v>43</v>
      </c>
      <c r="K1918" t="s">
        <v>149</v>
      </c>
      <c r="L1918" t="s">
        <v>15</v>
      </c>
      <c r="M1918" s="5">
        <v>116.71000000000001</v>
      </c>
      <c r="N1918">
        <v>1</v>
      </c>
    </row>
    <row r="1919" spans="1:14" x14ac:dyDescent="0.25">
      <c r="A1919" s="2">
        <v>45526</v>
      </c>
      <c r="B1919" s="3">
        <f t="shared" si="87"/>
        <v>2025</v>
      </c>
      <c r="C1919" t="str">
        <f t="shared" si="88"/>
        <v>2024-2025</v>
      </c>
      <c r="D1919" t="s">
        <v>147</v>
      </c>
      <c r="E1919" t="s">
        <v>75</v>
      </c>
      <c r="F1919" t="str">
        <f t="shared" si="89"/>
        <v>Victoria</v>
      </c>
      <c r="G1919" t="s">
        <v>45</v>
      </c>
      <c r="H1919">
        <v>3630</v>
      </c>
      <c r="I1919" t="s">
        <v>11</v>
      </c>
      <c r="J1919" t="s">
        <v>55</v>
      </c>
      <c r="K1919" t="s">
        <v>156</v>
      </c>
      <c r="L1919" t="s">
        <v>17</v>
      </c>
      <c r="M1919" s="5">
        <v>116.8</v>
      </c>
      <c r="N1919">
        <v>1</v>
      </c>
    </row>
    <row r="1920" spans="1:14" x14ac:dyDescent="0.25">
      <c r="A1920" s="2">
        <v>45317</v>
      </c>
      <c r="B1920" s="3">
        <f t="shared" si="87"/>
        <v>2024</v>
      </c>
      <c r="C1920" t="str">
        <f t="shared" si="88"/>
        <v>2023-2024</v>
      </c>
      <c r="D1920" t="s">
        <v>147</v>
      </c>
      <c r="E1920" t="s">
        <v>126</v>
      </c>
      <c r="F1920" t="str">
        <f t="shared" si="89"/>
        <v>Queensland</v>
      </c>
      <c r="G1920" t="s">
        <v>35</v>
      </c>
      <c r="H1920">
        <v>4551</v>
      </c>
      <c r="I1920" t="s">
        <v>11</v>
      </c>
      <c r="J1920" t="s">
        <v>120</v>
      </c>
      <c r="K1920" t="s">
        <v>151</v>
      </c>
      <c r="L1920" t="s">
        <v>21</v>
      </c>
      <c r="M1920" s="5">
        <v>116.86</v>
      </c>
      <c r="N1920">
        <v>1</v>
      </c>
    </row>
    <row r="1921" spans="1:14" x14ac:dyDescent="0.25">
      <c r="A1921" s="2">
        <v>45488</v>
      </c>
      <c r="B1921" s="3">
        <f t="shared" si="87"/>
        <v>2025</v>
      </c>
      <c r="C1921" t="str">
        <f t="shared" si="88"/>
        <v>2024-2025</v>
      </c>
      <c r="D1921" t="s">
        <v>147</v>
      </c>
      <c r="E1921" t="s">
        <v>135</v>
      </c>
      <c r="F1921" t="str">
        <f t="shared" si="89"/>
        <v>Victoria</v>
      </c>
      <c r="G1921" t="s">
        <v>45</v>
      </c>
      <c r="H1921">
        <v>3550</v>
      </c>
      <c r="I1921" t="s">
        <v>11</v>
      </c>
      <c r="J1921" t="s">
        <v>60</v>
      </c>
      <c r="K1921" t="s">
        <v>153</v>
      </c>
      <c r="L1921" t="s">
        <v>16</v>
      </c>
      <c r="M1921" s="5">
        <v>116.91</v>
      </c>
      <c r="N1921">
        <v>1</v>
      </c>
    </row>
    <row r="1922" spans="1:14" x14ac:dyDescent="0.25">
      <c r="A1922" s="2">
        <v>45216</v>
      </c>
      <c r="B1922" s="3">
        <f t="shared" ref="B1922:B1985" si="90">IF(MONTH(A1922)&gt;=7,YEAR(A1922)+1,YEAR(A1922))</f>
        <v>2024</v>
      </c>
      <c r="C1922" t="str">
        <f t="shared" ref="C1922:C1985" si="91">IF(MONTH(A1922) &gt;= 7, YEAR(A1922) &amp; "-" &amp; YEAR(A1922) + 1, YEAR(A1922) - 1 &amp; "-" &amp; YEAR(A1922))</f>
        <v>2023-2024</v>
      </c>
      <c r="D1922" t="s">
        <v>148</v>
      </c>
      <c r="E1922" t="s">
        <v>125</v>
      </c>
      <c r="F1922" t="str">
        <f t="shared" ref="F1922:F1985" si="92">IF(G1922="WA","Western Australia",
IF(G1922="NSW","New South Wales",
IF(G1922="QLD","Queensland",
IF(G1922="VIC","Victoria",
IF(G1922="TAS","Tasmania",
IF(G1922="SA","South Australia",
IF(G1922="NT","Northern Territory",
IF(G1922="ACT","Australian Capital Territory",G1922))))))))</f>
        <v>Victoria</v>
      </c>
      <c r="G1922" t="s">
        <v>45</v>
      </c>
      <c r="H1922">
        <v>3400</v>
      </c>
      <c r="I1922" t="s">
        <v>11</v>
      </c>
      <c r="J1922" t="s">
        <v>60</v>
      </c>
      <c r="K1922" t="s">
        <v>150</v>
      </c>
      <c r="L1922" t="s">
        <v>18</v>
      </c>
      <c r="M1922" s="5">
        <v>116.91</v>
      </c>
      <c r="N1922">
        <v>1</v>
      </c>
    </row>
    <row r="1923" spans="1:14" x14ac:dyDescent="0.25">
      <c r="A1923" s="2">
        <v>45105</v>
      </c>
      <c r="B1923" s="3">
        <f t="shared" si="90"/>
        <v>2023</v>
      </c>
      <c r="C1923" t="str">
        <f t="shared" si="91"/>
        <v>2022-2023</v>
      </c>
      <c r="D1923" t="s">
        <v>147</v>
      </c>
      <c r="E1923" t="s">
        <v>136</v>
      </c>
      <c r="F1923" t="str">
        <f t="shared" si="92"/>
        <v>Victoria</v>
      </c>
      <c r="G1923" t="s">
        <v>45</v>
      </c>
      <c r="H1923">
        <v>3175</v>
      </c>
      <c r="I1923" t="s">
        <v>11</v>
      </c>
      <c r="J1923" t="s">
        <v>63</v>
      </c>
      <c r="K1923" t="s">
        <v>151</v>
      </c>
      <c r="L1923" t="s">
        <v>21</v>
      </c>
      <c r="M1923" s="5">
        <v>117.41</v>
      </c>
      <c r="N1923">
        <v>1</v>
      </c>
    </row>
    <row r="1924" spans="1:14" x14ac:dyDescent="0.25">
      <c r="A1924" s="2">
        <v>45109</v>
      </c>
      <c r="B1924" s="3">
        <f t="shared" si="90"/>
        <v>2024</v>
      </c>
      <c r="C1924" t="str">
        <f t="shared" si="91"/>
        <v>2023-2024</v>
      </c>
      <c r="D1924" t="s">
        <v>147</v>
      </c>
      <c r="E1924" t="s">
        <v>59</v>
      </c>
      <c r="F1924" t="str">
        <f t="shared" si="92"/>
        <v>Victoria</v>
      </c>
      <c r="G1924" t="s">
        <v>45</v>
      </c>
      <c r="H1924">
        <v>3280</v>
      </c>
      <c r="I1924" t="s">
        <v>11</v>
      </c>
      <c r="J1924" t="s">
        <v>60</v>
      </c>
      <c r="K1924" t="s">
        <v>154</v>
      </c>
      <c r="L1924" t="s">
        <v>14</v>
      </c>
      <c r="M1924" s="5">
        <v>117.44</v>
      </c>
      <c r="N1924">
        <v>1</v>
      </c>
    </row>
    <row r="1925" spans="1:14" x14ac:dyDescent="0.25">
      <c r="A1925" s="2">
        <v>45226</v>
      </c>
      <c r="B1925" s="3">
        <f t="shared" si="90"/>
        <v>2024</v>
      </c>
      <c r="C1925" t="str">
        <f t="shared" si="91"/>
        <v>2023-2024</v>
      </c>
      <c r="D1925" t="s">
        <v>147</v>
      </c>
      <c r="E1925" t="s">
        <v>44</v>
      </c>
      <c r="F1925" t="str">
        <f t="shared" si="92"/>
        <v>Victoria</v>
      </c>
      <c r="G1925" t="s">
        <v>45</v>
      </c>
      <c r="H1925">
        <v>3066</v>
      </c>
      <c r="I1925" t="s">
        <v>11</v>
      </c>
      <c r="J1925" t="s">
        <v>46</v>
      </c>
      <c r="K1925" t="s">
        <v>150</v>
      </c>
      <c r="L1925" t="s">
        <v>18</v>
      </c>
      <c r="M1925" s="5">
        <v>117.63</v>
      </c>
      <c r="N1925">
        <v>1</v>
      </c>
    </row>
    <row r="1926" spans="1:14" x14ac:dyDescent="0.25">
      <c r="A1926" s="2">
        <v>45089</v>
      </c>
      <c r="B1926" s="3">
        <f t="shared" si="90"/>
        <v>2023</v>
      </c>
      <c r="C1926" t="str">
        <f t="shared" si="91"/>
        <v>2022-2023</v>
      </c>
      <c r="D1926" t="s">
        <v>147</v>
      </c>
      <c r="E1926" t="s">
        <v>78</v>
      </c>
      <c r="F1926" t="str">
        <f t="shared" si="92"/>
        <v>New South Wales</v>
      </c>
      <c r="G1926" t="s">
        <v>10</v>
      </c>
      <c r="H1926">
        <v>2350</v>
      </c>
      <c r="I1926" t="s">
        <v>11</v>
      </c>
      <c r="J1926" t="s">
        <v>68</v>
      </c>
      <c r="K1926" t="s">
        <v>154</v>
      </c>
      <c r="L1926" t="s">
        <v>14</v>
      </c>
      <c r="M1926" s="5">
        <v>117.72</v>
      </c>
      <c r="N1926">
        <v>1</v>
      </c>
    </row>
    <row r="1927" spans="1:14" x14ac:dyDescent="0.25">
      <c r="A1927" s="2">
        <v>45520</v>
      </c>
      <c r="B1927" s="3">
        <f t="shared" si="90"/>
        <v>2025</v>
      </c>
      <c r="C1927" t="str">
        <f t="shared" si="91"/>
        <v>2024-2025</v>
      </c>
      <c r="D1927" t="s">
        <v>147</v>
      </c>
      <c r="E1927" t="s">
        <v>115</v>
      </c>
      <c r="F1927" t="str">
        <f t="shared" si="92"/>
        <v>Western Australia</v>
      </c>
      <c r="G1927" t="s">
        <v>48</v>
      </c>
      <c r="H1927">
        <v>6280</v>
      </c>
      <c r="I1927" t="s">
        <v>11</v>
      </c>
      <c r="J1927" t="s">
        <v>94</v>
      </c>
      <c r="K1927" t="s">
        <v>154</v>
      </c>
      <c r="L1927" t="s">
        <v>14</v>
      </c>
      <c r="M1927" s="5">
        <v>117.99</v>
      </c>
      <c r="N1927">
        <v>1</v>
      </c>
    </row>
    <row r="1928" spans="1:14" x14ac:dyDescent="0.25">
      <c r="A1928" s="2">
        <v>45056</v>
      </c>
      <c r="B1928" s="3">
        <f t="shared" si="90"/>
        <v>2023</v>
      </c>
      <c r="C1928" t="str">
        <f t="shared" si="91"/>
        <v>2022-2023</v>
      </c>
      <c r="D1928" t="s">
        <v>147</v>
      </c>
      <c r="E1928" t="s">
        <v>54</v>
      </c>
      <c r="F1928" t="str">
        <f t="shared" si="92"/>
        <v>Victoria</v>
      </c>
      <c r="G1928" t="s">
        <v>45</v>
      </c>
      <c r="H1928">
        <v>3977</v>
      </c>
      <c r="I1928" t="s">
        <v>11</v>
      </c>
      <c r="J1928" t="s">
        <v>55</v>
      </c>
      <c r="K1928" t="s">
        <v>154</v>
      </c>
      <c r="L1928" t="s">
        <v>14</v>
      </c>
      <c r="M1928" s="5">
        <v>118.5</v>
      </c>
      <c r="N1928">
        <v>1</v>
      </c>
    </row>
    <row r="1929" spans="1:14" x14ac:dyDescent="0.25">
      <c r="A1929" s="2">
        <v>45052</v>
      </c>
      <c r="B1929" s="3">
        <f t="shared" si="90"/>
        <v>2023</v>
      </c>
      <c r="C1929" t="str">
        <f t="shared" si="91"/>
        <v>2022-2023</v>
      </c>
      <c r="D1929" t="s">
        <v>147</v>
      </c>
      <c r="E1929" t="s">
        <v>113</v>
      </c>
      <c r="F1929" t="str">
        <f t="shared" si="92"/>
        <v>Queensland</v>
      </c>
      <c r="G1929" t="s">
        <v>35</v>
      </c>
      <c r="H1929">
        <v>4215</v>
      </c>
      <c r="I1929" t="s">
        <v>11</v>
      </c>
      <c r="J1929" t="s">
        <v>104</v>
      </c>
      <c r="K1929" t="s">
        <v>149</v>
      </c>
      <c r="L1929" t="s">
        <v>15</v>
      </c>
      <c r="M1929" s="5">
        <v>118.5</v>
      </c>
      <c r="N1929">
        <v>1</v>
      </c>
    </row>
    <row r="1930" spans="1:14" x14ac:dyDescent="0.25">
      <c r="A1930" s="2">
        <v>45585</v>
      </c>
      <c r="B1930" s="3">
        <f t="shared" si="90"/>
        <v>2025</v>
      </c>
      <c r="C1930" t="str">
        <f t="shared" si="91"/>
        <v>2024-2025</v>
      </c>
      <c r="D1930" t="s">
        <v>148</v>
      </c>
      <c r="E1930" t="s">
        <v>140</v>
      </c>
      <c r="F1930" t="str">
        <f t="shared" si="92"/>
        <v>Tasmania</v>
      </c>
      <c r="G1930" t="s">
        <v>70</v>
      </c>
      <c r="H1930">
        <v>7320</v>
      </c>
      <c r="I1930" t="s">
        <v>11</v>
      </c>
      <c r="J1930" t="s">
        <v>71</v>
      </c>
      <c r="K1930" t="s">
        <v>156</v>
      </c>
      <c r="L1930" t="s">
        <v>17</v>
      </c>
      <c r="M1930" s="5">
        <v>118.75</v>
      </c>
      <c r="N1930">
        <v>1</v>
      </c>
    </row>
    <row r="1931" spans="1:14" x14ac:dyDescent="0.25">
      <c r="A1931" s="2">
        <v>44941</v>
      </c>
      <c r="B1931" s="3">
        <f t="shared" si="90"/>
        <v>2023</v>
      </c>
      <c r="C1931" t="str">
        <f t="shared" si="91"/>
        <v>2022-2023</v>
      </c>
      <c r="D1931" t="s">
        <v>148</v>
      </c>
      <c r="E1931" t="s">
        <v>47</v>
      </c>
      <c r="F1931" t="str">
        <f t="shared" si="92"/>
        <v>Western Australia</v>
      </c>
      <c r="G1931" t="s">
        <v>48</v>
      </c>
      <c r="H1931">
        <v>6030</v>
      </c>
      <c r="I1931" t="s">
        <v>11</v>
      </c>
      <c r="J1931" t="s">
        <v>49</v>
      </c>
      <c r="K1931" t="s">
        <v>151</v>
      </c>
      <c r="L1931" t="s">
        <v>21</v>
      </c>
      <c r="M1931" s="5">
        <v>118.8</v>
      </c>
      <c r="N1931">
        <v>1</v>
      </c>
    </row>
    <row r="1932" spans="1:14" x14ac:dyDescent="0.25">
      <c r="A1932" s="2">
        <v>45163</v>
      </c>
      <c r="B1932" s="3">
        <f t="shared" si="90"/>
        <v>2024</v>
      </c>
      <c r="C1932" t="str">
        <f t="shared" si="91"/>
        <v>2023-2024</v>
      </c>
      <c r="D1932" t="s">
        <v>147</v>
      </c>
      <c r="E1932" t="s">
        <v>37</v>
      </c>
      <c r="F1932" t="str">
        <f t="shared" si="92"/>
        <v>South Australia</v>
      </c>
      <c r="G1932" t="s">
        <v>32</v>
      </c>
      <c r="H1932">
        <v>5607</v>
      </c>
      <c r="I1932" t="s">
        <v>11</v>
      </c>
      <c r="J1932" t="s">
        <v>38</v>
      </c>
      <c r="K1932" t="s">
        <v>154</v>
      </c>
      <c r="L1932" t="s">
        <v>14</v>
      </c>
      <c r="M1932" s="5">
        <v>118.82</v>
      </c>
      <c r="N1932">
        <v>1</v>
      </c>
    </row>
    <row r="1933" spans="1:14" x14ac:dyDescent="0.25">
      <c r="A1933" s="2">
        <v>45186</v>
      </c>
      <c r="B1933" s="3">
        <f t="shared" si="90"/>
        <v>2024</v>
      </c>
      <c r="C1933" t="str">
        <f t="shared" si="91"/>
        <v>2023-2024</v>
      </c>
      <c r="D1933" t="s">
        <v>148</v>
      </c>
      <c r="E1933" t="s">
        <v>69</v>
      </c>
      <c r="F1933" t="str">
        <f t="shared" si="92"/>
        <v>Tasmania</v>
      </c>
      <c r="G1933" t="s">
        <v>70</v>
      </c>
      <c r="H1933">
        <v>7018</v>
      </c>
      <c r="I1933" t="s">
        <v>11</v>
      </c>
      <c r="J1933" t="s">
        <v>71</v>
      </c>
      <c r="K1933" t="s">
        <v>156</v>
      </c>
      <c r="L1933" t="s">
        <v>17</v>
      </c>
      <c r="M1933" s="5">
        <v>119.19</v>
      </c>
      <c r="N1933">
        <v>1</v>
      </c>
    </row>
    <row r="1934" spans="1:14" x14ac:dyDescent="0.25">
      <c r="A1934" s="2">
        <v>45556</v>
      </c>
      <c r="B1934" s="3">
        <f t="shared" si="90"/>
        <v>2025</v>
      </c>
      <c r="C1934" t="str">
        <f t="shared" si="91"/>
        <v>2024-2025</v>
      </c>
      <c r="D1934" t="s">
        <v>148</v>
      </c>
      <c r="E1934" t="s">
        <v>142</v>
      </c>
      <c r="F1934" t="str">
        <f t="shared" si="92"/>
        <v>Australian Capital Territory</v>
      </c>
      <c r="G1934" t="s">
        <v>80</v>
      </c>
      <c r="H1934">
        <v>2609</v>
      </c>
      <c r="I1934" t="s">
        <v>11</v>
      </c>
      <c r="J1934" t="s">
        <v>58</v>
      </c>
      <c r="K1934" t="s">
        <v>155</v>
      </c>
      <c r="L1934" t="s">
        <v>20</v>
      </c>
      <c r="M1934" s="5">
        <v>119.22</v>
      </c>
      <c r="N1934">
        <v>1</v>
      </c>
    </row>
    <row r="1935" spans="1:14" x14ac:dyDescent="0.25">
      <c r="A1935" s="2">
        <v>44941</v>
      </c>
      <c r="B1935" s="3">
        <f t="shared" si="90"/>
        <v>2023</v>
      </c>
      <c r="C1935" t="str">
        <f t="shared" si="91"/>
        <v>2022-2023</v>
      </c>
      <c r="D1935" t="s">
        <v>147</v>
      </c>
      <c r="E1935" t="s">
        <v>131</v>
      </c>
      <c r="F1935" t="str">
        <f t="shared" si="92"/>
        <v>Western Australia</v>
      </c>
      <c r="G1935" t="s">
        <v>48</v>
      </c>
      <c r="H1935">
        <v>6530</v>
      </c>
      <c r="I1935" t="s">
        <v>11</v>
      </c>
      <c r="J1935" t="s">
        <v>77</v>
      </c>
      <c r="K1935" t="s">
        <v>151</v>
      </c>
      <c r="L1935" t="s">
        <v>21</v>
      </c>
      <c r="M1935" s="5">
        <v>119.36</v>
      </c>
      <c r="N1935">
        <v>1</v>
      </c>
    </row>
    <row r="1936" spans="1:14" x14ac:dyDescent="0.25">
      <c r="A1936" s="2">
        <v>45132</v>
      </c>
      <c r="B1936" s="3">
        <f t="shared" si="90"/>
        <v>2024</v>
      </c>
      <c r="C1936" t="str">
        <f t="shared" si="91"/>
        <v>2023-2024</v>
      </c>
      <c r="D1936" t="s">
        <v>147</v>
      </c>
      <c r="E1936" t="s">
        <v>59</v>
      </c>
      <c r="F1936" t="str">
        <f t="shared" si="92"/>
        <v>Victoria</v>
      </c>
      <c r="G1936" t="s">
        <v>45</v>
      </c>
      <c r="H1936">
        <v>3280</v>
      </c>
      <c r="I1936" t="s">
        <v>11</v>
      </c>
      <c r="J1936" t="s">
        <v>60</v>
      </c>
      <c r="K1936" t="s">
        <v>19</v>
      </c>
      <c r="L1936" t="s">
        <v>23</v>
      </c>
      <c r="M1936" s="5">
        <v>119.41</v>
      </c>
      <c r="N1936">
        <v>1</v>
      </c>
    </row>
    <row r="1937" spans="1:14" x14ac:dyDescent="0.25">
      <c r="A1937" s="2">
        <v>45442</v>
      </c>
      <c r="B1937" s="3">
        <f t="shared" si="90"/>
        <v>2024</v>
      </c>
      <c r="C1937" t="str">
        <f t="shared" si="91"/>
        <v>2023-2024</v>
      </c>
      <c r="D1937" t="s">
        <v>148</v>
      </c>
      <c r="E1937" t="s">
        <v>145</v>
      </c>
      <c r="F1937" t="str">
        <f t="shared" si="92"/>
        <v>New South Wales</v>
      </c>
      <c r="G1937" t="s">
        <v>10</v>
      </c>
      <c r="H1937">
        <v>2101</v>
      </c>
      <c r="I1937" t="s">
        <v>11</v>
      </c>
      <c r="J1937" t="s">
        <v>27</v>
      </c>
      <c r="K1937" t="s">
        <v>150</v>
      </c>
      <c r="L1937" t="s">
        <v>18</v>
      </c>
      <c r="M1937" s="5">
        <v>119.7</v>
      </c>
      <c r="N1937">
        <v>1</v>
      </c>
    </row>
    <row r="1938" spans="1:14" x14ac:dyDescent="0.25">
      <c r="A1938" s="2">
        <v>45624</v>
      </c>
      <c r="B1938" s="3">
        <f t="shared" si="90"/>
        <v>2025</v>
      </c>
      <c r="C1938" t="str">
        <f t="shared" si="91"/>
        <v>2024-2025</v>
      </c>
      <c r="D1938" t="s">
        <v>148</v>
      </c>
      <c r="E1938" t="s">
        <v>59</v>
      </c>
      <c r="F1938" t="str">
        <f t="shared" si="92"/>
        <v>Victoria</v>
      </c>
      <c r="G1938" t="s">
        <v>45</v>
      </c>
      <c r="H1938">
        <v>3280</v>
      </c>
      <c r="I1938" t="s">
        <v>11</v>
      </c>
      <c r="J1938" t="s">
        <v>60</v>
      </c>
      <c r="K1938" t="s">
        <v>149</v>
      </c>
      <c r="L1938" t="s">
        <v>15</v>
      </c>
      <c r="M1938" s="5">
        <v>119.76</v>
      </c>
      <c r="N1938">
        <v>1</v>
      </c>
    </row>
    <row r="1939" spans="1:14" x14ac:dyDescent="0.25">
      <c r="A1939" s="2">
        <v>45065</v>
      </c>
      <c r="B1939" s="3">
        <f t="shared" si="90"/>
        <v>2023</v>
      </c>
      <c r="C1939" t="str">
        <f t="shared" si="91"/>
        <v>2022-2023</v>
      </c>
      <c r="D1939" t="s">
        <v>148</v>
      </c>
      <c r="E1939" t="s">
        <v>99</v>
      </c>
      <c r="F1939" t="str">
        <f t="shared" si="92"/>
        <v>Victoria</v>
      </c>
      <c r="G1939" t="s">
        <v>45</v>
      </c>
      <c r="H1939">
        <v>3148</v>
      </c>
      <c r="I1939" t="s">
        <v>11</v>
      </c>
      <c r="J1939" t="s">
        <v>63</v>
      </c>
      <c r="K1939" t="s">
        <v>149</v>
      </c>
      <c r="L1939" t="s">
        <v>15</v>
      </c>
      <c r="M1939" s="5">
        <v>119.8</v>
      </c>
      <c r="N1939">
        <v>1</v>
      </c>
    </row>
    <row r="1940" spans="1:14" x14ac:dyDescent="0.25">
      <c r="A1940" s="2">
        <v>45212</v>
      </c>
      <c r="B1940" s="3">
        <f t="shared" si="90"/>
        <v>2024</v>
      </c>
      <c r="C1940" t="str">
        <f t="shared" si="91"/>
        <v>2023-2024</v>
      </c>
      <c r="D1940" t="s">
        <v>148</v>
      </c>
      <c r="E1940" t="s">
        <v>106</v>
      </c>
      <c r="F1940" t="str">
        <f t="shared" si="92"/>
        <v>Victoria</v>
      </c>
      <c r="G1940" t="s">
        <v>45</v>
      </c>
      <c r="H1940">
        <v>3915</v>
      </c>
      <c r="I1940" t="s">
        <v>11</v>
      </c>
      <c r="J1940" t="s">
        <v>55</v>
      </c>
      <c r="K1940" t="s">
        <v>149</v>
      </c>
      <c r="L1940" t="s">
        <v>15</v>
      </c>
      <c r="M1940" s="5">
        <v>119.8</v>
      </c>
      <c r="N1940">
        <v>1</v>
      </c>
    </row>
    <row r="1941" spans="1:14" x14ac:dyDescent="0.25">
      <c r="A1941" s="2">
        <v>45266</v>
      </c>
      <c r="B1941" s="3">
        <f t="shared" si="90"/>
        <v>2024</v>
      </c>
      <c r="C1941" t="str">
        <f t="shared" si="91"/>
        <v>2023-2024</v>
      </c>
      <c r="D1941" t="s">
        <v>148</v>
      </c>
      <c r="E1941" t="s">
        <v>59</v>
      </c>
      <c r="F1941" t="str">
        <f t="shared" si="92"/>
        <v>Victoria</v>
      </c>
      <c r="G1941" t="s">
        <v>45</v>
      </c>
      <c r="H1941">
        <v>3280</v>
      </c>
      <c r="I1941" t="s">
        <v>11</v>
      </c>
      <c r="J1941" t="s">
        <v>60</v>
      </c>
      <c r="K1941" t="s">
        <v>153</v>
      </c>
      <c r="L1941" t="s">
        <v>16</v>
      </c>
      <c r="M1941" s="5">
        <v>119.80000000000001</v>
      </c>
      <c r="N1941">
        <v>1</v>
      </c>
    </row>
    <row r="1942" spans="1:14" x14ac:dyDescent="0.25">
      <c r="A1942" s="2">
        <v>45523</v>
      </c>
      <c r="B1942" s="3">
        <f t="shared" si="90"/>
        <v>2025</v>
      </c>
      <c r="C1942" t="str">
        <f t="shared" si="91"/>
        <v>2024-2025</v>
      </c>
      <c r="D1942" t="s">
        <v>148</v>
      </c>
      <c r="E1942" t="s">
        <v>95</v>
      </c>
      <c r="F1942" t="str">
        <f t="shared" si="92"/>
        <v>Victoria</v>
      </c>
      <c r="G1942" t="s">
        <v>45</v>
      </c>
      <c r="H1942">
        <v>3931</v>
      </c>
      <c r="I1942" t="s">
        <v>11</v>
      </c>
      <c r="J1942" t="s">
        <v>55</v>
      </c>
      <c r="K1942" t="s">
        <v>153</v>
      </c>
      <c r="L1942" t="s">
        <v>16</v>
      </c>
      <c r="M1942" s="5">
        <v>119.88</v>
      </c>
      <c r="N1942">
        <v>1</v>
      </c>
    </row>
    <row r="1943" spans="1:14" x14ac:dyDescent="0.25">
      <c r="A1943" s="2">
        <v>45352</v>
      </c>
      <c r="B1943" s="3">
        <f t="shared" si="90"/>
        <v>2024</v>
      </c>
      <c r="C1943" t="str">
        <f t="shared" si="91"/>
        <v>2023-2024</v>
      </c>
      <c r="D1943" t="s">
        <v>147</v>
      </c>
      <c r="E1943" t="s">
        <v>72</v>
      </c>
      <c r="F1943" t="str">
        <f t="shared" si="92"/>
        <v>Western Australia</v>
      </c>
      <c r="G1943" t="s">
        <v>48</v>
      </c>
      <c r="H1943">
        <v>6010</v>
      </c>
      <c r="I1943" t="s">
        <v>11</v>
      </c>
      <c r="J1943" t="s">
        <v>49</v>
      </c>
      <c r="K1943" t="s">
        <v>154</v>
      </c>
      <c r="L1943" t="s">
        <v>14</v>
      </c>
      <c r="M1943" s="5">
        <v>119.91000000000001</v>
      </c>
      <c r="N1943">
        <v>1</v>
      </c>
    </row>
    <row r="1944" spans="1:14" x14ac:dyDescent="0.25">
      <c r="A1944" s="2">
        <v>45316</v>
      </c>
      <c r="B1944" s="3">
        <f t="shared" si="90"/>
        <v>2024</v>
      </c>
      <c r="C1944" t="str">
        <f t="shared" si="91"/>
        <v>2023-2024</v>
      </c>
      <c r="D1944" t="s">
        <v>147</v>
      </c>
      <c r="E1944" t="s">
        <v>39</v>
      </c>
      <c r="F1944" t="str">
        <f t="shared" si="92"/>
        <v>South Australia</v>
      </c>
      <c r="G1944" t="s">
        <v>32</v>
      </c>
      <c r="H1944">
        <v>5343</v>
      </c>
      <c r="I1944" t="s">
        <v>11</v>
      </c>
      <c r="J1944" t="s">
        <v>38</v>
      </c>
      <c r="K1944" t="s">
        <v>154</v>
      </c>
      <c r="L1944" t="s">
        <v>14</v>
      </c>
      <c r="M1944" s="5">
        <v>119.92</v>
      </c>
      <c r="N1944">
        <v>1</v>
      </c>
    </row>
    <row r="1945" spans="1:14" x14ac:dyDescent="0.25">
      <c r="A1945" s="2">
        <v>45052</v>
      </c>
      <c r="B1945" s="3">
        <f t="shared" si="90"/>
        <v>2023</v>
      </c>
      <c r="C1945" t="str">
        <f t="shared" si="91"/>
        <v>2022-2023</v>
      </c>
      <c r="D1945" t="s">
        <v>147</v>
      </c>
      <c r="E1945" t="s">
        <v>128</v>
      </c>
      <c r="F1945" t="str">
        <f t="shared" si="92"/>
        <v>Western Australia</v>
      </c>
      <c r="G1945" t="s">
        <v>48</v>
      </c>
      <c r="H1945">
        <v>6027</v>
      </c>
      <c r="I1945" t="s">
        <v>11</v>
      </c>
      <c r="J1945" t="s">
        <v>49</v>
      </c>
      <c r="K1945" t="s">
        <v>154</v>
      </c>
      <c r="L1945" t="s">
        <v>14</v>
      </c>
      <c r="M1945" s="5">
        <v>119.92</v>
      </c>
      <c r="N1945">
        <v>1</v>
      </c>
    </row>
    <row r="1946" spans="1:14" x14ac:dyDescent="0.25">
      <c r="A1946" s="2">
        <v>45554</v>
      </c>
      <c r="B1946" s="3">
        <f t="shared" si="90"/>
        <v>2025</v>
      </c>
      <c r="C1946" t="str">
        <f t="shared" si="91"/>
        <v>2024-2025</v>
      </c>
      <c r="D1946" t="s">
        <v>147</v>
      </c>
      <c r="E1946" t="s">
        <v>108</v>
      </c>
      <c r="F1946" t="str">
        <f t="shared" si="92"/>
        <v>Victoria</v>
      </c>
      <c r="G1946" t="s">
        <v>45</v>
      </c>
      <c r="H1946">
        <v>3018</v>
      </c>
      <c r="I1946" t="s">
        <v>11</v>
      </c>
      <c r="J1946" t="s">
        <v>46</v>
      </c>
      <c r="K1946" t="s">
        <v>151</v>
      </c>
      <c r="L1946" t="s">
        <v>21</v>
      </c>
      <c r="M1946" s="5">
        <v>119.96</v>
      </c>
      <c r="N1946">
        <v>1</v>
      </c>
    </row>
    <row r="1947" spans="1:14" x14ac:dyDescent="0.25">
      <c r="A1947" s="2">
        <v>45389</v>
      </c>
      <c r="B1947" s="3">
        <f t="shared" si="90"/>
        <v>2024</v>
      </c>
      <c r="C1947" t="str">
        <f t="shared" si="91"/>
        <v>2023-2024</v>
      </c>
      <c r="D1947" t="s">
        <v>147</v>
      </c>
      <c r="E1947" t="s">
        <v>40</v>
      </c>
      <c r="F1947" t="str">
        <f t="shared" si="92"/>
        <v>New South Wales</v>
      </c>
      <c r="G1947" t="s">
        <v>10</v>
      </c>
      <c r="H1947">
        <v>2116</v>
      </c>
      <c r="I1947" t="s">
        <v>11</v>
      </c>
      <c r="J1947" t="s">
        <v>27</v>
      </c>
      <c r="K1947" t="s">
        <v>151</v>
      </c>
      <c r="L1947" t="s">
        <v>21</v>
      </c>
      <c r="M1947" s="5">
        <v>119.96</v>
      </c>
      <c r="N1947">
        <v>1</v>
      </c>
    </row>
    <row r="1948" spans="1:14" x14ac:dyDescent="0.25">
      <c r="A1948" s="2">
        <v>45412</v>
      </c>
      <c r="B1948" s="3">
        <f t="shared" si="90"/>
        <v>2024</v>
      </c>
      <c r="C1948" t="str">
        <f t="shared" si="91"/>
        <v>2023-2024</v>
      </c>
      <c r="D1948" t="s">
        <v>147</v>
      </c>
      <c r="E1948" t="s">
        <v>40</v>
      </c>
      <c r="F1948" t="str">
        <f t="shared" si="92"/>
        <v>New South Wales</v>
      </c>
      <c r="G1948" t="s">
        <v>10</v>
      </c>
      <c r="H1948">
        <v>2116</v>
      </c>
      <c r="I1948" t="s">
        <v>11</v>
      </c>
      <c r="J1948" t="s">
        <v>27</v>
      </c>
      <c r="K1948" t="s">
        <v>154</v>
      </c>
      <c r="L1948" t="s">
        <v>14</v>
      </c>
      <c r="M1948" s="5">
        <v>120.13</v>
      </c>
      <c r="N1948">
        <v>1</v>
      </c>
    </row>
    <row r="1949" spans="1:14" x14ac:dyDescent="0.25">
      <c r="A1949" s="2">
        <v>45045</v>
      </c>
      <c r="B1949" s="3">
        <f t="shared" si="90"/>
        <v>2023</v>
      </c>
      <c r="C1949" t="str">
        <f t="shared" si="91"/>
        <v>2022-2023</v>
      </c>
      <c r="D1949" t="s">
        <v>147</v>
      </c>
      <c r="E1949" t="s">
        <v>44</v>
      </c>
      <c r="F1949" t="str">
        <f t="shared" si="92"/>
        <v>Victoria</v>
      </c>
      <c r="G1949" t="s">
        <v>45</v>
      </c>
      <c r="H1949">
        <v>3066</v>
      </c>
      <c r="I1949" t="s">
        <v>11</v>
      </c>
      <c r="J1949" t="s">
        <v>46</v>
      </c>
      <c r="K1949" t="s">
        <v>149</v>
      </c>
      <c r="L1949" t="s">
        <v>15</v>
      </c>
      <c r="M1949" s="5">
        <v>120.49000000000001</v>
      </c>
      <c r="N1949">
        <v>1</v>
      </c>
    </row>
    <row r="1950" spans="1:14" x14ac:dyDescent="0.25">
      <c r="A1950" s="2">
        <v>45121</v>
      </c>
      <c r="B1950" s="3">
        <f t="shared" si="90"/>
        <v>2024</v>
      </c>
      <c r="C1950" t="str">
        <f t="shared" si="91"/>
        <v>2023-2024</v>
      </c>
      <c r="D1950" t="s">
        <v>148</v>
      </c>
      <c r="E1950" t="s">
        <v>117</v>
      </c>
      <c r="F1950" t="str">
        <f t="shared" si="92"/>
        <v>Queensland</v>
      </c>
      <c r="G1950" t="s">
        <v>35</v>
      </c>
      <c r="H1950">
        <v>4119</v>
      </c>
      <c r="I1950" t="s">
        <v>11</v>
      </c>
      <c r="J1950" t="s">
        <v>43</v>
      </c>
      <c r="K1950" t="s">
        <v>19</v>
      </c>
      <c r="L1950" t="s">
        <v>23</v>
      </c>
      <c r="M1950" s="5">
        <v>120.55999999999999</v>
      </c>
      <c r="N1950">
        <v>1</v>
      </c>
    </row>
    <row r="1951" spans="1:14" x14ac:dyDescent="0.25">
      <c r="A1951" s="2">
        <v>44957</v>
      </c>
      <c r="B1951" s="3">
        <f t="shared" si="90"/>
        <v>2023</v>
      </c>
      <c r="C1951" t="str">
        <f t="shared" si="91"/>
        <v>2022-2023</v>
      </c>
      <c r="D1951" t="s">
        <v>147</v>
      </c>
      <c r="E1951" t="s">
        <v>62</v>
      </c>
      <c r="F1951" t="str">
        <f t="shared" si="92"/>
        <v>Victoria</v>
      </c>
      <c r="G1951" t="s">
        <v>45</v>
      </c>
      <c r="H1951">
        <v>3134</v>
      </c>
      <c r="I1951" t="s">
        <v>11</v>
      </c>
      <c r="J1951" t="s">
        <v>63</v>
      </c>
      <c r="K1951" t="s">
        <v>152</v>
      </c>
      <c r="L1951" t="s">
        <v>13</v>
      </c>
      <c r="M1951" s="5">
        <v>120.78</v>
      </c>
      <c r="N1951">
        <v>1</v>
      </c>
    </row>
    <row r="1952" spans="1:14" x14ac:dyDescent="0.25">
      <c r="A1952" s="2">
        <v>45070</v>
      </c>
      <c r="B1952" s="3">
        <f t="shared" si="90"/>
        <v>2023</v>
      </c>
      <c r="C1952" t="str">
        <f t="shared" si="91"/>
        <v>2022-2023</v>
      </c>
      <c r="D1952" t="s">
        <v>147</v>
      </c>
      <c r="E1952" t="s">
        <v>9</v>
      </c>
      <c r="F1952" t="str">
        <f t="shared" si="92"/>
        <v>New South Wales</v>
      </c>
      <c r="G1952" t="s">
        <v>10</v>
      </c>
      <c r="H1952">
        <v>2067</v>
      </c>
      <c r="I1952" t="s">
        <v>11</v>
      </c>
      <c r="J1952" t="s">
        <v>12</v>
      </c>
      <c r="K1952" t="s">
        <v>19</v>
      </c>
      <c r="L1952" t="s">
        <v>23</v>
      </c>
      <c r="M1952" s="5">
        <v>120.78999999999999</v>
      </c>
      <c r="N1952">
        <v>1</v>
      </c>
    </row>
    <row r="1953" spans="1:14" x14ac:dyDescent="0.25">
      <c r="A1953" s="2">
        <v>44986</v>
      </c>
      <c r="B1953" s="3">
        <f t="shared" si="90"/>
        <v>2023</v>
      </c>
      <c r="C1953" t="str">
        <f t="shared" si="91"/>
        <v>2022-2023</v>
      </c>
      <c r="D1953" t="s">
        <v>148</v>
      </c>
      <c r="E1953" t="s">
        <v>143</v>
      </c>
      <c r="F1953" t="str">
        <f t="shared" si="92"/>
        <v>New South Wales</v>
      </c>
      <c r="G1953" t="s">
        <v>10</v>
      </c>
      <c r="H1953">
        <v>2154</v>
      </c>
      <c r="I1953" t="s">
        <v>11</v>
      </c>
      <c r="J1953" t="s">
        <v>27</v>
      </c>
      <c r="K1953" t="s">
        <v>19</v>
      </c>
      <c r="L1953" t="s">
        <v>23</v>
      </c>
      <c r="M1953" s="5">
        <v>121.32000000000001</v>
      </c>
      <c r="N1953">
        <v>1</v>
      </c>
    </row>
    <row r="1954" spans="1:14" x14ac:dyDescent="0.25">
      <c r="A1954" s="2">
        <v>45123</v>
      </c>
      <c r="B1954" s="3">
        <f t="shared" si="90"/>
        <v>2024</v>
      </c>
      <c r="C1954" t="str">
        <f t="shared" si="91"/>
        <v>2023-2024</v>
      </c>
      <c r="D1954" t="s">
        <v>147</v>
      </c>
      <c r="E1954" t="s">
        <v>115</v>
      </c>
      <c r="F1954" t="str">
        <f t="shared" si="92"/>
        <v>Western Australia</v>
      </c>
      <c r="G1954" t="s">
        <v>48</v>
      </c>
      <c r="H1954">
        <v>6280</v>
      </c>
      <c r="I1954" t="s">
        <v>11</v>
      </c>
      <c r="J1954" t="s">
        <v>94</v>
      </c>
      <c r="K1954" t="s">
        <v>156</v>
      </c>
      <c r="L1954" t="s">
        <v>17</v>
      </c>
      <c r="M1954" s="5">
        <v>121.57</v>
      </c>
      <c r="N1954">
        <v>1</v>
      </c>
    </row>
    <row r="1955" spans="1:14" x14ac:dyDescent="0.25">
      <c r="A1955" s="2">
        <v>45337</v>
      </c>
      <c r="B1955" s="3">
        <f t="shared" si="90"/>
        <v>2024</v>
      </c>
      <c r="C1955" t="str">
        <f t="shared" si="91"/>
        <v>2023-2024</v>
      </c>
      <c r="D1955" t="s">
        <v>147</v>
      </c>
      <c r="E1955" t="s">
        <v>91</v>
      </c>
      <c r="F1955" t="str">
        <f t="shared" si="92"/>
        <v>Victoria</v>
      </c>
      <c r="G1955" t="s">
        <v>45</v>
      </c>
      <c r="H1955">
        <v>3690</v>
      </c>
      <c r="I1955" t="s">
        <v>11</v>
      </c>
      <c r="J1955" t="s">
        <v>55</v>
      </c>
      <c r="K1955" t="s">
        <v>152</v>
      </c>
      <c r="L1955" t="s">
        <v>13</v>
      </c>
      <c r="M1955" s="5">
        <v>121.76</v>
      </c>
      <c r="N1955">
        <v>1</v>
      </c>
    </row>
    <row r="1956" spans="1:14" x14ac:dyDescent="0.25">
      <c r="A1956" s="2">
        <v>45047</v>
      </c>
      <c r="B1956" s="3">
        <f t="shared" si="90"/>
        <v>2023</v>
      </c>
      <c r="C1956" t="str">
        <f t="shared" si="91"/>
        <v>2022-2023</v>
      </c>
      <c r="D1956" t="s">
        <v>148</v>
      </c>
      <c r="E1956" t="s">
        <v>84</v>
      </c>
      <c r="F1956" t="str">
        <f t="shared" si="92"/>
        <v>Queensland</v>
      </c>
      <c r="G1956" t="s">
        <v>35</v>
      </c>
      <c r="H1956">
        <v>4740</v>
      </c>
      <c r="I1956" t="s">
        <v>11</v>
      </c>
      <c r="J1956" t="s">
        <v>51</v>
      </c>
      <c r="K1956" t="s">
        <v>19</v>
      </c>
      <c r="L1956" t="s">
        <v>23</v>
      </c>
      <c r="M1956" s="5">
        <v>121.78</v>
      </c>
      <c r="N1956">
        <v>1</v>
      </c>
    </row>
    <row r="1957" spans="1:14" x14ac:dyDescent="0.25">
      <c r="A1957" s="2">
        <v>45034</v>
      </c>
      <c r="B1957" s="3">
        <f t="shared" si="90"/>
        <v>2023</v>
      </c>
      <c r="C1957" t="str">
        <f t="shared" si="91"/>
        <v>2022-2023</v>
      </c>
      <c r="D1957" t="s">
        <v>148</v>
      </c>
      <c r="E1957" t="s">
        <v>107</v>
      </c>
      <c r="F1957" t="str">
        <f t="shared" si="92"/>
        <v>Queensland</v>
      </c>
      <c r="G1957" t="s">
        <v>35</v>
      </c>
      <c r="H1957">
        <v>4220</v>
      </c>
      <c r="I1957" t="s">
        <v>11</v>
      </c>
      <c r="J1957" t="s">
        <v>104</v>
      </c>
      <c r="K1957" t="s">
        <v>152</v>
      </c>
      <c r="L1957" t="s">
        <v>13</v>
      </c>
      <c r="M1957" s="5">
        <v>121.8</v>
      </c>
      <c r="N1957">
        <v>1</v>
      </c>
    </row>
    <row r="1958" spans="1:14" x14ac:dyDescent="0.25">
      <c r="A1958" s="2">
        <v>45127</v>
      </c>
      <c r="B1958" s="3">
        <f t="shared" si="90"/>
        <v>2024</v>
      </c>
      <c r="C1958" t="str">
        <f t="shared" si="91"/>
        <v>2023-2024</v>
      </c>
      <c r="D1958" t="s">
        <v>147</v>
      </c>
      <c r="E1958" t="s">
        <v>144</v>
      </c>
      <c r="F1958" t="str">
        <f t="shared" si="92"/>
        <v>Queensland</v>
      </c>
      <c r="G1958" t="s">
        <v>35</v>
      </c>
      <c r="H1958">
        <v>4566</v>
      </c>
      <c r="I1958" t="s">
        <v>11</v>
      </c>
      <c r="J1958" t="s">
        <v>120</v>
      </c>
      <c r="K1958" t="s">
        <v>19</v>
      </c>
      <c r="L1958" t="s">
        <v>23</v>
      </c>
      <c r="M1958" s="5">
        <v>121.85</v>
      </c>
      <c r="N1958">
        <v>1</v>
      </c>
    </row>
    <row r="1959" spans="1:14" x14ac:dyDescent="0.25">
      <c r="A1959" s="2">
        <v>45035</v>
      </c>
      <c r="B1959" s="3">
        <f t="shared" si="90"/>
        <v>2023</v>
      </c>
      <c r="C1959" t="str">
        <f t="shared" si="91"/>
        <v>2022-2023</v>
      </c>
      <c r="D1959" t="s">
        <v>147</v>
      </c>
      <c r="E1959" t="s">
        <v>118</v>
      </c>
      <c r="F1959" t="str">
        <f t="shared" si="92"/>
        <v>New South Wales</v>
      </c>
      <c r="G1959" t="s">
        <v>10</v>
      </c>
      <c r="H1959">
        <v>2158</v>
      </c>
      <c r="I1959" t="s">
        <v>11</v>
      </c>
      <c r="J1959" t="s">
        <v>27</v>
      </c>
      <c r="K1959" t="s">
        <v>154</v>
      </c>
      <c r="L1959" t="s">
        <v>14</v>
      </c>
      <c r="M1959" s="5">
        <v>121.92</v>
      </c>
      <c r="N1959">
        <v>1</v>
      </c>
    </row>
    <row r="1960" spans="1:14" x14ac:dyDescent="0.25">
      <c r="A1960" s="2">
        <v>45051</v>
      </c>
      <c r="B1960" s="3">
        <f t="shared" si="90"/>
        <v>2023</v>
      </c>
      <c r="C1960" t="str">
        <f t="shared" si="91"/>
        <v>2022-2023</v>
      </c>
      <c r="D1960" t="s">
        <v>148</v>
      </c>
      <c r="E1960" t="s">
        <v>144</v>
      </c>
      <c r="F1960" t="str">
        <f t="shared" si="92"/>
        <v>Queensland</v>
      </c>
      <c r="G1960" t="s">
        <v>35</v>
      </c>
      <c r="H1960">
        <v>4566</v>
      </c>
      <c r="I1960" t="s">
        <v>11</v>
      </c>
      <c r="J1960" t="s">
        <v>120</v>
      </c>
      <c r="K1960" t="s">
        <v>154</v>
      </c>
      <c r="L1960" t="s">
        <v>14</v>
      </c>
      <c r="M1960" s="5">
        <v>121.92</v>
      </c>
      <c r="N1960">
        <v>1</v>
      </c>
    </row>
    <row r="1961" spans="1:14" x14ac:dyDescent="0.25">
      <c r="A1961" s="2">
        <v>45653</v>
      </c>
      <c r="B1961" s="3">
        <f t="shared" si="90"/>
        <v>2025</v>
      </c>
      <c r="C1961" t="str">
        <f t="shared" si="91"/>
        <v>2024-2025</v>
      </c>
      <c r="D1961" t="s">
        <v>148</v>
      </c>
      <c r="E1961" t="s">
        <v>137</v>
      </c>
      <c r="F1961" t="str">
        <f t="shared" si="92"/>
        <v>New South Wales</v>
      </c>
      <c r="G1961" t="s">
        <v>10</v>
      </c>
      <c r="H1961">
        <v>2031</v>
      </c>
      <c r="I1961" t="s">
        <v>11</v>
      </c>
      <c r="J1961" t="s">
        <v>12</v>
      </c>
      <c r="K1961" t="s">
        <v>157</v>
      </c>
      <c r="L1961" t="s">
        <v>22</v>
      </c>
      <c r="M1961" s="5">
        <v>122.03999999999999</v>
      </c>
      <c r="N1961">
        <v>1</v>
      </c>
    </row>
    <row r="1962" spans="1:14" x14ac:dyDescent="0.25">
      <c r="A1962" s="2">
        <v>45438</v>
      </c>
      <c r="B1962" s="3">
        <f t="shared" si="90"/>
        <v>2024</v>
      </c>
      <c r="C1962" t="str">
        <f t="shared" si="91"/>
        <v>2023-2024</v>
      </c>
      <c r="D1962" t="s">
        <v>148</v>
      </c>
      <c r="E1962" t="s">
        <v>24</v>
      </c>
      <c r="F1962" t="str">
        <f t="shared" si="92"/>
        <v>New South Wales</v>
      </c>
      <c r="G1962" t="s">
        <v>10</v>
      </c>
      <c r="H1962">
        <v>2795</v>
      </c>
      <c r="I1962" t="s">
        <v>11</v>
      </c>
      <c r="J1962" t="s">
        <v>25</v>
      </c>
      <c r="K1962" t="s">
        <v>155</v>
      </c>
      <c r="L1962" t="s">
        <v>20</v>
      </c>
      <c r="M1962" s="5">
        <v>122.41</v>
      </c>
      <c r="N1962">
        <v>1</v>
      </c>
    </row>
    <row r="1963" spans="1:14" x14ac:dyDescent="0.25">
      <c r="A1963" s="2">
        <v>44949</v>
      </c>
      <c r="B1963" s="3">
        <f t="shared" si="90"/>
        <v>2023</v>
      </c>
      <c r="C1963" t="str">
        <f t="shared" si="91"/>
        <v>2022-2023</v>
      </c>
      <c r="D1963" t="s">
        <v>148</v>
      </c>
      <c r="E1963" t="s">
        <v>98</v>
      </c>
      <c r="F1963" t="str">
        <f t="shared" si="92"/>
        <v>Victoria</v>
      </c>
      <c r="G1963" t="s">
        <v>45</v>
      </c>
      <c r="H1963">
        <v>3429</v>
      </c>
      <c r="I1963" t="s">
        <v>11</v>
      </c>
      <c r="J1963" t="s">
        <v>60</v>
      </c>
      <c r="K1963" t="s">
        <v>152</v>
      </c>
      <c r="L1963" t="s">
        <v>13</v>
      </c>
      <c r="M1963" s="5">
        <v>122.63</v>
      </c>
      <c r="N1963">
        <v>1</v>
      </c>
    </row>
    <row r="1964" spans="1:14" x14ac:dyDescent="0.25">
      <c r="A1964" s="2">
        <v>45457</v>
      </c>
      <c r="B1964" s="3">
        <f t="shared" si="90"/>
        <v>2024</v>
      </c>
      <c r="C1964" t="str">
        <f t="shared" si="91"/>
        <v>2023-2024</v>
      </c>
      <c r="D1964" t="s">
        <v>147</v>
      </c>
      <c r="E1964" t="s">
        <v>34</v>
      </c>
      <c r="F1964" t="str">
        <f t="shared" si="92"/>
        <v>Queensland</v>
      </c>
      <c r="G1964" t="s">
        <v>35</v>
      </c>
      <c r="H1964">
        <v>4802</v>
      </c>
      <c r="I1964" t="s">
        <v>11</v>
      </c>
      <c r="J1964" t="s">
        <v>36</v>
      </c>
      <c r="K1964" t="s">
        <v>155</v>
      </c>
      <c r="L1964" t="s">
        <v>20</v>
      </c>
      <c r="M1964" s="5">
        <v>122.69</v>
      </c>
      <c r="N1964">
        <v>1</v>
      </c>
    </row>
    <row r="1965" spans="1:14" x14ac:dyDescent="0.25">
      <c r="A1965" s="2">
        <v>45625</v>
      </c>
      <c r="B1965" s="3">
        <f t="shared" si="90"/>
        <v>2025</v>
      </c>
      <c r="C1965" t="str">
        <f t="shared" si="91"/>
        <v>2024-2025</v>
      </c>
      <c r="D1965" t="s">
        <v>148</v>
      </c>
      <c r="E1965" t="s">
        <v>57</v>
      </c>
      <c r="F1965" t="str">
        <f t="shared" si="92"/>
        <v>New South Wales</v>
      </c>
      <c r="G1965" t="s">
        <v>10</v>
      </c>
      <c r="H1965">
        <v>2560</v>
      </c>
      <c r="I1965" t="s">
        <v>11</v>
      </c>
      <c r="J1965" t="s">
        <v>58</v>
      </c>
      <c r="K1965" t="s">
        <v>152</v>
      </c>
      <c r="L1965" t="s">
        <v>13</v>
      </c>
      <c r="M1965" s="5">
        <v>122.72999999999999</v>
      </c>
      <c r="N1965">
        <v>1</v>
      </c>
    </row>
    <row r="1966" spans="1:14" x14ac:dyDescent="0.25">
      <c r="A1966" s="2">
        <v>45420</v>
      </c>
      <c r="B1966" s="3">
        <f t="shared" si="90"/>
        <v>2024</v>
      </c>
      <c r="C1966" t="str">
        <f t="shared" si="91"/>
        <v>2023-2024</v>
      </c>
      <c r="D1966" t="s">
        <v>148</v>
      </c>
      <c r="E1966" t="s">
        <v>122</v>
      </c>
      <c r="F1966" t="str">
        <f t="shared" si="92"/>
        <v>New South Wales</v>
      </c>
      <c r="G1966" t="s">
        <v>10</v>
      </c>
      <c r="H1966">
        <v>2650</v>
      </c>
      <c r="I1966" t="s">
        <v>11</v>
      </c>
      <c r="J1966" t="s">
        <v>25</v>
      </c>
      <c r="K1966" t="s">
        <v>156</v>
      </c>
      <c r="L1966" t="s">
        <v>17</v>
      </c>
      <c r="M1966" s="5">
        <v>122.77000000000001</v>
      </c>
      <c r="N1966">
        <v>1</v>
      </c>
    </row>
    <row r="1967" spans="1:14" x14ac:dyDescent="0.25">
      <c r="A1967" s="2">
        <v>45229</v>
      </c>
      <c r="B1967" s="3">
        <f t="shared" si="90"/>
        <v>2024</v>
      </c>
      <c r="C1967" t="str">
        <f t="shared" si="91"/>
        <v>2023-2024</v>
      </c>
      <c r="D1967" t="s">
        <v>147</v>
      </c>
      <c r="E1967" t="s">
        <v>139</v>
      </c>
      <c r="F1967" t="str">
        <f t="shared" si="92"/>
        <v>New South Wales</v>
      </c>
      <c r="G1967" t="s">
        <v>10</v>
      </c>
      <c r="H1967">
        <v>2020</v>
      </c>
      <c r="I1967" t="s">
        <v>11</v>
      </c>
      <c r="J1967" t="s">
        <v>12</v>
      </c>
      <c r="K1967" t="s">
        <v>151</v>
      </c>
      <c r="L1967" t="s">
        <v>21</v>
      </c>
      <c r="M1967" s="5">
        <v>122.86999999999999</v>
      </c>
      <c r="N1967">
        <v>1</v>
      </c>
    </row>
    <row r="1968" spans="1:14" x14ac:dyDescent="0.25">
      <c r="A1968" s="2">
        <v>45475</v>
      </c>
      <c r="B1968" s="3">
        <f t="shared" si="90"/>
        <v>2025</v>
      </c>
      <c r="C1968" t="str">
        <f t="shared" si="91"/>
        <v>2024-2025</v>
      </c>
      <c r="D1968" t="s">
        <v>147</v>
      </c>
      <c r="E1968" t="s">
        <v>61</v>
      </c>
      <c r="F1968" t="str">
        <f t="shared" si="92"/>
        <v>New South Wales</v>
      </c>
      <c r="G1968" t="s">
        <v>10</v>
      </c>
      <c r="H1968">
        <v>2539</v>
      </c>
      <c r="I1968" t="s">
        <v>11</v>
      </c>
      <c r="J1968" t="s">
        <v>58</v>
      </c>
      <c r="K1968" t="s">
        <v>156</v>
      </c>
      <c r="L1968" t="s">
        <v>17</v>
      </c>
      <c r="M1968" s="5">
        <v>122.89</v>
      </c>
      <c r="N1968">
        <v>1</v>
      </c>
    </row>
    <row r="1969" spans="1:14" x14ac:dyDescent="0.25">
      <c r="A1969" s="2">
        <v>45496</v>
      </c>
      <c r="B1969" s="3">
        <f t="shared" si="90"/>
        <v>2025</v>
      </c>
      <c r="C1969" t="str">
        <f t="shared" si="91"/>
        <v>2024-2025</v>
      </c>
      <c r="D1969" t="s">
        <v>148</v>
      </c>
      <c r="E1969" t="s">
        <v>133</v>
      </c>
      <c r="F1969" t="str">
        <f t="shared" si="92"/>
        <v>Queensland</v>
      </c>
      <c r="G1969" t="s">
        <v>35</v>
      </c>
      <c r="H1969">
        <v>4305</v>
      </c>
      <c r="I1969" t="s">
        <v>11</v>
      </c>
      <c r="J1969" t="s">
        <v>104</v>
      </c>
      <c r="K1969" t="s">
        <v>154</v>
      </c>
      <c r="L1969" t="s">
        <v>14</v>
      </c>
      <c r="M1969" s="5">
        <v>122.91</v>
      </c>
      <c r="N1969">
        <v>1</v>
      </c>
    </row>
    <row r="1970" spans="1:14" x14ac:dyDescent="0.25">
      <c r="A1970" s="2">
        <v>45526</v>
      </c>
      <c r="B1970" s="3">
        <f t="shared" si="90"/>
        <v>2025</v>
      </c>
      <c r="C1970" t="str">
        <f t="shared" si="91"/>
        <v>2024-2025</v>
      </c>
      <c r="D1970" t="s">
        <v>147</v>
      </c>
      <c r="E1970" t="s">
        <v>34</v>
      </c>
      <c r="F1970" t="str">
        <f t="shared" si="92"/>
        <v>Queensland</v>
      </c>
      <c r="G1970" t="s">
        <v>35</v>
      </c>
      <c r="H1970">
        <v>4802</v>
      </c>
      <c r="I1970" t="s">
        <v>11</v>
      </c>
      <c r="J1970" t="s">
        <v>36</v>
      </c>
      <c r="K1970" t="s">
        <v>154</v>
      </c>
      <c r="L1970" t="s">
        <v>14</v>
      </c>
      <c r="M1970" s="5">
        <v>123.16</v>
      </c>
      <c r="N1970">
        <v>1</v>
      </c>
    </row>
    <row r="1971" spans="1:14" x14ac:dyDescent="0.25">
      <c r="A1971" s="2">
        <v>45143</v>
      </c>
      <c r="B1971" s="3">
        <f t="shared" si="90"/>
        <v>2024</v>
      </c>
      <c r="C1971" t="str">
        <f t="shared" si="91"/>
        <v>2023-2024</v>
      </c>
      <c r="D1971" t="s">
        <v>147</v>
      </c>
      <c r="E1971" t="s">
        <v>34</v>
      </c>
      <c r="F1971" t="str">
        <f t="shared" si="92"/>
        <v>Queensland</v>
      </c>
      <c r="G1971" t="s">
        <v>35</v>
      </c>
      <c r="H1971">
        <v>4802</v>
      </c>
      <c r="I1971" t="s">
        <v>11</v>
      </c>
      <c r="J1971" t="s">
        <v>36</v>
      </c>
      <c r="K1971" t="s">
        <v>19</v>
      </c>
      <c r="L1971" t="s">
        <v>23</v>
      </c>
      <c r="M1971" s="5">
        <v>123.31</v>
      </c>
      <c r="N1971">
        <v>1</v>
      </c>
    </row>
    <row r="1972" spans="1:14" x14ac:dyDescent="0.25">
      <c r="A1972" s="2">
        <v>45539</v>
      </c>
      <c r="B1972" s="3">
        <f t="shared" si="90"/>
        <v>2025</v>
      </c>
      <c r="C1972" t="str">
        <f t="shared" si="91"/>
        <v>2024-2025</v>
      </c>
      <c r="D1972" t="s">
        <v>148</v>
      </c>
      <c r="E1972" t="s">
        <v>140</v>
      </c>
      <c r="F1972" t="str">
        <f t="shared" si="92"/>
        <v>Tasmania</v>
      </c>
      <c r="G1972" t="s">
        <v>70</v>
      </c>
      <c r="H1972">
        <v>7320</v>
      </c>
      <c r="I1972" t="s">
        <v>11</v>
      </c>
      <c r="J1972" t="s">
        <v>71</v>
      </c>
      <c r="K1972" t="s">
        <v>154</v>
      </c>
      <c r="L1972" t="s">
        <v>14</v>
      </c>
      <c r="M1972" s="5">
        <v>123.42</v>
      </c>
      <c r="N1972">
        <v>1</v>
      </c>
    </row>
    <row r="1973" spans="1:14" x14ac:dyDescent="0.25">
      <c r="A1973" s="2">
        <v>45205</v>
      </c>
      <c r="B1973" s="3">
        <f t="shared" si="90"/>
        <v>2024</v>
      </c>
      <c r="C1973" t="str">
        <f t="shared" si="91"/>
        <v>2023-2024</v>
      </c>
      <c r="D1973" t="s">
        <v>148</v>
      </c>
      <c r="E1973" t="s">
        <v>106</v>
      </c>
      <c r="F1973" t="str">
        <f t="shared" si="92"/>
        <v>Victoria</v>
      </c>
      <c r="G1973" t="s">
        <v>45</v>
      </c>
      <c r="H1973">
        <v>3915</v>
      </c>
      <c r="I1973" t="s">
        <v>11</v>
      </c>
      <c r="J1973" t="s">
        <v>55</v>
      </c>
      <c r="K1973" t="s">
        <v>154</v>
      </c>
      <c r="L1973" t="s">
        <v>14</v>
      </c>
      <c r="M1973" s="5">
        <v>123.86</v>
      </c>
      <c r="N1973">
        <v>1</v>
      </c>
    </row>
    <row r="1974" spans="1:14" x14ac:dyDescent="0.25">
      <c r="A1974" s="2">
        <v>45347</v>
      </c>
      <c r="B1974" s="3">
        <f t="shared" si="90"/>
        <v>2024</v>
      </c>
      <c r="C1974" t="str">
        <f t="shared" si="91"/>
        <v>2023-2024</v>
      </c>
      <c r="D1974" t="s">
        <v>148</v>
      </c>
      <c r="E1974" t="s">
        <v>26</v>
      </c>
      <c r="F1974" t="str">
        <f t="shared" si="92"/>
        <v>New South Wales</v>
      </c>
      <c r="G1974" t="s">
        <v>10</v>
      </c>
      <c r="H1974">
        <v>2141</v>
      </c>
      <c r="I1974" t="s">
        <v>11</v>
      </c>
      <c r="J1974" t="s">
        <v>27</v>
      </c>
      <c r="K1974" t="s">
        <v>153</v>
      </c>
      <c r="L1974" t="s">
        <v>16</v>
      </c>
      <c r="M1974" s="5">
        <v>123.91</v>
      </c>
      <c r="N1974">
        <v>1</v>
      </c>
    </row>
    <row r="1975" spans="1:14" x14ac:dyDescent="0.25">
      <c r="A1975" s="2">
        <v>45007</v>
      </c>
      <c r="B1975" s="3">
        <f t="shared" si="90"/>
        <v>2023</v>
      </c>
      <c r="C1975" t="str">
        <f t="shared" si="91"/>
        <v>2022-2023</v>
      </c>
      <c r="D1975" t="s">
        <v>147</v>
      </c>
      <c r="E1975" t="s">
        <v>135</v>
      </c>
      <c r="F1975" t="str">
        <f t="shared" si="92"/>
        <v>Victoria</v>
      </c>
      <c r="G1975" t="s">
        <v>45</v>
      </c>
      <c r="H1975">
        <v>3550</v>
      </c>
      <c r="I1975" t="s">
        <v>11</v>
      </c>
      <c r="J1975" t="s">
        <v>60</v>
      </c>
      <c r="K1975" t="s">
        <v>154</v>
      </c>
      <c r="L1975" t="s">
        <v>14</v>
      </c>
      <c r="M1975" s="5">
        <v>124.08000000000001</v>
      </c>
      <c r="N1975">
        <v>1</v>
      </c>
    </row>
    <row r="1976" spans="1:14" x14ac:dyDescent="0.25">
      <c r="A1976" s="2">
        <v>45614</v>
      </c>
      <c r="B1976" s="3">
        <f t="shared" si="90"/>
        <v>2025</v>
      </c>
      <c r="C1976" t="str">
        <f t="shared" si="91"/>
        <v>2024-2025</v>
      </c>
      <c r="D1976" t="s">
        <v>148</v>
      </c>
      <c r="E1976" t="s">
        <v>106</v>
      </c>
      <c r="F1976" t="str">
        <f t="shared" si="92"/>
        <v>Victoria</v>
      </c>
      <c r="G1976" t="s">
        <v>45</v>
      </c>
      <c r="H1976">
        <v>3915</v>
      </c>
      <c r="I1976" t="s">
        <v>11</v>
      </c>
      <c r="J1976" t="s">
        <v>55</v>
      </c>
      <c r="K1976" t="s">
        <v>155</v>
      </c>
      <c r="L1976" t="s">
        <v>20</v>
      </c>
      <c r="M1976" s="5">
        <v>124.22</v>
      </c>
      <c r="N1976">
        <v>1</v>
      </c>
    </row>
    <row r="1977" spans="1:14" x14ac:dyDescent="0.25">
      <c r="A1977" s="2">
        <v>45479</v>
      </c>
      <c r="B1977" s="3">
        <f t="shared" si="90"/>
        <v>2025</v>
      </c>
      <c r="C1977" t="str">
        <f t="shared" si="91"/>
        <v>2024-2025</v>
      </c>
      <c r="D1977" t="s">
        <v>147</v>
      </c>
      <c r="E1977" t="s">
        <v>64</v>
      </c>
      <c r="F1977" t="str">
        <f t="shared" si="92"/>
        <v>Victoria</v>
      </c>
      <c r="G1977" t="s">
        <v>45</v>
      </c>
      <c r="H1977">
        <v>3199</v>
      </c>
      <c r="I1977" t="s">
        <v>11</v>
      </c>
      <c r="J1977" t="s">
        <v>63</v>
      </c>
      <c r="K1977" t="s">
        <v>149</v>
      </c>
      <c r="L1977" t="s">
        <v>15</v>
      </c>
      <c r="M1977" s="5">
        <v>124.75</v>
      </c>
      <c r="N1977">
        <v>1</v>
      </c>
    </row>
    <row r="1978" spans="1:14" x14ac:dyDescent="0.25">
      <c r="A1978" s="2">
        <v>45327</v>
      </c>
      <c r="B1978" s="3">
        <f t="shared" si="90"/>
        <v>2024</v>
      </c>
      <c r="C1978" t="str">
        <f t="shared" si="91"/>
        <v>2023-2024</v>
      </c>
      <c r="D1978" t="s">
        <v>148</v>
      </c>
      <c r="E1978" t="s">
        <v>134</v>
      </c>
      <c r="F1978" t="str">
        <f t="shared" si="92"/>
        <v>Queensland</v>
      </c>
      <c r="G1978" t="s">
        <v>35</v>
      </c>
      <c r="H1978">
        <v>4825</v>
      </c>
      <c r="I1978" t="s">
        <v>11</v>
      </c>
      <c r="J1978" t="s">
        <v>36</v>
      </c>
      <c r="K1978" t="s">
        <v>149</v>
      </c>
      <c r="L1978" t="s">
        <v>15</v>
      </c>
      <c r="M1978" s="5">
        <v>124.75</v>
      </c>
      <c r="N1978">
        <v>1</v>
      </c>
    </row>
    <row r="1979" spans="1:14" x14ac:dyDescent="0.25">
      <c r="A1979" s="2">
        <v>45330</v>
      </c>
      <c r="B1979" s="3">
        <f t="shared" si="90"/>
        <v>2024</v>
      </c>
      <c r="C1979" t="str">
        <f t="shared" si="91"/>
        <v>2023-2024</v>
      </c>
      <c r="D1979" t="s">
        <v>147</v>
      </c>
      <c r="E1979" t="s">
        <v>84</v>
      </c>
      <c r="F1979" t="str">
        <f t="shared" si="92"/>
        <v>Queensland</v>
      </c>
      <c r="G1979" t="s">
        <v>35</v>
      </c>
      <c r="H1979">
        <v>4740</v>
      </c>
      <c r="I1979" t="s">
        <v>11</v>
      </c>
      <c r="J1979" t="s">
        <v>51</v>
      </c>
      <c r="K1979" t="s">
        <v>149</v>
      </c>
      <c r="L1979" t="s">
        <v>15</v>
      </c>
      <c r="M1979" s="5">
        <v>124.8</v>
      </c>
      <c r="N1979">
        <v>1</v>
      </c>
    </row>
    <row r="1980" spans="1:14" x14ac:dyDescent="0.25">
      <c r="A1980" s="2">
        <v>45303</v>
      </c>
      <c r="B1980" s="3">
        <f t="shared" si="90"/>
        <v>2024</v>
      </c>
      <c r="C1980" t="str">
        <f t="shared" si="91"/>
        <v>2023-2024</v>
      </c>
      <c r="D1980" t="s">
        <v>148</v>
      </c>
      <c r="E1980" t="s">
        <v>57</v>
      </c>
      <c r="F1980" t="str">
        <f t="shared" si="92"/>
        <v>New South Wales</v>
      </c>
      <c r="G1980" t="s">
        <v>10</v>
      </c>
      <c r="H1980">
        <v>2560</v>
      </c>
      <c r="I1980" t="s">
        <v>11</v>
      </c>
      <c r="J1980" t="s">
        <v>58</v>
      </c>
      <c r="K1980" t="s">
        <v>150</v>
      </c>
      <c r="L1980" t="s">
        <v>18</v>
      </c>
      <c r="M1980" s="5">
        <v>124.89000000000001</v>
      </c>
      <c r="N1980">
        <v>1</v>
      </c>
    </row>
    <row r="1981" spans="1:14" x14ac:dyDescent="0.25">
      <c r="A1981" s="2">
        <v>45376</v>
      </c>
      <c r="B1981" s="3">
        <f t="shared" si="90"/>
        <v>2024</v>
      </c>
      <c r="C1981" t="str">
        <f t="shared" si="91"/>
        <v>2023-2024</v>
      </c>
      <c r="D1981" t="s">
        <v>148</v>
      </c>
      <c r="E1981" t="s">
        <v>99</v>
      </c>
      <c r="F1981" t="str">
        <f t="shared" si="92"/>
        <v>Victoria</v>
      </c>
      <c r="G1981" t="s">
        <v>45</v>
      </c>
      <c r="H1981">
        <v>3148</v>
      </c>
      <c r="I1981" t="s">
        <v>11</v>
      </c>
      <c r="J1981" t="s">
        <v>63</v>
      </c>
      <c r="K1981" t="s">
        <v>157</v>
      </c>
      <c r="L1981" t="s">
        <v>22</v>
      </c>
      <c r="M1981" s="5">
        <v>125.13</v>
      </c>
      <c r="N1981">
        <v>1</v>
      </c>
    </row>
    <row r="1982" spans="1:14" x14ac:dyDescent="0.25">
      <c r="A1982" s="2">
        <v>45635</v>
      </c>
      <c r="B1982" s="3">
        <f t="shared" si="90"/>
        <v>2025</v>
      </c>
      <c r="C1982" t="str">
        <f t="shared" si="91"/>
        <v>2024-2025</v>
      </c>
      <c r="D1982" t="s">
        <v>147</v>
      </c>
      <c r="E1982" t="s">
        <v>139</v>
      </c>
      <c r="F1982" t="str">
        <f t="shared" si="92"/>
        <v>New South Wales</v>
      </c>
      <c r="G1982" t="s">
        <v>10</v>
      </c>
      <c r="H1982">
        <v>2020</v>
      </c>
      <c r="I1982" t="s">
        <v>11</v>
      </c>
      <c r="J1982" t="s">
        <v>12</v>
      </c>
      <c r="K1982" t="s">
        <v>156</v>
      </c>
      <c r="L1982" t="s">
        <v>17</v>
      </c>
      <c r="M1982" s="5">
        <v>125.28</v>
      </c>
      <c r="N1982">
        <v>1</v>
      </c>
    </row>
    <row r="1983" spans="1:14" x14ac:dyDescent="0.25">
      <c r="A1983" s="2">
        <v>45511</v>
      </c>
      <c r="B1983" s="3">
        <f t="shared" si="90"/>
        <v>2025</v>
      </c>
      <c r="C1983" t="str">
        <f t="shared" si="91"/>
        <v>2024-2025</v>
      </c>
      <c r="D1983" t="s">
        <v>147</v>
      </c>
      <c r="E1983" t="s">
        <v>44</v>
      </c>
      <c r="F1983" t="str">
        <f t="shared" si="92"/>
        <v>Victoria</v>
      </c>
      <c r="G1983" t="s">
        <v>45</v>
      </c>
      <c r="H1983">
        <v>3066</v>
      </c>
      <c r="I1983" t="s">
        <v>11</v>
      </c>
      <c r="J1983" t="s">
        <v>46</v>
      </c>
      <c r="K1983" t="s">
        <v>152</v>
      </c>
      <c r="L1983" t="s">
        <v>13</v>
      </c>
      <c r="M1983" s="5">
        <v>126.35</v>
      </c>
      <c r="N1983">
        <v>1</v>
      </c>
    </row>
    <row r="1984" spans="1:14" x14ac:dyDescent="0.25">
      <c r="A1984" s="2">
        <v>45290</v>
      </c>
      <c r="B1984" s="3">
        <f t="shared" si="90"/>
        <v>2024</v>
      </c>
      <c r="C1984" t="str">
        <f t="shared" si="91"/>
        <v>2023-2024</v>
      </c>
      <c r="D1984" t="s">
        <v>147</v>
      </c>
      <c r="E1984" t="s">
        <v>83</v>
      </c>
      <c r="F1984" t="str">
        <f t="shared" si="92"/>
        <v>New South Wales</v>
      </c>
      <c r="G1984" t="s">
        <v>10</v>
      </c>
      <c r="H1984">
        <v>2750</v>
      </c>
      <c r="I1984" t="s">
        <v>11</v>
      </c>
      <c r="J1984" t="s">
        <v>25</v>
      </c>
      <c r="K1984" t="s">
        <v>152</v>
      </c>
      <c r="L1984" t="s">
        <v>13</v>
      </c>
      <c r="M1984" s="5">
        <v>126.67</v>
      </c>
      <c r="N1984">
        <v>1</v>
      </c>
    </row>
    <row r="1985" spans="1:14" x14ac:dyDescent="0.25">
      <c r="A1985" s="2">
        <v>45525</v>
      </c>
      <c r="B1985" s="3">
        <f t="shared" si="90"/>
        <v>2025</v>
      </c>
      <c r="C1985" t="str">
        <f t="shared" si="91"/>
        <v>2024-2025</v>
      </c>
      <c r="D1985" t="s">
        <v>147</v>
      </c>
      <c r="E1985" t="s">
        <v>103</v>
      </c>
      <c r="F1985" t="str">
        <f t="shared" si="92"/>
        <v>Queensland</v>
      </c>
      <c r="G1985" t="s">
        <v>35</v>
      </c>
      <c r="H1985">
        <v>4509</v>
      </c>
      <c r="I1985" t="s">
        <v>11</v>
      </c>
      <c r="J1985" t="s">
        <v>104</v>
      </c>
      <c r="K1985" t="s">
        <v>19</v>
      </c>
      <c r="L1985" t="s">
        <v>23</v>
      </c>
      <c r="M1985" s="5">
        <v>127.25</v>
      </c>
      <c r="N1985">
        <v>1</v>
      </c>
    </row>
    <row r="1986" spans="1:14" x14ac:dyDescent="0.25">
      <c r="A1986" s="2">
        <v>44943</v>
      </c>
      <c r="B1986" s="3">
        <f t="shared" ref="B1986:B2049" si="93">IF(MONTH(A1986)&gt;=7,YEAR(A1986)+1,YEAR(A1986))</f>
        <v>2023</v>
      </c>
      <c r="C1986" t="str">
        <f t="shared" ref="C1986:C2049" si="94">IF(MONTH(A1986) &gt;= 7, YEAR(A1986) &amp; "-" &amp; YEAR(A1986) + 1, YEAR(A1986) - 1 &amp; "-" &amp; YEAR(A1986))</f>
        <v>2022-2023</v>
      </c>
      <c r="D1986" t="s">
        <v>147</v>
      </c>
      <c r="E1986" t="s">
        <v>72</v>
      </c>
      <c r="F1986" t="str">
        <f t="shared" ref="F1986:F2049" si="95">IF(G1986="WA","Western Australia",
IF(G1986="NSW","New South Wales",
IF(G1986="QLD","Queensland",
IF(G1986="VIC","Victoria",
IF(G1986="TAS","Tasmania",
IF(G1986="SA","South Australia",
IF(G1986="NT","Northern Territory",
IF(G1986="ACT","Australian Capital Territory",G1986))))))))</f>
        <v>Western Australia</v>
      </c>
      <c r="G1986" t="s">
        <v>48</v>
      </c>
      <c r="H1986">
        <v>6010</v>
      </c>
      <c r="I1986" t="s">
        <v>11</v>
      </c>
      <c r="J1986" t="s">
        <v>49</v>
      </c>
      <c r="K1986" t="s">
        <v>149</v>
      </c>
      <c r="L1986" t="s">
        <v>15</v>
      </c>
      <c r="M1986" s="5">
        <v>127.28</v>
      </c>
      <c r="N1986">
        <v>1</v>
      </c>
    </row>
    <row r="1987" spans="1:14" x14ac:dyDescent="0.25">
      <c r="A1987" s="2">
        <v>44982</v>
      </c>
      <c r="B1987" s="3">
        <f t="shared" si="93"/>
        <v>2023</v>
      </c>
      <c r="C1987" t="str">
        <f t="shared" si="94"/>
        <v>2022-2023</v>
      </c>
      <c r="D1987" t="s">
        <v>148</v>
      </c>
      <c r="E1987" t="s">
        <v>57</v>
      </c>
      <c r="F1987" t="str">
        <f t="shared" si="95"/>
        <v>New South Wales</v>
      </c>
      <c r="G1987" t="s">
        <v>10</v>
      </c>
      <c r="H1987">
        <v>2560</v>
      </c>
      <c r="I1987" t="s">
        <v>11</v>
      </c>
      <c r="J1987" t="s">
        <v>58</v>
      </c>
      <c r="K1987" t="s">
        <v>157</v>
      </c>
      <c r="L1987" t="s">
        <v>22</v>
      </c>
      <c r="M1987" s="5">
        <v>127.72999999999999</v>
      </c>
      <c r="N1987">
        <v>1</v>
      </c>
    </row>
    <row r="1988" spans="1:14" x14ac:dyDescent="0.25">
      <c r="A1988" s="2">
        <v>45365</v>
      </c>
      <c r="B1988" s="3">
        <f t="shared" si="93"/>
        <v>2024</v>
      </c>
      <c r="C1988" t="str">
        <f t="shared" si="94"/>
        <v>2023-2024</v>
      </c>
      <c r="D1988" t="s">
        <v>148</v>
      </c>
      <c r="E1988" t="s">
        <v>57</v>
      </c>
      <c r="F1988" t="str">
        <f t="shared" si="95"/>
        <v>New South Wales</v>
      </c>
      <c r="G1988" t="s">
        <v>10</v>
      </c>
      <c r="H1988">
        <v>2560</v>
      </c>
      <c r="I1988" t="s">
        <v>11</v>
      </c>
      <c r="J1988" t="s">
        <v>58</v>
      </c>
      <c r="K1988" t="s">
        <v>149</v>
      </c>
      <c r="L1988" t="s">
        <v>15</v>
      </c>
      <c r="M1988" s="5">
        <v>127.82</v>
      </c>
      <c r="N1988">
        <v>1</v>
      </c>
    </row>
    <row r="1989" spans="1:14" x14ac:dyDescent="0.25">
      <c r="A1989" s="2">
        <v>45344</v>
      </c>
      <c r="B1989" s="3">
        <f t="shared" si="93"/>
        <v>2024</v>
      </c>
      <c r="C1989" t="str">
        <f t="shared" si="94"/>
        <v>2023-2024</v>
      </c>
      <c r="D1989" t="s">
        <v>147</v>
      </c>
      <c r="E1989" t="s">
        <v>50</v>
      </c>
      <c r="F1989" t="str">
        <f t="shared" si="95"/>
        <v>Queensland</v>
      </c>
      <c r="G1989" t="s">
        <v>35</v>
      </c>
      <c r="H1989">
        <v>4703</v>
      </c>
      <c r="I1989" t="s">
        <v>11</v>
      </c>
      <c r="J1989" t="s">
        <v>51</v>
      </c>
      <c r="K1989" t="s">
        <v>150</v>
      </c>
      <c r="L1989" t="s">
        <v>18</v>
      </c>
      <c r="M1989" s="5">
        <v>127.86999999999999</v>
      </c>
      <c r="N1989">
        <v>1</v>
      </c>
    </row>
    <row r="1990" spans="1:14" x14ac:dyDescent="0.25">
      <c r="A1990" s="2">
        <v>45598</v>
      </c>
      <c r="B1990" s="3">
        <f t="shared" si="93"/>
        <v>2025</v>
      </c>
      <c r="C1990" t="str">
        <f t="shared" si="94"/>
        <v>2024-2025</v>
      </c>
      <c r="D1990" t="s">
        <v>147</v>
      </c>
      <c r="E1990" t="s">
        <v>137</v>
      </c>
      <c r="F1990" t="str">
        <f t="shared" si="95"/>
        <v>New South Wales</v>
      </c>
      <c r="G1990" t="s">
        <v>10</v>
      </c>
      <c r="H1990">
        <v>2031</v>
      </c>
      <c r="I1990" t="s">
        <v>11</v>
      </c>
      <c r="J1990" t="s">
        <v>12</v>
      </c>
      <c r="K1990" t="s">
        <v>151</v>
      </c>
      <c r="L1990" t="s">
        <v>21</v>
      </c>
      <c r="M1990" s="5">
        <v>128.09</v>
      </c>
      <c r="N1990">
        <v>1</v>
      </c>
    </row>
    <row r="1991" spans="1:14" x14ac:dyDescent="0.25">
      <c r="A1991" s="2">
        <v>45622</v>
      </c>
      <c r="B1991" s="3">
        <f t="shared" si="93"/>
        <v>2025</v>
      </c>
      <c r="C1991" t="str">
        <f t="shared" si="94"/>
        <v>2024-2025</v>
      </c>
      <c r="D1991" t="s">
        <v>147</v>
      </c>
      <c r="E1991" t="s">
        <v>56</v>
      </c>
      <c r="F1991" t="str">
        <f t="shared" si="95"/>
        <v>Northern Territory</v>
      </c>
      <c r="G1991" t="s">
        <v>29</v>
      </c>
      <c r="H1991">
        <v>870</v>
      </c>
      <c r="I1991" t="s">
        <v>11</v>
      </c>
      <c r="J1991" t="s">
        <v>30</v>
      </c>
      <c r="K1991" t="s">
        <v>152</v>
      </c>
      <c r="L1991" t="s">
        <v>13</v>
      </c>
      <c r="M1991" s="5">
        <v>128.81</v>
      </c>
      <c r="N1991">
        <v>1</v>
      </c>
    </row>
    <row r="1992" spans="1:14" x14ac:dyDescent="0.25">
      <c r="A1992" s="2">
        <v>45217</v>
      </c>
      <c r="B1992" s="3">
        <f t="shared" si="93"/>
        <v>2024</v>
      </c>
      <c r="C1992" t="str">
        <f t="shared" si="94"/>
        <v>2023-2024</v>
      </c>
      <c r="D1992" t="s">
        <v>147</v>
      </c>
      <c r="E1992" t="s">
        <v>139</v>
      </c>
      <c r="F1992" t="str">
        <f t="shared" si="95"/>
        <v>New South Wales</v>
      </c>
      <c r="G1992" t="s">
        <v>10</v>
      </c>
      <c r="H1992">
        <v>2020</v>
      </c>
      <c r="I1992" t="s">
        <v>11</v>
      </c>
      <c r="J1992" t="s">
        <v>12</v>
      </c>
      <c r="K1992" t="s">
        <v>151</v>
      </c>
      <c r="L1992" t="s">
        <v>21</v>
      </c>
      <c r="M1992" s="5">
        <v>128.94</v>
      </c>
      <c r="N1992">
        <v>1</v>
      </c>
    </row>
    <row r="1993" spans="1:14" x14ac:dyDescent="0.25">
      <c r="A1993" s="2">
        <v>45390</v>
      </c>
      <c r="B1993" s="3">
        <f t="shared" si="93"/>
        <v>2024</v>
      </c>
      <c r="C1993" t="str">
        <f t="shared" si="94"/>
        <v>2023-2024</v>
      </c>
      <c r="D1993" t="s">
        <v>147</v>
      </c>
      <c r="E1993" t="s">
        <v>109</v>
      </c>
      <c r="F1993" t="str">
        <f t="shared" si="95"/>
        <v>New South Wales</v>
      </c>
      <c r="G1993" t="s">
        <v>10</v>
      </c>
      <c r="H1993">
        <v>2480</v>
      </c>
      <c r="I1993" t="s">
        <v>11</v>
      </c>
      <c r="J1993" t="s">
        <v>68</v>
      </c>
      <c r="K1993" t="s">
        <v>155</v>
      </c>
      <c r="L1993" t="s">
        <v>20</v>
      </c>
      <c r="M1993" s="5">
        <v>129.06</v>
      </c>
      <c r="N1993">
        <v>1</v>
      </c>
    </row>
    <row r="1994" spans="1:14" x14ac:dyDescent="0.25">
      <c r="A1994" s="2">
        <v>45157</v>
      </c>
      <c r="B1994" s="3">
        <f t="shared" si="93"/>
        <v>2024</v>
      </c>
      <c r="C1994" t="str">
        <f t="shared" si="94"/>
        <v>2023-2024</v>
      </c>
      <c r="D1994" t="s">
        <v>147</v>
      </c>
      <c r="E1994" t="s">
        <v>62</v>
      </c>
      <c r="F1994" t="str">
        <f t="shared" si="95"/>
        <v>Victoria</v>
      </c>
      <c r="G1994" t="s">
        <v>45</v>
      </c>
      <c r="H1994">
        <v>3134</v>
      </c>
      <c r="I1994" t="s">
        <v>11</v>
      </c>
      <c r="J1994" t="s">
        <v>63</v>
      </c>
      <c r="K1994" t="s">
        <v>152</v>
      </c>
      <c r="L1994" t="s">
        <v>13</v>
      </c>
      <c r="M1994" s="5">
        <v>129.56</v>
      </c>
      <c r="N1994">
        <v>1</v>
      </c>
    </row>
    <row r="1995" spans="1:14" x14ac:dyDescent="0.25">
      <c r="A1995" s="2">
        <v>45584</v>
      </c>
      <c r="B1995" s="3">
        <f t="shared" si="93"/>
        <v>2025</v>
      </c>
      <c r="C1995" t="str">
        <f t="shared" si="94"/>
        <v>2024-2025</v>
      </c>
      <c r="D1995" t="s">
        <v>147</v>
      </c>
      <c r="E1995" t="s">
        <v>86</v>
      </c>
      <c r="F1995" t="str">
        <f t="shared" si="95"/>
        <v>New South Wales</v>
      </c>
      <c r="G1995" t="s">
        <v>10</v>
      </c>
      <c r="H1995">
        <v>2064</v>
      </c>
      <c r="I1995" t="s">
        <v>11</v>
      </c>
      <c r="J1995" t="s">
        <v>12</v>
      </c>
      <c r="K1995" t="s">
        <v>155</v>
      </c>
      <c r="L1995" t="s">
        <v>20</v>
      </c>
      <c r="M1995" s="5">
        <v>129.68</v>
      </c>
      <c r="N1995">
        <v>1</v>
      </c>
    </row>
    <row r="1996" spans="1:14" x14ac:dyDescent="0.25">
      <c r="A1996" s="2">
        <v>44939</v>
      </c>
      <c r="B1996" s="3">
        <f t="shared" si="93"/>
        <v>2023</v>
      </c>
      <c r="C1996" t="str">
        <f t="shared" si="94"/>
        <v>2022-2023</v>
      </c>
      <c r="D1996" t="s">
        <v>148</v>
      </c>
      <c r="E1996" t="s">
        <v>67</v>
      </c>
      <c r="F1996" t="str">
        <f t="shared" si="95"/>
        <v>New South Wales</v>
      </c>
      <c r="G1996" t="s">
        <v>10</v>
      </c>
      <c r="H1996">
        <v>2478</v>
      </c>
      <c r="I1996" t="s">
        <v>11</v>
      </c>
      <c r="J1996" t="s">
        <v>68</v>
      </c>
      <c r="K1996" t="s">
        <v>156</v>
      </c>
      <c r="L1996" t="s">
        <v>17</v>
      </c>
      <c r="M1996" s="5">
        <v>129.74</v>
      </c>
      <c r="N1996">
        <v>1</v>
      </c>
    </row>
    <row r="1997" spans="1:14" x14ac:dyDescent="0.25">
      <c r="A1997" s="2">
        <v>45465</v>
      </c>
      <c r="B1997" s="3">
        <f t="shared" si="93"/>
        <v>2024</v>
      </c>
      <c r="C1997" t="str">
        <f t="shared" si="94"/>
        <v>2023-2024</v>
      </c>
      <c r="D1997" t="s">
        <v>147</v>
      </c>
      <c r="E1997" t="s">
        <v>92</v>
      </c>
      <c r="F1997" t="str">
        <f t="shared" si="95"/>
        <v>Queensland</v>
      </c>
      <c r="G1997" t="s">
        <v>35</v>
      </c>
      <c r="H1997">
        <v>4068</v>
      </c>
      <c r="I1997" t="s">
        <v>11</v>
      </c>
      <c r="J1997" t="s">
        <v>43</v>
      </c>
      <c r="K1997" t="s">
        <v>154</v>
      </c>
      <c r="L1997" t="s">
        <v>14</v>
      </c>
      <c r="M1997" s="5">
        <v>129.82</v>
      </c>
      <c r="N1997">
        <v>1</v>
      </c>
    </row>
    <row r="1998" spans="1:14" x14ac:dyDescent="0.25">
      <c r="A1998" s="2">
        <v>45148</v>
      </c>
      <c r="B1998" s="3">
        <f t="shared" si="93"/>
        <v>2024</v>
      </c>
      <c r="C1998" t="str">
        <f t="shared" si="94"/>
        <v>2023-2024</v>
      </c>
      <c r="D1998" t="s">
        <v>148</v>
      </c>
      <c r="E1998" t="s">
        <v>138</v>
      </c>
      <c r="F1998" t="str">
        <f t="shared" si="95"/>
        <v>Queensland</v>
      </c>
      <c r="G1998" t="s">
        <v>35</v>
      </c>
      <c r="H1998">
        <v>4558</v>
      </c>
      <c r="I1998" t="s">
        <v>11</v>
      </c>
      <c r="J1998" t="s">
        <v>120</v>
      </c>
      <c r="K1998" t="s">
        <v>154</v>
      </c>
      <c r="L1998" t="s">
        <v>14</v>
      </c>
      <c r="M1998" s="5">
        <v>129.87</v>
      </c>
      <c r="N1998">
        <v>1</v>
      </c>
    </row>
    <row r="1999" spans="1:14" x14ac:dyDescent="0.25">
      <c r="A1999" s="2">
        <v>45618</v>
      </c>
      <c r="B1999" s="3">
        <f t="shared" si="93"/>
        <v>2025</v>
      </c>
      <c r="C1999" t="str">
        <f t="shared" si="94"/>
        <v>2024-2025</v>
      </c>
      <c r="D1999" t="s">
        <v>148</v>
      </c>
      <c r="E1999" t="s">
        <v>134</v>
      </c>
      <c r="F1999" t="str">
        <f t="shared" si="95"/>
        <v>Queensland</v>
      </c>
      <c r="G1999" t="s">
        <v>35</v>
      </c>
      <c r="H1999">
        <v>4825</v>
      </c>
      <c r="I1999" t="s">
        <v>11</v>
      </c>
      <c r="J1999" t="s">
        <v>36</v>
      </c>
      <c r="K1999" t="s">
        <v>154</v>
      </c>
      <c r="L1999" t="s">
        <v>14</v>
      </c>
      <c r="M1999" s="5">
        <v>129.9</v>
      </c>
      <c r="N1999">
        <v>1</v>
      </c>
    </row>
    <row r="2000" spans="1:14" x14ac:dyDescent="0.25">
      <c r="A2000" s="2">
        <v>45631</v>
      </c>
      <c r="B2000" s="3">
        <f t="shared" si="93"/>
        <v>2025</v>
      </c>
      <c r="C2000" t="str">
        <f t="shared" si="94"/>
        <v>2024-2025</v>
      </c>
      <c r="D2000" t="s">
        <v>148</v>
      </c>
      <c r="E2000" t="s">
        <v>61</v>
      </c>
      <c r="F2000" t="str">
        <f t="shared" si="95"/>
        <v>New South Wales</v>
      </c>
      <c r="G2000" t="s">
        <v>10</v>
      </c>
      <c r="H2000">
        <v>2539</v>
      </c>
      <c r="I2000" t="s">
        <v>11</v>
      </c>
      <c r="J2000" t="s">
        <v>58</v>
      </c>
      <c r="K2000" t="s">
        <v>153</v>
      </c>
      <c r="L2000" t="s">
        <v>16</v>
      </c>
      <c r="M2000" s="5">
        <v>129.91</v>
      </c>
      <c r="N2000">
        <v>1</v>
      </c>
    </row>
    <row r="2001" spans="1:14" x14ac:dyDescent="0.25">
      <c r="A2001" s="2">
        <v>45101</v>
      </c>
      <c r="B2001" s="3">
        <f t="shared" si="93"/>
        <v>2023</v>
      </c>
      <c r="C2001" t="str">
        <f t="shared" si="94"/>
        <v>2022-2023</v>
      </c>
      <c r="D2001" t="s">
        <v>147</v>
      </c>
      <c r="E2001" t="s">
        <v>78</v>
      </c>
      <c r="F2001" t="str">
        <f t="shared" si="95"/>
        <v>New South Wales</v>
      </c>
      <c r="G2001" t="s">
        <v>10</v>
      </c>
      <c r="H2001">
        <v>2350</v>
      </c>
      <c r="I2001" t="s">
        <v>11</v>
      </c>
      <c r="J2001" t="s">
        <v>68</v>
      </c>
      <c r="K2001" t="s">
        <v>154</v>
      </c>
      <c r="L2001" t="s">
        <v>14</v>
      </c>
      <c r="M2001" s="5">
        <v>130.26</v>
      </c>
      <c r="N2001">
        <v>1</v>
      </c>
    </row>
    <row r="2002" spans="1:14" x14ac:dyDescent="0.25">
      <c r="A2002" s="2">
        <v>45552</v>
      </c>
      <c r="B2002" s="3">
        <f t="shared" si="93"/>
        <v>2025</v>
      </c>
      <c r="C2002" t="str">
        <f t="shared" si="94"/>
        <v>2024-2025</v>
      </c>
      <c r="D2002" t="s">
        <v>147</v>
      </c>
      <c r="E2002" t="s">
        <v>28</v>
      </c>
      <c r="F2002" t="str">
        <f t="shared" si="95"/>
        <v>Northern Territory</v>
      </c>
      <c r="G2002" t="s">
        <v>29</v>
      </c>
      <c r="H2002">
        <v>800</v>
      </c>
      <c r="I2002" t="s">
        <v>11</v>
      </c>
      <c r="J2002" t="s">
        <v>30</v>
      </c>
      <c r="K2002" t="s">
        <v>151</v>
      </c>
      <c r="L2002" t="s">
        <v>21</v>
      </c>
      <c r="M2002" s="5">
        <v>130.86000000000001</v>
      </c>
      <c r="N2002">
        <v>1</v>
      </c>
    </row>
    <row r="2003" spans="1:14" x14ac:dyDescent="0.25">
      <c r="A2003" s="2">
        <v>45547</v>
      </c>
      <c r="B2003" s="3">
        <f t="shared" si="93"/>
        <v>2025</v>
      </c>
      <c r="C2003" t="str">
        <f t="shared" si="94"/>
        <v>2024-2025</v>
      </c>
      <c r="D2003" t="s">
        <v>147</v>
      </c>
      <c r="E2003" t="s">
        <v>93</v>
      </c>
      <c r="F2003" t="str">
        <f t="shared" si="95"/>
        <v>Western Australia</v>
      </c>
      <c r="G2003" t="s">
        <v>48</v>
      </c>
      <c r="H2003">
        <v>6112</v>
      </c>
      <c r="I2003" t="s">
        <v>11</v>
      </c>
      <c r="J2003" t="s">
        <v>94</v>
      </c>
      <c r="K2003" t="s">
        <v>154</v>
      </c>
      <c r="L2003" t="s">
        <v>14</v>
      </c>
      <c r="M2003" s="5">
        <v>130.93</v>
      </c>
      <c r="N2003">
        <v>1</v>
      </c>
    </row>
    <row r="2004" spans="1:14" x14ac:dyDescent="0.25">
      <c r="A2004" s="2">
        <v>45375</v>
      </c>
      <c r="B2004" s="3">
        <f t="shared" si="93"/>
        <v>2024</v>
      </c>
      <c r="C2004" t="str">
        <f t="shared" si="94"/>
        <v>2023-2024</v>
      </c>
      <c r="D2004" t="s">
        <v>147</v>
      </c>
      <c r="E2004" t="s">
        <v>132</v>
      </c>
      <c r="F2004" t="str">
        <f t="shared" si="95"/>
        <v>New South Wales</v>
      </c>
      <c r="G2004" t="s">
        <v>10</v>
      </c>
      <c r="H2004">
        <v>2800</v>
      </c>
      <c r="I2004" t="s">
        <v>11</v>
      </c>
      <c r="J2004" t="s">
        <v>25</v>
      </c>
      <c r="K2004" t="s">
        <v>19</v>
      </c>
      <c r="L2004" t="s">
        <v>23</v>
      </c>
      <c r="M2004" s="5">
        <v>130.99</v>
      </c>
      <c r="N2004">
        <v>1</v>
      </c>
    </row>
    <row r="2005" spans="1:14" x14ac:dyDescent="0.25">
      <c r="A2005" s="2">
        <v>45079</v>
      </c>
      <c r="B2005" s="3">
        <f t="shared" si="93"/>
        <v>2023</v>
      </c>
      <c r="C2005" t="str">
        <f t="shared" si="94"/>
        <v>2022-2023</v>
      </c>
      <c r="D2005" t="s">
        <v>147</v>
      </c>
      <c r="E2005" t="s">
        <v>44</v>
      </c>
      <c r="F2005" t="str">
        <f t="shared" si="95"/>
        <v>Victoria</v>
      </c>
      <c r="G2005" t="s">
        <v>45</v>
      </c>
      <c r="H2005">
        <v>3066</v>
      </c>
      <c r="I2005" t="s">
        <v>11</v>
      </c>
      <c r="J2005" t="s">
        <v>46</v>
      </c>
      <c r="K2005" t="s">
        <v>154</v>
      </c>
      <c r="L2005" t="s">
        <v>14</v>
      </c>
      <c r="M2005" s="5">
        <v>131.18</v>
      </c>
      <c r="N2005">
        <v>1</v>
      </c>
    </row>
    <row r="2006" spans="1:14" x14ac:dyDescent="0.25">
      <c r="A2006" s="2">
        <v>45543</v>
      </c>
      <c r="B2006" s="3">
        <f t="shared" si="93"/>
        <v>2025</v>
      </c>
      <c r="C2006" t="str">
        <f t="shared" si="94"/>
        <v>2024-2025</v>
      </c>
      <c r="D2006" t="s">
        <v>147</v>
      </c>
      <c r="E2006" t="s">
        <v>28</v>
      </c>
      <c r="F2006" t="str">
        <f t="shared" si="95"/>
        <v>Northern Territory</v>
      </c>
      <c r="G2006" t="s">
        <v>29</v>
      </c>
      <c r="H2006">
        <v>800</v>
      </c>
      <c r="I2006" t="s">
        <v>11</v>
      </c>
      <c r="J2006" t="s">
        <v>30</v>
      </c>
      <c r="K2006" t="s">
        <v>150</v>
      </c>
      <c r="L2006" t="s">
        <v>18</v>
      </c>
      <c r="M2006" s="5">
        <v>131.26999999999998</v>
      </c>
      <c r="N2006">
        <v>1</v>
      </c>
    </row>
    <row r="2007" spans="1:14" x14ac:dyDescent="0.25">
      <c r="A2007" s="2">
        <v>45473</v>
      </c>
      <c r="B2007" s="3">
        <f t="shared" si="93"/>
        <v>2024</v>
      </c>
      <c r="C2007" t="str">
        <f t="shared" si="94"/>
        <v>2023-2024</v>
      </c>
      <c r="D2007" t="s">
        <v>147</v>
      </c>
      <c r="E2007" t="s">
        <v>28</v>
      </c>
      <c r="F2007" t="str">
        <f t="shared" si="95"/>
        <v>Northern Territory</v>
      </c>
      <c r="G2007" t="s">
        <v>29</v>
      </c>
      <c r="H2007">
        <v>800</v>
      </c>
      <c r="I2007" t="s">
        <v>11</v>
      </c>
      <c r="J2007" t="s">
        <v>30</v>
      </c>
      <c r="K2007" t="s">
        <v>155</v>
      </c>
      <c r="L2007" t="s">
        <v>20</v>
      </c>
      <c r="M2007" s="5">
        <v>131.47</v>
      </c>
      <c r="N2007">
        <v>1</v>
      </c>
    </row>
    <row r="2008" spans="1:14" x14ac:dyDescent="0.25">
      <c r="A2008" s="2">
        <v>45091</v>
      </c>
      <c r="B2008" s="3">
        <f t="shared" si="93"/>
        <v>2023</v>
      </c>
      <c r="C2008" t="str">
        <f t="shared" si="94"/>
        <v>2022-2023</v>
      </c>
      <c r="D2008" t="s">
        <v>147</v>
      </c>
      <c r="E2008" t="s">
        <v>115</v>
      </c>
      <c r="F2008" t="str">
        <f t="shared" si="95"/>
        <v>Western Australia</v>
      </c>
      <c r="G2008" t="s">
        <v>48</v>
      </c>
      <c r="H2008">
        <v>6280</v>
      </c>
      <c r="I2008" t="s">
        <v>11</v>
      </c>
      <c r="J2008" t="s">
        <v>94</v>
      </c>
      <c r="K2008" t="s">
        <v>156</v>
      </c>
      <c r="L2008" t="s">
        <v>17</v>
      </c>
      <c r="M2008" s="5">
        <v>131.78</v>
      </c>
      <c r="N2008">
        <v>1</v>
      </c>
    </row>
    <row r="2009" spans="1:14" x14ac:dyDescent="0.25">
      <c r="A2009" s="2">
        <v>45277</v>
      </c>
      <c r="B2009" s="3">
        <f t="shared" si="93"/>
        <v>2024</v>
      </c>
      <c r="C2009" t="str">
        <f t="shared" si="94"/>
        <v>2023-2024</v>
      </c>
      <c r="D2009" t="s">
        <v>147</v>
      </c>
      <c r="E2009" t="s">
        <v>75</v>
      </c>
      <c r="F2009" t="str">
        <f t="shared" si="95"/>
        <v>Victoria</v>
      </c>
      <c r="G2009" t="s">
        <v>45</v>
      </c>
      <c r="H2009">
        <v>3630</v>
      </c>
      <c r="I2009" t="s">
        <v>11</v>
      </c>
      <c r="J2009" t="s">
        <v>55</v>
      </c>
      <c r="K2009" t="s">
        <v>156</v>
      </c>
      <c r="L2009" t="s">
        <v>17</v>
      </c>
      <c r="M2009" s="5">
        <v>131.82999999999998</v>
      </c>
      <c r="N2009">
        <v>1</v>
      </c>
    </row>
    <row r="2010" spans="1:14" x14ac:dyDescent="0.25">
      <c r="A2010" s="2">
        <v>45111</v>
      </c>
      <c r="B2010" s="3">
        <f t="shared" si="93"/>
        <v>2024</v>
      </c>
      <c r="C2010" t="str">
        <f t="shared" si="94"/>
        <v>2023-2024</v>
      </c>
      <c r="D2010" t="s">
        <v>148</v>
      </c>
      <c r="E2010" t="s">
        <v>87</v>
      </c>
      <c r="F2010" t="str">
        <f t="shared" si="95"/>
        <v>New South Wales</v>
      </c>
      <c r="G2010" t="s">
        <v>10</v>
      </c>
      <c r="H2010">
        <v>2790</v>
      </c>
      <c r="I2010" t="s">
        <v>11</v>
      </c>
      <c r="J2010" t="s">
        <v>25</v>
      </c>
      <c r="K2010" t="s">
        <v>151</v>
      </c>
      <c r="L2010" t="s">
        <v>21</v>
      </c>
      <c r="M2010" s="5">
        <v>131.9</v>
      </c>
      <c r="N2010">
        <v>1</v>
      </c>
    </row>
    <row r="2011" spans="1:14" x14ac:dyDescent="0.25">
      <c r="A2011" s="2">
        <v>45453</v>
      </c>
      <c r="B2011" s="3">
        <f t="shared" si="93"/>
        <v>2024</v>
      </c>
      <c r="C2011" t="str">
        <f t="shared" si="94"/>
        <v>2023-2024</v>
      </c>
      <c r="D2011" t="s">
        <v>148</v>
      </c>
      <c r="E2011" t="s">
        <v>145</v>
      </c>
      <c r="F2011" t="str">
        <f t="shared" si="95"/>
        <v>New South Wales</v>
      </c>
      <c r="G2011" t="s">
        <v>10</v>
      </c>
      <c r="H2011">
        <v>2101</v>
      </c>
      <c r="I2011" t="s">
        <v>11</v>
      </c>
      <c r="J2011" t="s">
        <v>27</v>
      </c>
      <c r="K2011" t="s">
        <v>157</v>
      </c>
      <c r="L2011" t="s">
        <v>22</v>
      </c>
      <c r="M2011" s="5">
        <v>131.97999999999999</v>
      </c>
      <c r="N2011">
        <v>1</v>
      </c>
    </row>
    <row r="2012" spans="1:14" x14ac:dyDescent="0.25">
      <c r="A2012" s="2">
        <v>45296</v>
      </c>
      <c r="B2012" s="3">
        <f t="shared" si="93"/>
        <v>2024</v>
      </c>
      <c r="C2012" t="str">
        <f t="shared" si="94"/>
        <v>2023-2024</v>
      </c>
      <c r="D2012" t="s">
        <v>147</v>
      </c>
      <c r="E2012" t="s">
        <v>108</v>
      </c>
      <c r="F2012" t="str">
        <f t="shared" si="95"/>
        <v>Victoria</v>
      </c>
      <c r="G2012" t="s">
        <v>45</v>
      </c>
      <c r="H2012">
        <v>3018</v>
      </c>
      <c r="I2012" t="s">
        <v>11</v>
      </c>
      <c r="J2012" t="s">
        <v>46</v>
      </c>
      <c r="K2012" t="s">
        <v>155</v>
      </c>
      <c r="L2012" t="s">
        <v>20</v>
      </c>
      <c r="M2012" s="5">
        <v>132.66</v>
      </c>
      <c r="N2012">
        <v>1</v>
      </c>
    </row>
    <row r="2013" spans="1:14" x14ac:dyDescent="0.25">
      <c r="A2013" s="2">
        <v>45401</v>
      </c>
      <c r="B2013" s="3">
        <f t="shared" si="93"/>
        <v>2024</v>
      </c>
      <c r="C2013" t="str">
        <f t="shared" si="94"/>
        <v>2023-2024</v>
      </c>
      <c r="D2013" t="s">
        <v>147</v>
      </c>
      <c r="E2013" t="s">
        <v>75</v>
      </c>
      <c r="F2013" t="str">
        <f t="shared" si="95"/>
        <v>Victoria</v>
      </c>
      <c r="G2013" t="s">
        <v>45</v>
      </c>
      <c r="H2013">
        <v>3630</v>
      </c>
      <c r="I2013" t="s">
        <v>11</v>
      </c>
      <c r="J2013" t="s">
        <v>55</v>
      </c>
      <c r="K2013" t="s">
        <v>149</v>
      </c>
      <c r="L2013" t="s">
        <v>15</v>
      </c>
      <c r="M2013" s="5">
        <v>132.75</v>
      </c>
      <c r="N2013">
        <v>1</v>
      </c>
    </row>
    <row r="2014" spans="1:14" x14ac:dyDescent="0.25">
      <c r="A2014" s="2">
        <v>45224</v>
      </c>
      <c r="B2014" s="3">
        <f t="shared" si="93"/>
        <v>2024</v>
      </c>
      <c r="C2014" t="str">
        <f t="shared" si="94"/>
        <v>2023-2024</v>
      </c>
      <c r="D2014" t="s">
        <v>148</v>
      </c>
      <c r="E2014" t="s">
        <v>100</v>
      </c>
      <c r="F2014" t="str">
        <f t="shared" si="95"/>
        <v>Western Australia</v>
      </c>
      <c r="G2014" t="s">
        <v>48</v>
      </c>
      <c r="H2014">
        <v>6021</v>
      </c>
      <c r="I2014" t="s">
        <v>11</v>
      </c>
      <c r="J2014" t="s">
        <v>49</v>
      </c>
      <c r="K2014" t="s">
        <v>156</v>
      </c>
      <c r="L2014" t="s">
        <v>17</v>
      </c>
      <c r="M2014" s="5">
        <v>133.67000000000002</v>
      </c>
      <c r="N2014">
        <v>1</v>
      </c>
    </row>
    <row r="2015" spans="1:14" x14ac:dyDescent="0.25">
      <c r="A2015" s="2">
        <v>45310</v>
      </c>
      <c r="B2015" s="3">
        <f t="shared" si="93"/>
        <v>2024</v>
      </c>
      <c r="C2015" t="str">
        <f t="shared" si="94"/>
        <v>2023-2024</v>
      </c>
      <c r="D2015" t="s">
        <v>147</v>
      </c>
      <c r="E2015" t="s">
        <v>31</v>
      </c>
      <c r="F2015" t="str">
        <f t="shared" si="95"/>
        <v>South Australia</v>
      </c>
      <c r="G2015" t="s">
        <v>32</v>
      </c>
      <c r="H2015">
        <v>5168</v>
      </c>
      <c r="I2015" t="s">
        <v>11</v>
      </c>
      <c r="J2015" t="s">
        <v>33</v>
      </c>
      <c r="K2015" t="s">
        <v>152</v>
      </c>
      <c r="L2015" t="s">
        <v>13</v>
      </c>
      <c r="M2015" s="5">
        <v>133.76999999999998</v>
      </c>
      <c r="N2015">
        <v>1</v>
      </c>
    </row>
    <row r="2016" spans="1:14" x14ac:dyDescent="0.25">
      <c r="A2016" s="2">
        <v>45312</v>
      </c>
      <c r="B2016" s="3">
        <f t="shared" si="93"/>
        <v>2024</v>
      </c>
      <c r="C2016" t="str">
        <f t="shared" si="94"/>
        <v>2023-2024</v>
      </c>
      <c r="D2016" t="s">
        <v>147</v>
      </c>
      <c r="E2016" t="s">
        <v>118</v>
      </c>
      <c r="F2016" t="str">
        <f t="shared" si="95"/>
        <v>New South Wales</v>
      </c>
      <c r="G2016" t="s">
        <v>10</v>
      </c>
      <c r="H2016">
        <v>2158</v>
      </c>
      <c r="I2016" t="s">
        <v>11</v>
      </c>
      <c r="J2016" t="s">
        <v>27</v>
      </c>
      <c r="K2016" t="s">
        <v>156</v>
      </c>
      <c r="L2016" t="s">
        <v>17</v>
      </c>
      <c r="M2016" s="5">
        <v>133.77000000000001</v>
      </c>
      <c r="N2016">
        <v>1</v>
      </c>
    </row>
    <row r="2017" spans="1:14" x14ac:dyDescent="0.25">
      <c r="A2017" s="2">
        <v>45175</v>
      </c>
      <c r="B2017" s="3">
        <f t="shared" si="93"/>
        <v>2024</v>
      </c>
      <c r="C2017" t="str">
        <f t="shared" si="94"/>
        <v>2023-2024</v>
      </c>
      <c r="D2017" t="s">
        <v>148</v>
      </c>
      <c r="E2017" t="s">
        <v>87</v>
      </c>
      <c r="F2017" t="str">
        <f t="shared" si="95"/>
        <v>New South Wales</v>
      </c>
      <c r="G2017" t="s">
        <v>10</v>
      </c>
      <c r="H2017">
        <v>2790</v>
      </c>
      <c r="I2017" t="s">
        <v>11</v>
      </c>
      <c r="J2017" t="s">
        <v>25</v>
      </c>
      <c r="K2017" t="s">
        <v>149</v>
      </c>
      <c r="L2017" t="s">
        <v>15</v>
      </c>
      <c r="M2017" s="5">
        <v>133.82</v>
      </c>
      <c r="N2017">
        <v>1</v>
      </c>
    </row>
    <row r="2018" spans="1:14" x14ac:dyDescent="0.25">
      <c r="A2018" s="2">
        <v>44986</v>
      </c>
      <c r="B2018" s="3">
        <f t="shared" si="93"/>
        <v>2023</v>
      </c>
      <c r="C2018" t="str">
        <f t="shared" si="94"/>
        <v>2022-2023</v>
      </c>
      <c r="D2018" t="s">
        <v>148</v>
      </c>
      <c r="E2018" t="s">
        <v>57</v>
      </c>
      <c r="F2018" t="str">
        <f t="shared" si="95"/>
        <v>New South Wales</v>
      </c>
      <c r="G2018" t="s">
        <v>10</v>
      </c>
      <c r="H2018">
        <v>2560</v>
      </c>
      <c r="I2018" t="s">
        <v>11</v>
      </c>
      <c r="J2018" t="s">
        <v>58</v>
      </c>
      <c r="K2018" t="s">
        <v>156</v>
      </c>
      <c r="L2018" t="s">
        <v>17</v>
      </c>
      <c r="M2018" s="5">
        <v>134.18</v>
      </c>
      <c r="N2018">
        <v>1</v>
      </c>
    </row>
    <row r="2019" spans="1:14" x14ac:dyDescent="0.25">
      <c r="A2019" s="2">
        <v>45646</v>
      </c>
      <c r="B2019" s="3">
        <f t="shared" si="93"/>
        <v>2025</v>
      </c>
      <c r="C2019" t="str">
        <f t="shared" si="94"/>
        <v>2024-2025</v>
      </c>
      <c r="D2019" t="s">
        <v>147</v>
      </c>
      <c r="E2019" t="s">
        <v>62</v>
      </c>
      <c r="F2019" t="str">
        <f t="shared" si="95"/>
        <v>Victoria</v>
      </c>
      <c r="G2019" t="s">
        <v>45</v>
      </c>
      <c r="H2019">
        <v>3134</v>
      </c>
      <c r="I2019" t="s">
        <v>11</v>
      </c>
      <c r="J2019" t="s">
        <v>63</v>
      </c>
      <c r="K2019" t="s">
        <v>149</v>
      </c>
      <c r="L2019" t="s">
        <v>15</v>
      </c>
      <c r="M2019" s="5">
        <v>134.72999999999999</v>
      </c>
      <c r="N2019">
        <v>1</v>
      </c>
    </row>
    <row r="2020" spans="1:14" x14ac:dyDescent="0.25">
      <c r="A2020" s="2">
        <v>45157</v>
      </c>
      <c r="B2020" s="3">
        <f t="shared" si="93"/>
        <v>2024</v>
      </c>
      <c r="C2020" t="str">
        <f t="shared" si="94"/>
        <v>2023-2024</v>
      </c>
      <c r="D2020" t="s">
        <v>148</v>
      </c>
      <c r="E2020" t="s">
        <v>87</v>
      </c>
      <c r="F2020" t="str">
        <f t="shared" si="95"/>
        <v>New South Wales</v>
      </c>
      <c r="G2020" t="s">
        <v>10</v>
      </c>
      <c r="H2020">
        <v>2790</v>
      </c>
      <c r="I2020" t="s">
        <v>11</v>
      </c>
      <c r="J2020" t="s">
        <v>25</v>
      </c>
      <c r="K2020" t="s">
        <v>154</v>
      </c>
      <c r="L2020" t="s">
        <v>14</v>
      </c>
      <c r="M2020" s="5">
        <v>134.9</v>
      </c>
      <c r="N2020">
        <v>1</v>
      </c>
    </row>
    <row r="2021" spans="1:14" x14ac:dyDescent="0.25">
      <c r="A2021" s="2">
        <v>45089</v>
      </c>
      <c r="B2021" s="3">
        <f t="shared" si="93"/>
        <v>2023</v>
      </c>
      <c r="C2021" t="str">
        <f t="shared" si="94"/>
        <v>2022-2023</v>
      </c>
      <c r="D2021" t="s">
        <v>148</v>
      </c>
      <c r="E2021" t="s">
        <v>142</v>
      </c>
      <c r="F2021" t="str">
        <f t="shared" si="95"/>
        <v>Australian Capital Territory</v>
      </c>
      <c r="G2021" t="s">
        <v>80</v>
      </c>
      <c r="H2021">
        <v>2609</v>
      </c>
      <c r="I2021" t="s">
        <v>11</v>
      </c>
      <c r="J2021" t="s">
        <v>58</v>
      </c>
      <c r="K2021" t="s">
        <v>151</v>
      </c>
      <c r="L2021" t="s">
        <v>21</v>
      </c>
      <c r="M2021" s="5">
        <v>134.91</v>
      </c>
      <c r="N2021">
        <v>1</v>
      </c>
    </row>
    <row r="2022" spans="1:14" x14ac:dyDescent="0.25">
      <c r="A2022" s="2">
        <v>45336</v>
      </c>
      <c r="B2022" s="3">
        <f t="shared" si="93"/>
        <v>2024</v>
      </c>
      <c r="C2022" t="str">
        <f t="shared" si="94"/>
        <v>2023-2024</v>
      </c>
      <c r="D2022" t="s">
        <v>147</v>
      </c>
      <c r="E2022" t="s">
        <v>129</v>
      </c>
      <c r="F2022" t="str">
        <f t="shared" si="95"/>
        <v>Tasmania</v>
      </c>
      <c r="G2022" t="s">
        <v>70</v>
      </c>
      <c r="H2022">
        <v>7010</v>
      </c>
      <c r="I2022" t="s">
        <v>11</v>
      </c>
      <c r="J2022" t="s">
        <v>71</v>
      </c>
      <c r="K2022" t="s">
        <v>19</v>
      </c>
      <c r="L2022" t="s">
        <v>23</v>
      </c>
      <c r="M2022" s="5">
        <v>135.84</v>
      </c>
      <c r="N2022">
        <v>1</v>
      </c>
    </row>
    <row r="2023" spans="1:14" x14ac:dyDescent="0.25">
      <c r="A2023" s="2">
        <v>45062</v>
      </c>
      <c r="B2023" s="3">
        <f t="shared" si="93"/>
        <v>2023</v>
      </c>
      <c r="C2023" t="str">
        <f t="shared" si="94"/>
        <v>2022-2023</v>
      </c>
      <c r="D2023" t="s">
        <v>148</v>
      </c>
      <c r="E2023" t="s">
        <v>26</v>
      </c>
      <c r="F2023" t="str">
        <f t="shared" si="95"/>
        <v>New South Wales</v>
      </c>
      <c r="G2023" t="s">
        <v>10</v>
      </c>
      <c r="H2023">
        <v>2141</v>
      </c>
      <c r="I2023" t="s">
        <v>11</v>
      </c>
      <c r="J2023" t="s">
        <v>27</v>
      </c>
      <c r="K2023" t="s">
        <v>154</v>
      </c>
      <c r="L2023" t="s">
        <v>14</v>
      </c>
      <c r="M2023" s="5">
        <v>135.92000000000002</v>
      </c>
      <c r="N2023">
        <v>1</v>
      </c>
    </row>
    <row r="2024" spans="1:14" x14ac:dyDescent="0.25">
      <c r="A2024" s="2">
        <v>45495</v>
      </c>
      <c r="B2024" s="3">
        <f t="shared" si="93"/>
        <v>2025</v>
      </c>
      <c r="C2024" t="str">
        <f t="shared" si="94"/>
        <v>2024-2025</v>
      </c>
      <c r="D2024" t="s">
        <v>148</v>
      </c>
      <c r="E2024" t="s">
        <v>117</v>
      </c>
      <c r="F2024" t="str">
        <f t="shared" si="95"/>
        <v>Queensland</v>
      </c>
      <c r="G2024" t="s">
        <v>35</v>
      </c>
      <c r="H2024">
        <v>4119</v>
      </c>
      <c r="I2024" t="s">
        <v>11</v>
      </c>
      <c r="J2024" t="s">
        <v>43</v>
      </c>
      <c r="K2024" t="s">
        <v>157</v>
      </c>
      <c r="L2024" t="s">
        <v>22</v>
      </c>
      <c r="M2024" s="5">
        <v>136.16999999999999</v>
      </c>
      <c r="N2024">
        <v>1</v>
      </c>
    </row>
    <row r="2025" spans="1:14" x14ac:dyDescent="0.25">
      <c r="A2025" s="2">
        <v>45541</v>
      </c>
      <c r="B2025" s="3">
        <f t="shared" si="93"/>
        <v>2025</v>
      </c>
      <c r="C2025" t="str">
        <f t="shared" si="94"/>
        <v>2024-2025</v>
      </c>
      <c r="D2025" t="s">
        <v>147</v>
      </c>
      <c r="E2025" t="s">
        <v>132</v>
      </c>
      <c r="F2025" t="str">
        <f t="shared" si="95"/>
        <v>New South Wales</v>
      </c>
      <c r="G2025" t="s">
        <v>10</v>
      </c>
      <c r="H2025">
        <v>2800</v>
      </c>
      <c r="I2025" t="s">
        <v>11</v>
      </c>
      <c r="J2025" t="s">
        <v>25</v>
      </c>
      <c r="K2025" t="s">
        <v>149</v>
      </c>
      <c r="L2025" t="s">
        <v>15</v>
      </c>
      <c r="M2025" s="5">
        <v>136.28</v>
      </c>
      <c r="N2025">
        <v>1</v>
      </c>
    </row>
    <row r="2026" spans="1:14" x14ac:dyDescent="0.25">
      <c r="A2026" s="2">
        <v>44938</v>
      </c>
      <c r="B2026" s="3">
        <f t="shared" si="93"/>
        <v>2023</v>
      </c>
      <c r="C2026" t="str">
        <f t="shared" si="94"/>
        <v>2022-2023</v>
      </c>
      <c r="D2026" t="s">
        <v>148</v>
      </c>
      <c r="E2026" t="s">
        <v>105</v>
      </c>
      <c r="F2026" t="str">
        <f t="shared" si="95"/>
        <v>Victoria</v>
      </c>
      <c r="G2026" t="s">
        <v>45</v>
      </c>
      <c r="H2026">
        <v>3500</v>
      </c>
      <c r="I2026" t="s">
        <v>11</v>
      </c>
      <c r="J2026" t="s">
        <v>60</v>
      </c>
      <c r="K2026" t="s">
        <v>19</v>
      </c>
      <c r="L2026" t="s">
        <v>23</v>
      </c>
      <c r="M2026" s="5">
        <v>136.41</v>
      </c>
      <c r="N2026">
        <v>1</v>
      </c>
    </row>
    <row r="2027" spans="1:14" x14ac:dyDescent="0.25">
      <c r="A2027" s="2">
        <v>45017</v>
      </c>
      <c r="B2027" s="3">
        <f t="shared" si="93"/>
        <v>2023</v>
      </c>
      <c r="C2027" t="str">
        <f t="shared" si="94"/>
        <v>2022-2023</v>
      </c>
      <c r="D2027" t="s">
        <v>147</v>
      </c>
      <c r="E2027" t="s">
        <v>93</v>
      </c>
      <c r="F2027" t="str">
        <f t="shared" si="95"/>
        <v>Western Australia</v>
      </c>
      <c r="G2027" t="s">
        <v>48</v>
      </c>
      <c r="H2027">
        <v>6112</v>
      </c>
      <c r="I2027" t="s">
        <v>11</v>
      </c>
      <c r="J2027" t="s">
        <v>94</v>
      </c>
      <c r="K2027" t="s">
        <v>154</v>
      </c>
      <c r="L2027" t="s">
        <v>14</v>
      </c>
      <c r="M2027" s="5">
        <v>136.47</v>
      </c>
      <c r="N2027">
        <v>1</v>
      </c>
    </row>
    <row r="2028" spans="1:14" x14ac:dyDescent="0.25">
      <c r="A2028" s="2">
        <v>45137</v>
      </c>
      <c r="B2028" s="3">
        <f t="shared" si="93"/>
        <v>2024</v>
      </c>
      <c r="C2028" t="str">
        <f t="shared" si="94"/>
        <v>2023-2024</v>
      </c>
      <c r="D2028" t="s">
        <v>147</v>
      </c>
      <c r="E2028" t="s">
        <v>113</v>
      </c>
      <c r="F2028" t="str">
        <f t="shared" si="95"/>
        <v>Queensland</v>
      </c>
      <c r="G2028" t="s">
        <v>35</v>
      </c>
      <c r="H2028">
        <v>4215</v>
      </c>
      <c r="I2028" t="s">
        <v>11</v>
      </c>
      <c r="J2028" t="s">
        <v>104</v>
      </c>
      <c r="K2028" t="s">
        <v>150</v>
      </c>
      <c r="L2028" t="s">
        <v>18</v>
      </c>
      <c r="M2028" s="5">
        <v>136.66</v>
      </c>
      <c r="N2028">
        <v>1</v>
      </c>
    </row>
    <row r="2029" spans="1:14" x14ac:dyDescent="0.25">
      <c r="A2029" s="2">
        <v>45414</v>
      </c>
      <c r="B2029" s="3">
        <f t="shared" si="93"/>
        <v>2024</v>
      </c>
      <c r="C2029" t="str">
        <f t="shared" si="94"/>
        <v>2023-2024</v>
      </c>
      <c r="D2029" t="s">
        <v>148</v>
      </c>
      <c r="E2029" t="s">
        <v>106</v>
      </c>
      <c r="F2029" t="str">
        <f t="shared" si="95"/>
        <v>Victoria</v>
      </c>
      <c r="G2029" t="s">
        <v>45</v>
      </c>
      <c r="H2029">
        <v>3915</v>
      </c>
      <c r="I2029" t="s">
        <v>11</v>
      </c>
      <c r="J2029" t="s">
        <v>55</v>
      </c>
      <c r="K2029" t="s">
        <v>19</v>
      </c>
      <c r="L2029" t="s">
        <v>23</v>
      </c>
      <c r="M2029" s="5">
        <v>136.79</v>
      </c>
      <c r="N2029">
        <v>1</v>
      </c>
    </row>
    <row r="2030" spans="1:14" x14ac:dyDescent="0.25">
      <c r="A2030" s="2">
        <v>45403</v>
      </c>
      <c r="B2030" s="3">
        <f t="shared" si="93"/>
        <v>2024</v>
      </c>
      <c r="C2030" t="str">
        <f t="shared" si="94"/>
        <v>2023-2024</v>
      </c>
      <c r="D2030" t="s">
        <v>147</v>
      </c>
      <c r="E2030" t="s">
        <v>115</v>
      </c>
      <c r="F2030" t="str">
        <f t="shared" si="95"/>
        <v>Western Australia</v>
      </c>
      <c r="G2030" t="s">
        <v>48</v>
      </c>
      <c r="H2030">
        <v>6280</v>
      </c>
      <c r="I2030" t="s">
        <v>11</v>
      </c>
      <c r="J2030" t="s">
        <v>94</v>
      </c>
      <c r="K2030" t="s">
        <v>150</v>
      </c>
      <c r="L2030" t="s">
        <v>18</v>
      </c>
      <c r="M2030" s="5">
        <v>136.85</v>
      </c>
      <c r="N2030">
        <v>1</v>
      </c>
    </row>
    <row r="2031" spans="1:14" x14ac:dyDescent="0.25">
      <c r="A2031" s="2">
        <v>45567</v>
      </c>
      <c r="B2031" s="3">
        <f t="shared" si="93"/>
        <v>2025</v>
      </c>
      <c r="C2031" t="str">
        <f t="shared" si="94"/>
        <v>2024-2025</v>
      </c>
      <c r="D2031" t="s">
        <v>148</v>
      </c>
      <c r="E2031" t="s">
        <v>105</v>
      </c>
      <c r="F2031" t="str">
        <f t="shared" si="95"/>
        <v>Victoria</v>
      </c>
      <c r="G2031" t="s">
        <v>45</v>
      </c>
      <c r="H2031">
        <v>3500</v>
      </c>
      <c r="I2031" t="s">
        <v>11</v>
      </c>
      <c r="J2031" t="s">
        <v>60</v>
      </c>
      <c r="K2031" t="s">
        <v>19</v>
      </c>
      <c r="L2031" t="s">
        <v>23</v>
      </c>
      <c r="M2031" s="5">
        <v>137.76000000000002</v>
      </c>
      <c r="N2031">
        <v>1</v>
      </c>
    </row>
    <row r="2032" spans="1:14" x14ac:dyDescent="0.25">
      <c r="A2032" s="2">
        <v>44984</v>
      </c>
      <c r="B2032" s="3">
        <f t="shared" si="93"/>
        <v>2023</v>
      </c>
      <c r="C2032" t="str">
        <f t="shared" si="94"/>
        <v>2022-2023</v>
      </c>
      <c r="D2032" t="s">
        <v>147</v>
      </c>
      <c r="E2032" t="s">
        <v>62</v>
      </c>
      <c r="F2032" t="str">
        <f t="shared" si="95"/>
        <v>Victoria</v>
      </c>
      <c r="G2032" t="s">
        <v>45</v>
      </c>
      <c r="H2032">
        <v>3134</v>
      </c>
      <c r="I2032" t="s">
        <v>11</v>
      </c>
      <c r="J2032" t="s">
        <v>63</v>
      </c>
      <c r="K2032" t="s">
        <v>151</v>
      </c>
      <c r="L2032" t="s">
        <v>21</v>
      </c>
      <c r="M2032" s="5">
        <v>137.76999999999998</v>
      </c>
      <c r="N2032">
        <v>1</v>
      </c>
    </row>
    <row r="2033" spans="1:14" x14ac:dyDescent="0.25">
      <c r="A2033" s="2">
        <v>45295</v>
      </c>
      <c r="B2033" s="3">
        <f t="shared" si="93"/>
        <v>2024</v>
      </c>
      <c r="C2033" t="str">
        <f t="shared" si="94"/>
        <v>2023-2024</v>
      </c>
      <c r="D2033" t="s">
        <v>148</v>
      </c>
      <c r="E2033" t="s">
        <v>102</v>
      </c>
      <c r="F2033" t="str">
        <f t="shared" si="95"/>
        <v>Queensland</v>
      </c>
      <c r="G2033" t="s">
        <v>35</v>
      </c>
      <c r="H2033">
        <v>4870</v>
      </c>
      <c r="I2033" t="s">
        <v>11</v>
      </c>
      <c r="J2033" t="s">
        <v>36</v>
      </c>
      <c r="K2033" t="s">
        <v>151</v>
      </c>
      <c r="L2033" t="s">
        <v>21</v>
      </c>
      <c r="M2033" s="5">
        <v>137.81</v>
      </c>
      <c r="N2033">
        <v>1</v>
      </c>
    </row>
    <row r="2034" spans="1:14" x14ac:dyDescent="0.25">
      <c r="A2034" s="2">
        <v>45175</v>
      </c>
      <c r="B2034" s="3">
        <f t="shared" si="93"/>
        <v>2024</v>
      </c>
      <c r="C2034" t="str">
        <f t="shared" si="94"/>
        <v>2023-2024</v>
      </c>
      <c r="D2034" t="s">
        <v>147</v>
      </c>
      <c r="E2034" t="s">
        <v>135</v>
      </c>
      <c r="F2034" t="str">
        <f t="shared" si="95"/>
        <v>Victoria</v>
      </c>
      <c r="G2034" t="s">
        <v>45</v>
      </c>
      <c r="H2034">
        <v>3550</v>
      </c>
      <c r="I2034" t="s">
        <v>11</v>
      </c>
      <c r="J2034" t="s">
        <v>60</v>
      </c>
      <c r="K2034" t="s">
        <v>157</v>
      </c>
      <c r="L2034" t="s">
        <v>22</v>
      </c>
      <c r="M2034" s="5">
        <v>138.13</v>
      </c>
      <c r="N2034">
        <v>1</v>
      </c>
    </row>
    <row r="2035" spans="1:14" x14ac:dyDescent="0.25">
      <c r="A2035" s="2">
        <v>44963</v>
      </c>
      <c r="B2035" s="3">
        <f t="shared" si="93"/>
        <v>2023</v>
      </c>
      <c r="C2035" t="str">
        <f t="shared" si="94"/>
        <v>2022-2023</v>
      </c>
      <c r="D2035" t="s">
        <v>147</v>
      </c>
      <c r="E2035" t="s">
        <v>96</v>
      </c>
      <c r="F2035" t="str">
        <f t="shared" si="95"/>
        <v>Western Australia</v>
      </c>
      <c r="G2035" t="s">
        <v>48</v>
      </c>
      <c r="H2035">
        <v>6330</v>
      </c>
      <c r="I2035" t="s">
        <v>11</v>
      </c>
      <c r="J2035" t="s">
        <v>94</v>
      </c>
      <c r="K2035" t="s">
        <v>149</v>
      </c>
      <c r="L2035" t="s">
        <v>15</v>
      </c>
      <c r="M2035" s="5">
        <v>138.26</v>
      </c>
      <c r="N2035">
        <v>1</v>
      </c>
    </row>
    <row r="2036" spans="1:14" x14ac:dyDescent="0.25">
      <c r="A2036" s="2">
        <v>44999</v>
      </c>
      <c r="B2036" s="3">
        <f t="shared" si="93"/>
        <v>2023</v>
      </c>
      <c r="C2036" t="str">
        <f t="shared" si="94"/>
        <v>2022-2023</v>
      </c>
      <c r="D2036" t="s">
        <v>148</v>
      </c>
      <c r="E2036" t="s">
        <v>123</v>
      </c>
      <c r="F2036" t="str">
        <f t="shared" si="95"/>
        <v>Western Australia</v>
      </c>
      <c r="G2036" t="s">
        <v>48</v>
      </c>
      <c r="H2036">
        <v>6109</v>
      </c>
      <c r="I2036" t="s">
        <v>11</v>
      </c>
      <c r="J2036" t="s">
        <v>94</v>
      </c>
      <c r="K2036" t="s">
        <v>154</v>
      </c>
      <c r="L2036" t="s">
        <v>14</v>
      </c>
      <c r="M2036" s="5">
        <v>138.38</v>
      </c>
      <c r="N2036">
        <v>1</v>
      </c>
    </row>
    <row r="2037" spans="1:14" x14ac:dyDescent="0.25">
      <c r="A2037" s="2">
        <v>45254</v>
      </c>
      <c r="B2037" s="3">
        <f t="shared" si="93"/>
        <v>2024</v>
      </c>
      <c r="C2037" t="str">
        <f t="shared" si="94"/>
        <v>2023-2024</v>
      </c>
      <c r="D2037" t="s">
        <v>148</v>
      </c>
      <c r="E2037" t="s">
        <v>74</v>
      </c>
      <c r="F2037" t="str">
        <f t="shared" si="95"/>
        <v>South Australia</v>
      </c>
      <c r="G2037" t="s">
        <v>32</v>
      </c>
      <c r="H2037">
        <v>5043</v>
      </c>
      <c r="I2037" t="s">
        <v>11</v>
      </c>
      <c r="J2037" t="s">
        <v>33</v>
      </c>
      <c r="K2037" t="s">
        <v>19</v>
      </c>
      <c r="L2037" t="s">
        <v>23</v>
      </c>
      <c r="M2037" s="5">
        <v>138.86000000000001</v>
      </c>
      <c r="N2037">
        <v>1</v>
      </c>
    </row>
    <row r="2038" spans="1:14" x14ac:dyDescent="0.25">
      <c r="A2038" s="2">
        <v>45214</v>
      </c>
      <c r="B2038" s="3">
        <f t="shared" si="93"/>
        <v>2024</v>
      </c>
      <c r="C2038" t="str">
        <f t="shared" si="94"/>
        <v>2023-2024</v>
      </c>
      <c r="D2038" t="s">
        <v>148</v>
      </c>
      <c r="E2038" t="s">
        <v>99</v>
      </c>
      <c r="F2038" t="str">
        <f t="shared" si="95"/>
        <v>Victoria</v>
      </c>
      <c r="G2038" t="s">
        <v>45</v>
      </c>
      <c r="H2038">
        <v>3148</v>
      </c>
      <c r="I2038" t="s">
        <v>11</v>
      </c>
      <c r="J2038" t="s">
        <v>63</v>
      </c>
      <c r="K2038" t="s">
        <v>150</v>
      </c>
      <c r="L2038" t="s">
        <v>18</v>
      </c>
      <c r="M2038" s="5">
        <v>138.99</v>
      </c>
      <c r="N2038">
        <v>1</v>
      </c>
    </row>
    <row r="2039" spans="1:14" x14ac:dyDescent="0.25">
      <c r="A2039" s="2">
        <v>45302</v>
      </c>
      <c r="B2039" s="3">
        <f t="shared" si="93"/>
        <v>2024</v>
      </c>
      <c r="C2039" t="str">
        <f t="shared" si="94"/>
        <v>2023-2024</v>
      </c>
      <c r="D2039" t="s">
        <v>148</v>
      </c>
      <c r="E2039" t="s">
        <v>102</v>
      </c>
      <c r="F2039" t="str">
        <f t="shared" si="95"/>
        <v>Queensland</v>
      </c>
      <c r="G2039" t="s">
        <v>35</v>
      </c>
      <c r="H2039">
        <v>4870</v>
      </c>
      <c r="I2039" t="s">
        <v>11</v>
      </c>
      <c r="J2039" t="s">
        <v>36</v>
      </c>
      <c r="K2039" t="s">
        <v>150</v>
      </c>
      <c r="L2039" t="s">
        <v>18</v>
      </c>
      <c r="M2039" s="5">
        <v>139.01999999999998</v>
      </c>
      <c r="N2039">
        <v>1</v>
      </c>
    </row>
    <row r="2040" spans="1:14" x14ac:dyDescent="0.25">
      <c r="A2040" s="2">
        <v>45291</v>
      </c>
      <c r="B2040" s="3">
        <f t="shared" si="93"/>
        <v>2024</v>
      </c>
      <c r="C2040" t="str">
        <f t="shared" si="94"/>
        <v>2023-2024</v>
      </c>
      <c r="D2040" t="s">
        <v>148</v>
      </c>
      <c r="E2040" t="s">
        <v>53</v>
      </c>
      <c r="F2040" t="str">
        <f t="shared" si="95"/>
        <v>South Australia</v>
      </c>
      <c r="G2040" t="s">
        <v>32</v>
      </c>
      <c r="H2040">
        <v>5082</v>
      </c>
      <c r="I2040" t="s">
        <v>11</v>
      </c>
      <c r="J2040" t="s">
        <v>33</v>
      </c>
      <c r="K2040" t="s">
        <v>19</v>
      </c>
      <c r="L2040" t="s">
        <v>23</v>
      </c>
      <c r="M2040" s="5">
        <v>139.66999999999999</v>
      </c>
      <c r="N2040">
        <v>1</v>
      </c>
    </row>
    <row r="2041" spans="1:14" x14ac:dyDescent="0.25">
      <c r="A2041" s="2">
        <v>45125</v>
      </c>
      <c r="B2041" s="3">
        <f t="shared" si="93"/>
        <v>2024</v>
      </c>
      <c r="C2041" t="str">
        <f t="shared" si="94"/>
        <v>2023-2024</v>
      </c>
      <c r="D2041" t="s">
        <v>147</v>
      </c>
      <c r="E2041" t="s">
        <v>64</v>
      </c>
      <c r="F2041" t="str">
        <f t="shared" si="95"/>
        <v>Victoria</v>
      </c>
      <c r="G2041" t="s">
        <v>45</v>
      </c>
      <c r="H2041">
        <v>3199</v>
      </c>
      <c r="I2041" t="s">
        <v>11</v>
      </c>
      <c r="J2041" t="s">
        <v>63</v>
      </c>
      <c r="K2041" t="s">
        <v>157</v>
      </c>
      <c r="L2041" t="s">
        <v>22</v>
      </c>
      <c r="M2041" s="5">
        <v>139.69999999999999</v>
      </c>
      <c r="N2041">
        <v>1</v>
      </c>
    </row>
    <row r="2042" spans="1:14" x14ac:dyDescent="0.25">
      <c r="A2042" s="2">
        <v>44962</v>
      </c>
      <c r="B2042" s="3">
        <f t="shared" si="93"/>
        <v>2023</v>
      </c>
      <c r="C2042" t="str">
        <f t="shared" si="94"/>
        <v>2022-2023</v>
      </c>
      <c r="D2042" t="s">
        <v>148</v>
      </c>
      <c r="E2042" t="s">
        <v>130</v>
      </c>
      <c r="F2042" t="str">
        <f t="shared" si="95"/>
        <v>South Australia</v>
      </c>
      <c r="G2042" t="s">
        <v>32</v>
      </c>
      <c r="H2042">
        <v>5290</v>
      </c>
      <c r="I2042" t="s">
        <v>11</v>
      </c>
      <c r="J2042" t="s">
        <v>38</v>
      </c>
      <c r="K2042" t="s">
        <v>149</v>
      </c>
      <c r="L2042" t="s">
        <v>15</v>
      </c>
      <c r="M2042" s="5">
        <v>139.72</v>
      </c>
      <c r="N2042">
        <v>1</v>
      </c>
    </row>
    <row r="2043" spans="1:14" x14ac:dyDescent="0.25">
      <c r="A2043" s="2">
        <v>45252</v>
      </c>
      <c r="B2043" s="3">
        <f t="shared" si="93"/>
        <v>2024</v>
      </c>
      <c r="C2043" t="str">
        <f t="shared" si="94"/>
        <v>2023-2024</v>
      </c>
      <c r="D2043" t="s">
        <v>147</v>
      </c>
      <c r="E2043" t="s">
        <v>99</v>
      </c>
      <c r="F2043" t="str">
        <f t="shared" si="95"/>
        <v>Victoria</v>
      </c>
      <c r="G2043" t="s">
        <v>45</v>
      </c>
      <c r="H2043">
        <v>3148</v>
      </c>
      <c r="I2043" t="s">
        <v>11</v>
      </c>
      <c r="J2043" t="s">
        <v>63</v>
      </c>
      <c r="K2043" t="s">
        <v>153</v>
      </c>
      <c r="L2043" t="s">
        <v>16</v>
      </c>
      <c r="M2043" s="5">
        <v>139.86000000000001</v>
      </c>
      <c r="N2043">
        <v>1</v>
      </c>
    </row>
    <row r="2044" spans="1:14" x14ac:dyDescent="0.25">
      <c r="A2044" s="2">
        <v>45510</v>
      </c>
      <c r="B2044" s="3">
        <f t="shared" si="93"/>
        <v>2025</v>
      </c>
      <c r="C2044" t="str">
        <f t="shared" si="94"/>
        <v>2024-2025</v>
      </c>
      <c r="D2044" t="s">
        <v>148</v>
      </c>
      <c r="E2044" t="s">
        <v>91</v>
      </c>
      <c r="F2044" t="str">
        <f t="shared" si="95"/>
        <v>Victoria</v>
      </c>
      <c r="G2044" t="s">
        <v>45</v>
      </c>
      <c r="H2044">
        <v>3690</v>
      </c>
      <c r="I2044" t="s">
        <v>11</v>
      </c>
      <c r="J2044" t="s">
        <v>55</v>
      </c>
      <c r="K2044" t="s">
        <v>149</v>
      </c>
      <c r="L2044" t="s">
        <v>15</v>
      </c>
      <c r="M2044" s="5">
        <v>139.86000000000001</v>
      </c>
      <c r="N2044">
        <v>1</v>
      </c>
    </row>
    <row r="2045" spans="1:14" x14ac:dyDescent="0.25">
      <c r="A2045" s="2">
        <v>45565</v>
      </c>
      <c r="B2045" s="3">
        <f t="shared" si="93"/>
        <v>2025</v>
      </c>
      <c r="C2045" t="str">
        <f t="shared" si="94"/>
        <v>2024-2025</v>
      </c>
      <c r="D2045" t="s">
        <v>148</v>
      </c>
      <c r="E2045" t="s">
        <v>128</v>
      </c>
      <c r="F2045" t="str">
        <f t="shared" si="95"/>
        <v>Western Australia</v>
      </c>
      <c r="G2045" t="s">
        <v>48</v>
      </c>
      <c r="H2045">
        <v>6027</v>
      </c>
      <c r="I2045" t="s">
        <v>11</v>
      </c>
      <c r="J2045" t="s">
        <v>49</v>
      </c>
      <c r="K2045" t="s">
        <v>154</v>
      </c>
      <c r="L2045" t="s">
        <v>14</v>
      </c>
      <c r="M2045" s="5">
        <v>139.88</v>
      </c>
      <c r="N2045">
        <v>1</v>
      </c>
    </row>
    <row r="2046" spans="1:14" x14ac:dyDescent="0.25">
      <c r="A2046" s="2">
        <v>45641</v>
      </c>
      <c r="B2046" s="3">
        <f t="shared" si="93"/>
        <v>2025</v>
      </c>
      <c r="C2046" t="str">
        <f t="shared" si="94"/>
        <v>2024-2025</v>
      </c>
      <c r="D2046" t="s">
        <v>147</v>
      </c>
      <c r="E2046" t="s">
        <v>119</v>
      </c>
      <c r="F2046" t="str">
        <f t="shared" si="95"/>
        <v>Queensland</v>
      </c>
      <c r="G2046" t="s">
        <v>35</v>
      </c>
      <c r="H2046">
        <v>4570</v>
      </c>
      <c r="I2046" t="s">
        <v>11</v>
      </c>
      <c r="J2046" t="s">
        <v>120</v>
      </c>
      <c r="K2046" t="s">
        <v>19</v>
      </c>
      <c r="L2046" t="s">
        <v>23</v>
      </c>
      <c r="M2046" s="5">
        <v>139.96</v>
      </c>
      <c r="N2046">
        <v>1</v>
      </c>
    </row>
    <row r="2047" spans="1:14" x14ac:dyDescent="0.25">
      <c r="A2047" s="2">
        <v>45440</v>
      </c>
      <c r="B2047" s="3">
        <f t="shared" si="93"/>
        <v>2024</v>
      </c>
      <c r="C2047" t="str">
        <f t="shared" si="94"/>
        <v>2023-2024</v>
      </c>
      <c r="D2047" t="s">
        <v>148</v>
      </c>
      <c r="E2047" t="s">
        <v>24</v>
      </c>
      <c r="F2047" t="str">
        <f t="shared" si="95"/>
        <v>New South Wales</v>
      </c>
      <c r="G2047" t="s">
        <v>10</v>
      </c>
      <c r="H2047">
        <v>2795</v>
      </c>
      <c r="I2047" t="s">
        <v>11</v>
      </c>
      <c r="J2047" t="s">
        <v>25</v>
      </c>
      <c r="K2047" t="s">
        <v>152</v>
      </c>
      <c r="L2047" t="s">
        <v>13</v>
      </c>
      <c r="M2047" s="5">
        <v>140.03000000000003</v>
      </c>
      <c r="N2047">
        <v>1</v>
      </c>
    </row>
    <row r="2048" spans="1:14" x14ac:dyDescent="0.25">
      <c r="A2048" s="2">
        <v>45327</v>
      </c>
      <c r="B2048" s="3">
        <f t="shared" si="93"/>
        <v>2024</v>
      </c>
      <c r="C2048" t="str">
        <f t="shared" si="94"/>
        <v>2023-2024</v>
      </c>
      <c r="D2048" t="s">
        <v>147</v>
      </c>
      <c r="E2048" t="s">
        <v>64</v>
      </c>
      <c r="F2048" t="str">
        <f t="shared" si="95"/>
        <v>Victoria</v>
      </c>
      <c r="G2048" t="s">
        <v>45</v>
      </c>
      <c r="H2048">
        <v>3199</v>
      </c>
      <c r="I2048" t="s">
        <v>11</v>
      </c>
      <c r="J2048" t="s">
        <v>63</v>
      </c>
      <c r="K2048" t="s">
        <v>150</v>
      </c>
      <c r="L2048" t="s">
        <v>18</v>
      </c>
      <c r="M2048" s="5">
        <v>140.38999999999999</v>
      </c>
      <c r="N2048">
        <v>1</v>
      </c>
    </row>
    <row r="2049" spans="1:14" x14ac:dyDescent="0.25">
      <c r="A2049" s="2">
        <v>45380</v>
      </c>
      <c r="B2049" s="3">
        <f t="shared" si="93"/>
        <v>2024</v>
      </c>
      <c r="C2049" t="str">
        <f t="shared" si="94"/>
        <v>2023-2024</v>
      </c>
      <c r="D2049" t="s">
        <v>148</v>
      </c>
      <c r="E2049" t="s">
        <v>123</v>
      </c>
      <c r="F2049" t="str">
        <f t="shared" si="95"/>
        <v>Western Australia</v>
      </c>
      <c r="G2049" t="s">
        <v>48</v>
      </c>
      <c r="H2049">
        <v>6109</v>
      </c>
      <c r="I2049" t="s">
        <v>11</v>
      </c>
      <c r="J2049" t="s">
        <v>94</v>
      </c>
      <c r="K2049" t="s">
        <v>152</v>
      </c>
      <c r="L2049" t="s">
        <v>13</v>
      </c>
      <c r="M2049" s="5">
        <v>140.69999999999999</v>
      </c>
      <c r="N2049">
        <v>1</v>
      </c>
    </row>
    <row r="2050" spans="1:14" x14ac:dyDescent="0.25">
      <c r="A2050" s="2">
        <v>45623</v>
      </c>
      <c r="B2050" s="3">
        <f t="shared" ref="B2050:B2113" si="96">IF(MONTH(A2050)&gt;=7,YEAR(A2050)+1,YEAR(A2050))</f>
        <v>2025</v>
      </c>
      <c r="C2050" t="str">
        <f t="shared" ref="C2050:C2113" si="97">IF(MONTH(A2050) &gt;= 7, YEAR(A2050) &amp; "-" &amp; YEAR(A2050) + 1, YEAR(A2050) - 1 &amp; "-" &amp; YEAR(A2050))</f>
        <v>2024-2025</v>
      </c>
      <c r="D2050" t="s">
        <v>148</v>
      </c>
      <c r="E2050" t="s">
        <v>144</v>
      </c>
      <c r="F2050" t="str">
        <f t="shared" ref="F2050:F2113" si="98">IF(G2050="WA","Western Australia",
IF(G2050="NSW","New South Wales",
IF(G2050="QLD","Queensland",
IF(G2050="VIC","Victoria",
IF(G2050="TAS","Tasmania",
IF(G2050="SA","South Australia",
IF(G2050="NT","Northern Territory",
IF(G2050="ACT","Australian Capital Territory",G2050))))))))</f>
        <v>Queensland</v>
      </c>
      <c r="G2050" t="s">
        <v>35</v>
      </c>
      <c r="H2050">
        <v>4566</v>
      </c>
      <c r="I2050" t="s">
        <v>11</v>
      </c>
      <c r="J2050" t="s">
        <v>120</v>
      </c>
      <c r="K2050" t="s">
        <v>150</v>
      </c>
      <c r="L2050" t="s">
        <v>18</v>
      </c>
      <c r="M2050" s="5">
        <v>141.30000000000001</v>
      </c>
      <c r="N2050">
        <v>1</v>
      </c>
    </row>
    <row r="2051" spans="1:14" x14ac:dyDescent="0.25">
      <c r="A2051" s="2">
        <v>45657</v>
      </c>
      <c r="B2051" s="3">
        <f t="shared" si="96"/>
        <v>2025</v>
      </c>
      <c r="C2051" t="str">
        <f t="shared" si="97"/>
        <v>2024-2025</v>
      </c>
      <c r="D2051" t="s">
        <v>148</v>
      </c>
      <c r="E2051" t="s">
        <v>101</v>
      </c>
      <c r="F2051" t="str">
        <f t="shared" si="98"/>
        <v>Victoria</v>
      </c>
      <c r="G2051" t="s">
        <v>45</v>
      </c>
      <c r="H2051">
        <v>3131</v>
      </c>
      <c r="I2051" t="s">
        <v>11</v>
      </c>
      <c r="J2051" t="s">
        <v>63</v>
      </c>
      <c r="K2051" t="s">
        <v>19</v>
      </c>
      <c r="L2051" t="s">
        <v>23</v>
      </c>
      <c r="M2051" s="5">
        <v>141.76999999999998</v>
      </c>
      <c r="N2051">
        <v>1</v>
      </c>
    </row>
    <row r="2052" spans="1:14" x14ac:dyDescent="0.25">
      <c r="A2052" s="2">
        <v>44944</v>
      </c>
      <c r="B2052" s="3">
        <f t="shared" si="96"/>
        <v>2023</v>
      </c>
      <c r="C2052" t="str">
        <f t="shared" si="97"/>
        <v>2022-2023</v>
      </c>
      <c r="D2052" t="s">
        <v>147</v>
      </c>
      <c r="E2052" t="s">
        <v>127</v>
      </c>
      <c r="F2052" t="str">
        <f t="shared" si="98"/>
        <v>New South Wales</v>
      </c>
      <c r="G2052" t="s">
        <v>10</v>
      </c>
      <c r="H2052">
        <v>2131</v>
      </c>
      <c r="I2052" t="s">
        <v>11</v>
      </c>
      <c r="J2052" t="s">
        <v>27</v>
      </c>
      <c r="K2052" t="s">
        <v>153</v>
      </c>
      <c r="L2052" t="s">
        <v>16</v>
      </c>
      <c r="M2052" s="5">
        <v>142.89000000000001</v>
      </c>
      <c r="N2052">
        <v>1</v>
      </c>
    </row>
    <row r="2053" spans="1:14" x14ac:dyDescent="0.25">
      <c r="A2053" s="2">
        <v>45599</v>
      </c>
      <c r="B2053" s="3">
        <f t="shared" si="96"/>
        <v>2025</v>
      </c>
      <c r="C2053" t="str">
        <f t="shared" si="97"/>
        <v>2024-2025</v>
      </c>
      <c r="D2053" t="s">
        <v>147</v>
      </c>
      <c r="E2053" t="s">
        <v>137</v>
      </c>
      <c r="F2053" t="str">
        <f t="shared" si="98"/>
        <v>New South Wales</v>
      </c>
      <c r="G2053" t="s">
        <v>10</v>
      </c>
      <c r="H2053">
        <v>2031</v>
      </c>
      <c r="I2053" t="s">
        <v>11</v>
      </c>
      <c r="J2053" t="s">
        <v>12</v>
      </c>
      <c r="K2053" t="s">
        <v>149</v>
      </c>
      <c r="L2053" t="s">
        <v>15</v>
      </c>
      <c r="M2053" s="5">
        <v>142.89000000000001</v>
      </c>
      <c r="N2053">
        <v>1</v>
      </c>
    </row>
    <row r="2054" spans="1:14" x14ac:dyDescent="0.25">
      <c r="A2054" s="2">
        <v>45194</v>
      </c>
      <c r="B2054" s="3">
        <f t="shared" si="96"/>
        <v>2024</v>
      </c>
      <c r="C2054" t="str">
        <f t="shared" si="97"/>
        <v>2023-2024</v>
      </c>
      <c r="D2054" t="s">
        <v>147</v>
      </c>
      <c r="E2054" t="s">
        <v>97</v>
      </c>
      <c r="F2054" t="str">
        <f t="shared" si="98"/>
        <v>Tasmania</v>
      </c>
      <c r="G2054" t="s">
        <v>70</v>
      </c>
      <c r="H2054">
        <v>7250</v>
      </c>
      <c r="I2054" t="s">
        <v>11</v>
      </c>
      <c r="J2054" t="s">
        <v>71</v>
      </c>
      <c r="K2054" t="s">
        <v>154</v>
      </c>
      <c r="L2054" t="s">
        <v>14</v>
      </c>
      <c r="M2054" s="5">
        <v>142.89999999999998</v>
      </c>
      <c r="N2054">
        <v>1</v>
      </c>
    </row>
    <row r="2055" spans="1:14" x14ac:dyDescent="0.25">
      <c r="A2055" s="2">
        <v>45446</v>
      </c>
      <c r="B2055" s="3">
        <f t="shared" si="96"/>
        <v>2024</v>
      </c>
      <c r="C2055" t="str">
        <f t="shared" si="97"/>
        <v>2023-2024</v>
      </c>
      <c r="D2055" t="s">
        <v>148</v>
      </c>
      <c r="E2055" t="s">
        <v>134</v>
      </c>
      <c r="F2055" t="str">
        <f t="shared" si="98"/>
        <v>Queensland</v>
      </c>
      <c r="G2055" t="s">
        <v>35</v>
      </c>
      <c r="H2055">
        <v>4825</v>
      </c>
      <c r="I2055" t="s">
        <v>11</v>
      </c>
      <c r="J2055" t="s">
        <v>36</v>
      </c>
      <c r="K2055" t="s">
        <v>19</v>
      </c>
      <c r="L2055" t="s">
        <v>23</v>
      </c>
      <c r="M2055" s="5">
        <v>143.71</v>
      </c>
      <c r="N2055">
        <v>1</v>
      </c>
    </row>
    <row r="2056" spans="1:14" x14ac:dyDescent="0.25">
      <c r="A2056" s="2">
        <v>45527</v>
      </c>
      <c r="B2056" s="3">
        <f t="shared" si="96"/>
        <v>2025</v>
      </c>
      <c r="C2056" t="str">
        <f t="shared" si="97"/>
        <v>2024-2025</v>
      </c>
      <c r="D2056" t="s">
        <v>147</v>
      </c>
      <c r="E2056" t="s">
        <v>47</v>
      </c>
      <c r="F2056" t="str">
        <f t="shared" si="98"/>
        <v>Western Australia</v>
      </c>
      <c r="G2056" t="s">
        <v>48</v>
      </c>
      <c r="H2056">
        <v>6030</v>
      </c>
      <c r="I2056" t="s">
        <v>11</v>
      </c>
      <c r="J2056" t="s">
        <v>49</v>
      </c>
      <c r="K2056" t="s">
        <v>19</v>
      </c>
      <c r="L2056" t="s">
        <v>23</v>
      </c>
      <c r="M2056" s="5">
        <v>143.79</v>
      </c>
      <c r="N2056">
        <v>1</v>
      </c>
    </row>
    <row r="2057" spans="1:14" x14ac:dyDescent="0.25">
      <c r="A2057" s="2">
        <v>45220</v>
      </c>
      <c r="B2057" s="3">
        <f t="shared" si="96"/>
        <v>2024</v>
      </c>
      <c r="C2057" t="str">
        <f t="shared" si="97"/>
        <v>2023-2024</v>
      </c>
      <c r="D2057" t="s">
        <v>148</v>
      </c>
      <c r="E2057" t="s">
        <v>129</v>
      </c>
      <c r="F2057" t="str">
        <f t="shared" si="98"/>
        <v>Tasmania</v>
      </c>
      <c r="G2057" t="s">
        <v>70</v>
      </c>
      <c r="H2057">
        <v>7010</v>
      </c>
      <c r="I2057" t="s">
        <v>11</v>
      </c>
      <c r="J2057" t="s">
        <v>71</v>
      </c>
      <c r="K2057" t="s">
        <v>150</v>
      </c>
      <c r="L2057" t="s">
        <v>18</v>
      </c>
      <c r="M2057" s="5">
        <v>143.88999999999999</v>
      </c>
      <c r="N2057">
        <v>1</v>
      </c>
    </row>
    <row r="2058" spans="1:14" x14ac:dyDescent="0.25">
      <c r="A2058" s="2">
        <v>45641</v>
      </c>
      <c r="B2058" s="3">
        <f t="shared" si="96"/>
        <v>2025</v>
      </c>
      <c r="C2058" t="str">
        <f t="shared" si="97"/>
        <v>2024-2025</v>
      </c>
      <c r="D2058" t="s">
        <v>148</v>
      </c>
      <c r="E2058" t="s">
        <v>130</v>
      </c>
      <c r="F2058" t="str">
        <f t="shared" si="98"/>
        <v>South Australia</v>
      </c>
      <c r="G2058" t="s">
        <v>32</v>
      </c>
      <c r="H2058">
        <v>5290</v>
      </c>
      <c r="I2058" t="s">
        <v>11</v>
      </c>
      <c r="J2058" t="s">
        <v>38</v>
      </c>
      <c r="K2058" t="s">
        <v>156</v>
      </c>
      <c r="L2058" t="s">
        <v>17</v>
      </c>
      <c r="M2058" s="5">
        <v>143.91999999999999</v>
      </c>
      <c r="N2058">
        <v>1</v>
      </c>
    </row>
    <row r="2059" spans="1:14" x14ac:dyDescent="0.25">
      <c r="A2059" s="2">
        <v>45377</v>
      </c>
      <c r="B2059" s="3">
        <f t="shared" si="96"/>
        <v>2024</v>
      </c>
      <c r="C2059" t="str">
        <f t="shared" si="97"/>
        <v>2023-2024</v>
      </c>
      <c r="D2059" t="s">
        <v>147</v>
      </c>
      <c r="E2059" t="s">
        <v>54</v>
      </c>
      <c r="F2059" t="str">
        <f t="shared" si="98"/>
        <v>Victoria</v>
      </c>
      <c r="G2059" t="s">
        <v>45</v>
      </c>
      <c r="H2059">
        <v>3977</v>
      </c>
      <c r="I2059" t="s">
        <v>11</v>
      </c>
      <c r="J2059" t="s">
        <v>55</v>
      </c>
      <c r="K2059" t="s">
        <v>151</v>
      </c>
      <c r="L2059" t="s">
        <v>21</v>
      </c>
      <c r="M2059" s="5">
        <v>144.08000000000001</v>
      </c>
      <c r="N2059">
        <v>1</v>
      </c>
    </row>
    <row r="2060" spans="1:14" x14ac:dyDescent="0.25">
      <c r="A2060" s="2">
        <v>45612</v>
      </c>
      <c r="B2060" s="3">
        <f t="shared" si="96"/>
        <v>2025</v>
      </c>
      <c r="C2060" t="str">
        <f t="shared" si="97"/>
        <v>2024-2025</v>
      </c>
      <c r="D2060" t="s">
        <v>148</v>
      </c>
      <c r="E2060" t="s">
        <v>119</v>
      </c>
      <c r="F2060" t="str">
        <f t="shared" si="98"/>
        <v>Queensland</v>
      </c>
      <c r="G2060" t="s">
        <v>35</v>
      </c>
      <c r="H2060">
        <v>4570</v>
      </c>
      <c r="I2060" t="s">
        <v>11</v>
      </c>
      <c r="J2060" t="s">
        <v>120</v>
      </c>
      <c r="K2060" t="s">
        <v>155</v>
      </c>
      <c r="L2060" t="s">
        <v>20</v>
      </c>
      <c r="M2060" s="5">
        <v>144.18</v>
      </c>
      <c r="N2060">
        <v>1</v>
      </c>
    </row>
    <row r="2061" spans="1:14" x14ac:dyDescent="0.25">
      <c r="A2061" s="2">
        <v>45630</v>
      </c>
      <c r="B2061" s="3">
        <f t="shared" si="96"/>
        <v>2025</v>
      </c>
      <c r="C2061" t="str">
        <f t="shared" si="97"/>
        <v>2024-2025</v>
      </c>
      <c r="D2061" t="s">
        <v>148</v>
      </c>
      <c r="E2061" t="s">
        <v>74</v>
      </c>
      <c r="F2061" t="str">
        <f t="shared" si="98"/>
        <v>South Australia</v>
      </c>
      <c r="G2061" t="s">
        <v>32</v>
      </c>
      <c r="H2061">
        <v>5043</v>
      </c>
      <c r="I2061" t="s">
        <v>11</v>
      </c>
      <c r="J2061" t="s">
        <v>33</v>
      </c>
      <c r="K2061" t="s">
        <v>150</v>
      </c>
      <c r="L2061" t="s">
        <v>18</v>
      </c>
      <c r="M2061" s="5">
        <v>144.87</v>
      </c>
      <c r="N2061">
        <v>1</v>
      </c>
    </row>
    <row r="2062" spans="1:14" x14ac:dyDescent="0.25">
      <c r="A2062" s="2">
        <v>45413</v>
      </c>
      <c r="B2062" s="3">
        <f t="shared" si="96"/>
        <v>2024</v>
      </c>
      <c r="C2062" t="str">
        <f t="shared" si="97"/>
        <v>2023-2024</v>
      </c>
      <c r="D2062" t="s">
        <v>148</v>
      </c>
      <c r="E2062" t="s">
        <v>57</v>
      </c>
      <c r="F2062" t="str">
        <f t="shared" si="98"/>
        <v>New South Wales</v>
      </c>
      <c r="G2062" t="s">
        <v>10</v>
      </c>
      <c r="H2062">
        <v>2560</v>
      </c>
      <c r="I2062" t="s">
        <v>11</v>
      </c>
      <c r="J2062" t="s">
        <v>58</v>
      </c>
      <c r="K2062" t="s">
        <v>151</v>
      </c>
      <c r="L2062" t="s">
        <v>21</v>
      </c>
      <c r="M2062" s="5">
        <v>145.80000000000001</v>
      </c>
      <c r="N2062">
        <v>1</v>
      </c>
    </row>
    <row r="2063" spans="1:14" x14ac:dyDescent="0.25">
      <c r="A2063" s="2">
        <v>45127</v>
      </c>
      <c r="B2063" s="3">
        <f t="shared" si="96"/>
        <v>2024</v>
      </c>
      <c r="C2063" t="str">
        <f t="shared" si="97"/>
        <v>2023-2024</v>
      </c>
      <c r="D2063" t="s">
        <v>147</v>
      </c>
      <c r="E2063" t="s">
        <v>82</v>
      </c>
      <c r="F2063" t="str">
        <f t="shared" si="98"/>
        <v>Queensland</v>
      </c>
      <c r="G2063" t="s">
        <v>35</v>
      </c>
      <c r="H2063">
        <v>4012</v>
      </c>
      <c r="I2063" t="s">
        <v>11</v>
      </c>
      <c r="J2063" t="s">
        <v>43</v>
      </c>
      <c r="K2063" t="s">
        <v>19</v>
      </c>
      <c r="L2063" t="s">
        <v>23</v>
      </c>
      <c r="M2063" s="5">
        <v>145.88</v>
      </c>
      <c r="N2063">
        <v>1</v>
      </c>
    </row>
    <row r="2064" spans="1:14" x14ac:dyDescent="0.25">
      <c r="A2064" s="2">
        <v>45221</v>
      </c>
      <c r="B2064" s="3">
        <f t="shared" si="96"/>
        <v>2024</v>
      </c>
      <c r="C2064" t="str">
        <f t="shared" si="97"/>
        <v>2023-2024</v>
      </c>
      <c r="D2064" t="s">
        <v>147</v>
      </c>
      <c r="E2064" t="s">
        <v>97</v>
      </c>
      <c r="F2064" t="str">
        <f t="shared" si="98"/>
        <v>Tasmania</v>
      </c>
      <c r="G2064" t="s">
        <v>70</v>
      </c>
      <c r="H2064">
        <v>7250</v>
      </c>
      <c r="I2064" t="s">
        <v>11</v>
      </c>
      <c r="J2064" t="s">
        <v>71</v>
      </c>
      <c r="K2064" t="s">
        <v>150</v>
      </c>
      <c r="L2064" t="s">
        <v>18</v>
      </c>
      <c r="M2064" s="5">
        <v>145.91</v>
      </c>
      <c r="N2064">
        <v>1</v>
      </c>
    </row>
    <row r="2065" spans="1:14" x14ac:dyDescent="0.25">
      <c r="A2065" s="2">
        <v>45279</v>
      </c>
      <c r="B2065" s="3">
        <f t="shared" si="96"/>
        <v>2024</v>
      </c>
      <c r="C2065" t="str">
        <f t="shared" si="97"/>
        <v>2023-2024</v>
      </c>
      <c r="D2065" t="s">
        <v>147</v>
      </c>
      <c r="E2065" t="s">
        <v>72</v>
      </c>
      <c r="F2065" t="str">
        <f t="shared" si="98"/>
        <v>Western Australia</v>
      </c>
      <c r="G2065" t="s">
        <v>48</v>
      </c>
      <c r="H2065">
        <v>6010</v>
      </c>
      <c r="I2065" t="s">
        <v>11</v>
      </c>
      <c r="J2065" t="s">
        <v>49</v>
      </c>
      <c r="K2065" t="s">
        <v>152</v>
      </c>
      <c r="L2065" t="s">
        <v>13</v>
      </c>
      <c r="M2065" s="5">
        <v>146.26999999999998</v>
      </c>
      <c r="N2065">
        <v>1</v>
      </c>
    </row>
    <row r="2066" spans="1:14" x14ac:dyDescent="0.25">
      <c r="A2066" s="2">
        <v>45198</v>
      </c>
      <c r="B2066" s="3">
        <f t="shared" si="96"/>
        <v>2024</v>
      </c>
      <c r="C2066" t="str">
        <f t="shared" si="97"/>
        <v>2023-2024</v>
      </c>
      <c r="D2066" t="s">
        <v>147</v>
      </c>
      <c r="E2066" t="s">
        <v>146</v>
      </c>
      <c r="F2066" t="str">
        <f t="shared" si="98"/>
        <v>Victoria</v>
      </c>
      <c r="G2066" t="s">
        <v>45</v>
      </c>
      <c r="H2066">
        <v>3353</v>
      </c>
      <c r="I2066" t="s">
        <v>11</v>
      </c>
      <c r="J2066" t="s">
        <v>60</v>
      </c>
      <c r="K2066" t="s">
        <v>157</v>
      </c>
      <c r="L2066" t="s">
        <v>22</v>
      </c>
      <c r="M2066" s="5">
        <v>146.48000000000002</v>
      </c>
      <c r="N2066">
        <v>1</v>
      </c>
    </row>
    <row r="2067" spans="1:14" x14ac:dyDescent="0.25">
      <c r="A2067" s="2">
        <v>44993</v>
      </c>
      <c r="B2067" s="3">
        <f t="shared" si="96"/>
        <v>2023</v>
      </c>
      <c r="C2067" t="str">
        <f t="shared" si="97"/>
        <v>2022-2023</v>
      </c>
      <c r="D2067" t="s">
        <v>147</v>
      </c>
      <c r="E2067" t="s">
        <v>54</v>
      </c>
      <c r="F2067" t="str">
        <f t="shared" si="98"/>
        <v>Victoria</v>
      </c>
      <c r="G2067" t="s">
        <v>45</v>
      </c>
      <c r="H2067">
        <v>3977</v>
      </c>
      <c r="I2067" t="s">
        <v>11</v>
      </c>
      <c r="J2067" t="s">
        <v>55</v>
      </c>
      <c r="K2067" t="s">
        <v>152</v>
      </c>
      <c r="L2067" t="s">
        <v>13</v>
      </c>
      <c r="M2067" s="5">
        <v>146.63</v>
      </c>
      <c r="N2067">
        <v>1</v>
      </c>
    </row>
    <row r="2068" spans="1:14" x14ac:dyDescent="0.25">
      <c r="A2068" s="2">
        <v>45059</v>
      </c>
      <c r="B2068" s="3">
        <f t="shared" si="96"/>
        <v>2023</v>
      </c>
      <c r="C2068" t="str">
        <f t="shared" si="97"/>
        <v>2022-2023</v>
      </c>
      <c r="D2068" t="s">
        <v>148</v>
      </c>
      <c r="E2068" t="s">
        <v>93</v>
      </c>
      <c r="F2068" t="str">
        <f t="shared" si="98"/>
        <v>Western Australia</v>
      </c>
      <c r="G2068" t="s">
        <v>48</v>
      </c>
      <c r="H2068">
        <v>6112</v>
      </c>
      <c r="I2068" t="s">
        <v>11</v>
      </c>
      <c r="J2068" t="s">
        <v>94</v>
      </c>
      <c r="K2068" t="s">
        <v>152</v>
      </c>
      <c r="L2068" t="s">
        <v>13</v>
      </c>
      <c r="M2068" s="5">
        <v>146.68</v>
      </c>
      <c r="N2068">
        <v>1</v>
      </c>
    </row>
    <row r="2069" spans="1:14" x14ac:dyDescent="0.25">
      <c r="A2069" s="2">
        <v>45503</v>
      </c>
      <c r="B2069" s="3">
        <f t="shared" si="96"/>
        <v>2025</v>
      </c>
      <c r="C2069" t="str">
        <f t="shared" si="97"/>
        <v>2024-2025</v>
      </c>
      <c r="D2069" t="s">
        <v>148</v>
      </c>
      <c r="E2069" t="s">
        <v>107</v>
      </c>
      <c r="F2069" t="str">
        <f t="shared" si="98"/>
        <v>Queensland</v>
      </c>
      <c r="G2069" t="s">
        <v>35</v>
      </c>
      <c r="H2069">
        <v>4220</v>
      </c>
      <c r="I2069" t="s">
        <v>11</v>
      </c>
      <c r="J2069" t="s">
        <v>104</v>
      </c>
      <c r="K2069" t="s">
        <v>154</v>
      </c>
      <c r="L2069" t="s">
        <v>14</v>
      </c>
      <c r="M2069" s="5">
        <v>146.88</v>
      </c>
      <c r="N2069">
        <v>1</v>
      </c>
    </row>
    <row r="2070" spans="1:14" x14ac:dyDescent="0.25">
      <c r="A2070" s="2">
        <v>45108</v>
      </c>
      <c r="B2070" s="3">
        <f t="shared" si="96"/>
        <v>2024</v>
      </c>
      <c r="C2070" t="str">
        <f t="shared" si="97"/>
        <v>2023-2024</v>
      </c>
      <c r="D2070" t="s">
        <v>148</v>
      </c>
      <c r="E2070" t="s">
        <v>87</v>
      </c>
      <c r="F2070" t="str">
        <f t="shared" si="98"/>
        <v>New South Wales</v>
      </c>
      <c r="G2070" t="s">
        <v>10</v>
      </c>
      <c r="H2070">
        <v>2790</v>
      </c>
      <c r="I2070" t="s">
        <v>11</v>
      </c>
      <c r="J2070" t="s">
        <v>25</v>
      </c>
      <c r="K2070" t="s">
        <v>154</v>
      </c>
      <c r="L2070" t="s">
        <v>14</v>
      </c>
      <c r="M2070" s="5">
        <v>146.93</v>
      </c>
      <c r="N2070">
        <v>1</v>
      </c>
    </row>
    <row r="2071" spans="1:14" x14ac:dyDescent="0.25">
      <c r="A2071" s="2">
        <v>45247</v>
      </c>
      <c r="B2071" s="3">
        <f t="shared" si="96"/>
        <v>2024</v>
      </c>
      <c r="C2071" t="str">
        <f t="shared" si="97"/>
        <v>2023-2024</v>
      </c>
      <c r="D2071" t="s">
        <v>147</v>
      </c>
      <c r="E2071" t="s">
        <v>138</v>
      </c>
      <c r="F2071" t="str">
        <f t="shared" si="98"/>
        <v>Queensland</v>
      </c>
      <c r="G2071" t="s">
        <v>35</v>
      </c>
      <c r="H2071">
        <v>4558</v>
      </c>
      <c r="I2071" t="s">
        <v>11</v>
      </c>
      <c r="J2071" t="s">
        <v>120</v>
      </c>
      <c r="K2071" t="s">
        <v>154</v>
      </c>
      <c r="L2071" t="s">
        <v>14</v>
      </c>
      <c r="M2071" s="5">
        <v>147.74</v>
      </c>
      <c r="N2071">
        <v>1</v>
      </c>
    </row>
    <row r="2072" spans="1:14" x14ac:dyDescent="0.25">
      <c r="A2072" s="2">
        <v>45486</v>
      </c>
      <c r="B2072" s="3">
        <f t="shared" si="96"/>
        <v>2025</v>
      </c>
      <c r="C2072" t="str">
        <f t="shared" si="97"/>
        <v>2024-2025</v>
      </c>
      <c r="D2072" t="s">
        <v>148</v>
      </c>
      <c r="E2072" t="s">
        <v>137</v>
      </c>
      <c r="F2072" t="str">
        <f t="shared" si="98"/>
        <v>New South Wales</v>
      </c>
      <c r="G2072" t="s">
        <v>10</v>
      </c>
      <c r="H2072">
        <v>2031</v>
      </c>
      <c r="I2072" t="s">
        <v>11</v>
      </c>
      <c r="J2072" t="s">
        <v>12</v>
      </c>
      <c r="K2072" t="s">
        <v>149</v>
      </c>
      <c r="L2072" t="s">
        <v>15</v>
      </c>
      <c r="M2072" s="5">
        <v>147.80000000000001</v>
      </c>
      <c r="N2072">
        <v>1</v>
      </c>
    </row>
    <row r="2073" spans="1:14" x14ac:dyDescent="0.25">
      <c r="A2073" s="2">
        <v>45217</v>
      </c>
      <c r="B2073" s="3">
        <f t="shared" si="96"/>
        <v>2024</v>
      </c>
      <c r="C2073" t="str">
        <f t="shared" si="97"/>
        <v>2023-2024</v>
      </c>
      <c r="D2073" t="s">
        <v>148</v>
      </c>
      <c r="E2073" t="s">
        <v>141</v>
      </c>
      <c r="F2073" t="str">
        <f t="shared" si="98"/>
        <v>Western Australia</v>
      </c>
      <c r="G2073" t="s">
        <v>48</v>
      </c>
      <c r="H2073">
        <v>6052</v>
      </c>
      <c r="I2073" t="s">
        <v>11</v>
      </c>
      <c r="J2073" t="s">
        <v>49</v>
      </c>
      <c r="K2073" t="s">
        <v>153</v>
      </c>
      <c r="L2073" t="s">
        <v>16</v>
      </c>
      <c r="M2073" s="5">
        <v>147.86000000000001</v>
      </c>
      <c r="N2073">
        <v>1</v>
      </c>
    </row>
    <row r="2074" spans="1:14" x14ac:dyDescent="0.25">
      <c r="A2074" s="2">
        <v>44993</v>
      </c>
      <c r="B2074" s="3">
        <f t="shared" si="96"/>
        <v>2023</v>
      </c>
      <c r="C2074" t="str">
        <f t="shared" si="97"/>
        <v>2022-2023</v>
      </c>
      <c r="D2074" t="s">
        <v>147</v>
      </c>
      <c r="E2074" t="s">
        <v>96</v>
      </c>
      <c r="F2074" t="str">
        <f t="shared" si="98"/>
        <v>Western Australia</v>
      </c>
      <c r="G2074" t="s">
        <v>48</v>
      </c>
      <c r="H2074">
        <v>6330</v>
      </c>
      <c r="I2074" t="s">
        <v>11</v>
      </c>
      <c r="J2074" t="s">
        <v>94</v>
      </c>
      <c r="K2074" t="s">
        <v>154</v>
      </c>
      <c r="L2074" t="s">
        <v>14</v>
      </c>
      <c r="M2074" s="5">
        <v>147.88999999999999</v>
      </c>
      <c r="N2074">
        <v>1</v>
      </c>
    </row>
    <row r="2075" spans="1:14" x14ac:dyDescent="0.25">
      <c r="A2075" s="2">
        <v>44949</v>
      </c>
      <c r="B2075" s="3">
        <f t="shared" si="96"/>
        <v>2023</v>
      </c>
      <c r="C2075" t="str">
        <f t="shared" si="97"/>
        <v>2022-2023</v>
      </c>
      <c r="D2075" t="s">
        <v>148</v>
      </c>
      <c r="E2075" t="s">
        <v>125</v>
      </c>
      <c r="F2075" t="str">
        <f t="shared" si="98"/>
        <v>Victoria</v>
      </c>
      <c r="G2075" t="s">
        <v>45</v>
      </c>
      <c r="H2075">
        <v>3400</v>
      </c>
      <c r="I2075" t="s">
        <v>11</v>
      </c>
      <c r="J2075" t="s">
        <v>60</v>
      </c>
      <c r="K2075" t="s">
        <v>154</v>
      </c>
      <c r="L2075" t="s">
        <v>14</v>
      </c>
      <c r="M2075" s="5">
        <v>147.88999999999999</v>
      </c>
      <c r="N2075">
        <v>1</v>
      </c>
    </row>
    <row r="2076" spans="1:14" x14ac:dyDescent="0.25">
      <c r="A2076" s="2">
        <v>45340</v>
      </c>
      <c r="B2076" s="3">
        <f t="shared" si="96"/>
        <v>2024</v>
      </c>
      <c r="C2076" t="str">
        <f t="shared" si="97"/>
        <v>2023-2024</v>
      </c>
      <c r="D2076" t="s">
        <v>148</v>
      </c>
      <c r="E2076" t="s">
        <v>98</v>
      </c>
      <c r="F2076" t="str">
        <f t="shared" si="98"/>
        <v>Victoria</v>
      </c>
      <c r="G2076" t="s">
        <v>45</v>
      </c>
      <c r="H2076">
        <v>3429</v>
      </c>
      <c r="I2076" t="s">
        <v>11</v>
      </c>
      <c r="J2076" t="s">
        <v>60</v>
      </c>
      <c r="K2076" t="s">
        <v>155</v>
      </c>
      <c r="L2076" t="s">
        <v>20</v>
      </c>
      <c r="M2076" s="5">
        <v>148.33000000000001</v>
      </c>
      <c r="N2076">
        <v>1</v>
      </c>
    </row>
    <row r="2077" spans="1:14" x14ac:dyDescent="0.25">
      <c r="A2077" s="2">
        <v>45189</v>
      </c>
      <c r="B2077" s="3">
        <f t="shared" si="96"/>
        <v>2024</v>
      </c>
      <c r="C2077" t="str">
        <f t="shared" si="97"/>
        <v>2023-2024</v>
      </c>
      <c r="D2077" t="s">
        <v>147</v>
      </c>
      <c r="E2077" t="s">
        <v>140</v>
      </c>
      <c r="F2077" t="str">
        <f t="shared" si="98"/>
        <v>Tasmania</v>
      </c>
      <c r="G2077" t="s">
        <v>70</v>
      </c>
      <c r="H2077">
        <v>7320</v>
      </c>
      <c r="I2077" t="s">
        <v>11</v>
      </c>
      <c r="J2077" t="s">
        <v>71</v>
      </c>
      <c r="K2077" t="s">
        <v>19</v>
      </c>
      <c r="L2077" t="s">
        <v>23</v>
      </c>
      <c r="M2077" s="5">
        <v>148.72</v>
      </c>
      <c r="N2077">
        <v>1</v>
      </c>
    </row>
    <row r="2078" spans="1:14" x14ac:dyDescent="0.25">
      <c r="A2078" s="2">
        <v>45400</v>
      </c>
      <c r="B2078" s="3">
        <f t="shared" si="96"/>
        <v>2024</v>
      </c>
      <c r="C2078" t="str">
        <f t="shared" si="97"/>
        <v>2023-2024</v>
      </c>
      <c r="D2078" t="s">
        <v>148</v>
      </c>
      <c r="E2078" t="s">
        <v>52</v>
      </c>
      <c r="F2078" t="str">
        <f t="shared" si="98"/>
        <v>Victoria</v>
      </c>
      <c r="G2078" t="s">
        <v>45</v>
      </c>
      <c r="H2078">
        <v>3030</v>
      </c>
      <c r="I2078" t="s">
        <v>11</v>
      </c>
      <c r="J2078" t="s">
        <v>46</v>
      </c>
      <c r="K2078" t="s">
        <v>156</v>
      </c>
      <c r="L2078" t="s">
        <v>17</v>
      </c>
      <c r="M2078" s="5">
        <v>148.76999999999998</v>
      </c>
      <c r="N2078">
        <v>1</v>
      </c>
    </row>
    <row r="2079" spans="1:14" x14ac:dyDescent="0.25">
      <c r="A2079" s="2">
        <v>45199</v>
      </c>
      <c r="B2079" s="3">
        <f t="shared" si="96"/>
        <v>2024</v>
      </c>
      <c r="C2079" t="str">
        <f t="shared" si="97"/>
        <v>2023-2024</v>
      </c>
      <c r="D2079" t="s">
        <v>148</v>
      </c>
      <c r="E2079" t="s">
        <v>142</v>
      </c>
      <c r="F2079" t="str">
        <f t="shared" si="98"/>
        <v>Australian Capital Territory</v>
      </c>
      <c r="G2079" t="s">
        <v>80</v>
      </c>
      <c r="H2079">
        <v>2609</v>
      </c>
      <c r="I2079" t="s">
        <v>11</v>
      </c>
      <c r="J2079" t="s">
        <v>58</v>
      </c>
      <c r="K2079" t="s">
        <v>19</v>
      </c>
      <c r="L2079" t="s">
        <v>23</v>
      </c>
      <c r="M2079" s="5">
        <v>148.78</v>
      </c>
      <c r="N2079">
        <v>1</v>
      </c>
    </row>
    <row r="2080" spans="1:14" x14ac:dyDescent="0.25">
      <c r="A2080" s="2">
        <v>45028</v>
      </c>
      <c r="B2080" s="3">
        <f t="shared" si="96"/>
        <v>2023</v>
      </c>
      <c r="C2080" t="str">
        <f t="shared" si="97"/>
        <v>2022-2023</v>
      </c>
      <c r="D2080" t="s">
        <v>147</v>
      </c>
      <c r="E2080" t="s">
        <v>126</v>
      </c>
      <c r="F2080" t="str">
        <f t="shared" si="98"/>
        <v>Queensland</v>
      </c>
      <c r="G2080" t="s">
        <v>35</v>
      </c>
      <c r="H2080">
        <v>4551</v>
      </c>
      <c r="I2080" t="s">
        <v>11</v>
      </c>
      <c r="J2080" t="s">
        <v>120</v>
      </c>
      <c r="K2080" t="s">
        <v>149</v>
      </c>
      <c r="L2080" t="s">
        <v>15</v>
      </c>
      <c r="M2080" s="5">
        <v>148.82</v>
      </c>
      <c r="N2080">
        <v>1</v>
      </c>
    </row>
    <row r="2081" spans="1:14" x14ac:dyDescent="0.25">
      <c r="A2081" s="2">
        <v>45556</v>
      </c>
      <c r="B2081" s="3">
        <f t="shared" si="96"/>
        <v>2025</v>
      </c>
      <c r="C2081" t="str">
        <f t="shared" si="97"/>
        <v>2024-2025</v>
      </c>
      <c r="D2081" t="s">
        <v>147</v>
      </c>
      <c r="E2081" t="s">
        <v>53</v>
      </c>
      <c r="F2081" t="str">
        <f t="shared" si="98"/>
        <v>South Australia</v>
      </c>
      <c r="G2081" t="s">
        <v>32</v>
      </c>
      <c r="H2081">
        <v>5082</v>
      </c>
      <c r="I2081" t="s">
        <v>11</v>
      </c>
      <c r="J2081" t="s">
        <v>33</v>
      </c>
      <c r="K2081" t="s">
        <v>153</v>
      </c>
      <c r="L2081" t="s">
        <v>16</v>
      </c>
      <c r="M2081" s="5">
        <v>148.87</v>
      </c>
      <c r="N2081">
        <v>1</v>
      </c>
    </row>
    <row r="2082" spans="1:14" x14ac:dyDescent="0.25">
      <c r="A2082" s="2">
        <v>45362</v>
      </c>
      <c r="B2082" s="3">
        <f t="shared" si="96"/>
        <v>2024</v>
      </c>
      <c r="C2082" t="str">
        <f t="shared" si="97"/>
        <v>2023-2024</v>
      </c>
      <c r="D2082" t="s">
        <v>147</v>
      </c>
      <c r="E2082" t="s">
        <v>139</v>
      </c>
      <c r="F2082" t="str">
        <f t="shared" si="98"/>
        <v>New South Wales</v>
      </c>
      <c r="G2082" t="s">
        <v>10</v>
      </c>
      <c r="H2082">
        <v>2020</v>
      </c>
      <c r="I2082" t="s">
        <v>11</v>
      </c>
      <c r="J2082" t="s">
        <v>12</v>
      </c>
      <c r="K2082" t="s">
        <v>150</v>
      </c>
      <c r="L2082" t="s">
        <v>18</v>
      </c>
      <c r="M2082" s="5">
        <v>148.88999999999999</v>
      </c>
      <c r="N2082">
        <v>1</v>
      </c>
    </row>
    <row r="2083" spans="1:14" x14ac:dyDescent="0.25">
      <c r="A2083" s="2">
        <v>45106</v>
      </c>
      <c r="B2083" s="3">
        <f t="shared" si="96"/>
        <v>2023</v>
      </c>
      <c r="C2083" t="str">
        <f t="shared" si="97"/>
        <v>2022-2023</v>
      </c>
      <c r="D2083" t="s">
        <v>148</v>
      </c>
      <c r="E2083" t="s">
        <v>66</v>
      </c>
      <c r="F2083" t="str">
        <f t="shared" si="98"/>
        <v>South Australia</v>
      </c>
      <c r="G2083" t="s">
        <v>32</v>
      </c>
      <c r="H2083">
        <v>5169</v>
      </c>
      <c r="I2083" t="s">
        <v>11</v>
      </c>
      <c r="J2083" t="s">
        <v>33</v>
      </c>
      <c r="K2083" t="s">
        <v>151</v>
      </c>
      <c r="L2083" t="s">
        <v>21</v>
      </c>
      <c r="M2083" s="5">
        <v>148.88999999999999</v>
      </c>
      <c r="N2083">
        <v>1</v>
      </c>
    </row>
    <row r="2084" spans="1:14" x14ac:dyDescent="0.25">
      <c r="A2084" s="2">
        <v>45301</v>
      </c>
      <c r="B2084" s="3">
        <f t="shared" si="96"/>
        <v>2024</v>
      </c>
      <c r="C2084" t="str">
        <f t="shared" si="97"/>
        <v>2023-2024</v>
      </c>
      <c r="D2084" t="s">
        <v>147</v>
      </c>
      <c r="E2084" t="s">
        <v>64</v>
      </c>
      <c r="F2084" t="str">
        <f t="shared" si="98"/>
        <v>Victoria</v>
      </c>
      <c r="G2084" t="s">
        <v>45</v>
      </c>
      <c r="H2084">
        <v>3199</v>
      </c>
      <c r="I2084" t="s">
        <v>11</v>
      </c>
      <c r="J2084" t="s">
        <v>63</v>
      </c>
      <c r="K2084" t="s">
        <v>154</v>
      </c>
      <c r="L2084" t="s">
        <v>14</v>
      </c>
      <c r="M2084" s="5">
        <v>149.29000000000002</v>
      </c>
      <c r="N2084">
        <v>1</v>
      </c>
    </row>
    <row r="2085" spans="1:14" x14ac:dyDescent="0.25">
      <c r="A2085" s="2">
        <v>45062</v>
      </c>
      <c r="B2085" s="3">
        <f t="shared" si="96"/>
        <v>2023</v>
      </c>
      <c r="C2085" t="str">
        <f t="shared" si="97"/>
        <v>2022-2023</v>
      </c>
      <c r="D2085" t="s">
        <v>148</v>
      </c>
      <c r="E2085" t="s">
        <v>26</v>
      </c>
      <c r="F2085" t="str">
        <f t="shared" si="98"/>
        <v>New South Wales</v>
      </c>
      <c r="G2085" t="s">
        <v>10</v>
      </c>
      <c r="H2085">
        <v>2141</v>
      </c>
      <c r="I2085" t="s">
        <v>11</v>
      </c>
      <c r="J2085" t="s">
        <v>27</v>
      </c>
      <c r="K2085" t="s">
        <v>151</v>
      </c>
      <c r="L2085" t="s">
        <v>21</v>
      </c>
      <c r="M2085" s="5">
        <v>149.79</v>
      </c>
      <c r="N2085">
        <v>1</v>
      </c>
    </row>
    <row r="2086" spans="1:14" x14ac:dyDescent="0.25">
      <c r="A2086" s="2">
        <v>45380</v>
      </c>
      <c r="B2086" s="3">
        <f t="shared" si="96"/>
        <v>2024</v>
      </c>
      <c r="C2086" t="str">
        <f t="shared" si="97"/>
        <v>2023-2024</v>
      </c>
      <c r="D2086" t="s">
        <v>147</v>
      </c>
      <c r="E2086" t="s">
        <v>86</v>
      </c>
      <c r="F2086" t="str">
        <f t="shared" si="98"/>
        <v>New South Wales</v>
      </c>
      <c r="G2086" t="s">
        <v>10</v>
      </c>
      <c r="H2086">
        <v>2064</v>
      </c>
      <c r="I2086" t="s">
        <v>11</v>
      </c>
      <c r="J2086" t="s">
        <v>12</v>
      </c>
      <c r="K2086" t="s">
        <v>151</v>
      </c>
      <c r="L2086" t="s">
        <v>21</v>
      </c>
      <c r="M2086" s="5">
        <v>149.79999999999998</v>
      </c>
      <c r="N2086">
        <v>1</v>
      </c>
    </row>
    <row r="2087" spans="1:14" x14ac:dyDescent="0.25">
      <c r="A2087" s="2">
        <v>45399</v>
      </c>
      <c r="B2087" s="3">
        <f t="shared" si="96"/>
        <v>2024</v>
      </c>
      <c r="C2087" t="str">
        <f t="shared" si="97"/>
        <v>2023-2024</v>
      </c>
      <c r="D2087" t="s">
        <v>148</v>
      </c>
      <c r="E2087" t="s">
        <v>107</v>
      </c>
      <c r="F2087" t="str">
        <f t="shared" si="98"/>
        <v>Queensland</v>
      </c>
      <c r="G2087" t="s">
        <v>35</v>
      </c>
      <c r="H2087">
        <v>4220</v>
      </c>
      <c r="I2087" t="s">
        <v>11</v>
      </c>
      <c r="J2087" t="s">
        <v>104</v>
      </c>
      <c r="K2087" t="s">
        <v>154</v>
      </c>
      <c r="L2087" t="s">
        <v>14</v>
      </c>
      <c r="M2087" s="5">
        <v>149.9</v>
      </c>
      <c r="N2087">
        <v>1</v>
      </c>
    </row>
    <row r="2088" spans="1:14" x14ac:dyDescent="0.25">
      <c r="A2088" s="2">
        <v>44933</v>
      </c>
      <c r="B2088" s="3">
        <f t="shared" si="96"/>
        <v>2023</v>
      </c>
      <c r="C2088" t="str">
        <f t="shared" si="97"/>
        <v>2022-2023</v>
      </c>
      <c r="D2088" t="s">
        <v>147</v>
      </c>
      <c r="E2088" t="s">
        <v>137</v>
      </c>
      <c r="F2088" t="str">
        <f t="shared" si="98"/>
        <v>New South Wales</v>
      </c>
      <c r="G2088" t="s">
        <v>10</v>
      </c>
      <c r="H2088">
        <v>2031</v>
      </c>
      <c r="I2088" t="s">
        <v>11</v>
      </c>
      <c r="J2088" t="s">
        <v>12</v>
      </c>
      <c r="K2088" t="s">
        <v>151</v>
      </c>
      <c r="L2088" t="s">
        <v>21</v>
      </c>
      <c r="M2088" s="5">
        <v>149.94999999999999</v>
      </c>
      <c r="N2088">
        <v>1</v>
      </c>
    </row>
    <row r="2089" spans="1:14" x14ac:dyDescent="0.25">
      <c r="A2089" s="2">
        <v>45457</v>
      </c>
      <c r="B2089" s="3">
        <f t="shared" si="96"/>
        <v>2024</v>
      </c>
      <c r="C2089" t="str">
        <f t="shared" si="97"/>
        <v>2023-2024</v>
      </c>
      <c r="D2089" t="s">
        <v>148</v>
      </c>
      <c r="E2089" t="s">
        <v>135</v>
      </c>
      <c r="F2089" t="str">
        <f t="shared" si="98"/>
        <v>Victoria</v>
      </c>
      <c r="G2089" t="s">
        <v>45</v>
      </c>
      <c r="H2089">
        <v>3550</v>
      </c>
      <c r="I2089" t="s">
        <v>11</v>
      </c>
      <c r="J2089" t="s">
        <v>60</v>
      </c>
      <c r="K2089" t="s">
        <v>150</v>
      </c>
      <c r="L2089" t="s">
        <v>18</v>
      </c>
      <c r="M2089" s="5">
        <v>149.99</v>
      </c>
      <c r="N2089">
        <v>1</v>
      </c>
    </row>
    <row r="2090" spans="1:14" x14ac:dyDescent="0.25">
      <c r="A2090" s="2">
        <v>45303</v>
      </c>
      <c r="B2090" s="3">
        <f t="shared" si="96"/>
        <v>2024</v>
      </c>
      <c r="C2090" t="str">
        <f t="shared" si="97"/>
        <v>2023-2024</v>
      </c>
      <c r="D2090" t="s">
        <v>147</v>
      </c>
      <c r="E2090" t="s">
        <v>127</v>
      </c>
      <c r="F2090" t="str">
        <f t="shared" si="98"/>
        <v>New South Wales</v>
      </c>
      <c r="G2090" t="s">
        <v>10</v>
      </c>
      <c r="H2090">
        <v>2131</v>
      </c>
      <c r="I2090" t="s">
        <v>11</v>
      </c>
      <c r="J2090" t="s">
        <v>27</v>
      </c>
      <c r="K2090" t="s">
        <v>156</v>
      </c>
      <c r="L2090" t="s">
        <v>17</v>
      </c>
      <c r="M2090" s="5">
        <v>150.59</v>
      </c>
      <c r="N2090">
        <v>1</v>
      </c>
    </row>
    <row r="2091" spans="1:14" x14ac:dyDescent="0.25">
      <c r="A2091" s="2">
        <v>45303</v>
      </c>
      <c r="B2091" s="3">
        <f t="shared" si="96"/>
        <v>2024</v>
      </c>
      <c r="C2091" t="str">
        <f t="shared" si="97"/>
        <v>2023-2024</v>
      </c>
      <c r="D2091" t="s">
        <v>147</v>
      </c>
      <c r="E2091" t="s">
        <v>72</v>
      </c>
      <c r="F2091" t="str">
        <f t="shared" si="98"/>
        <v>Western Australia</v>
      </c>
      <c r="G2091" t="s">
        <v>48</v>
      </c>
      <c r="H2091">
        <v>6010</v>
      </c>
      <c r="I2091" t="s">
        <v>11</v>
      </c>
      <c r="J2091" t="s">
        <v>49</v>
      </c>
      <c r="K2091" t="s">
        <v>155</v>
      </c>
      <c r="L2091" t="s">
        <v>20</v>
      </c>
      <c r="M2091" s="5">
        <v>150.61000000000001</v>
      </c>
      <c r="N2091">
        <v>1</v>
      </c>
    </row>
    <row r="2092" spans="1:14" x14ac:dyDescent="0.25">
      <c r="A2092" s="2">
        <v>45086</v>
      </c>
      <c r="B2092" s="3">
        <f t="shared" si="96"/>
        <v>2023</v>
      </c>
      <c r="C2092" t="str">
        <f t="shared" si="97"/>
        <v>2022-2023</v>
      </c>
      <c r="D2092" t="s">
        <v>147</v>
      </c>
      <c r="E2092" t="s">
        <v>99</v>
      </c>
      <c r="F2092" t="str">
        <f t="shared" si="98"/>
        <v>Victoria</v>
      </c>
      <c r="G2092" t="s">
        <v>45</v>
      </c>
      <c r="H2092">
        <v>3148</v>
      </c>
      <c r="I2092" t="s">
        <v>11</v>
      </c>
      <c r="J2092" t="s">
        <v>63</v>
      </c>
      <c r="K2092" t="s">
        <v>149</v>
      </c>
      <c r="L2092" t="s">
        <v>15</v>
      </c>
      <c r="M2092" s="5">
        <v>150.63999999999999</v>
      </c>
      <c r="N2092">
        <v>1</v>
      </c>
    </row>
    <row r="2093" spans="1:14" x14ac:dyDescent="0.25">
      <c r="A2093" s="2">
        <v>45182</v>
      </c>
      <c r="B2093" s="3">
        <f t="shared" si="96"/>
        <v>2024</v>
      </c>
      <c r="C2093" t="str">
        <f t="shared" si="97"/>
        <v>2023-2024</v>
      </c>
      <c r="D2093" t="s">
        <v>147</v>
      </c>
      <c r="E2093" t="s">
        <v>139</v>
      </c>
      <c r="F2093" t="str">
        <f t="shared" si="98"/>
        <v>New South Wales</v>
      </c>
      <c r="G2093" t="s">
        <v>10</v>
      </c>
      <c r="H2093">
        <v>2020</v>
      </c>
      <c r="I2093" t="s">
        <v>11</v>
      </c>
      <c r="J2093" t="s">
        <v>12</v>
      </c>
      <c r="K2093" t="s">
        <v>149</v>
      </c>
      <c r="L2093" t="s">
        <v>15</v>
      </c>
      <c r="M2093" s="5">
        <v>150.86000000000001</v>
      </c>
      <c r="N2093">
        <v>1</v>
      </c>
    </row>
    <row r="2094" spans="1:14" x14ac:dyDescent="0.25">
      <c r="A2094" s="2">
        <v>45074</v>
      </c>
      <c r="B2094" s="3">
        <f t="shared" si="96"/>
        <v>2023</v>
      </c>
      <c r="C2094" t="str">
        <f t="shared" si="97"/>
        <v>2022-2023</v>
      </c>
      <c r="D2094" t="s">
        <v>147</v>
      </c>
      <c r="E2094" t="s">
        <v>34</v>
      </c>
      <c r="F2094" t="str">
        <f t="shared" si="98"/>
        <v>Queensland</v>
      </c>
      <c r="G2094" t="s">
        <v>35</v>
      </c>
      <c r="H2094">
        <v>4802</v>
      </c>
      <c r="I2094" t="s">
        <v>11</v>
      </c>
      <c r="J2094" t="s">
        <v>36</v>
      </c>
      <c r="K2094" t="s">
        <v>152</v>
      </c>
      <c r="L2094" t="s">
        <v>13</v>
      </c>
      <c r="M2094" s="5">
        <v>151.01</v>
      </c>
      <c r="N2094">
        <v>1</v>
      </c>
    </row>
    <row r="2095" spans="1:14" x14ac:dyDescent="0.25">
      <c r="A2095" s="2">
        <v>45426</v>
      </c>
      <c r="B2095" s="3">
        <f t="shared" si="96"/>
        <v>2024</v>
      </c>
      <c r="C2095" t="str">
        <f t="shared" si="97"/>
        <v>2023-2024</v>
      </c>
      <c r="D2095" t="s">
        <v>147</v>
      </c>
      <c r="E2095" t="s">
        <v>79</v>
      </c>
      <c r="F2095" t="str">
        <f t="shared" si="98"/>
        <v>Australian Capital Territory</v>
      </c>
      <c r="G2095" t="s">
        <v>80</v>
      </c>
      <c r="H2095">
        <v>2617</v>
      </c>
      <c r="I2095" t="s">
        <v>11</v>
      </c>
      <c r="J2095" t="s">
        <v>58</v>
      </c>
      <c r="K2095" t="s">
        <v>157</v>
      </c>
      <c r="L2095" t="s">
        <v>22</v>
      </c>
      <c r="M2095" s="5">
        <v>151.02000000000001</v>
      </c>
      <c r="N2095">
        <v>1</v>
      </c>
    </row>
    <row r="2096" spans="1:14" x14ac:dyDescent="0.25">
      <c r="A2096" s="2">
        <v>45635</v>
      </c>
      <c r="B2096" s="3">
        <f t="shared" si="96"/>
        <v>2025</v>
      </c>
      <c r="C2096" t="str">
        <f t="shared" si="97"/>
        <v>2024-2025</v>
      </c>
      <c r="D2096" t="s">
        <v>147</v>
      </c>
      <c r="E2096" t="s">
        <v>52</v>
      </c>
      <c r="F2096" t="str">
        <f t="shared" si="98"/>
        <v>Victoria</v>
      </c>
      <c r="G2096" t="s">
        <v>45</v>
      </c>
      <c r="H2096">
        <v>3030</v>
      </c>
      <c r="I2096" t="s">
        <v>11</v>
      </c>
      <c r="J2096" t="s">
        <v>46</v>
      </c>
      <c r="K2096" t="s">
        <v>151</v>
      </c>
      <c r="L2096" t="s">
        <v>21</v>
      </c>
      <c r="M2096" s="5">
        <v>151.12</v>
      </c>
      <c r="N2096">
        <v>1</v>
      </c>
    </row>
    <row r="2097" spans="1:14" x14ac:dyDescent="0.25">
      <c r="A2097" s="2">
        <v>45600</v>
      </c>
      <c r="B2097" s="3">
        <f t="shared" si="96"/>
        <v>2025</v>
      </c>
      <c r="C2097" t="str">
        <f t="shared" si="97"/>
        <v>2024-2025</v>
      </c>
      <c r="D2097" t="s">
        <v>147</v>
      </c>
      <c r="E2097" t="s">
        <v>40</v>
      </c>
      <c r="F2097" t="str">
        <f t="shared" si="98"/>
        <v>New South Wales</v>
      </c>
      <c r="G2097" t="s">
        <v>10</v>
      </c>
      <c r="H2097">
        <v>2116</v>
      </c>
      <c r="I2097" t="s">
        <v>11</v>
      </c>
      <c r="J2097" t="s">
        <v>27</v>
      </c>
      <c r="K2097" t="s">
        <v>152</v>
      </c>
      <c r="L2097" t="s">
        <v>13</v>
      </c>
      <c r="M2097" s="5">
        <v>151.13000000000002</v>
      </c>
      <c r="N2097">
        <v>1</v>
      </c>
    </row>
    <row r="2098" spans="1:14" x14ac:dyDescent="0.25">
      <c r="A2098" s="2">
        <v>45436</v>
      </c>
      <c r="B2098" s="3">
        <f t="shared" si="96"/>
        <v>2024</v>
      </c>
      <c r="C2098" t="str">
        <f t="shared" si="97"/>
        <v>2023-2024</v>
      </c>
      <c r="D2098" t="s">
        <v>148</v>
      </c>
      <c r="E2098" t="s">
        <v>134</v>
      </c>
      <c r="F2098" t="str">
        <f t="shared" si="98"/>
        <v>Queensland</v>
      </c>
      <c r="G2098" t="s">
        <v>35</v>
      </c>
      <c r="H2098">
        <v>4825</v>
      </c>
      <c r="I2098" t="s">
        <v>11</v>
      </c>
      <c r="J2098" t="s">
        <v>36</v>
      </c>
      <c r="K2098" t="s">
        <v>154</v>
      </c>
      <c r="L2098" t="s">
        <v>14</v>
      </c>
      <c r="M2098" s="5">
        <v>151.25</v>
      </c>
      <c r="N2098">
        <v>1</v>
      </c>
    </row>
    <row r="2099" spans="1:14" x14ac:dyDescent="0.25">
      <c r="A2099" s="2">
        <v>45423</v>
      </c>
      <c r="B2099" s="3">
        <f t="shared" si="96"/>
        <v>2024</v>
      </c>
      <c r="C2099" t="str">
        <f t="shared" si="97"/>
        <v>2023-2024</v>
      </c>
      <c r="D2099" t="s">
        <v>147</v>
      </c>
      <c r="E2099" t="s">
        <v>139</v>
      </c>
      <c r="F2099" t="str">
        <f t="shared" si="98"/>
        <v>New South Wales</v>
      </c>
      <c r="G2099" t="s">
        <v>10</v>
      </c>
      <c r="H2099">
        <v>2020</v>
      </c>
      <c r="I2099" t="s">
        <v>11</v>
      </c>
      <c r="J2099" t="s">
        <v>12</v>
      </c>
      <c r="K2099" t="s">
        <v>151</v>
      </c>
      <c r="L2099" t="s">
        <v>21</v>
      </c>
      <c r="M2099" s="5">
        <v>151.76</v>
      </c>
      <c r="N2099">
        <v>1</v>
      </c>
    </row>
    <row r="2100" spans="1:14" x14ac:dyDescent="0.25">
      <c r="A2100" s="2">
        <v>45189</v>
      </c>
      <c r="B2100" s="3">
        <f t="shared" si="96"/>
        <v>2024</v>
      </c>
      <c r="C2100" t="str">
        <f t="shared" si="97"/>
        <v>2023-2024</v>
      </c>
      <c r="D2100" t="s">
        <v>147</v>
      </c>
      <c r="E2100" t="s">
        <v>39</v>
      </c>
      <c r="F2100" t="str">
        <f t="shared" si="98"/>
        <v>South Australia</v>
      </c>
      <c r="G2100" t="s">
        <v>32</v>
      </c>
      <c r="H2100">
        <v>5343</v>
      </c>
      <c r="I2100" t="s">
        <v>11</v>
      </c>
      <c r="J2100" t="s">
        <v>38</v>
      </c>
      <c r="K2100" t="s">
        <v>156</v>
      </c>
      <c r="L2100" t="s">
        <v>17</v>
      </c>
      <c r="M2100" s="5">
        <v>151.85</v>
      </c>
      <c r="N2100">
        <v>1</v>
      </c>
    </row>
    <row r="2101" spans="1:14" x14ac:dyDescent="0.25">
      <c r="A2101" s="2">
        <v>45110</v>
      </c>
      <c r="B2101" s="3">
        <f t="shared" si="96"/>
        <v>2024</v>
      </c>
      <c r="C2101" t="str">
        <f t="shared" si="97"/>
        <v>2023-2024</v>
      </c>
      <c r="D2101" t="s">
        <v>148</v>
      </c>
      <c r="E2101" t="s">
        <v>129</v>
      </c>
      <c r="F2101" t="str">
        <f t="shared" si="98"/>
        <v>Tasmania</v>
      </c>
      <c r="G2101" t="s">
        <v>70</v>
      </c>
      <c r="H2101">
        <v>7010</v>
      </c>
      <c r="I2101" t="s">
        <v>11</v>
      </c>
      <c r="J2101" t="s">
        <v>71</v>
      </c>
      <c r="K2101" t="s">
        <v>154</v>
      </c>
      <c r="L2101" t="s">
        <v>14</v>
      </c>
      <c r="M2101" s="5">
        <v>151.86000000000001</v>
      </c>
      <c r="N2101">
        <v>1</v>
      </c>
    </row>
    <row r="2102" spans="1:14" x14ac:dyDescent="0.25">
      <c r="A2102" s="2">
        <v>45092</v>
      </c>
      <c r="B2102" s="3">
        <f t="shared" si="96"/>
        <v>2023</v>
      </c>
      <c r="C2102" t="str">
        <f t="shared" si="97"/>
        <v>2022-2023</v>
      </c>
      <c r="D2102" t="s">
        <v>148</v>
      </c>
      <c r="E2102" t="s">
        <v>111</v>
      </c>
      <c r="F2102" t="str">
        <f t="shared" si="98"/>
        <v>New South Wales</v>
      </c>
      <c r="G2102" t="s">
        <v>10</v>
      </c>
      <c r="H2102">
        <v>2120</v>
      </c>
      <c r="I2102" t="s">
        <v>11</v>
      </c>
      <c r="J2102" t="s">
        <v>27</v>
      </c>
      <c r="K2102" t="s">
        <v>151</v>
      </c>
      <c r="L2102" t="s">
        <v>21</v>
      </c>
      <c r="M2102" s="5">
        <v>151.88999999999999</v>
      </c>
      <c r="N2102">
        <v>1</v>
      </c>
    </row>
    <row r="2103" spans="1:14" x14ac:dyDescent="0.25">
      <c r="A2103" s="2">
        <v>45428</v>
      </c>
      <c r="B2103" s="3">
        <f t="shared" si="96"/>
        <v>2024</v>
      </c>
      <c r="C2103" t="str">
        <f t="shared" si="97"/>
        <v>2023-2024</v>
      </c>
      <c r="D2103" t="s">
        <v>147</v>
      </c>
      <c r="E2103" t="s">
        <v>146</v>
      </c>
      <c r="F2103" t="str">
        <f t="shared" si="98"/>
        <v>Victoria</v>
      </c>
      <c r="G2103" t="s">
        <v>45</v>
      </c>
      <c r="H2103">
        <v>3353</v>
      </c>
      <c r="I2103" t="s">
        <v>11</v>
      </c>
      <c r="J2103" t="s">
        <v>60</v>
      </c>
      <c r="K2103" t="s">
        <v>149</v>
      </c>
      <c r="L2103" t="s">
        <v>15</v>
      </c>
      <c r="M2103" s="5">
        <v>151.93</v>
      </c>
      <c r="N2103">
        <v>1</v>
      </c>
    </row>
    <row r="2104" spans="1:14" x14ac:dyDescent="0.25">
      <c r="A2104" s="2">
        <v>45617</v>
      </c>
      <c r="B2104" s="3">
        <f t="shared" si="96"/>
        <v>2025</v>
      </c>
      <c r="C2104" t="str">
        <f t="shared" si="97"/>
        <v>2024-2025</v>
      </c>
      <c r="D2104" t="s">
        <v>148</v>
      </c>
      <c r="E2104" t="s">
        <v>66</v>
      </c>
      <c r="F2104" t="str">
        <f t="shared" si="98"/>
        <v>South Australia</v>
      </c>
      <c r="G2104" t="s">
        <v>32</v>
      </c>
      <c r="H2104">
        <v>5169</v>
      </c>
      <c r="I2104" t="s">
        <v>11</v>
      </c>
      <c r="J2104" t="s">
        <v>33</v>
      </c>
      <c r="K2104" t="s">
        <v>153</v>
      </c>
      <c r="L2104" t="s">
        <v>16</v>
      </c>
      <c r="M2104" s="5">
        <v>152.34</v>
      </c>
      <c r="N2104">
        <v>1</v>
      </c>
    </row>
    <row r="2105" spans="1:14" x14ac:dyDescent="0.25">
      <c r="A2105" s="2">
        <v>45251</v>
      </c>
      <c r="B2105" s="3">
        <f t="shared" si="96"/>
        <v>2024</v>
      </c>
      <c r="C2105" t="str">
        <f t="shared" si="97"/>
        <v>2023-2024</v>
      </c>
      <c r="D2105" t="s">
        <v>147</v>
      </c>
      <c r="E2105" t="s">
        <v>85</v>
      </c>
      <c r="F2105" t="str">
        <f t="shared" si="98"/>
        <v>Queensland</v>
      </c>
      <c r="G2105" t="s">
        <v>35</v>
      </c>
      <c r="H2105">
        <v>4883</v>
      </c>
      <c r="I2105" t="s">
        <v>11</v>
      </c>
      <c r="J2105" t="s">
        <v>36</v>
      </c>
      <c r="K2105" t="s">
        <v>149</v>
      </c>
      <c r="L2105" t="s">
        <v>15</v>
      </c>
      <c r="M2105" s="5">
        <v>152.67000000000002</v>
      </c>
      <c r="N2105">
        <v>1</v>
      </c>
    </row>
    <row r="2106" spans="1:14" x14ac:dyDescent="0.25">
      <c r="A2106" s="2">
        <v>45014</v>
      </c>
      <c r="B2106" s="3">
        <f t="shared" si="96"/>
        <v>2023</v>
      </c>
      <c r="C2106" t="str">
        <f t="shared" si="97"/>
        <v>2022-2023</v>
      </c>
      <c r="D2106" t="s">
        <v>147</v>
      </c>
      <c r="E2106" t="s">
        <v>131</v>
      </c>
      <c r="F2106" t="str">
        <f t="shared" si="98"/>
        <v>Western Australia</v>
      </c>
      <c r="G2106" t="s">
        <v>48</v>
      </c>
      <c r="H2106">
        <v>6530</v>
      </c>
      <c r="I2106" t="s">
        <v>11</v>
      </c>
      <c r="J2106" t="s">
        <v>77</v>
      </c>
      <c r="K2106" t="s">
        <v>149</v>
      </c>
      <c r="L2106" t="s">
        <v>15</v>
      </c>
      <c r="M2106" s="5">
        <v>152.71</v>
      </c>
      <c r="N2106">
        <v>1</v>
      </c>
    </row>
    <row r="2107" spans="1:14" x14ac:dyDescent="0.25">
      <c r="A2107" s="2">
        <v>45145</v>
      </c>
      <c r="B2107" s="3">
        <f t="shared" si="96"/>
        <v>2024</v>
      </c>
      <c r="C2107" t="str">
        <f t="shared" si="97"/>
        <v>2023-2024</v>
      </c>
      <c r="D2107" t="s">
        <v>147</v>
      </c>
      <c r="E2107" t="s">
        <v>138</v>
      </c>
      <c r="F2107" t="str">
        <f t="shared" si="98"/>
        <v>Queensland</v>
      </c>
      <c r="G2107" t="s">
        <v>35</v>
      </c>
      <c r="H2107">
        <v>4558</v>
      </c>
      <c r="I2107" t="s">
        <v>11</v>
      </c>
      <c r="J2107" t="s">
        <v>120</v>
      </c>
      <c r="K2107" t="s">
        <v>149</v>
      </c>
      <c r="L2107" t="s">
        <v>15</v>
      </c>
      <c r="M2107" s="5">
        <v>152.77000000000001</v>
      </c>
      <c r="N2107">
        <v>1</v>
      </c>
    </row>
    <row r="2108" spans="1:14" x14ac:dyDescent="0.25">
      <c r="A2108" s="2">
        <v>45241</v>
      </c>
      <c r="B2108" s="3">
        <f t="shared" si="96"/>
        <v>2024</v>
      </c>
      <c r="C2108" t="str">
        <f t="shared" si="97"/>
        <v>2023-2024</v>
      </c>
      <c r="D2108" t="s">
        <v>147</v>
      </c>
      <c r="E2108" t="s">
        <v>56</v>
      </c>
      <c r="F2108" t="str">
        <f t="shared" si="98"/>
        <v>Northern Territory</v>
      </c>
      <c r="G2108" t="s">
        <v>29</v>
      </c>
      <c r="H2108">
        <v>870</v>
      </c>
      <c r="I2108" t="s">
        <v>11</v>
      </c>
      <c r="J2108" t="s">
        <v>30</v>
      </c>
      <c r="K2108" t="s">
        <v>149</v>
      </c>
      <c r="L2108" t="s">
        <v>15</v>
      </c>
      <c r="M2108" s="5">
        <v>152.86000000000001</v>
      </c>
      <c r="N2108">
        <v>1</v>
      </c>
    </row>
    <row r="2109" spans="1:14" x14ac:dyDescent="0.25">
      <c r="A2109" s="2">
        <v>45650</v>
      </c>
      <c r="B2109" s="3">
        <f t="shared" si="96"/>
        <v>2025</v>
      </c>
      <c r="C2109" t="str">
        <f t="shared" si="97"/>
        <v>2024-2025</v>
      </c>
      <c r="D2109" t="s">
        <v>148</v>
      </c>
      <c r="E2109" t="s">
        <v>84</v>
      </c>
      <c r="F2109" t="str">
        <f t="shared" si="98"/>
        <v>Queensland</v>
      </c>
      <c r="G2109" t="s">
        <v>35</v>
      </c>
      <c r="H2109">
        <v>4740</v>
      </c>
      <c r="I2109" t="s">
        <v>11</v>
      </c>
      <c r="J2109" t="s">
        <v>51</v>
      </c>
      <c r="K2109" t="s">
        <v>153</v>
      </c>
      <c r="L2109" t="s">
        <v>16</v>
      </c>
      <c r="M2109" s="5">
        <v>152.86000000000001</v>
      </c>
      <c r="N2109">
        <v>1</v>
      </c>
    </row>
    <row r="2110" spans="1:14" x14ac:dyDescent="0.25">
      <c r="A2110" s="2">
        <v>45417</v>
      </c>
      <c r="B2110" s="3">
        <f t="shared" si="96"/>
        <v>2024</v>
      </c>
      <c r="C2110" t="str">
        <f t="shared" si="97"/>
        <v>2023-2024</v>
      </c>
      <c r="D2110" t="s">
        <v>147</v>
      </c>
      <c r="E2110" t="s">
        <v>88</v>
      </c>
      <c r="F2110" t="str">
        <f t="shared" si="98"/>
        <v>South Australia</v>
      </c>
      <c r="G2110" t="s">
        <v>32</v>
      </c>
      <c r="H2110">
        <v>5011</v>
      </c>
      <c r="I2110" t="s">
        <v>11</v>
      </c>
      <c r="J2110" t="s">
        <v>33</v>
      </c>
      <c r="K2110" t="s">
        <v>154</v>
      </c>
      <c r="L2110" t="s">
        <v>14</v>
      </c>
      <c r="M2110" s="5">
        <v>152.9</v>
      </c>
      <c r="N2110">
        <v>1</v>
      </c>
    </row>
    <row r="2111" spans="1:14" x14ac:dyDescent="0.25">
      <c r="A2111" s="2">
        <v>45312</v>
      </c>
      <c r="B2111" s="3">
        <f t="shared" si="96"/>
        <v>2024</v>
      </c>
      <c r="C2111" t="str">
        <f t="shared" si="97"/>
        <v>2023-2024</v>
      </c>
      <c r="D2111" t="s">
        <v>147</v>
      </c>
      <c r="E2111" t="s">
        <v>144</v>
      </c>
      <c r="F2111" t="str">
        <f t="shared" si="98"/>
        <v>Queensland</v>
      </c>
      <c r="G2111" t="s">
        <v>35</v>
      </c>
      <c r="H2111">
        <v>4566</v>
      </c>
      <c r="I2111" t="s">
        <v>11</v>
      </c>
      <c r="J2111" t="s">
        <v>120</v>
      </c>
      <c r="K2111" t="s">
        <v>154</v>
      </c>
      <c r="L2111" t="s">
        <v>14</v>
      </c>
      <c r="M2111" s="5">
        <v>153.62</v>
      </c>
      <c r="N2111">
        <v>1</v>
      </c>
    </row>
    <row r="2112" spans="1:14" x14ac:dyDescent="0.25">
      <c r="A2112" s="2">
        <v>45657</v>
      </c>
      <c r="B2112" s="3">
        <f t="shared" si="96"/>
        <v>2025</v>
      </c>
      <c r="C2112" t="str">
        <f t="shared" si="97"/>
        <v>2024-2025</v>
      </c>
      <c r="D2112" t="s">
        <v>147</v>
      </c>
      <c r="E2112" t="s">
        <v>79</v>
      </c>
      <c r="F2112" t="str">
        <f t="shared" si="98"/>
        <v>Australian Capital Territory</v>
      </c>
      <c r="G2112" t="s">
        <v>80</v>
      </c>
      <c r="H2112">
        <v>2617</v>
      </c>
      <c r="I2112" t="s">
        <v>11</v>
      </c>
      <c r="J2112" t="s">
        <v>58</v>
      </c>
      <c r="K2112" t="s">
        <v>19</v>
      </c>
      <c r="L2112" t="s">
        <v>23</v>
      </c>
      <c r="M2112" s="5">
        <v>153.76</v>
      </c>
      <c r="N2112">
        <v>1</v>
      </c>
    </row>
    <row r="2113" spans="1:14" x14ac:dyDescent="0.25">
      <c r="A2113" s="2">
        <v>45435</v>
      </c>
      <c r="B2113" s="3">
        <f t="shared" si="96"/>
        <v>2024</v>
      </c>
      <c r="C2113" t="str">
        <f t="shared" si="97"/>
        <v>2023-2024</v>
      </c>
      <c r="D2113" t="s">
        <v>148</v>
      </c>
      <c r="E2113" t="s">
        <v>112</v>
      </c>
      <c r="F2113" t="str">
        <f t="shared" si="98"/>
        <v>Victoria</v>
      </c>
      <c r="G2113" t="s">
        <v>45</v>
      </c>
      <c r="H2113">
        <v>3076</v>
      </c>
      <c r="I2113" t="s">
        <v>11</v>
      </c>
      <c r="J2113" t="s">
        <v>46</v>
      </c>
      <c r="K2113" t="s">
        <v>154</v>
      </c>
      <c r="L2113" t="s">
        <v>14</v>
      </c>
      <c r="M2113" s="5">
        <v>154.07</v>
      </c>
      <c r="N2113">
        <v>1</v>
      </c>
    </row>
    <row r="2114" spans="1:14" x14ac:dyDescent="0.25">
      <c r="A2114" s="2">
        <v>45006</v>
      </c>
      <c r="B2114" s="3">
        <f t="shared" ref="B2114:B2177" si="99">IF(MONTH(A2114)&gt;=7,YEAR(A2114)+1,YEAR(A2114))</f>
        <v>2023</v>
      </c>
      <c r="C2114" t="str">
        <f t="shared" ref="C2114:C2177" si="100">IF(MONTH(A2114) &gt;= 7, YEAR(A2114) &amp; "-" &amp; YEAR(A2114) + 1, YEAR(A2114) - 1 &amp; "-" &amp; YEAR(A2114))</f>
        <v>2022-2023</v>
      </c>
      <c r="D2114" t="s">
        <v>148</v>
      </c>
      <c r="E2114" t="s">
        <v>65</v>
      </c>
      <c r="F2114" t="str">
        <f t="shared" ref="F2114:F2177" si="101">IF(G2114="WA","Western Australia",
IF(G2114="NSW","New South Wales",
IF(G2114="QLD","Queensland",
IF(G2114="VIC","Victoria",
IF(G2114="TAS","Tasmania",
IF(G2114="SA","South Australia",
IF(G2114="NT","Northern Territory",
IF(G2114="ACT","Australian Capital Territory",G2114))))))))</f>
        <v>New South Wales</v>
      </c>
      <c r="G2114" t="s">
        <v>10</v>
      </c>
      <c r="H2114">
        <v>2541</v>
      </c>
      <c r="I2114" t="s">
        <v>11</v>
      </c>
      <c r="J2114" t="s">
        <v>58</v>
      </c>
      <c r="K2114" t="s">
        <v>149</v>
      </c>
      <c r="L2114" t="s">
        <v>15</v>
      </c>
      <c r="M2114" s="5">
        <v>154.47</v>
      </c>
      <c r="N2114">
        <v>1</v>
      </c>
    </row>
    <row r="2115" spans="1:14" x14ac:dyDescent="0.25">
      <c r="A2115" s="2">
        <v>45625</v>
      </c>
      <c r="B2115" s="3">
        <f t="shared" si="99"/>
        <v>2025</v>
      </c>
      <c r="C2115" t="str">
        <f t="shared" si="100"/>
        <v>2024-2025</v>
      </c>
      <c r="D2115" t="s">
        <v>147</v>
      </c>
      <c r="E2115" t="s">
        <v>114</v>
      </c>
      <c r="F2115" t="str">
        <f t="shared" si="101"/>
        <v>Victoria</v>
      </c>
      <c r="G2115" t="s">
        <v>45</v>
      </c>
      <c r="H2115">
        <v>3551</v>
      </c>
      <c r="I2115" t="s">
        <v>11</v>
      </c>
      <c r="J2115" t="s">
        <v>60</v>
      </c>
      <c r="K2115" t="s">
        <v>153</v>
      </c>
      <c r="L2115" t="s">
        <v>16</v>
      </c>
      <c r="M2115" s="5">
        <v>154.47999999999999</v>
      </c>
      <c r="N2115">
        <v>1</v>
      </c>
    </row>
    <row r="2116" spans="1:14" x14ac:dyDescent="0.25">
      <c r="A2116" s="2">
        <v>45642</v>
      </c>
      <c r="B2116" s="3">
        <f t="shared" si="99"/>
        <v>2025</v>
      </c>
      <c r="C2116" t="str">
        <f t="shared" si="100"/>
        <v>2024-2025</v>
      </c>
      <c r="D2116" t="s">
        <v>147</v>
      </c>
      <c r="E2116" t="s">
        <v>139</v>
      </c>
      <c r="F2116" t="str">
        <f t="shared" si="101"/>
        <v>New South Wales</v>
      </c>
      <c r="G2116" t="s">
        <v>10</v>
      </c>
      <c r="H2116">
        <v>2020</v>
      </c>
      <c r="I2116" t="s">
        <v>11</v>
      </c>
      <c r="J2116" t="s">
        <v>12</v>
      </c>
      <c r="K2116" t="s">
        <v>154</v>
      </c>
      <c r="L2116" t="s">
        <v>14</v>
      </c>
      <c r="M2116" s="5">
        <v>154.55000000000001</v>
      </c>
      <c r="N2116">
        <v>1</v>
      </c>
    </row>
    <row r="2117" spans="1:14" x14ac:dyDescent="0.25">
      <c r="A2117" s="2">
        <v>45198</v>
      </c>
      <c r="B2117" s="3">
        <f t="shared" si="99"/>
        <v>2024</v>
      </c>
      <c r="C2117" t="str">
        <f t="shared" si="100"/>
        <v>2023-2024</v>
      </c>
      <c r="D2117" t="s">
        <v>148</v>
      </c>
      <c r="E2117" t="s">
        <v>81</v>
      </c>
      <c r="F2117" t="str">
        <f t="shared" si="101"/>
        <v>New South Wales</v>
      </c>
      <c r="G2117" t="s">
        <v>10</v>
      </c>
      <c r="H2117">
        <v>2485</v>
      </c>
      <c r="I2117" t="s">
        <v>11</v>
      </c>
      <c r="J2117" t="s">
        <v>68</v>
      </c>
      <c r="K2117" t="s">
        <v>151</v>
      </c>
      <c r="L2117" t="s">
        <v>21</v>
      </c>
      <c r="M2117" s="5">
        <v>154.84</v>
      </c>
      <c r="N2117">
        <v>1</v>
      </c>
    </row>
    <row r="2118" spans="1:14" x14ac:dyDescent="0.25">
      <c r="A2118" s="2">
        <v>44965</v>
      </c>
      <c r="B2118" s="3">
        <f t="shared" si="99"/>
        <v>2023</v>
      </c>
      <c r="C2118" t="str">
        <f t="shared" si="100"/>
        <v>2022-2023</v>
      </c>
      <c r="D2118" t="s">
        <v>147</v>
      </c>
      <c r="E2118" t="s">
        <v>114</v>
      </c>
      <c r="F2118" t="str">
        <f t="shared" si="101"/>
        <v>Victoria</v>
      </c>
      <c r="G2118" t="s">
        <v>45</v>
      </c>
      <c r="H2118">
        <v>3551</v>
      </c>
      <c r="I2118" t="s">
        <v>11</v>
      </c>
      <c r="J2118" t="s">
        <v>60</v>
      </c>
      <c r="K2118" t="s">
        <v>156</v>
      </c>
      <c r="L2118" t="s">
        <v>17</v>
      </c>
      <c r="M2118" s="5">
        <v>154.87</v>
      </c>
      <c r="N2118">
        <v>1</v>
      </c>
    </row>
    <row r="2119" spans="1:14" x14ac:dyDescent="0.25">
      <c r="A2119" s="2">
        <v>45128</v>
      </c>
      <c r="B2119" s="3">
        <f t="shared" si="99"/>
        <v>2024</v>
      </c>
      <c r="C2119" t="str">
        <f t="shared" si="100"/>
        <v>2023-2024</v>
      </c>
      <c r="D2119" t="s">
        <v>147</v>
      </c>
      <c r="E2119" t="s">
        <v>83</v>
      </c>
      <c r="F2119" t="str">
        <f t="shared" si="101"/>
        <v>New South Wales</v>
      </c>
      <c r="G2119" t="s">
        <v>10</v>
      </c>
      <c r="H2119">
        <v>2750</v>
      </c>
      <c r="I2119" t="s">
        <v>11</v>
      </c>
      <c r="J2119" t="s">
        <v>25</v>
      </c>
      <c r="K2119" t="s">
        <v>154</v>
      </c>
      <c r="L2119" t="s">
        <v>14</v>
      </c>
      <c r="M2119" s="5">
        <v>154.89000000000001</v>
      </c>
      <c r="N2119">
        <v>1</v>
      </c>
    </row>
    <row r="2120" spans="1:14" x14ac:dyDescent="0.25">
      <c r="A2120" s="2">
        <v>45306</v>
      </c>
      <c r="B2120" s="3">
        <f t="shared" si="99"/>
        <v>2024</v>
      </c>
      <c r="C2120" t="str">
        <f t="shared" si="100"/>
        <v>2023-2024</v>
      </c>
      <c r="D2120" t="s">
        <v>148</v>
      </c>
      <c r="E2120" t="s">
        <v>131</v>
      </c>
      <c r="F2120" t="str">
        <f t="shared" si="101"/>
        <v>Western Australia</v>
      </c>
      <c r="G2120" t="s">
        <v>48</v>
      </c>
      <c r="H2120">
        <v>6530</v>
      </c>
      <c r="I2120" t="s">
        <v>11</v>
      </c>
      <c r="J2120" t="s">
        <v>77</v>
      </c>
      <c r="K2120" t="s">
        <v>150</v>
      </c>
      <c r="L2120" t="s">
        <v>18</v>
      </c>
      <c r="M2120" s="5">
        <v>155</v>
      </c>
      <c r="N2120">
        <v>1</v>
      </c>
    </row>
    <row r="2121" spans="1:14" x14ac:dyDescent="0.25">
      <c r="A2121" s="2">
        <v>45053</v>
      </c>
      <c r="B2121" s="3">
        <f t="shared" si="99"/>
        <v>2023</v>
      </c>
      <c r="C2121" t="str">
        <f t="shared" si="100"/>
        <v>2022-2023</v>
      </c>
      <c r="D2121" t="s">
        <v>148</v>
      </c>
      <c r="E2121" t="s">
        <v>123</v>
      </c>
      <c r="F2121" t="str">
        <f t="shared" si="101"/>
        <v>Western Australia</v>
      </c>
      <c r="G2121" t="s">
        <v>48</v>
      </c>
      <c r="H2121">
        <v>6109</v>
      </c>
      <c r="I2121" t="s">
        <v>11</v>
      </c>
      <c r="J2121" t="s">
        <v>94</v>
      </c>
      <c r="K2121" t="s">
        <v>155</v>
      </c>
      <c r="L2121" t="s">
        <v>20</v>
      </c>
      <c r="M2121" s="5">
        <v>155.46</v>
      </c>
      <c r="N2121">
        <v>1</v>
      </c>
    </row>
    <row r="2122" spans="1:14" x14ac:dyDescent="0.25">
      <c r="A2122" s="2">
        <v>44940</v>
      </c>
      <c r="B2122" s="3">
        <f t="shared" si="99"/>
        <v>2023</v>
      </c>
      <c r="C2122" t="str">
        <f t="shared" si="100"/>
        <v>2022-2023</v>
      </c>
      <c r="D2122" t="s">
        <v>147</v>
      </c>
      <c r="E2122" t="s">
        <v>88</v>
      </c>
      <c r="F2122" t="str">
        <f t="shared" si="101"/>
        <v>South Australia</v>
      </c>
      <c r="G2122" t="s">
        <v>32</v>
      </c>
      <c r="H2122">
        <v>5011</v>
      </c>
      <c r="I2122" t="s">
        <v>11</v>
      </c>
      <c r="J2122" t="s">
        <v>33</v>
      </c>
      <c r="K2122" t="s">
        <v>151</v>
      </c>
      <c r="L2122" t="s">
        <v>21</v>
      </c>
      <c r="M2122" s="5">
        <v>155.74</v>
      </c>
      <c r="N2122">
        <v>1</v>
      </c>
    </row>
    <row r="2123" spans="1:14" x14ac:dyDescent="0.25">
      <c r="A2123" s="2">
        <v>45496</v>
      </c>
      <c r="B2123" s="3">
        <f t="shared" si="99"/>
        <v>2025</v>
      </c>
      <c r="C2123" t="str">
        <f t="shared" si="100"/>
        <v>2024-2025</v>
      </c>
      <c r="D2123" t="s">
        <v>147</v>
      </c>
      <c r="E2123" t="s">
        <v>79</v>
      </c>
      <c r="F2123" t="str">
        <f t="shared" si="101"/>
        <v>Australian Capital Territory</v>
      </c>
      <c r="G2123" t="s">
        <v>80</v>
      </c>
      <c r="H2123">
        <v>2617</v>
      </c>
      <c r="I2123" t="s">
        <v>11</v>
      </c>
      <c r="J2123" t="s">
        <v>58</v>
      </c>
      <c r="K2123" t="s">
        <v>149</v>
      </c>
      <c r="L2123" t="s">
        <v>15</v>
      </c>
      <c r="M2123" s="5">
        <v>156.04000000000002</v>
      </c>
      <c r="N2123">
        <v>1</v>
      </c>
    </row>
    <row r="2124" spans="1:14" x14ac:dyDescent="0.25">
      <c r="A2124" s="2">
        <v>45630</v>
      </c>
      <c r="B2124" s="3">
        <f t="shared" si="99"/>
        <v>2025</v>
      </c>
      <c r="C2124" t="str">
        <f t="shared" si="100"/>
        <v>2024-2025</v>
      </c>
      <c r="D2124" t="s">
        <v>147</v>
      </c>
      <c r="E2124" t="s">
        <v>52</v>
      </c>
      <c r="F2124" t="str">
        <f t="shared" si="101"/>
        <v>Victoria</v>
      </c>
      <c r="G2124" t="s">
        <v>45</v>
      </c>
      <c r="H2124">
        <v>3030</v>
      </c>
      <c r="I2124" t="s">
        <v>11</v>
      </c>
      <c r="J2124" t="s">
        <v>46</v>
      </c>
      <c r="K2124" t="s">
        <v>155</v>
      </c>
      <c r="L2124" t="s">
        <v>20</v>
      </c>
      <c r="M2124" s="5">
        <v>157.41999999999999</v>
      </c>
      <c r="N2124">
        <v>1</v>
      </c>
    </row>
    <row r="2125" spans="1:14" x14ac:dyDescent="0.25">
      <c r="A2125" s="2">
        <v>45333</v>
      </c>
      <c r="B2125" s="3">
        <f t="shared" si="99"/>
        <v>2024</v>
      </c>
      <c r="C2125" t="str">
        <f t="shared" si="100"/>
        <v>2023-2024</v>
      </c>
      <c r="D2125" t="s">
        <v>148</v>
      </c>
      <c r="E2125" t="s">
        <v>75</v>
      </c>
      <c r="F2125" t="str">
        <f t="shared" si="101"/>
        <v>Victoria</v>
      </c>
      <c r="G2125" t="s">
        <v>45</v>
      </c>
      <c r="H2125">
        <v>3630</v>
      </c>
      <c r="I2125" t="s">
        <v>11</v>
      </c>
      <c r="J2125" t="s">
        <v>55</v>
      </c>
      <c r="K2125" t="s">
        <v>19</v>
      </c>
      <c r="L2125" t="s">
        <v>23</v>
      </c>
      <c r="M2125" s="5">
        <v>157.44999999999999</v>
      </c>
      <c r="N2125">
        <v>1</v>
      </c>
    </row>
    <row r="2126" spans="1:14" x14ac:dyDescent="0.25">
      <c r="A2126" s="2">
        <v>45556</v>
      </c>
      <c r="B2126" s="3">
        <f t="shared" si="99"/>
        <v>2025</v>
      </c>
      <c r="C2126" t="str">
        <f t="shared" si="100"/>
        <v>2024-2025</v>
      </c>
      <c r="D2126" t="s">
        <v>148</v>
      </c>
      <c r="E2126" t="s">
        <v>112</v>
      </c>
      <c r="F2126" t="str">
        <f t="shared" si="101"/>
        <v>Victoria</v>
      </c>
      <c r="G2126" t="s">
        <v>45</v>
      </c>
      <c r="H2126">
        <v>3076</v>
      </c>
      <c r="I2126" t="s">
        <v>11</v>
      </c>
      <c r="J2126" t="s">
        <v>46</v>
      </c>
      <c r="K2126" t="s">
        <v>151</v>
      </c>
      <c r="L2126" t="s">
        <v>21</v>
      </c>
      <c r="M2126" s="5">
        <v>157.69999999999999</v>
      </c>
      <c r="N2126">
        <v>1</v>
      </c>
    </row>
    <row r="2127" spans="1:14" x14ac:dyDescent="0.25">
      <c r="A2127" s="2">
        <v>44964</v>
      </c>
      <c r="B2127" s="3">
        <f t="shared" si="99"/>
        <v>2023</v>
      </c>
      <c r="C2127" t="str">
        <f t="shared" si="100"/>
        <v>2022-2023</v>
      </c>
      <c r="D2127" t="s">
        <v>148</v>
      </c>
      <c r="E2127" t="s">
        <v>59</v>
      </c>
      <c r="F2127" t="str">
        <f t="shared" si="101"/>
        <v>Victoria</v>
      </c>
      <c r="G2127" t="s">
        <v>45</v>
      </c>
      <c r="H2127">
        <v>3280</v>
      </c>
      <c r="I2127" t="s">
        <v>11</v>
      </c>
      <c r="J2127" t="s">
        <v>60</v>
      </c>
      <c r="K2127" t="s">
        <v>19</v>
      </c>
      <c r="L2127" t="s">
        <v>23</v>
      </c>
      <c r="M2127" s="5">
        <v>157.74</v>
      </c>
      <c r="N2127">
        <v>1</v>
      </c>
    </row>
    <row r="2128" spans="1:14" x14ac:dyDescent="0.25">
      <c r="A2128" s="2">
        <v>45542</v>
      </c>
      <c r="B2128" s="3">
        <f t="shared" si="99"/>
        <v>2025</v>
      </c>
      <c r="C2128" t="str">
        <f t="shared" si="100"/>
        <v>2024-2025</v>
      </c>
      <c r="D2128" t="s">
        <v>147</v>
      </c>
      <c r="E2128" t="s">
        <v>47</v>
      </c>
      <c r="F2128" t="str">
        <f t="shared" si="101"/>
        <v>Western Australia</v>
      </c>
      <c r="G2128" t="s">
        <v>48</v>
      </c>
      <c r="H2128">
        <v>6030</v>
      </c>
      <c r="I2128" t="s">
        <v>11</v>
      </c>
      <c r="J2128" t="s">
        <v>49</v>
      </c>
      <c r="K2128" t="s">
        <v>149</v>
      </c>
      <c r="L2128" t="s">
        <v>15</v>
      </c>
      <c r="M2128" s="5">
        <v>157.80000000000001</v>
      </c>
      <c r="N2128">
        <v>1</v>
      </c>
    </row>
    <row r="2129" spans="1:14" x14ac:dyDescent="0.25">
      <c r="A2129" s="2">
        <v>45140</v>
      </c>
      <c r="B2129" s="3">
        <f t="shared" si="99"/>
        <v>2024</v>
      </c>
      <c r="C2129" t="str">
        <f t="shared" si="100"/>
        <v>2023-2024</v>
      </c>
      <c r="D2129" t="s">
        <v>147</v>
      </c>
      <c r="E2129" t="s">
        <v>97</v>
      </c>
      <c r="F2129" t="str">
        <f t="shared" si="101"/>
        <v>Tasmania</v>
      </c>
      <c r="G2129" t="s">
        <v>70</v>
      </c>
      <c r="H2129">
        <v>7250</v>
      </c>
      <c r="I2129" t="s">
        <v>11</v>
      </c>
      <c r="J2129" t="s">
        <v>71</v>
      </c>
      <c r="K2129" t="s">
        <v>153</v>
      </c>
      <c r="L2129" t="s">
        <v>16</v>
      </c>
      <c r="M2129" s="5">
        <v>157.81</v>
      </c>
      <c r="N2129">
        <v>1</v>
      </c>
    </row>
    <row r="2130" spans="1:14" x14ac:dyDescent="0.25">
      <c r="A2130" s="2">
        <v>45406</v>
      </c>
      <c r="B2130" s="3">
        <f t="shared" si="99"/>
        <v>2024</v>
      </c>
      <c r="C2130" t="str">
        <f t="shared" si="100"/>
        <v>2023-2024</v>
      </c>
      <c r="D2130" t="s">
        <v>148</v>
      </c>
      <c r="E2130" t="s">
        <v>111</v>
      </c>
      <c r="F2130" t="str">
        <f t="shared" si="101"/>
        <v>New South Wales</v>
      </c>
      <c r="G2130" t="s">
        <v>10</v>
      </c>
      <c r="H2130">
        <v>2120</v>
      </c>
      <c r="I2130" t="s">
        <v>11</v>
      </c>
      <c r="J2130" t="s">
        <v>27</v>
      </c>
      <c r="K2130" t="s">
        <v>154</v>
      </c>
      <c r="L2130" t="s">
        <v>14</v>
      </c>
      <c r="M2130" s="5">
        <v>157.82999999999998</v>
      </c>
      <c r="N2130">
        <v>1</v>
      </c>
    </row>
    <row r="2131" spans="1:14" x14ac:dyDescent="0.25">
      <c r="A2131" s="2">
        <v>45549</v>
      </c>
      <c r="B2131" s="3">
        <f t="shared" si="99"/>
        <v>2025</v>
      </c>
      <c r="C2131" t="str">
        <f t="shared" si="100"/>
        <v>2024-2025</v>
      </c>
      <c r="D2131" t="s">
        <v>148</v>
      </c>
      <c r="E2131" t="s">
        <v>136</v>
      </c>
      <c r="F2131" t="str">
        <f t="shared" si="101"/>
        <v>Victoria</v>
      </c>
      <c r="G2131" t="s">
        <v>45</v>
      </c>
      <c r="H2131">
        <v>3175</v>
      </c>
      <c r="I2131" t="s">
        <v>11</v>
      </c>
      <c r="J2131" t="s">
        <v>63</v>
      </c>
      <c r="K2131" t="s">
        <v>154</v>
      </c>
      <c r="L2131" t="s">
        <v>14</v>
      </c>
      <c r="M2131" s="5">
        <v>157.91000000000003</v>
      </c>
      <c r="N2131">
        <v>1</v>
      </c>
    </row>
    <row r="2132" spans="1:14" x14ac:dyDescent="0.25">
      <c r="A2132" s="2">
        <v>45111</v>
      </c>
      <c r="B2132" s="3">
        <f t="shared" si="99"/>
        <v>2024</v>
      </c>
      <c r="C2132" t="str">
        <f t="shared" si="100"/>
        <v>2023-2024</v>
      </c>
      <c r="D2132" t="s">
        <v>147</v>
      </c>
      <c r="E2132" t="s">
        <v>96</v>
      </c>
      <c r="F2132" t="str">
        <f t="shared" si="101"/>
        <v>Western Australia</v>
      </c>
      <c r="G2132" t="s">
        <v>48</v>
      </c>
      <c r="H2132">
        <v>6330</v>
      </c>
      <c r="I2132" t="s">
        <v>11</v>
      </c>
      <c r="J2132" t="s">
        <v>94</v>
      </c>
      <c r="K2132" t="s">
        <v>157</v>
      </c>
      <c r="L2132" t="s">
        <v>22</v>
      </c>
      <c r="M2132" s="5">
        <v>157.94999999999999</v>
      </c>
      <c r="N2132">
        <v>1</v>
      </c>
    </row>
    <row r="2133" spans="1:14" x14ac:dyDescent="0.25">
      <c r="A2133" s="2">
        <v>45103</v>
      </c>
      <c r="B2133" s="3">
        <f t="shared" si="99"/>
        <v>2023</v>
      </c>
      <c r="C2133" t="str">
        <f t="shared" si="100"/>
        <v>2022-2023</v>
      </c>
      <c r="D2133" t="s">
        <v>148</v>
      </c>
      <c r="E2133" t="s">
        <v>41</v>
      </c>
      <c r="F2133" t="str">
        <f t="shared" si="101"/>
        <v>New South Wales</v>
      </c>
      <c r="G2133" t="s">
        <v>10</v>
      </c>
      <c r="H2133">
        <v>2830</v>
      </c>
      <c r="I2133" t="s">
        <v>11</v>
      </c>
      <c r="J2133" t="s">
        <v>25</v>
      </c>
      <c r="K2133" t="s">
        <v>150</v>
      </c>
      <c r="L2133" t="s">
        <v>18</v>
      </c>
      <c r="M2133" s="5">
        <v>157.97999999999999</v>
      </c>
      <c r="N2133">
        <v>1</v>
      </c>
    </row>
    <row r="2134" spans="1:14" x14ac:dyDescent="0.25">
      <c r="A2134" s="2">
        <v>45606</v>
      </c>
      <c r="B2134" s="3">
        <f t="shared" si="99"/>
        <v>2025</v>
      </c>
      <c r="C2134" t="str">
        <f t="shared" si="100"/>
        <v>2024-2025</v>
      </c>
      <c r="D2134" t="s">
        <v>147</v>
      </c>
      <c r="E2134" t="s">
        <v>52</v>
      </c>
      <c r="F2134" t="str">
        <f t="shared" si="101"/>
        <v>Victoria</v>
      </c>
      <c r="G2134" t="s">
        <v>45</v>
      </c>
      <c r="H2134">
        <v>3030</v>
      </c>
      <c r="I2134" t="s">
        <v>11</v>
      </c>
      <c r="J2134" t="s">
        <v>46</v>
      </c>
      <c r="K2134" t="s">
        <v>150</v>
      </c>
      <c r="L2134" t="s">
        <v>18</v>
      </c>
      <c r="M2134" s="5">
        <v>158.05000000000001</v>
      </c>
      <c r="N2134">
        <v>1</v>
      </c>
    </row>
    <row r="2135" spans="1:14" x14ac:dyDescent="0.25">
      <c r="A2135" s="2">
        <v>45408</v>
      </c>
      <c r="B2135" s="3">
        <f t="shared" si="99"/>
        <v>2024</v>
      </c>
      <c r="C2135" t="str">
        <f t="shared" si="100"/>
        <v>2023-2024</v>
      </c>
      <c r="D2135" t="s">
        <v>147</v>
      </c>
      <c r="E2135" t="s">
        <v>119</v>
      </c>
      <c r="F2135" t="str">
        <f t="shared" si="101"/>
        <v>Queensland</v>
      </c>
      <c r="G2135" t="s">
        <v>35</v>
      </c>
      <c r="H2135">
        <v>4570</v>
      </c>
      <c r="I2135" t="s">
        <v>11</v>
      </c>
      <c r="J2135" t="s">
        <v>120</v>
      </c>
      <c r="K2135" t="s">
        <v>152</v>
      </c>
      <c r="L2135" t="s">
        <v>13</v>
      </c>
      <c r="M2135" s="5">
        <v>158.43000000000004</v>
      </c>
      <c r="N2135">
        <v>1</v>
      </c>
    </row>
    <row r="2136" spans="1:14" x14ac:dyDescent="0.25">
      <c r="A2136" s="2">
        <v>45499</v>
      </c>
      <c r="B2136" s="3">
        <f t="shared" si="99"/>
        <v>2025</v>
      </c>
      <c r="C2136" t="str">
        <f t="shared" si="100"/>
        <v>2024-2025</v>
      </c>
      <c r="D2136" t="s">
        <v>147</v>
      </c>
      <c r="E2136" t="s">
        <v>126</v>
      </c>
      <c r="F2136" t="str">
        <f t="shared" si="101"/>
        <v>Queensland</v>
      </c>
      <c r="G2136" t="s">
        <v>35</v>
      </c>
      <c r="H2136">
        <v>4551</v>
      </c>
      <c r="I2136" t="s">
        <v>11</v>
      </c>
      <c r="J2136" t="s">
        <v>120</v>
      </c>
      <c r="K2136" t="s">
        <v>150</v>
      </c>
      <c r="L2136" t="s">
        <v>18</v>
      </c>
      <c r="M2136" s="5">
        <v>158.54</v>
      </c>
      <c r="N2136">
        <v>1</v>
      </c>
    </row>
    <row r="2137" spans="1:14" x14ac:dyDescent="0.25">
      <c r="A2137" s="2">
        <v>44936</v>
      </c>
      <c r="B2137" s="3">
        <f t="shared" si="99"/>
        <v>2023</v>
      </c>
      <c r="C2137" t="str">
        <f t="shared" si="100"/>
        <v>2022-2023</v>
      </c>
      <c r="D2137" t="s">
        <v>147</v>
      </c>
      <c r="E2137" t="s">
        <v>97</v>
      </c>
      <c r="F2137" t="str">
        <f t="shared" si="101"/>
        <v>Tasmania</v>
      </c>
      <c r="G2137" t="s">
        <v>70</v>
      </c>
      <c r="H2137">
        <v>7250</v>
      </c>
      <c r="I2137" t="s">
        <v>11</v>
      </c>
      <c r="J2137" t="s">
        <v>71</v>
      </c>
      <c r="K2137" t="s">
        <v>154</v>
      </c>
      <c r="L2137" t="s">
        <v>14</v>
      </c>
      <c r="M2137" s="5">
        <v>158.78</v>
      </c>
      <c r="N2137">
        <v>1</v>
      </c>
    </row>
    <row r="2138" spans="1:14" x14ac:dyDescent="0.25">
      <c r="A2138" s="2">
        <v>45486</v>
      </c>
      <c r="B2138" s="3">
        <f t="shared" si="99"/>
        <v>2025</v>
      </c>
      <c r="C2138" t="str">
        <f t="shared" si="100"/>
        <v>2024-2025</v>
      </c>
      <c r="D2138" t="s">
        <v>148</v>
      </c>
      <c r="E2138" t="s">
        <v>76</v>
      </c>
      <c r="F2138" t="str">
        <f t="shared" si="101"/>
        <v>Western Australia</v>
      </c>
      <c r="G2138" t="s">
        <v>48</v>
      </c>
      <c r="H2138">
        <v>6450</v>
      </c>
      <c r="I2138" t="s">
        <v>11</v>
      </c>
      <c r="J2138" t="s">
        <v>77</v>
      </c>
      <c r="K2138" t="s">
        <v>150</v>
      </c>
      <c r="L2138" t="s">
        <v>18</v>
      </c>
      <c r="M2138" s="5">
        <v>159.11000000000001</v>
      </c>
      <c r="N2138">
        <v>1</v>
      </c>
    </row>
    <row r="2139" spans="1:14" x14ac:dyDescent="0.25">
      <c r="A2139" s="2">
        <v>44929</v>
      </c>
      <c r="B2139" s="3">
        <f t="shared" si="99"/>
        <v>2023</v>
      </c>
      <c r="C2139" t="str">
        <f t="shared" si="100"/>
        <v>2022-2023</v>
      </c>
      <c r="D2139" t="s">
        <v>147</v>
      </c>
      <c r="E2139" t="s">
        <v>138</v>
      </c>
      <c r="F2139" t="str">
        <f t="shared" si="101"/>
        <v>Queensland</v>
      </c>
      <c r="G2139" t="s">
        <v>35</v>
      </c>
      <c r="H2139">
        <v>4558</v>
      </c>
      <c r="I2139" t="s">
        <v>11</v>
      </c>
      <c r="J2139" t="s">
        <v>120</v>
      </c>
      <c r="K2139" t="s">
        <v>150</v>
      </c>
      <c r="L2139" t="s">
        <v>18</v>
      </c>
      <c r="M2139" s="5">
        <v>159.58000000000001</v>
      </c>
      <c r="N2139">
        <v>1</v>
      </c>
    </row>
    <row r="2140" spans="1:14" x14ac:dyDescent="0.25">
      <c r="A2140" s="2">
        <v>45432</v>
      </c>
      <c r="B2140" s="3">
        <f t="shared" si="99"/>
        <v>2024</v>
      </c>
      <c r="C2140" t="str">
        <f t="shared" si="100"/>
        <v>2023-2024</v>
      </c>
      <c r="D2140" t="s">
        <v>148</v>
      </c>
      <c r="E2140" t="s">
        <v>141</v>
      </c>
      <c r="F2140" t="str">
        <f t="shared" si="101"/>
        <v>Western Australia</v>
      </c>
      <c r="G2140" t="s">
        <v>48</v>
      </c>
      <c r="H2140">
        <v>6052</v>
      </c>
      <c r="I2140" t="s">
        <v>11</v>
      </c>
      <c r="J2140" t="s">
        <v>49</v>
      </c>
      <c r="K2140" t="s">
        <v>19</v>
      </c>
      <c r="L2140" t="s">
        <v>23</v>
      </c>
      <c r="M2140" s="5">
        <v>159.73000000000002</v>
      </c>
      <c r="N2140">
        <v>1</v>
      </c>
    </row>
    <row r="2141" spans="1:14" x14ac:dyDescent="0.25">
      <c r="A2141" s="2">
        <v>45326</v>
      </c>
      <c r="B2141" s="3">
        <f t="shared" si="99"/>
        <v>2024</v>
      </c>
      <c r="C2141" t="str">
        <f t="shared" si="100"/>
        <v>2023-2024</v>
      </c>
      <c r="D2141" t="s">
        <v>147</v>
      </c>
      <c r="E2141" t="s">
        <v>76</v>
      </c>
      <c r="F2141" t="str">
        <f t="shared" si="101"/>
        <v>Western Australia</v>
      </c>
      <c r="G2141" t="s">
        <v>48</v>
      </c>
      <c r="H2141">
        <v>6450</v>
      </c>
      <c r="I2141" t="s">
        <v>11</v>
      </c>
      <c r="J2141" t="s">
        <v>77</v>
      </c>
      <c r="K2141" t="s">
        <v>154</v>
      </c>
      <c r="L2141" t="s">
        <v>14</v>
      </c>
      <c r="M2141" s="5">
        <v>159.91</v>
      </c>
      <c r="N2141">
        <v>1</v>
      </c>
    </row>
    <row r="2142" spans="1:14" x14ac:dyDescent="0.25">
      <c r="A2142" s="2">
        <v>45263</v>
      </c>
      <c r="B2142" s="3">
        <f t="shared" si="99"/>
        <v>2024</v>
      </c>
      <c r="C2142" t="str">
        <f t="shared" si="100"/>
        <v>2023-2024</v>
      </c>
      <c r="D2142" t="s">
        <v>147</v>
      </c>
      <c r="E2142" t="s">
        <v>40</v>
      </c>
      <c r="F2142" t="str">
        <f t="shared" si="101"/>
        <v>New South Wales</v>
      </c>
      <c r="G2142" t="s">
        <v>10</v>
      </c>
      <c r="H2142">
        <v>2116</v>
      </c>
      <c r="I2142" t="s">
        <v>11</v>
      </c>
      <c r="J2142" t="s">
        <v>27</v>
      </c>
      <c r="K2142" t="s">
        <v>154</v>
      </c>
      <c r="L2142" t="s">
        <v>14</v>
      </c>
      <c r="M2142" s="5">
        <v>160.08000000000001</v>
      </c>
      <c r="N2142">
        <v>1</v>
      </c>
    </row>
    <row r="2143" spans="1:14" x14ac:dyDescent="0.25">
      <c r="A2143" s="2">
        <v>45520</v>
      </c>
      <c r="B2143" s="3">
        <f t="shared" si="99"/>
        <v>2025</v>
      </c>
      <c r="C2143" t="str">
        <f t="shared" si="100"/>
        <v>2024-2025</v>
      </c>
      <c r="D2143" t="s">
        <v>148</v>
      </c>
      <c r="E2143" t="s">
        <v>125</v>
      </c>
      <c r="F2143" t="str">
        <f t="shared" si="101"/>
        <v>Victoria</v>
      </c>
      <c r="G2143" t="s">
        <v>45</v>
      </c>
      <c r="H2143">
        <v>3400</v>
      </c>
      <c r="I2143" t="s">
        <v>11</v>
      </c>
      <c r="J2143" t="s">
        <v>60</v>
      </c>
      <c r="K2143" t="s">
        <v>156</v>
      </c>
      <c r="L2143" t="s">
        <v>17</v>
      </c>
      <c r="M2143" s="5">
        <v>160.44999999999999</v>
      </c>
      <c r="N2143">
        <v>1</v>
      </c>
    </row>
    <row r="2144" spans="1:14" x14ac:dyDescent="0.25">
      <c r="A2144" s="2">
        <v>45170</v>
      </c>
      <c r="B2144" s="3">
        <f t="shared" si="99"/>
        <v>2024</v>
      </c>
      <c r="C2144" t="str">
        <f t="shared" si="100"/>
        <v>2023-2024</v>
      </c>
      <c r="D2144" t="s">
        <v>148</v>
      </c>
      <c r="E2144" t="s">
        <v>105</v>
      </c>
      <c r="F2144" t="str">
        <f t="shared" si="101"/>
        <v>Victoria</v>
      </c>
      <c r="G2144" t="s">
        <v>45</v>
      </c>
      <c r="H2144">
        <v>3500</v>
      </c>
      <c r="I2144" t="s">
        <v>11</v>
      </c>
      <c r="J2144" t="s">
        <v>60</v>
      </c>
      <c r="K2144" t="s">
        <v>151</v>
      </c>
      <c r="L2144" t="s">
        <v>21</v>
      </c>
      <c r="M2144" s="5">
        <v>160.84</v>
      </c>
      <c r="N2144">
        <v>1</v>
      </c>
    </row>
    <row r="2145" spans="1:14" x14ac:dyDescent="0.25">
      <c r="A2145" s="2">
        <v>45377</v>
      </c>
      <c r="B2145" s="3">
        <f t="shared" si="99"/>
        <v>2024</v>
      </c>
      <c r="C2145" t="str">
        <f t="shared" si="100"/>
        <v>2023-2024</v>
      </c>
      <c r="D2145" t="s">
        <v>147</v>
      </c>
      <c r="E2145" t="s">
        <v>139</v>
      </c>
      <c r="F2145" t="str">
        <f t="shared" si="101"/>
        <v>New South Wales</v>
      </c>
      <c r="G2145" t="s">
        <v>10</v>
      </c>
      <c r="H2145">
        <v>2020</v>
      </c>
      <c r="I2145" t="s">
        <v>11</v>
      </c>
      <c r="J2145" t="s">
        <v>12</v>
      </c>
      <c r="K2145" t="s">
        <v>19</v>
      </c>
      <c r="L2145" t="s">
        <v>23</v>
      </c>
      <c r="M2145" s="5">
        <v>161.12</v>
      </c>
      <c r="N2145">
        <v>1</v>
      </c>
    </row>
    <row r="2146" spans="1:14" x14ac:dyDescent="0.25">
      <c r="A2146" s="2">
        <v>45413</v>
      </c>
      <c r="B2146" s="3">
        <f t="shared" si="99"/>
        <v>2024</v>
      </c>
      <c r="C2146" t="str">
        <f t="shared" si="100"/>
        <v>2023-2024</v>
      </c>
      <c r="D2146" t="s">
        <v>147</v>
      </c>
      <c r="E2146" t="s">
        <v>92</v>
      </c>
      <c r="F2146" t="str">
        <f t="shared" si="101"/>
        <v>Queensland</v>
      </c>
      <c r="G2146" t="s">
        <v>35</v>
      </c>
      <c r="H2146">
        <v>4068</v>
      </c>
      <c r="I2146" t="s">
        <v>11</v>
      </c>
      <c r="J2146" t="s">
        <v>43</v>
      </c>
      <c r="K2146" t="s">
        <v>155</v>
      </c>
      <c r="L2146" t="s">
        <v>20</v>
      </c>
      <c r="M2146" s="5">
        <v>161.18</v>
      </c>
      <c r="N2146">
        <v>1</v>
      </c>
    </row>
    <row r="2147" spans="1:14" x14ac:dyDescent="0.25">
      <c r="A2147" s="2">
        <v>45590</v>
      </c>
      <c r="B2147" s="3">
        <f t="shared" si="99"/>
        <v>2025</v>
      </c>
      <c r="C2147" t="str">
        <f t="shared" si="100"/>
        <v>2024-2025</v>
      </c>
      <c r="D2147" t="s">
        <v>147</v>
      </c>
      <c r="E2147" t="s">
        <v>103</v>
      </c>
      <c r="F2147" t="str">
        <f t="shared" si="101"/>
        <v>Queensland</v>
      </c>
      <c r="G2147" t="s">
        <v>35</v>
      </c>
      <c r="H2147">
        <v>4509</v>
      </c>
      <c r="I2147" t="s">
        <v>11</v>
      </c>
      <c r="J2147" t="s">
        <v>104</v>
      </c>
      <c r="K2147" t="s">
        <v>156</v>
      </c>
      <c r="L2147" t="s">
        <v>17</v>
      </c>
      <c r="M2147" s="5">
        <v>161.68</v>
      </c>
      <c r="N2147">
        <v>1</v>
      </c>
    </row>
    <row r="2148" spans="1:14" x14ac:dyDescent="0.25">
      <c r="A2148" s="2">
        <v>45384</v>
      </c>
      <c r="B2148" s="3">
        <f t="shared" si="99"/>
        <v>2024</v>
      </c>
      <c r="C2148" t="str">
        <f t="shared" si="100"/>
        <v>2023-2024</v>
      </c>
      <c r="D2148" t="s">
        <v>147</v>
      </c>
      <c r="E2148" t="s">
        <v>116</v>
      </c>
      <c r="F2148" t="str">
        <f t="shared" si="101"/>
        <v>Western Australia</v>
      </c>
      <c r="G2148" t="s">
        <v>48</v>
      </c>
      <c r="H2148">
        <v>6725</v>
      </c>
      <c r="I2148" t="s">
        <v>11</v>
      </c>
      <c r="J2148" t="s">
        <v>77</v>
      </c>
      <c r="K2148" t="s">
        <v>154</v>
      </c>
      <c r="L2148" t="s">
        <v>14</v>
      </c>
      <c r="M2148" s="5">
        <v>161.88</v>
      </c>
      <c r="N2148">
        <v>1</v>
      </c>
    </row>
    <row r="2149" spans="1:14" x14ac:dyDescent="0.25">
      <c r="A2149" s="2">
        <v>45202</v>
      </c>
      <c r="B2149" s="3">
        <f t="shared" si="99"/>
        <v>2024</v>
      </c>
      <c r="C2149" t="str">
        <f t="shared" si="100"/>
        <v>2023-2024</v>
      </c>
      <c r="D2149" t="s">
        <v>147</v>
      </c>
      <c r="E2149" t="s">
        <v>130</v>
      </c>
      <c r="F2149" t="str">
        <f t="shared" si="101"/>
        <v>South Australia</v>
      </c>
      <c r="G2149" t="s">
        <v>32</v>
      </c>
      <c r="H2149">
        <v>5290</v>
      </c>
      <c r="I2149" t="s">
        <v>11</v>
      </c>
      <c r="J2149" t="s">
        <v>38</v>
      </c>
      <c r="K2149" t="s">
        <v>150</v>
      </c>
      <c r="L2149" t="s">
        <v>18</v>
      </c>
      <c r="M2149" s="5">
        <v>163.15</v>
      </c>
      <c r="N2149">
        <v>1</v>
      </c>
    </row>
    <row r="2150" spans="1:14" x14ac:dyDescent="0.25">
      <c r="A2150" s="2">
        <v>44989</v>
      </c>
      <c r="B2150" s="3">
        <f t="shared" si="99"/>
        <v>2023</v>
      </c>
      <c r="C2150" t="str">
        <f t="shared" si="100"/>
        <v>2022-2023</v>
      </c>
      <c r="D2150" t="s">
        <v>147</v>
      </c>
      <c r="E2150" t="s">
        <v>139</v>
      </c>
      <c r="F2150" t="str">
        <f t="shared" si="101"/>
        <v>New South Wales</v>
      </c>
      <c r="G2150" t="s">
        <v>10</v>
      </c>
      <c r="H2150">
        <v>2020</v>
      </c>
      <c r="I2150" t="s">
        <v>11</v>
      </c>
      <c r="J2150" t="s">
        <v>12</v>
      </c>
      <c r="K2150" t="s">
        <v>154</v>
      </c>
      <c r="L2150" t="s">
        <v>14</v>
      </c>
      <c r="M2150" s="5">
        <v>163.38</v>
      </c>
      <c r="N2150">
        <v>1</v>
      </c>
    </row>
    <row r="2151" spans="1:14" x14ac:dyDescent="0.25">
      <c r="A2151" s="2">
        <v>45237</v>
      </c>
      <c r="B2151" s="3">
        <f t="shared" si="99"/>
        <v>2024</v>
      </c>
      <c r="C2151" t="str">
        <f t="shared" si="100"/>
        <v>2023-2024</v>
      </c>
      <c r="D2151" t="s">
        <v>147</v>
      </c>
      <c r="E2151" t="s">
        <v>9</v>
      </c>
      <c r="F2151" t="str">
        <f t="shared" si="101"/>
        <v>New South Wales</v>
      </c>
      <c r="G2151" t="s">
        <v>10</v>
      </c>
      <c r="H2151">
        <v>2067</v>
      </c>
      <c r="I2151" t="s">
        <v>11</v>
      </c>
      <c r="J2151" t="s">
        <v>12</v>
      </c>
      <c r="K2151" t="s">
        <v>157</v>
      </c>
      <c r="L2151" t="s">
        <v>22</v>
      </c>
      <c r="M2151" s="5">
        <v>163.71</v>
      </c>
      <c r="N2151">
        <v>1</v>
      </c>
    </row>
    <row r="2152" spans="1:14" x14ac:dyDescent="0.25">
      <c r="A2152" s="2">
        <v>45004</v>
      </c>
      <c r="B2152" s="3">
        <f t="shared" si="99"/>
        <v>2023</v>
      </c>
      <c r="C2152" t="str">
        <f t="shared" si="100"/>
        <v>2022-2023</v>
      </c>
      <c r="D2152" t="s">
        <v>147</v>
      </c>
      <c r="E2152" t="s">
        <v>39</v>
      </c>
      <c r="F2152" t="str">
        <f t="shared" si="101"/>
        <v>South Australia</v>
      </c>
      <c r="G2152" t="s">
        <v>32</v>
      </c>
      <c r="H2152">
        <v>5343</v>
      </c>
      <c r="I2152" t="s">
        <v>11</v>
      </c>
      <c r="J2152" t="s">
        <v>38</v>
      </c>
      <c r="K2152" t="s">
        <v>150</v>
      </c>
      <c r="L2152" t="s">
        <v>18</v>
      </c>
      <c r="M2152" s="5">
        <v>163.77000000000001</v>
      </c>
      <c r="N2152">
        <v>1</v>
      </c>
    </row>
    <row r="2153" spans="1:14" x14ac:dyDescent="0.25">
      <c r="A2153" s="2">
        <v>45622</v>
      </c>
      <c r="B2153" s="3">
        <f t="shared" si="99"/>
        <v>2025</v>
      </c>
      <c r="C2153" t="str">
        <f t="shared" si="100"/>
        <v>2024-2025</v>
      </c>
      <c r="D2153" t="s">
        <v>148</v>
      </c>
      <c r="E2153" t="s">
        <v>57</v>
      </c>
      <c r="F2153" t="str">
        <f t="shared" si="101"/>
        <v>New South Wales</v>
      </c>
      <c r="G2153" t="s">
        <v>10</v>
      </c>
      <c r="H2153">
        <v>2560</v>
      </c>
      <c r="I2153" t="s">
        <v>11</v>
      </c>
      <c r="J2153" t="s">
        <v>58</v>
      </c>
      <c r="K2153" t="s">
        <v>149</v>
      </c>
      <c r="L2153" t="s">
        <v>15</v>
      </c>
      <c r="M2153" s="5">
        <v>163.81</v>
      </c>
      <c r="N2153">
        <v>1</v>
      </c>
    </row>
    <row r="2154" spans="1:14" x14ac:dyDescent="0.25">
      <c r="A2154" s="2">
        <v>45067</v>
      </c>
      <c r="B2154" s="3">
        <f t="shared" si="99"/>
        <v>2023</v>
      </c>
      <c r="C2154" t="str">
        <f t="shared" si="100"/>
        <v>2022-2023</v>
      </c>
      <c r="D2154" t="s">
        <v>147</v>
      </c>
      <c r="E2154" t="s">
        <v>64</v>
      </c>
      <c r="F2154" t="str">
        <f t="shared" si="101"/>
        <v>Victoria</v>
      </c>
      <c r="G2154" t="s">
        <v>45</v>
      </c>
      <c r="H2154">
        <v>3199</v>
      </c>
      <c r="I2154" t="s">
        <v>11</v>
      </c>
      <c r="J2154" t="s">
        <v>63</v>
      </c>
      <c r="K2154" t="s">
        <v>157</v>
      </c>
      <c r="L2154" t="s">
        <v>22</v>
      </c>
      <c r="M2154" s="5">
        <v>164.26</v>
      </c>
      <c r="N2154">
        <v>1</v>
      </c>
    </row>
    <row r="2155" spans="1:14" x14ac:dyDescent="0.25">
      <c r="A2155" s="2">
        <v>45612</v>
      </c>
      <c r="B2155" s="3">
        <f t="shared" si="99"/>
        <v>2025</v>
      </c>
      <c r="C2155" t="str">
        <f t="shared" si="100"/>
        <v>2024-2025</v>
      </c>
      <c r="D2155" t="s">
        <v>148</v>
      </c>
      <c r="E2155" t="s">
        <v>117</v>
      </c>
      <c r="F2155" t="str">
        <f t="shared" si="101"/>
        <v>Queensland</v>
      </c>
      <c r="G2155" t="s">
        <v>35</v>
      </c>
      <c r="H2155">
        <v>4119</v>
      </c>
      <c r="I2155" t="s">
        <v>11</v>
      </c>
      <c r="J2155" t="s">
        <v>43</v>
      </c>
      <c r="K2155" t="s">
        <v>150</v>
      </c>
      <c r="L2155" t="s">
        <v>18</v>
      </c>
      <c r="M2155" s="5">
        <v>164.36</v>
      </c>
      <c r="N2155">
        <v>1</v>
      </c>
    </row>
    <row r="2156" spans="1:14" x14ac:dyDescent="0.25">
      <c r="A2156" s="2">
        <v>45581</v>
      </c>
      <c r="B2156" s="3">
        <f t="shared" si="99"/>
        <v>2025</v>
      </c>
      <c r="C2156" t="str">
        <f t="shared" si="100"/>
        <v>2024-2025</v>
      </c>
      <c r="D2156" t="s">
        <v>147</v>
      </c>
      <c r="E2156" t="s">
        <v>39</v>
      </c>
      <c r="F2156" t="str">
        <f t="shared" si="101"/>
        <v>South Australia</v>
      </c>
      <c r="G2156" t="s">
        <v>32</v>
      </c>
      <c r="H2156">
        <v>5343</v>
      </c>
      <c r="I2156" t="s">
        <v>11</v>
      </c>
      <c r="J2156" t="s">
        <v>38</v>
      </c>
      <c r="K2156" t="s">
        <v>152</v>
      </c>
      <c r="L2156" t="s">
        <v>13</v>
      </c>
      <c r="M2156" s="5">
        <v>164.51999999999998</v>
      </c>
      <c r="N2156">
        <v>1</v>
      </c>
    </row>
    <row r="2157" spans="1:14" x14ac:dyDescent="0.25">
      <c r="A2157" s="2">
        <v>45102</v>
      </c>
      <c r="B2157" s="3">
        <f t="shared" si="99"/>
        <v>2023</v>
      </c>
      <c r="C2157" t="str">
        <f t="shared" si="100"/>
        <v>2022-2023</v>
      </c>
      <c r="D2157" t="s">
        <v>147</v>
      </c>
      <c r="E2157" t="s">
        <v>39</v>
      </c>
      <c r="F2157" t="str">
        <f t="shared" si="101"/>
        <v>South Australia</v>
      </c>
      <c r="G2157" t="s">
        <v>32</v>
      </c>
      <c r="H2157">
        <v>5343</v>
      </c>
      <c r="I2157" t="s">
        <v>11</v>
      </c>
      <c r="J2157" t="s">
        <v>38</v>
      </c>
      <c r="K2157" t="s">
        <v>156</v>
      </c>
      <c r="L2157" t="s">
        <v>17</v>
      </c>
      <c r="M2157" s="5">
        <v>164.82</v>
      </c>
      <c r="N2157">
        <v>1</v>
      </c>
    </row>
    <row r="2158" spans="1:14" x14ac:dyDescent="0.25">
      <c r="A2158" s="2">
        <v>45006</v>
      </c>
      <c r="B2158" s="3">
        <f t="shared" si="99"/>
        <v>2023</v>
      </c>
      <c r="C2158" t="str">
        <f t="shared" si="100"/>
        <v>2022-2023</v>
      </c>
      <c r="D2158" t="s">
        <v>148</v>
      </c>
      <c r="E2158" t="s">
        <v>111</v>
      </c>
      <c r="F2158" t="str">
        <f t="shared" si="101"/>
        <v>New South Wales</v>
      </c>
      <c r="G2158" t="s">
        <v>10</v>
      </c>
      <c r="H2158">
        <v>2120</v>
      </c>
      <c r="I2158" t="s">
        <v>11</v>
      </c>
      <c r="J2158" t="s">
        <v>27</v>
      </c>
      <c r="K2158" t="s">
        <v>150</v>
      </c>
      <c r="L2158" t="s">
        <v>18</v>
      </c>
      <c r="M2158" s="5">
        <v>164.89</v>
      </c>
      <c r="N2158">
        <v>1</v>
      </c>
    </row>
    <row r="2159" spans="1:14" x14ac:dyDescent="0.25">
      <c r="A2159" s="2">
        <v>45077</v>
      </c>
      <c r="B2159" s="3">
        <f t="shared" si="99"/>
        <v>2023</v>
      </c>
      <c r="C2159" t="str">
        <f t="shared" si="100"/>
        <v>2022-2023</v>
      </c>
      <c r="D2159" t="s">
        <v>147</v>
      </c>
      <c r="E2159" t="s">
        <v>79</v>
      </c>
      <c r="F2159" t="str">
        <f t="shared" si="101"/>
        <v>Australian Capital Territory</v>
      </c>
      <c r="G2159" t="s">
        <v>80</v>
      </c>
      <c r="H2159">
        <v>2617</v>
      </c>
      <c r="I2159" t="s">
        <v>11</v>
      </c>
      <c r="J2159" t="s">
        <v>58</v>
      </c>
      <c r="K2159" t="s">
        <v>152</v>
      </c>
      <c r="L2159" t="s">
        <v>13</v>
      </c>
      <c r="M2159" s="5">
        <v>164.96</v>
      </c>
      <c r="N2159">
        <v>1</v>
      </c>
    </row>
    <row r="2160" spans="1:14" x14ac:dyDescent="0.25">
      <c r="A2160" s="2">
        <v>45111</v>
      </c>
      <c r="B2160" s="3">
        <f t="shared" si="99"/>
        <v>2024</v>
      </c>
      <c r="C2160" t="str">
        <f t="shared" si="100"/>
        <v>2023-2024</v>
      </c>
      <c r="D2160" t="s">
        <v>147</v>
      </c>
      <c r="E2160" t="s">
        <v>64</v>
      </c>
      <c r="F2160" t="str">
        <f t="shared" si="101"/>
        <v>Victoria</v>
      </c>
      <c r="G2160" t="s">
        <v>45</v>
      </c>
      <c r="H2160">
        <v>3199</v>
      </c>
      <c r="I2160" t="s">
        <v>11</v>
      </c>
      <c r="J2160" t="s">
        <v>63</v>
      </c>
      <c r="K2160" t="s">
        <v>152</v>
      </c>
      <c r="L2160" t="s">
        <v>13</v>
      </c>
      <c r="M2160" s="5">
        <v>165.05</v>
      </c>
      <c r="N2160">
        <v>1</v>
      </c>
    </row>
    <row r="2161" spans="1:14" x14ac:dyDescent="0.25">
      <c r="A2161" s="2">
        <v>44957</v>
      </c>
      <c r="B2161" s="3">
        <f t="shared" si="99"/>
        <v>2023</v>
      </c>
      <c r="C2161" t="str">
        <f t="shared" si="100"/>
        <v>2022-2023</v>
      </c>
      <c r="D2161" t="s">
        <v>148</v>
      </c>
      <c r="E2161" t="s">
        <v>102</v>
      </c>
      <c r="F2161" t="str">
        <f t="shared" si="101"/>
        <v>Queensland</v>
      </c>
      <c r="G2161" t="s">
        <v>35</v>
      </c>
      <c r="H2161">
        <v>4870</v>
      </c>
      <c r="I2161" t="s">
        <v>11</v>
      </c>
      <c r="J2161" t="s">
        <v>36</v>
      </c>
      <c r="K2161" t="s">
        <v>154</v>
      </c>
      <c r="L2161" t="s">
        <v>14</v>
      </c>
      <c r="M2161" s="5">
        <v>165.22</v>
      </c>
      <c r="N2161">
        <v>1</v>
      </c>
    </row>
    <row r="2162" spans="1:14" x14ac:dyDescent="0.25">
      <c r="A2162" s="2">
        <v>45160</v>
      </c>
      <c r="B2162" s="3">
        <f t="shared" si="99"/>
        <v>2024</v>
      </c>
      <c r="C2162" t="str">
        <f t="shared" si="100"/>
        <v>2023-2024</v>
      </c>
      <c r="D2162" t="s">
        <v>147</v>
      </c>
      <c r="E2162" t="s">
        <v>78</v>
      </c>
      <c r="F2162" t="str">
        <f t="shared" si="101"/>
        <v>New South Wales</v>
      </c>
      <c r="G2162" t="s">
        <v>10</v>
      </c>
      <c r="H2162">
        <v>2350</v>
      </c>
      <c r="I2162" t="s">
        <v>11</v>
      </c>
      <c r="J2162" t="s">
        <v>68</v>
      </c>
      <c r="K2162" t="s">
        <v>155</v>
      </c>
      <c r="L2162" t="s">
        <v>20</v>
      </c>
      <c r="M2162" s="5">
        <v>165.44</v>
      </c>
      <c r="N2162">
        <v>1</v>
      </c>
    </row>
    <row r="2163" spans="1:14" x14ac:dyDescent="0.25">
      <c r="A2163" s="2">
        <v>44991</v>
      </c>
      <c r="B2163" s="3">
        <f t="shared" si="99"/>
        <v>2023</v>
      </c>
      <c r="C2163" t="str">
        <f t="shared" si="100"/>
        <v>2022-2023</v>
      </c>
      <c r="D2163" t="s">
        <v>147</v>
      </c>
      <c r="E2163" t="s">
        <v>130</v>
      </c>
      <c r="F2163" t="str">
        <f t="shared" si="101"/>
        <v>South Australia</v>
      </c>
      <c r="G2163" t="s">
        <v>32</v>
      </c>
      <c r="H2163">
        <v>5290</v>
      </c>
      <c r="I2163" t="s">
        <v>11</v>
      </c>
      <c r="J2163" t="s">
        <v>38</v>
      </c>
      <c r="K2163" t="s">
        <v>19</v>
      </c>
      <c r="L2163" t="s">
        <v>23</v>
      </c>
      <c r="M2163" s="5">
        <v>165.67</v>
      </c>
      <c r="N2163">
        <v>1</v>
      </c>
    </row>
    <row r="2164" spans="1:14" x14ac:dyDescent="0.25">
      <c r="A2164" s="2">
        <v>45079</v>
      </c>
      <c r="B2164" s="3">
        <f t="shared" si="99"/>
        <v>2023</v>
      </c>
      <c r="C2164" t="str">
        <f t="shared" si="100"/>
        <v>2022-2023</v>
      </c>
      <c r="D2164" t="s">
        <v>148</v>
      </c>
      <c r="E2164" t="s">
        <v>112</v>
      </c>
      <c r="F2164" t="str">
        <f t="shared" si="101"/>
        <v>Victoria</v>
      </c>
      <c r="G2164" t="s">
        <v>45</v>
      </c>
      <c r="H2164">
        <v>3076</v>
      </c>
      <c r="I2164" t="s">
        <v>11</v>
      </c>
      <c r="J2164" t="s">
        <v>46</v>
      </c>
      <c r="K2164" t="s">
        <v>19</v>
      </c>
      <c r="L2164" t="s">
        <v>23</v>
      </c>
      <c r="M2164" s="5">
        <v>165.71</v>
      </c>
      <c r="N2164">
        <v>1</v>
      </c>
    </row>
    <row r="2165" spans="1:14" x14ac:dyDescent="0.25">
      <c r="A2165" s="2">
        <v>45323</v>
      </c>
      <c r="B2165" s="3">
        <f t="shared" si="99"/>
        <v>2024</v>
      </c>
      <c r="C2165" t="str">
        <f t="shared" si="100"/>
        <v>2023-2024</v>
      </c>
      <c r="D2165" t="s">
        <v>148</v>
      </c>
      <c r="E2165" t="s">
        <v>141</v>
      </c>
      <c r="F2165" t="str">
        <f t="shared" si="101"/>
        <v>Western Australia</v>
      </c>
      <c r="G2165" t="s">
        <v>48</v>
      </c>
      <c r="H2165">
        <v>6052</v>
      </c>
      <c r="I2165" t="s">
        <v>11</v>
      </c>
      <c r="J2165" t="s">
        <v>49</v>
      </c>
      <c r="K2165" t="s">
        <v>154</v>
      </c>
      <c r="L2165" t="s">
        <v>14</v>
      </c>
      <c r="M2165" s="5">
        <v>165.82</v>
      </c>
      <c r="N2165">
        <v>1</v>
      </c>
    </row>
    <row r="2166" spans="1:14" x14ac:dyDescent="0.25">
      <c r="A2166" s="2">
        <v>44933</v>
      </c>
      <c r="B2166" s="3">
        <f t="shared" si="99"/>
        <v>2023</v>
      </c>
      <c r="C2166" t="str">
        <f t="shared" si="100"/>
        <v>2022-2023</v>
      </c>
      <c r="D2166" t="s">
        <v>148</v>
      </c>
      <c r="E2166" t="s">
        <v>81</v>
      </c>
      <c r="F2166" t="str">
        <f t="shared" si="101"/>
        <v>New South Wales</v>
      </c>
      <c r="G2166" t="s">
        <v>10</v>
      </c>
      <c r="H2166">
        <v>2485</v>
      </c>
      <c r="I2166" t="s">
        <v>11</v>
      </c>
      <c r="J2166" t="s">
        <v>68</v>
      </c>
      <c r="K2166" t="s">
        <v>155</v>
      </c>
      <c r="L2166" t="s">
        <v>20</v>
      </c>
      <c r="M2166" s="5">
        <v>166.25</v>
      </c>
      <c r="N2166">
        <v>1</v>
      </c>
    </row>
    <row r="2167" spans="1:14" x14ac:dyDescent="0.25">
      <c r="A2167" s="2">
        <v>45457</v>
      </c>
      <c r="B2167" s="3">
        <f t="shared" si="99"/>
        <v>2024</v>
      </c>
      <c r="C2167" t="str">
        <f t="shared" si="100"/>
        <v>2023-2024</v>
      </c>
      <c r="D2167" t="s">
        <v>147</v>
      </c>
      <c r="E2167" t="s">
        <v>96</v>
      </c>
      <c r="F2167" t="str">
        <f t="shared" si="101"/>
        <v>Western Australia</v>
      </c>
      <c r="G2167" t="s">
        <v>48</v>
      </c>
      <c r="H2167">
        <v>6330</v>
      </c>
      <c r="I2167" t="s">
        <v>11</v>
      </c>
      <c r="J2167" t="s">
        <v>94</v>
      </c>
      <c r="K2167" t="s">
        <v>154</v>
      </c>
      <c r="L2167" t="s">
        <v>14</v>
      </c>
      <c r="M2167" s="5">
        <v>166.53</v>
      </c>
      <c r="N2167">
        <v>1</v>
      </c>
    </row>
    <row r="2168" spans="1:14" x14ac:dyDescent="0.25">
      <c r="A2168" s="2">
        <v>45201</v>
      </c>
      <c r="B2168" s="3">
        <f t="shared" si="99"/>
        <v>2024</v>
      </c>
      <c r="C2168" t="str">
        <f t="shared" si="100"/>
        <v>2023-2024</v>
      </c>
      <c r="D2168" t="s">
        <v>148</v>
      </c>
      <c r="E2168" t="s">
        <v>26</v>
      </c>
      <c r="F2168" t="str">
        <f t="shared" si="101"/>
        <v>New South Wales</v>
      </c>
      <c r="G2168" t="s">
        <v>10</v>
      </c>
      <c r="H2168">
        <v>2141</v>
      </c>
      <c r="I2168" t="s">
        <v>11</v>
      </c>
      <c r="J2168" t="s">
        <v>27</v>
      </c>
      <c r="K2168" t="s">
        <v>154</v>
      </c>
      <c r="L2168" t="s">
        <v>14</v>
      </c>
      <c r="M2168" s="5">
        <v>167.13</v>
      </c>
      <c r="N2168">
        <v>1</v>
      </c>
    </row>
    <row r="2169" spans="1:14" x14ac:dyDescent="0.25">
      <c r="A2169" s="2">
        <v>45257</v>
      </c>
      <c r="B2169" s="3">
        <f t="shared" si="99"/>
        <v>2024</v>
      </c>
      <c r="C2169" t="str">
        <f t="shared" si="100"/>
        <v>2023-2024</v>
      </c>
      <c r="D2169" t="s">
        <v>147</v>
      </c>
      <c r="E2169" t="s">
        <v>86</v>
      </c>
      <c r="F2169" t="str">
        <f t="shared" si="101"/>
        <v>New South Wales</v>
      </c>
      <c r="G2169" t="s">
        <v>10</v>
      </c>
      <c r="H2169">
        <v>2064</v>
      </c>
      <c r="I2169" t="s">
        <v>11</v>
      </c>
      <c r="J2169" t="s">
        <v>12</v>
      </c>
      <c r="K2169" t="s">
        <v>155</v>
      </c>
      <c r="L2169" t="s">
        <v>20</v>
      </c>
      <c r="M2169" s="5">
        <v>167.18</v>
      </c>
      <c r="N2169">
        <v>1</v>
      </c>
    </row>
    <row r="2170" spans="1:14" x14ac:dyDescent="0.25">
      <c r="A2170" s="2">
        <v>45402</v>
      </c>
      <c r="B2170" s="3">
        <f t="shared" si="99"/>
        <v>2024</v>
      </c>
      <c r="C2170" t="str">
        <f t="shared" si="100"/>
        <v>2023-2024</v>
      </c>
      <c r="D2170" t="s">
        <v>147</v>
      </c>
      <c r="E2170" t="s">
        <v>54</v>
      </c>
      <c r="F2170" t="str">
        <f t="shared" si="101"/>
        <v>Victoria</v>
      </c>
      <c r="G2170" t="s">
        <v>45</v>
      </c>
      <c r="H2170">
        <v>3977</v>
      </c>
      <c r="I2170" t="s">
        <v>11</v>
      </c>
      <c r="J2170" t="s">
        <v>55</v>
      </c>
      <c r="K2170" t="s">
        <v>149</v>
      </c>
      <c r="L2170" t="s">
        <v>15</v>
      </c>
      <c r="M2170" s="5">
        <v>167.18</v>
      </c>
      <c r="N2170">
        <v>1</v>
      </c>
    </row>
    <row r="2171" spans="1:14" x14ac:dyDescent="0.25">
      <c r="A2171" s="2">
        <v>45082</v>
      </c>
      <c r="B2171" s="3">
        <f t="shared" si="99"/>
        <v>2023</v>
      </c>
      <c r="C2171" t="str">
        <f t="shared" si="100"/>
        <v>2022-2023</v>
      </c>
      <c r="D2171" t="s">
        <v>148</v>
      </c>
      <c r="E2171" t="s">
        <v>129</v>
      </c>
      <c r="F2171" t="str">
        <f t="shared" si="101"/>
        <v>Tasmania</v>
      </c>
      <c r="G2171" t="s">
        <v>70</v>
      </c>
      <c r="H2171">
        <v>7010</v>
      </c>
      <c r="I2171" t="s">
        <v>11</v>
      </c>
      <c r="J2171" t="s">
        <v>71</v>
      </c>
      <c r="K2171" t="s">
        <v>155</v>
      </c>
      <c r="L2171" t="s">
        <v>20</v>
      </c>
      <c r="M2171" s="5">
        <v>167.49</v>
      </c>
      <c r="N2171">
        <v>1</v>
      </c>
    </row>
    <row r="2172" spans="1:14" x14ac:dyDescent="0.25">
      <c r="A2172" s="2">
        <v>45639</v>
      </c>
      <c r="B2172" s="3">
        <f t="shared" si="99"/>
        <v>2025</v>
      </c>
      <c r="C2172" t="str">
        <f t="shared" si="100"/>
        <v>2024-2025</v>
      </c>
      <c r="D2172" t="s">
        <v>148</v>
      </c>
      <c r="E2172" t="s">
        <v>110</v>
      </c>
      <c r="F2172" t="str">
        <f t="shared" si="101"/>
        <v>Queensland</v>
      </c>
      <c r="G2172" t="s">
        <v>35</v>
      </c>
      <c r="H2172">
        <v>4680</v>
      </c>
      <c r="I2172" t="s">
        <v>11</v>
      </c>
      <c r="J2172" t="s">
        <v>51</v>
      </c>
      <c r="K2172" t="s">
        <v>152</v>
      </c>
      <c r="L2172" t="s">
        <v>13</v>
      </c>
      <c r="M2172" s="5">
        <v>167.71</v>
      </c>
      <c r="N2172">
        <v>1</v>
      </c>
    </row>
    <row r="2173" spans="1:14" x14ac:dyDescent="0.25">
      <c r="A2173" s="2">
        <v>45415</v>
      </c>
      <c r="B2173" s="3">
        <f t="shared" si="99"/>
        <v>2024</v>
      </c>
      <c r="C2173" t="str">
        <f t="shared" si="100"/>
        <v>2023-2024</v>
      </c>
      <c r="D2173" t="s">
        <v>147</v>
      </c>
      <c r="E2173" t="s">
        <v>50</v>
      </c>
      <c r="F2173" t="str">
        <f t="shared" si="101"/>
        <v>Queensland</v>
      </c>
      <c r="G2173" t="s">
        <v>35</v>
      </c>
      <c r="H2173">
        <v>4703</v>
      </c>
      <c r="I2173" t="s">
        <v>11</v>
      </c>
      <c r="J2173" t="s">
        <v>51</v>
      </c>
      <c r="K2173" t="s">
        <v>19</v>
      </c>
      <c r="L2173" t="s">
        <v>23</v>
      </c>
      <c r="M2173" s="5">
        <v>167.74</v>
      </c>
      <c r="N2173">
        <v>1</v>
      </c>
    </row>
    <row r="2174" spans="1:14" x14ac:dyDescent="0.25">
      <c r="A2174" s="2">
        <v>45141</v>
      </c>
      <c r="B2174" s="3">
        <f t="shared" si="99"/>
        <v>2024</v>
      </c>
      <c r="C2174" t="str">
        <f t="shared" si="100"/>
        <v>2023-2024</v>
      </c>
      <c r="D2174" t="s">
        <v>147</v>
      </c>
      <c r="E2174" t="s">
        <v>144</v>
      </c>
      <c r="F2174" t="str">
        <f t="shared" si="101"/>
        <v>Queensland</v>
      </c>
      <c r="G2174" t="s">
        <v>35</v>
      </c>
      <c r="H2174">
        <v>4566</v>
      </c>
      <c r="I2174" t="s">
        <v>11</v>
      </c>
      <c r="J2174" t="s">
        <v>120</v>
      </c>
      <c r="K2174" t="s">
        <v>153</v>
      </c>
      <c r="L2174" t="s">
        <v>16</v>
      </c>
      <c r="M2174" s="5">
        <v>167.89</v>
      </c>
      <c r="N2174">
        <v>1</v>
      </c>
    </row>
    <row r="2175" spans="1:14" x14ac:dyDescent="0.25">
      <c r="A2175" s="2">
        <v>45361</v>
      </c>
      <c r="B2175" s="3">
        <f t="shared" si="99"/>
        <v>2024</v>
      </c>
      <c r="C2175" t="str">
        <f t="shared" si="100"/>
        <v>2023-2024</v>
      </c>
      <c r="D2175" t="s">
        <v>147</v>
      </c>
      <c r="E2175" t="s">
        <v>106</v>
      </c>
      <c r="F2175" t="str">
        <f t="shared" si="101"/>
        <v>Victoria</v>
      </c>
      <c r="G2175" t="s">
        <v>45</v>
      </c>
      <c r="H2175">
        <v>3915</v>
      </c>
      <c r="I2175" t="s">
        <v>11</v>
      </c>
      <c r="J2175" t="s">
        <v>55</v>
      </c>
      <c r="K2175" t="s">
        <v>152</v>
      </c>
      <c r="L2175" t="s">
        <v>13</v>
      </c>
      <c r="M2175" s="5">
        <v>168.05</v>
      </c>
      <c r="N2175">
        <v>1</v>
      </c>
    </row>
    <row r="2176" spans="1:14" x14ac:dyDescent="0.25">
      <c r="A2176" s="2">
        <v>45633</v>
      </c>
      <c r="B2176" s="3">
        <f t="shared" si="99"/>
        <v>2025</v>
      </c>
      <c r="C2176" t="str">
        <f t="shared" si="100"/>
        <v>2024-2025</v>
      </c>
      <c r="D2176" t="s">
        <v>147</v>
      </c>
      <c r="E2176" t="s">
        <v>72</v>
      </c>
      <c r="F2176" t="str">
        <f t="shared" si="101"/>
        <v>Western Australia</v>
      </c>
      <c r="G2176" t="s">
        <v>48</v>
      </c>
      <c r="H2176">
        <v>6010</v>
      </c>
      <c r="I2176" t="s">
        <v>11</v>
      </c>
      <c r="J2176" t="s">
        <v>49</v>
      </c>
      <c r="K2176" t="s">
        <v>154</v>
      </c>
      <c r="L2176" t="s">
        <v>14</v>
      </c>
      <c r="M2176" s="5">
        <v>168.54000000000002</v>
      </c>
      <c r="N2176">
        <v>1</v>
      </c>
    </row>
    <row r="2177" spans="1:14" x14ac:dyDescent="0.25">
      <c r="A2177" s="2">
        <v>45267</v>
      </c>
      <c r="B2177" s="3">
        <f t="shared" si="99"/>
        <v>2024</v>
      </c>
      <c r="C2177" t="str">
        <f t="shared" si="100"/>
        <v>2023-2024</v>
      </c>
      <c r="D2177" t="s">
        <v>147</v>
      </c>
      <c r="E2177" t="s">
        <v>92</v>
      </c>
      <c r="F2177" t="str">
        <f t="shared" si="101"/>
        <v>Queensland</v>
      </c>
      <c r="G2177" t="s">
        <v>35</v>
      </c>
      <c r="H2177">
        <v>4068</v>
      </c>
      <c r="I2177" t="s">
        <v>11</v>
      </c>
      <c r="J2177" t="s">
        <v>43</v>
      </c>
      <c r="K2177" t="s">
        <v>155</v>
      </c>
      <c r="L2177" t="s">
        <v>20</v>
      </c>
      <c r="M2177" s="5">
        <v>168.66000000000003</v>
      </c>
      <c r="N2177">
        <v>1</v>
      </c>
    </row>
    <row r="2178" spans="1:14" x14ac:dyDescent="0.25">
      <c r="A2178" s="2">
        <v>45095</v>
      </c>
      <c r="B2178" s="3">
        <f t="shared" ref="B2178:B2241" si="102">IF(MONTH(A2178)&gt;=7,YEAR(A2178)+1,YEAR(A2178))</f>
        <v>2023</v>
      </c>
      <c r="C2178" t="str">
        <f t="shared" ref="C2178:C2241" si="103">IF(MONTH(A2178) &gt;= 7, YEAR(A2178) &amp; "-" &amp; YEAR(A2178) + 1, YEAR(A2178) - 1 &amp; "-" &amp; YEAR(A2178))</f>
        <v>2022-2023</v>
      </c>
      <c r="D2178" t="s">
        <v>148</v>
      </c>
      <c r="E2178" t="s">
        <v>26</v>
      </c>
      <c r="F2178" t="str">
        <f t="shared" ref="F2178:F2241" si="104">IF(G2178="WA","Western Australia",
IF(G2178="NSW","New South Wales",
IF(G2178="QLD","Queensland",
IF(G2178="VIC","Victoria",
IF(G2178="TAS","Tasmania",
IF(G2178="SA","South Australia",
IF(G2178="NT","Northern Territory",
IF(G2178="ACT","Australian Capital Territory",G2178))))))))</f>
        <v>New South Wales</v>
      </c>
      <c r="G2178" t="s">
        <v>10</v>
      </c>
      <c r="H2178">
        <v>2141</v>
      </c>
      <c r="I2178" t="s">
        <v>11</v>
      </c>
      <c r="J2178" t="s">
        <v>27</v>
      </c>
      <c r="K2178" t="s">
        <v>152</v>
      </c>
      <c r="L2178" t="s">
        <v>13</v>
      </c>
      <c r="M2178" s="5">
        <v>168.74</v>
      </c>
      <c r="N2178">
        <v>1</v>
      </c>
    </row>
    <row r="2179" spans="1:14" x14ac:dyDescent="0.25">
      <c r="A2179" s="2">
        <v>45094</v>
      </c>
      <c r="B2179" s="3">
        <f t="shared" si="102"/>
        <v>2023</v>
      </c>
      <c r="C2179" t="str">
        <f t="shared" si="103"/>
        <v>2022-2023</v>
      </c>
      <c r="D2179" t="s">
        <v>148</v>
      </c>
      <c r="E2179" t="s">
        <v>90</v>
      </c>
      <c r="F2179" t="str">
        <f t="shared" si="104"/>
        <v>Victoria</v>
      </c>
      <c r="G2179" t="s">
        <v>45</v>
      </c>
      <c r="H2179">
        <v>3179</v>
      </c>
      <c r="I2179" t="s">
        <v>11</v>
      </c>
      <c r="J2179" t="s">
        <v>63</v>
      </c>
      <c r="K2179" t="s">
        <v>153</v>
      </c>
      <c r="L2179" t="s">
        <v>16</v>
      </c>
      <c r="M2179" s="5">
        <v>168.79000000000002</v>
      </c>
      <c r="N2179">
        <v>1</v>
      </c>
    </row>
    <row r="2180" spans="1:14" x14ac:dyDescent="0.25">
      <c r="A2180" s="2">
        <v>45479</v>
      </c>
      <c r="B2180" s="3">
        <f t="shared" si="102"/>
        <v>2025</v>
      </c>
      <c r="C2180" t="str">
        <f t="shared" si="103"/>
        <v>2024-2025</v>
      </c>
      <c r="D2180" t="s">
        <v>147</v>
      </c>
      <c r="E2180" t="s">
        <v>34</v>
      </c>
      <c r="F2180" t="str">
        <f t="shared" si="104"/>
        <v>Queensland</v>
      </c>
      <c r="G2180" t="s">
        <v>35</v>
      </c>
      <c r="H2180">
        <v>4802</v>
      </c>
      <c r="I2180" t="s">
        <v>11</v>
      </c>
      <c r="J2180" t="s">
        <v>36</v>
      </c>
      <c r="K2180" t="s">
        <v>150</v>
      </c>
      <c r="L2180" t="s">
        <v>18</v>
      </c>
      <c r="M2180" s="5">
        <v>168.87</v>
      </c>
      <c r="N2180">
        <v>1</v>
      </c>
    </row>
    <row r="2181" spans="1:14" x14ac:dyDescent="0.25">
      <c r="A2181" s="2">
        <v>45519</v>
      </c>
      <c r="B2181" s="3">
        <f t="shared" si="102"/>
        <v>2025</v>
      </c>
      <c r="C2181" t="str">
        <f t="shared" si="103"/>
        <v>2024-2025</v>
      </c>
      <c r="D2181" t="s">
        <v>147</v>
      </c>
      <c r="E2181" t="s">
        <v>140</v>
      </c>
      <c r="F2181" t="str">
        <f t="shared" si="104"/>
        <v>Tasmania</v>
      </c>
      <c r="G2181" t="s">
        <v>70</v>
      </c>
      <c r="H2181">
        <v>7320</v>
      </c>
      <c r="I2181" t="s">
        <v>11</v>
      </c>
      <c r="J2181" t="s">
        <v>71</v>
      </c>
      <c r="K2181" t="s">
        <v>153</v>
      </c>
      <c r="L2181" t="s">
        <v>16</v>
      </c>
      <c r="M2181" s="5">
        <v>168.87</v>
      </c>
      <c r="N2181">
        <v>1</v>
      </c>
    </row>
    <row r="2182" spans="1:14" x14ac:dyDescent="0.25">
      <c r="A2182" s="2">
        <v>45565</v>
      </c>
      <c r="B2182" s="3">
        <f t="shared" si="102"/>
        <v>2025</v>
      </c>
      <c r="C2182" t="str">
        <f t="shared" si="103"/>
        <v>2024-2025</v>
      </c>
      <c r="D2182" t="s">
        <v>148</v>
      </c>
      <c r="E2182" t="s">
        <v>89</v>
      </c>
      <c r="F2182" t="str">
        <f t="shared" si="104"/>
        <v>Queensland</v>
      </c>
      <c r="G2182" t="s">
        <v>35</v>
      </c>
      <c r="H2182">
        <v>4655</v>
      </c>
      <c r="I2182" t="s">
        <v>11</v>
      </c>
      <c r="J2182" t="s">
        <v>51</v>
      </c>
      <c r="K2182" t="s">
        <v>19</v>
      </c>
      <c r="L2182" t="s">
        <v>23</v>
      </c>
      <c r="M2182" s="5">
        <v>169.1</v>
      </c>
      <c r="N2182">
        <v>1</v>
      </c>
    </row>
    <row r="2183" spans="1:14" x14ac:dyDescent="0.25">
      <c r="A2183" s="2">
        <v>45354</v>
      </c>
      <c r="B2183" s="3">
        <f t="shared" si="102"/>
        <v>2024</v>
      </c>
      <c r="C2183" t="str">
        <f t="shared" si="103"/>
        <v>2023-2024</v>
      </c>
      <c r="D2183" t="s">
        <v>147</v>
      </c>
      <c r="E2183" t="s">
        <v>72</v>
      </c>
      <c r="F2183" t="str">
        <f t="shared" si="104"/>
        <v>Western Australia</v>
      </c>
      <c r="G2183" t="s">
        <v>48</v>
      </c>
      <c r="H2183">
        <v>6010</v>
      </c>
      <c r="I2183" t="s">
        <v>11</v>
      </c>
      <c r="J2183" t="s">
        <v>49</v>
      </c>
      <c r="K2183" t="s">
        <v>19</v>
      </c>
      <c r="L2183" t="s">
        <v>23</v>
      </c>
      <c r="M2183" s="5">
        <v>169.19</v>
      </c>
      <c r="N2183">
        <v>1</v>
      </c>
    </row>
    <row r="2184" spans="1:14" x14ac:dyDescent="0.25">
      <c r="A2184" s="2">
        <v>45291</v>
      </c>
      <c r="B2184" s="3">
        <f t="shared" si="102"/>
        <v>2024</v>
      </c>
      <c r="C2184" t="str">
        <f t="shared" si="103"/>
        <v>2023-2024</v>
      </c>
      <c r="D2184" t="s">
        <v>147</v>
      </c>
      <c r="E2184" t="s">
        <v>109</v>
      </c>
      <c r="F2184" t="str">
        <f t="shared" si="104"/>
        <v>New South Wales</v>
      </c>
      <c r="G2184" t="s">
        <v>10</v>
      </c>
      <c r="H2184">
        <v>2480</v>
      </c>
      <c r="I2184" t="s">
        <v>11</v>
      </c>
      <c r="J2184" t="s">
        <v>68</v>
      </c>
      <c r="K2184" t="s">
        <v>156</v>
      </c>
      <c r="L2184" t="s">
        <v>17</v>
      </c>
      <c r="M2184" s="5">
        <v>169.26</v>
      </c>
      <c r="N2184">
        <v>1</v>
      </c>
    </row>
    <row r="2185" spans="1:14" x14ac:dyDescent="0.25">
      <c r="A2185" s="2">
        <v>45607</v>
      </c>
      <c r="B2185" s="3">
        <f t="shared" si="102"/>
        <v>2025</v>
      </c>
      <c r="C2185" t="str">
        <f t="shared" si="103"/>
        <v>2024-2025</v>
      </c>
      <c r="D2185" t="s">
        <v>147</v>
      </c>
      <c r="E2185" t="s">
        <v>128</v>
      </c>
      <c r="F2185" t="str">
        <f t="shared" si="104"/>
        <v>Western Australia</v>
      </c>
      <c r="G2185" t="s">
        <v>48</v>
      </c>
      <c r="H2185">
        <v>6027</v>
      </c>
      <c r="I2185" t="s">
        <v>11</v>
      </c>
      <c r="J2185" t="s">
        <v>49</v>
      </c>
      <c r="K2185" t="s">
        <v>19</v>
      </c>
      <c r="L2185" t="s">
        <v>23</v>
      </c>
      <c r="M2185" s="5">
        <v>169.78000000000003</v>
      </c>
      <c r="N2185">
        <v>1</v>
      </c>
    </row>
    <row r="2186" spans="1:14" x14ac:dyDescent="0.25">
      <c r="A2186" s="2">
        <v>45457</v>
      </c>
      <c r="B2186" s="3">
        <f t="shared" si="102"/>
        <v>2024</v>
      </c>
      <c r="C2186" t="str">
        <f t="shared" si="103"/>
        <v>2023-2024</v>
      </c>
      <c r="D2186" t="s">
        <v>148</v>
      </c>
      <c r="E2186" t="s">
        <v>57</v>
      </c>
      <c r="F2186" t="str">
        <f t="shared" si="104"/>
        <v>New South Wales</v>
      </c>
      <c r="G2186" t="s">
        <v>10</v>
      </c>
      <c r="H2186">
        <v>2560</v>
      </c>
      <c r="I2186" t="s">
        <v>11</v>
      </c>
      <c r="J2186" t="s">
        <v>58</v>
      </c>
      <c r="K2186" t="s">
        <v>149</v>
      </c>
      <c r="L2186" t="s">
        <v>15</v>
      </c>
      <c r="M2186" s="5">
        <v>170.28</v>
      </c>
      <c r="N2186">
        <v>1</v>
      </c>
    </row>
    <row r="2187" spans="1:14" x14ac:dyDescent="0.25">
      <c r="A2187" s="2">
        <v>45655</v>
      </c>
      <c r="B2187" s="3">
        <f t="shared" si="102"/>
        <v>2025</v>
      </c>
      <c r="C2187" t="str">
        <f t="shared" si="103"/>
        <v>2024-2025</v>
      </c>
      <c r="D2187" t="s">
        <v>147</v>
      </c>
      <c r="E2187" t="s">
        <v>56</v>
      </c>
      <c r="F2187" t="str">
        <f t="shared" si="104"/>
        <v>Northern Territory</v>
      </c>
      <c r="G2187" t="s">
        <v>29</v>
      </c>
      <c r="H2187">
        <v>870</v>
      </c>
      <c r="I2187" t="s">
        <v>11</v>
      </c>
      <c r="J2187" t="s">
        <v>30</v>
      </c>
      <c r="K2187" t="s">
        <v>152</v>
      </c>
      <c r="L2187" t="s">
        <v>13</v>
      </c>
      <c r="M2187" s="5">
        <v>170.72</v>
      </c>
      <c r="N2187">
        <v>1</v>
      </c>
    </row>
    <row r="2188" spans="1:14" x14ac:dyDescent="0.25">
      <c r="A2188" s="2">
        <v>45347</v>
      </c>
      <c r="B2188" s="3">
        <f t="shared" si="102"/>
        <v>2024</v>
      </c>
      <c r="C2188" t="str">
        <f t="shared" si="103"/>
        <v>2023-2024</v>
      </c>
      <c r="D2188" t="s">
        <v>148</v>
      </c>
      <c r="E2188" t="s">
        <v>114</v>
      </c>
      <c r="F2188" t="str">
        <f t="shared" si="104"/>
        <v>Victoria</v>
      </c>
      <c r="G2188" t="s">
        <v>45</v>
      </c>
      <c r="H2188">
        <v>3551</v>
      </c>
      <c r="I2188" t="s">
        <v>11</v>
      </c>
      <c r="J2188" t="s">
        <v>60</v>
      </c>
      <c r="K2188" t="s">
        <v>154</v>
      </c>
      <c r="L2188" t="s">
        <v>14</v>
      </c>
      <c r="M2188" s="5">
        <v>171.16</v>
      </c>
      <c r="N2188">
        <v>1</v>
      </c>
    </row>
    <row r="2189" spans="1:14" x14ac:dyDescent="0.25">
      <c r="A2189" s="2">
        <v>45099</v>
      </c>
      <c r="B2189" s="3">
        <f t="shared" si="102"/>
        <v>2023</v>
      </c>
      <c r="C2189" t="str">
        <f t="shared" si="103"/>
        <v>2022-2023</v>
      </c>
      <c r="D2189" t="s">
        <v>147</v>
      </c>
      <c r="E2189" t="s">
        <v>136</v>
      </c>
      <c r="F2189" t="str">
        <f t="shared" si="104"/>
        <v>Victoria</v>
      </c>
      <c r="G2189" t="s">
        <v>45</v>
      </c>
      <c r="H2189">
        <v>3175</v>
      </c>
      <c r="I2189" t="s">
        <v>11</v>
      </c>
      <c r="J2189" t="s">
        <v>63</v>
      </c>
      <c r="K2189" t="s">
        <v>157</v>
      </c>
      <c r="L2189" t="s">
        <v>22</v>
      </c>
      <c r="M2189" s="5">
        <v>171.54999999999998</v>
      </c>
      <c r="N2189">
        <v>1</v>
      </c>
    </row>
    <row r="2190" spans="1:14" x14ac:dyDescent="0.25">
      <c r="A2190" s="2">
        <v>45657</v>
      </c>
      <c r="B2190" s="3">
        <f t="shared" si="102"/>
        <v>2025</v>
      </c>
      <c r="C2190" t="str">
        <f t="shared" si="103"/>
        <v>2024-2025</v>
      </c>
      <c r="D2190" t="s">
        <v>147</v>
      </c>
      <c r="E2190" t="s">
        <v>88</v>
      </c>
      <c r="F2190" t="str">
        <f t="shared" si="104"/>
        <v>South Australia</v>
      </c>
      <c r="G2190" t="s">
        <v>32</v>
      </c>
      <c r="H2190">
        <v>5011</v>
      </c>
      <c r="I2190" t="s">
        <v>11</v>
      </c>
      <c r="J2190" t="s">
        <v>33</v>
      </c>
      <c r="K2190" t="s">
        <v>150</v>
      </c>
      <c r="L2190" t="s">
        <v>18</v>
      </c>
      <c r="M2190" s="5">
        <v>171.76</v>
      </c>
      <c r="N2190">
        <v>1</v>
      </c>
    </row>
    <row r="2191" spans="1:14" x14ac:dyDescent="0.25">
      <c r="A2191" s="2">
        <v>45182</v>
      </c>
      <c r="B2191" s="3">
        <f t="shared" si="102"/>
        <v>2024</v>
      </c>
      <c r="C2191" t="str">
        <f t="shared" si="103"/>
        <v>2023-2024</v>
      </c>
      <c r="D2191" t="s">
        <v>147</v>
      </c>
      <c r="E2191" t="s">
        <v>115</v>
      </c>
      <c r="F2191" t="str">
        <f t="shared" si="104"/>
        <v>Western Australia</v>
      </c>
      <c r="G2191" t="s">
        <v>48</v>
      </c>
      <c r="H2191">
        <v>6280</v>
      </c>
      <c r="I2191" t="s">
        <v>11</v>
      </c>
      <c r="J2191" t="s">
        <v>94</v>
      </c>
      <c r="K2191" t="s">
        <v>157</v>
      </c>
      <c r="L2191" t="s">
        <v>22</v>
      </c>
      <c r="M2191" s="5">
        <v>171.81</v>
      </c>
      <c r="N2191">
        <v>1</v>
      </c>
    </row>
    <row r="2192" spans="1:14" x14ac:dyDescent="0.25">
      <c r="A2192" s="2">
        <v>45153</v>
      </c>
      <c r="B2192" s="3">
        <f t="shared" si="102"/>
        <v>2024</v>
      </c>
      <c r="C2192" t="str">
        <f t="shared" si="103"/>
        <v>2023-2024</v>
      </c>
      <c r="D2192" t="s">
        <v>148</v>
      </c>
      <c r="E2192" t="s">
        <v>119</v>
      </c>
      <c r="F2192" t="str">
        <f t="shared" si="104"/>
        <v>Queensland</v>
      </c>
      <c r="G2192" t="s">
        <v>35</v>
      </c>
      <c r="H2192">
        <v>4570</v>
      </c>
      <c r="I2192" t="s">
        <v>11</v>
      </c>
      <c r="J2192" t="s">
        <v>120</v>
      </c>
      <c r="K2192" t="s">
        <v>154</v>
      </c>
      <c r="L2192" t="s">
        <v>14</v>
      </c>
      <c r="M2192" s="5">
        <v>171.94</v>
      </c>
      <c r="N2192">
        <v>1</v>
      </c>
    </row>
    <row r="2193" spans="1:14" x14ac:dyDescent="0.25">
      <c r="A2193" s="2">
        <v>45587</v>
      </c>
      <c r="B2193" s="3">
        <f t="shared" si="102"/>
        <v>2025</v>
      </c>
      <c r="C2193" t="str">
        <f t="shared" si="103"/>
        <v>2024-2025</v>
      </c>
      <c r="D2193" t="s">
        <v>147</v>
      </c>
      <c r="E2193" t="s">
        <v>108</v>
      </c>
      <c r="F2193" t="str">
        <f t="shared" si="104"/>
        <v>Victoria</v>
      </c>
      <c r="G2193" t="s">
        <v>45</v>
      </c>
      <c r="H2193">
        <v>3018</v>
      </c>
      <c r="I2193" t="s">
        <v>11</v>
      </c>
      <c r="J2193" t="s">
        <v>46</v>
      </c>
      <c r="K2193" t="s">
        <v>151</v>
      </c>
      <c r="L2193" t="s">
        <v>21</v>
      </c>
      <c r="M2193" s="5">
        <v>172.26</v>
      </c>
      <c r="N2193">
        <v>1</v>
      </c>
    </row>
    <row r="2194" spans="1:14" x14ac:dyDescent="0.25">
      <c r="A2194" s="2">
        <v>45036</v>
      </c>
      <c r="B2194" s="3">
        <f t="shared" si="102"/>
        <v>2023</v>
      </c>
      <c r="C2194" t="str">
        <f t="shared" si="103"/>
        <v>2022-2023</v>
      </c>
      <c r="D2194" t="s">
        <v>147</v>
      </c>
      <c r="E2194" t="s">
        <v>88</v>
      </c>
      <c r="F2194" t="str">
        <f t="shared" si="104"/>
        <v>South Australia</v>
      </c>
      <c r="G2194" t="s">
        <v>32</v>
      </c>
      <c r="H2194">
        <v>5011</v>
      </c>
      <c r="I2194" t="s">
        <v>11</v>
      </c>
      <c r="J2194" t="s">
        <v>33</v>
      </c>
      <c r="K2194" t="s">
        <v>155</v>
      </c>
      <c r="L2194" t="s">
        <v>20</v>
      </c>
      <c r="M2194" s="5">
        <v>172.73000000000002</v>
      </c>
      <c r="N2194">
        <v>1</v>
      </c>
    </row>
    <row r="2195" spans="1:14" x14ac:dyDescent="0.25">
      <c r="A2195" s="2">
        <v>45477</v>
      </c>
      <c r="B2195" s="3">
        <f t="shared" si="102"/>
        <v>2025</v>
      </c>
      <c r="C2195" t="str">
        <f t="shared" si="103"/>
        <v>2024-2025</v>
      </c>
      <c r="D2195" t="s">
        <v>148</v>
      </c>
      <c r="E2195" t="s">
        <v>100</v>
      </c>
      <c r="F2195" t="str">
        <f t="shared" si="104"/>
        <v>Western Australia</v>
      </c>
      <c r="G2195" t="s">
        <v>48</v>
      </c>
      <c r="H2195">
        <v>6021</v>
      </c>
      <c r="I2195" t="s">
        <v>11</v>
      </c>
      <c r="J2195" t="s">
        <v>49</v>
      </c>
      <c r="K2195" t="s">
        <v>154</v>
      </c>
      <c r="L2195" t="s">
        <v>14</v>
      </c>
      <c r="M2195" s="5">
        <v>172.82999999999998</v>
      </c>
      <c r="N2195">
        <v>1</v>
      </c>
    </row>
    <row r="2196" spans="1:14" x14ac:dyDescent="0.25">
      <c r="A2196" s="2">
        <v>45322</v>
      </c>
      <c r="B2196" s="3">
        <f t="shared" si="102"/>
        <v>2024</v>
      </c>
      <c r="C2196" t="str">
        <f t="shared" si="103"/>
        <v>2023-2024</v>
      </c>
      <c r="D2196" t="s">
        <v>147</v>
      </c>
      <c r="E2196" t="s">
        <v>133</v>
      </c>
      <c r="F2196" t="str">
        <f t="shared" si="104"/>
        <v>Queensland</v>
      </c>
      <c r="G2196" t="s">
        <v>35</v>
      </c>
      <c r="H2196">
        <v>4305</v>
      </c>
      <c r="I2196" t="s">
        <v>11</v>
      </c>
      <c r="J2196" t="s">
        <v>104</v>
      </c>
      <c r="K2196" t="s">
        <v>149</v>
      </c>
      <c r="L2196" t="s">
        <v>15</v>
      </c>
      <c r="M2196" s="5">
        <v>173.71</v>
      </c>
      <c r="N2196">
        <v>1</v>
      </c>
    </row>
    <row r="2197" spans="1:14" x14ac:dyDescent="0.25">
      <c r="A2197" s="2">
        <v>45536</v>
      </c>
      <c r="B2197" s="3">
        <f t="shared" si="102"/>
        <v>2025</v>
      </c>
      <c r="C2197" t="str">
        <f t="shared" si="103"/>
        <v>2024-2025</v>
      </c>
      <c r="D2197" t="s">
        <v>147</v>
      </c>
      <c r="E2197" t="s">
        <v>146</v>
      </c>
      <c r="F2197" t="str">
        <f t="shared" si="104"/>
        <v>Victoria</v>
      </c>
      <c r="G2197" t="s">
        <v>45</v>
      </c>
      <c r="H2197">
        <v>3353</v>
      </c>
      <c r="I2197" t="s">
        <v>11</v>
      </c>
      <c r="J2197" t="s">
        <v>60</v>
      </c>
      <c r="K2197" t="s">
        <v>157</v>
      </c>
      <c r="L2197" t="s">
        <v>22</v>
      </c>
      <c r="M2197" s="5">
        <v>174.04</v>
      </c>
      <c r="N2197">
        <v>1</v>
      </c>
    </row>
    <row r="2198" spans="1:14" x14ac:dyDescent="0.25">
      <c r="A2198" s="2">
        <v>45086</v>
      </c>
      <c r="B2198" s="3">
        <f t="shared" si="102"/>
        <v>2023</v>
      </c>
      <c r="C2198" t="str">
        <f t="shared" si="103"/>
        <v>2022-2023</v>
      </c>
      <c r="D2198" t="s">
        <v>147</v>
      </c>
      <c r="E2198" t="s">
        <v>56</v>
      </c>
      <c r="F2198" t="str">
        <f t="shared" si="104"/>
        <v>Northern Territory</v>
      </c>
      <c r="G2198" t="s">
        <v>29</v>
      </c>
      <c r="H2198">
        <v>870</v>
      </c>
      <c r="I2198" t="s">
        <v>11</v>
      </c>
      <c r="J2198" t="s">
        <v>30</v>
      </c>
      <c r="K2198" t="s">
        <v>149</v>
      </c>
      <c r="L2198" t="s">
        <v>15</v>
      </c>
      <c r="M2198" s="5">
        <v>174.35</v>
      </c>
      <c r="N2198">
        <v>1</v>
      </c>
    </row>
    <row r="2199" spans="1:14" x14ac:dyDescent="0.25">
      <c r="A2199" s="2">
        <v>45250</v>
      </c>
      <c r="B2199" s="3">
        <f t="shared" si="102"/>
        <v>2024</v>
      </c>
      <c r="C2199" t="str">
        <f t="shared" si="103"/>
        <v>2023-2024</v>
      </c>
      <c r="D2199" t="s">
        <v>147</v>
      </c>
      <c r="E2199" t="s">
        <v>82</v>
      </c>
      <c r="F2199" t="str">
        <f t="shared" si="104"/>
        <v>Queensland</v>
      </c>
      <c r="G2199" t="s">
        <v>35</v>
      </c>
      <c r="H2199">
        <v>4012</v>
      </c>
      <c r="I2199" t="s">
        <v>11</v>
      </c>
      <c r="J2199" t="s">
        <v>43</v>
      </c>
      <c r="K2199" t="s">
        <v>149</v>
      </c>
      <c r="L2199" t="s">
        <v>15</v>
      </c>
      <c r="M2199" s="5">
        <v>174.60000000000002</v>
      </c>
      <c r="N2199">
        <v>1</v>
      </c>
    </row>
    <row r="2200" spans="1:14" x14ac:dyDescent="0.25">
      <c r="A2200" s="2">
        <v>45475</v>
      </c>
      <c r="B2200" s="3">
        <f t="shared" si="102"/>
        <v>2025</v>
      </c>
      <c r="C2200" t="str">
        <f t="shared" si="103"/>
        <v>2024-2025</v>
      </c>
      <c r="D2200" t="s">
        <v>148</v>
      </c>
      <c r="E2200" t="s">
        <v>66</v>
      </c>
      <c r="F2200" t="str">
        <f t="shared" si="104"/>
        <v>South Australia</v>
      </c>
      <c r="G2200" t="s">
        <v>32</v>
      </c>
      <c r="H2200">
        <v>5169</v>
      </c>
      <c r="I2200" t="s">
        <v>11</v>
      </c>
      <c r="J2200" t="s">
        <v>33</v>
      </c>
      <c r="K2200" t="s">
        <v>152</v>
      </c>
      <c r="L2200" t="s">
        <v>13</v>
      </c>
      <c r="M2200" s="5">
        <v>174.74</v>
      </c>
      <c r="N2200">
        <v>1</v>
      </c>
    </row>
    <row r="2201" spans="1:14" x14ac:dyDescent="0.25">
      <c r="A2201" s="2">
        <v>45395</v>
      </c>
      <c r="B2201" s="3">
        <f t="shared" si="102"/>
        <v>2024</v>
      </c>
      <c r="C2201" t="str">
        <f t="shared" si="103"/>
        <v>2023-2024</v>
      </c>
      <c r="D2201" t="s">
        <v>147</v>
      </c>
      <c r="E2201" t="s">
        <v>115</v>
      </c>
      <c r="F2201" t="str">
        <f t="shared" si="104"/>
        <v>Western Australia</v>
      </c>
      <c r="G2201" t="s">
        <v>48</v>
      </c>
      <c r="H2201">
        <v>6280</v>
      </c>
      <c r="I2201" t="s">
        <v>11</v>
      </c>
      <c r="J2201" t="s">
        <v>94</v>
      </c>
      <c r="K2201" t="s">
        <v>154</v>
      </c>
      <c r="L2201" t="s">
        <v>14</v>
      </c>
      <c r="M2201" s="5">
        <v>174.82</v>
      </c>
      <c r="N2201">
        <v>1</v>
      </c>
    </row>
    <row r="2202" spans="1:14" x14ac:dyDescent="0.25">
      <c r="A2202" s="2">
        <v>45452</v>
      </c>
      <c r="B2202" s="3">
        <f t="shared" si="102"/>
        <v>2024</v>
      </c>
      <c r="C2202" t="str">
        <f t="shared" si="103"/>
        <v>2023-2024</v>
      </c>
      <c r="D2202" t="s">
        <v>148</v>
      </c>
      <c r="E2202" t="s">
        <v>42</v>
      </c>
      <c r="F2202" t="str">
        <f t="shared" si="104"/>
        <v>Queensland</v>
      </c>
      <c r="G2202" t="s">
        <v>35</v>
      </c>
      <c r="H2202">
        <v>4053</v>
      </c>
      <c r="I2202" t="s">
        <v>11</v>
      </c>
      <c r="J2202" t="s">
        <v>43</v>
      </c>
      <c r="K2202" t="s">
        <v>154</v>
      </c>
      <c r="L2202" t="s">
        <v>14</v>
      </c>
      <c r="M2202" s="5">
        <v>174.94</v>
      </c>
      <c r="N2202">
        <v>1</v>
      </c>
    </row>
    <row r="2203" spans="1:14" x14ac:dyDescent="0.25">
      <c r="A2203" s="2">
        <v>45389</v>
      </c>
      <c r="B2203" s="3">
        <f t="shared" si="102"/>
        <v>2024</v>
      </c>
      <c r="C2203" t="str">
        <f t="shared" si="103"/>
        <v>2023-2024</v>
      </c>
      <c r="D2203" t="s">
        <v>147</v>
      </c>
      <c r="E2203" t="s">
        <v>109</v>
      </c>
      <c r="F2203" t="str">
        <f t="shared" si="104"/>
        <v>New South Wales</v>
      </c>
      <c r="G2203" t="s">
        <v>10</v>
      </c>
      <c r="H2203">
        <v>2480</v>
      </c>
      <c r="I2203" t="s">
        <v>11</v>
      </c>
      <c r="J2203" t="s">
        <v>68</v>
      </c>
      <c r="K2203" t="s">
        <v>155</v>
      </c>
      <c r="L2203" t="s">
        <v>20</v>
      </c>
      <c r="M2203" s="5">
        <v>175.01000000000002</v>
      </c>
      <c r="N2203">
        <v>1</v>
      </c>
    </row>
    <row r="2204" spans="1:14" x14ac:dyDescent="0.25">
      <c r="A2204" s="2">
        <v>45056</v>
      </c>
      <c r="B2204" s="3">
        <f t="shared" si="102"/>
        <v>2023</v>
      </c>
      <c r="C2204" t="str">
        <f t="shared" si="103"/>
        <v>2022-2023</v>
      </c>
      <c r="D2204" t="s">
        <v>147</v>
      </c>
      <c r="E2204" t="s">
        <v>129</v>
      </c>
      <c r="F2204" t="str">
        <f t="shared" si="104"/>
        <v>Tasmania</v>
      </c>
      <c r="G2204" t="s">
        <v>70</v>
      </c>
      <c r="H2204">
        <v>7010</v>
      </c>
      <c r="I2204" t="s">
        <v>11</v>
      </c>
      <c r="J2204" t="s">
        <v>71</v>
      </c>
      <c r="K2204" t="s">
        <v>155</v>
      </c>
      <c r="L2204" t="s">
        <v>20</v>
      </c>
      <c r="M2204" s="5">
        <v>175.07</v>
      </c>
      <c r="N2204">
        <v>1</v>
      </c>
    </row>
    <row r="2205" spans="1:14" x14ac:dyDescent="0.25">
      <c r="A2205" s="2">
        <v>45507</v>
      </c>
      <c r="B2205" s="3">
        <f t="shared" si="102"/>
        <v>2025</v>
      </c>
      <c r="C2205" t="str">
        <f t="shared" si="103"/>
        <v>2024-2025</v>
      </c>
      <c r="D2205" t="s">
        <v>147</v>
      </c>
      <c r="E2205" t="s">
        <v>75</v>
      </c>
      <c r="F2205" t="str">
        <f t="shared" si="104"/>
        <v>Victoria</v>
      </c>
      <c r="G2205" t="s">
        <v>45</v>
      </c>
      <c r="H2205">
        <v>3630</v>
      </c>
      <c r="I2205" t="s">
        <v>11</v>
      </c>
      <c r="J2205" t="s">
        <v>55</v>
      </c>
      <c r="K2205" t="s">
        <v>152</v>
      </c>
      <c r="L2205" t="s">
        <v>13</v>
      </c>
      <c r="M2205" s="5">
        <v>175.13</v>
      </c>
      <c r="N2205">
        <v>1</v>
      </c>
    </row>
    <row r="2206" spans="1:14" x14ac:dyDescent="0.25">
      <c r="A2206" s="2">
        <v>45018</v>
      </c>
      <c r="B2206" s="3">
        <f t="shared" si="102"/>
        <v>2023</v>
      </c>
      <c r="C2206" t="str">
        <f t="shared" si="103"/>
        <v>2022-2023</v>
      </c>
      <c r="D2206" t="s">
        <v>147</v>
      </c>
      <c r="E2206" t="s">
        <v>50</v>
      </c>
      <c r="F2206" t="str">
        <f t="shared" si="104"/>
        <v>Queensland</v>
      </c>
      <c r="G2206" t="s">
        <v>35</v>
      </c>
      <c r="H2206">
        <v>4703</v>
      </c>
      <c r="I2206" t="s">
        <v>11</v>
      </c>
      <c r="J2206" t="s">
        <v>51</v>
      </c>
      <c r="K2206" t="s">
        <v>155</v>
      </c>
      <c r="L2206" t="s">
        <v>20</v>
      </c>
      <c r="M2206" s="5">
        <v>175.13</v>
      </c>
      <c r="N2206">
        <v>1</v>
      </c>
    </row>
    <row r="2207" spans="1:14" x14ac:dyDescent="0.25">
      <c r="A2207" s="2">
        <v>45421</v>
      </c>
      <c r="B2207" s="3">
        <f t="shared" si="102"/>
        <v>2024</v>
      </c>
      <c r="C2207" t="str">
        <f t="shared" si="103"/>
        <v>2023-2024</v>
      </c>
      <c r="D2207" t="s">
        <v>148</v>
      </c>
      <c r="E2207" t="s">
        <v>143</v>
      </c>
      <c r="F2207" t="str">
        <f t="shared" si="104"/>
        <v>New South Wales</v>
      </c>
      <c r="G2207" t="s">
        <v>10</v>
      </c>
      <c r="H2207">
        <v>2154</v>
      </c>
      <c r="I2207" t="s">
        <v>11</v>
      </c>
      <c r="J2207" t="s">
        <v>27</v>
      </c>
      <c r="K2207" t="s">
        <v>149</v>
      </c>
      <c r="L2207" t="s">
        <v>15</v>
      </c>
      <c r="M2207" s="5">
        <v>175.76000000000002</v>
      </c>
      <c r="N2207">
        <v>1</v>
      </c>
    </row>
    <row r="2208" spans="1:14" x14ac:dyDescent="0.25">
      <c r="A2208" s="2">
        <v>45227</v>
      </c>
      <c r="B2208" s="3">
        <f t="shared" si="102"/>
        <v>2024</v>
      </c>
      <c r="C2208" t="str">
        <f t="shared" si="103"/>
        <v>2023-2024</v>
      </c>
      <c r="D2208" t="s">
        <v>148</v>
      </c>
      <c r="E2208" t="s">
        <v>112</v>
      </c>
      <c r="F2208" t="str">
        <f t="shared" si="104"/>
        <v>Victoria</v>
      </c>
      <c r="G2208" t="s">
        <v>45</v>
      </c>
      <c r="H2208">
        <v>3076</v>
      </c>
      <c r="I2208" t="s">
        <v>11</v>
      </c>
      <c r="J2208" t="s">
        <v>46</v>
      </c>
      <c r="K2208" t="s">
        <v>149</v>
      </c>
      <c r="L2208" t="s">
        <v>15</v>
      </c>
      <c r="M2208" s="5">
        <v>175.79999999999998</v>
      </c>
      <c r="N2208">
        <v>1</v>
      </c>
    </row>
    <row r="2209" spans="1:14" x14ac:dyDescent="0.25">
      <c r="A2209" s="2">
        <v>45394</v>
      </c>
      <c r="B2209" s="3">
        <f t="shared" si="102"/>
        <v>2024</v>
      </c>
      <c r="C2209" t="str">
        <f t="shared" si="103"/>
        <v>2023-2024</v>
      </c>
      <c r="D2209" t="s">
        <v>148</v>
      </c>
      <c r="E2209" t="s">
        <v>59</v>
      </c>
      <c r="F2209" t="str">
        <f t="shared" si="104"/>
        <v>Victoria</v>
      </c>
      <c r="G2209" t="s">
        <v>45</v>
      </c>
      <c r="H2209">
        <v>3280</v>
      </c>
      <c r="I2209" t="s">
        <v>11</v>
      </c>
      <c r="J2209" t="s">
        <v>60</v>
      </c>
      <c r="K2209" t="s">
        <v>154</v>
      </c>
      <c r="L2209" t="s">
        <v>14</v>
      </c>
      <c r="M2209" s="5">
        <v>175.86</v>
      </c>
      <c r="N2209">
        <v>1</v>
      </c>
    </row>
    <row r="2210" spans="1:14" x14ac:dyDescent="0.25">
      <c r="A2210" s="2">
        <v>45546</v>
      </c>
      <c r="B2210" s="3">
        <f t="shared" si="102"/>
        <v>2025</v>
      </c>
      <c r="C2210" t="str">
        <f t="shared" si="103"/>
        <v>2024-2025</v>
      </c>
      <c r="D2210" t="s">
        <v>148</v>
      </c>
      <c r="E2210" t="s">
        <v>105</v>
      </c>
      <c r="F2210" t="str">
        <f t="shared" si="104"/>
        <v>Victoria</v>
      </c>
      <c r="G2210" t="s">
        <v>45</v>
      </c>
      <c r="H2210">
        <v>3500</v>
      </c>
      <c r="I2210" t="s">
        <v>11</v>
      </c>
      <c r="J2210" t="s">
        <v>60</v>
      </c>
      <c r="K2210" t="s">
        <v>154</v>
      </c>
      <c r="L2210" t="s">
        <v>14</v>
      </c>
      <c r="M2210" s="5">
        <v>176.12</v>
      </c>
      <c r="N2210">
        <v>1</v>
      </c>
    </row>
    <row r="2211" spans="1:14" x14ac:dyDescent="0.25">
      <c r="A2211" s="2">
        <v>45000</v>
      </c>
      <c r="B2211" s="3">
        <f t="shared" si="102"/>
        <v>2023</v>
      </c>
      <c r="C2211" t="str">
        <f t="shared" si="103"/>
        <v>2022-2023</v>
      </c>
      <c r="D2211" t="s">
        <v>147</v>
      </c>
      <c r="E2211" t="s">
        <v>130</v>
      </c>
      <c r="F2211" t="str">
        <f t="shared" si="104"/>
        <v>South Australia</v>
      </c>
      <c r="G2211" t="s">
        <v>32</v>
      </c>
      <c r="H2211">
        <v>5290</v>
      </c>
      <c r="I2211" t="s">
        <v>11</v>
      </c>
      <c r="J2211" t="s">
        <v>38</v>
      </c>
      <c r="K2211" t="s">
        <v>152</v>
      </c>
      <c r="L2211" t="s">
        <v>13</v>
      </c>
      <c r="M2211" s="5">
        <v>176.19</v>
      </c>
      <c r="N2211">
        <v>1</v>
      </c>
    </row>
    <row r="2212" spans="1:14" x14ac:dyDescent="0.25">
      <c r="A2212" s="2">
        <v>45418</v>
      </c>
      <c r="B2212" s="3">
        <f t="shared" si="102"/>
        <v>2024</v>
      </c>
      <c r="C2212" t="str">
        <f t="shared" si="103"/>
        <v>2023-2024</v>
      </c>
      <c r="D2212" t="s">
        <v>147</v>
      </c>
      <c r="E2212" t="s">
        <v>144</v>
      </c>
      <c r="F2212" t="str">
        <f t="shared" si="104"/>
        <v>Queensland</v>
      </c>
      <c r="G2212" t="s">
        <v>35</v>
      </c>
      <c r="H2212">
        <v>4566</v>
      </c>
      <c r="I2212" t="s">
        <v>11</v>
      </c>
      <c r="J2212" t="s">
        <v>120</v>
      </c>
      <c r="K2212" t="s">
        <v>152</v>
      </c>
      <c r="L2212" t="s">
        <v>13</v>
      </c>
      <c r="M2212" s="5">
        <v>176.37</v>
      </c>
      <c r="N2212">
        <v>1</v>
      </c>
    </row>
    <row r="2213" spans="1:14" x14ac:dyDescent="0.25">
      <c r="A2213" s="2">
        <v>45489</v>
      </c>
      <c r="B2213" s="3">
        <f t="shared" si="102"/>
        <v>2025</v>
      </c>
      <c r="C2213" t="str">
        <f t="shared" si="103"/>
        <v>2024-2025</v>
      </c>
      <c r="D2213" t="s">
        <v>147</v>
      </c>
      <c r="E2213" t="s">
        <v>92</v>
      </c>
      <c r="F2213" t="str">
        <f t="shared" si="104"/>
        <v>Queensland</v>
      </c>
      <c r="G2213" t="s">
        <v>35</v>
      </c>
      <c r="H2213">
        <v>4068</v>
      </c>
      <c r="I2213" t="s">
        <v>11</v>
      </c>
      <c r="J2213" t="s">
        <v>43</v>
      </c>
      <c r="K2213" t="s">
        <v>156</v>
      </c>
      <c r="L2213" t="s">
        <v>17</v>
      </c>
      <c r="M2213" s="5">
        <v>176.54</v>
      </c>
      <c r="N2213">
        <v>1</v>
      </c>
    </row>
    <row r="2214" spans="1:14" x14ac:dyDescent="0.25">
      <c r="A2214" s="2">
        <v>45085</v>
      </c>
      <c r="B2214" s="3">
        <f t="shared" si="102"/>
        <v>2023</v>
      </c>
      <c r="C2214" t="str">
        <f t="shared" si="103"/>
        <v>2022-2023</v>
      </c>
      <c r="D2214" t="s">
        <v>147</v>
      </c>
      <c r="E2214" t="s">
        <v>97</v>
      </c>
      <c r="F2214" t="str">
        <f t="shared" si="104"/>
        <v>Tasmania</v>
      </c>
      <c r="G2214" t="s">
        <v>70</v>
      </c>
      <c r="H2214">
        <v>7250</v>
      </c>
      <c r="I2214" t="s">
        <v>11</v>
      </c>
      <c r="J2214" t="s">
        <v>71</v>
      </c>
      <c r="K2214" t="s">
        <v>155</v>
      </c>
      <c r="L2214" t="s">
        <v>20</v>
      </c>
      <c r="M2214" s="5">
        <v>176.66</v>
      </c>
      <c r="N2214">
        <v>1</v>
      </c>
    </row>
    <row r="2215" spans="1:14" x14ac:dyDescent="0.25">
      <c r="A2215" s="2">
        <v>45331</v>
      </c>
      <c r="B2215" s="3">
        <f t="shared" si="102"/>
        <v>2024</v>
      </c>
      <c r="C2215" t="str">
        <f t="shared" si="103"/>
        <v>2023-2024</v>
      </c>
      <c r="D2215" t="s">
        <v>147</v>
      </c>
      <c r="E2215" t="s">
        <v>115</v>
      </c>
      <c r="F2215" t="str">
        <f t="shared" si="104"/>
        <v>Western Australia</v>
      </c>
      <c r="G2215" t="s">
        <v>48</v>
      </c>
      <c r="H2215">
        <v>6280</v>
      </c>
      <c r="I2215" t="s">
        <v>11</v>
      </c>
      <c r="J2215" t="s">
        <v>94</v>
      </c>
      <c r="K2215" t="s">
        <v>151</v>
      </c>
      <c r="L2215" t="s">
        <v>21</v>
      </c>
      <c r="M2215" s="5">
        <v>176.79000000000002</v>
      </c>
      <c r="N2215">
        <v>1</v>
      </c>
    </row>
    <row r="2216" spans="1:14" x14ac:dyDescent="0.25">
      <c r="A2216" s="2">
        <v>45404</v>
      </c>
      <c r="B2216" s="3">
        <f t="shared" si="102"/>
        <v>2024</v>
      </c>
      <c r="C2216" t="str">
        <f t="shared" si="103"/>
        <v>2023-2024</v>
      </c>
      <c r="D2216" t="s">
        <v>148</v>
      </c>
      <c r="E2216" t="s">
        <v>100</v>
      </c>
      <c r="F2216" t="str">
        <f t="shared" si="104"/>
        <v>Western Australia</v>
      </c>
      <c r="G2216" t="s">
        <v>48</v>
      </c>
      <c r="H2216">
        <v>6021</v>
      </c>
      <c r="I2216" t="s">
        <v>11</v>
      </c>
      <c r="J2216" t="s">
        <v>49</v>
      </c>
      <c r="K2216" t="s">
        <v>150</v>
      </c>
      <c r="L2216" t="s">
        <v>18</v>
      </c>
      <c r="M2216" s="5">
        <v>176.81</v>
      </c>
      <c r="N2216">
        <v>1</v>
      </c>
    </row>
    <row r="2217" spans="1:14" x14ac:dyDescent="0.25">
      <c r="A2217" s="2">
        <v>45298</v>
      </c>
      <c r="B2217" s="3">
        <f t="shared" si="102"/>
        <v>2024</v>
      </c>
      <c r="C2217" t="str">
        <f t="shared" si="103"/>
        <v>2023-2024</v>
      </c>
      <c r="D2217" t="s">
        <v>147</v>
      </c>
      <c r="E2217" t="s">
        <v>123</v>
      </c>
      <c r="F2217" t="str">
        <f t="shared" si="104"/>
        <v>Western Australia</v>
      </c>
      <c r="G2217" t="s">
        <v>48</v>
      </c>
      <c r="H2217">
        <v>6109</v>
      </c>
      <c r="I2217" t="s">
        <v>11</v>
      </c>
      <c r="J2217" t="s">
        <v>94</v>
      </c>
      <c r="K2217" t="s">
        <v>19</v>
      </c>
      <c r="L2217" t="s">
        <v>23</v>
      </c>
      <c r="M2217" s="5">
        <v>177.19</v>
      </c>
      <c r="N2217">
        <v>1</v>
      </c>
    </row>
    <row r="2218" spans="1:14" x14ac:dyDescent="0.25">
      <c r="A2218" s="2">
        <v>45229</v>
      </c>
      <c r="B2218" s="3">
        <f t="shared" si="102"/>
        <v>2024</v>
      </c>
      <c r="C2218" t="str">
        <f t="shared" si="103"/>
        <v>2023-2024</v>
      </c>
      <c r="D2218" t="s">
        <v>148</v>
      </c>
      <c r="E2218" t="s">
        <v>98</v>
      </c>
      <c r="F2218" t="str">
        <f t="shared" si="104"/>
        <v>Victoria</v>
      </c>
      <c r="G2218" t="s">
        <v>45</v>
      </c>
      <c r="H2218">
        <v>3429</v>
      </c>
      <c r="I2218" t="s">
        <v>11</v>
      </c>
      <c r="J2218" t="s">
        <v>60</v>
      </c>
      <c r="K2218" t="s">
        <v>156</v>
      </c>
      <c r="L2218" t="s">
        <v>17</v>
      </c>
      <c r="M2218" s="5">
        <v>177.74</v>
      </c>
      <c r="N2218">
        <v>1</v>
      </c>
    </row>
    <row r="2219" spans="1:14" x14ac:dyDescent="0.25">
      <c r="A2219" s="2">
        <v>45248</v>
      </c>
      <c r="B2219" s="3">
        <f t="shared" si="102"/>
        <v>2024</v>
      </c>
      <c r="C2219" t="str">
        <f t="shared" si="103"/>
        <v>2023-2024</v>
      </c>
      <c r="D2219" t="s">
        <v>148</v>
      </c>
      <c r="E2219" t="s">
        <v>66</v>
      </c>
      <c r="F2219" t="str">
        <f t="shared" si="104"/>
        <v>South Australia</v>
      </c>
      <c r="G2219" t="s">
        <v>32</v>
      </c>
      <c r="H2219">
        <v>5169</v>
      </c>
      <c r="I2219" t="s">
        <v>11</v>
      </c>
      <c r="J2219" t="s">
        <v>33</v>
      </c>
      <c r="K2219" t="s">
        <v>154</v>
      </c>
      <c r="L2219" t="s">
        <v>14</v>
      </c>
      <c r="M2219" s="5">
        <v>177.9</v>
      </c>
      <c r="N2219">
        <v>1</v>
      </c>
    </row>
    <row r="2220" spans="1:14" x14ac:dyDescent="0.25">
      <c r="A2220" s="2">
        <v>45201</v>
      </c>
      <c r="B2220" s="3">
        <f t="shared" si="102"/>
        <v>2024</v>
      </c>
      <c r="C2220" t="str">
        <f t="shared" si="103"/>
        <v>2023-2024</v>
      </c>
      <c r="D2220" t="s">
        <v>148</v>
      </c>
      <c r="E2220" t="s">
        <v>100</v>
      </c>
      <c r="F2220" t="str">
        <f t="shared" si="104"/>
        <v>Western Australia</v>
      </c>
      <c r="G2220" t="s">
        <v>48</v>
      </c>
      <c r="H2220">
        <v>6021</v>
      </c>
      <c r="I2220" t="s">
        <v>11</v>
      </c>
      <c r="J2220" t="s">
        <v>49</v>
      </c>
      <c r="K2220" t="s">
        <v>154</v>
      </c>
      <c r="L2220" t="s">
        <v>14</v>
      </c>
      <c r="M2220" s="5">
        <v>177.91</v>
      </c>
      <c r="N2220">
        <v>1</v>
      </c>
    </row>
    <row r="2221" spans="1:14" x14ac:dyDescent="0.25">
      <c r="A2221" s="2">
        <v>45316</v>
      </c>
      <c r="B2221" s="3">
        <f t="shared" si="102"/>
        <v>2024</v>
      </c>
      <c r="C2221" t="str">
        <f t="shared" si="103"/>
        <v>2023-2024</v>
      </c>
      <c r="D2221" t="s">
        <v>147</v>
      </c>
      <c r="E2221" t="s">
        <v>82</v>
      </c>
      <c r="F2221" t="str">
        <f t="shared" si="104"/>
        <v>Queensland</v>
      </c>
      <c r="G2221" t="s">
        <v>35</v>
      </c>
      <c r="H2221">
        <v>4012</v>
      </c>
      <c r="I2221" t="s">
        <v>11</v>
      </c>
      <c r="J2221" t="s">
        <v>43</v>
      </c>
      <c r="K2221" t="s">
        <v>151</v>
      </c>
      <c r="L2221" t="s">
        <v>21</v>
      </c>
      <c r="M2221" s="5">
        <v>178.39000000000001</v>
      </c>
      <c r="N2221">
        <v>1</v>
      </c>
    </row>
    <row r="2222" spans="1:14" x14ac:dyDescent="0.25">
      <c r="A2222" s="2">
        <v>44982</v>
      </c>
      <c r="B2222" s="3">
        <f t="shared" si="102"/>
        <v>2023</v>
      </c>
      <c r="C2222" t="str">
        <f t="shared" si="103"/>
        <v>2022-2023</v>
      </c>
      <c r="D2222" t="s">
        <v>147</v>
      </c>
      <c r="E2222" t="s">
        <v>131</v>
      </c>
      <c r="F2222" t="str">
        <f t="shared" si="104"/>
        <v>Western Australia</v>
      </c>
      <c r="G2222" t="s">
        <v>48</v>
      </c>
      <c r="H2222">
        <v>6530</v>
      </c>
      <c r="I2222" t="s">
        <v>11</v>
      </c>
      <c r="J2222" t="s">
        <v>77</v>
      </c>
      <c r="K2222" t="s">
        <v>157</v>
      </c>
      <c r="L2222" t="s">
        <v>22</v>
      </c>
      <c r="M2222" s="5">
        <v>179.13</v>
      </c>
      <c r="N2222">
        <v>1</v>
      </c>
    </row>
    <row r="2223" spans="1:14" x14ac:dyDescent="0.25">
      <c r="A2223" s="2">
        <v>45248</v>
      </c>
      <c r="B2223" s="3">
        <f t="shared" si="102"/>
        <v>2024</v>
      </c>
      <c r="C2223" t="str">
        <f t="shared" si="103"/>
        <v>2023-2024</v>
      </c>
      <c r="D2223" t="s">
        <v>148</v>
      </c>
      <c r="E2223" t="s">
        <v>105</v>
      </c>
      <c r="F2223" t="str">
        <f t="shared" si="104"/>
        <v>Victoria</v>
      </c>
      <c r="G2223" t="s">
        <v>45</v>
      </c>
      <c r="H2223">
        <v>3500</v>
      </c>
      <c r="I2223" t="s">
        <v>11</v>
      </c>
      <c r="J2223" t="s">
        <v>60</v>
      </c>
      <c r="K2223" t="s">
        <v>155</v>
      </c>
      <c r="L2223" t="s">
        <v>20</v>
      </c>
      <c r="M2223" s="5">
        <v>179.66</v>
      </c>
      <c r="N2223">
        <v>1</v>
      </c>
    </row>
    <row r="2224" spans="1:14" x14ac:dyDescent="0.25">
      <c r="A2224" s="2">
        <v>45464</v>
      </c>
      <c r="B2224" s="3">
        <f t="shared" si="102"/>
        <v>2024</v>
      </c>
      <c r="C2224" t="str">
        <f t="shared" si="103"/>
        <v>2023-2024</v>
      </c>
      <c r="D2224" t="s">
        <v>147</v>
      </c>
      <c r="E2224" t="s">
        <v>86</v>
      </c>
      <c r="F2224" t="str">
        <f t="shared" si="104"/>
        <v>New South Wales</v>
      </c>
      <c r="G2224" t="s">
        <v>10</v>
      </c>
      <c r="H2224">
        <v>2064</v>
      </c>
      <c r="I2224" t="s">
        <v>11</v>
      </c>
      <c r="J2224" t="s">
        <v>12</v>
      </c>
      <c r="K2224" t="s">
        <v>156</v>
      </c>
      <c r="L2224" t="s">
        <v>17</v>
      </c>
      <c r="M2224" s="5">
        <v>179.69</v>
      </c>
      <c r="N2224">
        <v>1</v>
      </c>
    </row>
    <row r="2225" spans="1:14" x14ac:dyDescent="0.25">
      <c r="A2225" s="2">
        <v>45139</v>
      </c>
      <c r="B2225" s="3">
        <f t="shared" si="102"/>
        <v>2024</v>
      </c>
      <c r="C2225" t="str">
        <f t="shared" si="103"/>
        <v>2023-2024</v>
      </c>
      <c r="D2225" t="s">
        <v>148</v>
      </c>
      <c r="E2225" t="s">
        <v>100</v>
      </c>
      <c r="F2225" t="str">
        <f t="shared" si="104"/>
        <v>Western Australia</v>
      </c>
      <c r="G2225" t="s">
        <v>48</v>
      </c>
      <c r="H2225">
        <v>6021</v>
      </c>
      <c r="I2225" t="s">
        <v>11</v>
      </c>
      <c r="J2225" t="s">
        <v>49</v>
      </c>
      <c r="K2225" t="s">
        <v>151</v>
      </c>
      <c r="L2225" t="s">
        <v>21</v>
      </c>
      <c r="M2225" s="5">
        <v>179.7</v>
      </c>
      <c r="N2225">
        <v>1</v>
      </c>
    </row>
    <row r="2226" spans="1:14" x14ac:dyDescent="0.25">
      <c r="A2226" s="2">
        <v>45124</v>
      </c>
      <c r="B2226" s="3">
        <f t="shared" si="102"/>
        <v>2024</v>
      </c>
      <c r="C2226" t="str">
        <f t="shared" si="103"/>
        <v>2023-2024</v>
      </c>
      <c r="D2226" t="s">
        <v>148</v>
      </c>
      <c r="E2226" t="s">
        <v>89</v>
      </c>
      <c r="F2226" t="str">
        <f t="shared" si="104"/>
        <v>Queensland</v>
      </c>
      <c r="G2226" t="s">
        <v>35</v>
      </c>
      <c r="H2226">
        <v>4655</v>
      </c>
      <c r="I2226" t="s">
        <v>11</v>
      </c>
      <c r="J2226" t="s">
        <v>51</v>
      </c>
      <c r="K2226" t="s">
        <v>151</v>
      </c>
      <c r="L2226" t="s">
        <v>21</v>
      </c>
      <c r="M2226" s="5">
        <v>179.7</v>
      </c>
      <c r="N2226">
        <v>1</v>
      </c>
    </row>
    <row r="2227" spans="1:14" x14ac:dyDescent="0.25">
      <c r="A2227" s="2">
        <v>45374</v>
      </c>
      <c r="B2227" s="3">
        <f t="shared" si="102"/>
        <v>2024</v>
      </c>
      <c r="C2227" t="str">
        <f t="shared" si="103"/>
        <v>2023-2024</v>
      </c>
      <c r="D2227" t="s">
        <v>147</v>
      </c>
      <c r="E2227" t="s">
        <v>67</v>
      </c>
      <c r="F2227" t="str">
        <f t="shared" si="104"/>
        <v>New South Wales</v>
      </c>
      <c r="G2227" t="s">
        <v>10</v>
      </c>
      <c r="H2227">
        <v>2478</v>
      </c>
      <c r="I2227" t="s">
        <v>11</v>
      </c>
      <c r="J2227" t="s">
        <v>68</v>
      </c>
      <c r="K2227" t="s">
        <v>151</v>
      </c>
      <c r="L2227" t="s">
        <v>21</v>
      </c>
      <c r="M2227" s="5">
        <v>179.82</v>
      </c>
      <c r="N2227">
        <v>1</v>
      </c>
    </row>
    <row r="2228" spans="1:14" x14ac:dyDescent="0.25">
      <c r="A2228" s="2">
        <v>45647</v>
      </c>
      <c r="B2228" s="3">
        <f t="shared" si="102"/>
        <v>2025</v>
      </c>
      <c r="C2228" t="str">
        <f t="shared" si="103"/>
        <v>2024-2025</v>
      </c>
      <c r="D2228" t="s">
        <v>147</v>
      </c>
      <c r="E2228" t="s">
        <v>82</v>
      </c>
      <c r="F2228" t="str">
        <f t="shared" si="104"/>
        <v>Queensland</v>
      </c>
      <c r="G2228" t="s">
        <v>35</v>
      </c>
      <c r="H2228">
        <v>4012</v>
      </c>
      <c r="I2228" t="s">
        <v>11</v>
      </c>
      <c r="J2228" t="s">
        <v>43</v>
      </c>
      <c r="K2228" t="s">
        <v>154</v>
      </c>
      <c r="L2228" t="s">
        <v>14</v>
      </c>
      <c r="M2228" s="5">
        <v>179.85000000000002</v>
      </c>
      <c r="N2228">
        <v>1</v>
      </c>
    </row>
    <row r="2229" spans="1:14" x14ac:dyDescent="0.25">
      <c r="A2229" s="2">
        <v>45013</v>
      </c>
      <c r="B2229" s="3">
        <f t="shared" si="102"/>
        <v>2023</v>
      </c>
      <c r="C2229" t="str">
        <f t="shared" si="103"/>
        <v>2022-2023</v>
      </c>
      <c r="D2229" t="s">
        <v>148</v>
      </c>
      <c r="E2229" t="s">
        <v>42</v>
      </c>
      <c r="F2229" t="str">
        <f t="shared" si="104"/>
        <v>Queensland</v>
      </c>
      <c r="G2229" t="s">
        <v>35</v>
      </c>
      <c r="H2229">
        <v>4053</v>
      </c>
      <c r="I2229" t="s">
        <v>11</v>
      </c>
      <c r="J2229" t="s">
        <v>43</v>
      </c>
      <c r="K2229" t="s">
        <v>151</v>
      </c>
      <c r="L2229" t="s">
        <v>21</v>
      </c>
      <c r="M2229" s="5">
        <v>179.94</v>
      </c>
      <c r="N2229">
        <v>1</v>
      </c>
    </row>
    <row r="2230" spans="1:14" x14ac:dyDescent="0.25">
      <c r="A2230" s="2">
        <v>45650</v>
      </c>
      <c r="B2230" s="3">
        <f t="shared" si="102"/>
        <v>2025</v>
      </c>
      <c r="C2230" t="str">
        <f t="shared" si="103"/>
        <v>2024-2025</v>
      </c>
      <c r="D2230" t="s">
        <v>147</v>
      </c>
      <c r="E2230" t="s">
        <v>50</v>
      </c>
      <c r="F2230" t="str">
        <f t="shared" si="104"/>
        <v>Queensland</v>
      </c>
      <c r="G2230" t="s">
        <v>35</v>
      </c>
      <c r="H2230">
        <v>4703</v>
      </c>
      <c r="I2230" t="s">
        <v>11</v>
      </c>
      <c r="J2230" t="s">
        <v>51</v>
      </c>
      <c r="K2230" t="s">
        <v>151</v>
      </c>
      <c r="L2230" t="s">
        <v>21</v>
      </c>
      <c r="M2230" s="5">
        <v>179.94</v>
      </c>
      <c r="N2230">
        <v>1</v>
      </c>
    </row>
    <row r="2231" spans="1:14" x14ac:dyDescent="0.25">
      <c r="A2231" s="2">
        <v>45225</v>
      </c>
      <c r="B2231" s="3">
        <f t="shared" si="102"/>
        <v>2024</v>
      </c>
      <c r="C2231" t="str">
        <f t="shared" si="103"/>
        <v>2023-2024</v>
      </c>
      <c r="D2231" t="s">
        <v>148</v>
      </c>
      <c r="E2231" t="s">
        <v>134</v>
      </c>
      <c r="F2231" t="str">
        <f t="shared" si="104"/>
        <v>Queensland</v>
      </c>
      <c r="G2231" t="s">
        <v>35</v>
      </c>
      <c r="H2231">
        <v>4825</v>
      </c>
      <c r="I2231" t="s">
        <v>11</v>
      </c>
      <c r="J2231" t="s">
        <v>36</v>
      </c>
      <c r="K2231" t="s">
        <v>155</v>
      </c>
      <c r="L2231" t="s">
        <v>20</v>
      </c>
      <c r="M2231" s="5">
        <v>180.70999999999998</v>
      </c>
      <c r="N2231">
        <v>1</v>
      </c>
    </row>
    <row r="2232" spans="1:14" x14ac:dyDescent="0.25">
      <c r="A2232" s="2">
        <v>45282</v>
      </c>
      <c r="B2232" s="3">
        <f t="shared" si="102"/>
        <v>2024</v>
      </c>
      <c r="C2232" t="str">
        <f t="shared" si="103"/>
        <v>2023-2024</v>
      </c>
      <c r="D2232" t="s">
        <v>147</v>
      </c>
      <c r="E2232" t="s">
        <v>98</v>
      </c>
      <c r="F2232" t="str">
        <f t="shared" si="104"/>
        <v>Victoria</v>
      </c>
      <c r="G2232" t="s">
        <v>45</v>
      </c>
      <c r="H2232">
        <v>3429</v>
      </c>
      <c r="I2232" t="s">
        <v>11</v>
      </c>
      <c r="J2232" t="s">
        <v>60</v>
      </c>
      <c r="K2232" t="s">
        <v>150</v>
      </c>
      <c r="L2232" t="s">
        <v>18</v>
      </c>
      <c r="M2232" s="5">
        <v>180.82999999999998</v>
      </c>
      <c r="N2232">
        <v>1</v>
      </c>
    </row>
    <row r="2233" spans="1:14" x14ac:dyDescent="0.25">
      <c r="A2233" s="2">
        <v>44950</v>
      </c>
      <c r="B2233" s="3">
        <f t="shared" si="102"/>
        <v>2023</v>
      </c>
      <c r="C2233" t="str">
        <f t="shared" si="103"/>
        <v>2022-2023</v>
      </c>
      <c r="D2233" t="s">
        <v>147</v>
      </c>
      <c r="E2233" t="s">
        <v>40</v>
      </c>
      <c r="F2233" t="str">
        <f t="shared" si="104"/>
        <v>New South Wales</v>
      </c>
      <c r="G2233" t="s">
        <v>10</v>
      </c>
      <c r="H2233">
        <v>2116</v>
      </c>
      <c r="I2233" t="s">
        <v>11</v>
      </c>
      <c r="J2233" t="s">
        <v>27</v>
      </c>
      <c r="K2233" t="s">
        <v>150</v>
      </c>
      <c r="L2233" t="s">
        <v>18</v>
      </c>
      <c r="M2233" s="5">
        <v>181.11</v>
      </c>
      <c r="N2233">
        <v>1</v>
      </c>
    </row>
    <row r="2234" spans="1:14" x14ac:dyDescent="0.25">
      <c r="A2234" s="2">
        <v>45570</v>
      </c>
      <c r="B2234" s="3">
        <f t="shared" si="102"/>
        <v>2025</v>
      </c>
      <c r="C2234" t="str">
        <f t="shared" si="103"/>
        <v>2024-2025</v>
      </c>
      <c r="D2234" t="s">
        <v>147</v>
      </c>
      <c r="E2234" t="s">
        <v>85</v>
      </c>
      <c r="F2234" t="str">
        <f t="shared" si="104"/>
        <v>Queensland</v>
      </c>
      <c r="G2234" t="s">
        <v>35</v>
      </c>
      <c r="H2234">
        <v>4883</v>
      </c>
      <c r="I2234" t="s">
        <v>11</v>
      </c>
      <c r="J2234" t="s">
        <v>36</v>
      </c>
      <c r="K2234" t="s">
        <v>19</v>
      </c>
      <c r="L2234" t="s">
        <v>23</v>
      </c>
      <c r="M2234" s="5">
        <v>181.29</v>
      </c>
      <c r="N2234">
        <v>1</v>
      </c>
    </row>
    <row r="2235" spans="1:14" x14ac:dyDescent="0.25">
      <c r="A2235" s="2">
        <v>45363</v>
      </c>
      <c r="B2235" s="3">
        <f t="shared" si="102"/>
        <v>2024</v>
      </c>
      <c r="C2235" t="str">
        <f t="shared" si="103"/>
        <v>2023-2024</v>
      </c>
      <c r="D2235" t="s">
        <v>147</v>
      </c>
      <c r="E2235" t="s">
        <v>88</v>
      </c>
      <c r="F2235" t="str">
        <f t="shared" si="104"/>
        <v>South Australia</v>
      </c>
      <c r="G2235" t="s">
        <v>32</v>
      </c>
      <c r="H2235">
        <v>5011</v>
      </c>
      <c r="I2235" t="s">
        <v>11</v>
      </c>
      <c r="J2235" t="s">
        <v>33</v>
      </c>
      <c r="K2235" t="s">
        <v>154</v>
      </c>
      <c r="L2235" t="s">
        <v>14</v>
      </c>
      <c r="M2235" s="5">
        <v>181.32000000000002</v>
      </c>
      <c r="N2235">
        <v>1</v>
      </c>
    </row>
    <row r="2236" spans="1:14" x14ac:dyDescent="0.25">
      <c r="A2236" s="2">
        <v>45643</v>
      </c>
      <c r="B2236" s="3">
        <f t="shared" si="102"/>
        <v>2025</v>
      </c>
      <c r="C2236" t="str">
        <f t="shared" si="103"/>
        <v>2024-2025</v>
      </c>
      <c r="D2236" t="s">
        <v>148</v>
      </c>
      <c r="E2236" t="s">
        <v>41</v>
      </c>
      <c r="F2236" t="str">
        <f t="shared" si="104"/>
        <v>New South Wales</v>
      </c>
      <c r="G2236" t="s">
        <v>10</v>
      </c>
      <c r="H2236">
        <v>2830</v>
      </c>
      <c r="I2236" t="s">
        <v>11</v>
      </c>
      <c r="J2236" t="s">
        <v>25</v>
      </c>
      <c r="K2236" t="s">
        <v>19</v>
      </c>
      <c r="L2236" t="s">
        <v>23</v>
      </c>
      <c r="M2236" s="5">
        <v>181.74</v>
      </c>
      <c r="N2236">
        <v>1</v>
      </c>
    </row>
    <row r="2237" spans="1:14" x14ac:dyDescent="0.25">
      <c r="A2237" s="2">
        <v>45189</v>
      </c>
      <c r="B2237" s="3">
        <f t="shared" si="102"/>
        <v>2024</v>
      </c>
      <c r="C2237" t="str">
        <f t="shared" si="103"/>
        <v>2023-2024</v>
      </c>
      <c r="D2237" t="s">
        <v>148</v>
      </c>
      <c r="E2237" t="s">
        <v>84</v>
      </c>
      <c r="F2237" t="str">
        <f t="shared" si="104"/>
        <v>Queensland</v>
      </c>
      <c r="G2237" t="s">
        <v>35</v>
      </c>
      <c r="H2237">
        <v>4740</v>
      </c>
      <c r="I2237" t="s">
        <v>11</v>
      </c>
      <c r="J2237" t="s">
        <v>51</v>
      </c>
      <c r="K2237" t="s">
        <v>152</v>
      </c>
      <c r="L2237" t="s">
        <v>13</v>
      </c>
      <c r="M2237" s="5">
        <v>181.75000000000003</v>
      </c>
      <c r="N2237">
        <v>1</v>
      </c>
    </row>
    <row r="2238" spans="1:14" x14ac:dyDescent="0.25">
      <c r="A2238" s="2">
        <v>45207</v>
      </c>
      <c r="B2238" s="3">
        <f t="shared" si="102"/>
        <v>2024</v>
      </c>
      <c r="C2238" t="str">
        <f t="shared" si="103"/>
        <v>2023-2024</v>
      </c>
      <c r="D2238" t="s">
        <v>148</v>
      </c>
      <c r="E2238" t="s">
        <v>121</v>
      </c>
      <c r="F2238" t="str">
        <f t="shared" si="104"/>
        <v>Queensland</v>
      </c>
      <c r="G2238" t="s">
        <v>35</v>
      </c>
      <c r="H2238">
        <v>4700</v>
      </c>
      <c r="I2238" t="s">
        <v>11</v>
      </c>
      <c r="J2238" t="s">
        <v>51</v>
      </c>
      <c r="K2238" t="s">
        <v>154</v>
      </c>
      <c r="L2238" t="s">
        <v>14</v>
      </c>
      <c r="M2238" s="5">
        <v>181.85</v>
      </c>
      <c r="N2238">
        <v>1</v>
      </c>
    </row>
    <row r="2239" spans="1:14" x14ac:dyDescent="0.25">
      <c r="A2239" s="2">
        <v>45497</v>
      </c>
      <c r="B2239" s="3">
        <f t="shared" si="102"/>
        <v>2025</v>
      </c>
      <c r="C2239" t="str">
        <f t="shared" si="103"/>
        <v>2024-2025</v>
      </c>
      <c r="D2239" t="s">
        <v>148</v>
      </c>
      <c r="E2239" t="s">
        <v>41</v>
      </c>
      <c r="F2239" t="str">
        <f t="shared" si="104"/>
        <v>New South Wales</v>
      </c>
      <c r="G2239" t="s">
        <v>10</v>
      </c>
      <c r="H2239">
        <v>2830</v>
      </c>
      <c r="I2239" t="s">
        <v>11</v>
      </c>
      <c r="J2239" t="s">
        <v>25</v>
      </c>
      <c r="K2239" t="s">
        <v>154</v>
      </c>
      <c r="L2239" t="s">
        <v>14</v>
      </c>
      <c r="M2239" s="5">
        <v>182.3</v>
      </c>
      <c r="N2239">
        <v>1</v>
      </c>
    </row>
    <row r="2240" spans="1:14" x14ac:dyDescent="0.25">
      <c r="A2240" s="2">
        <v>45377</v>
      </c>
      <c r="B2240" s="3">
        <f t="shared" si="102"/>
        <v>2024</v>
      </c>
      <c r="C2240" t="str">
        <f t="shared" si="103"/>
        <v>2023-2024</v>
      </c>
      <c r="D2240" t="s">
        <v>148</v>
      </c>
      <c r="E2240" t="s">
        <v>41</v>
      </c>
      <c r="F2240" t="str">
        <f t="shared" si="104"/>
        <v>New South Wales</v>
      </c>
      <c r="G2240" t="s">
        <v>10</v>
      </c>
      <c r="H2240">
        <v>2830</v>
      </c>
      <c r="I2240" t="s">
        <v>11</v>
      </c>
      <c r="J2240" t="s">
        <v>25</v>
      </c>
      <c r="K2240" t="s">
        <v>154</v>
      </c>
      <c r="L2240" t="s">
        <v>14</v>
      </c>
      <c r="M2240" s="5">
        <v>182.98000000000002</v>
      </c>
      <c r="N2240">
        <v>1</v>
      </c>
    </row>
    <row r="2241" spans="1:14" x14ac:dyDescent="0.25">
      <c r="A2241" s="2">
        <v>45260</v>
      </c>
      <c r="B2241" s="3">
        <f t="shared" si="102"/>
        <v>2024</v>
      </c>
      <c r="C2241" t="str">
        <f t="shared" si="103"/>
        <v>2023-2024</v>
      </c>
      <c r="D2241" t="s">
        <v>148</v>
      </c>
      <c r="E2241" t="s">
        <v>101</v>
      </c>
      <c r="F2241" t="str">
        <f t="shared" si="104"/>
        <v>Victoria</v>
      </c>
      <c r="G2241" t="s">
        <v>45</v>
      </c>
      <c r="H2241">
        <v>3131</v>
      </c>
      <c r="I2241" t="s">
        <v>11</v>
      </c>
      <c r="J2241" t="s">
        <v>63</v>
      </c>
      <c r="K2241" t="s">
        <v>150</v>
      </c>
      <c r="L2241" t="s">
        <v>18</v>
      </c>
      <c r="M2241" s="5">
        <v>183.33</v>
      </c>
      <c r="N2241">
        <v>1</v>
      </c>
    </row>
    <row r="2242" spans="1:14" x14ac:dyDescent="0.25">
      <c r="A2242" s="2">
        <v>45436</v>
      </c>
      <c r="B2242" s="3">
        <f t="shared" ref="B2242:B2305" si="105">IF(MONTH(A2242)&gt;=7,YEAR(A2242)+1,YEAR(A2242))</f>
        <v>2024</v>
      </c>
      <c r="C2242" t="str">
        <f t="shared" ref="C2242:C2305" si="106">IF(MONTH(A2242) &gt;= 7, YEAR(A2242) &amp; "-" &amp; YEAR(A2242) + 1, YEAR(A2242) - 1 &amp; "-" &amp; YEAR(A2242))</f>
        <v>2023-2024</v>
      </c>
      <c r="D2242" t="s">
        <v>148</v>
      </c>
      <c r="E2242" t="s">
        <v>59</v>
      </c>
      <c r="F2242" t="str">
        <f t="shared" ref="F2242:F2305" si="107">IF(G2242="WA","Western Australia",
IF(G2242="NSW","New South Wales",
IF(G2242="QLD","Queensland",
IF(G2242="VIC","Victoria",
IF(G2242="TAS","Tasmania",
IF(G2242="SA","South Australia",
IF(G2242="NT","Northern Territory",
IF(G2242="ACT","Australian Capital Territory",G2242))))))))</f>
        <v>Victoria</v>
      </c>
      <c r="G2242" t="s">
        <v>45</v>
      </c>
      <c r="H2242">
        <v>3280</v>
      </c>
      <c r="I2242" t="s">
        <v>11</v>
      </c>
      <c r="J2242" t="s">
        <v>60</v>
      </c>
      <c r="K2242" t="s">
        <v>152</v>
      </c>
      <c r="L2242" t="s">
        <v>13</v>
      </c>
      <c r="M2242" s="5">
        <v>183.35</v>
      </c>
      <c r="N2242">
        <v>1</v>
      </c>
    </row>
    <row r="2243" spans="1:14" x14ac:dyDescent="0.25">
      <c r="A2243" s="2">
        <v>45287</v>
      </c>
      <c r="B2243" s="3">
        <f t="shared" si="105"/>
        <v>2024</v>
      </c>
      <c r="C2243" t="str">
        <f t="shared" si="106"/>
        <v>2023-2024</v>
      </c>
      <c r="D2243" t="s">
        <v>148</v>
      </c>
      <c r="E2243" t="s">
        <v>101</v>
      </c>
      <c r="F2243" t="str">
        <f t="shared" si="107"/>
        <v>Victoria</v>
      </c>
      <c r="G2243" t="s">
        <v>45</v>
      </c>
      <c r="H2243">
        <v>3131</v>
      </c>
      <c r="I2243" t="s">
        <v>11</v>
      </c>
      <c r="J2243" t="s">
        <v>63</v>
      </c>
      <c r="K2243" t="s">
        <v>155</v>
      </c>
      <c r="L2243" t="s">
        <v>20</v>
      </c>
      <c r="M2243" s="5">
        <v>183.61</v>
      </c>
      <c r="N2243">
        <v>1</v>
      </c>
    </row>
    <row r="2244" spans="1:14" x14ac:dyDescent="0.25">
      <c r="A2244" s="2">
        <v>44969</v>
      </c>
      <c r="B2244" s="3">
        <f t="shared" si="105"/>
        <v>2023</v>
      </c>
      <c r="C2244" t="str">
        <f t="shared" si="106"/>
        <v>2022-2023</v>
      </c>
      <c r="D2244" t="s">
        <v>147</v>
      </c>
      <c r="E2244" t="s">
        <v>83</v>
      </c>
      <c r="F2244" t="str">
        <f t="shared" si="107"/>
        <v>New South Wales</v>
      </c>
      <c r="G2244" t="s">
        <v>10</v>
      </c>
      <c r="H2244">
        <v>2750</v>
      </c>
      <c r="I2244" t="s">
        <v>11</v>
      </c>
      <c r="J2244" t="s">
        <v>25</v>
      </c>
      <c r="K2244" t="s">
        <v>19</v>
      </c>
      <c r="L2244" t="s">
        <v>23</v>
      </c>
      <c r="M2244" s="5">
        <v>183.67000000000002</v>
      </c>
      <c r="N2244">
        <v>1</v>
      </c>
    </row>
    <row r="2245" spans="1:14" x14ac:dyDescent="0.25">
      <c r="A2245" s="2">
        <v>45566</v>
      </c>
      <c r="B2245" s="3">
        <f t="shared" si="105"/>
        <v>2025</v>
      </c>
      <c r="C2245" t="str">
        <f t="shared" si="106"/>
        <v>2024-2025</v>
      </c>
      <c r="D2245" t="s">
        <v>148</v>
      </c>
      <c r="E2245" t="s">
        <v>111</v>
      </c>
      <c r="F2245" t="str">
        <f t="shared" si="107"/>
        <v>New South Wales</v>
      </c>
      <c r="G2245" t="s">
        <v>10</v>
      </c>
      <c r="H2245">
        <v>2120</v>
      </c>
      <c r="I2245" t="s">
        <v>11</v>
      </c>
      <c r="J2245" t="s">
        <v>27</v>
      </c>
      <c r="K2245" t="s">
        <v>150</v>
      </c>
      <c r="L2245" t="s">
        <v>18</v>
      </c>
      <c r="M2245" s="5">
        <v>183.7</v>
      </c>
      <c r="N2245">
        <v>1</v>
      </c>
    </row>
    <row r="2246" spans="1:14" x14ac:dyDescent="0.25">
      <c r="A2246" s="2">
        <v>45429</v>
      </c>
      <c r="B2246" s="3">
        <f t="shared" si="105"/>
        <v>2024</v>
      </c>
      <c r="C2246" t="str">
        <f t="shared" si="106"/>
        <v>2023-2024</v>
      </c>
      <c r="D2246" t="s">
        <v>148</v>
      </c>
      <c r="E2246" t="s">
        <v>100</v>
      </c>
      <c r="F2246" t="str">
        <f t="shared" si="107"/>
        <v>Western Australia</v>
      </c>
      <c r="G2246" t="s">
        <v>48</v>
      </c>
      <c r="H2246">
        <v>6021</v>
      </c>
      <c r="I2246" t="s">
        <v>11</v>
      </c>
      <c r="J2246" t="s">
        <v>49</v>
      </c>
      <c r="K2246" t="s">
        <v>149</v>
      </c>
      <c r="L2246" t="s">
        <v>15</v>
      </c>
      <c r="M2246" s="5">
        <v>184.13000000000002</v>
      </c>
      <c r="N2246">
        <v>1</v>
      </c>
    </row>
    <row r="2247" spans="1:14" x14ac:dyDescent="0.25">
      <c r="A2247" s="2">
        <v>44942</v>
      </c>
      <c r="B2247" s="3">
        <f t="shared" si="105"/>
        <v>2023</v>
      </c>
      <c r="C2247" t="str">
        <f t="shared" si="106"/>
        <v>2022-2023</v>
      </c>
      <c r="D2247" t="s">
        <v>148</v>
      </c>
      <c r="E2247" t="s">
        <v>41</v>
      </c>
      <c r="F2247" t="str">
        <f t="shared" si="107"/>
        <v>New South Wales</v>
      </c>
      <c r="G2247" t="s">
        <v>10</v>
      </c>
      <c r="H2247">
        <v>2830</v>
      </c>
      <c r="I2247" t="s">
        <v>11</v>
      </c>
      <c r="J2247" t="s">
        <v>25</v>
      </c>
      <c r="K2247" t="s">
        <v>149</v>
      </c>
      <c r="L2247" t="s">
        <v>15</v>
      </c>
      <c r="M2247" s="5">
        <v>184.24</v>
      </c>
      <c r="N2247">
        <v>1</v>
      </c>
    </row>
    <row r="2248" spans="1:14" x14ac:dyDescent="0.25">
      <c r="A2248" s="2">
        <v>44942</v>
      </c>
      <c r="B2248" s="3">
        <f t="shared" si="105"/>
        <v>2023</v>
      </c>
      <c r="C2248" t="str">
        <f t="shared" si="106"/>
        <v>2022-2023</v>
      </c>
      <c r="D2248" t="s">
        <v>148</v>
      </c>
      <c r="E2248" t="s">
        <v>41</v>
      </c>
      <c r="F2248" t="str">
        <f t="shared" si="107"/>
        <v>New South Wales</v>
      </c>
      <c r="G2248" t="s">
        <v>10</v>
      </c>
      <c r="H2248">
        <v>2830</v>
      </c>
      <c r="I2248" t="s">
        <v>11</v>
      </c>
      <c r="J2248" t="s">
        <v>25</v>
      </c>
      <c r="K2248" t="s">
        <v>157</v>
      </c>
      <c r="L2248" t="s">
        <v>22</v>
      </c>
      <c r="M2248" s="5">
        <v>184.62</v>
      </c>
      <c r="N2248">
        <v>1</v>
      </c>
    </row>
    <row r="2249" spans="1:14" x14ac:dyDescent="0.25">
      <c r="A2249" s="2">
        <v>44927</v>
      </c>
      <c r="B2249" s="3">
        <f t="shared" si="105"/>
        <v>2023</v>
      </c>
      <c r="C2249" t="str">
        <f t="shared" si="106"/>
        <v>2022-2023</v>
      </c>
      <c r="D2249" t="s">
        <v>148</v>
      </c>
      <c r="E2249" t="s">
        <v>50</v>
      </c>
      <c r="F2249" t="str">
        <f t="shared" si="107"/>
        <v>Queensland</v>
      </c>
      <c r="G2249" t="s">
        <v>35</v>
      </c>
      <c r="H2249">
        <v>4703</v>
      </c>
      <c r="I2249" t="s">
        <v>11</v>
      </c>
      <c r="J2249" t="s">
        <v>51</v>
      </c>
      <c r="K2249" t="s">
        <v>153</v>
      </c>
      <c r="L2249" t="s">
        <v>16</v>
      </c>
      <c r="M2249" s="5">
        <v>184.87</v>
      </c>
      <c r="N2249">
        <v>1</v>
      </c>
    </row>
    <row r="2250" spans="1:14" x14ac:dyDescent="0.25">
      <c r="A2250" s="2">
        <v>45168</v>
      </c>
      <c r="B2250" s="3">
        <f t="shared" si="105"/>
        <v>2024</v>
      </c>
      <c r="C2250" t="str">
        <f t="shared" si="106"/>
        <v>2023-2024</v>
      </c>
      <c r="D2250" t="s">
        <v>147</v>
      </c>
      <c r="E2250" t="s">
        <v>106</v>
      </c>
      <c r="F2250" t="str">
        <f t="shared" si="107"/>
        <v>Victoria</v>
      </c>
      <c r="G2250" t="s">
        <v>45</v>
      </c>
      <c r="H2250">
        <v>3915</v>
      </c>
      <c r="I2250" t="s">
        <v>11</v>
      </c>
      <c r="J2250" t="s">
        <v>55</v>
      </c>
      <c r="K2250" t="s">
        <v>151</v>
      </c>
      <c r="L2250" t="s">
        <v>21</v>
      </c>
      <c r="M2250" s="5">
        <v>184.97</v>
      </c>
      <c r="N2250">
        <v>1</v>
      </c>
    </row>
    <row r="2251" spans="1:14" x14ac:dyDescent="0.25">
      <c r="A2251" s="2">
        <v>45318</v>
      </c>
      <c r="B2251" s="3">
        <f t="shared" si="105"/>
        <v>2024</v>
      </c>
      <c r="C2251" t="str">
        <f t="shared" si="106"/>
        <v>2023-2024</v>
      </c>
      <c r="D2251" t="s">
        <v>147</v>
      </c>
      <c r="E2251" t="s">
        <v>57</v>
      </c>
      <c r="F2251" t="str">
        <f t="shared" si="107"/>
        <v>New South Wales</v>
      </c>
      <c r="G2251" t="s">
        <v>10</v>
      </c>
      <c r="H2251">
        <v>2560</v>
      </c>
      <c r="I2251" t="s">
        <v>11</v>
      </c>
      <c r="J2251" t="s">
        <v>58</v>
      </c>
      <c r="K2251" t="s">
        <v>151</v>
      </c>
      <c r="L2251" t="s">
        <v>21</v>
      </c>
      <c r="M2251" s="5">
        <v>185.32999999999998</v>
      </c>
      <c r="N2251">
        <v>1</v>
      </c>
    </row>
    <row r="2252" spans="1:14" x14ac:dyDescent="0.25">
      <c r="A2252" s="2">
        <v>45061</v>
      </c>
      <c r="B2252" s="3">
        <f t="shared" si="105"/>
        <v>2023</v>
      </c>
      <c r="C2252" t="str">
        <f t="shared" si="106"/>
        <v>2022-2023</v>
      </c>
      <c r="D2252" t="s">
        <v>147</v>
      </c>
      <c r="E2252" t="s">
        <v>92</v>
      </c>
      <c r="F2252" t="str">
        <f t="shared" si="107"/>
        <v>Queensland</v>
      </c>
      <c r="G2252" t="s">
        <v>35</v>
      </c>
      <c r="H2252">
        <v>4068</v>
      </c>
      <c r="I2252" t="s">
        <v>11</v>
      </c>
      <c r="J2252" t="s">
        <v>43</v>
      </c>
      <c r="K2252" t="s">
        <v>154</v>
      </c>
      <c r="L2252" t="s">
        <v>14</v>
      </c>
      <c r="M2252" s="5">
        <v>185.34</v>
      </c>
      <c r="N2252">
        <v>1</v>
      </c>
    </row>
    <row r="2253" spans="1:14" x14ac:dyDescent="0.25">
      <c r="A2253" s="2">
        <v>45050</v>
      </c>
      <c r="B2253" s="3">
        <f t="shared" si="105"/>
        <v>2023</v>
      </c>
      <c r="C2253" t="str">
        <f t="shared" si="106"/>
        <v>2022-2023</v>
      </c>
      <c r="D2253" t="s">
        <v>147</v>
      </c>
      <c r="E2253" t="s">
        <v>138</v>
      </c>
      <c r="F2253" t="str">
        <f t="shared" si="107"/>
        <v>Queensland</v>
      </c>
      <c r="G2253" t="s">
        <v>35</v>
      </c>
      <c r="H2253">
        <v>4558</v>
      </c>
      <c r="I2253" t="s">
        <v>11</v>
      </c>
      <c r="J2253" t="s">
        <v>120</v>
      </c>
      <c r="K2253" t="s">
        <v>156</v>
      </c>
      <c r="L2253" t="s">
        <v>17</v>
      </c>
      <c r="M2253" s="5">
        <v>185.7</v>
      </c>
      <c r="N2253">
        <v>1</v>
      </c>
    </row>
    <row r="2254" spans="1:14" x14ac:dyDescent="0.25">
      <c r="A2254" s="2">
        <v>45225</v>
      </c>
      <c r="B2254" s="3">
        <f t="shared" si="105"/>
        <v>2024</v>
      </c>
      <c r="C2254" t="str">
        <f t="shared" si="106"/>
        <v>2023-2024</v>
      </c>
      <c r="D2254" t="s">
        <v>147</v>
      </c>
      <c r="E2254" t="s">
        <v>37</v>
      </c>
      <c r="F2254" t="str">
        <f t="shared" si="107"/>
        <v>South Australia</v>
      </c>
      <c r="G2254" t="s">
        <v>32</v>
      </c>
      <c r="H2254">
        <v>5607</v>
      </c>
      <c r="I2254" t="s">
        <v>11</v>
      </c>
      <c r="J2254" t="s">
        <v>38</v>
      </c>
      <c r="K2254" t="s">
        <v>151</v>
      </c>
      <c r="L2254" t="s">
        <v>21</v>
      </c>
      <c r="M2254" s="5">
        <v>185.80999999999997</v>
      </c>
      <c r="N2254">
        <v>1</v>
      </c>
    </row>
    <row r="2255" spans="1:14" x14ac:dyDescent="0.25">
      <c r="A2255" s="2">
        <v>45434</v>
      </c>
      <c r="B2255" s="3">
        <f t="shared" si="105"/>
        <v>2024</v>
      </c>
      <c r="C2255" t="str">
        <f t="shared" si="106"/>
        <v>2023-2024</v>
      </c>
      <c r="D2255" t="s">
        <v>147</v>
      </c>
      <c r="E2255" t="s">
        <v>9</v>
      </c>
      <c r="F2255" t="str">
        <f t="shared" si="107"/>
        <v>New South Wales</v>
      </c>
      <c r="G2255" t="s">
        <v>10</v>
      </c>
      <c r="H2255">
        <v>2067</v>
      </c>
      <c r="I2255" t="s">
        <v>11</v>
      </c>
      <c r="J2255" t="s">
        <v>12</v>
      </c>
      <c r="K2255" t="s">
        <v>153</v>
      </c>
      <c r="L2255" t="s">
        <v>16</v>
      </c>
      <c r="M2255" s="5">
        <v>185.82</v>
      </c>
      <c r="N2255">
        <v>1</v>
      </c>
    </row>
    <row r="2256" spans="1:14" x14ac:dyDescent="0.25">
      <c r="A2256" s="2">
        <v>45600</v>
      </c>
      <c r="B2256" s="3">
        <f t="shared" si="105"/>
        <v>2025</v>
      </c>
      <c r="C2256" t="str">
        <f t="shared" si="106"/>
        <v>2024-2025</v>
      </c>
      <c r="D2256" t="s">
        <v>147</v>
      </c>
      <c r="E2256" t="s">
        <v>117</v>
      </c>
      <c r="F2256" t="str">
        <f t="shared" si="107"/>
        <v>Queensland</v>
      </c>
      <c r="G2256" t="s">
        <v>35</v>
      </c>
      <c r="H2256">
        <v>4119</v>
      </c>
      <c r="I2256" t="s">
        <v>11</v>
      </c>
      <c r="J2256" t="s">
        <v>43</v>
      </c>
      <c r="K2256" t="s">
        <v>153</v>
      </c>
      <c r="L2256" t="s">
        <v>16</v>
      </c>
      <c r="M2256" s="5">
        <v>185.82999999999998</v>
      </c>
      <c r="N2256">
        <v>1</v>
      </c>
    </row>
    <row r="2257" spans="1:14" x14ac:dyDescent="0.25">
      <c r="A2257" s="2">
        <v>45460</v>
      </c>
      <c r="B2257" s="3">
        <f t="shared" si="105"/>
        <v>2024</v>
      </c>
      <c r="C2257" t="str">
        <f t="shared" si="106"/>
        <v>2023-2024</v>
      </c>
      <c r="D2257" t="s">
        <v>148</v>
      </c>
      <c r="E2257" t="s">
        <v>125</v>
      </c>
      <c r="F2257" t="str">
        <f t="shared" si="107"/>
        <v>Victoria</v>
      </c>
      <c r="G2257" t="s">
        <v>45</v>
      </c>
      <c r="H2257">
        <v>3400</v>
      </c>
      <c r="I2257" t="s">
        <v>11</v>
      </c>
      <c r="J2257" t="s">
        <v>60</v>
      </c>
      <c r="K2257" t="s">
        <v>155</v>
      </c>
      <c r="L2257" t="s">
        <v>20</v>
      </c>
      <c r="M2257" s="5">
        <v>187.22</v>
      </c>
      <c r="N2257">
        <v>1</v>
      </c>
    </row>
    <row r="2258" spans="1:14" x14ac:dyDescent="0.25">
      <c r="A2258" s="2">
        <v>45530</v>
      </c>
      <c r="B2258" s="3">
        <f t="shared" si="105"/>
        <v>2025</v>
      </c>
      <c r="C2258" t="str">
        <f t="shared" si="106"/>
        <v>2024-2025</v>
      </c>
      <c r="D2258" t="s">
        <v>148</v>
      </c>
      <c r="E2258" t="s">
        <v>133</v>
      </c>
      <c r="F2258" t="str">
        <f t="shared" si="107"/>
        <v>Queensland</v>
      </c>
      <c r="G2258" t="s">
        <v>35</v>
      </c>
      <c r="H2258">
        <v>4305</v>
      </c>
      <c r="I2258" t="s">
        <v>11</v>
      </c>
      <c r="J2258" t="s">
        <v>104</v>
      </c>
      <c r="K2258" t="s">
        <v>152</v>
      </c>
      <c r="L2258" t="s">
        <v>13</v>
      </c>
      <c r="M2258" s="5">
        <v>187.41000000000003</v>
      </c>
      <c r="N2258">
        <v>1</v>
      </c>
    </row>
    <row r="2259" spans="1:14" x14ac:dyDescent="0.25">
      <c r="A2259" s="2">
        <v>45512</v>
      </c>
      <c r="B2259" s="3">
        <f t="shared" si="105"/>
        <v>2025</v>
      </c>
      <c r="C2259" t="str">
        <f t="shared" si="106"/>
        <v>2024-2025</v>
      </c>
      <c r="D2259" t="s">
        <v>148</v>
      </c>
      <c r="E2259" t="s">
        <v>140</v>
      </c>
      <c r="F2259" t="str">
        <f t="shared" si="107"/>
        <v>Tasmania</v>
      </c>
      <c r="G2259" t="s">
        <v>70</v>
      </c>
      <c r="H2259">
        <v>7320</v>
      </c>
      <c r="I2259" t="s">
        <v>11</v>
      </c>
      <c r="J2259" t="s">
        <v>71</v>
      </c>
      <c r="K2259" t="s">
        <v>156</v>
      </c>
      <c r="L2259" t="s">
        <v>17</v>
      </c>
      <c r="M2259" s="5">
        <v>187.53</v>
      </c>
      <c r="N2259">
        <v>1</v>
      </c>
    </row>
    <row r="2260" spans="1:14" x14ac:dyDescent="0.25">
      <c r="A2260" s="2">
        <v>45566</v>
      </c>
      <c r="B2260" s="3">
        <f t="shared" si="105"/>
        <v>2025</v>
      </c>
      <c r="C2260" t="str">
        <f t="shared" si="106"/>
        <v>2024-2025</v>
      </c>
      <c r="D2260" t="s">
        <v>147</v>
      </c>
      <c r="E2260" t="s">
        <v>9</v>
      </c>
      <c r="F2260" t="str">
        <f t="shared" si="107"/>
        <v>New South Wales</v>
      </c>
      <c r="G2260" t="s">
        <v>10</v>
      </c>
      <c r="H2260">
        <v>2067</v>
      </c>
      <c r="I2260" t="s">
        <v>11</v>
      </c>
      <c r="J2260" t="s">
        <v>12</v>
      </c>
      <c r="K2260" t="s">
        <v>149</v>
      </c>
      <c r="L2260" t="s">
        <v>15</v>
      </c>
      <c r="M2260" s="5">
        <v>187.81</v>
      </c>
      <c r="N2260">
        <v>1</v>
      </c>
    </row>
    <row r="2261" spans="1:14" x14ac:dyDescent="0.25">
      <c r="A2261" s="2">
        <v>45144</v>
      </c>
      <c r="B2261" s="3">
        <f t="shared" si="105"/>
        <v>2024</v>
      </c>
      <c r="C2261" t="str">
        <f t="shared" si="106"/>
        <v>2023-2024</v>
      </c>
      <c r="D2261" t="s">
        <v>148</v>
      </c>
      <c r="E2261" t="s">
        <v>50</v>
      </c>
      <c r="F2261" t="str">
        <f t="shared" si="107"/>
        <v>Queensland</v>
      </c>
      <c r="G2261" t="s">
        <v>35</v>
      </c>
      <c r="H2261">
        <v>4703</v>
      </c>
      <c r="I2261" t="s">
        <v>11</v>
      </c>
      <c r="J2261" t="s">
        <v>51</v>
      </c>
      <c r="K2261" t="s">
        <v>156</v>
      </c>
      <c r="L2261" t="s">
        <v>17</v>
      </c>
      <c r="M2261" s="5">
        <v>188.13</v>
      </c>
      <c r="N2261">
        <v>1</v>
      </c>
    </row>
    <row r="2262" spans="1:14" x14ac:dyDescent="0.25">
      <c r="A2262" s="2">
        <v>44961</v>
      </c>
      <c r="B2262" s="3">
        <f t="shared" si="105"/>
        <v>2023</v>
      </c>
      <c r="C2262" t="str">
        <f t="shared" si="106"/>
        <v>2022-2023</v>
      </c>
      <c r="D2262" t="s">
        <v>148</v>
      </c>
      <c r="E2262" t="s">
        <v>102</v>
      </c>
      <c r="F2262" t="str">
        <f t="shared" si="107"/>
        <v>Queensland</v>
      </c>
      <c r="G2262" t="s">
        <v>35</v>
      </c>
      <c r="H2262">
        <v>4870</v>
      </c>
      <c r="I2262" t="s">
        <v>11</v>
      </c>
      <c r="J2262" t="s">
        <v>36</v>
      </c>
      <c r="K2262" t="s">
        <v>155</v>
      </c>
      <c r="L2262" t="s">
        <v>20</v>
      </c>
      <c r="M2262" s="5">
        <v>188.22</v>
      </c>
      <c r="N2262">
        <v>1</v>
      </c>
    </row>
    <row r="2263" spans="1:14" x14ac:dyDescent="0.25">
      <c r="A2263" s="2">
        <v>45004</v>
      </c>
      <c r="B2263" s="3">
        <f t="shared" si="105"/>
        <v>2023</v>
      </c>
      <c r="C2263" t="str">
        <f t="shared" si="106"/>
        <v>2022-2023</v>
      </c>
      <c r="D2263" t="s">
        <v>148</v>
      </c>
      <c r="E2263" t="s">
        <v>100</v>
      </c>
      <c r="F2263" t="str">
        <f t="shared" si="107"/>
        <v>Western Australia</v>
      </c>
      <c r="G2263" t="s">
        <v>48</v>
      </c>
      <c r="H2263">
        <v>6021</v>
      </c>
      <c r="I2263" t="s">
        <v>11</v>
      </c>
      <c r="J2263" t="s">
        <v>49</v>
      </c>
      <c r="K2263" t="s">
        <v>149</v>
      </c>
      <c r="L2263" t="s">
        <v>15</v>
      </c>
      <c r="M2263" s="5">
        <v>188.94</v>
      </c>
      <c r="N2263">
        <v>1</v>
      </c>
    </row>
    <row r="2264" spans="1:14" x14ac:dyDescent="0.25">
      <c r="A2264" s="2">
        <v>45555</v>
      </c>
      <c r="B2264" s="3">
        <f t="shared" si="105"/>
        <v>2025</v>
      </c>
      <c r="C2264" t="str">
        <f t="shared" si="106"/>
        <v>2024-2025</v>
      </c>
      <c r="D2264" t="s">
        <v>147</v>
      </c>
      <c r="E2264" t="s">
        <v>79</v>
      </c>
      <c r="F2264" t="str">
        <f t="shared" si="107"/>
        <v>Australian Capital Territory</v>
      </c>
      <c r="G2264" t="s">
        <v>80</v>
      </c>
      <c r="H2264">
        <v>2617</v>
      </c>
      <c r="I2264" t="s">
        <v>11</v>
      </c>
      <c r="J2264" t="s">
        <v>58</v>
      </c>
      <c r="K2264" t="s">
        <v>150</v>
      </c>
      <c r="L2264" t="s">
        <v>18</v>
      </c>
      <c r="M2264" s="5">
        <v>189.58</v>
      </c>
      <c r="N2264">
        <v>1</v>
      </c>
    </row>
    <row r="2265" spans="1:14" x14ac:dyDescent="0.25">
      <c r="A2265" s="2">
        <v>45657</v>
      </c>
      <c r="B2265" s="3">
        <f t="shared" si="105"/>
        <v>2025</v>
      </c>
      <c r="C2265" t="str">
        <f t="shared" si="106"/>
        <v>2024-2025</v>
      </c>
      <c r="D2265" t="s">
        <v>147</v>
      </c>
      <c r="E2265" t="s">
        <v>114</v>
      </c>
      <c r="F2265" t="str">
        <f t="shared" si="107"/>
        <v>Victoria</v>
      </c>
      <c r="G2265" t="s">
        <v>45</v>
      </c>
      <c r="H2265">
        <v>3551</v>
      </c>
      <c r="I2265" t="s">
        <v>11</v>
      </c>
      <c r="J2265" t="s">
        <v>60</v>
      </c>
      <c r="K2265" t="s">
        <v>157</v>
      </c>
      <c r="L2265" t="s">
        <v>22</v>
      </c>
      <c r="M2265" s="5">
        <v>189.72</v>
      </c>
      <c r="N2265">
        <v>1</v>
      </c>
    </row>
    <row r="2266" spans="1:14" x14ac:dyDescent="0.25">
      <c r="A2266" s="2">
        <v>45166</v>
      </c>
      <c r="B2266" s="3">
        <f t="shared" si="105"/>
        <v>2024</v>
      </c>
      <c r="C2266" t="str">
        <f t="shared" si="106"/>
        <v>2023-2024</v>
      </c>
      <c r="D2266" t="s">
        <v>147</v>
      </c>
      <c r="E2266" t="s">
        <v>9</v>
      </c>
      <c r="F2266" t="str">
        <f t="shared" si="107"/>
        <v>New South Wales</v>
      </c>
      <c r="G2266" t="s">
        <v>10</v>
      </c>
      <c r="H2266">
        <v>2067</v>
      </c>
      <c r="I2266" t="s">
        <v>11</v>
      </c>
      <c r="J2266" t="s">
        <v>12</v>
      </c>
      <c r="K2266" t="s">
        <v>151</v>
      </c>
      <c r="L2266" t="s">
        <v>21</v>
      </c>
      <c r="M2266" s="5">
        <v>189.81</v>
      </c>
      <c r="N2266">
        <v>1</v>
      </c>
    </row>
    <row r="2267" spans="1:14" x14ac:dyDescent="0.25">
      <c r="A2267" s="2">
        <v>45028</v>
      </c>
      <c r="B2267" s="3">
        <f t="shared" si="105"/>
        <v>2023</v>
      </c>
      <c r="C2267" t="str">
        <f t="shared" si="106"/>
        <v>2022-2023</v>
      </c>
      <c r="D2267" t="s">
        <v>148</v>
      </c>
      <c r="E2267" t="s">
        <v>41</v>
      </c>
      <c r="F2267" t="str">
        <f t="shared" si="107"/>
        <v>New South Wales</v>
      </c>
      <c r="G2267" t="s">
        <v>10</v>
      </c>
      <c r="H2267">
        <v>2830</v>
      </c>
      <c r="I2267" t="s">
        <v>11</v>
      </c>
      <c r="J2267" t="s">
        <v>25</v>
      </c>
      <c r="K2267" t="s">
        <v>154</v>
      </c>
      <c r="L2267" t="s">
        <v>14</v>
      </c>
      <c r="M2267" s="5">
        <v>189.82</v>
      </c>
      <c r="N2267">
        <v>1</v>
      </c>
    </row>
    <row r="2268" spans="1:14" x14ac:dyDescent="0.25">
      <c r="A2268" s="2">
        <v>45252</v>
      </c>
      <c r="B2268" s="3">
        <f t="shared" si="105"/>
        <v>2024</v>
      </c>
      <c r="C2268" t="str">
        <f t="shared" si="106"/>
        <v>2023-2024</v>
      </c>
      <c r="D2268" t="s">
        <v>148</v>
      </c>
      <c r="E2268" t="s">
        <v>95</v>
      </c>
      <c r="F2268" t="str">
        <f t="shared" si="107"/>
        <v>Victoria</v>
      </c>
      <c r="G2268" t="s">
        <v>45</v>
      </c>
      <c r="H2268">
        <v>3931</v>
      </c>
      <c r="I2268" t="s">
        <v>11</v>
      </c>
      <c r="J2268" t="s">
        <v>55</v>
      </c>
      <c r="K2268" t="s">
        <v>153</v>
      </c>
      <c r="L2268" t="s">
        <v>16</v>
      </c>
      <c r="M2268" s="5">
        <v>189.87</v>
      </c>
      <c r="N2268">
        <v>1</v>
      </c>
    </row>
    <row r="2269" spans="1:14" x14ac:dyDescent="0.25">
      <c r="A2269" s="2">
        <v>45114</v>
      </c>
      <c r="B2269" s="3">
        <f t="shared" si="105"/>
        <v>2024</v>
      </c>
      <c r="C2269" t="str">
        <f t="shared" si="106"/>
        <v>2023-2024</v>
      </c>
      <c r="D2269" t="s">
        <v>148</v>
      </c>
      <c r="E2269" t="s">
        <v>67</v>
      </c>
      <c r="F2269" t="str">
        <f t="shared" si="107"/>
        <v>New South Wales</v>
      </c>
      <c r="G2269" t="s">
        <v>10</v>
      </c>
      <c r="H2269">
        <v>2478</v>
      </c>
      <c r="I2269" t="s">
        <v>11</v>
      </c>
      <c r="J2269" t="s">
        <v>68</v>
      </c>
      <c r="K2269" t="s">
        <v>154</v>
      </c>
      <c r="L2269" t="s">
        <v>14</v>
      </c>
      <c r="M2269" s="5">
        <v>190.83</v>
      </c>
      <c r="N2269">
        <v>1</v>
      </c>
    </row>
    <row r="2270" spans="1:14" x14ac:dyDescent="0.25">
      <c r="A2270" s="2">
        <v>45298</v>
      </c>
      <c r="B2270" s="3">
        <f t="shared" si="105"/>
        <v>2024</v>
      </c>
      <c r="C2270" t="str">
        <f t="shared" si="106"/>
        <v>2023-2024</v>
      </c>
      <c r="D2270" t="s">
        <v>148</v>
      </c>
      <c r="E2270" t="s">
        <v>134</v>
      </c>
      <c r="F2270" t="str">
        <f t="shared" si="107"/>
        <v>Queensland</v>
      </c>
      <c r="G2270" t="s">
        <v>35</v>
      </c>
      <c r="H2270">
        <v>4825</v>
      </c>
      <c r="I2270" t="s">
        <v>11</v>
      </c>
      <c r="J2270" t="s">
        <v>36</v>
      </c>
      <c r="K2270" t="s">
        <v>151</v>
      </c>
      <c r="L2270" t="s">
        <v>21</v>
      </c>
      <c r="M2270" s="5">
        <v>191.07999999999998</v>
      </c>
      <c r="N2270">
        <v>1</v>
      </c>
    </row>
    <row r="2271" spans="1:14" x14ac:dyDescent="0.25">
      <c r="A2271" s="2">
        <v>45219</v>
      </c>
      <c r="B2271" s="3">
        <f t="shared" si="105"/>
        <v>2024</v>
      </c>
      <c r="C2271" t="str">
        <f t="shared" si="106"/>
        <v>2023-2024</v>
      </c>
      <c r="D2271" t="s">
        <v>147</v>
      </c>
      <c r="E2271" t="s">
        <v>62</v>
      </c>
      <c r="F2271" t="str">
        <f t="shared" si="107"/>
        <v>Victoria</v>
      </c>
      <c r="G2271" t="s">
        <v>45</v>
      </c>
      <c r="H2271">
        <v>3134</v>
      </c>
      <c r="I2271" t="s">
        <v>11</v>
      </c>
      <c r="J2271" t="s">
        <v>63</v>
      </c>
      <c r="K2271" t="s">
        <v>156</v>
      </c>
      <c r="L2271" t="s">
        <v>17</v>
      </c>
      <c r="M2271" s="5">
        <v>191.57999999999998</v>
      </c>
      <c r="N2271">
        <v>1</v>
      </c>
    </row>
    <row r="2272" spans="1:14" x14ac:dyDescent="0.25">
      <c r="A2272" s="2">
        <v>45122</v>
      </c>
      <c r="B2272" s="3">
        <f t="shared" si="105"/>
        <v>2024</v>
      </c>
      <c r="C2272" t="str">
        <f t="shared" si="106"/>
        <v>2023-2024</v>
      </c>
      <c r="D2272" t="s">
        <v>147</v>
      </c>
      <c r="E2272" t="s">
        <v>9</v>
      </c>
      <c r="F2272" t="str">
        <f t="shared" si="107"/>
        <v>New South Wales</v>
      </c>
      <c r="G2272" t="s">
        <v>10</v>
      </c>
      <c r="H2272">
        <v>2067</v>
      </c>
      <c r="I2272" t="s">
        <v>11</v>
      </c>
      <c r="J2272" t="s">
        <v>12</v>
      </c>
      <c r="K2272" t="s">
        <v>151</v>
      </c>
      <c r="L2272" t="s">
        <v>21</v>
      </c>
      <c r="M2272" s="5">
        <v>191.62</v>
      </c>
      <c r="N2272">
        <v>1</v>
      </c>
    </row>
    <row r="2273" spans="1:14" x14ac:dyDescent="0.25">
      <c r="A2273" s="2">
        <v>45227</v>
      </c>
      <c r="B2273" s="3">
        <f t="shared" si="105"/>
        <v>2024</v>
      </c>
      <c r="C2273" t="str">
        <f t="shared" si="106"/>
        <v>2023-2024</v>
      </c>
      <c r="D2273" t="s">
        <v>148</v>
      </c>
      <c r="E2273" t="s">
        <v>57</v>
      </c>
      <c r="F2273" t="str">
        <f t="shared" si="107"/>
        <v>New South Wales</v>
      </c>
      <c r="G2273" t="s">
        <v>10</v>
      </c>
      <c r="H2273">
        <v>2560</v>
      </c>
      <c r="I2273" t="s">
        <v>11</v>
      </c>
      <c r="J2273" t="s">
        <v>58</v>
      </c>
      <c r="K2273" t="s">
        <v>157</v>
      </c>
      <c r="L2273" t="s">
        <v>22</v>
      </c>
      <c r="M2273" s="5">
        <v>191.65</v>
      </c>
      <c r="N2273">
        <v>1</v>
      </c>
    </row>
    <row r="2274" spans="1:14" x14ac:dyDescent="0.25">
      <c r="A2274" s="2">
        <v>45015</v>
      </c>
      <c r="B2274" s="3">
        <f t="shared" si="105"/>
        <v>2023</v>
      </c>
      <c r="C2274" t="str">
        <f t="shared" si="106"/>
        <v>2022-2023</v>
      </c>
      <c r="D2274" t="s">
        <v>148</v>
      </c>
      <c r="E2274" t="s">
        <v>114</v>
      </c>
      <c r="F2274" t="str">
        <f t="shared" si="107"/>
        <v>Victoria</v>
      </c>
      <c r="G2274" t="s">
        <v>45</v>
      </c>
      <c r="H2274">
        <v>3551</v>
      </c>
      <c r="I2274" t="s">
        <v>11</v>
      </c>
      <c r="J2274" t="s">
        <v>60</v>
      </c>
      <c r="K2274" t="s">
        <v>149</v>
      </c>
      <c r="L2274" t="s">
        <v>15</v>
      </c>
      <c r="M2274" s="5">
        <v>192.45999999999998</v>
      </c>
      <c r="N2274">
        <v>1</v>
      </c>
    </row>
    <row r="2275" spans="1:14" x14ac:dyDescent="0.25">
      <c r="A2275" s="2">
        <v>45017</v>
      </c>
      <c r="B2275" s="3">
        <f t="shared" si="105"/>
        <v>2023</v>
      </c>
      <c r="C2275" t="str">
        <f t="shared" si="106"/>
        <v>2022-2023</v>
      </c>
      <c r="D2275" t="s">
        <v>147</v>
      </c>
      <c r="E2275" t="s">
        <v>146</v>
      </c>
      <c r="F2275" t="str">
        <f t="shared" si="107"/>
        <v>Victoria</v>
      </c>
      <c r="G2275" t="s">
        <v>45</v>
      </c>
      <c r="H2275">
        <v>3353</v>
      </c>
      <c r="I2275" t="s">
        <v>11</v>
      </c>
      <c r="J2275" t="s">
        <v>60</v>
      </c>
      <c r="K2275" t="s">
        <v>154</v>
      </c>
      <c r="L2275" t="s">
        <v>14</v>
      </c>
      <c r="M2275" s="5">
        <v>192.47</v>
      </c>
      <c r="N2275">
        <v>1</v>
      </c>
    </row>
    <row r="2276" spans="1:14" x14ac:dyDescent="0.25">
      <c r="A2276" s="2">
        <v>45525</v>
      </c>
      <c r="B2276" s="3">
        <f t="shared" si="105"/>
        <v>2025</v>
      </c>
      <c r="C2276" t="str">
        <f t="shared" si="106"/>
        <v>2024-2025</v>
      </c>
      <c r="D2276" t="s">
        <v>147</v>
      </c>
      <c r="E2276" t="s">
        <v>78</v>
      </c>
      <c r="F2276" t="str">
        <f t="shared" si="107"/>
        <v>New South Wales</v>
      </c>
      <c r="G2276" t="s">
        <v>10</v>
      </c>
      <c r="H2276">
        <v>2350</v>
      </c>
      <c r="I2276" t="s">
        <v>11</v>
      </c>
      <c r="J2276" t="s">
        <v>68</v>
      </c>
      <c r="K2276" t="s">
        <v>19</v>
      </c>
      <c r="L2276" t="s">
        <v>23</v>
      </c>
      <c r="M2276" s="5">
        <v>192.65</v>
      </c>
      <c r="N2276">
        <v>1</v>
      </c>
    </row>
    <row r="2277" spans="1:14" x14ac:dyDescent="0.25">
      <c r="A2277" s="2">
        <v>45330</v>
      </c>
      <c r="B2277" s="3">
        <f t="shared" si="105"/>
        <v>2024</v>
      </c>
      <c r="C2277" t="str">
        <f t="shared" si="106"/>
        <v>2023-2024</v>
      </c>
      <c r="D2277" t="s">
        <v>147</v>
      </c>
      <c r="E2277" t="s">
        <v>134</v>
      </c>
      <c r="F2277" t="str">
        <f t="shared" si="107"/>
        <v>Queensland</v>
      </c>
      <c r="G2277" t="s">
        <v>35</v>
      </c>
      <c r="H2277">
        <v>4825</v>
      </c>
      <c r="I2277" t="s">
        <v>11</v>
      </c>
      <c r="J2277" t="s">
        <v>36</v>
      </c>
      <c r="K2277" t="s">
        <v>155</v>
      </c>
      <c r="L2277" t="s">
        <v>20</v>
      </c>
      <c r="M2277" s="5">
        <v>192.67</v>
      </c>
      <c r="N2277">
        <v>1</v>
      </c>
    </row>
    <row r="2278" spans="1:14" x14ac:dyDescent="0.25">
      <c r="A2278" s="2">
        <v>45228</v>
      </c>
      <c r="B2278" s="3">
        <f t="shared" si="105"/>
        <v>2024</v>
      </c>
      <c r="C2278" t="str">
        <f t="shared" si="106"/>
        <v>2023-2024</v>
      </c>
      <c r="D2278" t="s">
        <v>148</v>
      </c>
      <c r="E2278" t="s">
        <v>133</v>
      </c>
      <c r="F2278" t="str">
        <f t="shared" si="107"/>
        <v>Queensland</v>
      </c>
      <c r="G2278" t="s">
        <v>35</v>
      </c>
      <c r="H2278">
        <v>4305</v>
      </c>
      <c r="I2278" t="s">
        <v>11</v>
      </c>
      <c r="J2278" t="s">
        <v>104</v>
      </c>
      <c r="K2278" t="s">
        <v>152</v>
      </c>
      <c r="L2278" t="s">
        <v>13</v>
      </c>
      <c r="M2278" s="5">
        <v>193.7</v>
      </c>
      <c r="N2278">
        <v>1</v>
      </c>
    </row>
    <row r="2279" spans="1:14" x14ac:dyDescent="0.25">
      <c r="A2279" s="2">
        <v>45580</v>
      </c>
      <c r="B2279" s="3">
        <f t="shared" si="105"/>
        <v>2025</v>
      </c>
      <c r="C2279" t="str">
        <f t="shared" si="106"/>
        <v>2024-2025</v>
      </c>
      <c r="D2279" t="s">
        <v>148</v>
      </c>
      <c r="E2279" t="s">
        <v>89</v>
      </c>
      <c r="F2279" t="str">
        <f t="shared" si="107"/>
        <v>Queensland</v>
      </c>
      <c r="G2279" t="s">
        <v>35</v>
      </c>
      <c r="H2279">
        <v>4655</v>
      </c>
      <c r="I2279" t="s">
        <v>11</v>
      </c>
      <c r="J2279" t="s">
        <v>51</v>
      </c>
      <c r="K2279" t="s">
        <v>150</v>
      </c>
      <c r="L2279" t="s">
        <v>18</v>
      </c>
      <c r="M2279" s="5">
        <v>193.8</v>
      </c>
      <c r="N2279">
        <v>1</v>
      </c>
    </row>
    <row r="2280" spans="1:14" x14ac:dyDescent="0.25">
      <c r="A2280" s="2">
        <v>45607</v>
      </c>
      <c r="B2280" s="3">
        <f t="shared" si="105"/>
        <v>2025</v>
      </c>
      <c r="C2280" t="str">
        <f t="shared" si="106"/>
        <v>2024-2025</v>
      </c>
      <c r="D2280" t="s">
        <v>148</v>
      </c>
      <c r="E2280" t="s">
        <v>100</v>
      </c>
      <c r="F2280" t="str">
        <f t="shared" si="107"/>
        <v>Western Australia</v>
      </c>
      <c r="G2280" t="s">
        <v>48</v>
      </c>
      <c r="H2280">
        <v>6021</v>
      </c>
      <c r="I2280" t="s">
        <v>11</v>
      </c>
      <c r="J2280" t="s">
        <v>49</v>
      </c>
      <c r="K2280" t="s">
        <v>154</v>
      </c>
      <c r="L2280" t="s">
        <v>14</v>
      </c>
      <c r="M2280" s="5">
        <v>193.95</v>
      </c>
      <c r="N2280">
        <v>1</v>
      </c>
    </row>
    <row r="2281" spans="1:14" x14ac:dyDescent="0.25">
      <c r="A2281" s="2">
        <v>44996</v>
      </c>
      <c r="B2281" s="3">
        <f t="shared" si="105"/>
        <v>2023</v>
      </c>
      <c r="C2281" t="str">
        <f t="shared" si="106"/>
        <v>2022-2023</v>
      </c>
      <c r="D2281" t="s">
        <v>147</v>
      </c>
      <c r="E2281" t="s">
        <v>127</v>
      </c>
      <c r="F2281" t="str">
        <f t="shared" si="107"/>
        <v>New South Wales</v>
      </c>
      <c r="G2281" t="s">
        <v>10</v>
      </c>
      <c r="H2281">
        <v>2131</v>
      </c>
      <c r="I2281" t="s">
        <v>11</v>
      </c>
      <c r="J2281" t="s">
        <v>27</v>
      </c>
      <c r="K2281" t="s">
        <v>154</v>
      </c>
      <c r="L2281" t="s">
        <v>14</v>
      </c>
      <c r="M2281" s="5">
        <v>194.06</v>
      </c>
      <c r="N2281">
        <v>1</v>
      </c>
    </row>
    <row r="2282" spans="1:14" x14ac:dyDescent="0.25">
      <c r="A2282" s="2">
        <v>45449</v>
      </c>
      <c r="B2282" s="3">
        <f t="shared" si="105"/>
        <v>2024</v>
      </c>
      <c r="C2282" t="str">
        <f t="shared" si="106"/>
        <v>2023-2024</v>
      </c>
      <c r="D2282" t="s">
        <v>147</v>
      </c>
      <c r="E2282" t="s">
        <v>44</v>
      </c>
      <c r="F2282" t="str">
        <f t="shared" si="107"/>
        <v>Victoria</v>
      </c>
      <c r="G2282" t="s">
        <v>45</v>
      </c>
      <c r="H2282">
        <v>3066</v>
      </c>
      <c r="I2282" t="s">
        <v>11</v>
      </c>
      <c r="J2282" t="s">
        <v>46</v>
      </c>
      <c r="K2282" t="s">
        <v>154</v>
      </c>
      <c r="L2282" t="s">
        <v>14</v>
      </c>
      <c r="M2282" s="5">
        <v>194.56</v>
      </c>
      <c r="N2282">
        <v>1</v>
      </c>
    </row>
    <row r="2283" spans="1:14" x14ac:dyDescent="0.25">
      <c r="A2283" s="2">
        <v>45270</v>
      </c>
      <c r="B2283" s="3">
        <f t="shared" si="105"/>
        <v>2024</v>
      </c>
      <c r="C2283" t="str">
        <f t="shared" si="106"/>
        <v>2023-2024</v>
      </c>
      <c r="D2283" t="s">
        <v>147</v>
      </c>
      <c r="E2283" t="s">
        <v>116</v>
      </c>
      <c r="F2283" t="str">
        <f t="shared" si="107"/>
        <v>Western Australia</v>
      </c>
      <c r="G2283" t="s">
        <v>48</v>
      </c>
      <c r="H2283">
        <v>6725</v>
      </c>
      <c r="I2283" t="s">
        <v>11</v>
      </c>
      <c r="J2283" t="s">
        <v>77</v>
      </c>
      <c r="K2283" t="s">
        <v>155</v>
      </c>
      <c r="L2283" t="s">
        <v>20</v>
      </c>
      <c r="M2283" s="5">
        <v>194.63</v>
      </c>
      <c r="N2283">
        <v>1</v>
      </c>
    </row>
    <row r="2284" spans="1:14" x14ac:dyDescent="0.25">
      <c r="A2284" s="2">
        <v>45585</v>
      </c>
      <c r="B2284" s="3">
        <f t="shared" si="105"/>
        <v>2025</v>
      </c>
      <c r="C2284" t="str">
        <f t="shared" si="106"/>
        <v>2024-2025</v>
      </c>
      <c r="D2284" t="s">
        <v>147</v>
      </c>
      <c r="E2284" t="s">
        <v>99</v>
      </c>
      <c r="F2284" t="str">
        <f t="shared" si="107"/>
        <v>Victoria</v>
      </c>
      <c r="G2284" t="s">
        <v>45</v>
      </c>
      <c r="H2284">
        <v>3148</v>
      </c>
      <c r="I2284" t="s">
        <v>11</v>
      </c>
      <c r="J2284" t="s">
        <v>63</v>
      </c>
      <c r="K2284" t="s">
        <v>154</v>
      </c>
      <c r="L2284" t="s">
        <v>14</v>
      </c>
      <c r="M2284" s="5">
        <v>194.64</v>
      </c>
      <c r="N2284">
        <v>1</v>
      </c>
    </row>
    <row r="2285" spans="1:14" x14ac:dyDescent="0.25">
      <c r="A2285" s="2">
        <v>45001</v>
      </c>
      <c r="B2285" s="3">
        <f t="shared" si="105"/>
        <v>2023</v>
      </c>
      <c r="C2285" t="str">
        <f t="shared" si="106"/>
        <v>2022-2023</v>
      </c>
      <c r="D2285" t="s">
        <v>147</v>
      </c>
      <c r="E2285" t="s">
        <v>136</v>
      </c>
      <c r="F2285" t="str">
        <f t="shared" si="107"/>
        <v>Victoria</v>
      </c>
      <c r="G2285" t="s">
        <v>45</v>
      </c>
      <c r="H2285">
        <v>3175</v>
      </c>
      <c r="I2285" t="s">
        <v>11</v>
      </c>
      <c r="J2285" t="s">
        <v>63</v>
      </c>
      <c r="K2285" t="s">
        <v>19</v>
      </c>
      <c r="L2285" t="s">
        <v>23</v>
      </c>
      <c r="M2285" s="5">
        <v>194.64999999999998</v>
      </c>
      <c r="N2285">
        <v>1</v>
      </c>
    </row>
    <row r="2286" spans="1:14" x14ac:dyDescent="0.25">
      <c r="A2286" s="2">
        <v>45173</v>
      </c>
      <c r="B2286" s="3">
        <f t="shared" si="105"/>
        <v>2024</v>
      </c>
      <c r="C2286" t="str">
        <f t="shared" si="106"/>
        <v>2023-2024</v>
      </c>
      <c r="D2286" t="s">
        <v>148</v>
      </c>
      <c r="E2286" t="s">
        <v>89</v>
      </c>
      <c r="F2286" t="str">
        <f t="shared" si="107"/>
        <v>Queensland</v>
      </c>
      <c r="G2286" t="s">
        <v>35</v>
      </c>
      <c r="H2286">
        <v>4655</v>
      </c>
      <c r="I2286" t="s">
        <v>11</v>
      </c>
      <c r="J2286" t="s">
        <v>51</v>
      </c>
      <c r="K2286" t="s">
        <v>149</v>
      </c>
      <c r="L2286" t="s">
        <v>15</v>
      </c>
      <c r="M2286" s="5">
        <v>194.71</v>
      </c>
      <c r="N2286">
        <v>1</v>
      </c>
    </row>
    <row r="2287" spans="1:14" x14ac:dyDescent="0.25">
      <c r="A2287" s="2">
        <v>45370</v>
      </c>
      <c r="B2287" s="3">
        <f t="shared" si="105"/>
        <v>2024</v>
      </c>
      <c r="C2287" t="str">
        <f t="shared" si="106"/>
        <v>2023-2024</v>
      </c>
      <c r="D2287" t="s">
        <v>147</v>
      </c>
      <c r="E2287" t="s">
        <v>47</v>
      </c>
      <c r="F2287" t="str">
        <f t="shared" si="107"/>
        <v>Western Australia</v>
      </c>
      <c r="G2287" t="s">
        <v>48</v>
      </c>
      <c r="H2287">
        <v>6030</v>
      </c>
      <c r="I2287" t="s">
        <v>11</v>
      </c>
      <c r="J2287" t="s">
        <v>49</v>
      </c>
      <c r="K2287" t="s">
        <v>150</v>
      </c>
      <c r="L2287" t="s">
        <v>18</v>
      </c>
      <c r="M2287" s="5">
        <v>194.85</v>
      </c>
      <c r="N2287">
        <v>1</v>
      </c>
    </row>
    <row r="2288" spans="1:14" x14ac:dyDescent="0.25">
      <c r="A2288" s="2">
        <v>45643</v>
      </c>
      <c r="B2288" s="3">
        <f t="shared" si="105"/>
        <v>2025</v>
      </c>
      <c r="C2288" t="str">
        <f t="shared" si="106"/>
        <v>2024-2025</v>
      </c>
      <c r="D2288" t="s">
        <v>147</v>
      </c>
      <c r="E2288" t="s">
        <v>76</v>
      </c>
      <c r="F2288" t="str">
        <f t="shared" si="107"/>
        <v>Western Australia</v>
      </c>
      <c r="G2288" t="s">
        <v>48</v>
      </c>
      <c r="H2288">
        <v>6450</v>
      </c>
      <c r="I2288" t="s">
        <v>11</v>
      </c>
      <c r="J2288" t="s">
        <v>77</v>
      </c>
      <c r="K2288" t="s">
        <v>152</v>
      </c>
      <c r="L2288" t="s">
        <v>13</v>
      </c>
      <c r="M2288" s="5">
        <v>195.1</v>
      </c>
      <c r="N2288">
        <v>1</v>
      </c>
    </row>
    <row r="2289" spans="1:14" x14ac:dyDescent="0.25">
      <c r="A2289" s="2">
        <v>45095</v>
      </c>
      <c r="B2289" s="3">
        <f t="shared" si="105"/>
        <v>2023</v>
      </c>
      <c r="C2289" t="str">
        <f t="shared" si="106"/>
        <v>2022-2023</v>
      </c>
      <c r="D2289" t="s">
        <v>148</v>
      </c>
      <c r="E2289" t="s">
        <v>74</v>
      </c>
      <c r="F2289" t="str">
        <f t="shared" si="107"/>
        <v>South Australia</v>
      </c>
      <c r="G2289" t="s">
        <v>32</v>
      </c>
      <c r="H2289">
        <v>5043</v>
      </c>
      <c r="I2289" t="s">
        <v>11</v>
      </c>
      <c r="J2289" t="s">
        <v>33</v>
      </c>
      <c r="K2289" t="s">
        <v>155</v>
      </c>
      <c r="L2289" t="s">
        <v>20</v>
      </c>
      <c r="M2289" s="5">
        <v>195.16</v>
      </c>
      <c r="N2289">
        <v>1</v>
      </c>
    </row>
    <row r="2290" spans="1:14" x14ac:dyDescent="0.25">
      <c r="A2290" s="2">
        <v>45426</v>
      </c>
      <c r="B2290" s="3">
        <f t="shared" si="105"/>
        <v>2024</v>
      </c>
      <c r="C2290" t="str">
        <f t="shared" si="106"/>
        <v>2023-2024</v>
      </c>
      <c r="D2290" t="s">
        <v>147</v>
      </c>
      <c r="E2290" t="s">
        <v>124</v>
      </c>
      <c r="F2290" t="str">
        <f t="shared" si="107"/>
        <v>New South Wales</v>
      </c>
      <c r="G2290" t="s">
        <v>10</v>
      </c>
      <c r="H2290">
        <v>2015</v>
      </c>
      <c r="I2290" t="s">
        <v>11</v>
      </c>
      <c r="J2290" t="s">
        <v>12</v>
      </c>
      <c r="K2290" t="s">
        <v>157</v>
      </c>
      <c r="L2290" t="s">
        <v>22</v>
      </c>
      <c r="M2290" s="5">
        <v>195.35000000000002</v>
      </c>
      <c r="N2290">
        <v>1</v>
      </c>
    </row>
    <row r="2291" spans="1:14" x14ac:dyDescent="0.25">
      <c r="A2291" s="2">
        <v>45573</v>
      </c>
      <c r="B2291" s="3">
        <f t="shared" si="105"/>
        <v>2025</v>
      </c>
      <c r="C2291" t="str">
        <f t="shared" si="106"/>
        <v>2024-2025</v>
      </c>
      <c r="D2291" t="s">
        <v>147</v>
      </c>
      <c r="E2291" t="s">
        <v>124</v>
      </c>
      <c r="F2291" t="str">
        <f t="shared" si="107"/>
        <v>New South Wales</v>
      </c>
      <c r="G2291" t="s">
        <v>10</v>
      </c>
      <c r="H2291">
        <v>2015</v>
      </c>
      <c r="I2291" t="s">
        <v>11</v>
      </c>
      <c r="J2291" t="s">
        <v>12</v>
      </c>
      <c r="K2291" t="s">
        <v>152</v>
      </c>
      <c r="L2291" t="s">
        <v>13</v>
      </c>
      <c r="M2291" s="5">
        <v>195.65000000000003</v>
      </c>
      <c r="N2291">
        <v>1</v>
      </c>
    </row>
    <row r="2292" spans="1:14" x14ac:dyDescent="0.25">
      <c r="A2292" s="2">
        <v>45530</v>
      </c>
      <c r="B2292" s="3">
        <f t="shared" si="105"/>
        <v>2025</v>
      </c>
      <c r="C2292" t="str">
        <f t="shared" si="106"/>
        <v>2024-2025</v>
      </c>
      <c r="D2292" t="s">
        <v>148</v>
      </c>
      <c r="E2292" t="s">
        <v>105</v>
      </c>
      <c r="F2292" t="str">
        <f t="shared" si="107"/>
        <v>Victoria</v>
      </c>
      <c r="G2292" t="s">
        <v>45</v>
      </c>
      <c r="H2292">
        <v>3500</v>
      </c>
      <c r="I2292" t="s">
        <v>11</v>
      </c>
      <c r="J2292" t="s">
        <v>60</v>
      </c>
      <c r="K2292" t="s">
        <v>156</v>
      </c>
      <c r="L2292" t="s">
        <v>17</v>
      </c>
      <c r="M2292" s="5">
        <v>196.21</v>
      </c>
      <c r="N2292">
        <v>1</v>
      </c>
    </row>
    <row r="2293" spans="1:14" x14ac:dyDescent="0.25">
      <c r="A2293" s="2">
        <v>45151</v>
      </c>
      <c r="B2293" s="3">
        <f t="shared" si="105"/>
        <v>2024</v>
      </c>
      <c r="C2293" t="str">
        <f t="shared" si="106"/>
        <v>2023-2024</v>
      </c>
      <c r="D2293" t="s">
        <v>147</v>
      </c>
      <c r="E2293" t="s">
        <v>65</v>
      </c>
      <c r="F2293" t="str">
        <f t="shared" si="107"/>
        <v>New South Wales</v>
      </c>
      <c r="G2293" t="s">
        <v>10</v>
      </c>
      <c r="H2293">
        <v>2541</v>
      </c>
      <c r="I2293" t="s">
        <v>11</v>
      </c>
      <c r="J2293" t="s">
        <v>58</v>
      </c>
      <c r="K2293" t="s">
        <v>153</v>
      </c>
      <c r="L2293" t="s">
        <v>16</v>
      </c>
      <c r="M2293" s="5">
        <v>196.23999999999998</v>
      </c>
      <c r="N2293">
        <v>1</v>
      </c>
    </row>
    <row r="2294" spans="1:14" x14ac:dyDescent="0.25">
      <c r="A2294" s="2">
        <v>45263</v>
      </c>
      <c r="B2294" s="3">
        <f t="shared" si="105"/>
        <v>2024</v>
      </c>
      <c r="C2294" t="str">
        <f t="shared" si="106"/>
        <v>2023-2024</v>
      </c>
      <c r="D2294" t="s">
        <v>148</v>
      </c>
      <c r="E2294" t="s">
        <v>41</v>
      </c>
      <c r="F2294" t="str">
        <f t="shared" si="107"/>
        <v>New South Wales</v>
      </c>
      <c r="G2294" t="s">
        <v>10</v>
      </c>
      <c r="H2294">
        <v>2830</v>
      </c>
      <c r="I2294" t="s">
        <v>11</v>
      </c>
      <c r="J2294" t="s">
        <v>25</v>
      </c>
      <c r="K2294" t="s">
        <v>156</v>
      </c>
      <c r="L2294" t="s">
        <v>17</v>
      </c>
      <c r="M2294" s="5">
        <v>196.49</v>
      </c>
      <c r="N2294">
        <v>1</v>
      </c>
    </row>
    <row r="2295" spans="1:14" x14ac:dyDescent="0.25">
      <c r="A2295" s="2">
        <v>45502</v>
      </c>
      <c r="B2295" s="3">
        <f t="shared" si="105"/>
        <v>2025</v>
      </c>
      <c r="C2295" t="str">
        <f t="shared" si="106"/>
        <v>2024-2025</v>
      </c>
      <c r="D2295" t="s">
        <v>148</v>
      </c>
      <c r="E2295" t="s">
        <v>76</v>
      </c>
      <c r="F2295" t="str">
        <f t="shared" si="107"/>
        <v>Western Australia</v>
      </c>
      <c r="G2295" t="s">
        <v>48</v>
      </c>
      <c r="H2295">
        <v>6450</v>
      </c>
      <c r="I2295" t="s">
        <v>11</v>
      </c>
      <c r="J2295" t="s">
        <v>77</v>
      </c>
      <c r="K2295" t="s">
        <v>19</v>
      </c>
      <c r="L2295" t="s">
        <v>23</v>
      </c>
      <c r="M2295" s="5">
        <v>196.62</v>
      </c>
      <c r="N2295">
        <v>1</v>
      </c>
    </row>
    <row r="2296" spans="1:14" x14ac:dyDescent="0.25">
      <c r="A2296" s="2">
        <v>45283</v>
      </c>
      <c r="B2296" s="3">
        <f t="shared" si="105"/>
        <v>2024</v>
      </c>
      <c r="C2296" t="str">
        <f t="shared" si="106"/>
        <v>2023-2024</v>
      </c>
      <c r="D2296" t="s">
        <v>147</v>
      </c>
      <c r="E2296" t="s">
        <v>50</v>
      </c>
      <c r="F2296" t="str">
        <f t="shared" si="107"/>
        <v>Queensland</v>
      </c>
      <c r="G2296" t="s">
        <v>35</v>
      </c>
      <c r="H2296">
        <v>4703</v>
      </c>
      <c r="I2296" t="s">
        <v>11</v>
      </c>
      <c r="J2296" t="s">
        <v>51</v>
      </c>
      <c r="K2296" t="s">
        <v>154</v>
      </c>
      <c r="L2296" t="s">
        <v>14</v>
      </c>
      <c r="M2296" s="5">
        <v>196.82</v>
      </c>
      <c r="N2296">
        <v>1</v>
      </c>
    </row>
    <row r="2297" spans="1:14" x14ac:dyDescent="0.25">
      <c r="A2297" s="2">
        <v>45036</v>
      </c>
      <c r="B2297" s="3">
        <f t="shared" si="105"/>
        <v>2023</v>
      </c>
      <c r="C2297" t="str">
        <f t="shared" si="106"/>
        <v>2022-2023</v>
      </c>
      <c r="D2297" t="s">
        <v>147</v>
      </c>
      <c r="E2297" t="s">
        <v>121</v>
      </c>
      <c r="F2297" t="str">
        <f t="shared" si="107"/>
        <v>Queensland</v>
      </c>
      <c r="G2297" t="s">
        <v>35</v>
      </c>
      <c r="H2297">
        <v>4700</v>
      </c>
      <c r="I2297" t="s">
        <v>11</v>
      </c>
      <c r="J2297" t="s">
        <v>51</v>
      </c>
      <c r="K2297" t="s">
        <v>154</v>
      </c>
      <c r="L2297" t="s">
        <v>14</v>
      </c>
      <c r="M2297" s="5">
        <v>196.88000000000002</v>
      </c>
      <c r="N2297">
        <v>1</v>
      </c>
    </row>
    <row r="2298" spans="1:14" x14ac:dyDescent="0.25">
      <c r="A2298" s="2">
        <v>45477</v>
      </c>
      <c r="B2298" s="3">
        <f t="shared" si="105"/>
        <v>2025</v>
      </c>
      <c r="C2298" t="str">
        <f t="shared" si="106"/>
        <v>2024-2025</v>
      </c>
      <c r="D2298" t="s">
        <v>147</v>
      </c>
      <c r="E2298" t="s">
        <v>64</v>
      </c>
      <c r="F2298" t="str">
        <f t="shared" si="107"/>
        <v>Victoria</v>
      </c>
      <c r="G2298" t="s">
        <v>45</v>
      </c>
      <c r="H2298">
        <v>3199</v>
      </c>
      <c r="I2298" t="s">
        <v>11</v>
      </c>
      <c r="J2298" t="s">
        <v>63</v>
      </c>
      <c r="K2298" t="s">
        <v>154</v>
      </c>
      <c r="L2298" t="s">
        <v>14</v>
      </c>
      <c r="M2298" s="5">
        <v>197.04</v>
      </c>
      <c r="N2298">
        <v>1</v>
      </c>
    </row>
    <row r="2299" spans="1:14" x14ac:dyDescent="0.25">
      <c r="A2299" s="2">
        <v>45235</v>
      </c>
      <c r="B2299" s="3">
        <f t="shared" si="105"/>
        <v>2024</v>
      </c>
      <c r="C2299" t="str">
        <f t="shared" si="106"/>
        <v>2023-2024</v>
      </c>
      <c r="D2299" t="s">
        <v>147</v>
      </c>
      <c r="E2299" t="s">
        <v>37</v>
      </c>
      <c r="F2299" t="str">
        <f t="shared" si="107"/>
        <v>South Australia</v>
      </c>
      <c r="G2299" t="s">
        <v>32</v>
      </c>
      <c r="H2299">
        <v>5607</v>
      </c>
      <c r="I2299" t="s">
        <v>11</v>
      </c>
      <c r="J2299" t="s">
        <v>38</v>
      </c>
      <c r="K2299" t="s">
        <v>156</v>
      </c>
      <c r="L2299" t="s">
        <v>17</v>
      </c>
      <c r="M2299" s="5">
        <v>197.66</v>
      </c>
      <c r="N2299">
        <v>1</v>
      </c>
    </row>
    <row r="2300" spans="1:14" x14ac:dyDescent="0.25">
      <c r="A2300" s="2">
        <v>45469</v>
      </c>
      <c r="B2300" s="3">
        <f t="shared" si="105"/>
        <v>2024</v>
      </c>
      <c r="C2300" t="str">
        <f t="shared" si="106"/>
        <v>2023-2024</v>
      </c>
      <c r="D2300" t="s">
        <v>147</v>
      </c>
      <c r="E2300" t="s">
        <v>131</v>
      </c>
      <c r="F2300" t="str">
        <f t="shared" si="107"/>
        <v>Western Australia</v>
      </c>
      <c r="G2300" t="s">
        <v>48</v>
      </c>
      <c r="H2300">
        <v>6530</v>
      </c>
      <c r="I2300" t="s">
        <v>11</v>
      </c>
      <c r="J2300" t="s">
        <v>77</v>
      </c>
      <c r="K2300" t="s">
        <v>149</v>
      </c>
      <c r="L2300" t="s">
        <v>15</v>
      </c>
      <c r="M2300" s="5">
        <v>197.91</v>
      </c>
      <c r="N2300">
        <v>1</v>
      </c>
    </row>
    <row r="2301" spans="1:14" x14ac:dyDescent="0.25">
      <c r="A2301" s="2">
        <v>45637</v>
      </c>
      <c r="B2301" s="3">
        <f t="shared" si="105"/>
        <v>2025</v>
      </c>
      <c r="C2301" t="str">
        <f t="shared" si="106"/>
        <v>2024-2025</v>
      </c>
      <c r="D2301" t="s">
        <v>147</v>
      </c>
      <c r="E2301" t="s">
        <v>115</v>
      </c>
      <c r="F2301" t="str">
        <f t="shared" si="107"/>
        <v>Western Australia</v>
      </c>
      <c r="G2301" t="s">
        <v>48</v>
      </c>
      <c r="H2301">
        <v>6280</v>
      </c>
      <c r="I2301" t="s">
        <v>11</v>
      </c>
      <c r="J2301" t="s">
        <v>94</v>
      </c>
      <c r="K2301" t="s">
        <v>157</v>
      </c>
      <c r="L2301" t="s">
        <v>22</v>
      </c>
      <c r="M2301" s="5">
        <v>198.01999999999998</v>
      </c>
      <c r="N2301">
        <v>1</v>
      </c>
    </row>
    <row r="2302" spans="1:14" x14ac:dyDescent="0.25">
      <c r="A2302" s="2">
        <v>45361</v>
      </c>
      <c r="B2302" s="3">
        <f t="shared" si="105"/>
        <v>2024</v>
      </c>
      <c r="C2302" t="str">
        <f t="shared" si="106"/>
        <v>2023-2024</v>
      </c>
      <c r="D2302" t="s">
        <v>148</v>
      </c>
      <c r="E2302" t="s">
        <v>100</v>
      </c>
      <c r="F2302" t="str">
        <f t="shared" si="107"/>
        <v>Western Australia</v>
      </c>
      <c r="G2302" t="s">
        <v>48</v>
      </c>
      <c r="H2302">
        <v>6021</v>
      </c>
      <c r="I2302" t="s">
        <v>11</v>
      </c>
      <c r="J2302" t="s">
        <v>49</v>
      </c>
      <c r="K2302" t="s">
        <v>19</v>
      </c>
      <c r="L2302" t="s">
        <v>23</v>
      </c>
      <c r="M2302" s="5">
        <v>198.07</v>
      </c>
      <c r="N2302">
        <v>1</v>
      </c>
    </row>
    <row r="2303" spans="1:14" x14ac:dyDescent="0.25">
      <c r="A2303" s="2">
        <v>45153</v>
      </c>
      <c r="B2303" s="3">
        <f t="shared" si="105"/>
        <v>2024</v>
      </c>
      <c r="C2303" t="str">
        <f t="shared" si="106"/>
        <v>2023-2024</v>
      </c>
      <c r="D2303" t="s">
        <v>147</v>
      </c>
      <c r="E2303" t="s">
        <v>98</v>
      </c>
      <c r="F2303" t="str">
        <f t="shared" si="107"/>
        <v>Victoria</v>
      </c>
      <c r="G2303" t="s">
        <v>45</v>
      </c>
      <c r="H2303">
        <v>3429</v>
      </c>
      <c r="I2303" t="s">
        <v>11</v>
      </c>
      <c r="J2303" t="s">
        <v>60</v>
      </c>
      <c r="K2303" t="s">
        <v>150</v>
      </c>
      <c r="L2303" t="s">
        <v>18</v>
      </c>
      <c r="M2303" s="5">
        <v>198.64</v>
      </c>
      <c r="N2303">
        <v>1</v>
      </c>
    </row>
    <row r="2304" spans="1:14" x14ac:dyDescent="0.25">
      <c r="A2304" s="2">
        <v>45600</v>
      </c>
      <c r="B2304" s="3">
        <f t="shared" si="105"/>
        <v>2025</v>
      </c>
      <c r="C2304" t="str">
        <f t="shared" si="106"/>
        <v>2024-2025</v>
      </c>
      <c r="D2304" t="s">
        <v>147</v>
      </c>
      <c r="E2304" t="s">
        <v>135</v>
      </c>
      <c r="F2304" t="str">
        <f t="shared" si="107"/>
        <v>Victoria</v>
      </c>
      <c r="G2304" t="s">
        <v>45</v>
      </c>
      <c r="H2304">
        <v>3550</v>
      </c>
      <c r="I2304" t="s">
        <v>11</v>
      </c>
      <c r="J2304" t="s">
        <v>60</v>
      </c>
      <c r="K2304" t="s">
        <v>149</v>
      </c>
      <c r="L2304" t="s">
        <v>15</v>
      </c>
      <c r="M2304" s="5">
        <v>198.75</v>
      </c>
      <c r="N2304">
        <v>1</v>
      </c>
    </row>
    <row r="2305" spans="1:14" x14ac:dyDescent="0.25">
      <c r="A2305" s="2">
        <v>44973</v>
      </c>
      <c r="B2305" s="3">
        <f t="shared" si="105"/>
        <v>2023</v>
      </c>
      <c r="C2305" t="str">
        <f t="shared" si="106"/>
        <v>2022-2023</v>
      </c>
      <c r="D2305" t="s">
        <v>147</v>
      </c>
      <c r="E2305" t="s">
        <v>82</v>
      </c>
      <c r="F2305" t="str">
        <f t="shared" si="107"/>
        <v>Queensland</v>
      </c>
      <c r="G2305" t="s">
        <v>35</v>
      </c>
      <c r="H2305">
        <v>4012</v>
      </c>
      <c r="I2305" t="s">
        <v>11</v>
      </c>
      <c r="J2305" t="s">
        <v>43</v>
      </c>
      <c r="K2305" t="s">
        <v>154</v>
      </c>
      <c r="L2305" t="s">
        <v>14</v>
      </c>
      <c r="M2305" s="5">
        <v>198.84</v>
      </c>
      <c r="N2305">
        <v>1</v>
      </c>
    </row>
    <row r="2306" spans="1:14" x14ac:dyDescent="0.25">
      <c r="A2306" s="2">
        <v>45651</v>
      </c>
      <c r="B2306" s="3">
        <f t="shared" ref="B2306:B2369" si="108">IF(MONTH(A2306)&gt;=7,YEAR(A2306)+1,YEAR(A2306))</f>
        <v>2025</v>
      </c>
      <c r="C2306" t="str">
        <f t="shared" ref="C2306:C2369" si="109">IF(MONTH(A2306) &gt;= 7, YEAR(A2306) &amp; "-" &amp; YEAR(A2306) + 1, YEAR(A2306) - 1 &amp; "-" &amp; YEAR(A2306))</f>
        <v>2024-2025</v>
      </c>
      <c r="D2306" t="s">
        <v>147</v>
      </c>
      <c r="E2306" t="s">
        <v>79</v>
      </c>
      <c r="F2306" t="str">
        <f t="shared" ref="F2306:F2369" si="110">IF(G2306="WA","Western Australia",
IF(G2306="NSW","New South Wales",
IF(G2306="QLD","Queensland",
IF(G2306="VIC","Victoria",
IF(G2306="TAS","Tasmania",
IF(G2306="SA","South Australia",
IF(G2306="NT","Northern Territory",
IF(G2306="ACT","Australian Capital Territory",G2306))))))))</f>
        <v>Australian Capital Territory</v>
      </c>
      <c r="G2306" t="s">
        <v>80</v>
      </c>
      <c r="H2306">
        <v>2617</v>
      </c>
      <c r="I2306" t="s">
        <v>11</v>
      </c>
      <c r="J2306" t="s">
        <v>58</v>
      </c>
      <c r="K2306" t="s">
        <v>153</v>
      </c>
      <c r="L2306" t="s">
        <v>16</v>
      </c>
      <c r="M2306" s="5">
        <v>199.12</v>
      </c>
      <c r="N2306">
        <v>1</v>
      </c>
    </row>
    <row r="2307" spans="1:14" x14ac:dyDescent="0.25">
      <c r="A2307" s="2">
        <v>45573</v>
      </c>
      <c r="B2307" s="3">
        <f t="shared" si="108"/>
        <v>2025</v>
      </c>
      <c r="C2307" t="str">
        <f t="shared" si="109"/>
        <v>2024-2025</v>
      </c>
      <c r="D2307" t="s">
        <v>147</v>
      </c>
      <c r="E2307" t="s">
        <v>97</v>
      </c>
      <c r="F2307" t="str">
        <f t="shared" si="110"/>
        <v>Tasmania</v>
      </c>
      <c r="G2307" t="s">
        <v>70</v>
      </c>
      <c r="H2307">
        <v>7250</v>
      </c>
      <c r="I2307" t="s">
        <v>11</v>
      </c>
      <c r="J2307" t="s">
        <v>71</v>
      </c>
      <c r="K2307" t="s">
        <v>152</v>
      </c>
      <c r="L2307" t="s">
        <v>13</v>
      </c>
      <c r="M2307" s="5">
        <v>199.82</v>
      </c>
      <c r="N2307">
        <v>1</v>
      </c>
    </row>
    <row r="2308" spans="1:14" x14ac:dyDescent="0.25">
      <c r="A2308" s="2">
        <v>45512</v>
      </c>
      <c r="B2308" s="3">
        <f t="shared" si="108"/>
        <v>2025</v>
      </c>
      <c r="C2308" t="str">
        <f t="shared" si="109"/>
        <v>2024-2025</v>
      </c>
      <c r="D2308" t="s">
        <v>147</v>
      </c>
      <c r="E2308" t="s">
        <v>128</v>
      </c>
      <c r="F2308" t="str">
        <f t="shared" si="110"/>
        <v>Western Australia</v>
      </c>
      <c r="G2308" t="s">
        <v>48</v>
      </c>
      <c r="H2308">
        <v>6027</v>
      </c>
      <c r="I2308" t="s">
        <v>11</v>
      </c>
      <c r="J2308" t="s">
        <v>49</v>
      </c>
      <c r="K2308" t="s">
        <v>151</v>
      </c>
      <c r="L2308" t="s">
        <v>21</v>
      </c>
      <c r="M2308" s="5">
        <v>199.95</v>
      </c>
      <c r="N2308">
        <v>1</v>
      </c>
    </row>
    <row r="2309" spans="1:14" x14ac:dyDescent="0.25">
      <c r="A2309" s="2">
        <v>45510</v>
      </c>
      <c r="B2309" s="3">
        <f t="shared" si="108"/>
        <v>2025</v>
      </c>
      <c r="C2309" t="str">
        <f t="shared" si="109"/>
        <v>2024-2025</v>
      </c>
      <c r="D2309" t="s">
        <v>147</v>
      </c>
      <c r="E2309" t="s">
        <v>124</v>
      </c>
      <c r="F2309" t="str">
        <f t="shared" si="110"/>
        <v>New South Wales</v>
      </c>
      <c r="G2309" t="s">
        <v>10</v>
      </c>
      <c r="H2309">
        <v>2015</v>
      </c>
      <c r="I2309" t="s">
        <v>11</v>
      </c>
      <c r="J2309" t="s">
        <v>12</v>
      </c>
      <c r="K2309" t="s">
        <v>155</v>
      </c>
      <c r="L2309" t="s">
        <v>20</v>
      </c>
      <c r="M2309" s="5">
        <v>200.05</v>
      </c>
      <c r="N2309">
        <v>1</v>
      </c>
    </row>
    <row r="2310" spans="1:14" x14ac:dyDescent="0.25">
      <c r="A2310" s="2">
        <v>45536</v>
      </c>
      <c r="B2310" s="3">
        <f t="shared" si="108"/>
        <v>2025</v>
      </c>
      <c r="C2310" t="str">
        <f t="shared" si="109"/>
        <v>2024-2025</v>
      </c>
      <c r="D2310" t="s">
        <v>147</v>
      </c>
      <c r="E2310" t="s">
        <v>132</v>
      </c>
      <c r="F2310" t="str">
        <f t="shared" si="110"/>
        <v>New South Wales</v>
      </c>
      <c r="G2310" t="s">
        <v>10</v>
      </c>
      <c r="H2310">
        <v>2800</v>
      </c>
      <c r="I2310" t="s">
        <v>11</v>
      </c>
      <c r="J2310" t="s">
        <v>25</v>
      </c>
      <c r="K2310" t="s">
        <v>156</v>
      </c>
      <c r="L2310" t="s">
        <v>17</v>
      </c>
      <c r="M2310" s="5">
        <v>200.39</v>
      </c>
      <c r="N2310">
        <v>1</v>
      </c>
    </row>
    <row r="2311" spans="1:14" x14ac:dyDescent="0.25">
      <c r="A2311" s="2">
        <v>45324</v>
      </c>
      <c r="B2311" s="3">
        <f t="shared" si="108"/>
        <v>2024</v>
      </c>
      <c r="C2311" t="str">
        <f t="shared" si="109"/>
        <v>2023-2024</v>
      </c>
      <c r="D2311" t="s">
        <v>147</v>
      </c>
      <c r="E2311" t="s">
        <v>139</v>
      </c>
      <c r="F2311" t="str">
        <f t="shared" si="110"/>
        <v>New South Wales</v>
      </c>
      <c r="G2311" t="s">
        <v>10</v>
      </c>
      <c r="H2311">
        <v>2020</v>
      </c>
      <c r="I2311" t="s">
        <v>11</v>
      </c>
      <c r="J2311" t="s">
        <v>12</v>
      </c>
      <c r="K2311" t="s">
        <v>149</v>
      </c>
      <c r="L2311" t="s">
        <v>15</v>
      </c>
      <c r="M2311" s="5">
        <v>200.44</v>
      </c>
      <c r="N2311">
        <v>1</v>
      </c>
    </row>
    <row r="2312" spans="1:14" x14ac:dyDescent="0.25">
      <c r="A2312" s="2">
        <v>45380</v>
      </c>
      <c r="B2312" s="3">
        <f t="shared" si="108"/>
        <v>2024</v>
      </c>
      <c r="C2312" t="str">
        <f t="shared" si="109"/>
        <v>2023-2024</v>
      </c>
      <c r="D2312" t="s">
        <v>147</v>
      </c>
      <c r="E2312" t="s">
        <v>121</v>
      </c>
      <c r="F2312" t="str">
        <f t="shared" si="110"/>
        <v>Queensland</v>
      </c>
      <c r="G2312" t="s">
        <v>35</v>
      </c>
      <c r="H2312">
        <v>4700</v>
      </c>
      <c r="I2312" t="s">
        <v>11</v>
      </c>
      <c r="J2312" t="s">
        <v>51</v>
      </c>
      <c r="K2312" t="s">
        <v>149</v>
      </c>
      <c r="L2312" t="s">
        <v>15</v>
      </c>
      <c r="M2312" s="5">
        <v>200.64999999999998</v>
      </c>
      <c r="N2312">
        <v>1</v>
      </c>
    </row>
    <row r="2313" spans="1:14" x14ac:dyDescent="0.25">
      <c r="A2313" s="2">
        <v>45487</v>
      </c>
      <c r="B2313" s="3">
        <f t="shared" si="108"/>
        <v>2025</v>
      </c>
      <c r="C2313" t="str">
        <f t="shared" si="109"/>
        <v>2024-2025</v>
      </c>
      <c r="D2313" t="s">
        <v>147</v>
      </c>
      <c r="E2313" t="s">
        <v>113</v>
      </c>
      <c r="F2313" t="str">
        <f t="shared" si="110"/>
        <v>Queensland</v>
      </c>
      <c r="G2313" t="s">
        <v>35</v>
      </c>
      <c r="H2313">
        <v>4215</v>
      </c>
      <c r="I2313" t="s">
        <v>11</v>
      </c>
      <c r="J2313" t="s">
        <v>104</v>
      </c>
      <c r="K2313" t="s">
        <v>151</v>
      </c>
      <c r="L2313" t="s">
        <v>21</v>
      </c>
      <c r="M2313" s="5">
        <v>200.70999999999998</v>
      </c>
      <c r="N2313">
        <v>1</v>
      </c>
    </row>
    <row r="2314" spans="1:14" x14ac:dyDescent="0.25">
      <c r="A2314" s="2">
        <v>45114</v>
      </c>
      <c r="B2314" s="3">
        <f t="shared" si="108"/>
        <v>2024</v>
      </c>
      <c r="C2314" t="str">
        <f t="shared" si="109"/>
        <v>2023-2024</v>
      </c>
      <c r="D2314" t="s">
        <v>147</v>
      </c>
      <c r="E2314" t="s">
        <v>141</v>
      </c>
      <c r="F2314" t="str">
        <f t="shared" si="110"/>
        <v>Western Australia</v>
      </c>
      <c r="G2314" t="s">
        <v>48</v>
      </c>
      <c r="H2314">
        <v>6052</v>
      </c>
      <c r="I2314" t="s">
        <v>11</v>
      </c>
      <c r="J2314" t="s">
        <v>49</v>
      </c>
      <c r="K2314" t="s">
        <v>149</v>
      </c>
      <c r="L2314" t="s">
        <v>15</v>
      </c>
      <c r="M2314" s="5">
        <v>200.73</v>
      </c>
      <c r="N2314">
        <v>1</v>
      </c>
    </row>
    <row r="2315" spans="1:14" x14ac:dyDescent="0.25">
      <c r="A2315" s="2">
        <v>45530</v>
      </c>
      <c r="B2315" s="3">
        <f t="shared" si="108"/>
        <v>2025</v>
      </c>
      <c r="C2315" t="str">
        <f t="shared" si="109"/>
        <v>2024-2025</v>
      </c>
      <c r="D2315" t="s">
        <v>148</v>
      </c>
      <c r="E2315" t="s">
        <v>112</v>
      </c>
      <c r="F2315" t="str">
        <f t="shared" si="110"/>
        <v>Victoria</v>
      </c>
      <c r="G2315" t="s">
        <v>45</v>
      </c>
      <c r="H2315">
        <v>3076</v>
      </c>
      <c r="I2315" t="s">
        <v>11</v>
      </c>
      <c r="J2315" t="s">
        <v>46</v>
      </c>
      <c r="K2315" t="s">
        <v>153</v>
      </c>
      <c r="L2315" t="s">
        <v>16</v>
      </c>
      <c r="M2315" s="5">
        <v>200.82000000000002</v>
      </c>
      <c r="N2315">
        <v>1</v>
      </c>
    </row>
    <row r="2316" spans="1:14" x14ac:dyDescent="0.25">
      <c r="A2316" s="2">
        <v>45086</v>
      </c>
      <c r="B2316" s="3">
        <f t="shared" si="108"/>
        <v>2023</v>
      </c>
      <c r="C2316" t="str">
        <f t="shared" si="109"/>
        <v>2022-2023</v>
      </c>
      <c r="D2316" t="s">
        <v>148</v>
      </c>
      <c r="E2316" t="s">
        <v>143</v>
      </c>
      <c r="F2316" t="str">
        <f t="shared" si="110"/>
        <v>New South Wales</v>
      </c>
      <c r="G2316" t="s">
        <v>10</v>
      </c>
      <c r="H2316">
        <v>2154</v>
      </c>
      <c r="I2316" t="s">
        <v>11</v>
      </c>
      <c r="J2316" t="s">
        <v>27</v>
      </c>
      <c r="K2316" t="s">
        <v>154</v>
      </c>
      <c r="L2316" t="s">
        <v>14</v>
      </c>
      <c r="M2316" s="5">
        <v>200.87</v>
      </c>
      <c r="N2316">
        <v>1</v>
      </c>
    </row>
    <row r="2317" spans="1:14" x14ac:dyDescent="0.25">
      <c r="A2317" s="2">
        <v>45472</v>
      </c>
      <c r="B2317" s="3">
        <f t="shared" si="108"/>
        <v>2024</v>
      </c>
      <c r="C2317" t="str">
        <f t="shared" si="109"/>
        <v>2023-2024</v>
      </c>
      <c r="D2317" t="s">
        <v>147</v>
      </c>
      <c r="E2317" t="s">
        <v>103</v>
      </c>
      <c r="F2317" t="str">
        <f t="shared" si="110"/>
        <v>Queensland</v>
      </c>
      <c r="G2317" t="s">
        <v>35</v>
      </c>
      <c r="H2317">
        <v>4509</v>
      </c>
      <c r="I2317" t="s">
        <v>11</v>
      </c>
      <c r="J2317" t="s">
        <v>104</v>
      </c>
      <c r="K2317" t="s">
        <v>157</v>
      </c>
      <c r="L2317" t="s">
        <v>22</v>
      </c>
      <c r="M2317" s="5">
        <v>200.87</v>
      </c>
      <c r="N2317">
        <v>1</v>
      </c>
    </row>
    <row r="2318" spans="1:14" x14ac:dyDescent="0.25">
      <c r="A2318" s="2">
        <v>45633</v>
      </c>
      <c r="B2318" s="3">
        <f t="shared" si="108"/>
        <v>2025</v>
      </c>
      <c r="C2318" t="str">
        <f t="shared" si="109"/>
        <v>2024-2025</v>
      </c>
      <c r="D2318" t="s">
        <v>147</v>
      </c>
      <c r="E2318" t="s">
        <v>37</v>
      </c>
      <c r="F2318" t="str">
        <f t="shared" si="110"/>
        <v>South Australia</v>
      </c>
      <c r="G2318" t="s">
        <v>32</v>
      </c>
      <c r="H2318">
        <v>5607</v>
      </c>
      <c r="I2318" t="s">
        <v>11</v>
      </c>
      <c r="J2318" t="s">
        <v>38</v>
      </c>
      <c r="K2318" t="s">
        <v>156</v>
      </c>
      <c r="L2318" t="s">
        <v>17</v>
      </c>
      <c r="M2318" s="5">
        <v>201.14</v>
      </c>
      <c r="N2318">
        <v>1</v>
      </c>
    </row>
    <row r="2319" spans="1:14" x14ac:dyDescent="0.25">
      <c r="A2319" s="2">
        <v>45109</v>
      </c>
      <c r="B2319" s="3">
        <f t="shared" si="108"/>
        <v>2024</v>
      </c>
      <c r="C2319" t="str">
        <f t="shared" si="109"/>
        <v>2023-2024</v>
      </c>
      <c r="D2319" t="s">
        <v>148</v>
      </c>
      <c r="E2319" t="s">
        <v>134</v>
      </c>
      <c r="F2319" t="str">
        <f t="shared" si="110"/>
        <v>Queensland</v>
      </c>
      <c r="G2319" t="s">
        <v>35</v>
      </c>
      <c r="H2319">
        <v>4825</v>
      </c>
      <c r="I2319" t="s">
        <v>11</v>
      </c>
      <c r="J2319" t="s">
        <v>36</v>
      </c>
      <c r="K2319" t="s">
        <v>153</v>
      </c>
      <c r="L2319" t="s">
        <v>16</v>
      </c>
      <c r="M2319" s="5">
        <v>201.22</v>
      </c>
      <c r="N2319">
        <v>1</v>
      </c>
    </row>
    <row r="2320" spans="1:14" x14ac:dyDescent="0.25">
      <c r="A2320" s="2">
        <v>44940</v>
      </c>
      <c r="B2320" s="3">
        <f t="shared" si="108"/>
        <v>2023</v>
      </c>
      <c r="C2320" t="str">
        <f t="shared" si="109"/>
        <v>2022-2023</v>
      </c>
      <c r="D2320" t="s">
        <v>147</v>
      </c>
      <c r="E2320" t="s">
        <v>62</v>
      </c>
      <c r="F2320" t="str">
        <f t="shared" si="110"/>
        <v>Victoria</v>
      </c>
      <c r="G2320" t="s">
        <v>45</v>
      </c>
      <c r="H2320">
        <v>3134</v>
      </c>
      <c r="I2320" t="s">
        <v>11</v>
      </c>
      <c r="J2320" t="s">
        <v>63</v>
      </c>
      <c r="K2320" t="s">
        <v>152</v>
      </c>
      <c r="L2320" t="s">
        <v>13</v>
      </c>
      <c r="M2320" s="5">
        <v>201.22000000000003</v>
      </c>
      <c r="N2320">
        <v>1</v>
      </c>
    </row>
    <row r="2321" spans="1:14" x14ac:dyDescent="0.25">
      <c r="A2321" s="2">
        <v>44964</v>
      </c>
      <c r="B2321" s="3">
        <f t="shared" si="108"/>
        <v>2023</v>
      </c>
      <c r="C2321" t="str">
        <f t="shared" si="109"/>
        <v>2022-2023</v>
      </c>
      <c r="D2321" t="s">
        <v>148</v>
      </c>
      <c r="E2321" t="s">
        <v>59</v>
      </c>
      <c r="F2321" t="str">
        <f t="shared" si="110"/>
        <v>Victoria</v>
      </c>
      <c r="G2321" t="s">
        <v>45</v>
      </c>
      <c r="H2321">
        <v>3280</v>
      </c>
      <c r="I2321" t="s">
        <v>11</v>
      </c>
      <c r="J2321" t="s">
        <v>60</v>
      </c>
      <c r="K2321" t="s">
        <v>154</v>
      </c>
      <c r="L2321" t="s">
        <v>14</v>
      </c>
      <c r="M2321" s="5">
        <v>201.92</v>
      </c>
      <c r="N2321">
        <v>1</v>
      </c>
    </row>
    <row r="2322" spans="1:14" x14ac:dyDescent="0.25">
      <c r="A2322" s="2">
        <v>45655</v>
      </c>
      <c r="B2322" s="3">
        <f t="shared" si="108"/>
        <v>2025</v>
      </c>
      <c r="C2322" t="str">
        <f t="shared" si="109"/>
        <v>2024-2025</v>
      </c>
      <c r="D2322" t="s">
        <v>147</v>
      </c>
      <c r="E2322" t="s">
        <v>69</v>
      </c>
      <c r="F2322" t="str">
        <f t="shared" si="110"/>
        <v>Tasmania</v>
      </c>
      <c r="G2322" t="s">
        <v>70</v>
      </c>
      <c r="H2322">
        <v>7018</v>
      </c>
      <c r="I2322" t="s">
        <v>11</v>
      </c>
      <c r="J2322" t="s">
        <v>71</v>
      </c>
      <c r="K2322" t="s">
        <v>154</v>
      </c>
      <c r="L2322" t="s">
        <v>14</v>
      </c>
      <c r="M2322" s="5">
        <v>202.16</v>
      </c>
      <c r="N2322">
        <v>1</v>
      </c>
    </row>
    <row r="2323" spans="1:14" x14ac:dyDescent="0.25">
      <c r="A2323" s="2">
        <v>44942</v>
      </c>
      <c r="B2323" s="3">
        <f t="shared" si="108"/>
        <v>2023</v>
      </c>
      <c r="C2323" t="str">
        <f t="shared" si="109"/>
        <v>2022-2023</v>
      </c>
      <c r="D2323" t="s">
        <v>147</v>
      </c>
      <c r="E2323" t="s">
        <v>102</v>
      </c>
      <c r="F2323" t="str">
        <f t="shared" si="110"/>
        <v>Queensland</v>
      </c>
      <c r="G2323" t="s">
        <v>35</v>
      </c>
      <c r="H2323">
        <v>4870</v>
      </c>
      <c r="I2323" t="s">
        <v>11</v>
      </c>
      <c r="J2323" t="s">
        <v>36</v>
      </c>
      <c r="K2323" t="s">
        <v>155</v>
      </c>
      <c r="L2323" t="s">
        <v>20</v>
      </c>
      <c r="M2323" s="5">
        <v>202.28</v>
      </c>
      <c r="N2323">
        <v>1</v>
      </c>
    </row>
    <row r="2324" spans="1:14" x14ac:dyDescent="0.25">
      <c r="A2324" s="2">
        <v>45182</v>
      </c>
      <c r="B2324" s="3">
        <f t="shared" si="108"/>
        <v>2024</v>
      </c>
      <c r="C2324" t="str">
        <f t="shared" si="109"/>
        <v>2023-2024</v>
      </c>
      <c r="D2324" t="s">
        <v>147</v>
      </c>
      <c r="E2324" t="s">
        <v>56</v>
      </c>
      <c r="F2324" t="str">
        <f t="shared" si="110"/>
        <v>Northern Territory</v>
      </c>
      <c r="G2324" t="s">
        <v>29</v>
      </c>
      <c r="H2324">
        <v>870</v>
      </c>
      <c r="I2324" t="s">
        <v>11</v>
      </c>
      <c r="J2324" t="s">
        <v>30</v>
      </c>
      <c r="K2324" t="s">
        <v>19</v>
      </c>
      <c r="L2324" t="s">
        <v>23</v>
      </c>
      <c r="M2324" s="5">
        <v>202.61</v>
      </c>
      <c r="N2324">
        <v>1</v>
      </c>
    </row>
    <row r="2325" spans="1:14" x14ac:dyDescent="0.25">
      <c r="A2325" s="2">
        <v>45306</v>
      </c>
      <c r="B2325" s="3">
        <f t="shared" si="108"/>
        <v>2024</v>
      </c>
      <c r="C2325" t="str">
        <f t="shared" si="109"/>
        <v>2023-2024</v>
      </c>
      <c r="D2325" t="s">
        <v>147</v>
      </c>
      <c r="E2325" t="s">
        <v>108</v>
      </c>
      <c r="F2325" t="str">
        <f t="shared" si="110"/>
        <v>Victoria</v>
      </c>
      <c r="G2325" t="s">
        <v>45</v>
      </c>
      <c r="H2325">
        <v>3018</v>
      </c>
      <c r="I2325" t="s">
        <v>11</v>
      </c>
      <c r="J2325" t="s">
        <v>46</v>
      </c>
      <c r="K2325" t="s">
        <v>150</v>
      </c>
      <c r="L2325" t="s">
        <v>18</v>
      </c>
      <c r="M2325" s="5">
        <v>202.86999999999998</v>
      </c>
      <c r="N2325">
        <v>1</v>
      </c>
    </row>
    <row r="2326" spans="1:14" x14ac:dyDescent="0.25">
      <c r="A2326" s="2">
        <v>45141</v>
      </c>
      <c r="B2326" s="3">
        <f t="shared" si="108"/>
        <v>2024</v>
      </c>
      <c r="C2326" t="str">
        <f t="shared" si="109"/>
        <v>2023-2024</v>
      </c>
      <c r="D2326" t="s">
        <v>148</v>
      </c>
      <c r="E2326" t="s">
        <v>143</v>
      </c>
      <c r="F2326" t="str">
        <f t="shared" si="110"/>
        <v>New South Wales</v>
      </c>
      <c r="G2326" t="s">
        <v>10</v>
      </c>
      <c r="H2326">
        <v>2154</v>
      </c>
      <c r="I2326" t="s">
        <v>11</v>
      </c>
      <c r="J2326" t="s">
        <v>27</v>
      </c>
      <c r="K2326" t="s">
        <v>149</v>
      </c>
      <c r="L2326" t="s">
        <v>15</v>
      </c>
      <c r="M2326" s="5">
        <v>203.66</v>
      </c>
      <c r="N2326">
        <v>1</v>
      </c>
    </row>
    <row r="2327" spans="1:14" x14ac:dyDescent="0.25">
      <c r="A2327" s="2">
        <v>44999</v>
      </c>
      <c r="B2327" s="3">
        <f t="shared" si="108"/>
        <v>2023</v>
      </c>
      <c r="C2327" t="str">
        <f t="shared" si="109"/>
        <v>2022-2023</v>
      </c>
      <c r="D2327" t="s">
        <v>147</v>
      </c>
      <c r="E2327" t="s">
        <v>145</v>
      </c>
      <c r="F2327" t="str">
        <f t="shared" si="110"/>
        <v>New South Wales</v>
      </c>
      <c r="G2327" t="s">
        <v>10</v>
      </c>
      <c r="H2327">
        <v>2101</v>
      </c>
      <c r="I2327" t="s">
        <v>11</v>
      </c>
      <c r="J2327" t="s">
        <v>27</v>
      </c>
      <c r="K2327" t="s">
        <v>149</v>
      </c>
      <c r="L2327" t="s">
        <v>15</v>
      </c>
      <c r="M2327" s="5">
        <v>203.68</v>
      </c>
      <c r="N2327">
        <v>1</v>
      </c>
    </row>
    <row r="2328" spans="1:14" x14ac:dyDescent="0.25">
      <c r="A2328" s="2">
        <v>45583</v>
      </c>
      <c r="B2328" s="3">
        <f t="shared" si="108"/>
        <v>2025</v>
      </c>
      <c r="C2328" t="str">
        <f t="shared" si="109"/>
        <v>2024-2025</v>
      </c>
      <c r="D2328" t="s">
        <v>148</v>
      </c>
      <c r="E2328" t="s">
        <v>112</v>
      </c>
      <c r="F2328" t="str">
        <f t="shared" si="110"/>
        <v>Victoria</v>
      </c>
      <c r="G2328" t="s">
        <v>45</v>
      </c>
      <c r="H2328">
        <v>3076</v>
      </c>
      <c r="I2328" t="s">
        <v>11</v>
      </c>
      <c r="J2328" t="s">
        <v>46</v>
      </c>
      <c r="K2328" t="s">
        <v>19</v>
      </c>
      <c r="L2328" t="s">
        <v>23</v>
      </c>
      <c r="M2328" s="5">
        <v>203.88</v>
      </c>
      <c r="N2328">
        <v>1</v>
      </c>
    </row>
    <row r="2329" spans="1:14" x14ac:dyDescent="0.25">
      <c r="A2329" s="2">
        <v>45126</v>
      </c>
      <c r="B2329" s="3">
        <f t="shared" si="108"/>
        <v>2024</v>
      </c>
      <c r="C2329" t="str">
        <f t="shared" si="109"/>
        <v>2023-2024</v>
      </c>
      <c r="D2329" t="s">
        <v>147</v>
      </c>
      <c r="E2329" t="s">
        <v>39</v>
      </c>
      <c r="F2329" t="str">
        <f t="shared" si="110"/>
        <v>South Australia</v>
      </c>
      <c r="G2329" t="s">
        <v>32</v>
      </c>
      <c r="H2329">
        <v>5343</v>
      </c>
      <c r="I2329" t="s">
        <v>11</v>
      </c>
      <c r="J2329" t="s">
        <v>38</v>
      </c>
      <c r="K2329" t="s">
        <v>151</v>
      </c>
      <c r="L2329" t="s">
        <v>21</v>
      </c>
      <c r="M2329" s="5">
        <v>204.10000000000002</v>
      </c>
      <c r="N2329">
        <v>1</v>
      </c>
    </row>
    <row r="2330" spans="1:14" x14ac:dyDescent="0.25">
      <c r="A2330" s="2">
        <v>44931</v>
      </c>
      <c r="B2330" s="3">
        <f t="shared" si="108"/>
        <v>2023</v>
      </c>
      <c r="C2330" t="str">
        <f t="shared" si="109"/>
        <v>2022-2023</v>
      </c>
      <c r="D2330" t="s">
        <v>147</v>
      </c>
      <c r="E2330" t="s">
        <v>9</v>
      </c>
      <c r="F2330" t="str">
        <f t="shared" si="110"/>
        <v>New South Wales</v>
      </c>
      <c r="G2330" t="s">
        <v>10</v>
      </c>
      <c r="H2330">
        <v>2067</v>
      </c>
      <c r="I2330" t="s">
        <v>11</v>
      </c>
      <c r="J2330" t="s">
        <v>12</v>
      </c>
      <c r="K2330" t="s">
        <v>149</v>
      </c>
      <c r="L2330" t="s">
        <v>15</v>
      </c>
      <c r="M2330" s="5">
        <v>204.21</v>
      </c>
      <c r="N2330">
        <v>1</v>
      </c>
    </row>
    <row r="2331" spans="1:14" x14ac:dyDescent="0.25">
      <c r="A2331" s="2">
        <v>45062</v>
      </c>
      <c r="B2331" s="3">
        <f t="shared" si="108"/>
        <v>2023</v>
      </c>
      <c r="C2331" t="str">
        <f t="shared" si="109"/>
        <v>2022-2023</v>
      </c>
      <c r="D2331" t="s">
        <v>147</v>
      </c>
      <c r="E2331" t="s">
        <v>138</v>
      </c>
      <c r="F2331" t="str">
        <f t="shared" si="110"/>
        <v>Queensland</v>
      </c>
      <c r="G2331" t="s">
        <v>35</v>
      </c>
      <c r="H2331">
        <v>4558</v>
      </c>
      <c r="I2331" t="s">
        <v>11</v>
      </c>
      <c r="J2331" t="s">
        <v>120</v>
      </c>
      <c r="K2331" t="s">
        <v>150</v>
      </c>
      <c r="L2331" t="s">
        <v>18</v>
      </c>
      <c r="M2331" s="5">
        <v>204.48000000000002</v>
      </c>
      <c r="N2331">
        <v>1</v>
      </c>
    </row>
    <row r="2332" spans="1:14" x14ac:dyDescent="0.25">
      <c r="A2332" s="2">
        <v>45574</v>
      </c>
      <c r="B2332" s="3">
        <f t="shared" si="108"/>
        <v>2025</v>
      </c>
      <c r="C2332" t="str">
        <f t="shared" si="109"/>
        <v>2024-2025</v>
      </c>
      <c r="D2332" t="s">
        <v>147</v>
      </c>
      <c r="E2332" t="s">
        <v>88</v>
      </c>
      <c r="F2332" t="str">
        <f t="shared" si="110"/>
        <v>South Australia</v>
      </c>
      <c r="G2332" t="s">
        <v>32</v>
      </c>
      <c r="H2332">
        <v>5011</v>
      </c>
      <c r="I2332" t="s">
        <v>11</v>
      </c>
      <c r="J2332" t="s">
        <v>33</v>
      </c>
      <c r="K2332" t="s">
        <v>149</v>
      </c>
      <c r="L2332" t="s">
        <v>15</v>
      </c>
      <c r="M2332" s="5">
        <v>204.59</v>
      </c>
      <c r="N2332">
        <v>1</v>
      </c>
    </row>
    <row r="2333" spans="1:14" x14ac:dyDescent="0.25">
      <c r="A2333" s="2">
        <v>45012</v>
      </c>
      <c r="B2333" s="3">
        <f t="shared" si="108"/>
        <v>2023</v>
      </c>
      <c r="C2333" t="str">
        <f t="shared" si="109"/>
        <v>2022-2023</v>
      </c>
      <c r="D2333" t="s">
        <v>147</v>
      </c>
      <c r="E2333" t="s">
        <v>85</v>
      </c>
      <c r="F2333" t="str">
        <f t="shared" si="110"/>
        <v>Queensland</v>
      </c>
      <c r="G2333" t="s">
        <v>35</v>
      </c>
      <c r="H2333">
        <v>4883</v>
      </c>
      <c r="I2333" t="s">
        <v>11</v>
      </c>
      <c r="J2333" t="s">
        <v>36</v>
      </c>
      <c r="K2333" t="s">
        <v>155</v>
      </c>
      <c r="L2333" t="s">
        <v>20</v>
      </c>
      <c r="M2333" s="5">
        <v>204.61</v>
      </c>
      <c r="N2333">
        <v>1</v>
      </c>
    </row>
    <row r="2334" spans="1:14" x14ac:dyDescent="0.25">
      <c r="A2334" s="2">
        <v>45491</v>
      </c>
      <c r="B2334" s="3">
        <f t="shared" si="108"/>
        <v>2025</v>
      </c>
      <c r="C2334" t="str">
        <f t="shared" si="109"/>
        <v>2024-2025</v>
      </c>
      <c r="D2334" t="s">
        <v>148</v>
      </c>
      <c r="E2334" t="s">
        <v>66</v>
      </c>
      <c r="F2334" t="str">
        <f t="shared" si="110"/>
        <v>South Australia</v>
      </c>
      <c r="G2334" t="s">
        <v>32</v>
      </c>
      <c r="H2334">
        <v>5169</v>
      </c>
      <c r="I2334" t="s">
        <v>11</v>
      </c>
      <c r="J2334" t="s">
        <v>33</v>
      </c>
      <c r="K2334" t="s">
        <v>150</v>
      </c>
      <c r="L2334" t="s">
        <v>18</v>
      </c>
      <c r="M2334" s="5">
        <v>204.64</v>
      </c>
      <c r="N2334">
        <v>1</v>
      </c>
    </row>
    <row r="2335" spans="1:14" x14ac:dyDescent="0.25">
      <c r="A2335" s="2">
        <v>45022</v>
      </c>
      <c r="B2335" s="3">
        <f t="shared" si="108"/>
        <v>2023</v>
      </c>
      <c r="C2335" t="str">
        <f t="shared" si="109"/>
        <v>2022-2023</v>
      </c>
      <c r="D2335" t="s">
        <v>147</v>
      </c>
      <c r="E2335" t="s">
        <v>128</v>
      </c>
      <c r="F2335" t="str">
        <f t="shared" si="110"/>
        <v>Western Australia</v>
      </c>
      <c r="G2335" t="s">
        <v>48</v>
      </c>
      <c r="H2335">
        <v>6027</v>
      </c>
      <c r="I2335" t="s">
        <v>11</v>
      </c>
      <c r="J2335" t="s">
        <v>49</v>
      </c>
      <c r="K2335" t="s">
        <v>152</v>
      </c>
      <c r="L2335" t="s">
        <v>13</v>
      </c>
      <c r="M2335" s="5">
        <v>204.69000000000003</v>
      </c>
      <c r="N2335">
        <v>1</v>
      </c>
    </row>
    <row r="2336" spans="1:14" x14ac:dyDescent="0.25">
      <c r="A2336" s="2">
        <v>45063</v>
      </c>
      <c r="B2336" s="3">
        <f t="shared" si="108"/>
        <v>2023</v>
      </c>
      <c r="C2336" t="str">
        <f t="shared" si="109"/>
        <v>2022-2023</v>
      </c>
      <c r="D2336" t="s">
        <v>147</v>
      </c>
      <c r="E2336" t="s">
        <v>75</v>
      </c>
      <c r="F2336" t="str">
        <f t="shared" si="110"/>
        <v>Victoria</v>
      </c>
      <c r="G2336" t="s">
        <v>45</v>
      </c>
      <c r="H2336">
        <v>3630</v>
      </c>
      <c r="I2336" t="s">
        <v>11</v>
      </c>
      <c r="J2336" t="s">
        <v>55</v>
      </c>
      <c r="K2336" t="s">
        <v>154</v>
      </c>
      <c r="L2336" t="s">
        <v>14</v>
      </c>
      <c r="M2336" s="5">
        <v>204.79000000000002</v>
      </c>
      <c r="N2336">
        <v>1</v>
      </c>
    </row>
    <row r="2337" spans="1:14" x14ac:dyDescent="0.25">
      <c r="A2337" s="2">
        <v>45160</v>
      </c>
      <c r="B2337" s="3">
        <f t="shared" si="108"/>
        <v>2024</v>
      </c>
      <c r="C2337" t="str">
        <f t="shared" si="109"/>
        <v>2023-2024</v>
      </c>
      <c r="D2337" t="s">
        <v>148</v>
      </c>
      <c r="E2337" t="s">
        <v>89</v>
      </c>
      <c r="F2337" t="str">
        <f t="shared" si="110"/>
        <v>Queensland</v>
      </c>
      <c r="G2337" t="s">
        <v>35</v>
      </c>
      <c r="H2337">
        <v>4655</v>
      </c>
      <c r="I2337" t="s">
        <v>11</v>
      </c>
      <c r="J2337" t="s">
        <v>51</v>
      </c>
      <c r="K2337" t="s">
        <v>153</v>
      </c>
      <c r="L2337" t="s">
        <v>16</v>
      </c>
      <c r="M2337" s="5">
        <v>204.82999999999998</v>
      </c>
      <c r="N2337">
        <v>1</v>
      </c>
    </row>
    <row r="2338" spans="1:14" x14ac:dyDescent="0.25">
      <c r="A2338" s="2">
        <v>45451</v>
      </c>
      <c r="B2338" s="3">
        <f t="shared" si="108"/>
        <v>2024</v>
      </c>
      <c r="C2338" t="str">
        <f t="shared" si="109"/>
        <v>2023-2024</v>
      </c>
      <c r="D2338" t="s">
        <v>147</v>
      </c>
      <c r="E2338" t="s">
        <v>83</v>
      </c>
      <c r="F2338" t="str">
        <f t="shared" si="110"/>
        <v>New South Wales</v>
      </c>
      <c r="G2338" t="s">
        <v>10</v>
      </c>
      <c r="H2338">
        <v>2750</v>
      </c>
      <c r="I2338" t="s">
        <v>11</v>
      </c>
      <c r="J2338" t="s">
        <v>25</v>
      </c>
      <c r="K2338" t="s">
        <v>152</v>
      </c>
      <c r="L2338" t="s">
        <v>13</v>
      </c>
      <c r="M2338" s="5">
        <v>204.84</v>
      </c>
      <c r="N2338">
        <v>1</v>
      </c>
    </row>
    <row r="2339" spans="1:14" x14ac:dyDescent="0.25">
      <c r="A2339" s="2">
        <v>45342</v>
      </c>
      <c r="B2339" s="3">
        <f t="shared" si="108"/>
        <v>2024</v>
      </c>
      <c r="C2339" t="str">
        <f t="shared" si="109"/>
        <v>2023-2024</v>
      </c>
      <c r="D2339" t="s">
        <v>147</v>
      </c>
      <c r="E2339" t="s">
        <v>119</v>
      </c>
      <c r="F2339" t="str">
        <f t="shared" si="110"/>
        <v>Queensland</v>
      </c>
      <c r="G2339" t="s">
        <v>35</v>
      </c>
      <c r="H2339">
        <v>4570</v>
      </c>
      <c r="I2339" t="s">
        <v>11</v>
      </c>
      <c r="J2339" t="s">
        <v>120</v>
      </c>
      <c r="K2339" t="s">
        <v>153</v>
      </c>
      <c r="L2339" t="s">
        <v>16</v>
      </c>
      <c r="M2339" s="5">
        <v>204.85</v>
      </c>
      <c r="N2339">
        <v>1</v>
      </c>
    </row>
    <row r="2340" spans="1:14" x14ac:dyDescent="0.25">
      <c r="A2340" s="2">
        <v>45391</v>
      </c>
      <c r="B2340" s="3">
        <f t="shared" si="108"/>
        <v>2024</v>
      </c>
      <c r="C2340" t="str">
        <f t="shared" si="109"/>
        <v>2023-2024</v>
      </c>
      <c r="D2340" t="s">
        <v>148</v>
      </c>
      <c r="E2340" t="s">
        <v>112</v>
      </c>
      <c r="F2340" t="str">
        <f t="shared" si="110"/>
        <v>Victoria</v>
      </c>
      <c r="G2340" t="s">
        <v>45</v>
      </c>
      <c r="H2340">
        <v>3076</v>
      </c>
      <c r="I2340" t="s">
        <v>11</v>
      </c>
      <c r="J2340" t="s">
        <v>46</v>
      </c>
      <c r="K2340" t="s">
        <v>157</v>
      </c>
      <c r="L2340" t="s">
        <v>22</v>
      </c>
      <c r="M2340" s="5">
        <v>205.46</v>
      </c>
      <c r="N2340">
        <v>1</v>
      </c>
    </row>
    <row r="2341" spans="1:14" x14ac:dyDescent="0.25">
      <c r="A2341" s="2">
        <v>45652</v>
      </c>
      <c r="B2341" s="3">
        <f t="shared" si="108"/>
        <v>2025</v>
      </c>
      <c r="C2341" t="str">
        <f t="shared" si="109"/>
        <v>2024-2025</v>
      </c>
      <c r="D2341" t="s">
        <v>148</v>
      </c>
      <c r="E2341" t="s">
        <v>122</v>
      </c>
      <c r="F2341" t="str">
        <f t="shared" si="110"/>
        <v>New South Wales</v>
      </c>
      <c r="G2341" t="s">
        <v>10</v>
      </c>
      <c r="H2341">
        <v>2650</v>
      </c>
      <c r="I2341" t="s">
        <v>11</v>
      </c>
      <c r="J2341" t="s">
        <v>25</v>
      </c>
      <c r="K2341" t="s">
        <v>153</v>
      </c>
      <c r="L2341" t="s">
        <v>16</v>
      </c>
      <c r="M2341" s="5">
        <v>205.64</v>
      </c>
      <c r="N2341">
        <v>1</v>
      </c>
    </row>
    <row r="2342" spans="1:14" x14ac:dyDescent="0.25">
      <c r="A2342" s="2">
        <v>45069</v>
      </c>
      <c r="B2342" s="3">
        <f t="shared" si="108"/>
        <v>2023</v>
      </c>
      <c r="C2342" t="str">
        <f t="shared" si="109"/>
        <v>2022-2023</v>
      </c>
      <c r="D2342" t="s">
        <v>148</v>
      </c>
      <c r="E2342" t="s">
        <v>99</v>
      </c>
      <c r="F2342" t="str">
        <f t="shared" si="110"/>
        <v>Victoria</v>
      </c>
      <c r="G2342" t="s">
        <v>45</v>
      </c>
      <c r="H2342">
        <v>3148</v>
      </c>
      <c r="I2342" t="s">
        <v>11</v>
      </c>
      <c r="J2342" t="s">
        <v>63</v>
      </c>
      <c r="K2342" t="s">
        <v>149</v>
      </c>
      <c r="L2342" t="s">
        <v>15</v>
      </c>
      <c r="M2342" s="5">
        <v>205.76999999999998</v>
      </c>
      <c r="N2342">
        <v>1</v>
      </c>
    </row>
    <row r="2343" spans="1:14" x14ac:dyDescent="0.25">
      <c r="A2343" s="2">
        <v>45510</v>
      </c>
      <c r="B2343" s="3">
        <f t="shared" si="108"/>
        <v>2025</v>
      </c>
      <c r="C2343" t="str">
        <f t="shared" si="109"/>
        <v>2024-2025</v>
      </c>
      <c r="D2343" t="s">
        <v>147</v>
      </c>
      <c r="E2343" t="s">
        <v>127</v>
      </c>
      <c r="F2343" t="str">
        <f t="shared" si="110"/>
        <v>New South Wales</v>
      </c>
      <c r="G2343" t="s">
        <v>10</v>
      </c>
      <c r="H2343">
        <v>2131</v>
      </c>
      <c r="I2343" t="s">
        <v>11</v>
      </c>
      <c r="J2343" t="s">
        <v>27</v>
      </c>
      <c r="K2343" t="s">
        <v>149</v>
      </c>
      <c r="L2343" t="s">
        <v>15</v>
      </c>
      <c r="M2343" s="5">
        <v>206.74</v>
      </c>
      <c r="N2343">
        <v>1</v>
      </c>
    </row>
    <row r="2344" spans="1:14" x14ac:dyDescent="0.25">
      <c r="A2344" s="2">
        <v>45303</v>
      </c>
      <c r="B2344" s="3">
        <f t="shared" si="108"/>
        <v>2024</v>
      </c>
      <c r="C2344" t="str">
        <f t="shared" si="109"/>
        <v>2023-2024</v>
      </c>
      <c r="D2344" t="s">
        <v>148</v>
      </c>
      <c r="E2344" t="s">
        <v>110</v>
      </c>
      <c r="F2344" t="str">
        <f t="shared" si="110"/>
        <v>Queensland</v>
      </c>
      <c r="G2344" t="s">
        <v>35</v>
      </c>
      <c r="H2344">
        <v>4680</v>
      </c>
      <c r="I2344" t="s">
        <v>11</v>
      </c>
      <c r="J2344" t="s">
        <v>51</v>
      </c>
      <c r="K2344" t="s">
        <v>154</v>
      </c>
      <c r="L2344" t="s">
        <v>14</v>
      </c>
      <c r="M2344" s="5">
        <v>206.82</v>
      </c>
      <c r="N2344">
        <v>1</v>
      </c>
    </row>
    <row r="2345" spans="1:14" x14ac:dyDescent="0.25">
      <c r="A2345" s="2">
        <v>45259</v>
      </c>
      <c r="B2345" s="3">
        <f t="shared" si="108"/>
        <v>2024</v>
      </c>
      <c r="C2345" t="str">
        <f t="shared" si="109"/>
        <v>2023-2024</v>
      </c>
      <c r="D2345" t="s">
        <v>148</v>
      </c>
      <c r="E2345" t="s">
        <v>91</v>
      </c>
      <c r="F2345" t="str">
        <f t="shared" si="110"/>
        <v>Victoria</v>
      </c>
      <c r="G2345" t="s">
        <v>45</v>
      </c>
      <c r="H2345">
        <v>3690</v>
      </c>
      <c r="I2345" t="s">
        <v>11</v>
      </c>
      <c r="J2345" t="s">
        <v>55</v>
      </c>
      <c r="K2345" t="s">
        <v>150</v>
      </c>
      <c r="L2345" t="s">
        <v>18</v>
      </c>
      <c r="M2345" s="5">
        <v>207.62</v>
      </c>
      <c r="N2345">
        <v>1</v>
      </c>
    </row>
    <row r="2346" spans="1:14" x14ac:dyDescent="0.25">
      <c r="A2346" s="2">
        <v>44976</v>
      </c>
      <c r="B2346" s="3">
        <f t="shared" si="108"/>
        <v>2023</v>
      </c>
      <c r="C2346" t="str">
        <f t="shared" si="109"/>
        <v>2022-2023</v>
      </c>
      <c r="D2346" t="s">
        <v>148</v>
      </c>
      <c r="E2346" t="s">
        <v>61</v>
      </c>
      <c r="F2346" t="str">
        <f t="shared" si="110"/>
        <v>New South Wales</v>
      </c>
      <c r="G2346" t="s">
        <v>10</v>
      </c>
      <c r="H2346">
        <v>2539</v>
      </c>
      <c r="I2346" t="s">
        <v>11</v>
      </c>
      <c r="J2346" t="s">
        <v>58</v>
      </c>
      <c r="K2346" t="s">
        <v>152</v>
      </c>
      <c r="L2346" t="s">
        <v>13</v>
      </c>
      <c r="M2346" s="5">
        <v>207.73</v>
      </c>
      <c r="N2346">
        <v>1</v>
      </c>
    </row>
    <row r="2347" spans="1:14" x14ac:dyDescent="0.25">
      <c r="A2347" s="2">
        <v>45158</v>
      </c>
      <c r="B2347" s="3">
        <f t="shared" si="108"/>
        <v>2024</v>
      </c>
      <c r="C2347" t="str">
        <f t="shared" si="109"/>
        <v>2023-2024</v>
      </c>
      <c r="D2347" t="s">
        <v>148</v>
      </c>
      <c r="E2347" t="s">
        <v>59</v>
      </c>
      <c r="F2347" t="str">
        <f t="shared" si="110"/>
        <v>Victoria</v>
      </c>
      <c r="G2347" t="s">
        <v>45</v>
      </c>
      <c r="H2347">
        <v>3280</v>
      </c>
      <c r="I2347" t="s">
        <v>11</v>
      </c>
      <c r="J2347" t="s">
        <v>60</v>
      </c>
      <c r="K2347" t="s">
        <v>150</v>
      </c>
      <c r="L2347" t="s">
        <v>18</v>
      </c>
      <c r="M2347" s="5">
        <v>207.74</v>
      </c>
      <c r="N2347">
        <v>1</v>
      </c>
    </row>
    <row r="2348" spans="1:14" x14ac:dyDescent="0.25">
      <c r="A2348" s="2">
        <v>45127</v>
      </c>
      <c r="B2348" s="3">
        <f t="shared" si="108"/>
        <v>2024</v>
      </c>
      <c r="C2348" t="str">
        <f t="shared" si="109"/>
        <v>2023-2024</v>
      </c>
      <c r="D2348" t="s">
        <v>147</v>
      </c>
      <c r="E2348" t="s">
        <v>92</v>
      </c>
      <c r="F2348" t="str">
        <f t="shared" si="110"/>
        <v>Queensland</v>
      </c>
      <c r="G2348" t="s">
        <v>35</v>
      </c>
      <c r="H2348">
        <v>4068</v>
      </c>
      <c r="I2348" t="s">
        <v>11</v>
      </c>
      <c r="J2348" t="s">
        <v>43</v>
      </c>
      <c r="K2348" t="s">
        <v>157</v>
      </c>
      <c r="L2348" t="s">
        <v>22</v>
      </c>
      <c r="M2348" s="5">
        <v>207.77</v>
      </c>
      <c r="N2348">
        <v>1</v>
      </c>
    </row>
    <row r="2349" spans="1:14" x14ac:dyDescent="0.25">
      <c r="A2349" s="2">
        <v>44967</v>
      </c>
      <c r="B2349" s="3">
        <f t="shared" si="108"/>
        <v>2023</v>
      </c>
      <c r="C2349" t="str">
        <f t="shared" si="109"/>
        <v>2022-2023</v>
      </c>
      <c r="D2349" t="s">
        <v>148</v>
      </c>
      <c r="E2349" t="s">
        <v>125</v>
      </c>
      <c r="F2349" t="str">
        <f t="shared" si="110"/>
        <v>Victoria</v>
      </c>
      <c r="G2349" t="s">
        <v>45</v>
      </c>
      <c r="H2349">
        <v>3400</v>
      </c>
      <c r="I2349" t="s">
        <v>11</v>
      </c>
      <c r="J2349" t="s">
        <v>60</v>
      </c>
      <c r="K2349" t="s">
        <v>153</v>
      </c>
      <c r="L2349" t="s">
        <v>16</v>
      </c>
      <c r="M2349" s="5">
        <v>207.84</v>
      </c>
      <c r="N2349">
        <v>1</v>
      </c>
    </row>
    <row r="2350" spans="1:14" x14ac:dyDescent="0.25">
      <c r="A2350" s="2">
        <v>45402</v>
      </c>
      <c r="B2350" s="3">
        <f t="shared" si="108"/>
        <v>2024</v>
      </c>
      <c r="C2350" t="str">
        <f t="shared" si="109"/>
        <v>2023-2024</v>
      </c>
      <c r="D2350" t="s">
        <v>148</v>
      </c>
      <c r="E2350" t="s">
        <v>101</v>
      </c>
      <c r="F2350" t="str">
        <f t="shared" si="110"/>
        <v>Victoria</v>
      </c>
      <c r="G2350" t="s">
        <v>45</v>
      </c>
      <c r="H2350">
        <v>3131</v>
      </c>
      <c r="I2350" t="s">
        <v>11</v>
      </c>
      <c r="J2350" t="s">
        <v>63</v>
      </c>
      <c r="K2350" t="s">
        <v>154</v>
      </c>
      <c r="L2350" t="s">
        <v>14</v>
      </c>
      <c r="M2350" s="5">
        <v>207.84</v>
      </c>
      <c r="N2350">
        <v>1</v>
      </c>
    </row>
    <row r="2351" spans="1:14" x14ac:dyDescent="0.25">
      <c r="A2351" s="2">
        <v>45326</v>
      </c>
      <c r="B2351" s="3">
        <f t="shared" si="108"/>
        <v>2024</v>
      </c>
      <c r="C2351" t="str">
        <f t="shared" si="109"/>
        <v>2023-2024</v>
      </c>
      <c r="D2351" t="s">
        <v>147</v>
      </c>
      <c r="E2351" t="s">
        <v>138</v>
      </c>
      <c r="F2351" t="str">
        <f t="shared" si="110"/>
        <v>Queensland</v>
      </c>
      <c r="G2351" t="s">
        <v>35</v>
      </c>
      <c r="H2351">
        <v>4558</v>
      </c>
      <c r="I2351" t="s">
        <v>11</v>
      </c>
      <c r="J2351" t="s">
        <v>120</v>
      </c>
      <c r="K2351" t="s">
        <v>154</v>
      </c>
      <c r="L2351" t="s">
        <v>14</v>
      </c>
      <c r="M2351" s="5">
        <v>208.14000000000001</v>
      </c>
      <c r="N2351">
        <v>1</v>
      </c>
    </row>
    <row r="2352" spans="1:14" x14ac:dyDescent="0.25">
      <c r="A2352" s="2">
        <v>45002</v>
      </c>
      <c r="B2352" s="3">
        <f t="shared" si="108"/>
        <v>2023</v>
      </c>
      <c r="C2352" t="str">
        <f t="shared" si="109"/>
        <v>2022-2023</v>
      </c>
      <c r="D2352" t="s">
        <v>147</v>
      </c>
      <c r="E2352" t="s">
        <v>56</v>
      </c>
      <c r="F2352" t="str">
        <f t="shared" si="110"/>
        <v>Northern Territory</v>
      </c>
      <c r="G2352" t="s">
        <v>29</v>
      </c>
      <c r="H2352">
        <v>870</v>
      </c>
      <c r="I2352" t="s">
        <v>11</v>
      </c>
      <c r="J2352" t="s">
        <v>30</v>
      </c>
      <c r="K2352" t="s">
        <v>151</v>
      </c>
      <c r="L2352" t="s">
        <v>21</v>
      </c>
      <c r="M2352" s="5">
        <v>208.22</v>
      </c>
      <c r="N2352">
        <v>1</v>
      </c>
    </row>
    <row r="2353" spans="1:14" x14ac:dyDescent="0.25">
      <c r="A2353" s="2">
        <v>45059</v>
      </c>
      <c r="B2353" s="3">
        <f t="shared" si="108"/>
        <v>2023</v>
      </c>
      <c r="C2353" t="str">
        <f t="shared" si="109"/>
        <v>2022-2023</v>
      </c>
      <c r="D2353" t="s">
        <v>147</v>
      </c>
      <c r="E2353" t="s">
        <v>39</v>
      </c>
      <c r="F2353" t="str">
        <f t="shared" si="110"/>
        <v>South Australia</v>
      </c>
      <c r="G2353" t="s">
        <v>32</v>
      </c>
      <c r="H2353">
        <v>5343</v>
      </c>
      <c r="I2353" t="s">
        <v>11</v>
      </c>
      <c r="J2353" t="s">
        <v>38</v>
      </c>
      <c r="K2353" t="s">
        <v>151</v>
      </c>
      <c r="L2353" t="s">
        <v>21</v>
      </c>
      <c r="M2353" s="5">
        <v>208.44</v>
      </c>
      <c r="N2353">
        <v>1</v>
      </c>
    </row>
    <row r="2354" spans="1:14" x14ac:dyDescent="0.25">
      <c r="A2354" s="2">
        <v>45113</v>
      </c>
      <c r="B2354" s="3">
        <f t="shared" si="108"/>
        <v>2024</v>
      </c>
      <c r="C2354" t="str">
        <f t="shared" si="109"/>
        <v>2023-2024</v>
      </c>
      <c r="D2354" t="s">
        <v>148</v>
      </c>
      <c r="E2354" t="s">
        <v>110</v>
      </c>
      <c r="F2354" t="str">
        <f t="shared" si="110"/>
        <v>Queensland</v>
      </c>
      <c r="G2354" t="s">
        <v>35</v>
      </c>
      <c r="H2354">
        <v>4680</v>
      </c>
      <c r="I2354" t="s">
        <v>11</v>
      </c>
      <c r="J2354" t="s">
        <v>51</v>
      </c>
      <c r="K2354" t="s">
        <v>155</v>
      </c>
      <c r="L2354" t="s">
        <v>20</v>
      </c>
      <c r="M2354" s="5">
        <v>208.73000000000002</v>
      </c>
      <c r="N2354">
        <v>1</v>
      </c>
    </row>
    <row r="2355" spans="1:14" x14ac:dyDescent="0.25">
      <c r="A2355" s="2">
        <v>45311</v>
      </c>
      <c r="B2355" s="3">
        <f t="shared" si="108"/>
        <v>2024</v>
      </c>
      <c r="C2355" t="str">
        <f t="shared" si="109"/>
        <v>2023-2024</v>
      </c>
      <c r="D2355" t="s">
        <v>148</v>
      </c>
      <c r="E2355" t="s">
        <v>140</v>
      </c>
      <c r="F2355" t="str">
        <f t="shared" si="110"/>
        <v>Tasmania</v>
      </c>
      <c r="G2355" t="s">
        <v>70</v>
      </c>
      <c r="H2355">
        <v>7320</v>
      </c>
      <c r="I2355" t="s">
        <v>11</v>
      </c>
      <c r="J2355" t="s">
        <v>71</v>
      </c>
      <c r="K2355" t="s">
        <v>152</v>
      </c>
      <c r="L2355" t="s">
        <v>13</v>
      </c>
      <c r="M2355" s="5">
        <v>209.62</v>
      </c>
      <c r="N2355">
        <v>1</v>
      </c>
    </row>
    <row r="2356" spans="1:14" x14ac:dyDescent="0.25">
      <c r="A2356" s="2">
        <v>45004</v>
      </c>
      <c r="B2356" s="3">
        <f t="shared" si="108"/>
        <v>2023</v>
      </c>
      <c r="C2356" t="str">
        <f t="shared" si="109"/>
        <v>2022-2023</v>
      </c>
      <c r="D2356" t="s">
        <v>147</v>
      </c>
      <c r="E2356" t="s">
        <v>122</v>
      </c>
      <c r="F2356" t="str">
        <f t="shared" si="110"/>
        <v>New South Wales</v>
      </c>
      <c r="G2356" t="s">
        <v>10</v>
      </c>
      <c r="H2356">
        <v>2650</v>
      </c>
      <c r="I2356" t="s">
        <v>11</v>
      </c>
      <c r="J2356" t="s">
        <v>25</v>
      </c>
      <c r="K2356" t="s">
        <v>149</v>
      </c>
      <c r="L2356" t="s">
        <v>15</v>
      </c>
      <c r="M2356" s="5">
        <v>209.62</v>
      </c>
      <c r="N2356">
        <v>1</v>
      </c>
    </row>
    <row r="2357" spans="1:14" x14ac:dyDescent="0.25">
      <c r="A2357" s="2">
        <v>45045</v>
      </c>
      <c r="B2357" s="3">
        <f t="shared" si="108"/>
        <v>2023</v>
      </c>
      <c r="C2357" t="str">
        <f t="shared" si="109"/>
        <v>2022-2023</v>
      </c>
      <c r="D2357" t="s">
        <v>147</v>
      </c>
      <c r="E2357" t="s">
        <v>85</v>
      </c>
      <c r="F2357" t="str">
        <f t="shared" si="110"/>
        <v>Queensland</v>
      </c>
      <c r="G2357" t="s">
        <v>35</v>
      </c>
      <c r="H2357">
        <v>4883</v>
      </c>
      <c r="I2357" t="s">
        <v>11</v>
      </c>
      <c r="J2357" t="s">
        <v>36</v>
      </c>
      <c r="K2357" t="s">
        <v>151</v>
      </c>
      <c r="L2357" t="s">
        <v>21</v>
      </c>
      <c r="M2357" s="5">
        <v>209.65</v>
      </c>
      <c r="N2357">
        <v>1</v>
      </c>
    </row>
    <row r="2358" spans="1:14" x14ac:dyDescent="0.25">
      <c r="A2358" s="2">
        <v>45343</v>
      </c>
      <c r="B2358" s="3">
        <f t="shared" si="108"/>
        <v>2024</v>
      </c>
      <c r="C2358" t="str">
        <f t="shared" si="109"/>
        <v>2023-2024</v>
      </c>
      <c r="D2358" t="s">
        <v>147</v>
      </c>
      <c r="E2358" t="s">
        <v>44</v>
      </c>
      <c r="F2358" t="str">
        <f t="shared" si="110"/>
        <v>Victoria</v>
      </c>
      <c r="G2358" t="s">
        <v>45</v>
      </c>
      <c r="H2358">
        <v>3066</v>
      </c>
      <c r="I2358" t="s">
        <v>11</v>
      </c>
      <c r="J2358" t="s">
        <v>46</v>
      </c>
      <c r="K2358" t="s">
        <v>149</v>
      </c>
      <c r="L2358" t="s">
        <v>15</v>
      </c>
      <c r="M2358" s="5">
        <v>209.65</v>
      </c>
      <c r="N2358">
        <v>1</v>
      </c>
    </row>
    <row r="2359" spans="1:14" x14ac:dyDescent="0.25">
      <c r="A2359" s="2">
        <v>45615</v>
      </c>
      <c r="B2359" s="3">
        <f t="shared" si="108"/>
        <v>2025</v>
      </c>
      <c r="C2359" t="str">
        <f t="shared" si="109"/>
        <v>2024-2025</v>
      </c>
      <c r="D2359" t="s">
        <v>147</v>
      </c>
      <c r="E2359" t="s">
        <v>62</v>
      </c>
      <c r="F2359" t="str">
        <f t="shared" si="110"/>
        <v>Victoria</v>
      </c>
      <c r="G2359" t="s">
        <v>45</v>
      </c>
      <c r="H2359">
        <v>3134</v>
      </c>
      <c r="I2359" t="s">
        <v>11</v>
      </c>
      <c r="J2359" t="s">
        <v>63</v>
      </c>
      <c r="K2359" t="s">
        <v>150</v>
      </c>
      <c r="L2359" t="s">
        <v>18</v>
      </c>
      <c r="M2359" s="5">
        <v>209.79</v>
      </c>
      <c r="N2359">
        <v>1</v>
      </c>
    </row>
    <row r="2360" spans="1:14" x14ac:dyDescent="0.25">
      <c r="A2360" s="2">
        <v>44970</v>
      </c>
      <c r="B2360" s="3">
        <f t="shared" si="108"/>
        <v>2023</v>
      </c>
      <c r="C2360" t="str">
        <f t="shared" si="109"/>
        <v>2022-2023</v>
      </c>
      <c r="D2360" t="s">
        <v>147</v>
      </c>
      <c r="E2360" t="s">
        <v>137</v>
      </c>
      <c r="F2360" t="str">
        <f t="shared" si="110"/>
        <v>New South Wales</v>
      </c>
      <c r="G2360" t="s">
        <v>10</v>
      </c>
      <c r="H2360">
        <v>2031</v>
      </c>
      <c r="I2360" t="s">
        <v>11</v>
      </c>
      <c r="J2360" t="s">
        <v>12</v>
      </c>
      <c r="K2360" t="s">
        <v>19</v>
      </c>
      <c r="L2360" t="s">
        <v>23</v>
      </c>
      <c r="M2360" s="5">
        <v>209.8</v>
      </c>
      <c r="N2360">
        <v>1</v>
      </c>
    </row>
    <row r="2361" spans="1:14" x14ac:dyDescent="0.25">
      <c r="A2361" s="2">
        <v>45590</v>
      </c>
      <c r="B2361" s="3">
        <f t="shared" si="108"/>
        <v>2025</v>
      </c>
      <c r="C2361" t="str">
        <f t="shared" si="109"/>
        <v>2024-2025</v>
      </c>
      <c r="D2361" t="s">
        <v>148</v>
      </c>
      <c r="E2361" t="s">
        <v>125</v>
      </c>
      <c r="F2361" t="str">
        <f t="shared" si="110"/>
        <v>Victoria</v>
      </c>
      <c r="G2361" t="s">
        <v>45</v>
      </c>
      <c r="H2361">
        <v>3400</v>
      </c>
      <c r="I2361" t="s">
        <v>11</v>
      </c>
      <c r="J2361" t="s">
        <v>60</v>
      </c>
      <c r="K2361" t="s">
        <v>151</v>
      </c>
      <c r="L2361" t="s">
        <v>21</v>
      </c>
      <c r="M2361" s="5">
        <v>209.9</v>
      </c>
      <c r="N2361">
        <v>1</v>
      </c>
    </row>
    <row r="2362" spans="1:14" x14ac:dyDescent="0.25">
      <c r="A2362" s="2">
        <v>45241</v>
      </c>
      <c r="B2362" s="3">
        <f t="shared" si="108"/>
        <v>2024</v>
      </c>
      <c r="C2362" t="str">
        <f t="shared" si="109"/>
        <v>2023-2024</v>
      </c>
      <c r="D2362" t="s">
        <v>147</v>
      </c>
      <c r="E2362" t="s">
        <v>125</v>
      </c>
      <c r="F2362" t="str">
        <f t="shared" si="110"/>
        <v>Victoria</v>
      </c>
      <c r="G2362" t="s">
        <v>45</v>
      </c>
      <c r="H2362">
        <v>3400</v>
      </c>
      <c r="I2362" t="s">
        <v>11</v>
      </c>
      <c r="J2362" t="s">
        <v>60</v>
      </c>
      <c r="K2362" t="s">
        <v>149</v>
      </c>
      <c r="L2362" t="s">
        <v>15</v>
      </c>
      <c r="M2362" s="5">
        <v>210.05</v>
      </c>
      <c r="N2362">
        <v>1</v>
      </c>
    </row>
    <row r="2363" spans="1:14" x14ac:dyDescent="0.25">
      <c r="A2363" s="2">
        <v>44993</v>
      </c>
      <c r="B2363" s="3">
        <f t="shared" si="108"/>
        <v>2023</v>
      </c>
      <c r="C2363" t="str">
        <f t="shared" si="109"/>
        <v>2022-2023</v>
      </c>
      <c r="D2363" t="s">
        <v>147</v>
      </c>
      <c r="E2363" t="s">
        <v>9</v>
      </c>
      <c r="F2363" t="str">
        <f t="shared" si="110"/>
        <v>New South Wales</v>
      </c>
      <c r="G2363" t="s">
        <v>10</v>
      </c>
      <c r="H2363">
        <v>2067</v>
      </c>
      <c r="I2363" t="s">
        <v>11</v>
      </c>
      <c r="J2363" t="s">
        <v>12</v>
      </c>
      <c r="K2363" t="s">
        <v>150</v>
      </c>
      <c r="L2363" t="s">
        <v>18</v>
      </c>
      <c r="M2363" s="5">
        <v>210.75</v>
      </c>
      <c r="N2363">
        <v>1</v>
      </c>
    </row>
    <row r="2364" spans="1:14" x14ac:dyDescent="0.25">
      <c r="A2364" s="2">
        <v>45241</v>
      </c>
      <c r="B2364" s="3">
        <f t="shared" si="108"/>
        <v>2024</v>
      </c>
      <c r="C2364" t="str">
        <f t="shared" si="109"/>
        <v>2023-2024</v>
      </c>
      <c r="D2364" t="s">
        <v>148</v>
      </c>
      <c r="E2364" t="s">
        <v>131</v>
      </c>
      <c r="F2364" t="str">
        <f t="shared" si="110"/>
        <v>Western Australia</v>
      </c>
      <c r="G2364" t="s">
        <v>48</v>
      </c>
      <c r="H2364">
        <v>6530</v>
      </c>
      <c r="I2364" t="s">
        <v>11</v>
      </c>
      <c r="J2364" t="s">
        <v>77</v>
      </c>
      <c r="K2364" t="s">
        <v>150</v>
      </c>
      <c r="L2364" t="s">
        <v>18</v>
      </c>
      <c r="M2364" s="5">
        <v>210.75</v>
      </c>
      <c r="N2364">
        <v>1</v>
      </c>
    </row>
    <row r="2365" spans="1:14" x14ac:dyDescent="0.25">
      <c r="A2365" s="2">
        <v>45381</v>
      </c>
      <c r="B2365" s="3">
        <f t="shared" si="108"/>
        <v>2024</v>
      </c>
      <c r="C2365" t="str">
        <f t="shared" si="109"/>
        <v>2023-2024</v>
      </c>
      <c r="D2365" t="s">
        <v>147</v>
      </c>
      <c r="E2365" t="s">
        <v>102</v>
      </c>
      <c r="F2365" t="str">
        <f t="shared" si="110"/>
        <v>Queensland</v>
      </c>
      <c r="G2365" t="s">
        <v>35</v>
      </c>
      <c r="H2365">
        <v>4870</v>
      </c>
      <c r="I2365" t="s">
        <v>11</v>
      </c>
      <c r="J2365" t="s">
        <v>36</v>
      </c>
      <c r="K2365" t="s">
        <v>154</v>
      </c>
      <c r="L2365" t="s">
        <v>14</v>
      </c>
      <c r="M2365" s="5">
        <v>210.81</v>
      </c>
      <c r="N2365">
        <v>1</v>
      </c>
    </row>
    <row r="2366" spans="1:14" x14ac:dyDescent="0.25">
      <c r="A2366" s="2">
        <v>45550</v>
      </c>
      <c r="B2366" s="3">
        <f t="shared" si="108"/>
        <v>2025</v>
      </c>
      <c r="C2366" t="str">
        <f t="shared" si="109"/>
        <v>2024-2025</v>
      </c>
      <c r="D2366" t="s">
        <v>148</v>
      </c>
      <c r="E2366" t="s">
        <v>66</v>
      </c>
      <c r="F2366" t="str">
        <f t="shared" si="110"/>
        <v>South Australia</v>
      </c>
      <c r="G2366" t="s">
        <v>32</v>
      </c>
      <c r="H2366">
        <v>5169</v>
      </c>
      <c r="I2366" t="s">
        <v>11</v>
      </c>
      <c r="J2366" t="s">
        <v>33</v>
      </c>
      <c r="K2366" t="s">
        <v>152</v>
      </c>
      <c r="L2366" t="s">
        <v>13</v>
      </c>
      <c r="M2366" s="5">
        <v>211.57000000000002</v>
      </c>
      <c r="N2366">
        <v>1</v>
      </c>
    </row>
    <row r="2367" spans="1:14" x14ac:dyDescent="0.25">
      <c r="A2367" s="2">
        <v>45110</v>
      </c>
      <c r="B2367" s="3">
        <f t="shared" si="108"/>
        <v>2024</v>
      </c>
      <c r="C2367" t="str">
        <f t="shared" si="109"/>
        <v>2023-2024</v>
      </c>
      <c r="D2367" t="s">
        <v>147</v>
      </c>
      <c r="E2367" t="s">
        <v>114</v>
      </c>
      <c r="F2367" t="str">
        <f t="shared" si="110"/>
        <v>Victoria</v>
      </c>
      <c r="G2367" t="s">
        <v>45</v>
      </c>
      <c r="H2367">
        <v>3551</v>
      </c>
      <c r="I2367" t="s">
        <v>11</v>
      </c>
      <c r="J2367" t="s">
        <v>60</v>
      </c>
      <c r="K2367" t="s">
        <v>157</v>
      </c>
      <c r="L2367" t="s">
        <v>22</v>
      </c>
      <c r="M2367" s="5">
        <v>211.59</v>
      </c>
      <c r="N2367">
        <v>1</v>
      </c>
    </row>
    <row r="2368" spans="1:14" x14ac:dyDescent="0.25">
      <c r="A2368" s="2">
        <v>45437</v>
      </c>
      <c r="B2368" s="3">
        <f t="shared" si="108"/>
        <v>2024</v>
      </c>
      <c r="C2368" t="str">
        <f t="shared" si="109"/>
        <v>2023-2024</v>
      </c>
      <c r="D2368" t="s">
        <v>147</v>
      </c>
      <c r="E2368" t="s">
        <v>37</v>
      </c>
      <c r="F2368" t="str">
        <f t="shared" si="110"/>
        <v>South Australia</v>
      </c>
      <c r="G2368" t="s">
        <v>32</v>
      </c>
      <c r="H2368">
        <v>5607</v>
      </c>
      <c r="I2368" t="s">
        <v>11</v>
      </c>
      <c r="J2368" t="s">
        <v>38</v>
      </c>
      <c r="K2368" t="s">
        <v>19</v>
      </c>
      <c r="L2368" t="s">
        <v>23</v>
      </c>
      <c r="M2368" s="5">
        <v>211.63</v>
      </c>
      <c r="N2368">
        <v>1</v>
      </c>
    </row>
    <row r="2369" spans="1:14" x14ac:dyDescent="0.25">
      <c r="A2369" s="2">
        <v>45119</v>
      </c>
      <c r="B2369" s="3">
        <f t="shared" si="108"/>
        <v>2024</v>
      </c>
      <c r="C2369" t="str">
        <f t="shared" si="109"/>
        <v>2023-2024</v>
      </c>
      <c r="D2369" t="s">
        <v>147</v>
      </c>
      <c r="E2369" t="s">
        <v>34</v>
      </c>
      <c r="F2369" t="str">
        <f t="shared" si="110"/>
        <v>Queensland</v>
      </c>
      <c r="G2369" t="s">
        <v>35</v>
      </c>
      <c r="H2369">
        <v>4802</v>
      </c>
      <c r="I2369" t="s">
        <v>11</v>
      </c>
      <c r="J2369" t="s">
        <v>36</v>
      </c>
      <c r="K2369" t="s">
        <v>156</v>
      </c>
      <c r="L2369" t="s">
        <v>17</v>
      </c>
      <c r="M2369" s="5">
        <v>212.54999999999998</v>
      </c>
      <c r="N2369">
        <v>1</v>
      </c>
    </row>
    <row r="2370" spans="1:14" x14ac:dyDescent="0.25">
      <c r="A2370" s="2">
        <v>45337</v>
      </c>
      <c r="B2370" s="3">
        <f t="shared" ref="B2370:B2433" si="111">IF(MONTH(A2370)&gt;=7,YEAR(A2370)+1,YEAR(A2370))</f>
        <v>2024</v>
      </c>
      <c r="C2370" t="str">
        <f t="shared" ref="C2370:C2433" si="112">IF(MONTH(A2370) &gt;= 7, YEAR(A2370) &amp; "-" &amp; YEAR(A2370) + 1, YEAR(A2370) - 1 &amp; "-" &amp; YEAR(A2370))</f>
        <v>2023-2024</v>
      </c>
      <c r="D2370" t="s">
        <v>147</v>
      </c>
      <c r="E2370" t="s">
        <v>88</v>
      </c>
      <c r="F2370" t="str">
        <f t="shared" ref="F2370:F2433" si="113">IF(G2370="WA","Western Australia",
IF(G2370="NSW","New South Wales",
IF(G2370="QLD","Queensland",
IF(G2370="VIC","Victoria",
IF(G2370="TAS","Tasmania",
IF(G2370="SA","South Australia",
IF(G2370="NT","Northern Territory",
IF(G2370="ACT","Australian Capital Territory",G2370))))))))</f>
        <v>South Australia</v>
      </c>
      <c r="G2370" t="s">
        <v>32</v>
      </c>
      <c r="H2370">
        <v>5011</v>
      </c>
      <c r="I2370" t="s">
        <v>11</v>
      </c>
      <c r="J2370" t="s">
        <v>33</v>
      </c>
      <c r="K2370" t="s">
        <v>150</v>
      </c>
      <c r="L2370" t="s">
        <v>18</v>
      </c>
      <c r="M2370" s="5">
        <v>212.8</v>
      </c>
      <c r="N2370">
        <v>1</v>
      </c>
    </row>
    <row r="2371" spans="1:14" x14ac:dyDescent="0.25">
      <c r="A2371" s="2">
        <v>45445</v>
      </c>
      <c r="B2371" s="3">
        <f t="shared" si="111"/>
        <v>2024</v>
      </c>
      <c r="C2371" t="str">
        <f t="shared" si="112"/>
        <v>2023-2024</v>
      </c>
      <c r="D2371" t="s">
        <v>148</v>
      </c>
      <c r="E2371" t="s">
        <v>24</v>
      </c>
      <c r="F2371" t="str">
        <f t="shared" si="113"/>
        <v>New South Wales</v>
      </c>
      <c r="G2371" t="s">
        <v>10</v>
      </c>
      <c r="H2371">
        <v>2795</v>
      </c>
      <c r="I2371" t="s">
        <v>11</v>
      </c>
      <c r="J2371" t="s">
        <v>25</v>
      </c>
      <c r="K2371" t="s">
        <v>157</v>
      </c>
      <c r="L2371" t="s">
        <v>22</v>
      </c>
      <c r="M2371" s="5">
        <v>212.88</v>
      </c>
      <c r="N2371">
        <v>1</v>
      </c>
    </row>
    <row r="2372" spans="1:14" x14ac:dyDescent="0.25">
      <c r="A2372" s="2">
        <v>45598</v>
      </c>
      <c r="B2372" s="3">
        <f t="shared" si="111"/>
        <v>2025</v>
      </c>
      <c r="C2372" t="str">
        <f t="shared" si="112"/>
        <v>2024-2025</v>
      </c>
      <c r="D2372" t="s">
        <v>147</v>
      </c>
      <c r="E2372" t="s">
        <v>93</v>
      </c>
      <c r="F2372" t="str">
        <f t="shared" si="113"/>
        <v>Western Australia</v>
      </c>
      <c r="G2372" t="s">
        <v>48</v>
      </c>
      <c r="H2372">
        <v>6112</v>
      </c>
      <c r="I2372" t="s">
        <v>11</v>
      </c>
      <c r="J2372" t="s">
        <v>94</v>
      </c>
      <c r="K2372" t="s">
        <v>154</v>
      </c>
      <c r="L2372" t="s">
        <v>14</v>
      </c>
      <c r="M2372" s="5">
        <v>212.91</v>
      </c>
      <c r="N2372">
        <v>1</v>
      </c>
    </row>
    <row r="2373" spans="1:14" x14ac:dyDescent="0.25">
      <c r="A2373" s="2">
        <v>45281</v>
      </c>
      <c r="B2373" s="3">
        <f t="shared" si="111"/>
        <v>2024</v>
      </c>
      <c r="C2373" t="str">
        <f t="shared" si="112"/>
        <v>2023-2024</v>
      </c>
      <c r="D2373" t="s">
        <v>148</v>
      </c>
      <c r="E2373" t="s">
        <v>136</v>
      </c>
      <c r="F2373" t="str">
        <f t="shared" si="113"/>
        <v>Victoria</v>
      </c>
      <c r="G2373" t="s">
        <v>45</v>
      </c>
      <c r="H2373">
        <v>3175</v>
      </c>
      <c r="I2373" t="s">
        <v>11</v>
      </c>
      <c r="J2373" t="s">
        <v>63</v>
      </c>
      <c r="K2373" t="s">
        <v>149</v>
      </c>
      <c r="L2373" t="s">
        <v>15</v>
      </c>
      <c r="M2373" s="5">
        <v>213.03</v>
      </c>
      <c r="N2373">
        <v>1</v>
      </c>
    </row>
    <row r="2374" spans="1:14" x14ac:dyDescent="0.25">
      <c r="A2374" s="2">
        <v>45175</v>
      </c>
      <c r="B2374" s="3">
        <f t="shared" si="111"/>
        <v>2024</v>
      </c>
      <c r="C2374" t="str">
        <f t="shared" si="112"/>
        <v>2023-2024</v>
      </c>
      <c r="D2374" t="s">
        <v>147</v>
      </c>
      <c r="E2374" t="s">
        <v>54</v>
      </c>
      <c r="F2374" t="str">
        <f t="shared" si="113"/>
        <v>Victoria</v>
      </c>
      <c r="G2374" t="s">
        <v>45</v>
      </c>
      <c r="H2374">
        <v>3977</v>
      </c>
      <c r="I2374" t="s">
        <v>11</v>
      </c>
      <c r="J2374" t="s">
        <v>55</v>
      </c>
      <c r="K2374" t="s">
        <v>152</v>
      </c>
      <c r="L2374" t="s">
        <v>13</v>
      </c>
      <c r="M2374" s="5">
        <v>213.16</v>
      </c>
      <c r="N2374">
        <v>1</v>
      </c>
    </row>
    <row r="2375" spans="1:14" x14ac:dyDescent="0.25">
      <c r="A2375" s="2">
        <v>45218</v>
      </c>
      <c r="B2375" s="3">
        <f t="shared" si="111"/>
        <v>2024</v>
      </c>
      <c r="C2375" t="str">
        <f t="shared" si="112"/>
        <v>2023-2024</v>
      </c>
      <c r="D2375" t="s">
        <v>147</v>
      </c>
      <c r="E2375" t="s">
        <v>127</v>
      </c>
      <c r="F2375" t="str">
        <f t="shared" si="113"/>
        <v>New South Wales</v>
      </c>
      <c r="G2375" t="s">
        <v>10</v>
      </c>
      <c r="H2375">
        <v>2131</v>
      </c>
      <c r="I2375" t="s">
        <v>11</v>
      </c>
      <c r="J2375" t="s">
        <v>27</v>
      </c>
      <c r="K2375" t="s">
        <v>154</v>
      </c>
      <c r="L2375" t="s">
        <v>14</v>
      </c>
      <c r="M2375" s="5">
        <v>213.37</v>
      </c>
      <c r="N2375">
        <v>1</v>
      </c>
    </row>
    <row r="2376" spans="1:14" x14ac:dyDescent="0.25">
      <c r="A2376" s="2">
        <v>45466</v>
      </c>
      <c r="B2376" s="3">
        <f t="shared" si="111"/>
        <v>2024</v>
      </c>
      <c r="C2376" t="str">
        <f t="shared" si="112"/>
        <v>2023-2024</v>
      </c>
      <c r="D2376" t="s">
        <v>148</v>
      </c>
      <c r="E2376" t="s">
        <v>91</v>
      </c>
      <c r="F2376" t="str">
        <f t="shared" si="113"/>
        <v>Victoria</v>
      </c>
      <c r="G2376" t="s">
        <v>45</v>
      </c>
      <c r="H2376">
        <v>3690</v>
      </c>
      <c r="I2376" t="s">
        <v>11</v>
      </c>
      <c r="J2376" t="s">
        <v>55</v>
      </c>
      <c r="K2376" t="s">
        <v>155</v>
      </c>
      <c r="L2376" t="s">
        <v>20</v>
      </c>
      <c r="M2376" s="5">
        <v>213.62</v>
      </c>
      <c r="N2376">
        <v>1</v>
      </c>
    </row>
    <row r="2377" spans="1:14" x14ac:dyDescent="0.25">
      <c r="A2377" s="2">
        <v>44955</v>
      </c>
      <c r="B2377" s="3">
        <f t="shared" si="111"/>
        <v>2023</v>
      </c>
      <c r="C2377" t="str">
        <f t="shared" si="112"/>
        <v>2022-2023</v>
      </c>
      <c r="D2377" t="s">
        <v>147</v>
      </c>
      <c r="E2377" t="s">
        <v>37</v>
      </c>
      <c r="F2377" t="str">
        <f t="shared" si="113"/>
        <v>South Australia</v>
      </c>
      <c r="G2377" t="s">
        <v>32</v>
      </c>
      <c r="H2377">
        <v>5607</v>
      </c>
      <c r="I2377" t="s">
        <v>11</v>
      </c>
      <c r="J2377" t="s">
        <v>38</v>
      </c>
      <c r="K2377" t="s">
        <v>150</v>
      </c>
      <c r="L2377" t="s">
        <v>18</v>
      </c>
      <c r="M2377" s="5">
        <v>213.75</v>
      </c>
      <c r="N2377">
        <v>1</v>
      </c>
    </row>
    <row r="2378" spans="1:14" x14ac:dyDescent="0.25">
      <c r="A2378" s="2">
        <v>44992</v>
      </c>
      <c r="B2378" s="3">
        <f t="shared" si="111"/>
        <v>2023</v>
      </c>
      <c r="C2378" t="str">
        <f t="shared" si="112"/>
        <v>2022-2023</v>
      </c>
      <c r="D2378" t="s">
        <v>148</v>
      </c>
      <c r="E2378" t="s">
        <v>95</v>
      </c>
      <c r="F2378" t="str">
        <f t="shared" si="113"/>
        <v>Victoria</v>
      </c>
      <c r="G2378" t="s">
        <v>45</v>
      </c>
      <c r="H2378">
        <v>3931</v>
      </c>
      <c r="I2378" t="s">
        <v>11</v>
      </c>
      <c r="J2378" t="s">
        <v>55</v>
      </c>
      <c r="K2378" t="s">
        <v>150</v>
      </c>
      <c r="L2378" t="s">
        <v>18</v>
      </c>
      <c r="M2378" s="5">
        <v>213.8</v>
      </c>
      <c r="N2378">
        <v>1</v>
      </c>
    </row>
    <row r="2379" spans="1:14" x14ac:dyDescent="0.25">
      <c r="A2379" s="2">
        <v>45013</v>
      </c>
      <c r="B2379" s="3">
        <f t="shared" si="111"/>
        <v>2023</v>
      </c>
      <c r="C2379" t="str">
        <f t="shared" si="112"/>
        <v>2022-2023</v>
      </c>
      <c r="D2379" t="s">
        <v>148</v>
      </c>
      <c r="E2379" t="s">
        <v>100</v>
      </c>
      <c r="F2379" t="str">
        <f t="shared" si="113"/>
        <v>Western Australia</v>
      </c>
      <c r="G2379" t="s">
        <v>48</v>
      </c>
      <c r="H2379">
        <v>6021</v>
      </c>
      <c r="I2379" t="s">
        <v>11</v>
      </c>
      <c r="J2379" t="s">
        <v>49</v>
      </c>
      <c r="K2379" t="s">
        <v>153</v>
      </c>
      <c r="L2379" t="s">
        <v>16</v>
      </c>
      <c r="M2379" s="5">
        <v>213.83</v>
      </c>
      <c r="N2379">
        <v>1</v>
      </c>
    </row>
    <row r="2380" spans="1:14" x14ac:dyDescent="0.25">
      <c r="A2380" s="2">
        <v>45291</v>
      </c>
      <c r="B2380" s="3">
        <f t="shared" si="111"/>
        <v>2024</v>
      </c>
      <c r="C2380" t="str">
        <f t="shared" si="112"/>
        <v>2023-2024</v>
      </c>
      <c r="D2380" t="s">
        <v>148</v>
      </c>
      <c r="E2380" t="s">
        <v>66</v>
      </c>
      <c r="F2380" t="str">
        <f t="shared" si="113"/>
        <v>South Australia</v>
      </c>
      <c r="G2380" t="s">
        <v>32</v>
      </c>
      <c r="H2380">
        <v>5169</v>
      </c>
      <c r="I2380" t="s">
        <v>11</v>
      </c>
      <c r="J2380" t="s">
        <v>33</v>
      </c>
      <c r="K2380" t="s">
        <v>150</v>
      </c>
      <c r="L2380" t="s">
        <v>18</v>
      </c>
      <c r="M2380" s="5">
        <v>213.92000000000002</v>
      </c>
      <c r="N2380">
        <v>1</v>
      </c>
    </row>
    <row r="2381" spans="1:14" x14ac:dyDescent="0.25">
      <c r="A2381" s="2">
        <v>45213</v>
      </c>
      <c r="B2381" s="3">
        <f t="shared" si="111"/>
        <v>2024</v>
      </c>
      <c r="C2381" t="str">
        <f t="shared" si="112"/>
        <v>2023-2024</v>
      </c>
      <c r="D2381" t="s">
        <v>147</v>
      </c>
      <c r="E2381" t="s">
        <v>139</v>
      </c>
      <c r="F2381" t="str">
        <f t="shared" si="113"/>
        <v>New South Wales</v>
      </c>
      <c r="G2381" t="s">
        <v>10</v>
      </c>
      <c r="H2381">
        <v>2020</v>
      </c>
      <c r="I2381" t="s">
        <v>11</v>
      </c>
      <c r="J2381" t="s">
        <v>12</v>
      </c>
      <c r="K2381" t="s">
        <v>156</v>
      </c>
      <c r="L2381" t="s">
        <v>17</v>
      </c>
      <c r="M2381" s="5">
        <v>214.01000000000002</v>
      </c>
      <c r="N2381">
        <v>1</v>
      </c>
    </row>
    <row r="2382" spans="1:14" x14ac:dyDescent="0.25">
      <c r="A2382" s="2">
        <v>45198</v>
      </c>
      <c r="B2382" s="3">
        <f t="shared" si="111"/>
        <v>2024</v>
      </c>
      <c r="C2382" t="str">
        <f t="shared" si="112"/>
        <v>2023-2024</v>
      </c>
      <c r="D2382" t="s">
        <v>147</v>
      </c>
      <c r="E2382" t="s">
        <v>82</v>
      </c>
      <c r="F2382" t="str">
        <f t="shared" si="113"/>
        <v>Queensland</v>
      </c>
      <c r="G2382" t="s">
        <v>35</v>
      </c>
      <c r="H2382">
        <v>4012</v>
      </c>
      <c r="I2382" t="s">
        <v>11</v>
      </c>
      <c r="J2382" t="s">
        <v>43</v>
      </c>
      <c r="K2382" t="s">
        <v>155</v>
      </c>
      <c r="L2382" t="s">
        <v>20</v>
      </c>
      <c r="M2382" s="5">
        <v>214.07</v>
      </c>
      <c r="N2382">
        <v>1</v>
      </c>
    </row>
    <row r="2383" spans="1:14" x14ac:dyDescent="0.25">
      <c r="A2383" s="2">
        <v>45023</v>
      </c>
      <c r="B2383" s="3">
        <f t="shared" si="111"/>
        <v>2023</v>
      </c>
      <c r="C2383" t="str">
        <f t="shared" si="112"/>
        <v>2022-2023</v>
      </c>
      <c r="D2383" t="s">
        <v>147</v>
      </c>
      <c r="E2383" t="s">
        <v>124</v>
      </c>
      <c r="F2383" t="str">
        <f t="shared" si="113"/>
        <v>New South Wales</v>
      </c>
      <c r="G2383" t="s">
        <v>10</v>
      </c>
      <c r="H2383">
        <v>2015</v>
      </c>
      <c r="I2383" t="s">
        <v>11</v>
      </c>
      <c r="J2383" t="s">
        <v>12</v>
      </c>
      <c r="K2383" t="s">
        <v>155</v>
      </c>
      <c r="L2383" t="s">
        <v>20</v>
      </c>
      <c r="M2383" s="5">
        <v>214.48000000000002</v>
      </c>
      <c r="N2383">
        <v>1</v>
      </c>
    </row>
    <row r="2384" spans="1:14" x14ac:dyDescent="0.25">
      <c r="A2384" s="2">
        <v>45354</v>
      </c>
      <c r="B2384" s="3">
        <f t="shared" si="111"/>
        <v>2024</v>
      </c>
      <c r="C2384" t="str">
        <f t="shared" si="112"/>
        <v>2023-2024</v>
      </c>
      <c r="D2384" t="s">
        <v>148</v>
      </c>
      <c r="E2384" t="s">
        <v>28</v>
      </c>
      <c r="F2384" t="str">
        <f t="shared" si="113"/>
        <v>Northern Territory</v>
      </c>
      <c r="G2384" t="s">
        <v>29</v>
      </c>
      <c r="H2384">
        <v>800</v>
      </c>
      <c r="I2384" t="s">
        <v>11</v>
      </c>
      <c r="J2384" t="s">
        <v>30</v>
      </c>
      <c r="K2384" t="s">
        <v>155</v>
      </c>
      <c r="L2384" t="s">
        <v>20</v>
      </c>
      <c r="M2384" s="5">
        <v>215.45000000000002</v>
      </c>
      <c r="N2384">
        <v>1</v>
      </c>
    </row>
    <row r="2385" spans="1:14" x14ac:dyDescent="0.25">
      <c r="A2385" s="2">
        <v>45640</v>
      </c>
      <c r="B2385" s="3">
        <f t="shared" si="111"/>
        <v>2025</v>
      </c>
      <c r="C2385" t="str">
        <f t="shared" si="112"/>
        <v>2024-2025</v>
      </c>
      <c r="D2385" t="s">
        <v>148</v>
      </c>
      <c r="E2385" t="s">
        <v>87</v>
      </c>
      <c r="F2385" t="str">
        <f t="shared" si="113"/>
        <v>New South Wales</v>
      </c>
      <c r="G2385" t="s">
        <v>10</v>
      </c>
      <c r="H2385">
        <v>2790</v>
      </c>
      <c r="I2385" t="s">
        <v>11</v>
      </c>
      <c r="J2385" t="s">
        <v>25</v>
      </c>
      <c r="K2385" t="s">
        <v>154</v>
      </c>
      <c r="L2385" t="s">
        <v>14</v>
      </c>
      <c r="M2385" s="5">
        <v>215.58</v>
      </c>
      <c r="N2385">
        <v>1</v>
      </c>
    </row>
    <row r="2386" spans="1:14" x14ac:dyDescent="0.25">
      <c r="A2386" s="2">
        <v>45434</v>
      </c>
      <c r="B2386" s="3">
        <f t="shared" si="111"/>
        <v>2024</v>
      </c>
      <c r="C2386" t="str">
        <f t="shared" si="112"/>
        <v>2023-2024</v>
      </c>
      <c r="D2386" t="s">
        <v>147</v>
      </c>
      <c r="E2386" t="s">
        <v>107</v>
      </c>
      <c r="F2386" t="str">
        <f t="shared" si="113"/>
        <v>Queensland</v>
      </c>
      <c r="G2386" t="s">
        <v>35</v>
      </c>
      <c r="H2386">
        <v>4220</v>
      </c>
      <c r="I2386" t="s">
        <v>11</v>
      </c>
      <c r="J2386" t="s">
        <v>104</v>
      </c>
      <c r="K2386" t="s">
        <v>19</v>
      </c>
      <c r="L2386" t="s">
        <v>23</v>
      </c>
      <c r="M2386" s="5">
        <v>215.69</v>
      </c>
      <c r="N2386">
        <v>1</v>
      </c>
    </row>
    <row r="2387" spans="1:14" x14ac:dyDescent="0.25">
      <c r="A2387" s="2">
        <v>45271</v>
      </c>
      <c r="B2387" s="3">
        <f t="shared" si="111"/>
        <v>2024</v>
      </c>
      <c r="C2387" t="str">
        <f t="shared" si="112"/>
        <v>2023-2024</v>
      </c>
      <c r="D2387" t="s">
        <v>148</v>
      </c>
      <c r="E2387" t="s">
        <v>102</v>
      </c>
      <c r="F2387" t="str">
        <f t="shared" si="113"/>
        <v>Queensland</v>
      </c>
      <c r="G2387" t="s">
        <v>35</v>
      </c>
      <c r="H2387">
        <v>4870</v>
      </c>
      <c r="I2387" t="s">
        <v>11</v>
      </c>
      <c r="J2387" t="s">
        <v>36</v>
      </c>
      <c r="K2387" t="s">
        <v>153</v>
      </c>
      <c r="L2387" t="s">
        <v>16</v>
      </c>
      <c r="M2387" s="5">
        <v>215.89</v>
      </c>
      <c r="N2387">
        <v>1</v>
      </c>
    </row>
    <row r="2388" spans="1:14" x14ac:dyDescent="0.25">
      <c r="A2388" s="2">
        <v>45237</v>
      </c>
      <c r="B2388" s="3">
        <f t="shared" si="111"/>
        <v>2024</v>
      </c>
      <c r="C2388" t="str">
        <f t="shared" si="112"/>
        <v>2023-2024</v>
      </c>
      <c r="D2388" t="s">
        <v>147</v>
      </c>
      <c r="E2388" t="s">
        <v>69</v>
      </c>
      <c r="F2388" t="str">
        <f t="shared" si="113"/>
        <v>Tasmania</v>
      </c>
      <c r="G2388" t="s">
        <v>70</v>
      </c>
      <c r="H2388">
        <v>7018</v>
      </c>
      <c r="I2388" t="s">
        <v>11</v>
      </c>
      <c r="J2388" t="s">
        <v>71</v>
      </c>
      <c r="K2388" t="s">
        <v>153</v>
      </c>
      <c r="L2388" t="s">
        <v>16</v>
      </c>
      <c r="M2388" s="5">
        <v>216.70999999999998</v>
      </c>
      <c r="N2388">
        <v>1</v>
      </c>
    </row>
    <row r="2389" spans="1:14" x14ac:dyDescent="0.25">
      <c r="A2389" s="2">
        <v>45544</v>
      </c>
      <c r="B2389" s="3">
        <f t="shared" si="111"/>
        <v>2025</v>
      </c>
      <c r="C2389" t="str">
        <f t="shared" si="112"/>
        <v>2024-2025</v>
      </c>
      <c r="D2389" t="s">
        <v>147</v>
      </c>
      <c r="E2389" t="s">
        <v>72</v>
      </c>
      <c r="F2389" t="str">
        <f t="shared" si="113"/>
        <v>Western Australia</v>
      </c>
      <c r="G2389" t="s">
        <v>48</v>
      </c>
      <c r="H2389">
        <v>6010</v>
      </c>
      <c r="I2389" t="s">
        <v>11</v>
      </c>
      <c r="J2389" t="s">
        <v>49</v>
      </c>
      <c r="K2389" t="s">
        <v>19</v>
      </c>
      <c r="L2389" t="s">
        <v>23</v>
      </c>
      <c r="M2389" s="5">
        <v>217.11</v>
      </c>
      <c r="N2389">
        <v>1</v>
      </c>
    </row>
    <row r="2390" spans="1:14" x14ac:dyDescent="0.25">
      <c r="A2390" s="2">
        <v>45194</v>
      </c>
      <c r="B2390" s="3">
        <f t="shared" si="111"/>
        <v>2024</v>
      </c>
      <c r="C2390" t="str">
        <f t="shared" si="112"/>
        <v>2023-2024</v>
      </c>
      <c r="D2390" t="s">
        <v>148</v>
      </c>
      <c r="E2390" t="s">
        <v>135</v>
      </c>
      <c r="F2390" t="str">
        <f t="shared" si="113"/>
        <v>Victoria</v>
      </c>
      <c r="G2390" t="s">
        <v>45</v>
      </c>
      <c r="H2390">
        <v>3550</v>
      </c>
      <c r="I2390" t="s">
        <v>11</v>
      </c>
      <c r="J2390" t="s">
        <v>60</v>
      </c>
      <c r="K2390" t="s">
        <v>155</v>
      </c>
      <c r="L2390" t="s">
        <v>20</v>
      </c>
      <c r="M2390" s="5">
        <v>217.45000000000002</v>
      </c>
      <c r="N2390">
        <v>1</v>
      </c>
    </row>
    <row r="2391" spans="1:14" x14ac:dyDescent="0.25">
      <c r="A2391" s="2">
        <v>45248</v>
      </c>
      <c r="B2391" s="3">
        <f t="shared" si="111"/>
        <v>2024</v>
      </c>
      <c r="C2391" t="str">
        <f t="shared" si="112"/>
        <v>2023-2024</v>
      </c>
      <c r="D2391" t="s">
        <v>147</v>
      </c>
      <c r="E2391" t="s">
        <v>122</v>
      </c>
      <c r="F2391" t="str">
        <f t="shared" si="113"/>
        <v>New South Wales</v>
      </c>
      <c r="G2391" t="s">
        <v>10</v>
      </c>
      <c r="H2391">
        <v>2650</v>
      </c>
      <c r="I2391" t="s">
        <v>11</v>
      </c>
      <c r="J2391" t="s">
        <v>25</v>
      </c>
      <c r="K2391" t="s">
        <v>154</v>
      </c>
      <c r="L2391" t="s">
        <v>14</v>
      </c>
      <c r="M2391" s="5">
        <v>218.4</v>
      </c>
      <c r="N2391">
        <v>1</v>
      </c>
    </row>
    <row r="2392" spans="1:14" x14ac:dyDescent="0.25">
      <c r="A2392" s="2">
        <v>44995</v>
      </c>
      <c r="B2392" s="3">
        <f t="shared" si="111"/>
        <v>2023</v>
      </c>
      <c r="C2392" t="str">
        <f t="shared" si="112"/>
        <v>2022-2023</v>
      </c>
      <c r="D2392" t="s">
        <v>147</v>
      </c>
      <c r="E2392" t="s">
        <v>79</v>
      </c>
      <c r="F2392" t="str">
        <f t="shared" si="113"/>
        <v>Australian Capital Territory</v>
      </c>
      <c r="G2392" t="s">
        <v>80</v>
      </c>
      <c r="H2392">
        <v>2617</v>
      </c>
      <c r="I2392" t="s">
        <v>11</v>
      </c>
      <c r="J2392" t="s">
        <v>58</v>
      </c>
      <c r="K2392" t="s">
        <v>151</v>
      </c>
      <c r="L2392" t="s">
        <v>21</v>
      </c>
      <c r="M2392" s="5">
        <v>218.43</v>
      </c>
      <c r="N2392">
        <v>1</v>
      </c>
    </row>
    <row r="2393" spans="1:14" x14ac:dyDescent="0.25">
      <c r="A2393" s="2">
        <v>45191</v>
      </c>
      <c r="B2393" s="3">
        <f t="shared" si="111"/>
        <v>2024</v>
      </c>
      <c r="C2393" t="str">
        <f t="shared" si="112"/>
        <v>2023-2024</v>
      </c>
      <c r="D2393" t="s">
        <v>147</v>
      </c>
      <c r="E2393" t="s">
        <v>102</v>
      </c>
      <c r="F2393" t="str">
        <f t="shared" si="113"/>
        <v>Queensland</v>
      </c>
      <c r="G2393" t="s">
        <v>35</v>
      </c>
      <c r="H2393">
        <v>4870</v>
      </c>
      <c r="I2393" t="s">
        <v>11</v>
      </c>
      <c r="J2393" t="s">
        <v>36</v>
      </c>
      <c r="K2393" t="s">
        <v>19</v>
      </c>
      <c r="L2393" t="s">
        <v>23</v>
      </c>
      <c r="M2393" s="5">
        <v>218.6</v>
      </c>
      <c r="N2393">
        <v>1</v>
      </c>
    </row>
    <row r="2394" spans="1:14" x14ac:dyDescent="0.25">
      <c r="A2394" s="2">
        <v>45001</v>
      </c>
      <c r="B2394" s="3">
        <f t="shared" si="111"/>
        <v>2023</v>
      </c>
      <c r="C2394" t="str">
        <f t="shared" si="112"/>
        <v>2022-2023</v>
      </c>
      <c r="D2394" t="s">
        <v>148</v>
      </c>
      <c r="E2394" t="s">
        <v>131</v>
      </c>
      <c r="F2394" t="str">
        <f t="shared" si="113"/>
        <v>Western Australia</v>
      </c>
      <c r="G2394" t="s">
        <v>48</v>
      </c>
      <c r="H2394">
        <v>6530</v>
      </c>
      <c r="I2394" t="s">
        <v>11</v>
      </c>
      <c r="J2394" t="s">
        <v>77</v>
      </c>
      <c r="K2394" t="s">
        <v>156</v>
      </c>
      <c r="L2394" t="s">
        <v>17</v>
      </c>
      <c r="M2394" s="5">
        <v>218.63</v>
      </c>
      <c r="N2394">
        <v>1</v>
      </c>
    </row>
    <row r="2395" spans="1:14" x14ac:dyDescent="0.25">
      <c r="A2395" s="2">
        <v>45517</v>
      </c>
      <c r="B2395" s="3">
        <f t="shared" si="111"/>
        <v>2025</v>
      </c>
      <c r="C2395" t="str">
        <f t="shared" si="112"/>
        <v>2024-2025</v>
      </c>
      <c r="D2395" t="s">
        <v>147</v>
      </c>
      <c r="E2395" t="s">
        <v>47</v>
      </c>
      <c r="F2395" t="str">
        <f t="shared" si="113"/>
        <v>Western Australia</v>
      </c>
      <c r="G2395" t="s">
        <v>48</v>
      </c>
      <c r="H2395">
        <v>6030</v>
      </c>
      <c r="I2395" t="s">
        <v>11</v>
      </c>
      <c r="J2395" t="s">
        <v>49</v>
      </c>
      <c r="K2395" t="s">
        <v>154</v>
      </c>
      <c r="L2395" t="s">
        <v>14</v>
      </c>
      <c r="M2395" s="5">
        <v>218.78</v>
      </c>
      <c r="N2395">
        <v>1</v>
      </c>
    </row>
    <row r="2396" spans="1:14" x14ac:dyDescent="0.25">
      <c r="A2396" s="2">
        <v>45492</v>
      </c>
      <c r="B2396" s="3">
        <f t="shared" si="111"/>
        <v>2025</v>
      </c>
      <c r="C2396" t="str">
        <f t="shared" si="112"/>
        <v>2024-2025</v>
      </c>
      <c r="D2396" t="s">
        <v>148</v>
      </c>
      <c r="E2396" t="s">
        <v>106</v>
      </c>
      <c r="F2396" t="str">
        <f t="shared" si="113"/>
        <v>Victoria</v>
      </c>
      <c r="G2396" t="s">
        <v>45</v>
      </c>
      <c r="H2396">
        <v>3915</v>
      </c>
      <c r="I2396" t="s">
        <v>11</v>
      </c>
      <c r="J2396" t="s">
        <v>55</v>
      </c>
      <c r="K2396" t="s">
        <v>156</v>
      </c>
      <c r="L2396" t="s">
        <v>17</v>
      </c>
      <c r="M2396" s="5">
        <v>220.18</v>
      </c>
      <c r="N2396">
        <v>1</v>
      </c>
    </row>
    <row r="2397" spans="1:14" x14ac:dyDescent="0.25">
      <c r="A2397" s="2">
        <v>45401</v>
      </c>
      <c r="B2397" s="3">
        <f t="shared" si="111"/>
        <v>2024</v>
      </c>
      <c r="C2397" t="str">
        <f t="shared" si="112"/>
        <v>2023-2024</v>
      </c>
      <c r="D2397" t="s">
        <v>147</v>
      </c>
      <c r="E2397" t="s">
        <v>131</v>
      </c>
      <c r="F2397" t="str">
        <f t="shared" si="113"/>
        <v>Western Australia</v>
      </c>
      <c r="G2397" t="s">
        <v>48</v>
      </c>
      <c r="H2397">
        <v>6530</v>
      </c>
      <c r="I2397" t="s">
        <v>11</v>
      </c>
      <c r="J2397" t="s">
        <v>77</v>
      </c>
      <c r="K2397" t="s">
        <v>149</v>
      </c>
      <c r="L2397" t="s">
        <v>15</v>
      </c>
      <c r="M2397" s="5">
        <v>220.2</v>
      </c>
      <c r="N2397">
        <v>1</v>
      </c>
    </row>
    <row r="2398" spans="1:14" x14ac:dyDescent="0.25">
      <c r="A2398" s="2">
        <v>45160</v>
      </c>
      <c r="B2398" s="3">
        <f t="shared" si="111"/>
        <v>2024</v>
      </c>
      <c r="C2398" t="str">
        <f t="shared" si="112"/>
        <v>2023-2024</v>
      </c>
      <c r="D2398" t="s">
        <v>147</v>
      </c>
      <c r="E2398" t="s">
        <v>54</v>
      </c>
      <c r="F2398" t="str">
        <f t="shared" si="113"/>
        <v>Victoria</v>
      </c>
      <c r="G2398" t="s">
        <v>45</v>
      </c>
      <c r="H2398">
        <v>3977</v>
      </c>
      <c r="I2398" t="s">
        <v>11</v>
      </c>
      <c r="J2398" t="s">
        <v>55</v>
      </c>
      <c r="K2398" t="s">
        <v>154</v>
      </c>
      <c r="L2398" t="s">
        <v>14</v>
      </c>
      <c r="M2398" s="5">
        <v>220.78</v>
      </c>
      <c r="N2398">
        <v>1</v>
      </c>
    </row>
    <row r="2399" spans="1:14" x14ac:dyDescent="0.25">
      <c r="A2399" s="2">
        <v>44944</v>
      </c>
      <c r="B2399" s="3">
        <f t="shared" si="111"/>
        <v>2023</v>
      </c>
      <c r="C2399" t="str">
        <f t="shared" si="112"/>
        <v>2022-2023</v>
      </c>
      <c r="D2399" t="s">
        <v>147</v>
      </c>
      <c r="E2399" t="s">
        <v>116</v>
      </c>
      <c r="F2399" t="str">
        <f t="shared" si="113"/>
        <v>Western Australia</v>
      </c>
      <c r="G2399" t="s">
        <v>48</v>
      </c>
      <c r="H2399">
        <v>6725</v>
      </c>
      <c r="I2399" t="s">
        <v>11</v>
      </c>
      <c r="J2399" t="s">
        <v>77</v>
      </c>
      <c r="K2399" t="s">
        <v>150</v>
      </c>
      <c r="L2399" t="s">
        <v>18</v>
      </c>
      <c r="M2399" s="5">
        <v>220.83</v>
      </c>
      <c r="N2399">
        <v>1</v>
      </c>
    </row>
    <row r="2400" spans="1:14" x14ac:dyDescent="0.25">
      <c r="A2400" s="2">
        <v>45449</v>
      </c>
      <c r="B2400" s="3">
        <f t="shared" si="111"/>
        <v>2024</v>
      </c>
      <c r="C2400" t="str">
        <f t="shared" si="112"/>
        <v>2023-2024</v>
      </c>
      <c r="D2400" t="s">
        <v>148</v>
      </c>
      <c r="E2400" t="s">
        <v>135</v>
      </c>
      <c r="F2400" t="str">
        <f t="shared" si="113"/>
        <v>Victoria</v>
      </c>
      <c r="G2400" t="s">
        <v>45</v>
      </c>
      <c r="H2400">
        <v>3550</v>
      </c>
      <c r="I2400" t="s">
        <v>11</v>
      </c>
      <c r="J2400" t="s">
        <v>60</v>
      </c>
      <c r="K2400" t="s">
        <v>157</v>
      </c>
      <c r="L2400" t="s">
        <v>22</v>
      </c>
      <c r="M2400" s="5">
        <v>220.85</v>
      </c>
      <c r="N2400">
        <v>1</v>
      </c>
    </row>
    <row r="2401" spans="1:14" x14ac:dyDescent="0.25">
      <c r="A2401" s="2">
        <v>44929</v>
      </c>
      <c r="B2401" s="3">
        <f t="shared" si="111"/>
        <v>2023</v>
      </c>
      <c r="C2401" t="str">
        <f t="shared" si="112"/>
        <v>2022-2023</v>
      </c>
      <c r="D2401" t="s">
        <v>148</v>
      </c>
      <c r="E2401" t="s">
        <v>111</v>
      </c>
      <c r="F2401" t="str">
        <f t="shared" si="113"/>
        <v>New South Wales</v>
      </c>
      <c r="G2401" t="s">
        <v>10</v>
      </c>
      <c r="H2401">
        <v>2120</v>
      </c>
      <c r="I2401" t="s">
        <v>11</v>
      </c>
      <c r="J2401" t="s">
        <v>27</v>
      </c>
      <c r="K2401" t="s">
        <v>150</v>
      </c>
      <c r="L2401" t="s">
        <v>18</v>
      </c>
      <c r="M2401" s="5">
        <v>221.82999999999998</v>
      </c>
      <c r="N2401">
        <v>1</v>
      </c>
    </row>
    <row r="2402" spans="1:14" x14ac:dyDescent="0.25">
      <c r="A2402" s="2">
        <v>45462</v>
      </c>
      <c r="B2402" s="3">
        <f t="shared" si="111"/>
        <v>2024</v>
      </c>
      <c r="C2402" t="str">
        <f t="shared" si="112"/>
        <v>2023-2024</v>
      </c>
      <c r="D2402" t="s">
        <v>147</v>
      </c>
      <c r="E2402" t="s">
        <v>127</v>
      </c>
      <c r="F2402" t="str">
        <f t="shared" si="113"/>
        <v>New South Wales</v>
      </c>
      <c r="G2402" t="s">
        <v>10</v>
      </c>
      <c r="H2402">
        <v>2131</v>
      </c>
      <c r="I2402" t="s">
        <v>11</v>
      </c>
      <c r="J2402" t="s">
        <v>27</v>
      </c>
      <c r="K2402" t="s">
        <v>151</v>
      </c>
      <c r="L2402" t="s">
        <v>21</v>
      </c>
      <c r="M2402" s="5">
        <v>221.93</v>
      </c>
      <c r="N2402">
        <v>1</v>
      </c>
    </row>
    <row r="2403" spans="1:14" x14ac:dyDescent="0.25">
      <c r="A2403" s="2">
        <v>45654</v>
      </c>
      <c r="B2403" s="3">
        <f t="shared" si="111"/>
        <v>2025</v>
      </c>
      <c r="C2403" t="str">
        <f t="shared" si="112"/>
        <v>2024-2025</v>
      </c>
      <c r="D2403" t="s">
        <v>147</v>
      </c>
      <c r="E2403" t="s">
        <v>28</v>
      </c>
      <c r="F2403" t="str">
        <f t="shared" si="113"/>
        <v>Northern Territory</v>
      </c>
      <c r="G2403" t="s">
        <v>29</v>
      </c>
      <c r="H2403">
        <v>800</v>
      </c>
      <c r="I2403" t="s">
        <v>11</v>
      </c>
      <c r="J2403" t="s">
        <v>30</v>
      </c>
      <c r="K2403" t="s">
        <v>156</v>
      </c>
      <c r="L2403" t="s">
        <v>17</v>
      </c>
      <c r="M2403" s="5">
        <v>222.81</v>
      </c>
      <c r="N2403">
        <v>1</v>
      </c>
    </row>
    <row r="2404" spans="1:14" x14ac:dyDescent="0.25">
      <c r="A2404" s="2">
        <v>45446</v>
      </c>
      <c r="B2404" s="3">
        <f t="shared" si="111"/>
        <v>2024</v>
      </c>
      <c r="C2404" t="str">
        <f t="shared" si="112"/>
        <v>2023-2024</v>
      </c>
      <c r="D2404" t="s">
        <v>147</v>
      </c>
      <c r="E2404" t="s">
        <v>140</v>
      </c>
      <c r="F2404" t="str">
        <f t="shared" si="113"/>
        <v>Tasmania</v>
      </c>
      <c r="G2404" t="s">
        <v>70</v>
      </c>
      <c r="H2404">
        <v>7320</v>
      </c>
      <c r="I2404" t="s">
        <v>11</v>
      </c>
      <c r="J2404" t="s">
        <v>71</v>
      </c>
      <c r="K2404" t="s">
        <v>150</v>
      </c>
      <c r="L2404" t="s">
        <v>18</v>
      </c>
      <c r="M2404" s="5">
        <v>223.23</v>
      </c>
      <c r="N2404">
        <v>1</v>
      </c>
    </row>
    <row r="2405" spans="1:14" x14ac:dyDescent="0.25">
      <c r="A2405" s="2">
        <v>45533</v>
      </c>
      <c r="B2405" s="3">
        <f t="shared" si="111"/>
        <v>2025</v>
      </c>
      <c r="C2405" t="str">
        <f t="shared" si="112"/>
        <v>2024-2025</v>
      </c>
      <c r="D2405" t="s">
        <v>148</v>
      </c>
      <c r="E2405" t="s">
        <v>81</v>
      </c>
      <c r="F2405" t="str">
        <f t="shared" si="113"/>
        <v>New South Wales</v>
      </c>
      <c r="G2405" t="s">
        <v>10</v>
      </c>
      <c r="H2405">
        <v>2485</v>
      </c>
      <c r="I2405" t="s">
        <v>11</v>
      </c>
      <c r="J2405" t="s">
        <v>68</v>
      </c>
      <c r="K2405" t="s">
        <v>150</v>
      </c>
      <c r="L2405" t="s">
        <v>18</v>
      </c>
      <c r="M2405" s="5">
        <v>223.31</v>
      </c>
      <c r="N2405">
        <v>1</v>
      </c>
    </row>
    <row r="2406" spans="1:14" x14ac:dyDescent="0.25">
      <c r="A2406" s="2">
        <v>45476</v>
      </c>
      <c r="B2406" s="3">
        <f t="shared" si="111"/>
        <v>2025</v>
      </c>
      <c r="C2406" t="str">
        <f t="shared" si="112"/>
        <v>2024-2025</v>
      </c>
      <c r="D2406" t="s">
        <v>147</v>
      </c>
      <c r="E2406" t="s">
        <v>65</v>
      </c>
      <c r="F2406" t="str">
        <f t="shared" si="113"/>
        <v>New South Wales</v>
      </c>
      <c r="G2406" t="s">
        <v>10</v>
      </c>
      <c r="H2406">
        <v>2541</v>
      </c>
      <c r="I2406" t="s">
        <v>11</v>
      </c>
      <c r="J2406" t="s">
        <v>58</v>
      </c>
      <c r="K2406" t="s">
        <v>19</v>
      </c>
      <c r="L2406" t="s">
        <v>23</v>
      </c>
      <c r="M2406" s="5">
        <v>223.63</v>
      </c>
      <c r="N2406">
        <v>1</v>
      </c>
    </row>
    <row r="2407" spans="1:14" x14ac:dyDescent="0.25">
      <c r="A2407" s="2">
        <v>45412</v>
      </c>
      <c r="B2407" s="3">
        <f t="shared" si="111"/>
        <v>2024</v>
      </c>
      <c r="C2407" t="str">
        <f t="shared" si="112"/>
        <v>2023-2024</v>
      </c>
      <c r="D2407" t="s">
        <v>148</v>
      </c>
      <c r="E2407" t="s">
        <v>112</v>
      </c>
      <c r="F2407" t="str">
        <f t="shared" si="113"/>
        <v>Victoria</v>
      </c>
      <c r="G2407" t="s">
        <v>45</v>
      </c>
      <c r="H2407">
        <v>3076</v>
      </c>
      <c r="I2407" t="s">
        <v>11</v>
      </c>
      <c r="J2407" t="s">
        <v>46</v>
      </c>
      <c r="K2407" t="s">
        <v>155</v>
      </c>
      <c r="L2407" t="s">
        <v>20</v>
      </c>
      <c r="M2407" s="5">
        <v>223.71</v>
      </c>
      <c r="N2407">
        <v>1</v>
      </c>
    </row>
    <row r="2408" spans="1:14" x14ac:dyDescent="0.25">
      <c r="A2408" s="2">
        <v>45375</v>
      </c>
      <c r="B2408" s="3">
        <f t="shared" si="111"/>
        <v>2024</v>
      </c>
      <c r="C2408" t="str">
        <f t="shared" si="112"/>
        <v>2023-2024</v>
      </c>
      <c r="D2408" t="s">
        <v>148</v>
      </c>
      <c r="E2408" t="s">
        <v>88</v>
      </c>
      <c r="F2408" t="str">
        <f t="shared" si="113"/>
        <v>South Australia</v>
      </c>
      <c r="G2408" t="s">
        <v>32</v>
      </c>
      <c r="H2408">
        <v>5011</v>
      </c>
      <c r="I2408" t="s">
        <v>11</v>
      </c>
      <c r="J2408" t="s">
        <v>33</v>
      </c>
      <c r="K2408" t="s">
        <v>153</v>
      </c>
      <c r="L2408" t="s">
        <v>16</v>
      </c>
      <c r="M2408" s="5">
        <v>223.72</v>
      </c>
      <c r="N2408">
        <v>1</v>
      </c>
    </row>
    <row r="2409" spans="1:14" x14ac:dyDescent="0.25">
      <c r="A2409" s="2">
        <v>45166</v>
      </c>
      <c r="B2409" s="3">
        <f t="shared" si="111"/>
        <v>2024</v>
      </c>
      <c r="C2409" t="str">
        <f t="shared" si="112"/>
        <v>2023-2024</v>
      </c>
      <c r="D2409" t="s">
        <v>148</v>
      </c>
      <c r="E2409" t="s">
        <v>74</v>
      </c>
      <c r="F2409" t="str">
        <f t="shared" si="113"/>
        <v>South Australia</v>
      </c>
      <c r="G2409" t="s">
        <v>32</v>
      </c>
      <c r="H2409">
        <v>5043</v>
      </c>
      <c r="I2409" t="s">
        <v>11</v>
      </c>
      <c r="J2409" t="s">
        <v>33</v>
      </c>
      <c r="K2409" t="s">
        <v>150</v>
      </c>
      <c r="L2409" t="s">
        <v>18</v>
      </c>
      <c r="M2409" s="5">
        <v>224.14</v>
      </c>
      <c r="N2409">
        <v>1</v>
      </c>
    </row>
    <row r="2410" spans="1:14" x14ac:dyDescent="0.25">
      <c r="A2410" s="2">
        <v>45117</v>
      </c>
      <c r="B2410" s="3">
        <f t="shared" si="111"/>
        <v>2024</v>
      </c>
      <c r="C2410" t="str">
        <f t="shared" si="112"/>
        <v>2023-2024</v>
      </c>
      <c r="D2410" t="s">
        <v>147</v>
      </c>
      <c r="E2410" t="s">
        <v>72</v>
      </c>
      <c r="F2410" t="str">
        <f t="shared" si="113"/>
        <v>Western Australia</v>
      </c>
      <c r="G2410" t="s">
        <v>48</v>
      </c>
      <c r="H2410">
        <v>6010</v>
      </c>
      <c r="I2410" t="s">
        <v>11</v>
      </c>
      <c r="J2410" t="s">
        <v>49</v>
      </c>
      <c r="K2410" t="s">
        <v>153</v>
      </c>
      <c r="L2410" t="s">
        <v>16</v>
      </c>
      <c r="M2410" s="5">
        <v>224.54</v>
      </c>
      <c r="N2410">
        <v>1</v>
      </c>
    </row>
    <row r="2411" spans="1:14" x14ac:dyDescent="0.25">
      <c r="A2411" s="2">
        <v>45358</v>
      </c>
      <c r="B2411" s="3">
        <f t="shared" si="111"/>
        <v>2024</v>
      </c>
      <c r="C2411" t="str">
        <f t="shared" si="112"/>
        <v>2023-2024</v>
      </c>
      <c r="D2411" t="s">
        <v>147</v>
      </c>
      <c r="E2411" t="s">
        <v>140</v>
      </c>
      <c r="F2411" t="str">
        <f t="shared" si="113"/>
        <v>Tasmania</v>
      </c>
      <c r="G2411" t="s">
        <v>70</v>
      </c>
      <c r="H2411">
        <v>7320</v>
      </c>
      <c r="I2411" t="s">
        <v>11</v>
      </c>
      <c r="J2411" t="s">
        <v>71</v>
      </c>
      <c r="K2411" t="s">
        <v>149</v>
      </c>
      <c r="L2411" t="s">
        <v>15</v>
      </c>
      <c r="M2411" s="5">
        <v>224.79999999999998</v>
      </c>
      <c r="N2411">
        <v>1</v>
      </c>
    </row>
    <row r="2412" spans="1:14" x14ac:dyDescent="0.25">
      <c r="A2412" s="2">
        <v>45595</v>
      </c>
      <c r="B2412" s="3">
        <f t="shared" si="111"/>
        <v>2025</v>
      </c>
      <c r="C2412" t="str">
        <f t="shared" si="112"/>
        <v>2024-2025</v>
      </c>
      <c r="D2412" t="s">
        <v>148</v>
      </c>
      <c r="E2412" t="s">
        <v>143</v>
      </c>
      <c r="F2412" t="str">
        <f t="shared" si="113"/>
        <v>New South Wales</v>
      </c>
      <c r="G2412" t="s">
        <v>10</v>
      </c>
      <c r="H2412">
        <v>2154</v>
      </c>
      <c r="I2412" t="s">
        <v>11</v>
      </c>
      <c r="J2412" t="s">
        <v>27</v>
      </c>
      <c r="K2412" t="s">
        <v>153</v>
      </c>
      <c r="L2412" t="s">
        <v>16</v>
      </c>
      <c r="M2412" s="5">
        <v>224.8</v>
      </c>
      <c r="N2412">
        <v>1</v>
      </c>
    </row>
    <row r="2413" spans="1:14" x14ac:dyDescent="0.25">
      <c r="A2413" s="2">
        <v>45300</v>
      </c>
      <c r="B2413" s="3">
        <f t="shared" si="111"/>
        <v>2024</v>
      </c>
      <c r="C2413" t="str">
        <f t="shared" si="112"/>
        <v>2023-2024</v>
      </c>
      <c r="D2413" t="s">
        <v>148</v>
      </c>
      <c r="E2413" t="s">
        <v>129</v>
      </c>
      <c r="F2413" t="str">
        <f t="shared" si="113"/>
        <v>Tasmania</v>
      </c>
      <c r="G2413" t="s">
        <v>70</v>
      </c>
      <c r="H2413">
        <v>7010</v>
      </c>
      <c r="I2413" t="s">
        <v>11</v>
      </c>
      <c r="J2413" t="s">
        <v>71</v>
      </c>
      <c r="K2413" t="s">
        <v>151</v>
      </c>
      <c r="L2413" t="s">
        <v>21</v>
      </c>
      <c r="M2413" s="5">
        <v>224.85</v>
      </c>
      <c r="N2413">
        <v>1</v>
      </c>
    </row>
    <row r="2414" spans="1:14" x14ac:dyDescent="0.25">
      <c r="A2414" s="2">
        <v>45470</v>
      </c>
      <c r="B2414" s="3">
        <f t="shared" si="111"/>
        <v>2024</v>
      </c>
      <c r="C2414" t="str">
        <f t="shared" si="112"/>
        <v>2023-2024</v>
      </c>
      <c r="D2414" t="s">
        <v>148</v>
      </c>
      <c r="E2414" t="s">
        <v>134</v>
      </c>
      <c r="F2414" t="str">
        <f t="shared" si="113"/>
        <v>Queensland</v>
      </c>
      <c r="G2414" t="s">
        <v>35</v>
      </c>
      <c r="H2414">
        <v>4825</v>
      </c>
      <c r="I2414" t="s">
        <v>11</v>
      </c>
      <c r="J2414" t="s">
        <v>36</v>
      </c>
      <c r="K2414" t="s">
        <v>150</v>
      </c>
      <c r="L2414" t="s">
        <v>18</v>
      </c>
      <c r="M2414" s="5">
        <v>224.89</v>
      </c>
      <c r="N2414">
        <v>1</v>
      </c>
    </row>
    <row r="2415" spans="1:14" x14ac:dyDescent="0.25">
      <c r="A2415" s="2">
        <v>45616</v>
      </c>
      <c r="B2415" s="3">
        <f t="shared" si="111"/>
        <v>2025</v>
      </c>
      <c r="C2415" t="str">
        <f t="shared" si="112"/>
        <v>2024-2025</v>
      </c>
      <c r="D2415" t="s">
        <v>148</v>
      </c>
      <c r="E2415" t="s">
        <v>131</v>
      </c>
      <c r="F2415" t="str">
        <f t="shared" si="113"/>
        <v>Western Australia</v>
      </c>
      <c r="G2415" t="s">
        <v>48</v>
      </c>
      <c r="H2415">
        <v>6530</v>
      </c>
      <c r="I2415" t="s">
        <v>11</v>
      </c>
      <c r="J2415" t="s">
        <v>77</v>
      </c>
      <c r="K2415" t="s">
        <v>19</v>
      </c>
      <c r="L2415" t="s">
        <v>23</v>
      </c>
      <c r="M2415" s="5">
        <v>224.95</v>
      </c>
      <c r="N2415">
        <v>1</v>
      </c>
    </row>
    <row r="2416" spans="1:14" x14ac:dyDescent="0.25">
      <c r="A2416" s="2">
        <v>45352</v>
      </c>
      <c r="B2416" s="3">
        <f t="shared" si="111"/>
        <v>2024</v>
      </c>
      <c r="C2416" t="str">
        <f t="shared" si="112"/>
        <v>2023-2024</v>
      </c>
      <c r="D2416" t="s">
        <v>147</v>
      </c>
      <c r="E2416" t="s">
        <v>65</v>
      </c>
      <c r="F2416" t="str">
        <f t="shared" si="113"/>
        <v>New South Wales</v>
      </c>
      <c r="G2416" t="s">
        <v>10</v>
      </c>
      <c r="H2416">
        <v>2541</v>
      </c>
      <c r="I2416" t="s">
        <v>11</v>
      </c>
      <c r="J2416" t="s">
        <v>58</v>
      </c>
      <c r="K2416" t="s">
        <v>152</v>
      </c>
      <c r="L2416" t="s">
        <v>13</v>
      </c>
      <c r="M2416" s="5">
        <v>225.73</v>
      </c>
      <c r="N2416">
        <v>1</v>
      </c>
    </row>
    <row r="2417" spans="1:14" x14ac:dyDescent="0.25">
      <c r="A2417" s="2">
        <v>45611</v>
      </c>
      <c r="B2417" s="3">
        <f t="shared" si="111"/>
        <v>2025</v>
      </c>
      <c r="C2417" t="str">
        <f t="shared" si="112"/>
        <v>2024-2025</v>
      </c>
      <c r="D2417" t="s">
        <v>147</v>
      </c>
      <c r="E2417" t="s">
        <v>99</v>
      </c>
      <c r="F2417" t="str">
        <f t="shared" si="113"/>
        <v>Victoria</v>
      </c>
      <c r="G2417" t="s">
        <v>45</v>
      </c>
      <c r="H2417">
        <v>3148</v>
      </c>
      <c r="I2417" t="s">
        <v>11</v>
      </c>
      <c r="J2417" t="s">
        <v>63</v>
      </c>
      <c r="K2417" t="s">
        <v>155</v>
      </c>
      <c r="L2417" t="s">
        <v>20</v>
      </c>
      <c r="M2417" s="5">
        <v>226.2</v>
      </c>
      <c r="N2417">
        <v>1</v>
      </c>
    </row>
    <row r="2418" spans="1:14" x14ac:dyDescent="0.25">
      <c r="A2418" s="2">
        <v>45112</v>
      </c>
      <c r="B2418" s="3">
        <f t="shared" si="111"/>
        <v>2024</v>
      </c>
      <c r="C2418" t="str">
        <f t="shared" si="112"/>
        <v>2023-2024</v>
      </c>
      <c r="D2418" t="s">
        <v>147</v>
      </c>
      <c r="E2418" t="s">
        <v>37</v>
      </c>
      <c r="F2418" t="str">
        <f t="shared" si="113"/>
        <v>South Australia</v>
      </c>
      <c r="G2418" t="s">
        <v>32</v>
      </c>
      <c r="H2418">
        <v>5607</v>
      </c>
      <c r="I2418" t="s">
        <v>11</v>
      </c>
      <c r="J2418" t="s">
        <v>38</v>
      </c>
      <c r="K2418" t="s">
        <v>152</v>
      </c>
      <c r="L2418" t="s">
        <v>13</v>
      </c>
      <c r="M2418" s="5">
        <v>226.42</v>
      </c>
      <c r="N2418">
        <v>1</v>
      </c>
    </row>
    <row r="2419" spans="1:14" x14ac:dyDescent="0.25">
      <c r="A2419" s="2">
        <v>45241</v>
      </c>
      <c r="B2419" s="3">
        <f t="shared" si="111"/>
        <v>2024</v>
      </c>
      <c r="C2419" t="str">
        <f t="shared" si="112"/>
        <v>2023-2024</v>
      </c>
      <c r="D2419" t="s">
        <v>148</v>
      </c>
      <c r="E2419" t="s">
        <v>110</v>
      </c>
      <c r="F2419" t="str">
        <f t="shared" si="113"/>
        <v>Queensland</v>
      </c>
      <c r="G2419" t="s">
        <v>35</v>
      </c>
      <c r="H2419">
        <v>4680</v>
      </c>
      <c r="I2419" t="s">
        <v>11</v>
      </c>
      <c r="J2419" t="s">
        <v>51</v>
      </c>
      <c r="K2419" t="s">
        <v>156</v>
      </c>
      <c r="L2419" t="s">
        <v>17</v>
      </c>
      <c r="M2419" s="5">
        <v>226.63</v>
      </c>
      <c r="N2419">
        <v>1</v>
      </c>
    </row>
    <row r="2420" spans="1:14" x14ac:dyDescent="0.25">
      <c r="A2420" s="2">
        <v>45300</v>
      </c>
      <c r="B2420" s="3">
        <f t="shared" si="111"/>
        <v>2024</v>
      </c>
      <c r="C2420" t="str">
        <f t="shared" si="112"/>
        <v>2023-2024</v>
      </c>
      <c r="D2420" t="s">
        <v>147</v>
      </c>
      <c r="E2420" t="s">
        <v>98</v>
      </c>
      <c r="F2420" t="str">
        <f t="shared" si="113"/>
        <v>Victoria</v>
      </c>
      <c r="G2420" t="s">
        <v>45</v>
      </c>
      <c r="H2420">
        <v>3429</v>
      </c>
      <c r="I2420" t="s">
        <v>11</v>
      </c>
      <c r="J2420" t="s">
        <v>60</v>
      </c>
      <c r="K2420" t="s">
        <v>150</v>
      </c>
      <c r="L2420" t="s">
        <v>18</v>
      </c>
      <c r="M2420" s="5">
        <v>226.67000000000002</v>
      </c>
      <c r="N2420">
        <v>1</v>
      </c>
    </row>
    <row r="2421" spans="1:14" x14ac:dyDescent="0.25">
      <c r="A2421" s="2">
        <v>45272</v>
      </c>
      <c r="B2421" s="3">
        <f t="shared" si="111"/>
        <v>2024</v>
      </c>
      <c r="C2421" t="str">
        <f t="shared" si="112"/>
        <v>2023-2024</v>
      </c>
      <c r="D2421" t="s">
        <v>148</v>
      </c>
      <c r="E2421" t="s">
        <v>117</v>
      </c>
      <c r="F2421" t="str">
        <f t="shared" si="113"/>
        <v>Queensland</v>
      </c>
      <c r="G2421" t="s">
        <v>35</v>
      </c>
      <c r="H2421">
        <v>4119</v>
      </c>
      <c r="I2421" t="s">
        <v>11</v>
      </c>
      <c r="J2421" t="s">
        <v>43</v>
      </c>
      <c r="K2421" t="s">
        <v>19</v>
      </c>
      <c r="L2421" t="s">
        <v>23</v>
      </c>
      <c r="M2421" s="5">
        <v>228.73</v>
      </c>
      <c r="N2421">
        <v>1</v>
      </c>
    </row>
    <row r="2422" spans="1:14" x14ac:dyDescent="0.25">
      <c r="A2422" s="2">
        <v>45474</v>
      </c>
      <c r="B2422" s="3">
        <f t="shared" si="111"/>
        <v>2025</v>
      </c>
      <c r="C2422" t="str">
        <f t="shared" si="112"/>
        <v>2024-2025</v>
      </c>
      <c r="D2422" t="s">
        <v>147</v>
      </c>
      <c r="E2422" t="s">
        <v>37</v>
      </c>
      <c r="F2422" t="str">
        <f t="shared" si="113"/>
        <v>South Australia</v>
      </c>
      <c r="G2422" t="s">
        <v>32</v>
      </c>
      <c r="H2422">
        <v>5607</v>
      </c>
      <c r="I2422" t="s">
        <v>11</v>
      </c>
      <c r="J2422" t="s">
        <v>38</v>
      </c>
      <c r="K2422" t="s">
        <v>150</v>
      </c>
      <c r="L2422" t="s">
        <v>18</v>
      </c>
      <c r="M2422" s="5">
        <v>228.76999999999998</v>
      </c>
      <c r="N2422">
        <v>1</v>
      </c>
    </row>
    <row r="2423" spans="1:14" x14ac:dyDescent="0.25">
      <c r="A2423" s="2">
        <v>45297</v>
      </c>
      <c r="B2423" s="3">
        <f t="shared" si="111"/>
        <v>2024</v>
      </c>
      <c r="C2423" t="str">
        <f t="shared" si="112"/>
        <v>2023-2024</v>
      </c>
      <c r="D2423" t="s">
        <v>147</v>
      </c>
      <c r="E2423" t="s">
        <v>31</v>
      </c>
      <c r="F2423" t="str">
        <f t="shared" si="113"/>
        <v>South Australia</v>
      </c>
      <c r="G2423" t="s">
        <v>32</v>
      </c>
      <c r="H2423">
        <v>5168</v>
      </c>
      <c r="I2423" t="s">
        <v>11</v>
      </c>
      <c r="J2423" t="s">
        <v>33</v>
      </c>
      <c r="K2423" t="s">
        <v>155</v>
      </c>
      <c r="L2423" t="s">
        <v>20</v>
      </c>
      <c r="M2423" s="5">
        <v>228.95</v>
      </c>
      <c r="N2423">
        <v>1</v>
      </c>
    </row>
    <row r="2424" spans="1:14" x14ac:dyDescent="0.25">
      <c r="A2424" s="2">
        <v>45494</v>
      </c>
      <c r="B2424" s="3">
        <f t="shared" si="111"/>
        <v>2025</v>
      </c>
      <c r="C2424" t="str">
        <f t="shared" si="112"/>
        <v>2024-2025</v>
      </c>
      <c r="D2424" t="s">
        <v>147</v>
      </c>
      <c r="E2424" t="s">
        <v>108</v>
      </c>
      <c r="F2424" t="str">
        <f t="shared" si="113"/>
        <v>Victoria</v>
      </c>
      <c r="G2424" t="s">
        <v>45</v>
      </c>
      <c r="H2424">
        <v>3018</v>
      </c>
      <c r="I2424" t="s">
        <v>11</v>
      </c>
      <c r="J2424" t="s">
        <v>46</v>
      </c>
      <c r="K2424" t="s">
        <v>157</v>
      </c>
      <c r="L2424" t="s">
        <v>22</v>
      </c>
      <c r="M2424" s="5">
        <v>229.38</v>
      </c>
      <c r="N2424">
        <v>1</v>
      </c>
    </row>
    <row r="2425" spans="1:14" x14ac:dyDescent="0.25">
      <c r="A2425" s="2">
        <v>45476</v>
      </c>
      <c r="B2425" s="3">
        <f t="shared" si="111"/>
        <v>2025</v>
      </c>
      <c r="C2425" t="str">
        <f t="shared" si="112"/>
        <v>2024-2025</v>
      </c>
      <c r="D2425" t="s">
        <v>147</v>
      </c>
      <c r="E2425" t="s">
        <v>130</v>
      </c>
      <c r="F2425" t="str">
        <f t="shared" si="113"/>
        <v>South Australia</v>
      </c>
      <c r="G2425" t="s">
        <v>32</v>
      </c>
      <c r="H2425">
        <v>5290</v>
      </c>
      <c r="I2425" t="s">
        <v>11</v>
      </c>
      <c r="J2425" t="s">
        <v>38</v>
      </c>
      <c r="K2425" t="s">
        <v>152</v>
      </c>
      <c r="L2425" t="s">
        <v>13</v>
      </c>
      <c r="M2425" s="5">
        <v>229.4</v>
      </c>
      <c r="N2425">
        <v>1</v>
      </c>
    </row>
    <row r="2426" spans="1:14" x14ac:dyDescent="0.25">
      <c r="A2426" s="2">
        <v>45623</v>
      </c>
      <c r="B2426" s="3">
        <f t="shared" si="111"/>
        <v>2025</v>
      </c>
      <c r="C2426" t="str">
        <f t="shared" si="112"/>
        <v>2024-2025</v>
      </c>
      <c r="D2426" t="s">
        <v>147</v>
      </c>
      <c r="E2426" t="s">
        <v>128</v>
      </c>
      <c r="F2426" t="str">
        <f t="shared" si="113"/>
        <v>Western Australia</v>
      </c>
      <c r="G2426" t="s">
        <v>48</v>
      </c>
      <c r="H2426">
        <v>6027</v>
      </c>
      <c r="I2426" t="s">
        <v>11</v>
      </c>
      <c r="J2426" t="s">
        <v>49</v>
      </c>
      <c r="K2426" t="s">
        <v>155</v>
      </c>
      <c r="L2426" t="s">
        <v>20</v>
      </c>
      <c r="M2426" s="5">
        <v>229.40000000000003</v>
      </c>
      <c r="N2426">
        <v>1</v>
      </c>
    </row>
    <row r="2427" spans="1:14" x14ac:dyDescent="0.25">
      <c r="A2427" s="2">
        <v>44974</v>
      </c>
      <c r="B2427" s="3">
        <f t="shared" si="111"/>
        <v>2023</v>
      </c>
      <c r="C2427" t="str">
        <f t="shared" si="112"/>
        <v>2022-2023</v>
      </c>
      <c r="D2427" t="s">
        <v>147</v>
      </c>
      <c r="E2427" t="s">
        <v>113</v>
      </c>
      <c r="F2427" t="str">
        <f t="shared" si="113"/>
        <v>Queensland</v>
      </c>
      <c r="G2427" t="s">
        <v>35</v>
      </c>
      <c r="H2427">
        <v>4215</v>
      </c>
      <c r="I2427" t="s">
        <v>11</v>
      </c>
      <c r="J2427" t="s">
        <v>104</v>
      </c>
      <c r="K2427" t="s">
        <v>150</v>
      </c>
      <c r="L2427" t="s">
        <v>18</v>
      </c>
      <c r="M2427" s="5">
        <v>229.63</v>
      </c>
      <c r="N2427">
        <v>1</v>
      </c>
    </row>
    <row r="2428" spans="1:14" x14ac:dyDescent="0.25">
      <c r="A2428" s="2">
        <v>45215</v>
      </c>
      <c r="B2428" s="3">
        <f t="shared" si="111"/>
        <v>2024</v>
      </c>
      <c r="C2428" t="str">
        <f t="shared" si="112"/>
        <v>2023-2024</v>
      </c>
      <c r="D2428" t="s">
        <v>147</v>
      </c>
      <c r="E2428" t="s">
        <v>52</v>
      </c>
      <c r="F2428" t="str">
        <f t="shared" si="113"/>
        <v>Victoria</v>
      </c>
      <c r="G2428" t="s">
        <v>45</v>
      </c>
      <c r="H2428">
        <v>3030</v>
      </c>
      <c r="I2428" t="s">
        <v>11</v>
      </c>
      <c r="J2428" t="s">
        <v>46</v>
      </c>
      <c r="K2428" t="s">
        <v>152</v>
      </c>
      <c r="L2428" t="s">
        <v>13</v>
      </c>
      <c r="M2428" s="5">
        <v>230.62999999999997</v>
      </c>
      <c r="N2428">
        <v>1</v>
      </c>
    </row>
    <row r="2429" spans="1:14" x14ac:dyDescent="0.25">
      <c r="A2429" s="2">
        <v>45384</v>
      </c>
      <c r="B2429" s="3">
        <f t="shared" si="111"/>
        <v>2024</v>
      </c>
      <c r="C2429" t="str">
        <f t="shared" si="112"/>
        <v>2023-2024</v>
      </c>
      <c r="D2429" t="s">
        <v>148</v>
      </c>
      <c r="E2429" t="s">
        <v>117</v>
      </c>
      <c r="F2429" t="str">
        <f t="shared" si="113"/>
        <v>Queensland</v>
      </c>
      <c r="G2429" t="s">
        <v>35</v>
      </c>
      <c r="H2429">
        <v>4119</v>
      </c>
      <c r="I2429" t="s">
        <v>11</v>
      </c>
      <c r="J2429" t="s">
        <v>43</v>
      </c>
      <c r="K2429" t="s">
        <v>149</v>
      </c>
      <c r="L2429" t="s">
        <v>15</v>
      </c>
      <c r="M2429" s="5">
        <v>230.93999999999997</v>
      </c>
      <c r="N2429">
        <v>1</v>
      </c>
    </row>
    <row r="2430" spans="1:14" x14ac:dyDescent="0.25">
      <c r="A2430" s="2">
        <v>45155</v>
      </c>
      <c r="B2430" s="3">
        <f t="shared" si="111"/>
        <v>2024</v>
      </c>
      <c r="C2430" t="str">
        <f t="shared" si="112"/>
        <v>2023-2024</v>
      </c>
      <c r="D2430" t="s">
        <v>147</v>
      </c>
      <c r="E2430" t="s">
        <v>47</v>
      </c>
      <c r="F2430" t="str">
        <f t="shared" si="113"/>
        <v>Western Australia</v>
      </c>
      <c r="G2430" t="s">
        <v>48</v>
      </c>
      <c r="H2430">
        <v>6030</v>
      </c>
      <c r="I2430" t="s">
        <v>11</v>
      </c>
      <c r="J2430" t="s">
        <v>49</v>
      </c>
      <c r="K2430" t="s">
        <v>150</v>
      </c>
      <c r="L2430" t="s">
        <v>18</v>
      </c>
      <c r="M2430" s="5">
        <v>231.04</v>
      </c>
      <c r="N2430">
        <v>1</v>
      </c>
    </row>
    <row r="2431" spans="1:14" x14ac:dyDescent="0.25">
      <c r="A2431" s="2">
        <v>44934</v>
      </c>
      <c r="B2431" s="3">
        <f t="shared" si="111"/>
        <v>2023</v>
      </c>
      <c r="C2431" t="str">
        <f t="shared" si="112"/>
        <v>2022-2023</v>
      </c>
      <c r="D2431" t="s">
        <v>147</v>
      </c>
      <c r="E2431" t="s">
        <v>98</v>
      </c>
      <c r="F2431" t="str">
        <f t="shared" si="113"/>
        <v>Victoria</v>
      </c>
      <c r="G2431" t="s">
        <v>45</v>
      </c>
      <c r="H2431">
        <v>3429</v>
      </c>
      <c r="I2431" t="s">
        <v>11</v>
      </c>
      <c r="J2431" t="s">
        <v>60</v>
      </c>
      <c r="K2431" t="s">
        <v>152</v>
      </c>
      <c r="L2431" t="s">
        <v>13</v>
      </c>
      <c r="M2431" s="5">
        <v>231.19</v>
      </c>
      <c r="N2431">
        <v>1</v>
      </c>
    </row>
    <row r="2432" spans="1:14" x14ac:dyDescent="0.25">
      <c r="A2432" s="2">
        <v>45120</v>
      </c>
      <c r="B2432" s="3">
        <f t="shared" si="111"/>
        <v>2024</v>
      </c>
      <c r="C2432" t="str">
        <f t="shared" si="112"/>
        <v>2023-2024</v>
      </c>
      <c r="D2432" t="s">
        <v>147</v>
      </c>
      <c r="E2432" t="s">
        <v>93</v>
      </c>
      <c r="F2432" t="str">
        <f t="shared" si="113"/>
        <v>Western Australia</v>
      </c>
      <c r="G2432" t="s">
        <v>48</v>
      </c>
      <c r="H2432">
        <v>6112</v>
      </c>
      <c r="I2432" t="s">
        <v>11</v>
      </c>
      <c r="J2432" t="s">
        <v>94</v>
      </c>
      <c r="K2432" t="s">
        <v>149</v>
      </c>
      <c r="L2432" t="s">
        <v>15</v>
      </c>
      <c r="M2432" s="5">
        <v>231.23</v>
      </c>
      <c r="N2432">
        <v>1</v>
      </c>
    </row>
    <row r="2433" spans="1:14" x14ac:dyDescent="0.25">
      <c r="A2433" s="2">
        <v>45507</v>
      </c>
      <c r="B2433" s="3">
        <f t="shared" si="111"/>
        <v>2025</v>
      </c>
      <c r="C2433" t="str">
        <f t="shared" si="112"/>
        <v>2024-2025</v>
      </c>
      <c r="D2433" t="s">
        <v>148</v>
      </c>
      <c r="E2433" t="s">
        <v>74</v>
      </c>
      <c r="F2433" t="str">
        <f t="shared" si="113"/>
        <v>South Australia</v>
      </c>
      <c r="G2433" t="s">
        <v>32</v>
      </c>
      <c r="H2433">
        <v>5043</v>
      </c>
      <c r="I2433" t="s">
        <v>11</v>
      </c>
      <c r="J2433" t="s">
        <v>33</v>
      </c>
      <c r="K2433" t="s">
        <v>156</v>
      </c>
      <c r="L2433" t="s">
        <v>17</v>
      </c>
      <c r="M2433" s="5">
        <v>231.54</v>
      </c>
      <c r="N2433">
        <v>1</v>
      </c>
    </row>
    <row r="2434" spans="1:14" x14ac:dyDescent="0.25">
      <c r="A2434" s="2">
        <v>45622</v>
      </c>
      <c r="B2434" s="3">
        <f t="shared" ref="B2434:B2497" si="114">IF(MONTH(A2434)&gt;=7,YEAR(A2434)+1,YEAR(A2434))</f>
        <v>2025</v>
      </c>
      <c r="C2434" t="str">
        <f t="shared" ref="C2434:C2497" si="115">IF(MONTH(A2434) &gt;= 7, YEAR(A2434) &amp; "-" &amp; YEAR(A2434) + 1, YEAR(A2434) - 1 &amp; "-" &amp; YEAR(A2434))</f>
        <v>2024-2025</v>
      </c>
      <c r="D2434" t="s">
        <v>148</v>
      </c>
      <c r="E2434" t="s">
        <v>84</v>
      </c>
      <c r="F2434" t="str">
        <f t="shared" ref="F2434:F2497" si="116">IF(G2434="WA","Western Australia",
IF(G2434="NSW","New South Wales",
IF(G2434="QLD","Queensland",
IF(G2434="VIC","Victoria",
IF(G2434="TAS","Tasmania",
IF(G2434="SA","South Australia",
IF(G2434="NT","Northern Territory",
IF(G2434="ACT","Australian Capital Territory",G2434))))))))</f>
        <v>Queensland</v>
      </c>
      <c r="G2434" t="s">
        <v>35</v>
      </c>
      <c r="H2434">
        <v>4740</v>
      </c>
      <c r="I2434" t="s">
        <v>11</v>
      </c>
      <c r="J2434" t="s">
        <v>51</v>
      </c>
      <c r="K2434" t="s">
        <v>155</v>
      </c>
      <c r="L2434" t="s">
        <v>20</v>
      </c>
      <c r="M2434" s="5">
        <v>231.64000000000001</v>
      </c>
      <c r="N2434">
        <v>1</v>
      </c>
    </row>
    <row r="2435" spans="1:14" x14ac:dyDescent="0.25">
      <c r="A2435" s="2">
        <v>45349</v>
      </c>
      <c r="B2435" s="3">
        <f t="shared" si="114"/>
        <v>2024</v>
      </c>
      <c r="C2435" t="str">
        <f t="shared" si="115"/>
        <v>2023-2024</v>
      </c>
      <c r="D2435" t="s">
        <v>147</v>
      </c>
      <c r="E2435" t="s">
        <v>74</v>
      </c>
      <c r="F2435" t="str">
        <f t="shared" si="116"/>
        <v>South Australia</v>
      </c>
      <c r="G2435" t="s">
        <v>32</v>
      </c>
      <c r="H2435">
        <v>5043</v>
      </c>
      <c r="I2435" t="s">
        <v>11</v>
      </c>
      <c r="J2435" t="s">
        <v>33</v>
      </c>
      <c r="K2435" t="s">
        <v>154</v>
      </c>
      <c r="L2435" t="s">
        <v>14</v>
      </c>
      <c r="M2435" s="5">
        <v>231.76000000000002</v>
      </c>
      <c r="N2435">
        <v>1</v>
      </c>
    </row>
    <row r="2436" spans="1:14" x14ac:dyDescent="0.25">
      <c r="A2436" s="2">
        <v>45105</v>
      </c>
      <c r="B2436" s="3">
        <f t="shared" si="114"/>
        <v>2023</v>
      </c>
      <c r="C2436" t="str">
        <f t="shared" si="115"/>
        <v>2022-2023</v>
      </c>
      <c r="D2436" t="s">
        <v>148</v>
      </c>
      <c r="E2436" t="s">
        <v>112</v>
      </c>
      <c r="F2436" t="str">
        <f t="shared" si="116"/>
        <v>Victoria</v>
      </c>
      <c r="G2436" t="s">
        <v>45</v>
      </c>
      <c r="H2436">
        <v>3076</v>
      </c>
      <c r="I2436" t="s">
        <v>11</v>
      </c>
      <c r="J2436" t="s">
        <v>46</v>
      </c>
      <c r="K2436" t="s">
        <v>19</v>
      </c>
      <c r="L2436" t="s">
        <v>23</v>
      </c>
      <c r="M2436" s="5">
        <v>232.06</v>
      </c>
      <c r="N2436">
        <v>1</v>
      </c>
    </row>
    <row r="2437" spans="1:14" x14ac:dyDescent="0.25">
      <c r="A2437" s="2">
        <v>45152</v>
      </c>
      <c r="B2437" s="3">
        <f t="shared" si="114"/>
        <v>2024</v>
      </c>
      <c r="C2437" t="str">
        <f t="shared" si="115"/>
        <v>2023-2024</v>
      </c>
      <c r="D2437" t="s">
        <v>147</v>
      </c>
      <c r="E2437" t="s">
        <v>79</v>
      </c>
      <c r="F2437" t="str">
        <f t="shared" si="116"/>
        <v>Australian Capital Territory</v>
      </c>
      <c r="G2437" t="s">
        <v>80</v>
      </c>
      <c r="H2437">
        <v>2617</v>
      </c>
      <c r="I2437" t="s">
        <v>11</v>
      </c>
      <c r="J2437" t="s">
        <v>58</v>
      </c>
      <c r="K2437" t="s">
        <v>152</v>
      </c>
      <c r="L2437" t="s">
        <v>13</v>
      </c>
      <c r="M2437" s="5">
        <v>232.54999999999995</v>
      </c>
      <c r="N2437">
        <v>1</v>
      </c>
    </row>
    <row r="2438" spans="1:14" x14ac:dyDescent="0.25">
      <c r="A2438" s="2">
        <v>45315</v>
      </c>
      <c r="B2438" s="3">
        <f t="shared" si="114"/>
        <v>2024</v>
      </c>
      <c r="C2438" t="str">
        <f t="shared" si="115"/>
        <v>2023-2024</v>
      </c>
      <c r="D2438" t="s">
        <v>147</v>
      </c>
      <c r="E2438" t="s">
        <v>72</v>
      </c>
      <c r="F2438" t="str">
        <f t="shared" si="116"/>
        <v>Western Australia</v>
      </c>
      <c r="G2438" t="s">
        <v>48</v>
      </c>
      <c r="H2438">
        <v>6010</v>
      </c>
      <c r="I2438" t="s">
        <v>11</v>
      </c>
      <c r="J2438" t="s">
        <v>49</v>
      </c>
      <c r="K2438" t="s">
        <v>149</v>
      </c>
      <c r="L2438" t="s">
        <v>15</v>
      </c>
      <c r="M2438" s="5">
        <v>232.67000000000002</v>
      </c>
      <c r="N2438">
        <v>1</v>
      </c>
    </row>
    <row r="2439" spans="1:14" x14ac:dyDescent="0.25">
      <c r="A2439" s="2">
        <v>45138</v>
      </c>
      <c r="B2439" s="3">
        <f t="shared" si="114"/>
        <v>2024</v>
      </c>
      <c r="C2439" t="str">
        <f t="shared" si="115"/>
        <v>2023-2024</v>
      </c>
      <c r="D2439" t="s">
        <v>148</v>
      </c>
      <c r="E2439" t="s">
        <v>130</v>
      </c>
      <c r="F2439" t="str">
        <f t="shared" si="116"/>
        <v>South Australia</v>
      </c>
      <c r="G2439" t="s">
        <v>32</v>
      </c>
      <c r="H2439">
        <v>5290</v>
      </c>
      <c r="I2439" t="s">
        <v>11</v>
      </c>
      <c r="J2439" t="s">
        <v>38</v>
      </c>
      <c r="K2439" t="s">
        <v>149</v>
      </c>
      <c r="L2439" t="s">
        <v>15</v>
      </c>
      <c r="M2439" s="5">
        <v>232.78</v>
      </c>
      <c r="N2439">
        <v>1</v>
      </c>
    </row>
    <row r="2440" spans="1:14" x14ac:dyDescent="0.25">
      <c r="A2440" s="2">
        <v>45592</v>
      </c>
      <c r="B2440" s="3">
        <f t="shared" si="114"/>
        <v>2025</v>
      </c>
      <c r="C2440" t="str">
        <f t="shared" si="115"/>
        <v>2024-2025</v>
      </c>
      <c r="D2440" t="s">
        <v>148</v>
      </c>
      <c r="E2440" t="s">
        <v>76</v>
      </c>
      <c r="F2440" t="str">
        <f t="shared" si="116"/>
        <v>Western Australia</v>
      </c>
      <c r="G2440" t="s">
        <v>48</v>
      </c>
      <c r="H2440">
        <v>6450</v>
      </c>
      <c r="I2440" t="s">
        <v>11</v>
      </c>
      <c r="J2440" t="s">
        <v>77</v>
      </c>
      <c r="K2440" t="s">
        <v>155</v>
      </c>
      <c r="L2440" t="s">
        <v>20</v>
      </c>
      <c r="M2440" s="5">
        <v>232.91000000000003</v>
      </c>
      <c r="N2440">
        <v>1</v>
      </c>
    </row>
    <row r="2441" spans="1:14" x14ac:dyDescent="0.25">
      <c r="A2441" s="2">
        <v>45653</v>
      </c>
      <c r="B2441" s="3">
        <f t="shared" si="114"/>
        <v>2025</v>
      </c>
      <c r="C2441" t="str">
        <f t="shared" si="115"/>
        <v>2024-2025</v>
      </c>
      <c r="D2441" t="s">
        <v>147</v>
      </c>
      <c r="E2441" t="s">
        <v>118</v>
      </c>
      <c r="F2441" t="str">
        <f t="shared" si="116"/>
        <v>New South Wales</v>
      </c>
      <c r="G2441" t="s">
        <v>10</v>
      </c>
      <c r="H2441">
        <v>2158</v>
      </c>
      <c r="I2441" t="s">
        <v>11</v>
      </c>
      <c r="J2441" t="s">
        <v>27</v>
      </c>
      <c r="K2441" t="s">
        <v>156</v>
      </c>
      <c r="L2441" t="s">
        <v>17</v>
      </c>
      <c r="M2441" s="5">
        <v>233.18</v>
      </c>
      <c r="N2441">
        <v>1</v>
      </c>
    </row>
    <row r="2442" spans="1:14" x14ac:dyDescent="0.25">
      <c r="A2442" s="2">
        <v>45198</v>
      </c>
      <c r="B2442" s="3">
        <f t="shared" si="114"/>
        <v>2024</v>
      </c>
      <c r="C2442" t="str">
        <f t="shared" si="115"/>
        <v>2023-2024</v>
      </c>
      <c r="D2442" t="s">
        <v>147</v>
      </c>
      <c r="E2442" t="s">
        <v>139</v>
      </c>
      <c r="F2442" t="str">
        <f t="shared" si="116"/>
        <v>New South Wales</v>
      </c>
      <c r="G2442" t="s">
        <v>10</v>
      </c>
      <c r="H2442">
        <v>2020</v>
      </c>
      <c r="I2442" t="s">
        <v>11</v>
      </c>
      <c r="J2442" t="s">
        <v>12</v>
      </c>
      <c r="K2442" t="s">
        <v>154</v>
      </c>
      <c r="L2442" t="s">
        <v>14</v>
      </c>
      <c r="M2442" s="5">
        <v>233.82999999999998</v>
      </c>
      <c r="N2442">
        <v>1</v>
      </c>
    </row>
    <row r="2443" spans="1:14" x14ac:dyDescent="0.25">
      <c r="A2443" s="2">
        <v>45192</v>
      </c>
      <c r="B2443" s="3">
        <f t="shared" si="114"/>
        <v>2024</v>
      </c>
      <c r="C2443" t="str">
        <f t="shared" si="115"/>
        <v>2023-2024</v>
      </c>
      <c r="D2443" t="s">
        <v>147</v>
      </c>
      <c r="E2443" t="s">
        <v>28</v>
      </c>
      <c r="F2443" t="str">
        <f t="shared" si="116"/>
        <v>Northern Territory</v>
      </c>
      <c r="G2443" t="s">
        <v>29</v>
      </c>
      <c r="H2443">
        <v>800</v>
      </c>
      <c r="I2443" t="s">
        <v>11</v>
      </c>
      <c r="J2443" t="s">
        <v>30</v>
      </c>
      <c r="K2443" t="s">
        <v>151</v>
      </c>
      <c r="L2443" t="s">
        <v>21</v>
      </c>
      <c r="M2443" s="5">
        <v>233.93</v>
      </c>
      <c r="N2443">
        <v>1</v>
      </c>
    </row>
    <row r="2444" spans="1:14" x14ac:dyDescent="0.25">
      <c r="A2444" s="2">
        <v>44957</v>
      </c>
      <c r="B2444" s="3">
        <f t="shared" si="114"/>
        <v>2023</v>
      </c>
      <c r="C2444" t="str">
        <f t="shared" si="115"/>
        <v>2022-2023</v>
      </c>
      <c r="D2444" t="s">
        <v>148</v>
      </c>
      <c r="E2444" t="s">
        <v>87</v>
      </c>
      <c r="F2444" t="str">
        <f t="shared" si="116"/>
        <v>New South Wales</v>
      </c>
      <c r="G2444" t="s">
        <v>10</v>
      </c>
      <c r="H2444">
        <v>2790</v>
      </c>
      <c r="I2444" t="s">
        <v>11</v>
      </c>
      <c r="J2444" t="s">
        <v>25</v>
      </c>
      <c r="K2444" t="s">
        <v>156</v>
      </c>
      <c r="L2444" t="s">
        <v>17</v>
      </c>
      <c r="M2444" s="5">
        <v>234.14</v>
      </c>
      <c r="N2444">
        <v>1</v>
      </c>
    </row>
    <row r="2445" spans="1:14" x14ac:dyDescent="0.25">
      <c r="A2445" s="2">
        <v>45640</v>
      </c>
      <c r="B2445" s="3">
        <f t="shared" si="114"/>
        <v>2025</v>
      </c>
      <c r="C2445" t="str">
        <f t="shared" si="115"/>
        <v>2024-2025</v>
      </c>
      <c r="D2445" t="s">
        <v>147</v>
      </c>
      <c r="E2445" t="s">
        <v>101</v>
      </c>
      <c r="F2445" t="str">
        <f t="shared" si="116"/>
        <v>Victoria</v>
      </c>
      <c r="G2445" t="s">
        <v>45</v>
      </c>
      <c r="H2445">
        <v>3131</v>
      </c>
      <c r="I2445" t="s">
        <v>11</v>
      </c>
      <c r="J2445" t="s">
        <v>63</v>
      </c>
      <c r="K2445" t="s">
        <v>149</v>
      </c>
      <c r="L2445" t="s">
        <v>15</v>
      </c>
      <c r="M2445" s="5">
        <v>234.53</v>
      </c>
      <c r="N2445">
        <v>1</v>
      </c>
    </row>
    <row r="2446" spans="1:14" x14ac:dyDescent="0.25">
      <c r="A2446" s="2">
        <v>45448</v>
      </c>
      <c r="B2446" s="3">
        <f t="shared" si="114"/>
        <v>2024</v>
      </c>
      <c r="C2446" t="str">
        <f t="shared" si="115"/>
        <v>2023-2024</v>
      </c>
      <c r="D2446" t="s">
        <v>147</v>
      </c>
      <c r="E2446" t="s">
        <v>26</v>
      </c>
      <c r="F2446" t="str">
        <f t="shared" si="116"/>
        <v>New South Wales</v>
      </c>
      <c r="G2446" t="s">
        <v>10</v>
      </c>
      <c r="H2446">
        <v>2141</v>
      </c>
      <c r="I2446" t="s">
        <v>11</v>
      </c>
      <c r="J2446" t="s">
        <v>27</v>
      </c>
      <c r="K2446" t="s">
        <v>149</v>
      </c>
      <c r="L2446" t="s">
        <v>15</v>
      </c>
      <c r="M2446" s="5">
        <v>234.54</v>
      </c>
      <c r="N2446">
        <v>1</v>
      </c>
    </row>
    <row r="2447" spans="1:14" x14ac:dyDescent="0.25">
      <c r="A2447" s="2">
        <v>45422</v>
      </c>
      <c r="B2447" s="3">
        <f t="shared" si="114"/>
        <v>2024</v>
      </c>
      <c r="C2447" t="str">
        <f t="shared" si="115"/>
        <v>2023-2024</v>
      </c>
      <c r="D2447" t="s">
        <v>148</v>
      </c>
      <c r="E2447" t="s">
        <v>24</v>
      </c>
      <c r="F2447" t="str">
        <f t="shared" si="116"/>
        <v>New South Wales</v>
      </c>
      <c r="G2447" t="s">
        <v>10</v>
      </c>
      <c r="H2447">
        <v>2795</v>
      </c>
      <c r="I2447" t="s">
        <v>11</v>
      </c>
      <c r="J2447" t="s">
        <v>25</v>
      </c>
      <c r="K2447" t="s">
        <v>154</v>
      </c>
      <c r="L2447" t="s">
        <v>14</v>
      </c>
      <c r="M2447" s="5">
        <v>234.68</v>
      </c>
      <c r="N2447">
        <v>1</v>
      </c>
    </row>
    <row r="2448" spans="1:14" x14ac:dyDescent="0.25">
      <c r="A2448" s="2">
        <v>45337</v>
      </c>
      <c r="B2448" s="3">
        <f t="shared" si="114"/>
        <v>2024</v>
      </c>
      <c r="C2448" t="str">
        <f t="shared" si="115"/>
        <v>2023-2024</v>
      </c>
      <c r="D2448" t="s">
        <v>147</v>
      </c>
      <c r="E2448" t="s">
        <v>78</v>
      </c>
      <c r="F2448" t="str">
        <f t="shared" si="116"/>
        <v>New South Wales</v>
      </c>
      <c r="G2448" t="s">
        <v>10</v>
      </c>
      <c r="H2448">
        <v>2350</v>
      </c>
      <c r="I2448" t="s">
        <v>11</v>
      </c>
      <c r="J2448" t="s">
        <v>68</v>
      </c>
      <c r="K2448" t="s">
        <v>156</v>
      </c>
      <c r="L2448" t="s">
        <v>17</v>
      </c>
      <c r="M2448" s="5">
        <v>234.90999999999997</v>
      </c>
      <c r="N2448">
        <v>1</v>
      </c>
    </row>
    <row r="2449" spans="1:14" x14ac:dyDescent="0.25">
      <c r="A2449" s="2">
        <v>45466</v>
      </c>
      <c r="B2449" s="3">
        <f t="shared" si="114"/>
        <v>2024</v>
      </c>
      <c r="C2449" t="str">
        <f t="shared" si="115"/>
        <v>2023-2024</v>
      </c>
      <c r="D2449" t="s">
        <v>148</v>
      </c>
      <c r="E2449" t="s">
        <v>87</v>
      </c>
      <c r="F2449" t="str">
        <f t="shared" si="116"/>
        <v>New South Wales</v>
      </c>
      <c r="G2449" t="s">
        <v>10</v>
      </c>
      <c r="H2449">
        <v>2790</v>
      </c>
      <c r="I2449" t="s">
        <v>11</v>
      </c>
      <c r="J2449" t="s">
        <v>25</v>
      </c>
      <c r="K2449" t="s">
        <v>150</v>
      </c>
      <c r="L2449" t="s">
        <v>18</v>
      </c>
      <c r="M2449" s="5">
        <v>235.48000000000002</v>
      </c>
      <c r="N2449">
        <v>1</v>
      </c>
    </row>
    <row r="2450" spans="1:14" x14ac:dyDescent="0.25">
      <c r="A2450" s="2">
        <v>45438</v>
      </c>
      <c r="B2450" s="3">
        <f t="shared" si="114"/>
        <v>2024</v>
      </c>
      <c r="C2450" t="str">
        <f t="shared" si="115"/>
        <v>2023-2024</v>
      </c>
      <c r="D2450" t="s">
        <v>147</v>
      </c>
      <c r="E2450" t="s">
        <v>73</v>
      </c>
      <c r="F2450" t="str">
        <f t="shared" si="116"/>
        <v>Victoria</v>
      </c>
      <c r="G2450" t="s">
        <v>45</v>
      </c>
      <c r="H2450">
        <v>3136</v>
      </c>
      <c r="I2450" t="s">
        <v>11</v>
      </c>
      <c r="J2450" t="s">
        <v>63</v>
      </c>
      <c r="K2450" t="s">
        <v>152</v>
      </c>
      <c r="L2450" t="s">
        <v>13</v>
      </c>
      <c r="M2450" s="5">
        <v>235.59</v>
      </c>
      <c r="N2450">
        <v>1</v>
      </c>
    </row>
    <row r="2451" spans="1:14" x14ac:dyDescent="0.25">
      <c r="A2451" s="2">
        <v>45412</v>
      </c>
      <c r="B2451" s="3">
        <f t="shared" si="114"/>
        <v>2024</v>
      </c>
      <c r="C2451" t="str">
        <f t="shared" si="115"/>
        <v>2023-2024</v>
      </c>
      <c r="D2451" t="s">
        <v>148</v>
      </c>
      <c r="E2451" t="s">
        <v>132</v>
      </c>
      <c r="F2451" t="str">
        <f t="shared" si="116"/>
        <v>New South Wales</v>
      </c>
      <c r="G2451" t="s">
        <v>10</v>
      </c>
      <c r="H2451">
        <v>2800</v>
      </c>
      <c r="I2451" t="s">
        <v>11</v>
      </c>
      <c r="J2451" t="s">
        <v>25</v>
      </c>
      <c r="K2451" t="s">
        <v>19</v>
      </c>
      <c r="L2451" t="s">
        <v>23</v>
      </c>
      <c r="M2451" s="5">
        <v>236.00000000000006</v>
      </c>
      <c r="N2451">
        <v>1</v>
      </c>
    </row>
    <row r="2452" spans="1:14" x14ac:dyDescent="0.25">
      <c r="A2452" s="2">
        <v>45316</v>
      </c>
      <c r="B2452" s="3">
        <f t="shared" si="114"/>
        <v>2024</v>
      </c>
      <c r="C2452" t="str">
        <f t="shared" si="115"/>
        <v>2023-2024</v>
      </c>
      <c r="D2452" t="s">
        <v>148</v>
      </c>
      <c r="E2452" t="s">
        <v>111</v>
      </c>
      <c r="F2452" t="str">
        <f t="shared" si="116"/>
        <v>New South Wales</v>
      </c>
      <c r="G2452" t="s">
        <v>10</v>
      </c>
      <c r="H2452">
        <v>2120</v>
      </c>
      <c r="I2452" t="s">
        <v>11</v>
      </c>
      <c r="J2452" t="s">
        <v>27</v>
      </c>
      <c r="K2452" t="s">
        <v>150</v>
      </c>
      <c r="L2452" t="s">
        <v>18</v>
      </c>
      <c r="M2452" s="5">
        <v>236.66000000000003</v>
      </c>
      <c r="N2452">
        <v>1</v>
      </c>
    </row>
    <row r="2453" spans="1:14" x14ac:dyDescent="0.25">
      <c r="A2453" s="2">
        <v>45553</v>
      </c>
      <c r="B2453" s="3">
        <f t="shared" si="114"/>
        <v>2025</v>
      </c>
      <c r="C2453" t="str">
        <f t="shared" si="115"/>
        <v>2024-2025</v>
      </c>
      <c r="D2453" t="s">
        <v>147</v>
      </c>
      <c r="E2453" t="s">
        <v>69</v>
      </c>
      <c r="F2453" t="str">
        <f t="shared" si="116"/>
        <v>Tasmania</v>
      </c>
      <c r="G2453" t="s">
        <v>70</v>
      </c>
      <c r="H2453">
        <v>7018</v>
      </c>
      <c r="I2453" t="s">
        <v>11</v>
      </c>
      <c r="J2453" t="s">
        <v>71</v>
      </c>
      <c r="K2453" t="s">
        <v>154</v>
      </c>
      <c r="L2453" t="s">
        <v>14</v>
      </c>
      <c r="M2453" s="5">
        <v>236.77999999999997</v>
      </c>
      <c r="N2453">
        <v>1</v>
      </c>
    </row>
    <row r="2454" spans="1:14" x14ac:dyDescent="0.25">
      <c r="A2454" s="2">
        <v>45262</v>
      </c>
      <c r="B2454" s="3">
        <f t="shared" si="114"/>
        <v>2024</v>
      </c>
      <c r="C2454" t="str">
        <f t="shared" si="115"/>
        <v>2023-2024</v>
      </c>
      <c r="D2454" t="s">
        <v>148</v>
      </c>
      <c r="E2454" t="s">
        <v>76</v>
      </c>
      <c r="F2454" t="str">
        <f t="shared" si="116"/>
        <v>Western Australia</v>
      </c>
      <c r="G2454" t="s">
        <v>48</v>
      </c>
      <c r="H2454">
        <v>6450</v>
      </c>
      <c r="I2454" t="s">
        <v>11</v>
      </c>
      <c r="J2454" t="s">
        <v>77</v>
      </c>
      <c r="K2454" t="s">
        <v>150</v>
      </c>
      <c r="L2454" t="s">
        <v>18</v>
      </c>
      <c r="M2454" s="5">
        <v>236.79</v>
      </c>
      <c r="N2454">
        <v>1</v>
      </c>
    </row>
    <row r="2455" spans="1:14" x14ac:dyDescent="0.25">
      <c r="A2455" s="2">
        <v>45270</v>
      </c>
      <c r="B2455" s="3">
        <f t="shared" si="114"/>
        <v>2024</v>
      </c>
      <c r="C2455" t="str">
        <f t="shared" si="115"/>
        <v>2023-2024</v>
      </c>
      <c r="D2455" t="s">
        <v>147</v>
      </c>
      <c r="E2455" t="s">
        <v>73</v>
      </c>
      <c r="F2455" t="str">
        <f t="shared" si="116"/>
        <v>Victoria</v>
      </c>
      <c r="G2455" t="s">
        <v>45</v>
      </c>
      <c r="H2455">
        <v>3136</v>
      </c>
      <c r="I2455" t="s">
        <v>11</v>
      </c>
      <c r="J2455" t="s">
        <v>63</v>
      </c>
      <c r="K2455" t="s">
        <v>19</v>
      </c>
      <c r="L2455" t="s">
        <v>23</v>
      </c>
      <c r="M2455" s="5">
        <v>237.59</v>
      </c>
      <c r="N2455">
        <v>1</v>
      </c>
    </row>
    <row r="2456" spans="1:14" x14ac:dyDescent="0.25">
      <c r="A2456" s="2">
        <v>45025</v>
      </c>
      <c r="B2456" s="3">
        <f t="shared" si="114"/>
        <v>2023</v>
      </c>
      <c r="C2456" t="str">
        <f t="shared" si="115"/>
        <v>2022-2023</v>
      </c>
      <c r="D2456" t="s">
        <v>148</v>
      </c>
      <c r="E2456" t="s">
        <v>99</v>
      </c>
      <c r="F2456" t="str">
        <f t="shared" si="116"/>
        <v>Victoria</v>
      </c>
      <c r="G2456" t="s">
        <v>45</v>
      </c>
      <c r="H2456">
        <v>3148</v>
      </c>
      <c r="I2456" t="s">
        <v>11</v>
      </c>
      <c r="J2456" t="s">
        <v>63</v>
      </c>
      <c r="K2456" t="s">
        <v>157</v>
      </c>
      <c r="L2456" t="s">
        <v>22</v>
      </c>
      <c r="M2456" s="5">
        <v>237.69</v>
      </c>
      <c r="N2456">
        <v>1</v>
      </c>
    </row>
    <row r="2457" spans="1:14" x14ac:dyDescent="0.25">
      <c r="A2457" s="2">
        <v>45354</v>
      </c>
      <c r="B2457" s="3">
        <f t="shared" si="114"/>
        <v>2024</v>
      </c>
      <c r="C2457" t="str">
        <f t="shared" si="115"/>
        <v>2023-2024</v>
      </c>
      <c r="D2457" t="s">
        <v>147</v>
      </c>
      <c r="E2457" t="s">
        <v>115</v>
      </c>
      <c r="F2457" t="str">
        <f t="shared" si="116"/>
        <v>Western Australia</v>
      </c>
      <c r="G2457" t="s">
        <v>48</v>
      </c>
      <c r="H2457">
        <v>6280</v>
      </c>
      <c r="I2457" t="s">
        <v>11</v>
      </c>
      <c r="J2457" t="s">
        <v>94</v>
      </c>
      <c r="K2457" t="s">
        <v>153</v>
      </c>
      <c r="L2457" t="s">
        <v>16</v>
      </c>
      <c r="M2457" s="5">
        <v>237.81</v>
      </c>
      <c r="N2457">
        <v>1</v>
      </c>
    </row>
    <row r="2458" spans="1:14" x14ac:dyDescent="0.25">
      <c r="A2458" s="2">
        <v>44950</v>
      </c>
      <c r="B2458" s="3">
        <f t="shared" si="114"/>
        <v>2023</v>
      </c>
      <c r="C2458" t="str">
        <f t="shared" si="115"/>
        <v>2022-2023</v>
      </c>
      <c r="D2458" t="s">
        <v>148</v>
      </c>
      <c r="E2458" t="s">
        <v>107</v>
      </c>
      <c r="F2458" t="str">
        <f t="shared" si="116"/>
        <v>Queensland</v>
      </c>
      <c r="G2458" t="s">
        <v>35</v>
      </c>
      <c r="H2458">
        <v>4220</v>
      </c>
      <c r="I2458" t="s">
        <v>11</v>
      </c>
      <c r="J2458" t="s">
        <v>104</v>
      </c>
      <c r="K2458" t="s">
        <v>155</v>
      </c>
      <c r="L2458" t="s">
        <v>20</v>
      </c>
      <c r="M2458" s="5">
        <v>238.1</v>
      </c>
      <c r="N2458">
        <v>1</v>
      </c>
    </row>
    <row r="2459" spans="1:14" x14ac:dyDescent="0.25">
      <c r="A2459" s="2">
        <v>45118</v>
      </c>
      <c r="B2459" s="3">
        <f t="shared" si="114"/>
        <v>2024</v>
      </c>
      <c r="C2459" t="str">
        <f t="shared" si="115"/>
        <v>2023-2024</v>
      </c>
      <c r="D2459" t="s">
        <v>148</v>
      </c>
      <c r="E2459" t="s">
        <v>57</v>
      </c>
      <c r="F2459" t="str">
        <f t="shared" si="116"/>
        <v>New South Wales</v>
      </c>
      <c r="G2459" t="s">
        <v>10</v>
      </c>
      <c r="H2459">
        <v>2560</v>
      </c>
      <c r="I2459" t="s">
        <v>11</v>
      </c>
      <c r="J2459" t="s">
        <v>58</v>
      </c>
      <c r="K2459" t="s">
        <v>19</v>
      </c>
      <c r="L2459" t="s">
        <v>23</v>
      </c>
      <c r="M2459" s="5">
        <v>238.21</v>
      </c>
      <c r="N2459">
        <v>1</v>
      </c>
    </row>
    <row r="2460" spans="1:14" x14ac:dyDescent="0.25">
      <c r="A2460" s="2">
        <v>45266</v>
      </c>
      <c r="B2460" s="3">
        <f t="shared" si="114"/>
        <v>2024</v>
      </c>
      <c r="C2460" t="str">
        <f t="shared" si="115"/>
        <v>2023-2024</v>
      </c>
      <c r="D2460" t="s">
        <v>147</v>
      </c>
      <c r="E2460" t="s">
        <v>103</v>
      </c>
      <c r="F2460" t="str">
        <f t="shared" si="116"/>
        <v>Queensland</v>
      </c>
      <c r="G2460" t="s">
        <v>35</v>
      </c>
      <c r="H2460">
        <v>4509</v>
      </c>
      <c r="I2460" t="s">
        <v>11</v>
      </c>
      <c r="J2460" t="s">
        <v>104</v>
      </c>
      <c r="K2460" t="s">
        <v>149</v>
      </c>
      <c r="L2460" t="s">
        <v>15</v>
      </c>
      <c r="M2460" s="5">
        <v>238.78000000000003</v>
      </c>
      <c r="N2460">
        <v>1</v>
      </c>
    </row>
    <row r="2461" spans="1:14" x14ac:dyDescent="0.25">
      <c r="A2461" s="2">
        <v>45257</v>
      </c>
      <c r="B2461" s="3">
        <f t="shared" si="114"/>
        <v>2024</v>
      </c>
      <c r="C2461" t="str">
        <f t="shared" si="115"/>
        <v>2023-2024</v>
      </c>
      <c r="D2461" t="s">
        <v>148</v>
      </c>
      <c r="E2461" t="s">
        <v>141</v>
      </c>
      <c r="F2461" t="str">
        <f t="shared" si="116"/>
        <v>Western Australia</v>
      </c>
      <c r="G2461" t="s">
        <v>48</v>
      </c>
      <c r="H2461">
        <v>6052</v>
      </c>
      <c r="I2461" t="s">
        <v>11</v>
      </c>
      <c r="J2461" t="s">
        <v>49</v>
      </c>
      <c r="K2461" t="s">
        <v>149</v>
      </c>
      <c r="L2461" t="s">
        <v>15</v>
      </c>
      <c r="M2461" s="5">
        <v>239.52</v>
      </c>
      <c r="N2461">
        <v>1</v>
      </c>
    </row>
    <row r="2462" spans="1:14" x14ac:dyDescent="0.25">
      <c r="A2462" s="2">
        <v>45146</v>
      </c>
      <c r="B2462" s="3">
        <f t="shared" si="114"/>
        <v>2024</v>
      </c>
      <c r="C2462" t="str">
        <f t="shared" si="115"/>
        <v>2023-2024</v>
      </c>
      <c r="D2462" t="s">
        <v>147</v>
      </c>
      <c r="E2462" t="s">
        <v>140</v>
      </c>
      <c r="F2462" t="str">
        <f t="shared" si="116"/>
        <v>Tasmania</v>
      </c>
      <c r="G2462" t="s">
        <v>70</v>
      </c>
      <c r="H2462">
        <v>7320</v>
      </c>
      <c r="I2462" t="s">
        <v>11</v>
      </c>
      <c r="J2462" t="s">
        <v>71</v>
      </c>
      <c r="K2462" t="s">
        <v>153</v>
      </c>
      <c r="L2462" t="s">
        <v>16</v>
      </c>
      <c r="M2462" s="5">
        <v>239.82999999999998</v>
      </c>
      <c r="N2462">
        <v>1</v>
      </c>
    </row>
    <row r="2463" spans="1:14" x14ac:dyDescent="0.25">
      <c r="A2463" s="2">
        <v>45067</v>
      </c>
      <c r="B2463" s="3">
        <f t="shared" si="114"/>
        <v>2023</v>
      </c>
      <c r="C2463" t="str">
        <f t="shared" si="115"/>
        <v>2022-2023</v>
      </c>
      <c r="D2463" t="s">
        <v>147</v>
      </c>
      <c r="E2463" t="s">
        <v>116</v>
      </c>
      <c r="F2463" t="str">
        <f t="shared" si="116"/>
        <v>Western Australia</v>
      </c>
      <c r="G2463" t="s">
        <v>48</v>
      </c>
      <c r="H2463">
        <v>6725</v>
      </c>
      <c r="I2463" t="s">
        <v>11</v>
      </c>
      <c r="J2463" t="s">
        <v>77</v>
      </c>
      <c r="K2463" t="s">
        <v>154</v>
      </c>
      <c r="L2463" t="s">
        <v>14</v>
      </c>
      <c r="M2463" s="5">
        <v>239.83</v>
      </c>
      <c r="N2463">
        <v>1</v>
      </c>
    </row>
    <row r="2464" spans="1:14" x14ac:dyDescent="0.25">
      <c r="A2464" s="2">
        <v>45095</v>
      </c>
      <c r="B2464" s="3">
        <f t="shared" si="114"/>
        <v>2023</v>
      </c>
      <c r="C2464" t="str">
        <f t="shared" si="115"/>
        <v>2022-2023</v>
      </c>
      <c r="D2464" t="s">
        <v>147</v>
      </c>
      <c r="E2464" t="s">
        <v>145</v>
      </c>
      <c r="F2464" t="str">
        <f t="shared" si="116"/>
        <v>New South Wales</v>
      </c>
      <c r="G2464" t="s">
        <v>10</v>
      </c>
      <c r="H2464">
        <v>2101</v>
      </c>
      <c r="I2464" t="s">
        <v>11</v>
      </c>
      <c r="J2464" t="s">
        <v>27</v>
      </c>
      <c r="K2464" t="s">
        <v>150</v>
      </c>
      <c r="L2464" t="s">
        <v>18</v>
      </c>
      <c r="M2464" s="5">
        <v>239.84</v>
      </c>
      <c r="N2464">
        <v>1</v>
      </c>
    </row>
    <row r="2465" spans="1:14" x14ac:dyDescent="0.25">
      <c r="A2465" s="2">
        <v>45440</v>
      </c>
      <c r="B2465" s="3">
        <f t="shared" si="114"/>
        <v>2024</v>
      </c>
      <c r="C2465" t="str">
        <f t="shared" si="115"/>
        <v>2023-2024</v>
      </c>
      <c r="D2465" t="s">
        <v>147</v>
      </c>
      <c r="E2465" t="s">
        <v>73</v>
      </c>
      <c r="F2465" t="str">
        <f t="shared" si="116"/>
        <v>Victoria</v>
      </c>
      <c r="G2465" t="s">
        <v>45</v>
      </c>
      <c r="H2465">
        <v>3136</v>
      </c>
      <c r="I2465" t="s">
        <v>11</v>
      </c>
      <c r="J2465" t="s">
        <v>63</v>
      </c>
      <c r="K2465" t="s">
        <v>151</v>
      </c>
      <c r="L2465" t="s">
        <v>21</v>
      </c>
      <c r="M2465" s="5">
        <v>239.92</v>
      </c>
      <c r="N2465">
        <v>1</v>
      </c>
    </row>
    <row r="2466" spans="1:14" x14ac:dyDescent="0.25">
      <c r="A2466" s="2">
        <v>45572</v>
      </c>
      <c r="B2466" s="3">
        <f t="shared" si="114"/>
        <v>2025</v>
      </c>
      <c r="C2466" t="str">
        <f t="shared" si="115"/>
        <v>2024-2025</v>
      </c>
      <c r="D2466" t="s">
        <v>147</v>
      </c>
      <c r="E2466" t="s">
        <v>56</v>
      </c>
      <c r="F2466" t="str">
        <f t="shared" si="116"/>
        <v>Northern Territory</v>
      </c>
      <c r="G2466" t="s">
        <v>29</v>
      </c>
      <c r="H2466">
        <v>870</v>
      </c>
      <c r="I2466" t="s">
        <v>11</v>
      </c>
      <c r="J2466" t="s">
        <v>30</v>
      </c>
      <c r="K2466" t="s">
        <v>151</v>
      </c>
      <c r="L2466" t="s">
        <v>21</v>
      </c>
      <c r="M2466" s="5">
        <v>239.94</v>
      </c>
      <c r="N2466">
        <v>1</v>
      </c>
    </row>
    <row r="2467" spans="1:14" x14ac:dyDescent="0.25">
      <c r="A2467" s="2">
        <v>45143</v>
      </c>
      <c r="B2467" s="3">
        <f t="shared" si="114"/>
        <v>2024</v>
      </c>
      <c r="C2467" t="str">
        <f t="shared" si="115"/>
        <v>2023-2024</v>
      </c>
      <c r="D2467" t="s">
        <v>148</v>
      </c>
      <c r="E2467" t="s">
        <v>110</v>
      </c>
      <c r="F2467" t="str">
        <f t="shared" si="116"/>
        <v>Queensland</v>
      </c>
      <c r="G2467" t="s">
        <v>35</v>
      </c>
      <c r="H2467">
        <v>4680</v>
      </c>
      <c r="I2467" t="s">
        <v>11</v>
      </c>
      <c r="J2467" t="s">
        <v>51</v>
      </c>
      <c r="K2467" t="s">
        <v>151</v>
      </c>
      <c r="L2467" t="s">
        <v>21</v>
      </c>
      <c r="M2467" s="5">
        <v>239.94</v>
      </c>
      <c r="N2467">
        <v>1</v>
      </c>
    </row>
    <row r="2468" spans="1:14" x14ac:dyDescent="0.25">
      <c r="A2468" s="2">
        <v>45545</v>
      </c>
      <c r="B2468" s="3">
        <f t="shared" si="114"/>
        <v>2025</v>
      </c>
      <c r="C2468" t="str">
        <f t="shared" si="115"/>
        <v>2024-2025</v>
      </c>
      <c r="D2468" t="s">
        <v>147</v>
      </c>
      <c r="E2468" t="s">
        <v>103</v>
      </c>
      <c r="F2468" t="str">
        <f t="shared" si="116"/>
        <v>Queensland</v>
      </c>
      <c r="G2468" t="s">
        <v>35</v>
      </c>
      <c r="H2468">
        <v>4509</v>
      </c>
      <c r="I2468" t="s">
        <v>11</v>
      </c>
      <c r="J2468" t="s">
        <v>104</v>
      </c>
      <c r="K2468" t="s">
        <v>156</v>
      </c>
      <c r="L2468" t="s">
        <v>17</v>
      </c>
      <c r="M2468" s="5">
        <v>239.94</v>
      </c>
      <c r="N2468">
        <v>1</v>
      </c>
    </row>
    <row r="2469" spans="1:14" x14ac:dyDescent="0.25">
      <c r="A2469" s="2">
        <v>45510</v>
      </c>
      <c r="B2469" s="3">
        <f t="shared" si="114"/>
        <v>2025</v>
      </c>
      <c r="C2469" t="str">
        <f t="shared" si="115"/>
        <v>2024-2025</v>
      </c>
      <c r="D2469" t="s">
        <v>148</v>
      </c>
      <c r="E2469" t="s">
        <v>87</v>
      </c>
      <c r="F2469" t="str">
        <f t="shared" si="116"/>
        <v>New South Wales</v>
      </c>
      <c r="G2469" t="s">
        <v>10</v>
      </c>
      <c r="H2469">
        <v>2790</v>
      </c>
      <c r="I2469" t="s">
        <v>11</v>
      </c>
      <c r="J2469" t="s">
        <v>25</v>
      </c>
      <c r="K2469" t="s">
        <v>155</v>
      </c>
      <c r="L2469" t="s">
        <v>20</v>
      </c>
      <c r="M2469" s="5">
        <v>240.01</v>
      </c>
      <c r="N2469">
        <v>1</v>
      </c>
    </row>
    <row r="2470" spans="1:14" x14ac:dyDescent="0.25">
      <c r="A2470" s="2">
        <v>45040</v>
      </c>
      <c r="B2470" s="3">
        <f t="shared" si="114"/>
        <v>2023</v>
      </c>
      <c r="C2470" t="str">
        <f t="shared" si="115"/>
        <v>2022-2023</v>
      </c>
      <c r="D2470" t="s">
        <v>147</v>
      </c>
      <c r="E2470" t="s">
        <v>115</v>
      </c>
      <c r="F2470" t="str">
        <f t="shared" si="116"/>
        <v>Western Australia</v>
      </c>
      <c r="G2470" t="s">
        <v>48</v>
      </c>
      <c r="H2470">
        <v>6280</v>
      </c>
      <c r="I2470" t="s">
        <v>11</v>
      </c>
      <c r="J2470" t="s">
        <v>94</v>
      </c>
      <c r="K2470" t="s">
        <v>19</v>
      </c>
      <c r="L2470" t="s">
        <v>23</v>
      </c>
      <c r="M2470" s="5">
        <v>240.70999999999998</v>
      </c>
      <c r="N2470">
        <v>1</v>
      </c>
    </row>
    <row r="2471" spans="1:14" x14ac:dyDescent="0.25">
      <c r="A2471" s="2">
        <v>45521</v>
      </c>
      <c r="B2471" s="3">
        <f t="shared" si="114"/>
        <v>2025</v>
      </c>
      <c r="C2471" t="str">
        <f t="shared" si="115"/>
        <v>2024-2025</v>
      </c>
      <c r="D2471" t="s">
        <v>147</v>
      </c>
      <c r="E2471" t="s">
        <v>96</v>
      </c>
      <c r="F2471" t="str">
        <f t="shared" si="116"/>
        <v>Western Australia</v>
      </c>
      <c r="G2471" t="s">
        <v>48</v>
      </c>
      <c r="H2471">
        <v>6330</v>
      </c>
      <c r="I2471" t="s">
        <v>11</v>
      </c>
      <c r="J2471" t="s">
        <v>94</v>
      </c>
      <c r="K2471" t="s">
        <v>154</v>
      </c>
      <c r="L2471" t="s">
        <v>14</v>
      </c>
      <c r="M2471" s="5">
        <v>240.82</v>
      </c>
      <c r="N2471">
        <v>1</v>
      </c>
    </row>
    <row r="2472" spans="1:14" x14ac:dyDescent="0.25">
      <c r="A2472" s="2">
        <v>45557</v>
      </c>
      <c r="B2472" s="3">
        <f t="shared" si="114"/>
        <v>2025</v>
      </c>
      <c r="C2472" t="str">
        <f t="shared" si="115"/>
        <v>2024-2025</v>
      </c>
      <c r="D2472" t="s">
        <v>147</v>
      </c>
      <c r="E2472" t="s">
        <v>62</v>
      </c>
      <c r="F2472" t="str">
        <f t="shared" si="116"/>
        <v>Victoria</v>
      </c>
      <c r="G2472" t="s">
        <v>45</v>
      </c>
      <c r="H2472">
        <v>3134</v>
      </c>
      <c r="I2472" t="s">
        <v>11</v>
      </c>
      <c r="J2472" t="s">
        <v>63</v>
      </c>
      <c r="K2472" t="s">
        <v>153</v>
      </c>
      <c r="L2472" t="s">
        <v>16</v>
      </c>
      <c r="M2472" s="5">
        <v>240.93</v>
      </c>
      <c r="N2472">
        <v>1</v>
      </c>
    </row>
    <row r="2473" spans="1:14" x14ac:dyDescent="0.25">
      <c r="A2473" s="2">
        <v>45152</v>
      </c>
      <c r="B2473" s="3">
        <f t="shared" si="114"/>
        <v>2024</v>
      </c>
      <c r="C2473" t="str">
        <f t="shared" si="115"/>
        <v>2023-2024</v>
      </c>
      <c r="D2473" t="s">
        <v>147</v>
      </c>
      <c r="E2473" t="s">
        <v>93</v>
      </c>
      <c r="F2473" t="str">
        <f t="shared" si="116"/>
        <v>Western Australia</v>
      </c>
      <c r="G2473" t="s">
        <v>48</v>
      </c>
      <c r="H2473">
        <v>6112</v>
      </c>
      <c r="I2473" t="s">
        <v>11</v>
      </c>
      <c r="J2473" t="s">
        <v>94</v>
      </c>
      <c r="K2473" t="s">
        <v>150</v>
      </c>
      <c r="L2473" t="s">
        <v>18</v>
      </c>
      <c r="M2473" s="5">
        <v>241.28000000000003</v>
      </c>
      <c r="N2473">
        <v>1</v>
      </c>
    </row>
    <row r="2474" spans="1:14" x14ac:dyDescent="0.25">
      <c r="A2474" s="2">
        <v>45309</v>
      </c>
      <c r="B2474" s="3">
        <f t="shared" si="114"/>
        <v>2024</v>
      </c>
      <c r="C2474" t="str">
        <f t="shared" si="115"/>
        <v>2023-2024</v>
      </c>
      <c r="D2474" t="s">
        <v>147</v>
      </c>
      <c r="E2474" t="s">
        <v>73</v>
      </c>
      <c r="F2474" t="str">
        <f t="shared" si="116"/>
        <v>Victoria</v>
      </c>
      <c r="G2474" t="s">
        <v>45</v>
      </c>
      <c r="H2474">
        <v>3136</v>
      </c>
      <c r="I2474" t="s">
        <v>11</v>
      </c>
      <c r="J2474" t="s">
        <v>63</v>
      </c>
      <c r="K2474" t="s">
        <v>153</v>
      </c>
      <c r="L2474" t="s">
        <v>16</v>
      </c>
      <c r="M2474" s="5">
        <v>241.33</v>
      </c>
      <c r="N2474">
        <v>1</v>
      </c>
    </row>
    <row r="2475" spans="1:14" x14ac:dyDescent="0.25">
      <c r="A2475" s="2">
        <v>45437</v>
      </c>
      <c r="B2475" s="3">
        <f t="shared" si="114"/>
        <v>2024</v>
      </c>
      <c r="C2475" t="str">
        <f t="shared" si="115"/>
        <v>2023-2024</v>
      </c>
      <c r="D2475" t="s">
        <v>147</v>
      </c>
      <c r="E2475" t="s">
        <v>90</v>
      </c>
      <c r="F2475" t="str">
        <f t="shared" si="116"/>
        <v>Victoria</v>
      </c>
      <c r="G2475" t="s">
        <v>45</v>
      </c>
      <c r="H2475">
        <v>3179</v>
      </c>
      <c r="I2475" t="s">
        <v>11</v>
      </c>
      <c r="J2475" t="s">
        <v>63</v>
      </c>
      <c r="K2475" t="s">
        <v>19</v>
      </c>
      <c r="L2475" t="s">
        <v>23</v>
      </c>
      <c r="M2475" s="5">
        <v>241.51999999999998</v>
      </c>
      <c r="N2475">
        <v>1</v>
      </c>
    </row>
    <row r="2476" spans="1:14" x14ac:dyDescent="0.25">
      <c r="A2476" s="2">
        <v>45431</v>
      </c>
      <c r="B2476" s="3">
        <f t="shared" si="114"/>
        <v>2024</v>
      </c>
      <c r="C2476" t="str">
        <f t="shared" si="115"/>
        <v>2023-2024</v>
      </c>
      <c r="D2476" t="s">
        <v>147</v>
      </c>
      <c r="E2476" t="s">
        <v>42</v>
      </c>
      <c r="F2476" t="str">
        <f t="shared" si="116"/>
        <v>Queensland</v>
      </c>
      <c r="G2476" t="s">
        <v>35</v>
      </c>
      <c r="H2476">
        <v>4053</v>
      </c>
      <c r="I2476" t="s">
        <v>11</v>
      </c>
      <c r="J2476" t="s">
        <v>43</v>
      </c>
      <c r="K2476" t="s">
        <v>155</v>
      </c>
      <c r="L2476" t="s">
        <v>20</v>
      </c>
      <c r="M2476" s="5">
        <v>241.72</v>
      </c>
      <c r="N2476">
        <v>1</v>
      </c>
    </row>
    <row r="2477" spans="1:14" x14ac:dyDescent="0.25">
      <c r="A2477" s="2">
        <v>45016</v>
      </c>
      <c r="B2477" s="3">
        <f t="shared" si="114"/>
        <v>2023</v>
      </c>
      <c r="C2477" t="str">
        <f t="shared" si="115"/>
        <v>2022-2023</v>
      </c>
      <c r="D2477" t="s">
        <v>147</v>
      </c>
      <c r="E2477" t="s">
        <v>79</v>
      </c>
      <c r="F2477" t="str">
        <f t="shared" si="116"/>
        <v>Australian Capital Territory</v>
      </c>
      <c r="G2477" t="s">
        <v>80</v>
      </c>
      <c r="H2477">
        <v>2617</v>
      </c>
      <c r="I2477" t="s">
        <v>11</v>
      </c>
      <c r="J2477" t="s">
        <v>58</v>
      </c>
      <c r="K2477" t="s">
        <v>154</v>
      </c>
      <c r="L2477" t="s">
        <v>14</v>
      </c>
      <c r="M2477" s="5">
        <v>241.85</v>
      </c>
      <c r="N2477">
        <v>1</v>
      </c>
    </row>
    <row r="2478" spans="1:14" x14ac:dyDescent="0.25">
      <c r="A2478" s="2">
        <v>45041</v>
      </c>
      <c r="B2478" s="3">
        <f t="shared" si="114"/>
        <v>2023</v>
      </c>
      <c r="C2478" t="str">
        <f t="shared" si="115"/>
        <v>2022-2023</v>
      </c>
      <c r="D2478" t="s">
        <v>147</v>
      </c>
      <c r="E2478" t="s">
        <v>137</v>
      </c>
      <c r="F2478" t="str">
        <f t="shared" si="116"/>
        <v>New South Wales</v>
      </c>
      <c r="G2478" t="s">
        <v>10</v>
      </c>
      <c r="H2478">
        <v>2031</v>
      </c>
      <c r="I2478" t="s">
        <v>11</v>
      </c>
      <c r="J2478" t="s">
        <v>12</v>
      </c>
      <c r="K2478" t="s">
        <v>149</v>
      </c>
      <c r="L2478" t="s">
        <v>15</v>
      </c>
      <c r="M2478" s="5">
        <v>242.06</v>
      </c>
      <c r="N2478">
        <v>1</v>
      </c>
    </row>
    <row r="2479" spans="1:14" x14ac:dyDescent="0.25">
      <c r="A2479" s="2">
        <v>45213</v>
      </c>
      <c r="B2479" s="3">
        <f t="shared" si="114"/>
        <v>2024</v>
      </c>
      <c r="C2479" t="str">
        <f t="shared" si="115"/>
        <v>2023-2024</v>
      </c>
      <c r="D2479" t="s">
        <v>147</v>
      </c>
      <c r="E2479" t="s">
        <v>47</v>
      </c>
      <c r="F2479" t="str">
        <f t="shared" si="116"/>
        <v>Western Australia</v>
      </c>
      <c r="G2479" t="s">
        <v>48</v>
      </c>
      <c r="H2479">
        <v>6030</v>
      </c>
      <c r="I2479" t="s">
        <v>11</v>
      </c>
      <c r="J2479" t="s">
        <v>49</v>
      </c>
      <c r="K2479" t="s">
        <v>149</v>
      </c>
      <c r="L2479" t="s">
        <v>15</v>
      </c>
      <c r="M2479" s="5">
        <v>242.20999999999998</v>
      </c>
      <c r="N2479">
        <v>1</v>
      </c>
    </row>
    <row r="2480" spans="1:14" x14ac:dyDescent="0.25">
      <c r="A2480" s="2">
        <v>45455</v>
      </c>
      <c r="B2480" s="3">
        <f t="shared" si="114"/>
        <v>2024</v>
      </c>
      <c r="C2480" t="str">
        <f t="shared" si="115"/>
        <v>2023-2024</v>
      </c>
      <c r="D2480" t="s">
        <v>148</v>
      </c>
      <c r="E2480" t="s">
        <v>100</v>
      </c>
      <c r="F2480" t="str">
        <f t="shared" si="116"/>
        <v>Western Australia</v>
      </c>
      <c r="G2480" t="s">
        <v>48</v>
      </c>
      <c r="H2480">
        <v>6021</v>
      </c>
      <c r="I2480" t="s">
        <v>11</v>
      </c>
      <c r="J2480" t="s">
        <v>49</v>
      </c>
      <c r="K2480" t="s">
        <v>154</v>
      </c>
      <c r="L2480" t="s">
        <v>14</v>
      </c>
      <c r="M2480" s="5">
        <v>242.3</v>
      </c>
      <c r="N2480">
        <v>1</v>
      </c>
    </row>
    <row r="2481" spans="1:14" x14ac:dyDescent="0.25">
      <c r="A2481" s="2">
        <v>45477</v>
      </c>
      <c r="B2481" s="3">
        <f t="shared" si="114"/>
        <v>2025</v>
      </c>
      <c r="C2481" t="str">
        <f t="shared" si="115"/>
        <v>2024-2025</v>
      </c>
      <c r="D2481" t="s">
        <v>147</v>
      </c>
      <c r="E2481" t="s">
        <v>109</v>
      </c>
      <c r="F2481" t="str">
        <f t="shared" si="116"/>
        <v>New South Wales</v>
      </c>
      <c r="G2481" t="s">
        <v>10</v>
      </c>
      <c r="H2481">
        <v>2480</v>
      </c>
      <c r="I2481" t="s">
        <v>11</v>
      </c>
      <c r="J2481" t="s">
        <v>68</v>
      </c>
      <c r="K2481" t="s">
        <v>156</v>
      </c>
      <c r="L2481" t="s">
        <v>17</v>
      </c>
      <c r="M2481" s="5">
        <v>242.32999999999998</v>
      </c>
      <c r="N2481">
        <v>1</v>
      </c>
    </row>
    <row r="2482" spans="1:14" x14ac:dyDescent="0.25">
      <c r="A2482" s="2">
        <v>45291</v>
      </c>
      <c r="B2482" s="3">
        <f t="shared" si="114"/>
        <v>2024</v>
      </c>
      <c r="C2482" t="str">
        <f t="shared" si="115"/>
        <v>2023-2024</v>
      </c>
      <c r="D2482" t="s">
        <v>147</v>
      </c>
      <c r="E2482" t="s">
        <v>144</v>
      </c>
      <c r="F2482" t="str">
        <f t="shared" si="116"/>
        <v>Queensland</v>
      </c>
      <c r="G2482" t="s">
        <v>35</v>
      </c>
      <c r="H2482">
        <v>4566</v>
      </c>
      <c r="I2482" t="s">
        <v>11</v>
      </c>
      <c r="J2482" t="s">
        <v>120</v>
      </c>
      <c r="K2482" t="s">
        <v>155</v>
      </c>
      <c r="L2482" t="s">
        <v>20</v>
      </c>
      <c r="M2482" s="5">
        <v>242.57000000000002</v>
      </c>
      <c r="N2482">
        <v>1</v>
      </c>
    </row>
    <row r="2483" spans="1:14" x14ac:dyDescent="0.25">
      <c r="A2483" s="2">
        <v>44973</v>
      </c>
      <c r="B2483" s="3">
        <f t="shared" si="114"/>
        <v>2023</v>
      </c>
      <c r="C2483" t="str">
        <f t="shared" si="115"/>
        <v>2022-2023</v>
      </c>
      <c r="D2483" t="s">
        <v>148</v>
      </c>
      <c r="E2483" t="s">
        <v>125</v>
      </c>
      <c r="F2483" t="str">
        <f t="shared" si="116"/>
        <v>Victoria</v>
      </c>
      <c r="G2483" t="s">
        <v>45</v>
      </c>
      <c r="H2483">
        <v>3400</v>
      </c>
      <c r="I2483" t="s">
        <v>11</v>
      </c>
      <c r="J2483" t="s">
        <v>60</v>
      </c>
      <c r="K2483" t="s">
        <v>152</v>
      </c>
      <c r="L2483" t="s">
        <v>13</v>
      </c>
      <c r="M2483" s="5">
        <v>242.72000000000003</v>
      </c>
      <c r="N2483">
        <v>1</v>
      </c>
    </row>
    <row r="2484" spans="1:14" x14ac:dyDescent="0.25">
      <c r="A2484" s="2">
        <v>45423</v>
      </c>
      <c r="B2484" s="3">
        <f t="shared" si="114"/>
        <v>2024</v>
      </c>
      <c r="C2484" t="str">
        <f t="shared" si="115"/>
        <v>2023-2024</v>
      </c>
      <c r="D2484" t="s">
        <v>147</v>
      </c>
      <c r="E2484" t="s">
        <v>146</v>
      </c>
      <c r="F2484" t="str">
        <f t="shared" si="116"/>
        <v>Victoria</v>
      </c>
      <c r="G2484" t="s">
        <v>45</v>
      </c>
      <c r="H2484">
        <v>3353</v>
      </c>
      <c r="I2484" t="s">
        <v>11</v>
      </c>
      <c r="J2484" t="s">
        <v>60</v>
      </c>
      <c r="K2484" t="s">
        <v>154</v>
      </c>
      <c r="L2484" t="s">
        <v>14</v>
      </c>
      <c r="M2484" s="5">
        <v>242.86</v>
      </c>
      <c r="N2484">
        <v>1</v>
      </c>
    </row>
    <row r="2485" spans="1:14" x14ac:dyDescent="0.25">
      <c r="A2485" s="2">
        <v>44997</v>
      </c>
      <c r="B2485" s="3">
        <f t="shared" si="114"/>
        <v>2023</v>
      </c>
      <c r="C2485" t="str">
        <f t="shared" si="115"/>
        <v>2022-2023</v>
      </c>
      <c r="D2485" t="s">
        <v>147</v>
      </c>
      <c r="E2485" t="s">
        <v>118</v>
      </c>
      <c r="F2485" t="str">
        <f t="shared" si="116"/>
        <v>New South Wales</v>
      </c>
      <c r="G2485" t="s">
        <v>10</v>
      </c>
      <c r="H2485">
        <v>2158</v>
      </c>
      <c r="I2485" t="s">
        <v>11</v>
      </c>
      <c r="J2485" t="s">
        <v>27</v>
      </c>
      <c r="K2485" t="s">
        <v>150</v>
      </c>
      <c r="L2485" t="s">
        <v>18</v>
      </c>
      <c r="M2485" s="5">
        <v>243.72000000000003</v>
      </c>
      <c r="N2485">
        <v>1</v>
      </c>
    </row>
    <row r="2486" spans="1:14" x14ac:dyDescent="0.25">
      <c r="A2486" s="2">
        <v>45323</v>
      </c>
      <c r="B2486" s="3">
        <f t="shared" si="114"/>
        <v>2024</v>
      </c>
      <c r="C2486" t="str">
        <f t="shared" si="115"/>
        <v>2023-2024</v>
      </c>
      <c r="D2486" t="s">
        <v>147</v>
      </c>
      <c r="E2486" t="s">
        <v>83</v>
      </c>
      <c r="F2486" t="str">
        <f t="shared" si="116"/>
        <v>New South Wales</v>
      </c>
      <c r="G2486" t="s">
        <v>10</v>
      </c>
      <c r="H2486">
        <v>2750</v>
      </c>
      <c r="I2486" t="s">
        <v>11</v>
      </c>
      <c r="J2486" t="s">
        <v>25</v>
      </c>
      <c r="K2486" t="s">
        <v>154</v>
      </c>
      <c r="L2486" t="s">
        <v>14</v>
      </c>
      <c r="M2486" s="5">
        <v>243.73999999999998</v>
      </c>
      <c r="N2486">
        <v>1</v>
      </c>
    </row>
    <row r="2487" spans="1:14" x14ac:dyDescent="0.25">
      <c r="A2487" s="2">
        <v>44993</v>
      </c>
      <c r="B2487" s="3">
        <f t="shared" si="114"/>
        <v>2023</v>
      </c>
      <c r="C2487" t="str">
        <f t="shared" si="115"/>
        <v>2022-2023</v>
      </c>
      <c r="D2487" t="s">
        <v>147</v>
      </c>
      <c r="E2487" t="s">
        <v>34</v>
      </c>
      <c r="F2487" t="str">
        <f t="shared" si="116"/>
        <v>Queensland</v>
      </c>
      <c r="G2487" t="s">
        <v>35</v>
      </c>
      <c r="H2487">
        <v>4802</v>
      </c>
      <c r="I2487" t="s">
        <v>11</v>
      </c>
      <c r="J2487" t="s">
        <v>36</v>
      </c>
      <c r="K2487" t="s">
        <v>154</v>
      </c>
      <c r="L2487" t="s">
        <v>14</v>
      </c>
      <c r="M2487" s="5">
        <v>243.83</v>
      </c>
      <c r="N2487">
        <v>1</v>
      </c>
    </row>
    <row r="2488" spans="1:14" x14ac:dyDescent="0.25">
      <c r="A2488" s="2">
        <v>45196</v>
      </c>
      <c r="B2488" s="3">
        <f t="shared" si="114"/>
        <v>2024</v>
      </c>
      <c r="C2488" t="str">
        <f t="shared" si="115"/>
        <v>2023-2024</v>
      </c>
      <c r="D2488" t="s">
        <v>147</v>
      </c>
      <c r="E2488" t="s">
        <v>34</v>
      </c>
      <c r="F2488" t="str">
        <f t="shared" si="116"/>
        <v>Queensland</v>
      </c>
      <c r="G2488" t="s">
        <v>35</v>
      </c>
      <c r="H2488">
        <v>4802</v>
      </c>
      <c r="I2488" t="s">
        <v>11</v>
      </c>
      <c r="J2488" t="s">
        <v>36</v>
      </c>
      <c r="K2488" t="s">
        <v>153</v>
      </c>
      <c r="L2488" t="s">
        <v>16</v>
      </c>
      <c r="M2488" s="5">
        <v>244.92000000000002</v>
      </c>
      <c r="N2488">
        <v>1</v>
      </c>
    </row>
    <row r="2489" spans="1:14" x14ac:dyDescent="0.25">
      <c r="A2489" s="2">
        <v>45184</v>
      </c>
      <c r="B2489" s="3">
        <f t="shared" si="114"/>
        <v>2024</v>
      </c>
      <c r="C2489" t="str">
        <f t="shared" si="115"/>
        <v>2023-2024</v>
      </c>
      <c r="D2489" t="s">
        <v>148</v>
      </c>
      <c r="E2489" t="s">
        <v>61</v>
      </c>
      <c r="F2489" t="str">
        <f t="shared" si="116"/>
        <v>New South Wales</v>
      </c>
      <c r="G2489" t="s">
        <v>10</v>
      </c>
      <c r="H2489">
        <v>2539</v>
      </c>
      <c r="I2489" t="s">
        <v>11</v>
      </c>
      <c r="J2489" t="s">
        <v>58</v>
      </c>
      <c r="K2489" t="s">
        <v>156</v>
      </c>
      <c r="L2489" t="s">
        <v>17</v>
      </c>
      <c r="M2489" s="5">
        <v>245.48</v>
      </c>
      <c r="N2489">
        <v>1</v>
      </c>
    </row>
    <row r="2490" spans="1:14" x14ac:dyDescent="0.25">
      <c r="A2490" s="2">
        <v>45138</v>
      </c>
      <c r="B2490" s="3">
        <f t="shared" si="114"/>
        <v>2024</v>
      </c>
      <c r="C2490" t="str">
        <f t="shared" si="115"/>
        <v>2023-2024</v>
      </c>
      <c r="D2490" t="s">
        <v>148</v>
      </c>
      <c r="E2490" t="s">
        <v>141</v>
      </c>
      <c r="F2490" t="str">
        <f t="shared" si="116"/>
        <v>Western Australia</v>
      </c>
      <c r="G2490" t="s">
        <v>48</v>
      </c>
      <c r="H2490">
        <v>6052</v>
      </c>
      <c r="I2490" t="s">
        <v>11</v>
      </c>
      <c r="J2490" t="s">
        <v>49</v>
      </c>
      <c r="K2490" t="s">
        <v>151</v>
      </c>
      <c r="L2490" t="s">
        <v>21</v>
      </c>
      <c r="M2490" s="5">
        <v>245.59</v>
      </c>
      <c r="N2490">
        <v>1</v>
      </c>
    </row>
    <row r="2491" spans="1:14" x14ac:dyDescent="0.25">
      <c r="A2491" s="2">
        <v>45355</v>
      </c>
      <c r="B2491" s="3">
        <f t="shared" si="114"/>
        <v>2024</v>
      </c>
      <c r="C2491" t="str">
        <f t="shared" si="115"/>
        <v>2023-2024</v>
      </c>
      <c r="D2491" t="s">
        <v>147</v>
      </c>
      <c r="E2491" t="s">
        <v>47</v>
      </c>
      <c r="F2491" t="str">
        <f t="shared" si="116"/>
        <v>Western Australia</v>
      </c>
      <c r="G2491" t="s">
        <v>48</v>
      </c>
      <c r="H2491">
        <v>6030</v>
      </c>
      <c r="I2491" t="s">
        <v>11</v>
      </c>
      <c r="J2491" t="s">
        <v>49</v>
      </c>
      <c r="K2491" t="s">
        <v>154</v>
      </c>
      <c r="L2491" t="s">
        <v>14</v>
      </c>
      <c r="M2491" s="5">
        <v>245.63</v>
      </c>
      <c r="N2491">
        <v>1</v>
      </c>
    </row>
    <row r="2492" spans="1:14" x14ac:dyDescent="0.25">
      <c r="A2492" s="2">
        <v>45369</v>
      </c>
      <c r="B2492" s="3">
        <f t="shared" si="114"/>
        <v>2024</v>
      </c>
      <c r="C2492" t="str">
        <f t="shared" si="115"/>
        <v>2023-2024</v>
      </c>
      <c r="D2492" t="s">
        <v>147</v>
      </c>
      <c r="E2492" t="s">
        <v>86</v>
      </c>
      <c r="F2492" t="str">
        <f t="shared" si="116"/>
        <v>New South Wales</v>
      </c>
      <c r="G2492" t="s">
        <v>10</v>
      </c>
      <c r="H2492">
        <v>2064</v>
      </c>
      <c r="I2492" t="s">
        <v>11</v>
      </c>
      <c r="J2492" t="s">
        <v>12</v>
      </c>
      <c r="K2492" t="s">
        <v>154</v>
      </c>
      <c r="L2492" t="s">
        <v>14</v>
      </c>
      <c r="M2492" s="5">
        <v>245.79000000000002</v>
      </c>
      <c r="N2492">
        <v>1</v>
      </c>
    </row>
    <row r="2493" spans="1:14" x14ac:dyDescent="0.25">
      <c r="A2493" s="2">
        <v>45469</v>
      </c>
      <c r="B2493" s="3">
        <f t="shared" si="114"/>
        <v>2024</v>
      </c>
      <c r="C2493" t="str">
        <f t="shared" si="115"/>
        <v>2023-2024</v>
      </c>
      <c r="D2493" t="s">
        <v>147</v>
      </c>
      <c r="E2493" t="s">
        <v>67</v>
      </c>
      <c r="F2493" t="str">
        <f t="shared" si="116"/>
        <v>New South Wales</v>
      </c>
      <c r="G2493" t="s">
        <v>10</v>
      </c>
      <c r="H2493">
        <v>2478</v>
      </c>
      <c r="I2493" t="s">
        <v>11</v>
      </c>
      <c r="J2493" t="s">
        <v>68</v>
      </c>
      <c r="K2493" t="s">
        <v>156</v>
      </c>
      <c r="L2493" t="s">
        <v>17</v>
      </c>
      <c r="M2493" s="5">
        <v>245.98000000000002</v>
      </c>
      <c r="N2493">
        <v>1</v>
      </c>
    </row>
    <row r="2494" spans="1:14" x14ac:dyDescent="0.25">
      <c r="A2494" s="2">
        <v>45414</v>
      </c>
      <c r="B2494" s="3">
        <f t="shared" si="114"/>
        <v>2024</v>
      </c>
      <c r="C2494" t="str">
        <f t="shared" si="115"/>
        <v>2023-2024</v>
      </c>
      <c r="D2494" t="s">
        <v>147</v>
      </c>
      <c r="E2494" t="s">
        <v>75</v>
      </c>
      <c r="F2494" t="str">
        <f t="shared" si="116"/>
        <v>Victoria</v>
      </c>
      <c r="G2494" t="s">
        <v>45</v>
      </c>
      <c r="H2494">
        <v>3630</v>
      </c>
      <c r="I2494" t="s">
        <v>11</v>
      </c>
      <c r="J2494" t="s">
        <v>55</v>
      </c>
      <c r="K2494" t="s">
        <v>154</v>
      </c>
      <c r="L2494" t="s">
        <v>14</v>
      </c>
      <c r="M2494" s="5">
        <v>246.26</v>
      </c>
      <c r="N2494">
        <v>1</v>
      </c>
    </row>
    <row r="2495" spans="1:14" x14ac:dyDescent="0.25">
      <c r="A2495" s="2">
        <v>45448</v>
      </c>
      <c r="B2495" s="3">
        <f t="shared" si="114"/>
        <v>2024</v>
      </c>
      <c r="C2495" t="str">
        <f t="shared" si="115"/>
        <v>2023-2024</v>
      </c>
      <c r="D2495" t="s">
        <v>148</v>
      </c>
      <c r="E2495" t="s">
        <v>81</v>
      </c>
      <c r="F2495" t="str">
        <f t="shared" si="116"/>
        <v>New South Wales</v>
      </c>
      <c r="G2495" t="s">
        <v>10</v>
      </c>
      <c r="H2495">
        <v>2485</v>
      </c>
      <c r="I2495" t="s">
        <v>11</v>
      </c>
      <c r="J2495" t="s">
        <v>68</v>
      </c>
      <c r="K2495" t="s">
        <v>154</v>
      </c>
      <c r="L2495" t="s">
        <v>14</v>
      </c>
      <c r="M2495" s="5">
        <v>246.42000000000002</v>
      </c>
      <c r="N2495">
        <v>1</v>
      </c>
    </row>
    <row r="2496" spans="1:14" x14ac:dyDescent="0.25">
      <c r="A2496" s="2">
        <v>45025</v>
      </c>
      <c r="B2496" s="3">
        <f t="shared" si="114"/>
        <v>2023</v>
      </c>
      <c r="C2496" t="str">
        <f t="shared" si="115"/>
        <v>2022-2023</v>
      </c>
      <c r="D2496" t="s">
        <v>148</v>
      </c>
      <c r="E2496" t="s">
        <v>112</v>
      </c>
      <c r="F2496" t="str">
        <f t="shared" si="116"/>
        <v>Victoria</v>
      </c>
      <c r="G2496" t="s">
        <v>45</v>
      </c>
      <c r="H2496">
        <v>3076</v>
      </c>
      <c r="I2496" t="s">
        <v>11</v>
      </c>
      <c r="J2496" t="s">
        <v>46</v>
      </c>
      <c r="K2496" t="s">
        <v>156</v>
      </c>
      <c r="L2496" t="s">
        <v>17</v>
      </c>
      <c r="M2496" s="5">
        <v>247.39</v>
      </c>
      <c r="N2496">
        <v>1</v>
      </c>
    </row>
    <row r="2497" spans="1:14" x14ac:dyDescent="0.25">
      <c r="A2497" s="2">
        <v>45032</v>
      </c>
      <c r="B2497" s="3">
        <f t="shared" si="114"/>
        <v>2023</v>
      </c>
      <c r="C2497" t="str">
        <f t="shared" si="115"/>
        <v>2022-2023</v>
      </c>
      <c r="D2497" t="s">
        <v>147</v>
      </c>
      <c r="E2497" t="s">
        <v>62</v>
      </c>
      <c r="F2497" t="str">
        <f t="shared" si="116"/>
        <v>Victoria</v>
      </c>
      <c r="G2497" t="s">
        <v>45</v>
      </c>
      <c r="H2497">
        <v>3134</v>
      </c>
      <c r="I2497" t="s">
        <v>11</v>
      </c>
      <c r="J2497" t="s">
        <v>63</v>
      </c>
      <c r="K2497" t="s">
        <v>151</v>
      </c>
      <c r="L2497" t="s">
        <v>21</v>
      </c>
      <c r="M2497" s="5">
        <v>248.01999999999998</v>
      </c>
      <c r="N2497">
        <v>1</v>
      </c>
    </row>
    <row r="2498" spans="1:14" x14ac:dyDescent="0.25">
      <c r="A2498" s="2">
        <v>45635</v>
      </c>
      <c r="B2498" s="3">
        <f t="shared" ref="B2498:B2561" si="117">IF(MONTH(A2498)&gt;=7,YEAR(A2498)+1,YEAR(A2498))</f>
        <v>2025</v>
      </c>
      <c r="C2498" t="str">
        <f t="shared" ref="C2498:C2561" si="118">IF(MONTH(A2498) &gt;= 7, YEAR(A2498) &amp; "-" &amp; YEAR(A2498) + 1, YEAR(A2498) - 1 &amp; "-" &amp; YEAR(A2498))</f>
        <v>2024-2025</v>
      </c>
      <c r="D2498" t="s">
        <v>147</v>
      </c>
      <c r="E2498" t="s">
        <v>39</v>
      </c>
      <c r="F2498" t="str">
        <f t="shared" ref="F2498:F2561" si="119">IF(G2498="WA","Western Australia",
IF(G2498="NSW","New South Wales",
IF(G2498="QLD","Queensland",
IF(G2498="VIC","Victoria",
IF(G2498="TAS","Tasmania",
IF(G2498="SA","South Australia",
IF(G2498="NT","Northern Territory",
IF(G2498="ACT","Australian Capital Territory",G2498))))))))</f>
        <v>South Australia</v>
      </c>
      <c r="G2498" t="s">
        <v>32</v>
      </c>
      <c r="H2498">
        <v>5343</v>
      </c>
      <c r="I2498" t="s">
        <v>11</v>
      </c>
      <c r="J2498" t="s">
        <v>38</v>
      </c>
      <c r="K2498" t="s">
        <v>152</v>
      </c>
      <c r="L2498" t="s">
        <v>13</v>
      </c>
      <c r="M2498" s="5">
        <v>248.08</v>
      </c>
      <c r="N2498">
        <v>1</v>
      </c>
    </row>
    <row r="2499" spans="1:14" x14ac:dyDescent="0.25">
      <c r="A2499" s="2">
        <v>45331</v>
      </c>
      <c r="B2499" s="3">
        <f t="shared" si="117"/>
        <v>2024</v>
      </c>
      <c r="C2499" t="str">
        <f t="shared" si="118"/>
        <v>2023-2024</v>
      </c>
      <c r="D2499" t="s">
        <v>147</v>
      </c>
      <c r="E2499" t="s">
        <v>73</v>
      </c>
      <c r="F2499" t="str">
        <f t="shared" si="119"/>
        <v>Victoria</v>
      </c>
      <c r="G2499" t="s">
        <v>45</v>
      </c>
      <c r="H2499">
        <v>3136</v>
      </c>
      <c r="I2499" t="s">
        <v>11</v>
      </c>
      <c r="J2499" t="s">
        <v>63</v>
      </c>
      <c r="K2499" t="s">
        <v>150</v>
      </c>
      <c r="L2499" t="s">
        <v>18</v>
      </c>
      <c r="M2499" s="5">
        <v>248.3</v>
      </c>
      <c r="N2499">
        <v>1</v>
      </c>
    </row>
    <row r="2500" spans="1:14" x14ac:dyDescent="0.25">
      <c r="A2500" s="2">
        <v>45529</v>
      </c>
      <c r="B2500" s="3">
        <f t="shared" si="117"/>
        <v>2025</v>
      </c>
      <c r="C2500" t="str">
        <f t="shared" si="118"/>
        <v>2024-2025</v>
      </c>
      <c r="D2500" t="s">
        <v>147</v>
      </c>
      <c r="E2500" t="s">
        <v>126</v>
      </c>
      <c r="F2500" t="str">
        <f t="shared" si="119"/>
        <v>Queensland</v>
      </c>
      <c r="G2500" t="s">
        <v>35</v>
      </c>
      <c r="H2500">
        <v>4551</v>
      </c>
      <c r="I2500" t="s">
        <v>11</v>
      </c>
      <c r="J2500" t="s">
        <v>120</v>
      </c>
      <c r="K2500" t="s">
        <v>155</v>
      </c>
      <c r="L2500" t="s">
        <v>20</v>
      </c>
      <c r="M2500" s="5">
        <v>248.37</v>
      </c>
      <c r="N2500">
        <v>1</v>
      </c>
    </row>
    <row r="2501" spans="1:14" x14ac:dyDescent="0.25">
      <c r="A2501" s="2">
        <v>45253</v>
      </c>
      <c r="B2501" s="3">
        <f t="shared" si="117"/>
        <v>2024</v>
      </c>
      <c r="C2501" t="str">
        <f t="shared" si="118"/>
        <v>2023-2024</v>
      </c>
      <c r="D2501" t="s">
        <v>147</v>
      </c>
      <c r="E2501" t="s">
        <v>79</v>
      </c>
      <c r="F2501" t="str">
        <f t="shared" si="119"/>
        <v>Australian Capital Territory</v>
      </c>
      <c r="G2501" t="s">
        <v>80</v>
      </c>
      <c r="H2501">
        <v>2617</v>
      </c>
      <c r="I2501" t="s">
        <v>11</v>
      </c>
      <c r="J2501" t="s">
        <v>58</v>
      </c>
      <c r="K2501" t="s">
        <v>156</v>
      </c>
      <c r="L2501" t="s">
        <v>17</v>
      </c>
      <c r="M2501" s="5">
        <v>248.51000000000002</v>
      </c>
      <c r="N2501">
        <v>1</v>
      </c>
    </row>
    <row r="2502" spans="1:14" x14ac:dyDescent="0.25">
      <c r="A2502" s="2">
        <v>45174</v>
      </c>
      <c r="B2502" s="3">
        <f t="shared" si="117"/>
        <v>2024</v>
      </c>
      <c r="C2502" t="str">
        <f t="shared" si="118"/>
        <v>2023-2024</v>
      </c>
      <c r="D2502" t="s">
        <v>147</v>
      </c>
      <c r="E2502" t="s">
        <v>127</v>
      </c>
      <c r="F2502" t="str">
        <f t="shared" si="119"/>
        <v>New South Wales</v>
      </c>
      <c r="G2502" t="s">
        <v>10</v>
      </c>
      <c r="H2502">
        <v>2131</v>
      </c>
      <c r="I2502" t="s">
        <v>11</v>
      </c>
      <c r="J2502" t="s">
        <v>27</v>
      </c>
      <c r="K2502" t="s">
        <v>156</v>
      </c>
      <c r="L2502" t="s">
        <v>17</v>
      </c>
      <c r="M2502" s="5">
        <v>248.57</v>
      </c>
      <c r="N2502">
        <v>1</v>
      </c>
    </row>
    <row r="2503" spans="1:14" x14ac:dyDescent="0.25">
      <c r="A2503" s="2">
        <v>45312</v>
      </c>
      <c r="B2503" s="3">
        <f t="shared" si="117"/>
        <v>2024</v>
      </c>
      <c r="C2503" t="str">
        <f t="shared" si="118"/>
        <v>2023-2024</v>
      </c>
      <c r="D2503" t="s">
        <v>147</v>
      </c>
      <c r="E2503" t="s">
        <v>96</v>
      </c>
      <c r="F2503" t="str">
        <f t="shared" si="119"/>
        <v>Western Australia</v>
      </c>
      <c r="G2503" t="s">
        <v>48</v>
      </c>
      <c r="H2503">
        <v>6330</v>
      </c>
      <c r="I2503" t="s">
        <v>11</v>
      </c>
      <c r="J2503" t="s">
        <v>94</v>
      </c>
      <c r="K2503" t="s">
        <v>150</v>
      </c>
      <c r="L2503" t="s">
        <v>18</v>
      </c>
      <c r="M2503" s="5">
        <v>248.59</v>
      </c>
      <c r="N2503">
        <v>1</v>
      </c>
    </row>
    <row r="2504" spans="1:14" x14ac:dyDescent="0.25">
      <c r="A2504" s="2">
        <v>45129</v>
      </c>
      <c r="B2504" s="3">
        <f t="shared" si="117"/>
        <v>2024</v>
      </c>
      <c r="C2504" t="str">
        <f t="shared" si="118"/>
        <v>2023-2024</v>
      </c>
      <c r="D2504" t="s">
        <v>147</v>
      </c>
      <c r="E2504" t="s">
        <v>133</v>
      </c>
      <c r="F2504" t="str">
        <f t="shared" si="119"/>
        <v>Queensland</v>
      </c>
      <c r="G2504" t="s">
        <v>35</v>
      </c>
      <c r="H2504">
        <v>4305</v>
      </c>
      <c r="I2504" t="s">
        <v>11</v>
      </c>
      <c r="J2504" t="s">
        <v>104</v>
      </c>
      <c r="K2504" t="s">
        <v>154</v>
      </c>
      <c r="L2504" t="s">
        <v>14</v>
      </c>
      <c r="M2504" s="5">
        <v>248.76000000000002</v>
      </c>
      <c r="N2504">
        <v>1</v>
      </c>
    </row>
    <row r="2505" spans="1:14" x14ac:dyDescent="0.25">
      <c r="A2505" s="2">
        <v>45302</v>
      </c>
      <c r="B2505" s="3">
        <f t="shared" si="117"/>
        <v>2024</v>
      </c>
      <c r="C2505" t="str">
        <f t="shared" si="118"/>
        <v>2023-2024</v>
      </c>
      <c r="D2505" t="s">
        <v>147</v>
      </c>
      <c r="E2505" t="s">
        <v>140</v>
      </c>
      <c r="F2505" t="str">
        <f t="shared" si="119"/>
        <v>Tasmania</v>
      </c>
      <c r="G2505" t="s">
        <v>70</v>
      </c>
      <c r="H2505">
        <v>7320</v>
      </c>
      <c r="I2505" t="s">
        <v>11</v>
      </c>
      <c r="J2505" t="s">
        <v>71</v>
      </c>
      <c r="K2505" t="s">
        <v>150</v>
      </c>
      <c r="L2505" t="s">
        <v>18</v>
      </c>
      <c r="M2505" s="5">
        <v>249.38000000000002</v>
      </c>
      <c r="N2505">
        <v>1</v>
      </c>
    </row>
    <row r="2506" spans="1:14" x14ac:dyDescent="0.25">
      <c r="A2506" s="2">
        <v>45650</v>
      </c>
      <c r="B2506" s="3">
        <f t="shared" si="117"/>
        <v>2025</v>
      </c>
      <c r="C2506" t="str">
        <f t="shared" si="118"/>
        <v>2024-2025</v>
      </c>
      <c r="D2506" t="s">
        <v>148</v>
      </c>
      <c r="E2506" t="s">
        <v>131</v>
      </c>
      <c r="F2506" t="str">
        <f t="shared" si="119"/>
        <v>Western Australia</v>
      </c>
      <c r="G2506" t="s">
        <v>48</v>
      </c>
      <c r="H2506">
        <v>6530</v>
      </c>
      <c r="I2506" t="s">
        <v>11</v>
      </c>
      <c r="J2506" t="s">
        <v>77</v>
      </c>
      <c r="K2506" t="s">
        <v>156</v>
      </c>
      <c r="L2506" t="s">
        <v>17</v>
      </c>
      <c r="M2506" s="5">
        <v>249.57</v>
      </c>
      <c r="N2506">
        <v>1</v>
      </c>
    </row>
    <row r="2507" spans="1:14" x14ac:dyDescent="0.25">
      <c r="A2507" s="2">
        <v>45317</v>
      </c>
      <c r="B2507" s="3">
        <f t="shared" si="117"/>
        <v>2024</v>
      </c>
      <c r="C2507" t="str">
        <f t="shared" si="118"/>
        <v>2023-2024</v>
      </c>
      <c r="D2507" t="s">
        <v>147</v>
      </c>
      <c r="E2507" t="s">
        <v>86</v>
      </c>
      <c r="F2507" t="str">
        <f t="shared" si="119"/>
        <v>New South Wales</v>
      </c>
      <c r="G2507" t="s">
        <v>10</v>
      </c>
      <c r="H2507">
        <v>2064</v>
      </c>
      <c r="I2507" t="s">
        <v>11</v>
      </c>
      <c r="J2507" t="s">
        <v>12</v>
      </c>
      <c r="K2507" t="s">
        <v>154</v>
      </c>
      <c r="L2507" t="s">
        <v>14</v>
      </c>
      <c r="M2507" s="5">
        <v>249.91</v>
      </c>
      <c r="N2507">
        <v>1</v>
      </c>
    </row>
    <row r="2508" spans="1:14" x14ac:dyDescent="0.25">
      <c r="A2508" s="2">
        <v>45549</v>
      </c>
      <c r="B2508" s="3">
        <f t="shared" si="117"/>
        <v>2025</v>
      </c>
      <c r="C2508" t="str">
        <f t="shared" si="118"/>
        <v>2024-2025</v>
      </c>
      <c r="D2508" t="s">
        <v>147</v>
      </c>
      <c r="E2508" t="s">
        <v>37</v>
      </c>
      <c r="F2508" t="str">
        <f t="shared" si="119"/>
        <v>South Australia</v>
      </c>
      <c r="G2508" t="s">
        <v>32</v>
      </c>
      <c r="H2508">
        <v>5607</v>
      </c>
      <c r="I2508" t="s">
        <v>11</v>
      </c>
      <c r="J2508" t="s">
        <v>38</v>
      </c>
      <c r="K2508" t="s">
        <v>153</v>
      </c>
      <c r="L2508" t="s">
        <v>16</v>
      </c>
      <c r="M2508" s="5">
        <v>250.28000000000003</v>
      </c>
      <c r="N2508">
        <v>1</v>
      </c>
    </row>
    <row r="2509" spans="1:14" x14ac:dyDescent="0.25">
      <c r="A2509" s="2">
        <v>45268</v>
      </c>
      <c r="B2509" s="3">
        <f t="shared" si="117"/>
        <v>2024</v>
      </c>
      <c r="C2509" t="str">
        <f t="shared" si="118"/>
        <v>2023-2024</v>
      </c>
      <c r="D2509" t="s">
        <v>147</v>
      </c>
      <c r="E2509" t="s">
        <v>139</v>
      </c>
      <c r="F2509" t="str">
        <f t="shared" si="119"/>
        <v>New South Wales</v>
      </c>
      <c r="G2509" t="s">
        <v>10</v>
      </c>
      <c r="H2509">
        <v>2020</v>
      </c>
      <c r="I2509" t="s">
        <v>11</v>
      </c>
      <c r="J2509" t="s">
        <v>12</v>
      </c>
      <c r="K2509" t="s">
        <v>155</v>
      </c>
      <c r="L2509" t="s">
        <v>20</v>
      </c>
      <c r="M2509" s="5">
        <v>250.46</v>
      </c>
      <c r="N2509">
        <v>1</v>
      </c>
    </row>
    <row r="2510" spans="1:14" x14ac:dyDescent="0.25">
      <c r="A2510" s="2">
        <v>45095</v>
      </c>
      <c r="B2510" s="3">
        <f t="shared" si="117"/>
        <v>2023</v>
      </c>
      <c r="C2510" t="str">
        <f t="shared" si="118"/>
        <v>2022-2023</v>
      </c>
      <c r="D2510" t="s">
        <v>148</v>
      </c>
      <c r="E2510" t="s">
        <v>101</v>
      </c>
      <c r="F2510" t="str">
        <f t="shared" si="119"/>
        <v>Victoria</v>
      </c>
      <c r="G2510" t="s">
        <v>45</v>
      </c>
      <c r="H2510">
        <v>3131</v>
      </c>
      <c r="I2510" t="s">
        <v>11</v>
      </c>
      <c r="J2510" t="s">
        <v>63</v>
      </c>
      <c r="K2510" t="s">
        <v>153</v>
      </c>
      <c r="L2510" t="s">
        <v>16</v>
      </c>
      <c r="M2510" s="5">
        <v>250.81</v>
      </c>
      <c r="N2510">
        <v>1</v>
      </c>
    </row>
    <row r="2511" spans="1:14" x14ac:dyDescent="0.25">
      <c r="A2511" s="2">
        <v>45119</v>
      </c>
      <c r="B2511" s="3">
        <f t="shared" si="117"/>
        <v>2024</v>
      </c>
      <c r="C2511" t="str">
        <f t="shared" si="118"/>
        <v>2023-2024</v>
      </c>
      <c r="D2511" t="s">
        <v>148</v>
      </c>
      <c r="E2511" t="s">
        <v>127</v>
      </c>
      <c r="F2511" t="str">
        <f t="shared" si="119"/>
        <v>New South Wales</v>
      </c>
      <c r="G2511" t="s">
        <v>10</v>
      </c>
      <c r="H2511">
        <v>2131</v>
      </c>
      <c r="I2511" t="s">
        <v>11</v>
      </c>
      <c r="J2511" t="s">
        <v>27</v>
      </c>
      <c r="K2511" t="s">
        <v>151</v>
      </c>
      <c r="L2511" t="s">
        <v>21</v>
      </c>
      <c r="M2511" s="5">
        <v>251.68</v>
      </c>
      <c r="N2511">
        <v>1</v>
      </c>
    </row>
    <row r="2512" spans="1:14" x14ac:dyDescent="0.25">
      <c r="A2512" s="2">
        <v>45091</v>
      </c>
      <c r="B2512" s="3">
        <f t="shared" si="117"/>
        <v>2023</v>
      </c>
      <c r="C2512" t="str">
        <f t="shared" si="118"/>
        <v>2022-2023</v>
      </c>
      <c r="D2512" t="s">
        <v>148</v>
      </c>
      <c r="E2512" t="s">
        <v>141</v>
      </c>
      <c r="F2512" t="str">
        <f t="shared" si="119"/>
        <v>Western Australia</v>
      </c>
      <c r="G2512" t="s">
        <v>48</v>
      </c>
      <c r="H2512">
        <v>6052</v>
      </c>
      <c r="I2512" t="s">
        <v>11</v>
      </c>
      <c r="J2512" t="s">
        <v>49</v>
      </c>
      <c r="K2512" t="s">
        <v>150</v>
      </c>
      <c r="L2512" t="s">
        <v>18</v>
      </c>
      <c r="M2512" s="5">
        <v>253.38</v>
      </c>
      <c r="N2512">
        <v>1</v>
      </c>
    </row>
    <row r="2513" spans="1:14" x14ac:dyDescent="0.25">
      <c r="A2513" s="2">
        <v>45586</v>
      </c>
      <c r="B2513" s="3">
        <f t="shared" si="117"/>
        <v>2025</v>
      </c>
      <c r="C2513" t="str">
        <f t="shared" si="118"/>
        <v>2024-2025</v>
      </c>
      <c r="D2513" t="s">
        <v>147</v>
      </c>
      <c r="E2513" t="s">
        <v>139</v>
      </c>
      <c r="F2513" t="str">
        <f t="shared" si="119"/>
        <v>New South Wales</v>
      </c>
      <c r="G2513" t="s">
        <v>10</v>
      </c>
      <c r="H2513">
        <v>2020</v>
      </c>
      <c r="I2513" t="s">
        <v>11</v>
      </c>
      <c r="J2513" t="s">
        <v>12</v>
      </c>
      <c r="K2513" t="s">
        <v>154</v>
      </c>
      <c r="L2513" t="s">
        <v>14</v>
      </c>
      <c r="M2513" s="5">
        <v>253.71</v>
      </c>
      <c r="N2513">
        <v>1</v>
      </c>
    </row>
    <row r="2514" spans="1:14" x14ac:dyDescent="0.25">
      <c r="A2514" s="2">
        <v>45029</v>
      </c>
      <c r="B2514" s="3">
        <f t="shared" si="117"/>
        <v>2023</v>
      </c>
      <c r="C2514" t="str">
        <f t="shared" si="118"/>
        <v>2022-2023</v>
      </c>
      <c r="D2514" t="s">
        <v>148</v>
      </c>
      <c r="E2514" t="s">
        <v>142</v>
      </c>
      <c r="F2514" t="str">
        <f t="shared" si="119"/>
        <v>Australian Capital Territory</v>
      </c>
      <c r="G2514" t="s">
        <v>80</v>
      </c>
      <c r="H2514">
        <v>2609</v>
      </c>
      <c r="I2514" t="s">
        <v>11</v>
      </c>
      <c r="J2514" t="s">
        <v>58</v>
      </c>
      <c r="K2514" t="s">
        <v>150</v>
      </c>
      <c r="L2514" t="s">
        <v>18</v>
      </c>
      <c r="M2514" s="5">
        <v>253.81</v>
      </c>
      <c r="N2514">
        <v>1</v>
      </c>
    </row>
    <row r="2515" spans="1:14" x14ac:dyDescent="0.25">
      <c r="A2515" s="2">
        <v>45051</v>
      </c>
      <c r="B2515" s="3">
        <f t="shared" si="117"/>
        <v>2023</v>
      </c>
      <c r="C2515" t="str">
        <f t="shared" si="118"/>
        <v>2022-2023</v>
      </c>
      <c r="D2515" t="s">
        <v>147</v>
      </c>
      <c r="E2515" t="s">
        <v>85</v>
      </c>
      <c r="F2515" t="str">
        <f t="shared" si="119"/>
        <v>Queensland</v>
      </c>
      <c r="G2515" t="s">
        <v>35</v>
      </c>
      <c r="H2515">
        <v>4883</v>
      </c>
      <c r="I2515" t="s">
        <v>11</v>
      </c>
      <c r="J2515" t="s">
        <v>36</v>
      </c>
      <c r="K2515" t="s">
        <v>150</v>
      </c>
      <c r="L2515" t="s">
        <v>18</v>
      </c>
      <c r="M2515" s="5">
        <v>253.82</v>
      </c>
      <c r="N2515">
        <v>1</v>
      </c>
    </row>
    <row r="2516" spans="1:14" x14ac:dyDescent="0.25">
      <c r="A2516" s="2">
        <v>45470</v>
      </c>
      <c r="B2516" s="3">
        <f t="shared" si="117"/>
        <v>2024</v>
      </c>
      <c r="C2516" t="str">
        <f t="shared" si="118"/>
        <v>2023-2024</v>
      </c>
      <c r="D2516" t="s">
        <v>148</v>
      </c>
      <c r="E2516" t="s">
        <v>66</v>
      </c>
      <c r="F2516" t="str">
        <f t="shared" si="119"/>
        <v>South Australia</v>
      </c>
      <c r="G2516" t="s">
        <v>32</v>
      </c>
      <c r="H2516">
        <v>5169</v>
      </c>
      <c r="I2516" t="s">
        <v>11</v>
      </c>
      <c r="J2516" t="s">
        <v>33</v>
      </c>
      <c r="K2516" t="s">
        <v>150</v>
      </c>
      <c r="L2516" t="s">
        <v>18</v>
      </c>
      <c r="M2516" s="5">
        <v>253.82</v>
      </c>
      <c r="N2516">
        <v>1</v>
      </c>
    </row>
    <row r="2517" spans="1:14" x14ac:dyDescent="0.25">
      <c r="A2517" s="2">
        <v>45613</v>
      </c>
      <c r="B2517" s="3">
        <f t="shared" si="117"/>
        <v>2025</v>
      </c>
      <c r="C2517" t="str">
        <f t="shared" si="118"/>
        <v>2024-2025</v>
      </c>
      <c r="D2517" t="s">
        <v>148</v>
      </c>
      <c r="E2517" t="s">
        <v>66</v>
      </c>
      <c r="F2517" t="str">
        <f t="shared" si="119"/>
        <v>South Australia</v>
      </c>
      <c r="G2517" t="s">
        <v>32</v>
      </c>
      <c r="H2517">
        <v>5169</v>
      </c>
      <c r="I2517" t="s">
        <v>11</v>
      </c>
      <c r="J2517" t="s">
        <v>33</v>
      </c>
      <c r="K2517" t="s">
        <v>155</v>
      </c>
      <c r="L2517" t="s">
        <v>20</v>
      </c>
      <c r="M2517" s="5">
        <v>254.10000000000002</v>
      </c>
      <c r="N2517">
        <v>1</v>
      </c>
    </row>
    <row r="2518" spans="1:14" x14ac:dyDescent="0.25">
      <c r="A2518" s="2">
        <v>45009</v>
      </c>
      <c r="B2518" s="3">
        <f t="shared" si="117"/>
        <v>2023</v>
      </c>
      <c r="C2518" t="str">
        <f t="shared" si="118"/>
        <v>2022-2023</v>
      </c>
      <c r="D2518" t="s">
        <v>148</v>
      </c>
      <c r="E2518" t="s">
        <v>84</v>
      </c>
      <c r="F2518" t="str">
        <f t="shared" si="119"/>
        <v>Queensland</v>
      </c>
      <c r="G2518" t="s">
        <v>35</v>
      </c>
      <c r="H2518">
        <v>4740</v>
      </c>
      <c r="I2518" t="s">
        <v>11</v>
      </c>
      <c r="J2518" t="s">
        <v>51</v>
      </c>
      <c r="K2518" t="s">
        <v>154</v>
      </c>
      <c r="L2518" t="s">
        <v>14</v>
      </c>
      <c r="M2518" s="5">
        <v>254.87</v>
      </c>
      <c r="N2518">
        <v>1</v>
      </c>
    </row>
    <row r="2519" spans="1:14" x14ac:dyDescent="0.25">
      <c r="A2519" s="2">
        <v>45435</v>
      </c>
      <c r="B2519" s="3">
        <f t="shared" si="117"/>
        <v>2024</v>
      </c>
      <c r="C2519" t="str">
        <f t="shared" si="118"/>
        <v>2023-2024</v>
      </c>
      <c r="D2519" t="s">
        <v>147</v>
      </c>
      <c r="E2519" t="s">
        <v>73</v>
      </c>
      <c r="F2519" t="str">
        <f t="shared" si="119"/>
        <v>Victoria</v>
      </c>
      <c r="G2519" t="s">
        <v>45</v>
      </c>
      <c r="H2519">
        <v>3136</v>
      </c>
      <c r="I2519" t="s">
        <v>11</v>
      </c>
      <c r="J2519" t="s">
        <v>63</v>
      </c>
      <c r="K2519" t="s">
        <v>151</v>
      </c>
      <c r="L2519" t="s">
        <v>21</v>
      </c>
      <c r="M2519" s="5">
        <v>255.23000000000002</v>
      </c>
      <c r="N2519">
        <v>1</v>
      </c>
    </row>
    <row r="2520" spans="1:14" x14ac:dyDescent="0.25">
      <c r="A2520" s="2">
        <v>45315</v>
      </c>
      <c r="B2520" s="3">
        <f t="shared" si="117"/>
        <v>2024</v>
      </c>
      <c r="C2520" t="str">
        <f t="shared" si="118"/>
        <v>2023-2024</v>
      </c>
      <c r="D2520" t="s">
        <v>148</v>
      </c>
      <c r="E2520" t="s">
        <v>61</v>
      </c>
      <c r="F2520" t="str">
        <f t="shared" si="119"/>
        <v>New South Wales</v>
      </c>
      <c r="G2520" t="s">
        <v>10</v>
      </c>
      <c r="H2520">
        <v>2539</v>
      </c>
      <c r="I2520" t="s">
        <v>11</v>
      </c>
      <c r="J2520" t="s">
        <v>58</v>
      </c>
      <c r="K2520" t="s">
        <v>19</v>
      </c>
      <c r="L2520" t="s">
        <v>23</v>
      </c>
      <c r="M2520" s="5">
        <v>255.38</v>
      </c>
      <c r="N2520">
        <v>1</v>
      </c>
    </row>
    <row r="2521" spans="1:14" x14ac:dyDescent="0.25">
      <c r="A2521" s="2">
        <v>45182</v>
      </c>
      <c r="B2521" s="3">
        <f t="shared" si="117"/>
        <v>2024</v>
      </c>
      <c r="C2521" t="str">
        <f t="shared" si="118"/>
        <v>2023-2024</v>
      </c>
      <c r="D2521" t="s">
        <v>147</v>
      </c>
      <c r="E2521" t="s">
        <v>79</v>
      </c>
      <c r="F2521" t="str">
        <f t="shared" si="119"/>
        <v>Australian Capital Territory</v>
      </c>
      <c r="G2521" t="s">
        <v>80</v>
      </c>
      <c r="H2521">
        <v>2617</v>
      </c>
      <c r="I2521" t="s">
        <v>11</v>
      </c>
      <c r="J2521" t="s">
        <v>58</v>
      </c>
      <c r="K2521" t="s">
        <v>152</v>
      </c>
      <c r="L2521" t="s">
        <v>13</v>
      </c>
      <c r="M2521" s="5">
        <v>255.78999999999996</v>
      </c>
      <c r="N2521">
        <v>1</v>
      </c>
    </row>
    <row r="2522" spans="1:14" x14ac:dyDescent="0.25">
      <c r="A2522" s="2">
        <v>45528</v>
      </c>
      <c r="B2522" s="3">
        <f t="shared" si="117"/>
        <v>2025</v>
      </c>
      <c r="C2522" t="str">
        <f t="shared" si="118"/>
        <v>2024-2025</v>
      </c>
      <c r="D2522" t="s">
        <v>147</v>
      </c>
      <c r="E2522" t="s">
        <v>146</v>
      </c>
      <c r="F2522" t="str">
        <f t="shared" si="119"/>
        <v>Victoria</v>
      </c>
      <c r="G2522" t="s">
        <v>45</v>
      </c>
      <c r="H2522">
        <v>3353</v>
      </c>
      <c r="I2522" t="s">
        <v>11</v>
      </c>
      <c r="J2522" t="s">
        <v>60</v>
      </c>
      <c r="K2522" t="s">
        <v>156</v>
      </c>
      <c r="L2522" t="s">
        <v>17</v>
      </c>
      <c r="M2522" s="5">
        <v>257.24</v>
      </c>
      <c r="N2522">
        <v>1</v>
      </c>
    </row>
    <row r="2523" spans="1:14" x14ac:dyDescent="0.25">
      <c r="A2523" s="2">
        <v>45067</v>
      </c>
      <c r="B2523" s="3">
        <f t="shared" si="117"/>
        <v>2023</v>
      </c>
      <c r="C2523" t="str">
        <f t="shared" si="118"/>
        <v>2022-2023</v>
      </c>
      <c r="D2523" t="s">
        <v>147</v>
      </c>
      <c r="E2523" t="s">
        <v>52</v>
      </c>
      <c r="F2523" t="str">
        <f t="shared" si="119"/>
        <v>Victoria</v>
      </c>
      <c r="G2523" t="s">
        <v>45</v>
      </c>
      <c r="H2523">
        <v>3030</v>
      </c>
      <c r="I2523" t="s">
        <v>11</v>
      </c>
      <c r="J2523" t="s">
        <v>46</v>
      </c>
      <c r="K2523" t="s">
        <v>154</v>
      </c>
      <c r="L2523" t="s">
        <v>14</v>
      </c>
      <c r="M2523" s="5">
        <v>257.28999999999996</v>
      </c>
      <c r="N2523">
        <v>1</v>
      </c>
    </row>
    <row r="2524" spans="1:14" x14ac:dyDescent="0.25">
      <c r="A2524" s="2">
        <v>45150</v>
      </c>
      <c r="B2524" s="3">
        <f t="shared" si="117"/>
        <v>2024</v>
      </c>
      <c r="C2524" t="str">
        <f t="shared" si="118"/>
        <v>2023-2024</v>
      </c>
      <c r="D2524" t="s">
        <v>147</v>
      </c>
      <c r="E2524" t="s">
        <v>86</v>
      </c>
      <c r="F2524" t="str">
        <f t="shared" si="119"/>
        <v>New South Wales</v>
      </c>
      <c r="G2524" t="s">
        <v>10</v>
      </c>
      <c r="H2524">
        <v>2064</v>
      </c>
      <c r="I2524" t="s">
        <v>11</v>
      </c>
      <c r="J2524" t="s">
        <v>12</v>
      </c>
      <c r="K2524" t="s">
        <v>154</v>
      </c>
      <c r="L2524" t="s">
        <v>14</v>
      </c>
      <c r="M2524" s="5">
        <v>257.83999999999997</v>
      </c>
      <c r="N2524">
        <v>1</v>
      </c>
    </row>
    <row r="2525" spans="1:14" x14ac:dyDescent="0.25">
      <c r="A2525" s="2">
        <v>45345</v>
      </c>
      <c r="B2525" s="3">
        <f t="shared" si="117"/>
        <v>2024</v>
      </c>
      <c r="C2525" t="str">
        <f t="shared" si="118"/>
        <v>2023-2024</v>
      </c>
      <c r="D2525" t="s">
        <v>147</v>
      </c>
      <c r="E2525" t="s">
        <v>101</v>
      </c>
      <c r="F2525" t="str">
        <f t="shared" si="119"/>
        <v>Victoria</v>
      </c>
      <c r="G2525" t="s">
        <v>45</v>
      </c>
      <c r="H2525">
        <v>3131</v>
      </c>
      <c r="I2525" t="s">
        <v>11</v>
      </c>
      <c r="J2525" t="s">
        <v>63</v>
      </c>
      <c r="K2525" t="s">
        <v>150</v>
      </c>
      <c r="L2525" t="s">
        <v>18</v>
      </c>
      <c r="M2525" s="5">
        <v>257.93</v>
      </c>
      <c r="N2525">
        <v>1</v>
      </c>
    </row>
    <row r="2526" spans="1:14" x14ac:dyDescent="0.25">
      <c r="A2526" s="2">
        <v>45550</v>
      </c>
      <c r="B2526" s="3">
        <f t="shared" si="117"/>
        <v>2025</v>
      </c>
      <c r="C2526" t="str">
        <f t="shared" si="118"/>
        <v>2024-2025</v>
      </c>
      <c r="D2526" t="s">
        <v>147</v>
      </c>
      <c r="E2526" t="s">
        <v>50</v>
      </c>
      <c r="F2526" t="str">
        <f t="shared" si="119"/>
        <v>Queensland</v>
      </c>
      <c r="G2526" t="s">
        <v>35</v>
      </c>
      <c r="H2526">
        <v>4703</v>
      </c>
      <c r="I2526" t="s">
        <v>11</v>
      </c>
      <c r="J2526" t="s">
        <v>51</v>
      </c>
      <c r="K2526" t="s">
        <v>152</v>
      </c>
      <c r="L2526" t="s">
        <v>13</v>
      </c>
      <c r="M2526" s="5">
        <v>258.33000000000004</v>
      </c>
      <c r="N2526">
        <v>1</v>
      </c>
    </row>
    <row r="2527" spans="1:14" x14ac:dyDescent="0.25">
      <c r="A2527" s="2">
        <v>44971</v>
      </c>
      <c r="B2527" s="3">
        <f t="shared" si="117"/>
        <v>2023</v>
      </c>
      <c r="C2527" t="str">
        <f t="shared" si="118"/>
        <v>2022-2023</v>
      </c>
      <c r="D2527" t="s">
        <v>148</v>
      </c>
      <c r="E2527" t="s">
        <v>143</v>
      </c>
      <c r="F2527" t="str">
        <f t="shared" si="119"/>
        <v>New South Wales</v>
      </c>
      <c r="G2527" t="s">
        <v>10</v>
      </c>
      <c r="H2527">
        <v>2154</v>
      </c>
      <c r="I2527" t="s">
        <v>11</v>
      </c>
      <c r="J2527" t="s">
        <v>27</v>
      </c>
      <c r="K2527" t="s">
        <v>155</v>
      </c>
      <c r="L2527" t="s">
        <v>20</v>
      </c>
      <c r="M2527" s="5">
        <v>258.35000000000002</v>
      </c>
      <c r="N2527">
        <v>1</v>
      </c>
    </row>
    <row r="2528" spans="1:14" x14ac:dyDescent="0.25">
      <c r="A2528" s="2">
        <v>45473</v>
      </c>
      <c r="B2528" s="3">
        <f t="shared" si="117"/>
        <v>2024</v>
      </c>
      <c r="C2528" t="str">
        <f t="shared" si="118"/>
        <v>2023-2024</v>
      </c>
      <c r="D2528" t="s">
        <v>147</v>
      </c>
      <c r="E2528" t="s">
        <v>115</v>
      </c>
      <c r="F2528" t="str">
        <f t="shared" si="119"/>
        <v>Western Australia</v>
      </c>
      <c r="G2528" t="s">
        <v>48</v>
      </c>
      <c r="H2528">
        <v>6280</v>
      </c>
      <c r="I2528" t="s">
        <v>11</v>
      </c>
      <c r="J2528" t="s">
        <v>94</v>
      </c>
      <c r="K2528" t="s">
        <v>149</v>
      </c>
      <c r="L2528" t="s">
        <v>15</v>
      </c>
      <c r="M2528" s="5">
        <v>258.39999999999998</v>
      </c>
      <c r="N2528">
        <v>1</v>
      </c>
    </row>
    <row r="2529" spans="1:14" x14ac:dyDescent="0.25">
      <c r="A2529" s="2">
        <v>45169</v>
      </c>
      <c r="B2529" s="3">
        <f t="shared" si="117"/>
        <v>2024</v>
      </c>
      <c r="C2529" t="str">
        <f t="shared" si="118"/>
        <v>2023-2024</v>
      </c>
      <c r="D2529" t="s">
        <v>147</v>
      </c>
      <c r="E2529" t="s">
        <v>88</v>
      </c>
      <c r="F2529" t="str">
        <f t="shared" si="119"/>
        <v>South Australia</v>
      </c>
      <c r="G2529" t="s">
        <v>32</v>
      </c>
      <c r="H2529">
        <v>5011</v>
      </c>
      <c r="I2529" t="s">
        <v>11</v>
      </c>
      <c r="J2529" t="s">
        <v>33</v>
      </c>
      <c r="K2529" t="s">
        <v>19</v>
      </c>
      <c r="L2529" t="s">
        <v>23</v>
      </c>
      <c r="M2529" s="5">
        <v>258.53999999999996</v>
      </c>
      <c r="N2529">
        <v>1</v>
      </c>
    </row>
    <row r="2530" spans="1:14" x14ac:dyDescent="0.25">
      <c r="A2530" s="2">
        <v>44961</v>
      </c>
      <c r="B2530" s="3">
        <f t="shared" si="117"/>
        <v>2023</v>
      </c>
      <c r="C2530" t="str">
        <f t="shared" si="118"/>
        <v>2022-2023</v>
      </c>
      <c r="D2530" t="s">
        <v>148</v>
      </c>
      <c r="E2530" t="s">
        <v>105</v>
      </c>
      <c r="F2530" t="str">
        <f t="shared" si="119"/>
        <v>Victoria</v>
      </c>
      <c r="G2530" t="s">
        <v>45</v>
      </c>
      <c r="H2530">
        <v>3500</v>
      </c>
      <c r="I2530" t="s">
        <v>11</v>
      </c>
      <c r="J2530" t="s">
        <v>60</v>
      </c>
      <c r="K2530" t="s">
        <v>149</v>
      </c>
      <c r="L2530" t="s">
        <v>15</v>
      </c>
      <c r="M2530" s="5">
        <v>258.74</v>
      </c>
      <c r="N2530">
        <v>1</v>
      </c>
    </row>
    <row r="2531" spans="1:14" x14ac:dyDescent="0.25">
      <c r="A2531" s="2">
        <v>45482</v>
      </c>
      <c r="B2531" s="3">
        <f t="shared" si="117"/>
        <v>2025</v>
      </c>
      <c r="C2531" t="str">
        <f t="shared" si="118"/>
        <v>2024-2025</v>
      </c>
      <c r="D2531" t="s">
        <v>147</v>
      </c>
      <c r="E2531" t="s">
        <v>73</v>
      </c>
      <c r="F2531" t="str">
        <f t="shared" si="119"/>
        <v>Victoria</v>
      </c>
      <c r="G2531" t="s">
        <v>45</v>
      </c>
      <c r="H2531">
        <v>3136</v>
      </c>
      <c r="I2531" t="s">
        <v>11</v>
      </c>
      <c r="J2531" t="s">
        <v>63</v>
      </c>
      <c r="K2531" t="s">
        <v>152</v>
      </c>
      <c r="L2531" t="s">
        <v>13</v>
      </c>
      <c r="M2531" s="5">
        <v>258.97000000000003</v>
      </c>
      <c r="N2531">
        <v>1</v>
      </c>
    </row>
    <row r="2532" spans="1:14" x14ac:dyDescent="0.25">
      <c r="A2532" s="2">
        <v>45424</v>
      </c>
      <c r="B2532" s="3">
        <f t="shared" si="117"/>
        <v>2024</v>
      </c>
      <c r="C2532" t="str">
        <f t="shared" si="118"/>
        <v>2023-2024</v>
      </c>
      <c r="D2532" t="s">
        <v>148</v>
      </c>
      <c r="E2532" t="s">
        <v>41</v>
      </c>
      <c r="F2532" t="str">
        <f t="shared" si="119"/>
        <v>New South Wales</v>
      </c>
      <c r="G2532" t="s">
        <v>10</v>
      </c>
      <c r="H2532">
        <v>2830</v>
      </c>
      <c r="I2532" t="s">
        <v>11</v>
      </c>
      <c r="J2532" t="s">
        <v>25</v>
      </c>
      <c r="K2532" t="s">
        <v>153</v>
      </c>
      <c r="L2532" t="s">
        <v>16</v>
      </c>
      <c r="M2532" s="5">
        <v>259.31</v>
      </c>
      <c r="N2532">
        <v>1</v>
      </c>
    </row>
    <row r="2533" spans="1:14" x14ac:dyDescent="0.25">
      <c r="A2533" s="2">
        <v>45279</v>
      </c>
      <c r="B2533" s="3">
        <f t="shared" si="117"/>
        <v>2024</v>
      </c>
      <c r="C2533" t="str">
        <f t="shared" si="118"/>
        <v>2023-2024</v>
      </c>
      <c r="D2533" t="s">
        <v>147</v>
      </c>
      <c r="E2533" t="s">
        <v>62</v>
      </c>
      <c r="F2533" t="str">
        <f t="shared" si="119"/>
        <v>Victoria</v>
      </c>
      <c r="G2533" t="s">
        <v>45</v>
      </c>
      <c r="H2533">
        <v>3134</v>
      </c>
      <c r="I2533" t="s">
        <v>11</v>
      </c>
      <c r="J2533" t="s">
        <v>63</v>
      </c>
      <c r="K2533" t="s">
        <v>154</v>
      </c>
      <c r="L2533" t="s">
        <v>14</v>
      </c>
      <c r="M2533" s="5">
        <v>259.78000000000003</v>
      </c>
      <c r="N2533">
        <v>1</v>
      </c>
    </row>
    <row r="2534" spans="1:14" x14ac:dyDescent="0.25">
      <c r="A2534" s="2">
        <v>45137</v>
      </c>
      <c r="B2534" s="3">
        <f t="shared" si="117"/>
        <v>2024</v>
      </c>
      <c r="C2534" t="str">
        <f t="shared" si="118"/>
        <v>2023-2024</v>
      </c>
      <c r="D2534" t="s">
        <v>148</v>
      </c>
      <c r="E2534" t="s">
        <v>105</v>
      </c>
      <c r="F2534" t="str">
        <f t="shared" si="119"/>
        <v>Victoria</v>
      </c>
      <c r="G2534" t="s">
        <v>45</v>
      </c>
      <c r="H2534">
        <v>3500</v>
      </c>
      <c r="I2534" t="s">
        <v>11</v>
      </c>
      <c r="J2534" t="s">
        <v>60</v>
      </c>
      <c r="K2534" t="s">
        <v>154</v>
      </c>
      <c r="L2534" t="s">
        <v>14</v>
      </c>
      <c r="M2534" s="5">
        <v>259.87</v>
      </c>
      <c r="N2534">
        <v>1</v>
      </c>
    </row>
    <row r="2535" spans="1:14" x14ac:dyDescent="0.25">
      <c r="A2535" s="2">
        <v>45353</v>
      </c>
      <c r="B2535" s="3">
        <f t="shared" si="117"/>
        <v>2024</v>
      </c>
      <c r="C2535" t="str">
        <f t="shared" si="118"/>
        <v>2023-2024</v>
      </c>
      <c r="D2535" t="s">
        <v>147</v>
      </c>
      <c r="E2535" t="s">
        <v>97</v>
      </c>
      <c r="F2535" t="str">
        <f t="shared" si="119"/>
        <v>Tasmania</v>
      </c>
      <c r="G2535" t="s">
        <v>70</v>
      </c>
      <c r="H2535">
        <v>7250</v>
      </c>
      <c r="I2535" t="s">
        <v>11</v>
      </c>
      <c r="J2535" t="s">
        <v>71</v>
      </c>
      <c r="K2535" t="s">
        <v>156</v>
      </c>
      <c r="L2535" t="s">
        <v>17</v>
      </c>
      <c r="M2535" s="5">
        <v>260.57</v>
      </c>
      <c r="N2535">
        <v>1</v>
      </c>
    </row>
    <row r="2536" spans="1:14" x14ac:dyDescent="0.25">
      <c r="A2536" s="2">
        <v>45458</v>
      </c>
      <c r="B2536" s="3">
        <f t="shared" si="117"/>
        <v>2024</v>
      </c>
      <c r="C2536" t="str">
        <f t="shared" si="118"/>
        <v>2023-2024</v>
      </c>
      <c r="D2536" t="s">
        <v>148</v>
      </c>
      <c r="E2536" t="s">
        <v>136</v>
      </c>
      <c r="F2536" t="str">
        <f t="shared" si="119"/>
        <v>Victoria</v>
      </c>
      <c r="G2536" t="s">
        <v>45</v>
      </c>
      <c r="H2536">
        <v>3175</v>
      </c>
      <c r="I2536" t="s">
        <v>11</v>
      </c>
      <c r="J2536" t="s">
        <v>63</v>
      </c>
      <c r="K2536" t="s">
        <v>149</v>
      </c>
      <c r="L2536" t="s">
        <v>15</v>
      </c>
      <c r="M2536" s="5">
        <v>260.7</v>
      </c>
      <c r="N2536">
        <v>1</v>
      </c>
    </row>
    <row r="2537" spans="1:14" x14ac:dyDescent="0.25">
      <c r="A2537" s="2">
        <v>45036</v>
      </c>
      <c r="B2537" s="3">
        <f t="shared" si="117"/>
        <v>2023</v>
      </c>
      <c r="C2537" t="str">
        <f t="shared" si="118"/>
        <v>2022-2023</v>
      </c>
      <c r="D2537" t="s">
        <v>147</v>
      </c>
      <c r="E2537" t="s">
        <v>96</v>
      </c>
      <c r="F2537" t="str">
        <f t="shared" si="119"/>
        <v>Western Australia</v>
      </c>
      <c r="G2537" t="s">
        <v>48</v>
      </c>
      <c r="H2537">
        <v>6330</v>
      </c>
      <c r="I2537" t="s">
        <v>11</v>
      </c>
      <c r="J2537" t="s">
        <v>94</v>
      </c>
      <c r="K2537" t="s">
        <v>150</v>
      </c>
      <c r="L2537" t="s">
        <v>18</v>
      </c>
      <c r="M2537" s="5">
        <v>260.73</v>
      </c>
      <c r="N2537">
        <v>1</v>
      </c>
    </row>
    <row r="2538" spans="1:14" x14ac:dyDescent="0.25">
      <c r="A2538" s="2">
        <v>44989</v>
      </c>
      <c r="B2538" s="3">
        <f t="shared" si="117"/>
        <v>2023</v>
      </c>
      <c r="C2538" t="str">
        <f t="shared" si="118"/>
        <v>2022-2023</v>
      </c>
      <c r="D2538" t="s">
        <v>147</v>
      </c>
      <c r="E2538" t="s">
        <v>103</v>
      </c>
      <c r="F2538" t="str">
        <f t="shared" si="119"/>
        <v>Queensland</v>
      </c>
      <c r="G2538" t="s">
        <v>35</v>
      </c>
      <c r="H2538">
        <v>4509</v>
      </c>
      <c r="I2538" t="s">
        <v>11</v>
      </c>
      <c r="J2538" t="s">
        <v>104</v>
      </c>
      <c r="K2538" t="s">
        <v>156</v>
      </c>
      <c r="L2538" t="s">
        <v>17</v>
      </c>
      <c r="M2538" s="5">
        <v>260.73</v>
      </c>
      <c r="N2538">
        <v>1</v>
      </c>
    </row>
    <row r="2539" spans="1:14" x14ac:dyDescent="0.25">
      <c r="A2539" s="2">
        <v>45204</v>
      </c>
      <c r="B2539" s="3">
        <f t="shared" si="117"/>
        <v>2024</v>
      </c>
      <c r="C2539" t="str">
        <f t="shared" si="118"/>
        <v>2023-2024</v>
      </c>
      <c r="D2539" t="s">
        <v>147</v>
      </c>
      <c r="E2539" t="s">
        <v>75</v>
      </c>
      <c r="F2539" t="str">
        <f t="shared" si="119"/>
        <v>Victoria</v>
      </c>
      <c r="G2539" t="s">
        <v>45</v>
      </c>
      <c r="H2539">
        <v>3630</v>
      </c>
      <c r="I2539" t="s">
        <v>11</v>
      </c>
      <c r="J2539" t="s">
        <v>55</v>
      </c>
      <c r="K2539" t="s">
        <v>155</v>
      </c>
      <c r="L2539" t="s">
        <v>20</v>
      </c>
      <c r="M2539" s="5">
        <v>261.01</v>
      </c>
      <c r="N2539">
        <v>1</v>
      </c>
    </row>
    <row r="2540" spans="1:14" x14ac:dyDescent="0.25">
      <c r="A2540" s="2">
        <v>45118</v>
      </c>
      <c r="B2540" s="3">
        <f t="shared" si="117"/>
        <v>2024</v>
      </c>
      <c r="C2540" t="str">
        <f t="shared" si="118"/>
        <v>2023-2024</v>
      </c>
      <c r="D2540" t="s">
        <v>147</v>
      </c>
      <c r="E2540" t="s">
        <v>40</v>
      </c>
      <c r="F2540" t="str">
        <f t="shared" si="119"/>
        <v>New South Wales</v>
      </c>
      <c r="G2540" t="s">
        <v>10</v>
      </c>
      <c r="H2540">
        <v>2116</v>
      </c>
      <c r="I2540" t="s">
        <v>11</v>
      </c>
      <c r="J2540" t="s">
        <v>27</v>
      </c>
      <c r="K2540" t="s">
        <v>155</v>
      </c>
      <c r="L2540" t="s">
        <v>20</v>
      </c>
      <c r="M2540" s="5">
        <v>261.25000000000006</v>
      </c>
      <c r="N2540">
        <v>1</v>
      </c>
    </row>
    <row r="2541" spans="1:14" x14ac:dyDescent="0.25">
      <c r="A2541" s="2">
        <v>45054</v>
      </c>
      <c r="B2541" s="3">
        <f t="shared" si="117"/>
        <v>2023</v>
      </c>
      <c r="C2541" t="str">
        <f t="shared" si="118"/>
        <v>2022-2023</v>
      </c>
      <c r="D2541" t="s">
        <v>147</v>
      </c>
      <c r="E2541" t="s">
        <v>130</v>
      </c>
      <c r="F2541" t="str">
        <f t="shared" si="119"/>
        <v>South Australia</v>
      </c>
      <c r="G2541" t="s">
        <v>32</v>
      </c>
      <c r="H2541">
        <v>5290</v>
      </c>
      <c r="I2541" t="s">
        <v>11</v>
      </c>
      <c r="J2541" t="s">
        <v>38</v>
      </c>
      <c r="K2541" t="s">
        <v>155</v>
      </c>
      <c r="L2541" t="s">
        <v>20</v>
      </c>
      <c r="M2541" s="5">
        <v>261.36</v>
      </c>
      <c r="N2541">
        <v>1</v>
      </c>
    </row>
    <row r="2542" spans="1:14" x14ac:dyDescent="0.25">
      <c r="A2542" s="2">
        <v>45275</v>
      </c>
      <c r="B2542" s="3">
        <f t="shared" si="117"/>
        <v>2024</v>
      </c>
      <c r="C2542" t="str">
        <f t="shared" si="118"/>
        <v>2023-2024</v>
      </c>
      <c r="D2542" t="s">
        <v>147</v>
      </c>
      <c r="E2542" t="s">
        <v>92</v>
      </c>
      <c r="F2542" t="str">
        <f t="shared" si="119"/>
        <v>Queensland</v>
      </c>
      <c r="G2542" t="s">
        <v>35</v>
      </c>
      <c r="H2542">
        <v>4068</v>
      </c>
      <c r="I2542" t="s">
        <v>11</v>
      </c>
      <c r="J2542" t="s">
        <v>43</v>
      </c>
      <c r="K2542" t="s">
        <v>19</v>
      </c>
      <c r="L2542" t="s">
        <v>23</v>
      </c>
      <c r="M2542" s="5">
        <v>261.46000000000004</v>
      </c>
      <c r="N2542">
        <v>1</v>
      </c>
    </row>
    <row r="2543" spans="1:14" x14ac:dyDescent="0.25">
      <c r="A2543" s="2">
        <v>45432</v>
      </c>
      <c r="B2543" s="3">
        <f t="shared" si="117"/>
        <v>2024</v>
      </c>
      <c r="C2543" t="str">
        <f t="shared" si="118"/>
        <v>2023-2024</v>
      </c>
      <c r="D2543" t="s">
        <v>148</v>
      </c>
      <c r="E2543" t="s">
        <v>59</v>
      </c>
      <c r="F2543" t="str">
        <f t="shared" si="119"/>
        <v>Victoria</v>
      </c>
      <c r="G2543" t="s">
        <v>45</v>
      </c>
      <c r="H2543">
        <v>3280</v>
      </c>
      <c r="I2543" t="s">
        <v>11</v>
      </c>
      <c r="J2543" t="s">
        <v>60</v>
      </c>
      <c r="K2543" t="s">
        <v>152</v>
      </c>
      <c r="L2543" t="s">
        <v>13</v>
      </c>
      <c r="M2543" s="5">
        <v>261.7</v>
      </c>
      <c r="N2543">
        <v>1</v>
      </c>
    </row>
    <row r="2544" spans="1:14" x14ac:dyDescent="0.25">
      <c r="A2544" s="2">
        <v>44938</v>
      </c>
      <c r="B2544" s="3">
        <f t="shared" si="117"/>
        <v>2023</v>
      </c>
      <c r="C2544" t="str">
        <f t="shared" si="118"/>
        <v>2022-2023</v>
      </c>
      <c r="D2544" t="s">
        <v>147</v>
      </c>
      <c r="E2544" t="s">
        <v>107</v>
      </c>
      <c r="F2544" t="str">
        <f t="shared" si="119"/>
        <v>Queensland</v>
      </c>
      <c r="G2544" t="s">
        <v>35</v>
      </c>
      <c r="H2544">
        <v>4220</v>
      </c>
      <c r="I2544" t="s">
        <v>11</v>
      </c>
      <c r="J2544" t="s">
        <v>104</v>
      </c>
      <c r="K2544" t="s">
        <v>155</v>
      </c>
      <c r="L2544" t="s">
        <v>20</v>
      </c>
      <c r="M2544" s="5">
        <v>261.73</v>
      </c>
      <c r="N2544">
        <v>1</v>
      </c>
    </row>
    <row r="2545" spans="1:14" x14ac:dyDescent="0.25">
      <c r="A2545" s="2">
        <v>45473</v>
      </c>
      <c r="B2545" s="3">
        <f t="shared" si="117"/>
        <v>2024</v>
      </c>
      <c r="C2545" t="str">
        <f t="shared" si="118"/>
        <v>2023-2024</v>
      </c>
      <c r="D2545" t="s">
        <v>147</v>
      </c>
      <c r="E2545" t="s">
        <v>144</v>
      </c>
      <c r="F2545" t="str">
        <f t="shared" si="119"/>
        <v>Queensland</v>
      </c>
      <c r="G2545" t="s">
        <v>35</v>
      </c>
      <c r="H2545">
        <v>4566</v>
      </c>
      <c r="I2545" t="s">
        <v>11</v>
      </c>
      <c r="J2545" t="s">
        <v>120</v>
      </c>
      <c r="K2545" t="s">
        <v>154</v>
      </c>
      <c r="L2545" t="s">
        <v>14</v>
      </c>
      <c r="M2545" s="5">
        <v>262.36</v>
      </c>
      <c r="N2545">
        <v>1</v>
      </c>
    </row>
    <row r="2546" spans="1:14" x14ac:dyDescent="0.25">
      <c r="A2546" s="2">
        <v>45173</v>
      </c>
      <c r="B2546" s="3">
        <f t="shared" si="117"/>
        <v>2024</v>
      </c>
      <c r="C2546" t="str">
        <f t="shared" si="118"/>
        <v>2023-2024</v>
      </c>
      <c r="D2546" t="s">
        <v>147</v>
      </c>
      <c r="E2546" t="s">
        <v>113</v>
      </c>
      <c r="F2546" t="str">
        <f t="shared" si="119"/>
        <v>Queensland</v>
      </c>
      <c r="G2546" t="s">
        <v>35</v>
      </c>
      <c r="H2546">
        <v>4215</v>
      </c>
      <c r="I2546" t="s">
        <v>11</v>
      </c>
      <c r="J2546" t="s">
        <v>104</v>
      </c>
      <c r="K2546" t="s">
        <v>149</v>
      </c>
      <c r="L2546" t="s">
        <v>15</v>
      </c>
      <c r="M2546" s="5">
        <v>262.47000000000003</v>
      </c>
      <c r="N2546">
        <v>1</v>
      </c>
    </row>
    <row r="2547" spans="1:14" x14ac:dyDescent="0.25">
      <c r="A2547" s="2">
        <v>45657</v>
      </c>
      <c r="B2547" s="3">
        <f t="shared" si="117"/>
        <v>2025</v>
      </c>
      <c r="C2547" t="str">
        <f t="shared" si="118"/>
        <v>2024-2025</v>
      </c>
      <c r="D2547" t="s">
        <v>147</v>
      </c>
      <c r="E2547" t="s">
        <v>50</v>
      </c>
      <c r="F2547" t="str">
        <f t="shared" si="119"/>
        <v>Queensland</v>
      </c>
      <c r="G2547" t="s">
        <v>35</v>
      </c>
      <c r="H2547">
        <v>4703</v>
      </c>
      <c r="I2547" t="s">
        <v>11</v>
      </c>
      <c r="J2547" t="s">
        <v>51</v>
      </c>
      <c r="K2547" t="s">
        <v>152</v>
      </c>
      <c r="L2547" t="s">
        <v>13</v>
      </c>
      <c r="M2547" s="5">
        <v>262.58999999999997</v>
      </c>
      <c r="N2547">
        <v>1</v>
      </c>
    </row>
    <row r="2548" spans="1:14" x14ac:dyDescent="0.25">
      <c r="A2548" s="2">
        <v>45037</v>
      </c>
      <c r="B2548" s="3">
        <f t="shared" si="117"/>
        <v>2023</v>
      </c>
      <c r="C2548" t="str">
        <f t="shared" si="118"/>
        <v>2022-2023</v>
      </c>
      <c r="D2548" t="s">
        <v>147</v>
      </c>
      <c r="E2548" t="s">
        <v>40</v>
      </c>
      <c r="F2548" t="str">
        <f t="shared" si="119"/>
        <v>New South Wales</v>
      </c>
      <c r="G2548" t="s">
        <v>10</v>
      </c>
      <c r="H2548">
        <v>2116</v>
      </c>
      <c r="I2548" t="s">
        <v>11</v>
      </c>
      <c r="J2548" t="s">
        <v>27</v>
      </c>
      <c r="K2548" t="s">
        <v>156</v>
      </c>
      <c r="L2548" t="s">
        <v>17</v>
      </c>
      <c r="M2548" s="5">
        <v>262.82</v>
      </c>
      <c r="N2548">
        <v>1</v>
      </c>
    </row>
    <row r="2549" spans="1:14" x14ac:dyDescent="0.25">
      <c r="A2549" s="2">
        <v>45254</v>
      </c>
      <c r="B2549" s="3">
        <f t="shared" si="117"/>
        <v>2024</v>
      </c>
      <c r="C2549" t="str">
        <f t="shared" si="118"/>
        <v>2023-2024</v>
      </c>
      <c r="D2549" t="s">
        <v>147</v>
      </c>
      <c r="E2549" t="s">
        <v>130</v>
      </c>
      <c r="F2549" t="str">
        <f t="shared" si="119"/>
        <v>South Australia</v>
      </c>
      <c r="G2549" t="s">
        <v>32</v>
      </c>
      <c r="H2549">
        <v>5290</v>
      </c>
      <c r="I2549" t="s">
        <v>11</v>
      </c>
      <c r="J2549" t="s">
        <v>38</v>
      </c>
      <c r="K2549" t="s">
        <v>151</v>
      </c>
      <c r="L2549" t="s">
        <v>21</v>
      </c>
      <c r="M2549" s="5">
        <v>262.96000000000004</v>
      </c>
      <c r="N2549">
        <v>1</v>
      </c>
    </row>
    <row r="2550" spans="1:14" x14ac:dyDescent="0.25">
      <c r="A2550" s="2">
        <v>45189</v>
      </c>
      <c r="B2550" s="3">
        <f t="shared" si="117"/>
        <v>2024</v>
      </c>
      <c r="C2550" t="str">
        <f t="shared" si="118"/>
        <v>2023-2024</v>
      </c>
      <c r="D2550" t="s">
        <v>147</v>
      </c>
      <c r="E2550" t="s">
        <v>78</v>
      </c>
      <c r="F2550" t="str">
        <f t="shared" si="119"/>
        <v>New South Wales</v>
      </c>
      <c r="G2550" t="s">
        <v>10</v>
      </c>
      <c r="H2550">
        <v>2350</v>
      </c>
      <c r="I2550" t="s">
        <v>11</v>
      </c>
      <c r="J2550" t="s">
        <v>68</v>
      </c>
      <c r="K2550" t="s">
        <v>157</v>
      </c>
      <c r="L2550" t="s">
        <v>22</v>
      </c>
      <c r="M2550" s="5">
        <v>263.95</v>
      </c>
      <c r="N2550">
        <v>1</v>
      </c>
    </row>
    <row r="2551" spans="1:14" x14ac:dyDescent="0.25">
      <c r="A2551" s="2">
        <v>45092</v>
      </c>
      <c r="B2551" s="3">
        <f t="shared" si="117"/>
        <v>2023</v>
      </c>
      <c r="C2551" t="str">
        <f t="shared" si="118"/>
        <v>2022-2023</v>
      </c>
      <c r="D2551" t="s">
        <v>147</v>
      </c>
      <c r="E2551" t="s">
        <v>62</v>
      </c>
      <c r="F2551" t="str">
        <f t="shared" si="119"/>
        <v>Victoria</v>
      </c>
      <c r="G2551" t="s">
        <v>45</v>
      </c>
      <c r="H2551">
        <v>3134</v>
      </c>
      <c r="I2551" t="s">
        <v>11</v>
      </c>
      <c r="J2551" t="s">
        <v>63</v>
      </c>
      <c r="K2551" t="s">
        <v>155</v>
      </c>
      <c r="L2551" t="s">
        <v>20</v>
      </c>
      <c r="M2551" s="5">
        <v>264.28999999999996</v>
      </c>
      <c r="N2551">
        <v>1</v>
      </c>
    </row>
    <row r="2552" spans="1:14" x14ac:dyDescent="0.25">
      <c r="A2552" s="2">
        <v>45482</v>
      </c>
      <c r="B2552" s="3">
        <f t="shared" si="117"/>
        <v>2025</v>
      </c>
      <c r="C2552" t="str">
        <f t="shared" si="118"/>
        <v>2024-2025</v>
      </c>
      <c r="D2552" t="s">
        <v>148</v>
      </c>
      <c r="E2552" t="s">
        <v>127</v>
      </c>
      <c r="F2552" t="str">
        <f t="shared" si="119"/>
        <v>New South Wales</v>
      </c>
      <c r="G2552" t="s">
        <v>10</v>
      </c>
      <c r="H2552">
        <v>2131</v>
      </c>
      <c r="I2552" t="s">
        <v>11</v>
      </c>
      <c r="J2552" t="s">
        <v>27</v>
      </c>
      <c r="K2552" t="s">
        <v>19</v>
      </c>
      <c r="L2552" t="s">
        <v>23</v>
      </c>
      <c r="M2552" s="5">
        <v>264.5</v>
      </c>
      <c r="N2552">
        <v>1</v>
      </c>
    </row>
    <row r="2553" spans="1:14" x14ac:dyDescent="0.25">
      <c r="A2553" s="2">
        <v>45487</v>
      </c>
      <c r="B2553" s="3">
        <f t="shared" si="117"/>
        <v>2025</v>
      </c>
      <c r="C2553" t="str">
        <f t="shared" si="118"/>
        <v>2024-2025</v>
      </c>
      <c r="D2553" t="s">
        <v>147</v>
      </c>
      <c r="E2553" t="s">
        <v>24</v>
      </c>
      <c r="F2553" t="str">
        <f t="shared" si="119"/>
        <v>New South Wales</v>
      </c>
      <c r="G2553" t="s">
        <v>10</v>
      </c>
      <c r="H2553">
        <v>2795</v>
      </c>
      <c r="I2553" t="s">
        <v>11</v>
      </c>
      <c r="J2553" t="s">
        <v>25</v>
      </c>
      <c r="K2553" t="s">
        <v>19</v>
      </c>
      <c r="L2553" t="s">
        <v>23</v>
      </c>
      <c r="M2553" s="5">
        <v>264.73</v>
      </c>
      <c r="N2553">
        <v>1</v>
      </c>
    </row>
    <row r="2554" spans="1:14" x14ac:dyDescent="0.25">
      <c r="A2554" s="2">
        <v>45620</v>
      </c>
      <c r="B2554" s="3">
        <f t="shared" si="117"/>
        <v>2025</v>
      </c>
      <c r="C2554" t="str">
        <f t="shared" si="118"/>
        <v>2024-2025</v>
      </c>
      <c r="D2554" t="s">
        <v>147</v>
      </c>
      <c r="E2554" t="s">
        <v>144</v>
      </c>
      <c r="F2554" t="str">
        <f t="shared" si="119"/>
        <v>Queensland</v>
      </c>
      <c r="G2554" t="s">
        <v>35</v>
      </c>
      <c r="H2554">
        <v>4566</v>
      </c>
      <c r="I2554" t="s">
        <v>11</v>
      </c>
      <c r="J2554" t="s">
        <v>120</v>
      </c>
      <c r="K2554" t="s">
        <v>154</v>
      </c>
      <c r="L2554" t="s">
        <v>14</v>
      </c>
      <c r="M2554" s="5">
        <v>264.83000000000004</v>
      </c>
      <c r="N2554">
        <v>1</v>
      </c>
    </row>
    <row r="2555" spans="1:14" x14ac:dyDescent="0.25">
      <c r="A2555" s="2">
        <v>45416</v>
      </c>
      <c r="B2555" s="3">
        <f t="shared" si="117"/>
        <v>2024</v>
      </c>
      <c r="C2555" t="str">
        <f t="shared" si="118"/>
        <v>2023-2024</v>
      </c>
      <c r="D2555" t="s">
        <v>148</v>
      </c>
      <c r="E2555" t="s">
        <v>125</v>
      </c>
      <c r="F2555" t="str">
        <f t="shared" si="119"/>
        <v>Victoria</v>
      </c>
      <c r="G2555" t="s">
        <v>45</v>
      </c>
      <c r="H2555">
        <v>3400</v>
      </c>
      <c r="I2555" t="s">
        <v>11</v>
      </c>
      <c r="J2555" t="s">
        <v>60</v>
      </c>
      <c r="K2555" t="s">
        <v>151</v>
      </c>
      <c r="L2555" t="s">
        <v>21</v>
      </c>
      <c r="M2555" s="5">
        <v>264.90999999999997</v>
      </c>
      <c r="N2555">
        <v>1</v>
      </c>
    </row>
    <row r="2556" spans="1:14" x14ac:dyDescent="0.25">
      <c r="A2556" s="2">
        <v>45603</v>
      </c>
      <c r="B2556" s="3">
        <f t="shared" si="117"/>
        <v>2025</v>
      </c>
      <c r="C2556" t="str">
        <f t="shared" si="118"/>
        <v>2024-2025</v>
      </c>
      <c r="D2556" t="s">
        <v>148</v>
      </c>
      <c r="E2556" t="s">
        <v>81</v>
      </c>
      <c r="F2556" t="str">
        <f t="shared" si="119"/>
        <v>New South Wales</v>
      </c>
      <c r="G2556" t="s">
        <v>10</v>
      </c>
      <c r="H2556">
        <v>2485</v>
      </c>
      <c r="I2556" t="s">
        <v>11</v>
      </c>
      <c r="J2556" t="s">
        <v>68</v>
      </c>
      <c r="K2556" t="s">
        <v>153</v>
      </c>
      <c r="L2556" t="s">
        <v>16</v>
      </c>
      <c r="M2556" s="5">
        <v>265.32</v>
      </c>
      <c r="N2556">
        <v>1</v>
      </c>
    </row>
    <row r="2557" spans="1:14" x14ac:dyDescent="0.25">
      <c r="A2557" s="2">
        <v>45120</v>
      </c>
      <c r="B2557" s="3">
        <f t="shared" si="117"/>
        <v>2024</v>
      </c>
      <c r="C2557" t="str">
        <f t="shared" si="118"/>
        <v>2023-2024</v>
      </c>
      <c r="D2557" t="s">
        <v>147</v>
      </c>
      <c r="E2557" t="s">
        <v>109</v>
      </c>
      <c r="F2557" t="str">
        <f t="shared" si="119"/>
        <v>New South Wales</v>
      </c>
      <c r="G2557" t="s">
        <v>10</v>
      </c>
      <c r="H2557">
        <v>2480</v>
      </c>
      <c r="I2557" t="s">
        <v>11</v>
      </c>
      <c r="J2557" t="s">
        <v>68</v>
      </c>
      <c r="K2557" t="s">
        <v>156</v>
      </c>
      <c r="L2557" t="s">
        <v>17</v>
      </c>
      <c r="M2557" s="5">
        <v>266.12</v>
      </c>
      <c r="N2557">
        <v>1</v>
      </c>
    </row>
    <row r="2558" spans="1:14" x14ac:dyDescent="0.25">
      <c r="A2558" s="2">
        <v>45646</v>
      </c>
      <c r="B2558" s="3">
        <f t="shared" si="117"/>
        <v>2025</v>
      </c>
      <c r="C2558" t="str">
        <f t="shared" si="118"/>
        <v>2024-2025</v>
      </c>
      <c r="D2558" t="s">
        <v>148</v>
      </c>
      <c r="E2558" t="s">
        <v>105</v>
      </c>
      <c r="F2558" t="str">
        <f t="shared" si="119"/>
        <v>Victoria</v>
      </c>
      <c r="G2558" t="s">
        <v>45</v>
      </c>
      <c r="H2558">
        <v>3500</v>
      </c>
      <c r="I2558" t="s">
        <v>11</v>
      </c>
      <c r="J2558" t="s">
        <v>60</v>
      </c>
      <c r="K2558" t="s">
        <v>150</v>
      </c>
      <c r="L2558" t="s">
        <v>18</v>
      </c>
      <c r="M2558" s="5">
        <v>266.26</v>
      </c>
      <c r="N2558">
        <v>1</v>
      </c>
    </row>
    <row r="2559" spans="1:14" x14ac:dyDescent="0.25">
      <c r="A2559" s="2">
        <v>45140</v>
      </c>
      <c r="B2559" s="3">
        <f t="shared" si="117"/>
        <v>2024</v>
      </c>
      <c r="C2559" t="str">
        <f t="shared" si="118"/>
        <v>2023-2024</v>
      </c>
      <c r="D2559" t="s">
        <v>147</v>
      </c>
      <c r="E2559" t="s">
        <v>37</v>
      </c>
      <c r="F2559" t="str">
        <f t="shared" si="119"/>
        <v>South Australia</v>
      </c>
      <c r="G2559" t="s">
        <v>32</v>
      </c>
      <c r="H2559">
        <v>5607</v>
      </c>
      <c r="I2559" t="s">
        <v>11</v>
      </c>
      <c r="J2559" t="s">
        <v>38</v>
      </c>
      <c r="K2559" t="s">
        <v>154</v>
      </c>
      <c r="L2559" t="s">
        <v>14</v>
      </c>
      <c r="M2559" s="5">
        <v>266.76</v>
      </c>
      <c r="N2559">
        <v>1</v>
      </c>
    </row>
    <row r="2560" spans="1:14" x14ac:dyDescent="0.25">
      <c r="A2560" s="2">
        <v>45011</v>
      </c>
      <c r="B2560" s="3">
        <f t="shared" si="117"/>
        <v>2023</v>
      </c>
      <c r="C2560" t="str">
        <f t="shared" si="118"/>
        <v>2022-2023</v>
      </c>
      <c r="D2560" t="s">
        <v>148</v>
      </c>
      <c r="E2560" t="s">
        <v>59</v>
      </c>
      <c r="F2560" t="str">
        <f t="shared" si="119"/>
        <v>Victoria</v>
      </c>
      <c r="G2560" t="s">
        <v>45</v>
      </c>
      <c r="H2560">
        <v>3280</v>
      </c>
      <c r="I2560" t="s">
        <v>11</v>
      </c>
      <c r="J2560" t="s">
        <v>60</v>
      </c>
      <c r="K2560" t="s">
        <v>156</v>
      </c>
      <c r="L2560" t="s">
        <v>17</v>
      </c>
      <c r="M2560" s="5">
        <v>266.89999999999998</v>
      </c>
      <c r="N2560">
        <v>1</v>
      </c>
    </row>
    <row r="2561" spans="1:14" x14ac:dyDescent="0.25">
      <c r="A2561" s="2">
        <v>45152</v>
      </c>
      <c r="B2561" s="3">
        <f t="shared" si="117"/>
        <v>2024</v>
      </c>
      <c r="C2561" t="str">
        <f t="shared" si="118"/>
        <v>2023-2024</v>
      </c>
      <c r="D2561" t="s">
        <v>147</v>
      </c>
      <c r="E2561" t="s">
        <v>42</v>
      </c>
      <c r="F2561" t="str">
        <f t="shared" si="119"/>
        <v>Queensland</v>
      </c>
      <c r="G2561" t="s">
        <v>35</v>
      </c>
      <c r="H2561">
        <v>4053</v>
      </c>
      <c r="I2561" t="s">
        <v>11</v>
      </c>
      <c r="J2561" t="s">
        <v>43</v>
      </c>
      <c r="K2561" t="s">
        <v>151</v>
      </c>
      <c r="L2561" t="s">
        <v>21</v>
      </c>
      <c r="M2561" s="5">
        <v>267.75</v>
      </c>
      <c r="N2561">
        <v>1</v>
      </c>
    </row>
    <row r="2562" spans="1:14" x14ac:dyDescent="0.25">
      <c r="A2562" s="2">
        <v>45162</v>
      </c>
      <c r="B2562" s="3">
        <f t="shared" ref="B2562:B2625" si="120">IF(MONTH(A2562)&gt;=7,YEAR(A2562)+1,YEAR(A2562))</f>
        <v>2024</v>
      </c>
      <c r="C2562" t="str">
        <f t="shared" ref="C2562:C2625" si="121">IF(MONTH(A2562) &gt;= 7, YEAR(A2562) &amp; "-" &amp; YEAR(A2562) + 1, YEAR(A2562) - 1 &amp; "-" &amp; YEAR(A2562))</f>
        <v>2023-2024</v>
      </c>
      <c r="D2562" t="s">
        <v>147</v>
      </c>
      <c r="E2562" t="s">
        <v>40</v>
      </c>
      <c r="F2562" t="str">
        <f t="shared" ref="F2562:F2625" si="122">IF(G2562="WA","Western Australia",
IF(G2562="NSW","New South Wales",
IF(G2562="QLD","Queensland",
IF(G2562="VIC","Victoria",
IF(G2562="TAS","Tasmania",
IF(G2562="SA","South Australia",
IF(G2562="NT","Northern Territory",
IF(G2562="ACT","Australian Capital Territory",G2562))))))))</f>
        <v>New South Wales</v>
      </c>
      <c r="G2562" t="s">
        <v>10</v>
      </c>
      <c r="H2562">
        <v>2116</v>
      </c>
      <c r="I2562" t="s">
        <v>11</v>
      </c>
      <c r="J2562" t="s">
        <v>27</v>
      </c>
      <c r="K2562" t="s">
        <v>149</v>
      </c>
      <c r="L2562" t="s">
        <v>15</v>
      </c>
      <c r="M2562" s="5">
        <v>268.95999999999998</v>
      </c>
      <c r="N2562">
        <v>1</v>
      </c>
    </row>
    <row r="2563" spans="1:14" x14ac:dyDescent="0.25">
      <c r="A2563" s="2">
        <v>45574</v>
      </c>
      <c r="B2563" s="3">
        <f t="shared" si="120"/>
        <v>2025</v>
      </c>
      <c r="C2563" t="str">
        <f t="shared" si="121"/>
        <v>2024-2025</v>
      </c>
      <c r="D2563" t="s">
        <v>148</v>
      </c>
      <c r="E2563" t="s">
        <v>111</v>
      </c>
      <c r="F2563" t="str">
        <f t="shared" si="122"/>
        <v>New South Wales</v>
      </c>
      <c r="G2563" t="s">
        <v>10</v>
      </c>
      <c r="H2563">
        <v>2120</v>
      </c>
      <c r="I2563" t="s">
        <v>11</v>
      </c>
      <c r="J2563" t="s">
        <v>27</v>
      </c>
      <c r="K2563" t="s">
        <v>19</v>
      </c>
      <c r="L2563" t="s">
        <v>23</v>
      </c>
      <c r="M2563" s="5">
        <v>269.54000000000002</v>
      </c>
      <c r="N2563">
        <v>1</v>
      </c>
    </row>
    <row r="2564" spans="1:14" x14ac:dyDescent="0.25">
      <c r="A2564" s="2">
        <v>45060</v>
      </c>
      <c r="B2564" s="3">
        <f t="shared" si="120"/>
        <v>2023</v>
      </c>
      <c r="C2564" t="str">
        <f t="shared" si="121"/>
        <v>2022-2023</v>
      </c>
      <c r="D2564" t="s">
        <v>148</v>
      </c>
      <c r="E2564" t="s">
        <v>142</v>
      </c>
      <c r="F2564" t="str">
        <f t="shared" si="122"/>
        <v>Australian Capital Territory</v>
      </c>
      <c r="G2564" t="s">
        <v>80</v>
      </c>
      <c r="H2564">
        <v>2609</v>
      </c>
      <c r="I2564" t="s">
        <v>11</v>
      </c>
      <c r="J2564" t="s">
        <v>58</v>
      </c>
      <c r="K2564" t="s">
        <v>150</v>
      </c>
      <c r="L2564" t="s">
        <v>18</v>
      </c>
      <c r="M2564" s="5">
        <v>269.82</v>
      </c>
      <c r="N2564">
        <v>1</v>
      </c>
    </row>
    <row r="2565" spans="1:14" x14ac:dyDescent="0.25">
      <c r="A2565" s="2">
        <v>45249</v>
      </c>
      <c r="B2565" s="3">
        <f t="shared" si="120"/>
        <v>2024</v>
      </c>
      <c r="C2565" t="str">
        <f t="shared" si="121"/>
        <v>2023-2024</v>
      </c>
      <c r="D2565" t="s">
        <v>147</v>
      </c>
      <c r="E2565" t="s">
        <v>9</v>
      </c>
      <c r="F2565" t="str">
        <f t="shared" si="122"/>
        <v>New South Wales</v>
      </c>
      <c r="G2565" t="s">
        <v>10</v>
      </c>
      <c r="H2565">
        <v>2067</v>
      </c>
      <c r="I2565" t="s">
        <v>11</v>
      </c>
      <c r="J2565" t="s">
        <v>12</v>
      </c>
      <c r="K2565" t="s">
        <v>155</v>
      </c>
      <c r="L2565" t="s">
        <v>20</v>
      </c>
      <c r="M2565" s="5">
        <v>270</v>
      </c>
      <c r="N2565">
        <v>1</v>
      </c>
    </row>
    <row r="2566" spans="1:14" x14ac:dyDescent="0.25">
      <c r="A2566" s="2">
        <v>45543</v>
      </c>
      <c r="B2566" s="3">
        <f t="shared" si="120"/>
        <v>2025</v>
      </c>
      <c r="C2566" t="str">
        <f t="shared" si="121"/>
        <v>2024-2025</v>
      </c>
      <c r="D2566" t="s">
        <v>147</v>
      </c>
      <c r="E2566" t="s">
        <v>62</v>
      </c>
      <c r="F2566" t="str">
        <f t="shared" si="122"/>
        <v>Victoria</v>
      </c>
      <c r="G2566" t="s">
        <v>45</v>
      </c>
      <c r="H2566">
        <v>3134</v>
      </c>
      <c r="I2566" t="s">
        <v>11</v>
      </c>
      <c r="J2566" t="s">
        <v>63</v>
      </c>
      <c r="K2566" t="s">
        <v>153</v>
      </c>
      <c r="L2566" t="s">
        <v>16</v>
      </c>
      <c r="M2566" s="5">
        <v>270.66999999999996</v>
      </c>
      <c r="N2566">
        <v>1</v>
      </c>
    </row>
    <row r="2567" spans="1:14" x14ac:dyDescent="0.25">
      <c r="A2567" s="2">
        <v>44988</v>
      </c>
      <c r="B2567" s="3">
        <f t="shared" si="120"/>
        <v>2023</v>
      </c>
      <c r="C2567" t="str">
        <f t="shared" si="121"/>
        <v>2022-2023</v>
      </c>
      <c r="D2567" t="s">
        <v>148</v>
      </c>
      <c r="E2567" t="s">
        <v>84</v>
      </c>
      <c r="F2567" t="str">
        <f t="shared" si="122"/>
        <v>Queensland</v>
      </c>
      <c r="G2567" t="s">
        <v>35</v>
      </c>
      <c r="H2567">
        <v>4740</v>
      </c>
      <c r="I2567" t="s">
        <v>11</v>
      </c>
      <c r="J2567" t="s">
        <v>51</v>
      </c>
      <c r="K2567" t="s">
        <v>150</v>
      </c>
      <c r="L2567" t="s">
        <v>18</v>
      </c>
      <c r="M2567" s="5">
        <v>270.67999999999995</v>
      </c>
      <c r="N2567">
        <v>1</v>
      </c>
    </row>
    <row r="2568" spans="1:14" x14ac:dyDescent="0.25">
      <c r="A2568" s="2">
        <v>45375</v>
      </c>
      <c r="B2568" s="3">
        <f t="shared" si="120"/>
        <v>2024</v>
      </c>
      <c r="C2568" t="str">
        <f t="shared" si="121"/>
        <v>2023-2024</v>
      </c>
      <c r="D2568" t="s">
        <v>147</v>
      </c>
      <c r="E2568" t="s">
        <v>86</v>
      </c>
      <c r="F2568" t="str">
        <f t="shared" si="122"/>
        <v>New South Wales</v>
      </c>
      <c r="G2568" t="s">
        <v>10</v>
      </c>
      <c r="H2568">
        <v>2064</v>
      </c>
      <c r="I2568" t="s">
        <v>11</v>
      </c>
      <c r="J2568" t="s">
        <v>12</v>
      </c>
      <c r="K2568" t="s">
        <v>156</v>
      </c>
      <c r="L2568" t="s">
        <v>17</v>
      </c>
      <c r="M2568" s="5">
        <v>271.34000000000003</v>
      </c>
      <c r="N2568">
        <v>1</v>
      </c>
    </row>
    <row r="2569" spans="1:14" x14ac:dyDescent="0.25">
      <c r="A2569" s="2">
        <v>45431</v>
      </c>
      <c r="B2569" s="3">
        <f t="shared" si="120"/>
        <v>2024</v>
      </c>
      <c r="C2569" t="str">
        <f t="shared" si="121"/>
        <v>2023-2024</v>
      </c>
      <c r="D2569" t="s">
        <v>147</v>
      </c>
      <c r="E2569" t="s">
        <v>146</v>
      </c>
      <c r="F2569" t="str">
        <f t="shared" si="122"/>
        <v>Victoria</v>
      </c>
      <c r="G2569" t="s">
        <v>45</v>
      </c>
      <c r="H2569">
        <v>3353</v>
      </c>
      <c r="I2569" t="s">
        <v>11</v>
      </c>
      <c r="J2569" t="s">
        <v>60</v>
      </c>
      <c r="K2569" t="s">
        <v>150</v>
      </c>
      <c r="L2569" t="s">
        <v>18</v>
      </c>
      <c r="M2569" s="5">
        <v>271.56</v>
      </c>
      <c r="N2569">
        <v>1</v>
      </c>
    </row>
    <row r="2570" spans="1:14" x14ac:dyDescent="0.25">
      <c r="A2570" s="2">
        <v>45101</v>
      </c>
      <c r="B2570" s="3">
        <f t="shared" si="120"/>
        <v>2023</v>
      </c>
      <c r="C2570" t="str">
        <f t="shared" si="121"/>
        <v>2022-2023</v>
      </c>
      <c r="D2570" t="s">
        <v>147</v>
      </c>
      <c r="E2570" t="s">
        <v>146</v>
      </c>
      <c r="F2570" t="str">
        <f t="shared" si="122"/>
        <v>Victoria</v>
      </c>
      <c r="G2570" t="s">
        <v>45</v>
      </c>
      <c r="H2570">
        <v>3353</v>
      </c>
      <c r="I2570" t="s">
        <v>11</v>
      </c>
      <c r="J2570" t="s">
        <v>60</v>
      </c>
      <c r="K2570" t="s">
        <v>153</v>
      </c>
      <c r="L2570" t="s">
        <v>16</v>
      </c>
      <c r="M2570" s="5">
        <v>272.20999999999998</v>
      </c>
      <c r="N2570">
        <v>1</v>
      </c>
    </row>
    <row r="2571" spans="1:14" x14ac:dyDescent="0.25">
      <c r="A2571" s="2">
        <v>45409</v>
      </c>
      <c r="B2571" s="3">
        <f t="shared" si="120"/>
        <v>2024</v>
      </c>
      <c r="C2571" t="str">
        <f t="shared" si="121"/>
        <v>2023-2024</v>
      </c>
      <c r="D2571" t="s">
        <v>147</v>
      </c>
      <c r="E2571" t="s">
        <v>133</v>
      </c>
      <c r="F2571" t="str">
        <f t="shared" si="122"/>
        <v>Queensland</v>
      </c>
      <c r="G2571" t="s">
        <v>35</v>
      </c>
      <c r="H2571">
        <v>4305</v>
      </c>
      <c r="I2571" t="s">
        <v>11</v>
      </c>
      <c r="J2571" t="s">
        <v>104</v>
      </c>
      <c r="K2571" t="s">
        <v>150</v>
      </c>
      <c r="L2571" t="s">
        <v>18</v>
      </c>
      <c r="M2571" s="5">
        <v>273.69</v>
      </c>
      <c r="N2571">
        <v>1</v>
      </c>
    </row>
    <row r="2572" spans="1:14" x14ac:dyDescent="0.25">
      <c r="A2572" s="2">
        <v>45459</v>
      </c>
      <c r="B2572" s="3">
        <f t="shared" si="120"/>
        <v>2024</v>
      </c>
      <c r="C2572" t="str">
        <f t="shared" si="121"/>
        <v>2023-2024</v>
      </c>
      <c r="D2572" t="s">
        <v>147</v>
      </c>
      <c r="E2572" t="s">
        <v>128</v>
      </c>
      <c r="F2572" t="str">
        <f t="shared" si="122"/>
        <v>Western Australia</v>
      </c>
      <c r="G2572" t="s">
        <v>48</v>
      </c>
      <c r="H2572">
        <v>6027</v>
      </c>
      <c r="I2572" t="s">
        <v>11</v>
      </c>
      <c r="J2572" t="s">
        <v>49</v>
      </c>
      <c r="K2572" t="s">
        <v>149</v>
      </c>
      <c r="L2572" t="s">
        <v>15</v>
      </c>
      <c r="M2572" s="5">
        <v>273.72000000000003</v>
      </c>
      <c r="N2572">
        <v>1</v>
      </c>
    </row>
    <row r="2573" spans="1:14" x14ac:dyDescent="0.25">
      <c r="A2573" s="2">
        <v>44965</v>
      </c>
      <c r="B2573" s="3">
        <f t="shared" si="120"/>
        <v>2023</v>
      </c>
      <c r="C2573" t="str">
        <f t="shared" si="121"/>
        <v>2022-2023</v>
      </c>
      <c r="D2573" t="s">
        <v>147</v>
      </c>
      <c r="E2573" t="s">
        <v>138</v>
      </c>
      <c r="F2573" t="str">
        <f t="shared" si="122"/>
        <v>Queensland</v>
      </c>
      <c r="G2573" t="s">
        <v>35</v>
      </c>
      <c r="H2573">
        <v>4558</v>
      </c>
      <c r="I2573" t="s">
        <v>11</v>
      </c>
      <c r="J2573" t="s">
        <v>120</v>
      </c>
      <c r="K2573" t="s">
        <v>149</v>
      </c>
      <c r="L2573" t="s">
        <v>15</v>
      </c>
      <c r="M2573" s="5">
        <v>274.45</v>
      </c>
      <c r="N2573">
        <v>1</v>
      </c>
    </row>
    <row r="2574" spans="1:14" x14ac:dyDescent="0.25">
      <c r="A2574" s="2">
        <v>45156</v>
      </c>
      <c r="B2574" s="3">
        <f t="shared" si="120"/>
        <v>2024</v>
      </c>
      <c r="C2574" t="str">
        <f t="shared" si="121"/>
        <v>2023-2024</v>
      </c>
      <c r="D2574" t="s">
        <v>148</v>
      </c>
      <c r="E2574" t="s">
        <v>81</v>
      </c>
      <c r="F2574" t="str">
        <f t="shared" si="122"/>
        <v>New South Wales</v>
      </c>
      <c r="G2574" t="s">
        <v>10</v>
      </c>
      <c r="H2574">
        <v>2485</v>
      </c>
      <c r="I2574" t="s">
        <v>11</v>
      </c>
      <c r="J2574" t="s">
        <v>68</v>
      </c>
      <c r="K2574" t="s">
        <v>156</v>
      </c>
      <c r="L2574" t="s">
        <v>17</v>
      </c>
      <c r="M2574" s="5">
        <v>274.88</v>
      </c>
      <c r="N2574">
        <v>1</v>
      </c>
    </row>
    <row r="2575" spans="1:14" x14ac:dyDescent="0.25">
      <c r="A2575" s="2">
        <v>45208</v>
      </c>
      <c r="B2575" s="3">
        <f t="shared" si="120"/>
        <v>2024</v>
      </c>
      <c r="C2575" t="str">
        <f t="shared" si="121"/>
        <v>2023-2024</v>
      </c>
      <c r="D2575" t="s">
        <v>147</v>
      </c>
      <c r="E2575" t="s">
        <v>40</v>
      </c>
      <c r="F2575" t="str">
        <f t="shared" si="122"/>
        <v>New South Wales</v>
      </c>
      <c r="G2575" t="s">
        <v>10</v>
      </c>
      <c r="H2575">
        <v>2116</v>
      </c>
      <c r="I2575" t="s">
        <v>11</v>
      </c>
      <c r="J2575" t="s">
        <v>27</v>
      </c>
      <c r="K2575" t="s">
        <v>149</v>
      </c>
      <c r="L2575" t="s">
        <v>15</v>
      </c>
      <c r="M2575" s="5">
        <v>275.64000000000004</v>
      </c>
      <c r="N2575">
        <v>1</v>
      </c>
    </row>
    <row r="2576" spans="1:14" x14ac:dyDescent="0.25">
      <c r="A2576" s="2">
        <v>45429</v>
      </c>
      <c r="B2576" s="3">
        <f t="shared" si="120"/>
        <v>2024</v>
      </c>
      <c r="C2576" t="str">
        <f t="shared" si="121"/>
        <v>2023-2024</v>
      </c>
      <c r="D2576" t="s">
        <v>147</v>
      </c>
      <c r="E2576" t="s">
        <v>85</v>
      </c>
      <c r="F2576" t="str">
        <f t="shared" si="122"/>
        <v>Queensland</v>
      </c>
      <c r="G2576" t="s">
        <v>35</v>
      </c>
      <c r="H2576">
        <v>4883</v>
      </c>
      <c r="I2576" t="s">
        <v>11</v>
      </c>
      <c r="J2576" t="s">
        <v>36</v>
      </c>
      <c r="K2576" t="s">
        <v>150</v>
      </c>
      <c r="L2576" t="s">
        <v>18</v>
      </c>
      <c r="M2576" s="5">
        <v>275.64999999999998</v>
      </c>
      <c r="N2576">
        <v>1</v>
      </c>
    </row>
    <row r="2577" spans="1:14" x14ac:dyDescent="0.25">
      <c r="A2577" s="2">
        <v>45134</v>
      </c>
      <c r="B2577" s="3">
        <f t="shared" si="120"/>
        <v>2024</v>
      </c>
      <c r="C2577" t="str">
        <f t="shared" si="121"/>
        <v>2023-2024</v>
      </c>
      <c r="D2577" t="s">
        <v>147</v>
      </c>
      <c r="E2577" t="s">
        <v>89</v>
      </c>
      <c r="F2577" t="str">
        <f t="shared" si="122"/>
        <v>Queensland</v>
      </c>
      <c r="G2577" t="s">
        <v>35</v>
      </c>
      <c r="H2577">
        <v>4655</v>
      </c>
      <c r="I2577" t="s">
        <v>11</v>
      </c>
      <c r="J2577" t="s">
        <v>51</v>
      </c>
      <c r="K2577" t="s">
        <v>155</v>
      </c>
      <c r="L2577" t="s">
        <v>20</v>
      </c>
      <c r="M2577" s="5">
        <v>275.93999999999994</v>
      </c>
      <c r="N2577">
        <v>1</v>
      </c>
    </row>
    <row r="2578" spans="1:14" x14ac:dyDescent="0.25">
      <c r="A2578" s="2">
        <v>45613</v>
      </c>
      <c r="B2578" s="3">
        <f t="shared" si="120"/>
        <v>2025</v>
      </c>
      <c r="C2578" t="str">
        <f t="shared" si="121"/>
        <v>2024-2025</v>
      </c>
      <c r="D2578" t="s">
        <v>147</v>
      </c>
      <c r="E2578" t="s">
        <v>54</v>
      </c>
      <c r="F2578" t="str">
        <f t="shared" si="122"/>
        <v>Victoria</v>
      </c>
      <c r="G2578" t="s">
        <v>45</v>
      </c>
      <c r="H2578">
        <v>3977</v>
      </c>
      <c r="I2578" t="s">
        <v>11</v>
      </c>
      <c r="J2578" t="s">
        <v>55</v>
      </c>
      <c r="K2578" t="s">
        <v>153</v>
      </c>
      <c r="L2578" t="s">
        <v>16</v>
      </c>
      <c r="M2578" s="5">
        <v>276.24</v>
      </c>
      <c r="N2578">
        <v>1</v>
      </c>
    </row>
    <row r="2579" spans="1:14" x14ac:dyDescent="0.25">
      <c r="A2579" s="2">
        <v>45414</v>
      </c>
      <c r="B2579" s="3">
        <f t="shared" si="120"/>
        <v>2024</v>
      </c>
      <c r="C2579" t="str">
        <f t="shared" si="121"/>
        <v>2023-2024</v>
      </c>
      <c r="D2579" t="s">
        <v>147</v>
      </c>
      <c r="E2579" t="s">
        <v>34</v>
      </c>
      <c r="F2579" t="str">
        <f t="shared" si="122"/>
        <v>Queensland</v>
      </c>
      <c r="G2579" t="s">
        <v>35</v>
      </c>
      <c r="H2579">
        <v>4802</v>
      </c>
      <c r="I2579" t="s">
        <v>11</v>
      </c>
      <c r="J2579" t="s">
        <v>36</v>
      </c>
      <c r="K2579" t="s">
        <v>153</v>
      </c>
      <c r="L2579" t="s">
        <v>16</v>
      </c>
      <c r="M2579" s="5">
        <v>276.27</v>
      </c>
      <c r="N2579">
        <v>1</v>
      </c>
    </row>
    <row r="2580" spans="1:14" x14ac:dyDescent="0.25">
      <c r="A2580" s="2">
        <v>45306</v>
      </c>
      <c r="B2580" s="3">
        <f t="shared" si="120"/>
        <v>2024</v>
      </c>
      <c r="C2580" t="str">
        <f t="shared" si="121"/>
        <v>2023-2024</v>
      </c>
      <c r="D2580" t="s">
        <v>147</v>
      </c>
      <c r="E2580" t="s">
        <v>109</v>
      </c>
      <c r="F2580" t="str">
        <f t="shared" si="122"/>
        <v>New South Wales</v>
      </c>
      <c r="G2580" t="s">
        <v>10</v>
      </c>
      <c r="H2580">
        <v>2480</v>
      </c>
      <c r="I2580" t="s">
        <v>11</v>
      </c>
      <c r="J2580" t="s">
        <v>68</v>
      </c>
      <c r="K2580" t="s">
        <v>19</v>
      </c>
      <c r="L2580" t="s">
        <v>23</v>
      </c>
      <c r="M2580" s="5">
        <v>276.58000000000004</v>
      </c>
      <c r="N2580">
        <v>1</v>
      </c>
    </row>
    <row r="2581" spans="1:14" x14ac:dyDescent="0.25">
      <c r="A2581" s="2">
        <v>45639</v>
      </c>
      <c r="B2581" s="3">
        <f t="shared" si="120"/>
        <v>2025</v>
      </c>
      <c r="C2581" t="str">
        <f t="shared" si="121"/>
        <v>2024-2025</v>
      </c>
      <c r="D2581" t="s">
        <v>147</v>
      </c>
      <c r="E2581" t="s">
        <v>121</v>
      </c>
      <c r="F2581" t="str">
        <f t="shared" si="122"/>
        <v>Queensland</v>
      </c>
      <c r="G2581" t="s">
        <v>35</v>
      </c>
      <c r="H2581">
        <v>4700</v>
      </c>
      <c r="I2581" t="s">
        <v>11</v>
      </c>
      <c r="J2581" t="s">
        <v>51</v>
      </c>
      <c r="K2581" t="s">
        <v>154</v>
      </c>
      <c r="L2581" t="s">
        <v>14</v>
      </c>
      <c r="M2581" s="5">
        <v>276.71000000000004</v>
      </c>
      <c r="N2581">
        <v>1</v>
      </c>
    </row>
    <row r="2582" spans="1:14" x14ac:dyDescent="0.25">
      <c r="A2582" s="2">
        <v>45144</v>
      </c>
      <c r="B2582" s="3">
        <f t="shared" si="120"/>
        <v>2024</v>
      </c>
      <c r="C2582" t="str">
        <f t="shared" si="121"/>
        <v>2023-2024</v>
      </c>
      <c r="D2582" t="s">
        <v>147</v>
      </c>
      <c r="E2582" t="s">
        <v>67</v>
      </c>
      <c r="F2582" t="str">
        <f t="shared" si="122"/>
        <v>New South Wales</v>
      </c>
      <c r="G2582" t="s">
        <v>10</v>
      </c>
      <c r="H2582">
        <v>2478</v>
      </c>
      <c r="I2582" t="s">
        <v>11</v>
      </c>
      <c r="J2582" t="s">
        <v>68</v>
      </c>
      <c r="K2582" t="s">
        <v>154</v>
      </c>
      <c r="L2582" t="s">
        <v>14</v>
      </c>
      <c r="M2582" s="5">
        <v>277.02999999999997</v>
      </c>
      <c r="N2582">
        <v>1</v>
      </c>
    </row>
    <row r="2583" spans="1:14" x14ac:dyDescent="0.25">
      <c r="A2583" s="2">
        <v>45098</v>
      </c>
      <c r="B2583" s="3">
        <f t="shared" si="120"/>
        <v>2023</v>
      </c>
      <c r="C2583" t="str">
        <f t="shared" si="121"/>
        <v>2022-2023</v>
      </c>
      <c r="D2583" t="s">
        <v>147</v>
      </c>
      <c r="E2583" t="s">
        <v>96</v>
      </c>
      <c r="F2583" t="str">
        <f t="shared" si="122"/>
        <v>Western Australia</v>
      </c>
      <c r="G2583" t="s">
        <v>48</v>
      </c>
      <c r="H2583">
        <v>6330</v>
      </c>
      <c r="I2583" t="s">
        <v>11</v>
      </c>
      <c r="J2583" t="s">
        <v>94</v>
      </c>
      <c r="K2583" t="s">
        <v>154</v>
      </c>
      <c r="L2583" t="s">
        <v>14</v>
      </c>
      <c r="M2583" s="5">
        <v>277.34999999999997</v>
      </c>
      <c r="N2583">
        <v>1</v>
      </c>
    </row>
    <row r="2584" spans="1:14" x14ac:dyDescent="0.25">
      <c r="A2584" s="2">
        <v>45552</v>
      </c>
      <c r="B2584" s="3">
        <f t="shared" si="120"/>
        <v>2025</v>
      </c>
      <c r="C2584" t="str">
        <f t="shared" si="121"/>
        <v>2024-2025</v>
      </c>
      <c r="D2584" t="s">
        <v>147</v>
      </c>
      <c r="E2584" t="s">
        <v>115</v>
      </c>
      <c r="F2584" t="str">
        <f t="shared" si="122"/>
        <v>Western Australia</v>
      </c>
      <c r="G2584" t="s">
        <v>48</v>
      </c>
      <c r="H2584">
        <v>6280</v>
      </c>
      <c r="I2584" t="s">
        <v>11</v>
      </c>
      <c r="J2584" t="s">
        <v>94</v>
      </c>
      <c r="K2584" t="s">
        <v>151</v>
      </c>
      <c r="L2584" t="s">
        <v>21</v>
      </c>
      <c r="M2584" s="5">
        <v>277.65999999999997</v>
      </c>
      <c r="N2584">
        <v>1</v>
      </c>
    </row>
    <row r="2585" spans="1:14" x14ac:dyDescent="0.25">
      <c r="A2585" s="2">
        <v>45344</v>
      </c>
      <c r="B2585" s="3">
        <f t="shared" si="120"/>
        <v>2024</v>
      </c>
      <c r="C2585" t="str">
        <f t="shared" si="121"/>
        <v>2023-2024</v>
      </c>
      <c r="D2585" t="s">
        <v>148</v>
      </c>
      <c r="E2585" t="s">
        <v>88</v>
      </c>
      <c r="F2585" t="str">
        <f t="shared" si="122"/>
        <v>South Australia</v>
      </c>
      <c r="G2585" t="s">
        <v>32</v>
      </c>
      <c r="H2585">
        <v>5011</v>
      </c>
      <c r="I2585" t="s">
        <v>11</v>
      </c>
      <c r="J2585" t="s">
        <v>33</v>
      </c>
      <c r="K2585" t="s">
        <v>154</v>
      </c>
      <c r="L2585" t="s">
        <v>14</v>
      </c>
      <c r="M2585" s="5">
        <v>277.74</v>
      </c>
      <c r="N2585">
        <v>1</v>
      </c>
    </row>
    <row r="2586" spans="1:14" x14ac:dyDescent="0.25">
      <c r="A2586" s="2">
        <v>45264</v>
      </c>
      <c r="B2586" s="3">
        <f t="shared" si="120"/>
        <v>2024</v>
      </c>
      <c r="C2586" t="str">
        <f t="shared" si="121"/>
        <v>2023-2024</v>
      </c>
      <c r="D2586" t="s">
        <v>148</v>
      </c>
      <c r="E2586" t="s">
        <v>123</v>
      </c>
      <c r="F2586" t="str">
        <f t="shared" si="122"/>
        <v>Western Australia</v>
      </c>
      <c r="G2586" t="s">
        <v>48</v>
      </c>
      <c r="H2586">
        <v>6109</v>
      </c>
      <c r="I2586" t="s">
        <v>11</v>
      </c>
      <c r="J2586" t="s">
        <v>94</v>
      </c>
      <c r="K2586" t="s">
        <v>151</v>
      </c>
      <c r="L2586" t="s">
        <v>21</v>
      </c>
      <c r="M2586" s="5">
        <v>278.97000000000003</v>
      </c>
      <c r="N2586">
        <v>1</v>
      </c>
    </row>
    <row r="2587" spans="1:14" x14ac:dyDescent="0.25">
      <c r="A2587" s="2">
        <v>45195</v>
      </c>
      <c r="B2587" s="3">
        <f t="shared" si="120"/>
        <v>2024</v>
      </c>
      <c r="C2587" t="str">
        <f t="shared" si="121"/>
        <v>2023-2024</v>
      </c>
      <c r="D2587" t="s">
        <v>148</v>
      </c>
      <c r="E2587" t="s">
        <v>41</v>
      </c>
      <c r="F2587" t="str">
        <f t="shared" si="122"/>
        <v>New South Wales</v>
      </c>
      <c r="G2587" t="s">
        <v>10</v>
      </c>
      <c r="H2587">
        <v>2830</v>
      </c>
      <c r="I2587" t="s">
        <v>11</v>
      </c>
      <c r="J2587" t="s">
        <v>25</v>
      </c>
      <c r="K2587" t="s">
        <v>150</v>
      </c>
      <c r="L2587" t="s">
        <v>18</v>
      </c>
      <c r="M2587" s="5">
        <v>279</v>
      </c>
      <c r="N2587">
        <v>1</v>
      </c>
    </row>
    <row r="2588" spans="1:14" x14ac:dyDescent="0.25">
      <c r="A2588" s="2">
        <v>45134</v>
      </c>
      <c r="B2588" s="3">
        <f t="shared" si="120"/>
        <v>2024</v>
      </c>
      <c r="C2588" t="str">
        <f t="shared" si="121"/>
        <v>2023-2024</v>
      </c>
      <c r="D2588" t="s">
        <v>147</v>
      </c>
      <c r="E2588" t="s">
        <v>59</v>
      </c>
      <c r="F2588" t="str">
        <f t="shared" si="122"/>
        <v>Victoria</v>
      </c>
      <c r="G2588" t="s">
        <v>45</v>
      </c>
      <c r="H2588">
        <v>3280</v>
      </c>
      <c r="I2588" t="s">
        <v>11</v>
      </c>
      <c r="J2588" t="s">
        <v>60</v>
      </c>
      <c r="K2588" t="s">
        <v>150</v>
      </c>
      <c r="L2588" t="s">
        <v>18</v>
      </c>
      <c r="M2588" s="5">
        <v>279.65999999999997</v>
      </c>
      <c r="N2588">
        <v>1</v>
      </c>
    </row>
    <row r="2589" spans="1:14" x14ac:dyDescent="0.25">
      <c r="A2589" s="2">
        <v>45275</v>
      </c>
      <c r="B2589" s="3">
        <f t="shared" si="120"/>
        <v>2024</v>
      </c>
      <c r="C2589" t="str">
        <f t="shared" si="121"/>
        <v>2023-2024</v>
      </c>
      <c r="D2589" t="s">
        <v>147</v>
      </c>
      <c r="E2589" t="s">
        <v>144</v>
      </c>
      <c r="F2589" t="str">
        <f t="shared" si="122"/>
        <v>Queensland</v>
      </c>
      <c r="G2589" t="s">
        <v>35</v>
      </c>
      <c r="H2589">
        <v>4566</v>
      </c>
      <c r="I2589" t="s">
        <v>11</v>
      </c>
      <c r="J2589" t="s">
        <v>120</v>
      </c>
      <c r="K2589" t="s">
        <v>150</v>
      </c>
      <c r="L2589" t="s">
        <v>18</v>
      </c>
      <c r="M2589" s="5">
        <v>279.74</v>
      </c>
      <c r="N2589">
        <v>1</v>
      </c>
    </row>
    <row r="2590" spans="1:14" x14ac:dyDescent="0.25">
      <c r="A2590" s="2">
        <v>45099</v>
      </c>
      <c r="B2590" s="3">
        <f t="shared" si="120"/>
        <v>2023</v>
      </c>
      <c r="C2590" t="str">
        <f t="shared" si="121"/>
        <v>2022-2023</v>
      </c>
      <c r="D2590" t="s">
        <v>147</v>
      </c>
      <c r="E2590" t="s">
        <v>138</v>
      </c>
      <c r="F2590" t="str">
        <f t="shared" si="122"/>
        <v>Queensland</v>
      </c>
      <c r="G2590" t="s">
        <v>35</v>
      </c>
      <c r="H2590">
        <v>4558</v>
      </c>
      <c r="I2590" t="s">
        <v>11</v>
      </c>
      <c r="J2590" t="s">
        <v>120</v>
      </c>
      <c r="K2590" t="s">
        <v>153</v>
      </c>
      <c r="L2590" t="s">
        <v>16</v>
      </c>
      <c r="M2590" s="5">
        <v>280.56</v>
      </c>
      <c r="N2590">
        <v>1</v>
      </c>
    </row>
    <row r="2591" spans="1:14" x14ac:dyDescent="0.25">
      <c r="A2591" s="2">
        <v>45026</v>
      </c>
      <c r="B2591" s="3">
        <f t="shared" si="120"/>
        <v>2023</v>
      </c>
      <c r="C2591" t="str">
        <f t="shared" si="121"/>
        <v>2022-2023</v>
      </c>
      <c r="D2591" t="s">
        <v>147</v>
      </c>
      <c r="E2591" t="s">
        <v>72</v>
      </c>
      <c r="F2591" t="str">
        <f t="shared" si="122"/>
        <v>Western Australia</v>
      </c>
      <c r="G2591" t="s">
        <v>48</v>
      </c>
      <c r="H2591">
        <v>6010</v>
      </c>
      <c r="I2591" t="s">
        <v>11</v>
      </c>
      <c r="J2591" t="s">
        <v>49</v>
      </c>
      <c r="K2591" t="s">
        <v>155</v>
      </c>
      <c r="L2591" t="s">
        <v>20</v>
      </c>
      <c r="M2591" s="5">
        <v>281.53000000000003</v>
      </c>
      <c r="N2591">
        <v>1</v>
      </c>
    </row>
    <row r="2592" spans="1:14" x14ac:dyDescent="0.25">
      <c r="A2592" s="2">
        <v>45475</v>
      </c>
      <c r="B2592" s="3">
        <f t="shared" si="120"/>
        <v>2025</v>
      </c>
      <c r="C2592" t="str">
        <f t="shared" si="121"/>
        <v>2024-2025</v>
      </c>
      <c r="D2592" t="s">
        <v>148</v>
      </c>
      <c r="E2592" t="s">
        <v>129</v>
      </c>
      <c r="F2592" t="str">
        <f t="shared" si="122"/>
        <v>Tasmania</v>
      </c>
      <c r="G2592" t="s">
        <v>70</v>
      </c>
      <c r="H2592">
        <v>7010</v>
      </c>
      <c r="I2592" t="s">
        <v>11</v>
      </c>
      <c r="J2592" t="s">
        <v>71</v>
      </c>
      <c r="K2592" t="s">
        <v>150</v>
      </c>
      <c r="L2592" t="s">
        <v>18</v>
      </c>
      <c r="M2592" s="5">
        <v>281.58</v>
      </c>
      <c r="N2592">
        <v>1</v>
      </c>
    </row>
    <row r="2593" spans="1:14" x14ac:dyDescent="0.25">
      <c r="A2593" s="2">
        <v>45556</v>
      </c>
      <c r="B2593" s="3">
        <f t="shared" si="120"/>
        <v>2025</v>
      </c>
      <c r="C2593" t="str">
        <f t="shared" si="121"/>
        <v>2024-2025</v>
      </c>
      <c r="D2593" t="s">
        <v>147</v>
      </c>
      <c r="E2593" t="s">
        <v>113</v>
      </c>
      <c r="F2593" t="str">
        <f t="shared" si="122"/>
        <v>Queensland</v>
      </c>
      <c r="G2593" t="s">
        <v>35</v>
      </c>
      <c r="H2593">
        <v>4215</v>
      </c>
      <c r="I2593" t="s">
        <v>11</v>
      </c>
      <c r="J2593" t="s">
        <v>104</v>
      </c>
      <c r="K2593" t="s">
        <v>153</v>
      </c>
      <c r="L2593" t="s">
        <v>16</v>
      </c>
      <c r="M2593" s="5">
        <v>281.81</v>
      </c>
      <c r="N2593">
        <v>1</v>
      </c>
    </row>
    <row r="2594" spans="1:14" x14ac:dyDescent="0.25">
      <c r="A2594" s="2">
        <v>45596</v>
      </c>
      <c r="B2594" s="3">
        <f t="shared" si="120"/>
        <v>2025</v>
      </c>
      <c r="C2594" t="str">
        <f t="shared" si="121"/>
        <v>2024-2025</v>
      </c>
      <c r="D2594" t="s">
        <v>148</v>
      </c>
      <c r="E2594" t="s">
        <v>136</v>
      </c>
      <c r="F2594" t="str">
        <f t="shared" si="122"/>
        <v>Victoria</v>
      </c>
      <c r="G2594" t="s">
        <v>45</v>
      </c>
      <c r="H2594">
        <v>3175</v>
      </c>
      <c r="I2594" t="s">
        <v>11</v>
      </c>
      <c r="J2594" t="s">
        <v>63</v>
      </c>
      <c r="K2594" t="s">
        <v>153</v>
      </c>
      <c r="L2594" t="s">
        <v>16</v>
      </c>
      <c r="M2594" s="5">
        <v>281.90999999999997</v>
      </c>
      <c r="N2594">
        <v>1</v>
      </c>
    </row>
    <row r="2595" spans="1:14" x14ac:dyDescent="0.25">
      <c r="A2595" s="2">
        <v>45022</v>
      </c>
      <c r="B2595" s="3">
        <f t="shared" si="120"/>
        <v>2023</v>
      </c>
      <c r="C2595" t="str">
        <f t="shared" si="121"/>
        <v>2022-2023</v>
      </c>
      <c r="D2595" t="s">
        <v>147</v>
      </c>
      <c r="E2595" t="s">
        <v>42</v>
      </c>
      <c r="F2595" t="str">
        <f t="shared" si="122"/>
        <v>Queensland</v>
      </c>
      <c r="G2595" t="s">
        <v>35</v>
      </c>
      <c r="H2595">
        <v>4053</v>
      </c>
      <c r="I2595" t="s">
        <v>11</v>
      </c>
      <c r="J2595" t="s">
        <v>43</v>
      </c>
      <c r="K2595" t="s">
        <v>155</v>
      </c>
      <c r="L2595" t="s">
        <v>20</v>
      </c>
      <c r="M2595" s="5">
        <v>281.91000000000003</v>
      </c>
      <c r="N2595">
        <v>1</v>
      </c>
    </row>
    <row r="2596" spans="1:14" x14ac:dyDescent="0.25">
      <c r="A2596" s="2">
        <v>45438</v>
      </c>
      <c r="B2596" s="3">
        <f t="shared" si="120"/>
        <v>2024</v>
      </c>
      <c r="C2596" t="str">
        <f t="shared" si="121"/>
        <v>2023-2024</v>
      </c>
      <c r="D2596" t="s">
        <v>148</v>
      </c>
      <c r="E2596" t="s">
        <v>87</v>
      </c>
      <c r="F2596" t="str">
        <f t="shared" si="122"/>
        <v>New South Wales</v>
      </c>
      <c r="G2596" t="s">
        <v>10</v>
      </c>
      <c r="H2596">
        <v>2790</v>
      </c>
      <c r="I2596" t="s">
        <v>11</v>
      </c>
      <c r="J2596" t="s">
        <v>25</v>
      </c>
      <c r="K2596" t="s">
        <v>155</v>
      </c>
      <c r="L2596" t="s">
        <v>20</v>
      </c>
      <c r="M2596" s="5">
        <v>281.92</v>
      </c>
      <c r="N2596">
        <v>1</v>
      </c>
    </row>
    <row r="2597" spans="1:14" x14ac:dyDescent="0.25">
      <c r="A2597" s="2">
        <v>45355</v>
      </c>
      <c r="B2597" s="3">
        <f t="shared" si="120"/>
        <v>2024</v>
      </c>
      <c r="C2597" t="str">
        <f t="shared" si="121"/>
        <v>2023-2024</v>
      </c>
      <c r="D2597" t="s">
        <v>147</v>
      </c>
      <c r="E2597" t="s">
        <v>126</v>
      </c>
      <c r="F2597" t="str">
        <f t="shared" si="122"/>
        <v>Queensland</v>
      </c>
      <c r="G2597" t="s">
        <v>35</v>
      </c>
      <c r="H2597">
        <v>4551</v>
      </c>
      <c r="I2597" t="s">
        <v>11</v>
      </c>
      <c r="J2597" t="s">
        <v>120</v>
      </c>
      <c r="K2597" t="s">
        <v>153</v>
      </c>
      <c r="L2597" t="s">
        <v>16</v>
      </c>
      <c r="M2597" s="5">
        <v>282.05</v>
      </c>
      <c r="N2597">
        <v>1</v>
      </c>
    </row>
    <row r="2598" spans="1:14" x14ac:dyDescent="0.25">
      <c r="A2598" s="2">
        <v>45112</v>
      </c>
      <c r="B2598" s="3">
        <f t="shared" si="120"/>
        <v>2024</v>
      </c>
      <c r="C2598" t="str">
        <f t="shared" si="121"/>
        <v>2023-2024</v>
      </c>
      <c r="D2598" t="s">
        <v>147</v>
      </c>
      <c r="E2598" t="s">
        <v>127</v>
      </c>
      <c r="F2598" t="str">
        <f t="shared" si="122"/>
        <v>New South Wales</v>
      </c>
      <c r="G2598" t="s">
        <v>10</v>
      </c>
      <c r="H2598">
        <v>2131</v>
      </c>
      <c r="I2598" t="s">
        <v>11</v>
      </c>
      <c r="J2598" t="s">
        <v>27</v>
      </c>
      <c r="K2598" t="s">
        <v>149</v>
      </c>
      <c r="L2598" t="s">
        <v>15</v>
      </c>
      <c r="M2598" s="5">
        <v>282.45999999999998</v>
      </c>
      <c r="N2598">
        <v>1</v>
      </c>
    </row>
    <row r="2599" spans="1:14" x14ac:dyDescent="0.25">
      <c r="A2599" s="2">
        <v>45395</v>
      </c>
      <c r="B2599" s="3">
        <f t="shared" si="120"/>
        <v>2024</v>
      </c>
      <c r="C2599" t="str">
        <f t="shared" si="121"/>
        <v>2023-2024</v>
      </c>
      <c r="D2599" t="s">
        <v>148</v>
      </c>
      <c r="E2599" t="s">
        <v>141</v>
      </c>
      <c r="F2599" t="str">
        <f t="shared" si="122"/>
        <v>Western Australia</v>
      </c>
      <c r="G2599" t="s">
        <v>48</v>
      </c>
      <c r="H2599">
        <v>6052</v>
      </c>
      <c r="I2599" t="s">
        <v>11</v>
      </c>
      <c r="J2599" t="s">
        <v>49</v>
      </c>
      <c r="K2599" t="s">
        <v>155</v>
      </c>
      <c r="L2599" t="s">
        <v>20</v>
      </c>
      <c r="M2599" s="5">
        <v>282.81</v>
      </c>
      <c r="N2599">
        <v>1</v>
      </c>
    </row>
    <row r="2600" spans="1:14" x14ac:dyDescent="0.25">
      <c r="A2600" s="2">
        <v>45167</v>
      </c>
      <c r="B2600" s="3">
        <f t="shared" si="120"/>
        <v>2024</v>
      </c>
      <c r="C2600" t="str">
        <f t="shared" si="121"/>
        <v>2023-2024</v>
      </c>
      <c r="D2600" t="s">
        <v>147</v>
      </c>
      <c r="E2600" t="s">
        <v>56</v>
      </c>
      <c r="F2600" t="str">
        <f t="shared" si="122"/>
        <v>Northern Territory</v>
      </c>
      <c r="G2600" t="s">
        <v>29</v>
      </c>
      <c r="H2600">
        <v>870</v>
      </c>
      <c r="I2600" t="s">
        <v>11</v>
      </c>
      <c r="J2600" t="s">
        <v>30</v>
      </c>
      <c r="K2600" t="s">
        <v>150</v>
      </c>
      <c r="L2600" t="s">
        <v>18</v>
      </c>
      <c r="M2600" s="5">
        <v>283.02999999999997</v>
      </c>
      <c r="N2600">
        <v>1</v>
      </c>
    </row>
    <row r="2601" spans="1:14" x14ac:dyDescent="0.25">
      <c r="A2601" s="2">
        <v>45640</v>
      </c>
      <c r="B2601" s="3">
        <f t="shared" si="120"/>
        <v>2025</v>
      </c>
      <c r="C2601" t="str">
        <f t="shared" si="121"/>
        <v>2024-2025</v>
      </c>
      <c r="D2601" t="s">
        <v>147</v>
      </c>
      <c r="E2601" t="s">
        <v>122</v>
      </c>
      <c r="F2601" t="str">
        <f t="shared" si="122"/>
        <v>New South Wales</v>
      </c>
      <c r="G2601" t="s">
        <v>10</v>
      </c>
      <c r="H2601">
        <v>2650</v>
      </c>
      <c r="I2601" t="s">
        <v>11</v>
      </c>
      <c r="J2601" t="s">
        <v>25</v>
      </c>
      <c r="K2601" t="s">
        <v>149</v>
      </c>
      <c r="L2601" t="s">
        <v>15</v>
      </c>
      <c r="M2601" s="5">
        <v>283.23</v>
      </c>
      <c r="N2601">
        <v>1</v>
      </c>
    </row>
    <row r="2602" spans="1:14" x14ac:dyDescent="0.25">
      <c r="A2602" s="2">
        <v>45230</v>
      </c>
      <c r="B2602" s="3">
        <f t="shared" si="120"/>
        <v>2024</v>
      </c>
      <c r="C2602" t="str">
        <f t="shared" si="121"/>
        <v>2023-2024</v>
      </c>
      <c r="D2602" t="s">
        <v>147</v>
      </c>
      <c r="E2602" t="s">
        <v>113</v>
      </c>
      <c r="F2602" t="str">
        <f t="shared" si="122"/>
        <v>Queensland</v>
      </c>
      <c r="G2602" t="s">
        <v>35</v>
      </c>
      <c r="H2602">
        <v>4215</v>
      </c>
      <c r="I2602" t="s">
        <v>11</v>
      </c>
      <c r="J2602" t="s">
        <v>104</v>
      </c>
      <c r="K2602" t="s">
        <v>19</v>
      </c>
      <c r="L2602" t="s">
        <v>23</v>
      </c>
      <c r="M2602" s="5">
        <v>283.61</v>
      </c>
      <c r="N2602">
        <v>1</v>
      </c>
    </row>
    <row r="2603" spans="1:14" x14ac:dyDescent="0.25">
      <c r="A2603" s="2">
        <v>45608</v>
      </c>
      <c r="B2603" s="3">
        <f t="shared" si="120"/>
        <v>2025</v>
      </c>
      <c r="C2603" t="str">
        <f t="shared" si="121"/>
        <v>2024-2025</v>
      </c>
      <c r="D2603" t="s">
        <v>148</v>
      </c>
      <c r="E2603" t="s">
        <v>61</v>
      </c>
      <c r="F2603" t="str">
        <f t="shared" si="122"/>
        <v>New South Wales</v>
      </c>
      <c r="G2603" t="s">
        <v>10</v>
      </c>
      <c r="H2603">
        <v>2539</v>
      </c>
      <c r="I2603" t="s">
        <v>11</v>
      </c>
      <c r="J2603" t="s">
        <v>58</v>
      </c>
      <c r="K2603" t="s">
        <v>155</v>
      </c>
      <c r="L2603" t="s">
        <v>20</v>
      </c>
      <c r="M2603" s="5">
        <v>284.16999999999996</v>
      </c>
      <c r="N2603">
        <v>1</v>
      </c>
    </row>
    <row r="2604" spans="1:14" x14ac:dyDescent="0.25">
      <c r="A2604" s="2">
        <v>45561</v>
      </c>
      <c r="B2604" s="3">
        <f t="shared" si="120"/>
        <v>2025</v>
      </c>
      <c r="C2604" t="str">
        <f t="shared" si="121"/>
        <v>2024-2025</v>
      </c>
      <c r="D2604" t="s">
        <v>147</v>
      </c>
      <c r="E2604" t="s">
        <v>132</v>
      </c>
      <c r="F2604" t="str">
        <f t="shared" si="122"/>
        <v>New South Wales</v>
      </c>
      <c r="G2604" t="s">
        <v>10</v>
      </c>
      <c r="H2604">
        <v>2800</v>
      </c>
      <c r="I2604" t="s">
        <v>11</v>
      </c>
      <c r="J2604" t="s">
        <v>25</v>
      </c>
      <c r="K2604" t="s">
        <v>155</v>
      </c>
      <c r="L2604" t="s">
        <v>20</v>
      </c>
      <c r="M2604" s="5">
        <v>285.3</v>
      </c>
      <c r="N2604">
        <v>1</v>
      </c>
    </row>
    <row r="2605" spans="1:14" x14ac:dyDescent="0.25">
      <c r="A2605" s="2">
        <v>44936</v>
      </c>
      <c r="B2605" s="3">
        <f t="shared" si="120"/>
        <v>2023</v>
      </c>
      <c r="C2605" t="str">
        <f t="shared" si="121"/>
        <v>2022-2023</v>
      </c>
      <c r="D2605" t="s">
        <v>147</v>
      </c>
      <c r="E2605" t="s">
        <v>133</v>
      </c>
      <c r="F2605" t="str">
        <f t="shared" si="122"/>
        <v>Queensland</v>
      </c>
      <c r="G2605" t="s">
        <v>35</v>
      </c>
      <c r="H2605">
        <v>4305</v>
      </c>
      <c r="I2605" t="s">
        <v>11</v>
      </c>
      <c r="J2605" t="s">
        <v>104</v>
      </c>
      <c r="K2605" t="s">
        <v>155</v>
      </c>
      <c r="L2605" t="s">
        <v>20</v>
      </c>
      <c r="M2605" s="5">
        <v>285.38</v>
      </c>
      <c r="N2605">
        <v>1</v>
      </c>
    </row>
    <row r="2606" spans="1:14" x14ac:dyDescent="0.25">
      <c r="A2606" s="2">
        <v>45091</v>
      </c>
      <c r="B2606" s="3">
        <f t="shared" si="120"/>
        <v>2023</v>
      </c>
      <c r="C2606" t="str">
        <f t="shared" si="121"/>
        <v>2022-2023</v>
      </c>
      <c r="D2606" t="s">
        <v>147</v>
      </c>
      <c r="E2606" t="s">
        <v>121</v>
      </c>
      <c r="F2606" t="str">
        <f t="shared" si="122"/>
        <v>Queensland</v>
      </c>
      <c r="G2606" t="s">
        <v>35</v>
      </c>
      <c r="H2606">
        <v>4700</v>
      </c>
      <c r="I2606" t="s">
        <v>11</v>
      </c>
      <c r="J2606" t="s">
        <v>51</v>
      </c>
      <c r="K2606" t="s">
        <v>152</v>
      </c>
      <c r="L2606" t="s">
        <v>13</v>
      </c>
      <c r="M2606" s="5">
        <v>285.39</v>
      </c>
      <c r="N2606">
        <v>1</v>
      </c>
    </row>
    <row r="2607" spans="1:14" x14ac:dyDescent="0.25">
      <c r="A2607" s="2">
        <v>45392</v>
      </c>
      <c r="B2607" s="3">
        <f t="shared" si="120"/>
        <v>2024</v>
      </c>
      <c r="C2607" t="str">
        <f t="shared" si="121"/>
        <v>2023-2024</v>
      </c>
      <c r="D2607" t="s">
        <v>147</v>
      </c>
      <c r="E2607" t="s">
        <v>79</v>
      </c>
      <c r="F2607" t="str">
        <f t="shared" si="122"/>
        <v>Australian Capital Territory</v>
      </c>
      <c r="G2607" t="s">
        <v>80</v>
      </c>
      <c r="H2607">
        <v>2617</v>
      </c>
      <c r="I2607" t="s">
        <v>11</v>
      </c>
      <c r="J2607" t="s">
        <v>58</v>
      </c>
      <c r="K2607" t="s">
        <v>151</v>
      </c>
      <c r="L2607" t="s">
        <v>21</v>
      </c>
      <c r="M2607" s="5">
        <v>285.46000000000004</v>
      </c>
      <c r="N2607">
        <v>1</v>
      </c>
    </row>
    <row r="2608" spans="1:14" x14ac:dyDescent="0.25">
      <c r="A2608" s="2">
        <v>45068</v>
      </c>
      <c r="B2608" s="3">
        <f t="shared" si="120"/>
        <v>2023</v>
      </c>
      <c r="C2608" t="str">
        <f t="shared" si="121"/>
        <v>2022-2023</v>
      </c>
      <c r="D2608" t="s">
        <v>147</v>
      </c>
      <c r="E2608" t="s">
        <v>127</v>
      </c>
      <c r="F2608" t="str">
        <f t="shared" si="122"/>
        <v>New South Wales</v>
      </c>
      <c r="G2608" t="s">
        <v>10</v>
      </c>
      <c r="H2608">
        <v>2131</v>
      </c>
      <c r="I2608" t="s">
        <v>11</v>
      </c>
      <c r="J2608" t="s">
        <v>27</v>
      </c>
      <c r="K2608" t="s">
        <v>150</v>
      </c>
      <c r="L2608" t="s">
        <v>18</v>
      </c>
      <c r="M2608" s="5">
        <v>285.74</v>
      </c>
      <c r="N2608">
        <v>1</v>
      </c>
    </row>
    <row r="2609" spans="1:14" x14ac:dyDescent="0.25">
      <c r="A2609" s="2">
        <v>44953</v>
      </c>
      <c r="B2609" s="3">
        <f t="shared" si="120"/>
        <v>2023</v>
      </c>
      <c r="C2609" t="str">
        <f t="shared" si="121"/>
        <v>2022-2023</v>
      </c>
      <c r="D2609" t="s">
        <v>147</v>
      </c>
      <c r="E2609" t="s">
        <v>92</v>
      </c>
      <c r="F2609" t="str">
        <f t="shared" si="122"/>
        <v>Queensland</v>
      </c>
      <c r="G2609" t="s">
        <v>35</v>
      </c>
      <c r="H2609">
        <v>4068</v>
      </c>
      <c r="I2609" t="s">
        <v>11</v>
      </c>
      <c r="J2609" t="s">
        <v>43</v>
      </c>
      <c r="K2609" t="s">
        <v>149</v>
      </c>
      <c r="L2609" t="s">
        <v>15</v>
      </c>
      <c r="M2609" s="5">
        <v>286.38</v>
      </c>
      <c r="N2609">
        <v>1</v>
      </c>
    </row>
    <row r="2610" spans="1:14" x14ac:dyDescent="0.25">
      <c r="A2610" s="2">
        <v>45636</v>
      </c>
      <c r="B2610" s="3">
        <f t="shared" si="120"/>
        <v>2025</v>
      </c>
      <c r="C2610" t="str">
        <f t="shared" si="121"/>
        <v>2024-2025</v>
      </c>
      <c r="D2610" t="s">
        <v>148</v>
      </c>
      <c r="E2610" t="s">
        <v>84</v>
      </c>
      <c r="F2610" t="str">
        <f t="shared" si="122"/>
        <v>Queensland</v>
      </c>
      <c r="G2610" t="s">
        <v>35</v>
      </c>
      <c r="H2610">
        <v>4740</v>
      </c>
      <c r="I2610" t="s">
        <v>11</v>
      </c>
      <c r="J2610" t="s">
        <v>51</v>
      </c>
      <c r="K2610" t="s">
        <v>152</v>
      </c>
      <c r="L2610" t="s">
        <v>13</v>
      </c>
      <c r="M2610" s="5">
        <v>286.44</v>
      </c>
      <c r="N2610">
        <v>1</v>
      </c>
    </row>
    <row r="2611" spans="1:14" x14ac:dyDescent="0.25">
      <c r="A2611" s="2">
        <v>45420</v>
      </c>
      <c r="B2611" s="3">
        <f t="shared" si="120"/>
        <v>2024</v>
      </c>
      <c r="C2611" t="str">
        <f t="shared" si="121"/>
        <v>2023-2024</v>
      </c>
      <c r="D2611" t="s">
        <v>147</v>
      </c>
      <c r="E2611" t="s">
        <v>83</v>
      </c>
      <c r="F2611" t="str">
        <f t="shared" si="122"/>
        <v>New South Wales</v>
      </c>
      <c r="G2611" t="s">
        <v>10</v>
      </c>
      <c r="H2611">
        <v>2750</v>
      </c>
      <c r="I2611" t="s">
        <v>11</v>
      </c>
      <c r="J2611" t="s">
        <v>25</v>
      </c>
      <c r="K2611" t="s">
        <v>155</v>
      </c>
      <c r="L2611" t="s">
        <v>20</v>
      </c>
      <c r="M2611" s="5">
        <v>286.61</v>
      </c>
      <c r="N2611">
        <v>1</v>
      </c>
    </row>
    <row r="2612" spans="1:14" x14ac:dyDescent="0.25">
      <c r="A2612" s="2">
        <v>45199</v>
      </c>
      <c r="B2612" s="3">
        <f t="shared" si="120"/>
        <v>2024</v>
      </c>
      <c r="C2612" t="str">
        <f t="shared" si="121"/>
        <v>2023-2024</v>
      </c>
      <c r="D2612" t="s">
        <v>147</v>
      </c>
      <c r="E2612" t="s">
        <v>53</v>
      </c>
      <c r="F2612" t="str">
        <f t="shared" si="122"/>
        <v>South Australia</v>
      </c>
      <c r="G2612" t="s">
        <v>32</v>
      </c>
      <c r="H2612">
        <v>5082</v>
      </c>
      <c r="I2612" t="s">
        <v>11</v>
      </c>
      <c r="J2612" t="s">
        <v>33</v>
      </c>
      <c r="K2612" t="s">
        <v>150</v>
      </c>
      <c r="L2612" t="s">
        <v>18</v>
      </c>
      <c r="M2612" s="5">
        <v>286.69</v>
      </c>
      <c r="N2612">
        <v>1</v>
      </c>
    </row>
    <row r="2613" spans="1:14" x14ac:dyDescent="0.25">
      <c r="A2613" s="2">
        <v>45492</v>
      </c>
      <c r="B2613" s="3">
        <f t="shared" si="120"/>
        <v>2025</v>
      </c>
      <c r="C2613" t="str">
        <f t="shared" si="121"/>
        <v>2024-2025</v>
      </c>
      <c r="D2613" t="s">
        <v>148</v>
      </c>
      <c r="E2613" t="s">
        <v>84</v>
      </c>
      <c r="F2613" t="str">
        <f t="shared" si="122"/>
        <v>Queensland</v>
      </c>
      <c r="G2613" t="s">
        <v>35</v>
      </c>
      <c r="H2613">
        <v>4740</v>
      </c>
      <c r="I2613" t="s">
        <v>11</v>
      </c>
      <c r="J2613" t="s">
        <v>51</v>
      </c>
      <c r="K2613" t="s">
        <v>154</v>
      </c>
      <c r="L2613" t="s">
        <v>14</v>
      </c>
      <c r="M2613" s="5">
        <v>286.8</v>
      </c>
      <c r="N2613">
        <v>1</v>
      </c>
    </row>
    <row r="2614" spans="1:14" x14ac:dyDescent="0.25">
      <c r="A2614" s="2">
        <v>45057</v>
      </c>
      <c r="B2614" s="3">
        <f t="shared" si="120"/>
        <v>2023</v>
      </c>
      <c r="C2614" t="str">
        <f t="shared" si="121"/>
        <v>2022-2023</v>
      </c>
      <c r="D2614" t="s">
        <v>148</v>
      </c>
      <c r="E2614" t="s">
        <v>100</v>
      </c>
      <c r="F2614" t="str">
        <f t="shared" si="122"/>
        <v>Western Australia</v>
      </c>
      <c r="G2614" t="s">
        <v>48</v>
      </c>
      <c r="H2614">
        <v>6021</v>
      </c>
      <c r="I2614" t="s">
        <v>11</v>
      </c>
      <c r="J2614" t="s">
        <v>49</v>
      </c>
      <c r="K2614" t="s">
        <v>152</v>
      </c>
      <c r="L2614" t="s">
        <v>13</v>
      </c>
      <c r="M2614" s="5">
        <v>287.87</v>
      </c>
      <c r="N2614">
        <v>1</v>
      </c>
    </row>
    <row r="2615" spans="1:14" x14ac:dyDescent="0.25">
      <c r="A2615" s="2">
        <v>45588</v>
      </c>
      <c r="B2615" s="3">
        <f t="shared" si="120"/>
        <v>2025</v>
      </c>
      <c r="C2615" t="str">
        <f t="shared" si="121"/>
        <v>2024-2025</v>
      </c>
      <c r="D2615" t="s">
        <v>148</v>
      </c>
      <c r="E2615" t="s">
        <v>88</v>
      </c>
      <c r="F2615" t="str">
        <f t="shared" si="122"/>
        <v>South Australia</v>
      </c>
      <c r="G2615" t="s">
        <v>32</v>
      </c>
      <c r="H2615">
        <v>5011</v>
      </c>
      <c r="I2615" t="s">
        <v>11</v>
      </c>
      <c r="J2615" t="s">
        <v>33</v>
      </c>
      <c r="K2615" t="s">
        <v>151</v>
      </c>
      <c r="L2615" t="s">
        <v>21</v>
      </c>
      <c r="M2615" s="5">
        <v>288.18</v>
      </c>
      <c r="N2615">
        <v>1</v>
      </c>
    </row>
    <row r="2616" spans="1:14" x14ac:dyDescent="0.25">
      <c r="A2616" s="2">
        <v>45354</v>
      </c>
      <c r="B2616" s="3">
        <f t="shared" si="120"/>
        <v>2024</v>
      </c>
      <c r="C2616" t="str">
        <f t="shared" si="121"/>
        <v>2023-2024</v>
      </c>
      <c r="D2616" t="s">
        <v>147</v>
      </c>
      <c r="E2616" t="s">
        <v>93</v>
      </c>
      <c r="F2616" t="str">
        <f t="shared" si="122"/>
        <v>Western Australia</v>
      </c>
      <c r="G2616" t="s">
        <v>48</v>
      </c>
      <c r="H2616">
        <v>6112</v>
      </c>
      <c r="I2616" t="s">
        <v>11</v>
      </c>
      <c r="J2616" t="s">
        <v>94</v>
      </c>
      <c r="K2616" t="s">
        <v>153</v>
      </c>
      <c r="L2616" t="s">
        <v>16</v>
      </c>
      <c r="M2616" s="5">
        <v>288.22000000000003</v>
      </c>
      <c r="N2616">
        <v>1</v>
      </c>
    </row>
    <row r="2617" spans="1:14" x14ac:dyDescent="0.25">
      <c r="A2617" s="2">
        <v>45117</v>
      </c>
      <c r="B2617" s="3">
        <f t="shared" si="120"/>
        <v>2024</v>
      </c>
      <c r="C2617" t="str">
        <f t="shared" si="121"/>
        <v>2023-2024</v>
      </c>
      <c r="D2617" t="s">
        <v>148</v>
      </c>
      <c r="E2617" t="s">
        <v>99</v>
      </c>
      <c r="F2617" t="str">
        <f t="shared" si="122"/>
        <v>Victoria</v>
      </c>
      <c r="G2617" t="s">
        <v>45</v>
      </c>
      <c r="H2617">
        <v>3148</v>
      </c>
      <c r="I2617" t="s">
        <v>11</v>
      </c>
      <c r="J2617" t="s">
        <v>63</v>
      </c>
      <c r="K2617" t="s">
        <v>19</v>
      </c>
      <c r="L2617" t="s">
        <v>23</v>
      </c>
      <c r="M2617" s="5">
        <v>288.39</v>
      </c>
      <c r="N2617">
        <v>1</v>
      </c>
    </row>
    <row r="2618" spans="1:14" x14ac:dyDescent="0.25">
      <c r="A2618" s="2">
        <v>45014</v>
      </c>
      <c r="B2618" s="3">
        <f t="shared" si="120"/>
        <v>2023</v>
      </c>
      <c r="C2618" t="str">
        <f t="shared" si="121"/>
        <v>2022-2023</v>
      </c>
      <c r="D2618" t="s">
        <v>148</v>
      </c>
      <c r="E2618" t="s">
        <v>91</v>
      </c>
      <c r="F2618" t="str">
        <f t="shared" si="122"/>
        <v>Victoria</v>
      </c>
      <c r="G2618" t="s">
        <v>45</v>
      </c>
      <c r="H2618">
        <v>3690</v>
      </c>
      <c r="I2618" t="s">
        <v>11</v>
      </c>
      <c r="J2618" t="s">
        <v>55</v>
      </c>
      <c r="K2618" t="s">
        <v>19</v>
      </c>
      <c r="L2618" t="s">
        <v>23</v>
      </c>
      <c r="M2618" s="5">
        <v>288.49</v>
      </c>
      <c r="N2618">
        <v>1</v>
      </c>
    </row>
    <row r="2619" spans="1:14" x14ac:dyDescent="0.25">
      <c r="A2619" s="2">
        <v>45175</v>
      </c>
      <c r="B2619" s="3">
        <f t="shared" si="120"/>
        <v>2024</v>
      </c>
      <c r="C2619" t="str">
        <f t="shared" si="121"/>
        <v>2023-2024</v>
      </c>
      <c r="D2619" t="s">
        <v>147</v>
      </c>
      <c r="E2619" t="s">
        <v>107</v>
      </c>
      <c r="F2619" t="str">
        <f t="shared" si="122"/>
        <v>Queensland</v>
      </c>
      <c r="G2619" t="s">
        <v>35</v>
      </c>
      <c r="H2619">
        <v>4220</v>
      </c>
      <c r="I2619" t="s">
        <v>11</v>
      </c>
      <c r="J2619" t="s">
        <v>104</v>
      </c>
      <c r="K2619" t="s">
        <v>153</v>
      </c>
      <c r="L2619" t="s">
        <v>16</v>
      </c>
      <c r="M2619" s="5">
        <v>289.82</v>
      </c>
      <c r="N2619">
        <v>1</v>
      </c>
    </row>
    <row r="2620" spans="1:14" x14ac:dyDescent="0.25">
      <c r="A2620" s="2">
        <v>45418</v>
      </c>
      <c r="B2620" s="3">
        <f t="shared" si="120"/>
        <v>2024</v>
      </c>
      <c r="C2620" t="str">
        <f t="shared" si="121"/>
        <v>2023-2024</v>
      </c>
      <c r="D2620" t="s">
        <v>147</v>
      </c>
      <c r="E2620" t="s">
        <v>56</v>
      </c>
      <c r="F2620" t="str">
        <f t="shared" si="122"/>
        <v>Northern Territory</v>
      </c>
      <c r="G2620" t="s">
        <v>29</v>
      </c>
      <c r="H2620">
        <v>870</v>
      </c>
      <c r="I2620" t="s">
        <v>11</v>
      </c>
      <c r="J2620" t="s">
        <v>30</v>
      </c>
      <c r="K2620" t="s">
        <v>151</v>
      </c>
      <c r="L2620" t="s">
        <v>21</v>
      </c>
      <c r="M2620" s="5">
        <v>290.77</v>
      </c>
      <c r="N2620">
        <v>1</v>
      </c>
    </row>
    <row r="2621" spans="1:14" x14ac:dyDescent="0.25">
      <c r="A2621" s="2">
        <v>45560</v>
      </c>
      <c r="B2621" s="3">
        <f t="shared" si="120"/>
        <v>2025</v>
      </c>
      <c r="C2621" t="str">
        <f t="shared" si="121"/>
        <v>2024-2025</v>
      </c>
      <c r="D2621" t="s">
        <v>147</v>
      </c>
      <c r="E2621" t="s">
        <v>140</v>
      </c>
      <c r="F2621" t="str">
        <f t="shared" si="122"/>
        <v>Tasmania</v>
      </c>
      <c r="G2621" t="s">
        <v>70</v>
      </c>
      <c r="H2621">
        <v>7320</v>
      </c>
      <c r="I2621" t="s">
        <v>11</v>
      </c>
      <c r="J2621" t="s">
        <v>71</v>
      </c>
      <c r="K2621" t="s">
        <v>154</v>
      </c>
      <c r="L2621" t="s">
        <v>14</v>
      </c>
      <c r="M2621" s="5">
        <v>291.87</v>
      </c>
      <c r="N2621">
        <v>1</v>
      </c>
    </row>
    <row r="2622" spans="1:14" x14ac:dyDescent="0.25">
      <c r="A2622" s="2">
        <v>45569</v>
      </c>
      <c r="B2622" s="3">
        <f t="shared" si="120"/>
        <v>2025</v>
      </c>
      <c r="C2622" t="str">
        <f t="shared" si="121"/>
        <v>2024-2025</v>
      </c>
      <c r="D2622" t="s">
        <v>147</v>
      </c>
      <c r="E2622" t="s">
        <v>40</v>
      </c>
      <c r="F2622" t="str">
        <f t="shared" si="122"/>
        <v>New South Wales</v>
      </c>
      <c r="G2622" t="s">
        <v>10</v>
      </c>
      <c r="H2622">
        <v>2116</v>
      </c>
      <c r="I2622" t="s">
        <v>11</v>
      </c>
      <c r="J2622" t="s">
        <v>27</v>
      </c>
      <c r="K2622" t="s">
        <v>150</v>
      </c>
      <c r="L2622" t="s">
        <v>18</v>
      </c>
      <c r="M2622" s="5">
        <v>292.11</v>
      </c>
      <c r="N2622">
        <v>1</v>
      </c>
    </row>
    <row r="2623" spans="1:14" x14ac:dyDescent="0.25">
      <c r="A2623" s="2">
        <v>45443</v>
      </c>
      <c r="B2623" s="3">
        <f t="shared" si="120"/>
        <v>2024</v>
      </c>
      <c r="C2623" t="str">
        <f t="shared" si="121"/>
        <v>2023-2024</v>
      </c>
      <c r="D2623" t="s">
        <v>147</v>
      </c>
      <c r="E2623" t="s">
        <v>133</v>
      </c>
      <c r="F2623" t="str">
        <f t="shared" si="122"/>
        <v>Queensland</v>
      </c>
      <c r="G2623" t="s">
        <v>35</v>
      </c>
      <c r="H2623">
        <v>4305</v>
      </c>
      <c r="I2623" t="s">
        <v>11</v>
      </c>
      <c r="J2623" t="s">
        <v>104</v>
      </c>
      <c r="K2623" t="s">
        <v>153</v>
      </c>
      <c r="L2623" t="s">
        <v>16</v>
      </c>
      <c r="M2623" s="5">
        <v>292.2</v>
      </c>
      <c r="N2623">
        <v>1</v>
      </c>
    </row>
    <row r="2624" spans="1:14" x14ac:dyDescent="0.25">
      <c r="A2624" s="2">
        <v>45123</v>
      </c>
      <c r="B2624" s="3">
        <f t="shared" si="120"/>
        <v>2024</v>
      </c>
      <c r="C2624" t="str">
        <f t="shared" si="121"/>
        <v>2023-2024</v>
      </c>
      <c r="D2624" t="s">
        <v>147</v>
      </c>
      <c r="E2624" t="s">
        <v>121</v>
      </c>
      <c r="F2624" t="str">
        <f t="shared" si="122"/>
        <v>Queensland</v>
      </c>
      <c r="G2624" t="s">
        <v>35</v>
      </c>
      <c r="H2624">
        <v>4700</v>
      </c>
      <c r="I2624" t="s">
        <v>11</v>
      </c>
      <c r="J2624" t="s">
        <v>51</v>
      </c>
      <c r="K2624" t="s">
        <v>154</v>
      </c>
      <c r="L2624" t="s">
        <v>14</v>
      </c>
      <c r="M2624" s="5">
        <v>292.26</v>
      </c>
      <c r="N2624">
        <v>1</v>
      </c>
    </row>
    <row r="2625" spans="1:14" x14ac:dyDescent="0.25">
      <c r="A2625" s="2">
        <v>45641</v>
      </c>
      <c r="B2625" s="3">
        <f t="shared" si="120"/>
        <v>2025</v>
      </c>
      <c r="C2625" t="str">
        <f t="shared" si="121"/>
        <v>2024-2025</v>
      </c>
      <c r="D2625" t="s">
        <v>147</v>
      </c>
      <c r="E2625" t="s">
        <v>67</v>
      </c>
      <c r="F2625" t="str">
        <f t="shared" si="122"/>
        <v>New South Wales</v>
      </c>
      <c r="G2625" t="s">
        <v>10</v>
      </c>
      <c r="H2625">
        <v>2478</v>
      </c>
      <c r="I2625" t="s">
        <v>11</v>
      </c>
      <c r="J2625" t="s">
        <v>68</v>
      </c>
      <c r="K2625" t="s">
        <v>154</v>
      </c>
      <c r="L2625" t="s">
        <v>14</v>
      </c>
      <c r="M2625" s="5">
        <v>292.39</v>
      </c>
      <c r="N2625">
        <v>1</v>
      </c>
    </row>
    <row r="2626" spans="1:14" x14ac:dyDescent="0.25">
      <c r="A2626" s="2">
        <v>45655</v>
      </c>
      <c r="B2626" s="3">
        <f t="shared" ref="B2626:B2689" si="123">IF(MONTH(A2626)&gt;=7,YEAR(A2626)+1,YEAR(A2626))</f>
        <v>2025</v>
      </c>
      <c r="C2626" t="str">
        <f t="shared" ref="C2626:C2689" si="124">IF(MONTH(A2626) &gt;= 7, YEAR(A2626) &amp; "-" &amp; YEAR(A2626) + 1, YEAR(A2626) - 1 &amp; "-" &amp; YEAR(A2626))</f>
        <v>2024-2025</v>
      </c>
      <c r="D2626" t="s">
        <v>147</v>
      </c>
      <c r="E2626" t="s">
        <v>96</v>
      </c>
      <c r="F2626" t="str">
        <f t="shared" ref="F2626:F2689" si="125">IF(G2626="WA","Western Australia",
IF(G2626="NSW","New South Wales",
IF(G2626="QLD","Queensland",
IF(G2626="VIC","Victoria",
IF(G2626="TAS","Tasmania",
IF(G2626="SA","South Australia",
IF(G2626="NT","Northern Territory",
IF(G2626="ACT","Australian Capital Territory",G2626))))))))</f>
        <v>Western Australia</v>
      </c>
      <c r="G2626" t="s">
        <v>48</v>
      </c>
      <c r="H2626">
        <v>6330</v>
      </c>
      <c r="I2626" t="s">
        <v>11</v>
      </c>
      <c r="J2626" t="s">
        <v>94</v>
      </c>
      <c r="K2626" t="s">
        <v>156</v>
      </c>
      <c r="L2626" t="s">
        <v>17</v>
      </c>
      <c r="M2626" s="5">
        <v>293.03999999999996</v>
      </c>
      <c r="N2626">
        <v>1</v>
      </c>
    </row>
    <row r="2627" spans="1:14" x14ac:dyDescent="0.25">
      <c r="A2627" s="2">
        <v>45543</v>
      </c>
      <c r="B2627" s="3">
        <f t="shared" si="123"/>
        <v>2025</v>
      </c>
      <c r="C2627" t="str">
        <f t="shared" si="124"/>
        <v>2024-2025</v>
      </c>
      <c r="D2627" t="s">
        <v>148</v>
      </c>
      <c r="E2627" t="s">
        <v>53</v>
      </c>
      <c r="F2627" t="str">
        <f t="shared" si="125"/>
        <v>South Australia</v>
      </c>
      <c r="G2627" t="s">
        <v>32</v>
      </c>
      <c r="H2627">
        <v>5082</v>
      </c>
      <c r="I2627" t="s">
        <v>11</v>
      </c>
      <c r="J2627" t="s">
        <v>33</v>
      </c>
      <c r="K2627" t="s">
        <v>150</v>
      </c>
      <c r="L2627" t="s">
        <v>18</v>
      </c>
      <c r="M2627" s="5">
        <v>293.33999999999997</v>
      </c>
      <c r="N2627">
        <v>1</v>
      </c>
    </row>
    <row r="2628" spans="1:14" x14ac:dyDescent="0.25">
      <c r="A2628" s="2">
        <v>45372</v>
      </c>
      <c r="B2628" s="3">
        <f t="shared" si="123"/>
        <v>2024</v>
      </c>
      <c r="C2628" t="str">
        <f t="shared" si="124"/>
        <v>2023-2024</v>
      </c>
      <c r="D2628" t="s">
        <v>148</v>
      </c>
      <c r="E2628" t="s">
        <v>131</v>
      </c>
      <c r="F2628" t="str">
        <f t="shared" si="125"/>
        <v>Western Australia</v>
      </c>
      <c r="G2628" t="s">
        <v>48</v>
      </c>
      <c r="H2628">
        <v>6530</v>
      </c>
      <c r="I2628" t="s">
        <v>11</v>
      </c>
      <c r="J2628" t="s">
        <v>77</v>
      </c>
      <c r="K2628" t="s">
        <v>154</v>
      </c>
      <c r="L2628" t="s">
        <v>14</v>
      </c>
      <c r="M2628" s="5">
        <v>293.67</v>
      </c>
      <c r="N2628">
        <v>1</v>
      </c>
    </row>
    <row r="2629" spans="1:14" x14ac:dyDescent="0.25">
      <c r="A2629" s="2">
        <v>45388</v>
      </c>
      <c r="B2629" s="3">
        <f t="shared" si="123"/>
        <v>2024</v>
      </c>
      <c r="C2629" t="str">
        <f t="shared" si="124"/>
        <v>2023-2024</v>
      </c>
      <c r="D2629" t="s">
        <v>148</v>
      </c>
      <c r="E2629" t="s">
        <v>57</v>
      </c>
      <c r="F2629" t="str">
        <f t="shared" si="125"/>
        <v>New South Wales</v>
      </c>
      <c r="G2629" t="s">
        <v>10</v>
      </c>
      <c r="H2629">
        <v>2560</v>
      </c>
      <c r="I2629" t="s">
        <v>11</v>
      </c>
      <c r="J2629" t="s">
        <v>58</v>
      </c>
      <c r="K2629" t="s">
        <v>154</v>
      </c>
      <c r="L2629" t="s">
        <v>14</v>
      </c>
      <c r="M2629" s="5">
        <v>293.84000000000003</v>
      </c>
      <c r="N2629">
        <v>1</v>
      </c>
    </row>
    <row r="2630" spans="1:14" x14ac:dyDescent="0.25">
      <c r="A2630" s="2">
        <v>45223</v>
      </c>
      <c r="B2630" s="3">
        <f t="shared" si="123"/>
        <v>2024</v>
      </c>
      <c r="C2630" t="str">
        <f t="shared" si="124"/>
        <v>2023-2024</v>
      </c>
      <c r="D2630" t="s">
        <v>147</v>
      </c>
      <c r="E2630" t="s">
        <v>115</v>
      </c>
      <c r="F2630" t="str">
        <f t="shared" si="125"/>
        <v>Western Australia</v>
      </c>
      <c r="G2630" t="s">
        <v>48</v>
      </c>
      <c r="H2630">
        <v>6280</v>
      </c>
      <c r="I2630" t="s">
        <v>11</v>
      </c>
      <c r="J2630" t="s">
        <v>94</v>
      </c>
      <c r="K2630" t="s">
        <v>149</v>
      </c>
      <c r="L2630" t="s">
        <v>15</v>
      </c>
      <c r="M2630" s="5">
        <v>294.44</v>
      </c>
      <c r="N2630">
        <v>1</v>
      </c>
    </row>
    <row r="2631" spans="1:14" x14ac:dyDescent="0.25">
      <c r="A2631" s="2">
        <v>45072</v>
      </c>
      <c r="B2631" s="3">
        <f t="shared" si="123"/>
        <v>2023</v>
      </c>
      <c r="C2631" t="str">
        <f t="shared" si="124"/>
        <v>2022-2023</v>
      </c>
      <c r="D2631" t="s">
        <v>148</v>
      </c>
      <c r="E2631" t="s">
        <v>134</v>
      </c>
      <c r="F2631" t="str">
        <f t="shared" si="125"/>
        <v>Queensland</v>
      </c>
      <c r="G2631" t="s">
        <v>35</v>
      </c>
      <c r="H2631">
        <v>4825</v>
      </c>
      <c r="I2631" t="s">
        <v>11</v>
      </c>
      <c r="J2631" t="s">
        <v>36</v>
      </c>
      <c r="K2631" t="s">
        <v>152</v>
      </c>
      <c r="L2631" t="s">
        <v>13</v>
      </c>
      <c r="M2631" s="5">
        <v>294.5</v>
      </c>
      <c r="N2631">
        <v>1</v>
      </c>
    </row>
    <row r="2632" spans="1:14" x14ac:dyDescent="0.25">
      <c r="A2632" s="2">
        <v>45590</v>
      </c>
      <c r="B2632" s="3">
        <f t="shared" si="123"/>
        <v>2025</v>
      </c>
      <c r="C2632" t="str">
        <f t="shared" si="124"/>
        <v>2024-2025</v>
      </c>
      <c r="D2632" t="s">
        <v>147</v>
      </c>
      <c r="E2632" t="s">
        <v>131</v>
      </c>
      <c r="F2632" t="str">
        <f t="shared" si="125"/>
        <v>Western Australia</v>
      </c>
      <c r="G2632" t="s">
        <v>48</v>
      </c>
      <c r="H2632">
        <v>6530</v>
      </c>
      <c r="I2632" t="s">
        <v>11</v>
      </c>
      <c r="J2632" t="s">
        <v>77</v>
      </c>
      <c r="K2632" t="s">
        <v>149</v>
      </c>
      <c r="L2632" t="s">
        <v>15</v>
      </c>
      <c r="M2632" s="5">
        <v>294.79000000000002</v>
      </c>
      <c r="N2632">
        <v>1</v>
      </c>
    </row>
    <row r="2633" spans="1:14" x14ac:dyDescent="0.25">
      <c r="A2633" s="2">
        <v>45013</v>
      </c>
      <c r="B2633" s="3">
        <f t="shared" si="123"/>
        <v>2023</v>
      </c>
      <c r="C2633" t="str">
        <f t="shared" si="124"/>
        <v>2022-2023</v>
      </c>
      <c r="D2633" t="s">
        <v>147</v>
      </c>
      <c r="E2633" t="s">
        <v>115</v>
      </c>
      <c r="F2633" t="str">
        <f t="shared" si="125"/>
        <v>Western Australia</v>
      </c>
      <c r="G2633" t="s">
        <v>48</v>
      </c>
      <c r="H2633">
        <v>6280</v>
      </c>
      <c r="I2633" t="s">
        <v>11</v>
      </c>
      <c r="J2633" t="s">
        <v>94</v>
      </c>
      <c r="K2633" t="s">
        <v>19</v>
      </c>
      <c r="L2633" t="s">
        <v>23</v>
      </c>
      <c r="M2633" s="5">
        <v>295.34000000000003</v>
      </c>
      <c r="N2633">
        <v>1</v>
      </c>
    </row>
    <row r="2634" spans="1:14" x14ac:dyDescent="0.25">
      <c r="A2634" s="2">
        <v>45578</v>
      </c>
      <c r="B2634" s="3">
        <f t="shared" si="123"/>
        <v>2025</v>
      </c>
      <c r="C2634" t="str">
        <f t="shared" si="124"/>
        <v>2024-2025</v>
      </c>
      <c r="D2634" t="s">
        <v>147</v>
      </c>
      <c r="E2634" t="s">
        <v>124</v>
      </c>
      <c r="F2634" t="str">
        <f t="shared" si="125"/>
        <v>New South Wales</v>
      </c>
      <c r="G2634" t="s">
        <v>10</v>
      </c>
      <c r="H2634">
        <v>2015</v>
      </c>
      <c r="I2634" t="s">
        <v>11</v>
      </c>
      <c r="J2634" t="s">
        <v>12</v>
      </c>
      <c r="K2634" t="s">
        <v>149</v>
      </c>
      <c r="L2634" t="s">
        <v>15</v>
      </c>
      <c r="M2634" s="5">
        <v>295.7</v>
      </c>
      <c r="N2634">
        <v>1</v>
      </c>
    </row>
    <row r="2635" spans="1:14" x14ac:dyDescent="0.25">
      <c r="A2635" s="2">
        <v>45064</v>
      </c>
      <c r="B2635" s="3">
        <f t="shared" si="123"/>
        <v>2023</v>
      </c>
      <c r="C2635" t="str">
        <f t="shared" si="124"/>
        <v>2022-2023</v>
      </c>
      <c r="D2635" t="s">
        <v>147</v>
      </c>
      <c r="E2635" t="s">
        <v>47</v>
      </c>
      <c r="F2635" t="str">
        <f t="shared" si="125"/>
        <v>Western Australia</v>
      </c>
      <c r="G2635" t="s">
        <v>48</v>
      </c>
      <c r="H2635">
        <v>6030</v>
      </c>
      <c r="I2635" t="s">
        <v>11</v>
      </c>
      <c r="J2635" t="s">
        <v>49</v>
      </c>
      <c r="K2635" t="s">
        <v>152</v>
      </c>
      <c r="L2635" t="s">
        <v>13</v>
      </c>
      <c r="M2635" s="5">
        <v>295.70000000000005</v>
      </c>
      <c r="N2635">
        <v>1</v>
      </c>
    </row>
    <row r="2636" spans="1:14" x14ac:dyDescent="0.25">
      <c r="A2636" s="2">
        <v>45475</v>
      </c>
      <c r="B2636" s="3">
        <f t="shared" si="123"/>
        <v>2025</v>
      </c>
      <c r="C2636" t="str">
        <f t="shared" si="124"/>
        <v>2024-2025</v>
      </c>
      <c r="D2636" t="s">
        <v>147</v>
      </c>
      <c r="E2636" t="s">
        <v>145</v>
      </c>
      <c r="F2636" t="str">
        <f t="shared" si="125"/>
        <v>New South Wales</v>
      </c>
      <c r="G2636" t="s">
        <v>10</v>
      </c>
      <c r="H2636">
        <v>2101</v>
      </c>
      <c r="I2636" t="s">
        <v>11</v>
      </c>
      <c r="J2636" t="s">
        <v>27</v>
      </c>
      <c r="K2636" t="s">
        <v>156</v>
      </c>
      <c r="L2636" t="s">
        <v>17</v>
      </c>
      <c r="M2636" s="5">
        <v>296.23</v>
      </c>
      <c r="N2636">
        <v>1</v>
      </c>
    </row>
    <row r="2637" spans="1:14" x14ac:dyDescent="0.25">
      <c r="A2637" s="2">
        <v>45656</v>
      </c>
      <c r="B2637" s="3">
        <f t="shared" si="123"/>
        <v>2025</v>
      </c>
      <c r="C2637" t="str">
        <f t="shared" si="124"/>
        <v>2024-2025</v>
      </c>
      <c r="D2637" t="s">
        <v>147</v>
      </c>
      <c r="E2637" t="s">
        <v>92</v>
      </c>
      <c r="F2637" t="str">
        <f t="shared" si="125"/>
        <v>Queensland</v>
      </c>
      <c r="G2637" t="s">
        <v>35</v>
      </c>
      <c r="H2637">
        <v>4068</v>
      </c>
      <c r="I2637" t="s">
        <v>11</v>
      </c>
      <c r="J2637" t="s">
        <v>43</v>
      </c>
      <c r="K2637" t="s">
        <v>150</v>
      </c>
      <c r="L2637" t="s">
        <v>18</v>
      </c>
      <c r="M2637" s="5">
        <v>296.36</v>
      </c>
      <c r="N2637">
        <v>1</v>
      </c>
    </row>
    <row r="2638" spans="1:14" x14ac:dyDescent="0.25">
      <c r="A2638" s="2">
        <v>45055</v>
      </c>
      <c r="B2638" s="3">
        <f t="shared" si="123"/>
        <v>2023</v>
      </c>
      <c r="C2638" t="str">
        <f t="shared" si="124"/>
        <v>2022-2023</v>
      </c>
      <c r="D2638" t="s">
        <v>148</v>
      </c>
      <c r="E2638" t="s">
        <v>88</v>
      </c>
      <c r="F2638" t="str">
        <f t="shared" si="125"/>
        <v>South Australia</v>
      </c>
      <c r="G2638" t="s">
        <v>32</v>
      </c>
      <c r="H2638">
        <v>5011</v>
      </c>
      <c r="I2638" t="s">
        <v>11</v>
      </c>
      <c r="J2638" t="s">
        <v>33</v>
      </c>
      <c r="K2638" t="s">
        <v>19</v>
      </c>
      <c r="L2638" t="s">
        <v>23</v>
      </c>
      <c r="M2638" s="5">
        <v>296.59000000000003</v>
      </c>
      <c r="N2638">
        <v>1</v>
      </c>
    </row>
    <row r="2639" spans="1:14" x14ac:dyDescent="0.25">
      <c r="A2639" s="2">
        <v>45475</v>
      </c>
      <c r="B2639" s="3">
        <f t="shared" si="123"/>
        <v>2025</v>
      </c>
      <c r="C2639" t="str">
        <f t="shared" si="124"/>
        <v>2024-2025</v>
      </c>
      <c r="D2639" t="s">
        <v>147</v>
      </c>
      <c r="E2639" t="s">
        <v>50</v>
      </c>
      <c r="F2639" t="str">
        <f t="shared" si="125"/>
        <v>Queensland</v>
      </c>
      <c r="G2639" t="s">
        <v>35</v>
      </c>
      <c r="H2639">
        <v>4703</v>
      </c>
      <c r="I2639" t="s">
        <v>11</v>
      </c>
      <c r="J2639" t="s">
        <v>51</v>
      </c>
      <c r="K2639" t="s">
        <v>151</v>
      </c>
      <c r="L2639" t="s">
        <v>21</v>
      </c>
      <c r="M2639" s="5">
        <v>296.68</v>
      </c>
      <c r="N2639">
        <v>1</v>
      </c>
    </row>
    <row r="2640" spans="1:14" x14ac:dyDescent="0.25">
      <c r="A2640" s="2">
        <v>45173</v>
      </c>
      <c r="B2640" s="3">
        <f t="shared" si="123"/>
        <v>2024</v>
      </c>
      <c r="C2640" t="str">
        <f t="shared" si="124"/>
        <v>2023-2024</v>
      </c>
      <c r="D2640" t="s">
        <v>147</v>
      </c>
      <c r="E2640" t="s">
        <v>42</v>
      </c>
      <c r="F2640" t="str">
        <f t="shared" si="125"/>
        <v>Queensland</v>
      </c>
      <c r="G2640" t="s">
        <v>35</v>
      </c>
      <c r="H2640">
        <v>4053</v>
      </c>
      <c r="I2640" t="s">
        <v>11</v>
      </c>
      <c r="J2640" t="s">
        <v>43</v>
      </c>
      <c r="K2640" t="s">
        <v>154</v>
      </c>
      <c r="L2640" t="s">
        <v>14</v>
      </c>
      <c r="M2640" s="5">
        <v>296.7</v>
      </c>
      <c r="N2640">
        <v>1</v>
      </c>
    </row>
    <row r="2641" spans="1:14" x14ac:dyDescent="0.25">
      <c r="A2641" s="2">
        <v>45137</v>
      </c>
      <c r="B2641" s="3">
        <f t="shared" si="123"/>
        <v>2024</v>
      </c>
      <c r="C2641" t="str">
        <f t="shared" si="124"/>
        <v>2023-2024</v>
      </c>
      <c r="D2641" t="s">
        <v>147</v>
      </c>
      <c r="E2641" t="s">
        <v>42</v>
      </c>
      <c r="F2641" t="str">
        <f t="shared" si="125"/>
        <v>Queensland</v>
      </c>
      <c r="G2641" t="s">
        <v>35</v>
      </c>
      <c r="H2641">
        <v>4053</v>
      </c>
      <c r="I2641" t="s">
        <v>11</v>
      </c>
      <c r="J2641" t="s">
        <v>43</v>
      </c>
      <c r="K2641" t="s">
        <v>156</v>
      </c>
      <c r="L2641" t="s">
        <v>17</v>
      </c>
      <c r="M2641" s="5">
        <v>296.85000000000002</v>
      </c>
      <c r="N2641">
        <v>1</v>
      </c>
    </row>
    <row r="2642" spans="1:14" x14ac:dyDescent="0.25">
      <c r="A2642" s="2">
        <v>45172</v>
      </c>
      <c r="B2642" s="3">
        <f t="shared" si="123"/>
        <v>2024</v>
      </c>
      <c r="C2642" t="str">
        <f t="shared" si="124"/>
        <v>2023-2024</v>
      </c>
      <c r="D2642" t="s">
        <v>147</v>
      </c>
      <c r="E2642" t="s">
        <v>133</v>
      </c>
      <c r="F2642" t="str">
        <f t="shared" si="125"/>
        <v>Queensland</v>
      </c>
      <c r="G2642" t="s">
        <v>35</v>
      </c>
      <c r="H2642">
        <v>4305</v>
      </c>
      <c r="I2642" t="s">
        <v>11</v>
      </c>
      <c r="J2642" t="s">
        <v>104</v>
      </c>
      <c r="K2642" t="s">
        <v>151</v>
      </c>
      <c r="L2642" t="s">
        <v>21</v>
      </c>
      <c r="M2642" s="5">
        <v>296.94</v>
      </c>
      <c r="N2642">
        <v>1</v>
      </c>
    </row>
    <row r="2643" spans="1:14" x14ac:dyDescent="0.25">
      <c r="A2643" s="2">
        <v>45656</v>
      </c>
      <c r="B2643" s="3">
        <f t="shared" si="123"/>
        <v>2025</v>
      </c>
      <c r="C2643" t="str">
        <f t="shared" si="124"/>
        <v>2024-2025</v>
      </c>
      <c r="D2643" t="s">
        <v>148</v>
      </c>
      <c r="E2643" t="s">
        <v>100</v>
      </c>
      <c r="F2643" t="str">
        <f t="shared" si="125"/>
        <v>Western Australia</v>
      </c>
      <c r="G2643" t="s">
        <v>48</v>
      </c>
      <c r="H2643">
        <v>6021</v>
      </c>
      <c r="I2643" t="s">
        <v>11</v>
      </c>
      <c r="J2643" t="s">
        <v>49</v>
      </c>
      <c r="K2643" t="s">
        <v>155</v>
      </c>
      <c r="L2643" t="s">
        <v>20</v>
      </c>
      <c r="M2643" s="5">
        <v>297.28000000000003</v>
      </c>
      <c r="N2643">
        <v>1</v>
      </c>
    </row>
    <row r="2644" spans="1:14" x14ac:dyDescent="0.25">
      <c r="A2644" s="2">
        <v>45524</v>
      </c>
      <c r="B2644" s="3">
        <f t="shared" si="123"/>
        <v>2025</v>
      </c>
      <c r="C2644" t="str">
        <f t="shared" si="124"/>
        <v>2024-2025</v>
      </c>
      <c r="D2644" t="s">
        <v>147</v>
      </c>
      <c r="E2644" t="s">
        <v>109</v>
      </c>
      <c r="F2644" t="str">
        <f t="shared" si="125"/>
        <v>New South Wales</v>
      </c>
      <c r="G2644" t="s">
        <v>10</v>
      </c>
      <c r="H2644">
        <v>2480</v>
      </c>
      <c r="I2644" t="s">
        <v>11</v>
      </c>
      <c r="J2644" t="s">
        <v>68</v>
      </c>
      <c r="K2644" t="s">
        <v>19</v>
      </c>
      <c r="L2644" t="s">
        <v>23</v>
      </c>
      <c r="M2644" s="5">
        <v>297.34000000000003</v>
      </c>
      <c r="N2644">
        <v>1</v>
      </c>
    </row>
    <row r="2645" spans="1:14" x14ac:dyDescent="0.25">
      <c r="A2645" s="2">
        <v>44947</v>
      </c>
      <c r="B2645" s="3">
        <f t="shared" si="123"/>
        <v>2023</v>
      </c>
      <c r="C2645" t="str">
        <f t="shared" si="124"/>
        <v>2022-2023</v>
      </c>
      <c r="D2645" t="s">
        <v>148</v>
      </c>
      <c r="E2645" t="s">
        <v>142</v>
      </c>
      <c r="F2645" t="str">
        <f t="shared" si="125"/>
        <v>Australian Capital Territory</v>
      </c>
      <c r="G2645" t="s">
        <v>80</v>
      </c>
      <c r="H2645">
        <v>2609</v>
      </c>
      <c r="I2645" t="s">
        <v>11</v>
      </c>
      <c r="J2645" t="s">
        <v>58</v>
      </c>
      <c r="K2645" t="s">
        <v>153</v>
      </c>
      <c r="L2645" t="s">
        <v>16</v>
      </c>
      <c r="M2645" s="5">
        <v>297.62</v>
      </c>
      <c r="N2645">
        <v>1</v>
      </c>
    </row>
    <row r="2646" spans="1:14" x14ac:dyDescent="0.25">
      <c r="A2646" s="2">
        <v>45055</v>
      </c>
      <c r="B2646" s="3">
        <f t="shared" si="123"/>
        <v>2023</v>
      </c>
      <c r="C2646" t="str">
        <f t="shared" si="124"/>
        <v>2022-2023</v>
      </c>
      <c r="D2646" t="s">
        <v>147</v>
      </c>
      <c r="E2646" t="s">
        <v>121</v>
      </c>
      <c r="F2646" t="str">
        <f t="shared" si="125"/>
        <v>Queensland</v>
      </c>
      <c r="G2646" t="s">
        <v>35</v>
      </c>
      <c r="H2646">
        <v>4700</v>
      </c>
      <c r="I2646" t="s">
        <v>11</v>
      </c>
      <c r="J2646" t="s">
        <v>51</v>
      </c>
      <c r="K2646" t="s">
        <v>19</v>
      </c>
      <c r="L2646" t="s">
        <v>23</v>
      </c>
      <c r="M2646" s="5">
        <v>297.77</v>
      </c>
      <c r="N2646">
        <v>1</v>
      </c>
    </row>
    <row r="2647" spans="1:14" x14ac:dyDescent="0.25">
      <c r="A2647" s="2">
        <v>45151</v>
      </c>
      <c r="B2647" s="3">
        <f t="shared" si="123"/>
        <v>2024</v>
      </c>
      <c r="C2647" t="str">
        <f t="shared" si="124"/>
        <v>2023-2024</v>
      </c>
      <c r="D2647" t="s">
        <v>147</v>
      </c>
      <c r="E2647" t="s">
        <v>96</v>
      </c>
      <c r="F2647" t="str">
        <f t="shared" si="125"/>
        <v>Western Australia</v>
      </c>
      <c r="G2647" t="s">
        <v>48</v>
      </c>
      <c r="H2647">
        <v>6330</v>
      </c>
      <c r="I2647" t="s">
        <v>11</v>
      </c>
      <c r="J2647" t="s">
        <v>94</v>
      </c>
      <c r="K2647" t="s">
        <v>19</v>
      </c>
      <c r="L2647" t="s">
        <v>23</v>
      </c>
      <c r="M2647" s="5">
        <v>298.37</v>
      </c>
      <c r="N2647">
        <v>1</v>
      </c>
    </row>
    <row r="2648" spans="1:14" x14ac:dyDescent="0.25">
      <c r="A2648" s="2">
        <v>45280</v>
      </c>
      <c r="B2648" s="3">
        <f t="shared" si="123"/>
        <v>2024</v>
      </c>
      <c r="C2648" t="str">
        <f t="shared" si="124"/>
        <v>2023-2024</v>
      </c>
      <c r="D2648" t="s">
        <v>148</v>
      </c>
      <c r="E2648" t="s">
        <v>136</v>
      </c>
      <c r="F2648" t="str">
        <f t="shared" si="125"/>
        <v>Victoria</v>
      </c>
      <c r="G2648" t="s">
        <v>45</v>
      </c>
      <c r="H2648">
        <v>3175</v>
      </c>
      <c r="I2648" t="s">
        <v>11</v>
      </c>
      <c r="J2648" t="s">
        <v>63</v>
      </c>
      <c r="K2648" t="s">
        <v>156</v>
      </c>
      <c r="L2648" t="s">
        <v>17</v>
      </c>
      <c r="M2648" s="5">
        <v>299.24</v>
      </c>
      <c r="N2648">
        <v>1</v>
      </c>
    </row>
    <row r="2649" spans="1:14" x14ac:dyDescent="0.25">
      <c r="A2649" s="2">
        <v>45068</v>
      </c>
      <c r="B2649" s="3">
        <f t="shared" si="123"/>
        <v>2023</v>
      </c>
      <c r="C2649" t="str">
        <f t="shared" si="124"/>
        <v>2022-2023</v>
      </c>
      <c r="D2649" t="s">
        <v>147</v>
      </c>
      <c r="E2649" t="s">
        <v>126</v>
      </c>
      <c r="F2649" t="str">
        <f t="shared" si="125"/>
        <v>Queensland</v>
      </c>
      <c r="G2649" t="s">
        <v>35</v>
      </c>
      <c r="H2649">
        <v>4551</v>
      </c>
      <c r="I2649" t="s">
        <v>11</v>
      </c>
      <c r="J2649" t="s">
        <v>120</v>
      </c>
      <c r="K2649" t="s">
        <v>156</v>
      </c>
      <c r="L2649" t="s">
        <v>17</v>
      </c>
      <c r="M2649" s="5">
        <v>299.5</v>
      </c>
      <c r="N2649">
        <v>1</v>
      </c>
    </row>
    <row r="2650" spans="1:14" x14ac:dyDescent="0.25">
      <c r="A2650" s="2">
        <v>45089</v>
      </c>
      <c r="B2650" s="3">
        <f t="shared" si="123"/>
        <v>2023</v>
      </c>
      <c r="C2650" t="str">
        <f t="shared" si="124"/>
        <v>2022-2023</v>
      </c>
      <c r="D2650" t="s">
        <v>147</v>
      </c>
      <c r="E2650" t="s">
        <v>116</v>
      </c>
      <c r="F2650" t="str">
        <f t="shared" si="125"/>
        <v>Western Australia</v>
      </c>
      <c r="G2650" t="s">
        <v>48</v>
      </c>
      <c r="H2650">
        <v>6725</v>
      </c>
      <c r="I2650" t="s">
        <v>11</v>
      </c>
      <c r="J2650" t="s">
        <v>77</v>
      </c>
      <c r="K2650" t="s">
        <v>151</v>
      </c>
      <c r="L2650" t="s">
        <v>21</v>
      </c>
      <c r="M2650" s="5">
        <v>299.70000000000005</v>
      </c>
      <c r="N2650">
        <v>1</v>
      </c>
    </row>
    <row r="2651" spans="1:14" x14ac:dyDescent="0.25">
      <c r="A2651" s="2">
        <v>45067</v>
      </c>
      <c r="B2651" s="3">
        <f t="shared" si="123"/>
        <v>2023</v>
      </c>
      <c r="C2651" t="str">
        <f t="shared" si="124"/>
        <v>2022-2023</v>
      </c>
      <c r="D2651" t="s">
        <v>147</v>
      </c>
      <c r="E2651" t="s">
        <v>9</v>
      </c>
      <c r="F2651" t="str">
        <f t="shared" si="125"/>
        <v>New South Wales</v>
      </c>
      <c r="G2651" t="s">
        <v>10</v>
      </c>
      <c r="H2651">
        <v>2067</v>
      </c>
      <c r="I2651" t="s">
        <v>11</v>
      </c>
      <c r="J2651" t="s">
        <v>12</v>
      </c>
      <c r="K2651" t="s">
        <v>19</v>
      </c>
      <c r="L2651" t="s">
        <v>23</v>
      </c>
      <c r="M2651" s="5">
        <v>299.77999999999997</v>
      </c>
      <c r="N2651">
        <v>1</v>
      </c>
    </row>
    <row r="2652" spans="1:14" x14ac:dyDescent="0.25">
      <c r="A2652" s="2">
        <v>45474</v>
      </c>
      <c r="B2652" s="3">
        <f t="shared" si="123"/>
        <v>2025</v>
      </c>
      <c r="C2652" t="str">
        <f t="shared" si="124"/>
        <v>2024-2025</v>
      </c>
      <c r="D2652" t="s">
        <v>147</v>
      </c>
      <c r="E2652" t="s">
        <v>85</v>
      </c>
      <c r="F2652" t="str">
        <f t="shared" si="125"/>
        <v>Queensland</v>
      </c>
      <c r="G2652" t="s">
        <v>35</v>
      </c>
      <c r="H2652">
        <v>4883</v>
      </c>
      <c r="I2652" t="s">
        <v>11</v>
      </c>
      <c r="J2652" t="s">
        <v>36</v>
      </c>
      <c r="K2652" t="s">
        <v>152</v>
      </c>
      <c r="L2652" t="s">
        <v>13</v>
      </c>
      <c r="M2652" s="5">
        <v>299.83999999999997</v>
      </c>
      <c r="N2652">
        <v>1</v>
      </c>
    </row>
    <row r="2653" spans="1:14" x14ac:dyDescent="0.25">
      <c r="A2653" s="2">
        <v>45643</v>
      </c>
      <c r="B2653" s="3">
        <f t="shared" si="123"/>
        <v>2025</v>
      </c>
      <c r="C2653" t="str">
        <f t="shared" si="124"/>
        <v>2024-2025</v>
      </c>
      <c r="D2653" t="s">
        <v>147</v>
      </c>
      <c r="E2653" t="s">
        <v>78</v>
      </c>
      <c r="F2653" t="str">
        <f t="shared" si="125"/>
        <v>New South Wales</v>
      </c>
      <c r="G2653" t="s">
        <v>10</v>
      </c>
      <c r="H2653">
        <v>2350</v>
      </c>
      <c r="I2653" t="s">
        <v>11</v>
      </c>
      <c r="J2653" t="s">
        <v>68</v>
      </c>
      <c r="K2653" t="s">
        <v>155</v>
      </c>
      <c r="L2653" t="s">
        <v>20</v>
      </c>
      <c r="M2653" s="5">
        <v>299.91999999999996</v>
      </c>
      <c r="N2653">
        <v>1</v>
      </c>
    </row>
    <row r="2654" spans="1:14" x14ac:dyDescent="0.25">
      <c r="A2654" s="2">
        <v>45655</v>
      </c>
      <c r="B2654" s="3">
        <f t="shared" si="123"/>
        <v>2025</v>
      </c>
      <c r="C2654" t="str">
        <f t="shared" si="124"/>
        <v>2024-2025</v>
      </c>
      <c r="D2654" t="s">
        <v>148</v>
      </c>
      <c r="E2654" t="s">
        <v>61</v>
      </c>
      <c r="F2654" t="str">
        <f t="shared" si="125"/>
        <v>New South Wales</v>
      </c>
      <c r="G2654" t="s">
        <v>10</v>
      </c>
      <c r="H2654">
        <v>2539</v>
      </c>
      <c r="I2654" t="s">
        <v>11</v>
      </c>
      <c r="J2654" t="s">
        <v>58</v>
      </c>
      <c r="K2654" t="s">
        <v>151</v>
      </c>
      <c r="L2654" t="s">
        <v>21</v>
      </c>
      <c r="M2654" s="5">
        <v>300.2</v>
      </c>
      <c r="N2654">
        <v>1</v>
      </c>
    </row>
    <row r="2655" spans="1:14" x14ac:dyDescent="0.25">
      <c r="A2655" s="2">
        <v>45207</v>
      </c>
      <c r="B2655" s="3">
        <f t="shared" si="123"/>
        <v>2024</v>
      </c>
      <c r="C2655" t="str">
        <f t="shared" si="124"/>
        <v>2023-2024</v>
      </c>
      <c r="D2655" t="s">
        <v>147</v>
      </c>
      <c r="E2655" t="s">
        <v>56</v>
      </c>
      <c r="F2655" t="str">
        <f t="shared" si="125"/>
        <v>Northern Territory</v>
      </c>
      <c r="G2655" t="s">
        <v>29</v>
      </c>
      <c r="H2655">
        <v>870</v>
      </c>
      <c r="I2655" t="s">
        <v>11</v>
      </c>
      <c r="J2655" t="s">
        <v>30</v>
      </c>
      <c r="K2655" t="s">
        <v>155</v>
      </c>
      <c r="L2655" t="s">
        <v>20</v>
      </c>
      <c r="M2655" s="5">
        <v>300.26</v>
      </c>
      <c r="N2655">
        <v>1</v>
      </c>
    </row>
    <row r="2656" spans="1:14" x14ac:dyDescent="0.25">
      <c r="A2656" s="2">
        <v>45028</v>
      </c>
      <c r="B2656" s="3">
        <f t="shared" si="123"/>
        <v>2023</v>
      </c>
      <c r="C2656" t="str">
        <f t="shared" si="124"/>
        <v>2022-2023</v>
      </c>
      <c r="D2656" t="s">
        <v>147</v>
      </c>
      <c r="E2656" t="s">
        <v>31</v>
      </c>
      <c r="F2656" t="str">
        <f t="shared" si="125"/>
        <v>South Australia</v>
      </c>
      <c r="G2656" t="s">
        <v>32</v>
      </c>
      <c r="H2656">
        <v>5168</v>
      </c>
      <c r="I2656" t="s">
        <v>11</v>
      </c>
      <c r="J2656" t="s">
        <v>33</v>
      </c>
      <c r="K2656" t="s">
        <v>154</v>
      </c>
      <c r="L2656" t="s">
        <v>14</v>
      </c>
      <c r="M2656" s="5">
        <v>300.36</v>
      </c>
      <c r="N2656">
        <v>1</v>
      </c>
    </row>
    <row r="2657" spans="1:14" x14ac:dyDescent="0.25">
      <c r="A2657" s="2">
        <v>45547</v>
      </c>
      <c r="B2657" s="3">
        <f t="shared" si="123"/>
        <v>2025</v>
      </c>
      <c r="C2657" t="str">
        <f t="shared" si="124"/>
        <v>2024-2025</v>
      </c>
      <c r="D2657" t="s">
        <v>147</v>
      </c>
      <c r="E2657" t="s">
        <v>79</v>
      </c>
      <c r="F2657" t="str">
        <f t="shared" si="125"/>
        <v>Australian Capital Territory</v>
      </c>
      <c r="G2657" t="s">
        <v>80</v>
      </c>
      <c r="H2657">
        <v>2617</v>
      </c>
      <c r="I2657" t="s">
        <v>11</v>
      </c>
      <c r="J2657" t="s">
        <v>58</v>
      </c>
      <c r="K2657" t="s">
        <v>19</v>
      </c>
      <c r="L2657" t="s">
        <v>23</v>
      </c>
      <c r="M2657" s="5">
        <v>300.65999999999997</v>
      </c>
      <c r="N2657">
        <v>1</v>
      </c>
    </row>
    <row r="2658" spans="1:14" x14ac:dyDescent="0.25">
      <c r="A2658" s="2">
        <v>45153</v>
      </c>
      <c r="B2658" s="3">
        <f t="shared" si="123"/>
        <v>2024</v>
      </c>
      <c r="C2658" t="str">
        <f t="shared" si="124"/>
        <v>2023-2024</v>
      </c>
      <c r="D2658" t="s">
        <v>148</v>
      </c>
      <c r="E2658" t="s">
        <v>89</v>
      </c>
      <c r="F2658" t="str">
        <f t="shared" si="125"/>
        <v>Queensland</v>
      </c>
      <c r="G2658" t="s">
        <v>35</v>
      </c>
      <c r="H2658">
        <v>4655</v>
      </c>
      <c r="I2658" t="s">
        <v>11</v>
      </c>
      <c r="J2658" t="s">
        <v>51</v>
      </c>
      <c r="K2658" t="s">
        <v>154</v>
      </c>
      <c r="L2658" t="s">
        <v>14</v>
      </c>
      <c r="M2658" s="5">
        <v>300.69000000000005</v>
      </c>
      <c r="N2658">
        <v>1</v>
      </c>
    </row>
    <row r="2659" spans="1:14" x14ac:dyDescent="0.25">
      <c r="A2659" s="2">
        <v>45383</v>
      </c>
      <c r="B2659" s="3">
        <f t="shared" si="123"/>
        <v>2024</v>
      </c>
      <c r="C2659" t="str">
        <f t="shared" si="124"/>
        <v>2023-2024</v>
      </c>
      <c r="D2659" t="s">
        <v>147</v>
      </c>
      <c r="E2659" t="s">
        <v>41</v>
      </c>
      <c r="F2659" t="str">
        <f t="shared" si="125"/>
        <v>New South Wales</v>
      </c>
      <c r="G2659" t="s">
        <v>10</v>
      </c>
      <c r="H2659">
        <v>2830</v>
      </c>
      <c r="I2659" t="s">
        <v>11</v>
      </c>
      <c r="J2659" t="s">
        <v>25</v>
      </c>
      <c r="K2659" t="s">
        <v>155</v>
      </c>
      <c r="L2659" t="s">
        <v>20</v>
      </c>
      <c r="M2659" s="5">
        <v>300.85000000000002</v>
      </c>
      <c r="N2659">
        <v>1</v>
      </c>
    </row>
    <row r="2660" spans="1:14" x14ac:dyDescent="0.25">
      <c r="A2660" s="2">
        <v>45259</v>
      </c>
      <c r="B2660" s="3">
        <f t="shared" si="123"/>
        <v>2024</v>
      </c>
      <c r="C2660" t="str">
        <f t="shared" si="124"/>
        <v>2023-2024</v>
      </c>
      <c r="D2660" t="s">
        <v>148</v>
      </c>
      <c r="E2660" t="s">
        <v>24</v>
      </c>
      <c r="F2660" t="str">
        <f t="shared" si="125"/>
        <v>New South Wales</v>
      </c>
      <c r="G2660" t="s">
        <v>10</v>
      </c>
      <c r="H2660">
        <v>2795</v>
      </c>
      <c r="I2660" t="s">
        <v>11</v>
      </c>
      <c r="J2660" t="s">
        <v>25</v>
      </c>
      <c r="K2660" t="s">
        <v>155</v>
      </c>
      <c r="L2660" t="s">
        <v>20</v>
      </c>
      <c r="M2660" s="5">
        <v>301.13</v>
      </c>
      <c r="N2660">
        <v>1</v>
      </c>
    </row>
    <row r="2661" spans="1:14" x14ac:dyDescent="0.25">
      <c r="A2661" s="2">
        <v>45139</v>
      </c>
      <c r="B2661" s="3">
        <f t="shared" si="123"/>
        <v>2024</v>
      </c>
      <c r="C2661" t="str">
        <f t="shared" si="124"/>
        <v>2023-2024</v>
      </c>
      <c r="D2661" t="s">
        <v>148</v>
      </c>
      <c r="E2661" t="s">
        <v>42</v>
      </c>
      <c r="F2661" t="str">
        <f t="shared" si="125"/>
        <v>Queensland</v>
      </c>
      <c r="G2661" t="s">
        <v>35</v>
      </c>
      <c r="H2661">
        <v>4053</v>
      </c>
      <c r="I2661" t="s">
        <v>11</v>
      </c>
      <c r="J2661" t="s">
        <v>43</v>
      </c>
      <c r="K2661" t="s">
        <v>19</v>
      </c>
      <c r="L2661" t="s">
        <v>23</v>
      </c>
      <c r="M2661" s="5">
        <v>301.32000000000005</v>
      </c>
      <c r="N2661">
        <v>1</v>
      </c>
    </row>
    <row r="2662" spans="1:14" x14ac:dyDescent="0.25">
      <c r="A2662" s="2">
        <v>45584</v>
      </c>
      <c r="B2662" s="3">
        <f t="shared" si="123"/>
        <v>2025</v>
      </c>
      <c r="C2662" t="str">
        <f t="shared" si="124"/>
        <v>2024-2025</v>
      </c>
      <c r="D2662" t="s">
        <v>148</v>
      </c>
      <c r="E2662" t="s">
        <v>110</v>
      </c>
      <c r="F2662" t="str">
        <f t="shared" si="125"/>
        <v>Queensland</v>
      </c>
      <c r="G2662" t="s">
        <v>35</v>
      </c>
      <c r="H2662">
        <v>4680</v>
      </c>
      <c r="I2662" t="s">
        <v>11</v>
      </c>
      <c r="J2662" t="s">
        <v>51</v>
      </c>
      <c r="K2662" t="s">
        <v>155</v>
      </c>
      <c r="L2662" t="s">
        <v>20</v>
      </c>
      <c r="M2662" s="5">
        <v>303.34000000000003</v>
      </c>
      <c r="N2662">
        <v>1</v>
      </c>
    </row>
    <row r="2663" spans="1:14" x14ac:dyDescent="0.25">
      <c r="A2663" s="2">
        <v>45097</v>
      </c>
      <c r="B2663" s="3">
        <f t="shared" si="123"/>
        <v>2023</v>
      </c>
      <c r="C2663" t="str">
        <f t="shared" si="124"/>
        <v>2022-2023</v>
      </c>
      <c r="D2663" t="s">
        <v>147</v>
      </c>
      <c r="E2663" t="s">
        <v>113</v>
      </c>
      <c r="F2663" t="str">
        <f t="shared" si="125"/>
        <v>Queensland</v>
      </c>
      <c r="G2663" t="s">
        <v>35</v>
      </c>
      <c r="H2663">
        <v>4215</v>
      </c>
      <c r="I2663" t="s">
        <v>11</v>
      </c>
      <c r="J2663" t="s">
        <v>104</v>
      </c>
      <c r="K2663" t="s">
        <v>19</v>
      </c>
      <c r="L2663" t="s">
        <v>23</v>
      </c>
      <c r="M2663" s="5">
        <v>303.39999999999998</v>
      </c>
      <c r="N2663">
        <v>1</v>
      </c>
    </row>
    <row r="2664" spans="1:14" x14ac:dyDescent="0.25">
      <c r="A2664" s="2">
        <v>45101</v>
      </c>
      <c r="B2664" s="3">
        <f t="shared" si="123"/>
        <v>2023</v>
      </c>
      <c r="C2664" t="str">
        <f t="shared" si="124"/>
        <v>2022-2023</v>
      </c>
      <c r="D2664" t="s">
        <v>147</v>
      </c>
      <c r="E2664" t="s">
        <v>145</v>
      </c>
      <c r="F2664" t="str">
        <f t="shared" si="125"/>
        <v>New South Wales</v>
      </c>
      <c r="G2664" t="s">
        <v>10</v>
      </c>
      <c r="H2664">
        <v>2101</v>
      </c>
      <c r="I2664" t="s">
        <v>11</v>
      </c>
      <c r="J2664" t="s">
        <v>27</v>
      </c>
      <c r="K2664" t="s">
        <v>19</v>
      </c>
      <c r="L2664" t="s">
        <v>23</v>
      </c>
      <c r="M2664" s="5">
        <v>303.45999999999998</v>
      </c>
      <c r="N2664">
        <v>1</v>
      </c>
    </row>
    <row r="2665" spans="1:14" x14ac:dyDescent="0.25">
      <c r="A2665" s="2">
        <v>45221</v>
      </c>
      <c r="B2665" s="3">
        <f t="shared" si="123"/>
        <v>2024</v>
      </c>
      <c r="C2665" t="str">
        <f t="shared" si="124"/>
        <v>2023-2024</v>
      </c>
      <c r="D2665" t="s">
        <v>148</v>
      </c>
      <c r="E2665" t="s">
        <v>125</v>
      </c>
      <c r="F2665" t="str">
        <f t="shared" si="125"/>
        <v>Victoria</v>
      </c>
      <c r="G2665" t="s">
        <v>45</v>
      </c>
      <c r="H2665">
        <v>3400</v>
      </c>
      <c r="I2665" t="s">
        <v>11</v>
      </c>
      <c r="J2665" t="s">
        <v>60</v>
      </c>
      <c r="K2665" t="s">
        <v>149</v>
      </c>
      <c r="L2665" t="s">
        <v>15</v>
      </c>
      <c r="M2665" s="5">
        <v>303.72000000000003</v>
      </c>
      <c r="N2665">
        <v>1</v>
      </c>
    </row>
    <row r="2666" spans="1:14" x14ac:dyDescent="0.25">
      <c r="A2666" s="2">
        <v>45494</v>
      </c>
      <c r="B2666" s="3">
        <f t="shared" si="123"/>
        <v>2025</v>
      </c>
      <c r="C2666" t="str">
        <f t="shared" si="124"/>
        <v>2024-2025</v>
      </c>
      <c r="D2666" t="s">
        <v>147</v>
      </c>
      <c r="E2666" t="s">
        <v>114</v>
      </c>
      <c r="F2666" t="str">
        <f t="shared" si="125"/>
        <v>Victoria</v>
      </c>
      <c r="G2666" t="s">
        <v>45</v>
      </c>
      <c r="H2666">
        <v>3551</v>
      </c>
      <c r="I2666" t="s">
        <v>11</v>
      </c>
      <c r="J2666" t="s">
        <v>60</v>
      </c>
      <c r="K2666" t="s">
        <v>155</v>
      </c>
      <c r="L2666" t="s">
        <v>20</v>
      </c>
      <c r="M2666" s="5">
        <v>304</v>
      </c>
      <c r="N2666">
        <v>1</v>
      </c>
    </row>
    <row r="2667" spans="1:14" x14ac:dyDescent="0.25">
      <c r="A2667" s="2">
        <v>45045</v>
      </c>
      <c r="B2667" s="3">
        <f t="shared" si="123"/>
        <v>2023</v>
      </c>
      <c r="C2667" t="str">
        <f t="shared" si="124"/>
        <v>2022-2023</v>
      </c>
      <c r="D2667" t="s">
        <v>148</v>
      </c>
      <c r="E2667" t="s">
        <v>131</v>
      </c>
      <c r="F2667" t="str">
        <f t="shared" si="125"/>
        <v>Western Australia</v>
      </c>
      <c r="G2667" t="s">
        <v>48</v>
      </c>
      <c r="H2667">
        <v>6530</v>
      </c>
      <c r="I2667" t="s">
        <v>11</v>
      </c>
      <c r="J2667" t="s">
        <v>77</v>
      </c>
      <c r="K2667" t="s">
        <v>154</v>
      </c>
      <c r="L2667" t="s">
        <v>14</v>
      </c>
      <c r="M2667" s="5">
        <v>304.11</v>
      </c>
      <c r="N2667">
        <v>1</v>
      </c>
    </row>
    <row r="2668" spans="1:14" x14ac:dyDescent="0.25">
      <c r="A2668" s="2">
        <v>45043</v>
      </c>
      <c r="B2668" s="3">
        <f t="shared" si="123"/>
        <v>2023</v>
      </c>
      <c r="C2668" t="str">
        <f t="shared" si="124"/>
        <v>2022-2023</v>
      </c>
      <c r="D2668" t="s">
        <v>147</v>
      </c>
      <c r="E2668" t="s">
        <v>79</v>
      </c>
      <c r="F2668" t="str">
        <f t="shared" si="125"/>
        <v>Australian Capital Territory</v>
      </c>
      <c r="G2668" t="s">
        <v>80</v>
      </c>
      <c r="H2668">
        <v>2617</v>
      </c>
      <c r="I2668" t="s">
        <v>11</v>
      </c>
      <c r="J2668" t="s">
        <v>58</v>
      </c>
      <c r="K2668" t="s">
        <v>154</v>
      </c>
      <c r="L2668" t="s">
        <v>14</v>
      </c>
      <c r="M2668" s="5">
        <v>305.88</v>
      </c>
      <c r="N2668">
        <v>1</v>
      </c>
    </row>
    <row r="2669" spans="1:14" x14ac:dyDescent="0.25">
      <c r="A2669" s="2">
        <v>45062</v>
      </c>
      <c r="B2669" s="3">
        <f t="shared" si="123"/>
        <v>2023</v>
      </c>
      <c r="C2669" t="str">
        <f t="shared" si="124"/>
        <v>2022-2023</v>
      </c>
      <c r="D2669" t="s">
        <v>147</v>
      </c>
      <c r="E2669" t="s">
        <v>124</v>
      </c>
      <c r="F2669" t="str">
        <f t="shared" si="125"/>
        <v>New South Wales</v>
      </c>
      <c r="G2669" t="s">
        <v>10</v>
      </c>
      <c r="H2669">
        <v>2015</v>
      </c>
      <c r="I2669" t="s">
        <v>11</v>
      </c>
      <c r="J2669" t="s">
        <v>12</v>
      </c>
      <c r="K2669" t="s">
        <v>156</v>
      </c>
      <c r="L2669" t="s">
        <v>17</v>
      </c>
      <c r="M2669" s="5">
        <v>306.10000000000002</v>
      </c>
      <c r="N2669">
        <v>1</v>
      </c>
    </row>
    <row r="2670" spans="1:14" x14ac:dyDescent="0.25">
      <c r="A2670" s="2">
        <v>45645</v>
      </c>
      <c r="B2670" s="3">
        <f t="shared" si="123"/>
        <v>2025</v>
      </c>
      <c r="C2670" t="str">
        <f t="shared" si="124"/>
        <v>2024-2025</v>
      </c>
      <c r="D2670" t="s">
        <v>147</v>
      </c>
      <c r="E2670" t="s">
        <v>95</v>
      </c>
      <c r="F2670" t="str">
        <f t="shared" si="125"/>
        <v>Victoria</v>
      </c>
      <c r="G2670" t="s">
        <v>45</v>
      </c>
      <c r="H2670">
        <v>3931</v>
      </c>
      <c r="I2670" t="s">
        <v>11</v>
      </c>
      <c r="J2670" t="s">
        <v>55</v>
      </c>
      <c r="K2670" t="s">
        <v>152</v>
      </c>
      <c r="L2670" t="s">
        <v>13</v>
      </c>
      <c r="M2670" s="5">
        <v>306.11</v>
      </c>
      <c r="N2670">
        <v>1</v>
      </c>
    </row>
    <row r="2671" spans="1:14" x14ac:dyDescent="0.25">
      <c r="A2671" s="2">
        <v>45001</v>
      </c>
      <c r="B2671" s="3">
        <f t="shared" si="123"/>
        <v>2023</v>
      </c>
      <c r="C2671" t="str">
        <f t="shared" si="124"/>
        <v>2022-2023</v>
      </c>
      <c r="D2671" t="s">
        <v>147</v>
      </c>
      <c r="E2671" t="s">
        <v>31</v>
      </c>
      <c r="F2671" t="str">
        <f t="shared" si="125"/>
        <v>South Australia</v>
      </c>
      <c r="G2671" t="s">
        <v>32</v>
      </c>
      <c r="H2671">
        <v>5168</v>
      </c>
      <c r="I2671" t="s">
        <v>11</v>
      </c>
      <c r="J2671" t="s">
        <v>33</v>
      </c>
      <c r="K2671" t="s">
        <v>152</v>
      </c>
      <c r="L2671" t="s">
        <v>13</v>
      </c>
      <c r="M2671" s="5">
        <v>306.46000000000004</v>
      </c>
      <c r="N2671">
        <v>1</v>
      </c>
    </row>
    <row r="2672" spans="1:14" x14ac:dyDescent="0.25">
      <c r="A2672" s="2">
        <v>45145</v>
      </c>
      <c r="B2672" s="3">
        <f t="shared" si="123"/>
        <v>2024</v>
      </c>
      <c r="C2672" t="str">
        <f t="shared" si="124"/>
        <v>2023-2024</v>
      </c>
      <c r="D2672" t="s">
        <v>147</v>
      </c>
      <c r="E2672" t="s">
        <v>90</v>
      </c>
      <c r="F2672" t="str">
        <f t="shared" si="125"/>
        <v>Victoria</v>
      </c>
      <c r="G2672" t="s">
        <v>45</v>
      </c>
      <c r="H2672">
        <v>3179</v>
      </c>
      <c r="I2672" t="s">
        <v>11</v>
      </c>
      <c r="J2672" t="s">
        <v>63</v>
      </c>
      <c r="K2672" t="s">
        <v>150</v>
      </c>
      <c r="L2672" t="s">
        <v>18</v>
      </c>
      <c r="M2672" s="5">
        <v>306.71000000000004</v>
      </c>
      <c r="N2672">
        <v>1</v>
      </c>
    </row>
    <row r="2673" spans="1:14" x14ac:dyDescent="0.25">
      <c r="A2673" s="2">
        <v>45592</v>
      </c>
      <c r="B2673" s="3">
        <f t="shared" si="123"/>
        <v>2025</v>
      </c>
      <c r="C2673" t="str">
        <f t="shared" si="124"/>
        <v>2024-2025</v>
      </c>
      <c r="D2673" t="s">
        <v>148</v>
      </c>
      <c r="E2673" t="s">
        <v>76</v>
      </c>
      <c r="F2673" t="str">
        <f t="shared" si="125"/>
        <v>Western Australia</v>
      </c>
      <c r="G2673" t="s">
        <v>48</v>
      </c>
      <c r="H2673">
        <v>6450</v>
      </c>
      <c r="I2673" t="s">
        <v>11</v>
      </c>
      <c r="J2673" t="s">
        <v>77</v>
      </c>
      <c r="K2673" t="s">
        <v>154</v>
      </c>
      <c r="L2673" t="s">
        <v>14</v>
      </c>
      <c r="M2673" s="5">
        <v>306.76</v>
      </c>
      <c r="N2673">
        <v>1</v>
      </c>
    </row>
    <row r="2674" spans="1:14" x14ac:dyDescent="0.25">
      <c r="A2674" s="2">
        <v>45370</v>
      </c>
      <c r="B2674" s="3">
        <f t="shared" si="123"/>
        <v>2024</v>
      </c>
      <c r="C2674" t="str">
        <f t="shared" si="124"/>
        <v>2023-2024</v>
      </c>
      <c r="D2674" t="s">
        <v>147</v>
      </c>
      <c r="E2674" t="s">
        <v>74</v>
      </c>
      <c r="F2674" t="str">
        <f t="shared" si="125"/>
        <v>South Australia</v>
      </c>
      <c r="G2674" t="s">
        <v>32</v>
      </c>
      <c r="H2674">
        <v>5043</v>
      </c>
      <c r="I2674" t="s">
        <v>11</v>
      </c>
      <c r="J2674" t="s">
        <v>33</v>
      </c>
      <c r="K2674" t="s">
        <v>152</v>
      </c>
      <c r="L2674" t="s">
        <v>13</v>
      </c>
      <c r="M2674" s="5">
        <v>306.89</v>
      </c>
      <c r="N2674">
        <v>1</v>
      </c>
    </row>
    <row r="2675" spans="1:14" x14ac:dyDescent="0.25">
      <c r="A2675" s="2">
        <v>45443</v>
      </c>
      <c r="B2675" s="3">
        <f t="shared" si="123"/>
        <v>2024</v>
      </c>
      <c r="C2675" t="str">
        <f t="shared" si="124"/>
        <v>2023-2024</v>
      </c>
      <c r="D2675" t="s">
        <v>147</v>
      </c>
      <c r="E2675" t="s">
        <v>67</v>
      </c>
      <c r="F2675" t="str">
        <f t="shared" si="125"/>
        <v>New South Wales</v>
      </c>
      <c r="G2675" t="s">
        <v>10</v>
      </c>
      <c r="H2675">
        <v>2478</v>
      </c>
      <c r="I2675" t="s">
        <v>11</v>
      </c>
      <c r="J2675" t="s">
        <v>68</v>
      </c>
      <c r="K2675" t="s">
        <v>152</v>
      </c>
      <c r="L2675" t="s">
        <v>13</v>
      </c>
      <c r="M2675" s="5">
        <v>307.12</v>
      </c>
      <c r="N2675">
        <v>1</v>
      </c>
    </row>
    <row r="2676" spans="1:14" x14ac:dyDescent="0.25">
      <c r="A2676" s="2">
        <v>45437</v>
      </c>
      <c r="B2676" s="3">
        <f t="shared" si="123"/>
        <v>2024</v>
      </c>
      <c r="C2676" t="str">
        <f t="shared" si="124"/>
        <v>2023-2024</v>
      </c>
      <c r="D2676" t="s">
        <v>147</v>
      </c>
      <c r="E2676" t="s">
        <v>44</v>
      </c>
      <c r="F2676" t="str">
        <f t="shared" si="125"/>
        <v>Victoria</v>
      </c>
      <c r="G2676" t="s">
        <v>45</v>
      </c>
      <c r="H2676">
        <v>3066</v>
      </c>
      <c r="I2676" t="s">
        <v>11</v>
      </c>
      <c r="J2676" t="s">
        <v>46</v>
      </c>
      <c r="K2676" t="s">
        <v>156</v>
      </c>
      <c r="L2676" t="s">
        <v>17</v>
      </c>
      <c r="M2676" s="5">
        <v>307.38</v>
      </c>
      <c r="N2676">
        <v>1</v>
      </c>
    </row>
    <row r="2677" spans="1:14" x14ac:dyDescent="0.25">
      <c r="A2677" s="2">
        <v>44994</v>
      </c>
      <c r="B2677" s="3">
        <f t="shared" si="123"/>
        <v>2023</v>
      </c>
      <c r="C2677" t="str">
        <f t="shared" si="124"/>
        <v>2022-2023</v>
      </c>
      <c r="D2677" t="s">
        <v>148</v>
      </c>
      <c r="E2677" t="s">
        <v>76</v>
      </c>
      <c r="F2677" t="str">
        <f t="shared" si="125"/>
        <v>Western Australia</v>
      </c>
      <c r="G2677" t="s">
        <v>48</v>
      </c>
      <c r="H2677">
        <v>6450</v>
      </c>
      <c r="I2677" t="s">
        <v>11</v>
      </c>
      <c r="J2677" t="s">
        <v>77</v>
      </c>
      <c r="K2677" t="s">
        <v>150</v>
      </c>
      <c r="L2677" t="s">
        <v>18</v>
      </c>
      <c r="M2677" s="5">
        <v>307.73</v>
      </c>
      <c r="N2677">
        <v>1</v>
      </c>
    </row>
    <row r="2678" spans="1:14" x14ac:dyDescent="0.25">
      <c r="A2678" s="2">
        <v>44971</v>
      </c>
      <c r="B2678" s="3">
        <f t="shared" si="123"/>
        <v>2023</v>
      </c>
      <c r="C2678" t="str">
        <f t="shared" si="124"/>
        <v>2022-2023</v>
      </c>
      <c r="D2678" t="s">
        <v>147</v>
      </c>
      <c r="E2678" t="s">
        <v>140</v>
      </c>
      <c r="F2678" t="str">
        <f t="shared" si="125"/>
        <v>Tasmania</v>
      </c>
      <c r="G2678" t="s">
        <v>70</v>
      </c>
      <c r="H2678">
        <v>7320</v>
      </c>
      <c r="I2678" t="s">
        <v>11</v>
      </c>
      <c r="J2678" t="s">
        <v>71</v>
      </c>
      <c r="K2678" t="s">
        <v>19</v>
      </c>
      <c r="L2678" t="s">
        <v>23</v>
      </c>
      <c r="M2678" s="5">
        <v>308.04000000000002</v>
      </c>
      <c r="N2678">
        <v>1</v>
      </c>
    </row>
    <row r="2679" spans="1:14" x14ac:dyDescent="0.25">
      <c r="A2679" s="2">
        <v>45578</v>
      </c>
      <c r="B2679" s="3">
        <f t="shared" si="123"/>
        <v>2025</v>
      </c>
      <c r="C2679" t="str">
        <f t="shared" si="124"/>
        <v>2024-2025</v>
      </c>
      <c r="D2679" t="s">
        <v>147</v>
      </c>
      <c r="E2679" t="s">
        <v>142</v>
      </c>
      <c r="F2679" t="str">
        <f t="shared" si="125"/>
        <v>Australian Capital Territory</v>
      </c>
      <c r="G2679" t="s">
        <v>80</v>
      </c>
      <c r="H2679">
        <v>2609</v>
      </c>
      <c r="I2679" t="s">
        <v>11</v>
      </c>
      <c r="J2679" t="s">
        <v>58</v>
      </c>
      <c r="K2679" t="s">
        <v>154</v>
      </c>
      <c r="L2679" t="s">
        <v>14</v>
      </c>
      <c r="M2679" s="5">
        <v>308.82</v>
      </c>
      <c r="N2679">
        <v>1</v>
      </c>
    </row>
    <row r="2680" spans="1:14" x14ac:dyDescent="0.25">
      <c r="A2680" s="2">
        <v>45634</v>
      </c>
      <c r="B2680" s="3">
        <f t="shared" si="123"/>
        <v>2025</v>
      </c>
      <c r="C2680" t="str">
        <f t="shared" si="124"/>
        <v>2024-2025</v>
      </c>
      <c r="D2680" t="s">
        <v>147</v>
      </c>
      <c r="E2680" t="s">
        <v>96</v>
      </c>
      <c r="F2680" t="str">
        <f t="shared" si="125"/>
        <v>Western Australia</v>
      </c>
      <c r="G2680" t="s">
        <v>48</v>
      </c>
      <c r="H2680">
        <v>6330</v>
      </c>
      <c r="I2680" t="s">
        <v>11</v>
      </c>
      <c r="J2680" t="s">
        <v>94</v>
      </c>
      <c r="K2680" t="s">
        <v>153</v>
      </c>
      <c r="L2680" t="s">
        <v>16</v>
      </c>
      <c r="M2680" s="5">
        <v>309.02</v>
      </c>
      <c r="N2680">
        <v>1</v>
      </c>
    </row>
    <row r="2681" spans="1:14" x14ac:dyDescent="0.25">
      <c r="A2681" s="2">
        <v>45111</v>
      </c>
      <c r="B2681" s="3">
        <f t="shared" si="123"/>
        <v>2024</v>
      </c>
      <c r="C2681" t="str">
        <f t="shared" si="124"/>
        <v>2023-2024</v>
      </c>
      <c r="D2681" t="s">
        <v>147</v>
      </c>
      <c r="E2681" t="s">
        <v>114</v>
      </c>
      <c r="F2681" t="str">
        <f t="shared" si="125"/>
        <v>Victoria</v>
      </c>
      <c r="G2681" t="s">
        <v>45</v>
      </c>
      <c r="H2681">
        <v>3551</v>
      </c>
      <c r="I2681" t="s">
        <v>11</v>
      </c>
      <c r="J2681" t="s">
        <v>60</v>
      </c>
      <c r="K2681" t="s">
        <v>151</v>
      </c>
      <c r="L2681" t="s">
        <v>21</v>
      </c>
      <c r="M2681" s="5">
        <v>309.33</v>
      </c>
      <c r="N2681">
        <v>1</v>
      </c>
    </row>
    <row r="2682" spans="1:14" x14ac:dyDescent="0.25">
      <c r="A2682" s="2">
        <v>45514</v>
      </c>
      <c r="B2682" s="3">
        <f t="shared" si="123"/>
        <v>2025</v>
      </c>
      <c r="C2682" t="str">
        <f t="shared" si="124"/>
        <v>2024-2025</v>
      </c>
      <c r="D2682" t="s">
        <v>148</v>
      </c>
      <c r="E2682" t="s">
        <v>87</v>
      </c>
      <c r="F2682" t="str">
        <f t="shared" si="125"/>
        <v>New South Wales</v>
      </c>
      <c r="G2682" t="s">
        <v>10</v>
      </c>
      <c r="H2682">
        <v>2790</v>
      </c>
      <c r="I2682" t="s">
        <v>11</v>
      </c>
      <c r="J2682" t="s">
        <v>25</v>
      </c>
      <c r="K2682" t="s">
        <v>19</v>
      </c>
      <c r="L2682" t="s">
        <v>23</v>
      </c>
      <c r="M2682" s="5">
        <v>310.58000000000004</v>
      </c>
      <c r="N2682">
        <v>1</v>
      </c>
    </row>
    <row r="2683" spans="1:14" x14ac:dyDescent="0.25">
      <c r="A2683" s="2">
        <v>45012</v>
      </c>
      <c r="B2683" s="3">
        <f t="shared" si="123"/>
        <v>2023</v>
      </c>
      <c r="C2683" t="str">
        <f t="shared" si="124"/>
        <v>2022-2023</v>
      </c>
      <c r="D2683" t="s">
        <v>147</v>
      </c>
      <c r="E2683" t="s">
        <v>145</v>
      </c>
      <c r="F2683" t="str">
        <f t="shared" si="125"/>
        <v>New South Wales</v>
      </c>
      <c r="G2683" t="s">
        <v>10</v>
      </c>
      <c r="H2683">
        <v>2101</v>
      </c>
      <c r="I2683" t="s">
        <v>11</v>
      </c>
      <c r="J2683" t="s">
        <v>27</v>
      </c>
      <c r="K2683" t="s">
        <v>155</v>
      </c>
      <c r="L2683" t="s">
        <v>20</v>
      </c>
      <c r="M2683" s="5">
        <v>310.82</v>
      </c>
      <c r="N2683">
        <v>1</v>
      </c>
    </row>
    <row r="2684" spans="1:14" x14ac:dyDescent="0.25">
      <c r="A2684" s="2">
        <v>44994</v>
      </c>
      <c r="B2684" s="3">
        <f t="shared" si="123"/>
        <v>2023</v>
      </c>
      <c r="C2684" t="str">
        <f t="shared" si="124"/>
        <v>2022-2023</v>
      </c>
      <c r="D2684" t="s">
        <v>147</v>
      </c>
      <c r="E2684" t="s">
        <v>47</v>
      </c>
      <c r="F2684" t="str">
        <f t="shared" si="125"/>
        <v>Western Australia</v>
      </c>
      <c r="G2684" t="s">
        <v>48</v>
      </c>
      <c r="H2684">
        <v>6030</v>
      </c>
      <c r="I2684" t="s">
        <v>11</v>
      </c>
      <c r="J2684" t="s">
        <v>49</v>
      </c>
      <c r="K2684" t="s">
        <v>155</v>
      </c>
      <c r="L2684" t="s">
        <v>20</v>
      </c>
      <c r="M2684" s="5">
        <v>310.92999999999995</v>
      </c>
      <c r="N2684">
        <v>1</v>
      </c>
    </row>
    <row r="2685" spans="1:14" x14ac:dyDescent="0.25">
      <c r="A2685" s="2">
        <v>45140</v>
      </c>
      <c r="B2685" s="3">
        <f t="shared" si="123"/>
        <v>2024</v>
      </c>
      <c r="C2685" t="str">
        <f t="shared" si="124"/>
        <v>2023-2024</v>
      </c>
      <c r="D2685" t="s">
        <v>147</v>
      </c>
      <c r="E2685" t="s">
        <v>132</v>
      </c>
      <c r="F2685" t="str">
        <f t="shared" si="125"/>
        <v>New South Wales</v>
      </c>
      <c r="G2685" t="s">
        <v>10</v>
      </c>
      <c r="H2685">
        <v>2800</v>
      </c>
      <c r="I2685" t="s">
        <v>11</v>
      </c>
      <c r="J2685" t="s">
        <v>25</v>
      </c>
      <c r="K2685" t="s">
        <v>149</v>
      </c>
      <c r="L2685" t="s">
        <v>15</v>
      </c>
      <c r="M2685" s="5">
        <v>311.39999999999998</v>
      </c>
      <c r="N2685">
        <v>1</v>
      </c>
    </row>
    <row r="2686" spans="1:14" x14ac:dyDescent="0.25">
      <c r="A2686" s="2">
        <v>45254</v>
      </c>
      <c r="B2686" s="3">
        <f t="shared" si="123"/>
        <v>2024</v>
      </c>
      <c r="C2686" t="str">
        <f t="shared" si="124"/>
        <v>2023-2024</v>
      </c>
      <c r="D2686" t="s">
        <v>147</v>
      </c>
      <c r="E2686" t="s">
        <v>137</v>
      </c>
      <c r="F2686" t="str">
        <f t="shared" si="125"/>
        <v>New South Wales</v>
      </c>
      <c r="G2686" t="s">
        <v>10</v>
      </c>
      <c r="H2686">
        <v>2031</v>
      </c>
      <c r="I2686" t="s">
        <v>11</v>
      </c>
      <c r="J2686" t="s">
        <v>12</v>
      </c>
      <c r="K2686" t="s">
        <v>156</v>
      </c>
      <c r="L2686" t="s">
        <v>17</v>
      </c>
      <c r="M2686" s="5">
        <v>311.44000000000005</v>
      </c>
      <c r="N2686">
        <v>1</v>
      </c>
    </row>
    <row r="2687" spans="1:14" x14ac:dyDescent="0.25">
      <c r="A2687" s="2">
        <v>45647</v>
      </c>
      <c r="B2687" s="3">
        <f t="shared" si="123"/>
        <v>2025</v>
      </c>
      <c r="C2687" t="str">
        <f t="shared" si="124"/>
        <v>2024-2025</v>
      </c>
      <c r="D2687" t="s">
        <v>147</v>
      </c>
      <c r="E2687" t="s">
        <v>103</v>
      </c>
      <c r="F2687" t="str">
        <f t="shared" si="125"/>
        <v>Queensland</v>
      </c>
      <c r="G2687" t="s">
        <v>35</v>
      </c>
      <c r="H2687">
        <v>4509</v>
      </c>
      <c r="I2687" t="s">
        <v>11</v>
      </c>
      <c r="J2687" t="s">
        <v>104</v>
      </c>
      <c r="K2687" t="s">
        <v>149</v>
      </c>
      <c r="L2687" t="s">
        <v>15</v>
      </c>
      <c r="M2687" s="5">
        <v>312.12</v>
      </c>
      <c r="N2687">
        <v>1</v>
      </c>
    </row>
    <row r="2688" spans="1:14" x14ac:dyDescent="0.25">
      <c r="A2688" s="2">
        <v>45337</v>
      </c>
      <c r="B2688" s="3">
        <f t="shared" si="123"/>
        <v>2024</v>
      </c>
      <c r="C2688" t="str">
        <f t="shared" si="124"/>
        <v>2023-2024</v>
      </c>
      <c r="D2688" t="s">
        <v>147</v>
      </c>
      <c r="E2688" t="s">
        <v>62</v>
      </c>
      <c r="F2688" t="str">
        <f t="shared" si="125"/>
        <v>Victoria</v>
      </c>
      <c r="G2688" t="s">
        <v>45</v>
      </c>
      <c r="H2688">
        <v>3134</v>
      </c>
      <c r="I2688" t="s">
        <v>11</v>
      </c>
      <c r="J2688" t="s">
        <v>63</v>
      </c>
      <c r="K2688" t="s">
        <v>149</v>
      </c>
      <c r="L2688" t="s">
        <v>15</v>
      </c>
      <c r="M2688" s="5">
        <v>313.61</v>
      </c>
      <c r="N2688">
        <v>1</v>
      </c>
    </row>
    <row r="2689" spans="1:14" x14ac:dyDescent="0.25">
      <c r="A2689" s="2">
        <v>45159</v>
      </c>
      <c r="B2689" s="3">
        <f t="shared" si="123"/>
        <v>2024</v>
      </c>
      <c r="C2689" t="str">
        <f t="shared" si="124"/>
        <v>2023-2024</v>
      </c>
      <c r="D2689" t="s">
        <v>147</v>
      </c>
      <c r="E2689" t="s">
        <v>73</v>
      </c>
      <c r="F2689" t="str">
        <f t="shared" si="125"/>
        <v>Victoria</v>
      </c>
      <c r="G2689" t="s">
        <v>45</v>
      </c>
      <c r="H2689">
        <v>3136</v>
      </c>
      <c r="I2689" t="s">
        <v>11</v>
      </c>
      <c r="J2689" t="s">
        <v>63</v>
      </c>
      <c r="K2689" t="s">
        <v>150</v>
      </c>
      <c r="L2689" t="s">
        <v>18</v>
      </c>
      <c r="M2689" s="5">
        <v>313.62</v>
      </c>
      <c r="N2689">
        <v>1</v>
      </c>
    </row>
    <row r="2690" spans="1:14" x14ac:dyDescent="0.25">
      <c r="A2690" s="2">
        <v>45316</v>
      </c>
      <c r="B2690" s="3">
        <f t="shared" ref="B2690:B2753" si="126">IF(MONTH(A2690)&gt;=7,YEAR(A2690)+1,YEAR(A2690))</f>
        <v>2024</v>
      </c>
      <c r="C2690" t="str">
        <f t="shared" ref="C2690:C2753" si="127">IF(MONTH(A2690) &gt;= 7, YEAR(A2690) &amp; "-" &amp; YEAR(A2690) + 1, YEAR(A2690) - 1 &amp; "-" &amp; YEAR(A2690))</f>
        <v>2023-2024</v>
      </c>
      <c r="D2690" t="s">
        <v>147</v>
      </c>
      <c r="E2690" t="s">
        <v>31</v>
      </c>
      <c r="F2690" t="str">
        <f t="shared" ref="F2690:F2753" si="128">IF(G2690="WA","Western Australia",
IF(G2690="NSW","New South Wales",
IF(G2690="QLD","Queensland",
IF(G2690="VIC","Victoria",
IF(G2690="TAS","Tasmania",
IF(G2690="SA","South Australia",
IF(G2690="NT","Northern Territory",
IF(G2690="ACT","Australian Capital Territory",G2690))))))))</f>
        <v>South Australia</v>
      </c>
      <c r="G2690" t="s">
        <v>32</v>
      </c>
      <c r="H2690">
        <v>5168</v>
      </c>
      <c r="I2690" t="s">
        <v>11</v>
      </c>
      <c r="J2690" t="s">
        <v>33</v>
      </c>
      <c r="K2690" t="s">
        <v>153</v>
      </c>
      <c r="L2690" t="s">
        <v>16</v>
      </c>
      <c r="M2690" s="5">
        <v>313.74</v>
      </c>
      <c r="N2690">
        <v>1</v>
      </c>
    </row>
    <row r="2691" spans="1:14" x14ac:dyDescent="0.25">
      <c r="A2691" s="2">
        <v>45285</v>
      </c>
      <c r="B2691" s="3">
        <f t="shared" si="126"/>
        <v>2024</v>
      </c>
      <c r="C2691" t="str">
        <f t="shared" si="127"/>
        <v>2023-2024</v>
      </c>
      <c r="D2691" t="s">
        <v>147</v>
      </c>
      <c r="E2691" t="s">
        <v>93</v>
      </c>
      <c r="F2691" t="str">
        <f t="shared" si="128"/>
        <v>Western Australia</v>
      </c>
      <c r="G2691" t="s">
        <v>48</v>
      </c>
      <c r="H2691">
        <v>6112</v>
      </c>
      <c r="I2691" t="s">
        <v>11</v>
      </c>
      <c r="J2691" t="s">
        <v>94</v>
      </c>
      <c r="K2691" t="s">
        <v>155</v>
      </c>
      <c r="L2691" t="s">
        <v>20</v>
      </c>
      <c r="M2691" s="5">
        <v>313.83000000000004</v>
      </c>
      <c r="N2691">
        <v>1</v>
      </c>
    </row>
    <row r="2692" spans="1:14" x14ac:dyDescent="0.25">
      <c r="A2692" s="2">
        <v>45570</v>
      </c>
      <c r="B2692" s="3">
        <f t="shared" si="126"/>
        <v>2025</v>
      </c>
      <c r="C2692" t="str">
        <f t="shared" si="127"/>
        <v>2024-2025</v>
      </c>
      <c r="D2692" t="s">
        <v>147</v>
      </c>
      <c r="E2692" t="s">
        <v>34</v>
      </c>
      <c r="F2692" t="str">
        <f t="shared" si="128"/>
        <v>Queensland</v>
      </c>
      <c r="G2692" t="s">
        <v>35</v>
      </c>
      <c r="H2692">
        <v>4802</v>
      </c>
      <c r="I2692" t="s">
        <v>11</v>
      </c>
      <c r="J2692" t="s">
        <v>36</v>
      </c>
      <c r="K2692" t="s">
        <v>152</v>
      </c>
      <c r="L2692" t="s">
        <v>13</v>
      </c>
      <c r="M2692" s="5">
        <v>313.93</v>
      </c>
      <c r="N2692">
        <v>1</v>
      </c>
    </row>
    <row r="2693" spans="1:14" x14ac:dyDescent="0.25">
      <c r="A2693" s="2">
        <v>45297</v>
      </c>
      <c r="B2693" s="3">
        <f t="shared" si="126"/>
        <v>2024</v>
      </c>
      <c r="C2693" t="str">
        <f t="shared" si="127"/>
        <v>2023-2024</v>
      </c>
      <c r="D2693" t="s">
        <v>147</v>
      </c>
      <c r="E2693" t="s">
        <v>114</v>
      </c>
      <c r="F2693" t="str">
        <f t="shared" si="128"/>
        <v>Victoria</v>
      </c>
      <c r="G2693" t="s">
        <v>45</v>
      </c>
      <c r="H2693">
        <v>3551</v>
      </c>
      <c r="I2693" t="s">
        <v>11</v>
      </c>
      <c r="J2693" t="s">
        <v>60</v>
      </c>
      <c r="K2693" t="s">
        <v>19</v>
      </c>
      <c r="L2693" t="s">
        <v>23</v>
      </c>
      <c r="M2693" s="5">
        <v>314.66999999999996</v>
      </c>
      <c r="N2693">
        <v>1</v>
      </c>
    </row>
    <row r="2694" spans="1:14" x14ac:dyDescent="0.25">
      <c r="A2694" s="2">
        <v>45365</v>
      </c>
      <c r="B2694" s="3">
        <f t="shared" si="126"/>
        <v>2024</v>
      </c>
      <c r="C2694" t="str">
        <f t="shared" si="127"/>
        <v>2023-2024</v>
      </c>
      <c r="D2694" t="s">
        <v>147</v>
      </c>
      <c r="E2694" t="s">
        <v>113</v>
      </c>
      <c r="F2694" t="str">
        <f t="shared" si="128"/>
        <v>Queensland</v>
      </c>
      <c r="G2694" t="s">
        <v>35</v>
      </c>
      <c r="H2694">
        <v>4215</v>
      </c>
      <c r="I2694" t="s">
        <v>11</v>
      </c>
      <c r="J2694" t="s">
        <v>104</v>
      </c>
      <c r="K2694" t="s">
        <v>149</v>
      </c>
      <c r="L2694" t="s">
        <v>15</v>
      </c>
      <c r="M2694" s="5">
        <v>315.27000000000004</v>
      </c>
      <c r="N2694">
        <v>1</v>
      </c>
    </row>
    <row r="2695" spans="1:14" x14ac:dyDescent="0.25">
      <c r="A2695" s="2">
        <v>45181</v>
      </c>
      <c r="B2695" s="3">
        <f t="shared" si="126"/>
        <v>2024</v>
      </c>
      <c r="C2695" t="str">
        <f t="shared" si="127"/>
        <v>2023-2024</v>
      </c>
      <c r="D2695" t="s">
        <v>148</v>
      </c>
      <c r="E2695" t="s">
        <v>57</v>
      </c>
      <c r="F2695" t="str">
        <f t="shared" si="128"/>
        <v>New South Wales</v>
      </c>
      <c r="G2695" t="s">
        <v>10</v>
      </c>
      <c r="H2695">
        <v>2560</v>
      </c>
      <c r="I2695" t="s">
        <v>11</v>
      </c>
      <c r="J2695" t="s">
        <v>58</v>
      </c>
      <c r="K2695" t="s">
        <v>149</v>
      </c>
      <c r="L2695" t="s">
        <v>15</v>
      </c>
      <c r="M2695" s="5">
        <v>315.51000000000005</v>
      </c>
      <c r="N2695">
        <v>1</v>
      </c>
    </row>
    <row r="2696" spans="1:14" x14ac:dyDescent="0.25">
      <c r="A2696" s="2">
        <v>45117</v>
      </c>
      <c r="B2696" s="3">
        <f t="shared" si="126"/>
        <v>2024</v>
      </c>
      <c r="C2696" t="str">
        <f t="shared" si="127"/>
        <v>2023-2024</v>
      </c>
      <c r="D2696" t="s">
        <v>147</v>
      </c>
      <c r="E2696" t="s">
        <v>132</v>
      </c>
      <c r="F2696" t="str">
        <f t="shared" si="128"/>
        <v>New South Wales</v>
      </c>
      <c r="G2696" t="s">
        <v>10</v>
      </c>
      <c r="H2696">
        <v>2800</v>
      </c>
      <c r="I2696" t="s">
        <v>11</v>
      </c>
      <c r="J2696" t="s">
        <v>25</v>
      </c>
      <c r="K2696" t="s">
        <v>154</v>
      </c>
      <c r="L2696" t="s">
        <v>14</v>
      </c>
      <c r="M2696" s="5">
        <v>317.17</v>
      </c>
      <c r="N2696">
        <v>1</v>
      </c>
    </row>
    <row r="2697" spans="1:14" x14ac:dyDescent="0.25">
      <c r="A2697" s="2">
        <v>44994</v>
      </c>
      <c r="B2697" s="3">
        <f t="shared" si="126"/>
        <v>2023</v>
      </c>
      <c r="C2697" t="str">
        <f t="shared" si="127"/>
        <v>2022-2023</v>
      </c>
      <c r="D2697" t="s">
        <v>147</v>
      </c>
      <c r="E2697" t="s">
        <v>145</v>
      </c>
      <c r="F2697" t="str">
        <f t="shared" si="128"/>
        <v>New South Wales</v>
      </c>
      <c r="G2697" t="s">
        <v>10</v>
      </c>
      <c r="H2697">
        <v>2101</v>
      </c>
      <c r="I2697" t="s">
        <v>11</v>
      </c>
      <c r="J2697" t="s">
        <v>27</v>
      </c>
      <c r="K2697" t="s">
        <v>155</v>
      </c>
      <c r="L2697" t="s">
        <v>20</v>
      </c>
      <c r="M2697" s="5">
        <v>317.45000000000005</v>
      </c>
      <c r="N2697">
        <v>1</v>
      </c>
    </row>
    <row r="2698" spans="1:14" x14ac:dyDescent="0.25">
      <c r="A2698" s="2">
        <v>45114</v>
      </c>
      <c r="B2698" s="3">
        <f t="shared" si="126"/>
        <v>2024</v>
      </c>
      <c r="C2698" t="str">
        <f t="shared" si="127"/>
        <v>2023-2024</v>
      </c>
      <c r="D2698" t="s">
        <v>148</v>
      </c>
      <c r="E2698" t="s">
        <v>112</v>
      </c>
      <c r="F2698" t="str">
        <f t="shared" si="128"/>
        <v>Victoria</v>
      </c>
      <c r="G2698" t="s">
        <v>45</v>
      </c>
      <c r="H2698">
        <v>3076</v>
      </c>
      <c r="I2698" t="s">
        <v>11</v>
      </c>
      <c r="J2698" t="s">
        <v>46</v>
      </c>
      <c r="K2698" t="s">
        <v>149</v>
      </c>
      <c r="L2698" t="s">
        <v>15</v>
      </c>
      <c r="M2698" s="5">
        <v>317.57</v>
      </c>
      <c r="N2698">
        <v>1</v>
      </c>
    </row>
    <row r="2699" spans="1:14" x14ac:dyDescent="0.25">
      <c r="A2699" s="2">
        <v>45424</v>
      </c>
      <c r="B2699" s="3">
        <f t="shared" si="126"/>
        <v>2024</v>
      </c>
      <c r="C2699" t="str">
        <f t="shared" si="127"/>
        <v>2023-2024</v>
      </c>
      <c r="D2699" t="s">
        <v>147</v>
      </c>
      <c r="E2699" t="s">
        <v>141</v>
      </c>
      <c r="F2699" t="str">
        <f t="shared" si="128"/>
        <v>Western Australia</v>
      </c>
      <c r="G2699" t="s">
        <v>48</v>
      </c>
      <c r="H2699">
        <v>6052</v>
      </c>
      <c r="I2699" t="s">
        <v>11</v>
      </c>
      <c r="J2699" t="s">
        <v>49</v>
      </c>
      <c r="K2699" t="s">
        <v>154</v>
      </c>
      <c r="L2699" t="s">
        <v>14</v>
      </c>
      <c r="M2699" s="5">
        <v>317.68</v>
      </c>
      <c r="N2699">
        <v>1</v>
      </c>
    </row>
    <row r="2700" spans="1:14" x14ac:dyDescent="0.25">
      <c r="A2700" s="2">
        <v>45357</v>
      </c>
      <c r="B2700" s="3">
        <f t="shared" si="126"/>
        <v>2024</v>
      </c>
      <c r="C2700" t="str">
        <f t="shared" si="127"/>
        <v>2023-2024</v>
      </c>
      <c r="D2700" t="s">
        <v>147</v>
      </c>
      <c r="E2700" t="s">
        <v>138</v>
      </c>
      <c r="F2700" t="str">
        <f t="shared" si="128"/>
        <v>Queensland</v>
      </c>
      <c r="G2700" t="s">
        <v>35</v>
      </c>
      <c r="H2700">
        <v>4558</v>
      </c>
      <c r="I2700" t="s">
        <v>11</v>
      </c>
      <c r="J2700" t="s">
        <v>120</v>
      </c>
      <c r="K2700" t="s">
        <v>155</v>
      </c>
      <c r="L2700" t="s">
        <v>20</v>
      </c>
      <c r="M2700" s="5">
        <v>317.88</v>
      </c>
      <c r="N2700">
        <v>1</v>
      </c>
    </row>
    <row r="2701" spans="1:14" x14ac:dyDescent="0.25">
      <c r="A2701" s="2">
        <v>44928</v>
      </c>
      <c r="B2701" s="3">
        <f t="shared" si="126"/>
        <v>2023</v>
      </c>
      <c r="C2701" t="str">
        <f t="shared" si="127"/>
        <v>2022-2023</v>
      </c>
      <c r="D2701" t="s">
        <v>147</v>
      </c>
      <c r="E2701" t="s">
        <v>113</v>
      </c>
      <c r="F2701" t="str">
        <f t="shared" si="128"/>
        <v>Queensland</v>
      </c>
      <c r="G2701" t="s">
        <v>35</v>
      </c>
      <c r="H2701">
        <v>4215</v>
      </c>
      <c r="I2701" t="s">
        <v>11</v>
      </c>
      <c r="J2701" t="s">
        <v>104</v>
      </c>
      <c r="K2701" t="s">
        <v>157</v>
      </c>
      <c r="L2701" t="s">
        <v>22</v>
      </c>
      <c r="M2701" s="5">
        <v>318.18</v>
      </c>
      <c r="N2701">
        <v>1</v>
      </c>
    </row>
    <row r="2702" spans="1:14" x14ac:dyDescent="0.25">
      <c r="A2702" s="2">
        <v>45583</v>
      </c>
      <c r="B2702" s="3">
        <f t="shared" si="126"/>
        <v>2025</v>
      </c>
      <c r="C2702" t="str">
        <f t="shared" si="127"/>
        <v>2024-2025</v>
      </c>
      <c r="D2702" t="s">
        <v>147</v>
      </c>
      <c r="E2702" t="s">
        <v>107</v>
      </c>
      <c r="F2702" t="str">
        <f t="shared" si="128"/>
        <v>Queensland</v>
      </c>
      <c r="G2702" t="s">
        <v>35</v>
      </c>
      <c r="H2702">
        <v>4220</v>
      </c>
      <c r="I2702" t="s">
        <v>11</v>
      </c>
      <c r="J2702" t="s">
        <v>104</v>
      </c>
      <c r="K2702" t="s">
        <v>19</v>
      </c>
      <c r="L2702" t="s">
        <v>23</v>
      </c>
      <c r="M2702" s="5">
        <v>318.38</v>
      </c>
      <c r="N2702">
        <v>1</v>
      </c>
    </row>
    <row r="2703" spans="1:14" x14ac:dyDescent="0.25">
      <c r="A2703" s="2">
        <v>45547</v>
      </c>
      <c r="B2703" s="3">
        <f t="shared" si="126"/>
        <v>2025</v>
      </c>
      <c r="C2703" t="str">
        <f t="shared" si="127"/>
        <v>2024-2025</v>
      </c>
      <c r="D2703" t="s">
        <v>147</v>
      </c>
      <c r="E2703" t="s">
        <v>141</v>
      </c>
      <c r="F2703" t="str">
        <f t="shared" si="128"/>
        <v>Western Australia</v>
      </c>
      <c r="G2703" t="s">
        <v>48</v>
      </c>
      <c r="H2703">
        <v>6052</v>
      </c>
      <c r="I2703" t="s">
        <v>11</v>
      </c>
      <c r="J2703" t="s">
        <v>49</v>
      </c>
      <c r="K2703" t="s">
        <v>153</v>
      </c>
      <c r="L2703" t="s">
        <v>16</v>
      </c>
      <c r="M2703" s="5">
        <v>318.63</v>
      </c>
      <c r="N2703">
        <v>1</v>
      </c>
    </row>
    <row r="2704" spans="1:14" x14ac:dyDescent="0.25">
      <c r="A2704" s="2">
        <v>45533</v>
      </c>
      <c r="B2704" s="3">
        <f t="shared" si="126"/>
        <v>2025</v>
      </c>
      <c r="C2704" t="str">
        <f t="shared" si="127"/>
        <v>2024-2025</v>
      </c>
      <c r="D2704" t="s">
        <v>147</v>
      </c>
      <c r="E2704" t="s">
        <v>124</v>
      </c>
      <c r="F2704" t="str">
        <f t="shared" si="128"/>
        <v>New South Wales</v>
      </c>
      <c r="G2704" t="s">
        <v>10</v>
      </c>
      <c r="H2704">
        <v>2015</v>
      </c>
      <c r="I2704" t="s">
        <v>11</v>
      </c>
      <c r="J2704" t="s">
        <v>12</v>
      </c>
      <c r="K2704" t="s">
        <v>154</v>
      </c>
      <c r="L2704" t="s">
        <v>14</v>
      </c>
      <c r="M2704" s="5">
        <v>318.77999999999997</v>
      </c>
      <c r="N2704">
        <v>1</v>
      </c>
    </row>
    <row r="2705" spans="1:14" x14ac:dyDescent="0.25">
      <c r="A2705" s="2">
        <v>45226</v>
      </c>
      <c r="B2705" s="3">
        <f t="shared" si="126"/>
        <v>2024</v>
      </c>
      <c r="C2705" t="str">
        <f t="shared" si="127"/>
        <v>2023-2024</v>
      </c>
      <c r="D2705" t="s">
        <v>147</v>
      </c>
      <c r="E2705" t="s">
        <v>141</v>
      </c>
      <c r="F2705" t="str">
        <f t="shared" si="128"/>
        <v>Western Australia</v>
      </c>
      <c r="G2705" t="s">
        <v>48</v>
      </c>
      <c r="H2705">
        <v>6052</v>
      </c>
      <c r="I2705" t="s">
        <v>11</v>
      </c>
      <c r="J2705" t="s">
        <v>49</v>
      </c>
      <c r="K2705" t="s">
        <v>155</v>
      </c>
      <c r="L2705" t="s">
        <v>20</v>
      </c>
      <c r="M2705" s="5">
        <v>319.33</v>
      </c>
      <c r="N2705">
        <v>1</v>
      </c>
    </row>
    <row r="2706" spans="1:14" x14ac:dyDescent="0.25">
      <c r="A2706" s="2">
        <v>45538</v>
      </c>
      <c r="B2706" s="3">
        <f t="shared" si="126"/>
        <v>2025</v>
      </c>
      <c r="C2706" t="str">
        <f t="shared" si="127"/>
        <v>2024-2025</v>
      </c>
      <c r="D2706" t="s">
        <v>147</v>
      </c>
      <c r="E2706" t="s">
        <v>123</v>
      </c>
      <c r="F2706" t="str">
        <f t="shared" si="128"/>
        <v>Western Australia</v>
      </c>
      <c r="G2706" t="s">
        <v>48</v>
      </c>
      <c r="H2706">
        <v>6109</v>
      </c>
      <c r="I2706" t="s">
        <v>11</v>
      </c>
      <c r="J2706" t="s">
        <v>94</v>
      </c>
      <c r="K2706" t="s">
        <v>150</v>
      </c>
      <c r="L2706" t="s">
        <v>18</v>
      </c>
      <c r="M2706" s="5">
        <v>319.45000000000005</v>
      </c>
      <c r="N2706">
        <v>1</v>
      </c>
    </row>
    <row r="2707" spans="1:14" x14ac:dyDescent="0.25">
      <c r="A2707" s="2">
        <v>45040</v>
      </c>
      <c r="B2707" s="3">
        <f t="shared" si="126"/>
        <v>2023</v>
      </c>
      <c r="C2707" t="str">
        <f t="shared" si="127"/>
        <v>2022-2023</v>
      </c>
      <c r="D2707" t="s">
        <v>147</v>
      </c>
      <c r="E2707" t="s">
        <v>92</v>
      </c>
      <c r="F2707" t="str">
        <f t="shared" si="128"/>
        <v>Queensland</v>
      </c>
      <c r="G2707" t="s">
        <v>35</v>
      </c>
      <c r="H2707">
        <v>4068</v>
      </c>
      <c r="I2707" t="s">
        <v>11</v>
      </c>
      <c r="J2707" t="s">
        <v>43</v>
      </c>
      <c r="K2707" t="s">
        <v>151</v>
      </c>
      <c r="L2707" t="s">
        <v>21</v>
      </c>
      <c r="M2707" s="5">
        <v>321.52999999999997</v>
      </c>
      <c r="N2707">
        <v>1</v>
      </c>
    </row>
    <row r="2708" spans="1:14" x14ac:dyDescent="0.25">
      <c r="A2708" s="2">
        <v>45195</v>
      </c>
      <c r="B2708" s="3">
        <f t="shared" si="126"/>
        <v>2024</v>
      </c>
      <c r="C2708" t="str">
        <f t="shared" si="127"/>
        <v>2023-2024</v>
      </c>
      <c r="D2708" t="s">
        <v>147</v>
      </c>
      <c r="E2708" t="s">
        <v>85</v>
      </c>
      <c r="F2708" t="str">
        <f t="shared" si="128"/>
        <v>Queensland</v>
      </c>
      <c r="G2708" t="s">
        <v>35</v>
      </c>
      <c r="H2708">
        <v>4883</v>
      </c>
      <c r="I2708" t="s">
        <v>11</v>
      </c>
      <c r="J2708" t="s">
        <v>36</v>
      </c>
      <c r="K2708" t="s">
        <v>154</v>
      </c>
      <c r="L2708" t="s">
        <v>14</v>
      </c>
      <c r="M2708" s="5">
        <v>321.62</v>
      </c>
      <c r="N2708">
        <v>1</v>
      </c>
    </row>
    <row r="2709" spans="1:14" x14ac:dyDescent="0.25">
      <c r="A2709" s="2">
        <v>45250</v>
      </c>
      <c r="B2709" s="3">
        <f t="shared" si="126"/>
        <v>2024</v>
      </c>
      <c r="C2709" t="str">
        <f t="shared" si="127"/>
        <v>2023-2024</v>
      </c>
      <c r="D2709" t="s">
        <v>147</v>
      </c>
      <c r="E2709" t="s">
        <v>113</v>
      </c>
      <c r="F2709" t="str">
        <f t="shared" si="128"/>
        <v>Queensland</v>
      </c>
      <c r="G2709" t="s">
        <v>35</v>
      </c>
      <c r="H2709">
        <v>4215</v>
      </c>
      <c r="I2709" t="s">
        <v>11</v>
      </c>
      <c r="J2709" t="s">
        <v>104</v>
      </c>
      <c r="K2709" t="s">
        <v>155</v>
      </c>
      <c r="L2709" t="s">
        <v>20</v>
      </c>
      <c r="M2709" s="5">
        <v>323.08999999999997</v>
      </c>
      <c r="N2709">
        <v>1</v>
      </c>
    </row>
    <row r="2710" spans="1:14" x14ac:dyDescent="0.25">
      <c r="A2710" s="2">
        <v>45628</v>
      </c>
      <c r="B2710" s="3">
        <f t="shared" si="126"/>
        <v>2025</v>
      </c>
      <c r="C2710" t="str">
        <f t="shared" si="127"/>
        <v>2024-2025</v>
      </c>
      <c r="D2710" t="s">
        <v>147</v>
      </c>
      <c r="E2710" t="s">
        <v>143</v>
      </c>
      <c r="F2710" t="str">
        <f t="shared" si="128"/>
        <v>New South Wales</v>
      </c>
      <c r="G2710" t="s">
        <v>10</v>
      </c>
      <c r="H2710">
        <v>2154</v>
      </c>
      <c r="I2710" t="s">
        <v>11</v>
      </c>
      <c r="J2710" t="s">
        <v>27</v>
      </c>
      <c r="K2710" t="s">
        <v>155</v>
      </c>
      <c r="L2710" t="s">
        <v>20</v>
      </c>
      <c r="M2710" s="5">
        <v>323.19</v>
      </c>
      <c r="N2710">
        <v>1</v>
      </c>
    </row>
    <row r="2711" spans="1:14" x14ac:dyDescent="0.25">
      <c r="A2711" s="2">
        <v>45391</v>
      </c>
      <c r="B2711" s="3">
        <f t="shared" si="126"/>
        <v>2024</v>
      </c>
      <c r="C2711" t="str">
        <f t="shared" si="127"/>
        <v>2023-2024</v>
      </c>
      <c r="D2711" t="s">
        <v>147</v>
      </c>
      <c r="E2711" t="s">
        <v>92</v>
      </c>
      <c r="F2711" t="str">
        <f t="shared" si="128"/>
        <v>Queensland</v>
      </c>
      <c r="G2711" t="s">
        <v>35</v>
      </c>
      <c r="H2711">
        <v>4068</v>
      </c>
      <c r="I2711" t="s">
        <v>11</v>
      </c>
      <c r="J2711" t="s">
        <v>43</v>
      </c>
      <c r="K2711" t="s">
        <v>154</v>
      </c>
      <c r="L2711" t="s">
        <v>14</v>
      </c>
      <c r="M2711" s="5">
        <v>324.33</v>
      </c>
      <c r="N2711">
        <v>1</v>
      </c>
    </row>
    <row r="2712" spans="1:14" x14ac:dyDescent="0.25">
      <c r="A2712" s="2">
        <v>45458</v>
      </c>
      <c r="B2712" s="3">
        <f t="shared" si="126"/>
        <v>2024</v>
      </c>
      <c r="C2712" t="str">
        <f t="shared" si="127"/>
        <v>2023-2024</v>
      </c>
      <c r="D2712" t="s">
        <v>148</v>
      </c>
      <c r="E2712" t="s">
        <v>41</v>
      </c>
      <c r="F2712" t="str">
        <f t="shared" si="128"/>
        <v>New South Wales</v>
      </c>
      <c r="G2712" t="s">
        <v>10</v>
      </c>
      <c r="H2712">
        <v>2830</v>
      </c>
      <c r="I2712" t="s">
        <v>11</v>
      </c>
      <c r="J2712" t="s">
        <v>25</v>
      </c>
      <c r="K2712" t="s">
        <v>19</v>
      </c>
      <c r="L2712" t="s">
        <v>23</v>
      </c>
      <c r="M2712" s="5">
        <v>324.38</v>
      </c>
      <c r="N2712">
        <v>1</v>
      </c>
    </row>
    <row r="2713" spans="1:14" x14ac:dyDescent="0.25">
      <c r="A2713" s="2">
        <v>45232</v>
      </c>
      <c r="B2713" s="3">
        <f t="shared" si="126"/>
        <v>2024</v>
      </c>
      <c r="C2713" t="str">
        <f t="shared" si="127"/>
        <v>2023-2024</v>
      </c>
      <c r="D2713" t="s">
        <v>147</v>
      </c>
      <c r="E2713" t="s">
        <v>146</v>
      </c>
      <c r="F2713" t="str">
        <f t="shared" si="128"/>
        <v>Victoria</v>
      </c>
      <c r="G2713" t="s">
        <v>45</v>
      </c>
      <c r="H2713">
        <v>3353</v>
      </c>
      <c r="I2713" t="s">
        <v>11</v>
      </c>
      <c r="J2713" t="s">
        <v>60</v>
      </c>
      <c r="K2713" t="s">
        <v>149</v>
      </c>
      <c r="L2713" t="s">
        <v>15</v>
      </c>
      <c r="M2713" s="5">
        <v>324.63</v>
      </c>
      <c r="N2713">
        <v>1</v>
      </c>
    </row>
    <row r="2714" spans="1:14" x14ac:dyDescent="0.25">
      <c r="A2714" s="2">
        <v>45509</v>
      </c>
      <c r="B2714" s="3">
        <f t="shared" si="126"/>
        <v>2025</v>
      </c>
      <c r="C2714" t="str">
        <f t="shared" si="127"/>
        <v>2024-2025</v>
      </c>
      <c r="D2714" t="s">
        <v>147</v>
      </c>
      <c r="E2714" t="s">
        <v>28</v>
      </c>
      <c r="F2714" t="str">
        <f t="shared" si="128"/>
        <v>Northern Territory</v>
      </c>
      <c r="G2714" t="s">
        <v>29</v>
      </c>
      <c r="H2714">
        <v>800</v>
      </c>
      <c r="I2714" t="s">
        <v>11</v>
      </c>
      <c r="J2714" t="s">
        <v>30</v>
      </c>
      <c r="K2714" t="s">
        <v>149</v>
      </c>
      <c r="L2714" t="s">
        <v>15</v>
      </c>
      <c r="M2714" s="5">
        <v>325.47000000000003</v>
      </c>
      <c r="N2714">
        <v>1</v>
      </c>
    </row>
    <row r="2715" spans="1:14" x14ac:dyDescent="0.25">
      <c r="A2715" s="2">
        <v>45613</v>
      </c>
      <c r="B2715" s="3">
        <f t="shared" si="126"/>
        <v>2025</v>
      </c>
      <c r="C2715" t="str">
        <f t="shared" si="127"/>
        <v>2024-2025</v>
      </c>
      <c r="D2715" t="s">
        <v>147</v>
      </c>
      <c r="E2715" t="s">
        <v>124</v>
      </c>
      <c r="F2715" t="str">
        <f t="shared" si="128"/>
        <v>New South Wales</v>
      </c>
      <c r="G2715" t="s">
        <v>10</v>
      </c>
      <c r="H2715">
        <v>2015</v>
      </c>
      <c r="I2715" t="s">
        <v>11</v>
      </c>
      <c r="J2715" t="s">
        <v>12</v>
      </c>
      <c r="K2715" t="s">
        <v>149</v>
      </c>
      <c r="L2715" t="s">
        <v>15</v>
      </c>
      <c r="M2715" s="5">
        <v>325.5</v>
      </c>
      <c r="N2715">
        <v>1</v>
      </c>
    </row>
    <row r="2716" spans="1:14" x14ac:dyDescent="0.25">
      <c r="A2716" s="2">
        <v>45629</v>
      </c>
      <c r="B2716" s="3">
        <f t="shared" si="126"/>
        <v>2025</v>
      </c>
      <c r="C2716" t="str">
        <f t="shared" si="127"/>
        <v>2024-2025</v>
      </c>
      <c r="D2716" t="s">
        <v>147</v>
      </c>
      <c r="E2716" t="s">
        <v>130</v>
      </c>
      <c r="F2716" t="str">
        <f t="shared" si="128"/>
        <v>South Australia</v>
      </c>
      <c r="G2716" t="s">
        <v>32</v>
      </c>
      <c r="H2716">
        <v>5290</v>
      </c>
      <c r="I2716" t="s">
        <v>11</v>
      </c>
      <c r="J2716" t="s">
        <v>38</v>
      </c>
      <c r="K2716" t="s">
        <v>151</v>
      </c>
      <c r="L2716" t="s">
        <v>21</v>
      </c>
      <c r="M2716" s="5">
        <v>326.10000000000002</v>
      </c>
      <c r="N2716">
        <v>1</v>
      </c>
    </row>
    <row r="2717" spans="1:14" x14ac:dyDescent="0.25">
      <c r="A2717" s="2">
        <v>45189</v>
      </c>
      <c r="B2717" s="3">
        <f t="shared" si="126"/>
        <v>2024</v>
      </c>
      <c r="C2717" t="str">
        <f t="shared" si="127"/>
        <v>2023-2024</v>
      </c>
      <c r="D2717" t="s">
        <v>147</v>
      </c>
      <c r="E2717" t="s">
        <v>133</v>
      </c>
      <c r="F2717" t="str">
        <f t="shared" si="128"/>
        <v>Queensland</v>
      </c>
      <c r="G2717" t="s">
        <v>35</v>
      </c>
      <c r="H2717">
        <v>4305</v>
      </c>
      <c r="I2717" t="s">
        <v>11</v>
      </c>
      <c r="J2717" t="s">
        <v>104</v>
      </c>
      <c r="K2717" t="s">
        <v>150</v>
      </c>
      <c r="L2717" t="s">
        <v>18</v>
      </c>
      <c r="M2717" s="5">
        <v>326.76</v>
      </c>
      <c r="N2717">
        <v>1</v>
      </c>
    </row>
    <row r="2718" spans="1:14" x14ac:dyDescent="0.25">
      <c r="A2718" s="2">
        <v>45211</v>
      </c>
      <c r="B2718" s="3">
        <f t="shared" si="126"/>
        <v>2024</v>
      </c>
      <c r="C2718" t="str">
        <f t="shared" si="127"/>
        <v>2023-2024</v>
      </c>
      <c r="D2718" t="s">
        <v>147</v>
      </c>
      <c r="E2718" t="s">
        <v>28</v>
      </c>
      <c r="F2718" t="str">
        <f t="shared" si="128"/>
        <v>Northern Territory</v>
      </c>
      <c r="G2718" t="s">
        <v>29</v>
      </c>
      <c r="H2718">
        <v>800</v>
      </c>
      <c r="I2718" t="s">
        <v>11</v>
      </c>
      <c r="J2718" t="s">
        <v>30</v>
      </c>
      <c r="K2718" t="s">
        <v>157</v>
      </c>
      <c r="L2718" t="s">
        <v>22</v>
      </c>
      <c r="M2718" s="5">
        <v>327.33999999999997</v>
      </c>
      <c r="N2718">
        <v>1</v>
      </c>
    </row>
    <row r="2719" spans="1:14" x14ac:dyDescent="0.25">
      <c r="A2719" s="2">
        <v>45557</v>
      </c>
      <c r="B2719" s="3">
        <f t="shared" si="126"/>
        <v>2025</v>
      </c>
      <c r="C2719" t="str">
        <f t="shared" si="127"/>
        <v>2024-2025</v>
      </c>
      <c r="D2719" t="s">
        <v>147</v>
      </c>
      <c r="E2719" t="s">
        <v>113</v>
      </c>
      <c r="F2719" t="str">
        <f t="shared" si="128"/>
        <v>Queensland</v>
      </c>
      <c r="G2719" t="s">
        <v>35</v>
      </c>
      <c r="H2719">
        <v>4215</v>
      </c>
      <c r="I2719" t="s">
        <v>11</v>
      </c>
      <c r="J2719" t="s">
        <v>104</v>
      </c>
      <c r="K2719" t="s">
        <v>154</v>
      </c>
      <c r="L2719" t="s">
        <v>14</v>
      </c>
      <c r="M2719" s="5">
        <v>327.45000000000005</v>
      </c>
      <c r="N2719">
        <v>1</v>
      </c>
    </row>
    <row r="2720" spans="1:14" x14ac:dyDescent="0.25">
      <c r="A2720" s="2">
        <v>45080</v>
      </c>
      <c r="B2720" s="3">
        <f t="shared" si="126"/>
        <v>2023</v>
      </c>
      <c r="C2720" t="str">
        <f t="shared" si="127"/>
        <v>2022-2023</v>
      </c>
      <c r="D2720" t="s">
        <v>148</v>
      </c>
      <c r="E2720" t="s">
        <v>81</v>
      </c>
      <c r="F2720" t="str">
        <f t="shared" si="128"/>
        <v>New South Wales</v>
      </c>
      <c r="G2720" t="s">
        <v>10</v>
      </c>
      <c r="H2720">
        <v>2485</v>
      </c>
      <c r="I2720" t="s">
        <v>11</v>
      </c>
      <c r="J2720" t="s">
        <v>68</v>
      </c>
      <c r="K2720" t="s">
        <v>152</v>
      </c>
      <c r="L2720" t="s">
        <v>13</v>
      </c>
      <c r="M2720" s="5">
        <v>327.47000000000003</v>
      </c>
      <c r="N2720">
        <v>1</v>
      </c>
    </row>
    <row r="2721" spans="1:14" x14ac:dyDescent="0.25">
      <c r="A2721" s="2">
        <v>45256</v>
      </c>
      <c r="B2721" s="3">
        <f t="shared" si="126"/>
        <v>2024</v>
      </c>
      <c r="C2721" t="str">
        <f t="shared" si="127"/>
        <v>2023-2024</v>
      </c>
      <c r="D2721" t="s">
        <v>147</v>
      </c>
      <c r="E2721" t="s">
        <v>88</v>
      </c>
      <c r="F2721" t="str">
        <f t="shared" si="128"/>
        <v>South Australia</v>
      </c>
      <c r="G2721" t="s">
        <v>32</v>
      </c>
      <c r="H2721">
        <v>5011</v>
      </c>
      <c r="I2721" t="s">
        <v>11</v>
      </c>
      <c r="J2721" t="s">
        <v>33</v>
      </c>
      <c r="K2721" t="s">
        <v>150</v>
      </c>
      <c r="L2721" t="s">
        <v>18</v>
      </c>
      <c r="M2721" s="5">
        <v>327.70000000000005</v>
      </c>
      <c r="N2721">
        <v>1</v>
      </c>
    </row>
    <row r="2722" spans="1:14" x14ac:dyDescent="0.25">
      <c r="A2722" s="2">
        <v>45136</v>
      </c>
      <c r="B2722" s="3">
        <f t="shared" si="126"/>
        <v>2024</v>
      </c>
      <c r="C2722" t="str">
        <f t="shared" si="127"/>
        <v>2023-2024</v>
      </c>
      <c r="D2722" t="s">
        <v>147</v>
      </c>
      <c r="E2722" t="s">
        <v>128</v>
      </c>
      <c r="F2722" t="str">
        <f t="shared" si="128"/>
        <v>Western Australia</v>
      </c>
      <c r="G2722" t="s">
        <v>48</v>
      </c>
      <c r="H2722">
        <v>6027</v>
      </c>
      <c r="I2722" t="s">
        <v>11</v>
      </c>
      <c r="J2722" t="s">
        <v>49</v>
      </c>
      <c r="K2722" t="s">
        <v>19</v>
      </c>
      <c r="L2722" t="s">
        <v>23</v>
      </c>
      <c r="M2722" s="5">
        <v>327.74</v>
      </c>
      <c r="N2722">
        <v>1</v>
      </c>
    </row>
    <row r="2723" spans="1:14" x14ac:dyDescent="0.25">
      <c r="A2723" s="2">
        <v>45090</v>
      </c>
      <c r="B2723" s="3">
        <f t="shared" si="126"/>
        <v>2023</v>
      </c>
      <c r="C2723" t="str">
        <f t="shared" si="127"/>
        <v>2022-2023</v>
      </c>
      <c r="D2723" t="s">
        <v>147</v>
      </c>
      <c r="E2723" t="s">
        <v>96</v>
      </c>
      <c r="F2723" t="str">
        <f t="shared" si="128"/>
        <v>Western Australia</v>
      </c>
      <c r="G2723" t="s">
        <v>48</v>
      </c>
      <c r="H2723">
        <v>6330</v>
      </c>
      <c r="I2723" t="s">
        <v>11</v>
      </c>
      <c r="J2723" t="s">
        <v>94</v>
      </c>
      <c r="K2723" t="s">
        <v>150</v>
      </c>
      <c r="L2723" t="s">
        <v>18</v>
      </c>
      <c r="M2723" s="5">
        <v>327.77</v>
      </c>
      <c r="N2723">
        <v>1</v>
      </c>
    </row>
    <row r="2724" spans="1:14" x14ac:dyDescent="0.25">
      <c r="A2724" s="2">
        <v>45145</v>
      </c>
      <c r="B2724" s="3">
        <f t="shared" si="126"/>
        <v>2024</v>
      </c>
      <c r="C2724" t="str">
        <f t="shared" si="127"/>
        <v>2023-2024</v>
      </c>
      <c r="D2724" t="s">
        <v>147</v>
      </c>
      <c r="E2724" t="s">
        <v>118</v>
      </c>
      <c r="F2724" t="str">
        <f t="shared" si="128"/>
        <v>New South Wales</v>
      </c>
      <c r="G2724" t="s">
        <v>10</v>
      </c>
      <c r="H2724">
        <v>2158</v>
      </c>
      <c r="I2724" t="s">
        <v>11</v>
      </c>
      <c r="J2724" t="s">
        <v>27</v>
      </c>
      <c r="K2724" t="s">
        <v>150</v>
      </c>
      <c r="L2724" t="s">
        <v>18</v>
      </c>
      <c r="M2724" s="5">
        <v>327.77</v>
      </c>
      <c r="N2724">
        <v>1</v>
      </c>
    </row>
    <row r="2725" spans="1:14" x14ac:dyDescent="0.25">
      <c r="A2725" s="2">
        <v>45432</v>
      </c>
      <c r="B2725" s="3">
        <f t="shared" si="126"/>
        <v>2024</v>
      </c>
      <c r="C2725" t="str">
        <f t="shared" si="127"/>
        <v>2023-2024</v>
      </c>
      <c r="D2725" t="s">
        <v>147</v>
      </c>
      <c r="E2725" t="s">
        <v>143</v>
      </c>
      <c r="F2725" t="str">
        <f t="shared" si="128"/>
        <v>New South Wales</v>
      </c>
      <c r="G2725" t="s">
        <v>10</v>
      </c>
      <c r="H2725">
        <v>2154</v>
      </c>
      <c r="I2725" t="s">
        <v>11</v>
      </c>
      <c r="J2725" t="s">
        <v>27</v>
      </c>
      <c r="K2725" t="s">
        <v>156</v>
      </c>
      <c r="L2725" t="s">
        <v>17</v>
      </c>
      <c r="M2725" s="5">
        <v>328.29</v>
      </c>
      <c r="N2725">
        <v>1</v>
      </c>
    </row>
    <row r="2726" spans="1:14" x14ac:dyDescent="0.25">
      <c r="A2726" s="2">
        <v>45643</v>
      </c>
      <c r="B2726" s="3">
        <f t="shared" si="126"/>
        <v>2025</v>
      </c>
      <c r="C2726" t="str">
        <f t="shared" si="127"/>
        <v>2024-2025</v>
      </c>
      <c r="D2726" t="s">
        <v>147</v>
      </c>
      <c r="E2726" t="s">
        <v>128</v>
      </c>
      <c r="F2726" t="str">
        <f t="shared" si="128"/>
        <v>Western Australia</v>
      </c>
      <c r="G2726" t="s">
        <v>48</v>
      </c>
      <c r="H2726">
        <v>6027</v>
      </c>
      <c r="I2726" t="s">
        <v>11</v>
      </c>
      <c r="J2726" t="s">
        <v>49</v>
      </c>
      <c r="K2726" t="s">
        <v>150</v>
      </c>
      <c r="L2726" t="s">
        <v>18</v>
      </c>
      <c r="M2726" s="5">
        <v>328.71</v>
      </c>
      <c r="N2726">
        <v>1</v>
      </c>
    </row>
    <row r="2727" spans="1:14" x14ac:dyDescent="0.25">
      <c r="A2727" s="2">
        <v>45285</v>
      </c>
      <c r="B2727" s="3">
        <f t="shared" si="126"/>
        <v>2024</v>
      </c>
      <c r="C2727" t="str">
        <f t="shared" si="127"/>
        <v>2023-2024</v>
      </c>
      <c r="D2727" t="s">
        <v>147</v>
      </c>
      <c r="E2727" t="s">
        <v>73</v>
      </c>
      <c r="F2727" t="str">
        <f t="shared" si="128"/>
        <v>Victoria</v>
      </c>
      <c r="G2727" t="s">
        <v>45</v>
      </c>
      <c r="H2727">
        <v>3136</v>
      </c>
      <c r="I2727" t="s">
        <v>11</v>
      </c>
      <c r="J2727" t="s">
        <v>63</v>
      </c>
      <c r="K2727" t="s">
        <v>155</v>
      </c>
      <c r="L2727" t="s">
        <v>20</v>
      </c>
      <c r="M2727" s="5">
        <v>329.27000000000004</v>
      </c>
      <c r="N2727">
        <v>1</v>
      </c>
    </row>
    <row r="2728" spans="1:14" x14ac:dyDescent="0.25">
      <c r="A2728" s="2">
        <v>45401</v>
      </c>
      <c r="B2728" s="3">
        <f t="shared" si="126"/>
        <v>2024</v>
      </c>
      <c r="C2728" t="str">
        <f t="shared" si="127"/>
        <v>2023-2024</v>
      </c>
      <c r="D2728" t="s">
        <v>147</v>
      </c>
      <c r="E2728" t="s">
        <v>78</v>
      </c>
      <c r="F2728" t="str">
        <f t="shared" si="128"/>
        <v>New South Wales</v>
      </c>
      <c r="G2728" t="s">
        <v>10</v>
      </c>
      <c r="H2728">
        <v>2350</v>
      </c>
      <c r="I2728" t="s">
        <v>11</v>
      </c>
      <c r="J2728" t="s">
        <v>68</v>
      </c>
      <c r="K2728" t="s">
        <v>151</v>
      </c>
      <c r="L2728" t="s">
        <v>21</v>
      </c>
      <c r="M2728" s="5">
        <v>329.48</v>
      </c>
      <c r="N2728">
        <v>1</v>
      </c>
    </row>
    <row r="2729" spans="1:14" x14ac:dyDescent="0.25">
      <c r="A2729" s="2">
        <v>44984</v>
      </c>
      <c r="B2729" s="3">
        <f t="shared" si="126"/>
        <v>2023</v>
      </c>
      <c r="C2729" t="str">
        <f t="shared" si="127"/>
        <v>2022-2023</v>
      </c>
      <c r="D2729" t="s">
        <v>147</v>
      </c>
      <c r="E2729" t="s">
        <v>78</v>
      </c>
      <c r="F2729" t="str">
        <f t="shared" si="128"/>
        <v>New South Wales</v>
      </c>
      <c r="G2729" t="s">
        <v>10</v>
      </c>
      <c r="H2729">
        <v>2350</v>
      </c>
      <c r="I2729" t="s">
        <v>11</v>
      </c>
      <c r="J2729" t="s">
        <v>68</v>
      </c>
      <c r="K2729" t="s">
        <v>149</v>
      </c>
      <c r="L2729" t="s">
        <v>15</v>
      </c>
      <c r="M2729" s="5">
        <v>330.32</v>
      </c>
      <c r="N2729">
        <v>1</v>
      </c>
    </row>
    <row r="2730" spans="1:14" x14ac:dyDescent="0.25">
      <c r="A2730" s="2">
        <v>45563</v>
      </c>
      <c r="B2730" s="3">
        <f t="shared" si="126"/>
        <v>2025</v>
      </c>
      <c r="C2730" t="str">
        <f t="shared" si="127"/>
        <v>2024-2025</v>
      </c>
      <c r="D2730" t="s">
        <v>148</v>
      </c>
      <c r="E2730" t="s">
        <v>136</v>
      </c>
      <c r="F2730" t="str">
        <f t="shared" si="128"/>
        <v>Victoria</v>
      </c>
      <c r="G2730" t="s">
        <v>45</v>
      </c>
      <c r="H2730">
        <v>3175</v>
      </c>
      <c r="I2730" t="s">
        <v>11</v>
      </c>
      <c r="J2730" t="s">
        <v>63</v>
      </c>
      <c r="K2730" t="s">
        <v>155</v>
      </c>
      <c r="L2730" t="s">
        <v>20</v>
      </c>
      <c r="M2730" s="5">
        <v>331.33</v>
      </c>
      <c r="N2730">
        <v>1</v>
      </c>
    </row>
    <row r="2731" spans="1:14" x14ac:dyDescent="0.25">
      <c r="A2731" s="2">
        <v>45171</v>
      </c>
      <c r="B2731" s="3">
        <f t="shared" si="126"/>
        <v>2024</v>
      </c>
      <c r="C2731" t="str">
        <f t="shared" si="127"/>
        <v>2023-2024</v>
      </c>
      <c r="D2731" t="s">
        <v>148</v>
      </c>
      <c r="E2731" t="s">
        <v>64</v>
      </c>
      <c r="F2731" t="str">
        <f t="shared" si="128"/>
        <v>Victoria</v>
      </c>
      <c r="G2731" t="s">
        <v>45</v>
      </c>
      <c r="H2731">
        <v>3199</v>
      </c>
      <c r="I2731" t="s">
        <v>11</v>
      </c>
      <c r="J2731" t="s">
        <v>63</v>
      </c>
      <c r="K2731" t="s">
        <v>149</v>
      </c>
      <c r="L2731" t="s">
        <v>15</v>
      </c>
      <c r="M2731" s="5">
        <v>331.47999999999996</v>
      </c>
      <c r="N2731">
        <v>1</v>
      </c>
    </row>
    <row r="2732" spans="1:14" x14ac:dyDescent="0.25">
      <c r="A2732" s="2">
        <v>45375</v>
      </c>
      <c r="B2732" s="3">
        <f t="shared" si="126"/>
        <v>2024</v>
      </c>
      <c r="C2732" t="str">
        <f t="shared" si="127"/>
        <v>2023-2024</v>
      </c>
      <c r="D2732" t="s">
        <v>148</v>
      </c>
      <c r="E2732" t="s">
        <v>90</v>
      </c>
      <c r="F2732" t="str">
        <f t="shared" si="128"/>
        <v>Victoria</v>
      </c>
      <c r="G2732" t="s">
        <v>45</v>
      </c>
      <c r="H2732">
        <v>3179</v>
      </c>
      <c r="I2732" t="s">
        <v>11</v>
      </c>
      <c r="J2732" t="s">
        <v>63</v>
      </c>
      <c r="K2732" t="s">
        <v>155</v>
      </c>
      <c r="L2732" t="s">
        <v>20</v>
      </c>
      <c r="M2732" s="5">
        <v>332.25000000000006</v>
      </c>
      <c r="N2732">
        <v>1</v>
      </c>
    </row>
    <row r="2733" spans="1:14" x14ac:dyDescent="0.25">
      <c r="A2733" s="2">
        <v>45579</v>
      </c>
      <c r="B2733" s="3">
        <f t="shared" si="126"/>
        <v>2025</v>
      </c>
      <c r="C2733" t="str">
        <f t="shared" si="127"/>
        <v>2024-2025</v>
      </c>
      <c r="D2733" t="s">
        <v>147</v>
      </c>
      <c r="E2733" t="s">
        <v>24</v>
      </c>
      <c r="F2733" t="str">
        <f t="shared" si="128"/>
        <v>New South Wales</v>
      </c>
      <c r="G2733" t="s">
        <v>10</v>
      </c>
      <c r="H2733">
        <v>2795</v>
      </c>
      <c r="I2733" t="s">
        <v>11</v>
      </c>
      <c r="J2733" t="s">
        <v>25</v>
      </c>
      <c r="K2733" t="s">
        <v>154</v>
      </c>
      <c r="L2733" t="s">
        <v>14</v>
      </c>
      <c r="M2733" s="5">
        <v>332.64</v>
      </c>
      <c r="N2733">
        <v>1</v>
      </c>
    </row>
    <row r="2734" spans="1:14" x14ac:dyDescent="0.25">
      <c r="A2734" s="2">
        <v>44948</v>
      </c>
      <c r="B2734" s="3">
        <f t="shared" si="126"/>
        <v>2023</v>
      </c>
      <c r="C2734" t="str">
        <f t="shared" si="127"/>
        <v>2022-2023</v>
      </c>
      <c r="D2734" t="s">
        <v>147</v>
      </c>
      <c r="E2734" t="s">
        <v>142</v>
      </c>
      <c r="F2734" t="str">
        <f t="shared" si="128"/>
        <v>Australian Capital Territory</v>
      </c>
      <c r="G2734" t="s">
        <v>80</v>
      </c>
      <c r="H2734">
        <v>2609</v>
      </c>
      <c r="I2734" t="s">
        <v>11</v>
      </c>
      <c r="J2734" t="s">
        <v>58</v>
      </c>
      <c r="K2734" t="s">
        <v>19</v>
      </c>
      <c r="L2734" t="s">
        <v>23</v>
      </c>
      <c r="M2734" s="5">
        <v>332.75</v>
      </c>
      <c r="N2734">
        <v>1</v>
      </c>
    </row>
    <row r="2735" spans="1:14" x14ac:dyDescent="0.25">
      <c r="A2735" s="2">
        <v>45226</v>
      </c>
      <c r="B2735" s="3">
        <f t="shared" si="126"/>
        <v>2024</v>
      </c>
      <c r="C2735" t="str">
        <f t="shared" si="127"/>
        <v>2023-2024</v>
      </c>
      <c r="D2735" t="s">
        <v>147</v>
      </c>
      <c r="E2735" t="s">
        <v>26</v>
      </c>
      <c r="F2735" t="str">
        <f t="shared" si="128"/>
        <v>New South Wales</v>
      </c>
      <c r="G2735" t="s">
        <v>10</v>
      </c>
      <c r="H2735">
        <v>2141</v>
      </c>
      <c r="I2735" t="s">
        <v>11</v>
      </c>
      <c r="J2735" t="s">
        <v>27</v>
      </c>
      <c r="K2735" t="s">
        <v>19</v>
      </c>
      <c r="L2735" t="s">
        <v>23</v>
      </c>
      <c r="M2735" s="5">
        <v>333.7</v>
      </c>
      <c r="N2735">
        <v>1</v>
      </c>
    </row>
    <row r="2736" spans="1:14" x14ac:dyDescent="0.25">
      <c r="A2736" s="2">
        <v>45146</v>
      </c>
      <c r="B2736" s="3">
        <f t="shared" si="126"/>
        <v>2024</v>
      </c>
      <c r="C2736" t="str">
        <f t="shared" si="127"/>
        <v>2023-2024</v>
      </c>
      <c r="D2736" t="s">
        <v>147</v>
      </c>
      <c r="E2736" t="s">
        <v>9</v>
      </c>
      <c r="F2736" t="str">
        <f t="shared" si="128"/>
        <v>New South Wales</v>
      </c>
      <c r="G2736" t="s">
        <v>10</v>
      </c>
      <c r="H2736">
        <v>2067</v>
      </c>
      <c r="I2736" t="s">
        <v>11</v>
      </c>
      <c r="J2736" t="s">
        <v>12</v>
      </c>
      <c r="K2736" t="s">
        <v>156</v>
      </c>
      <c r="L2736" t="s">
        <v>17</v>
      </c>
      <c r="M2736" s="5">
        <v>334.33</v>
      </c>
      <c r="N2736">
        <v>1</v>
      </c>
    </row>
    <row r="2737" spans="1:14" x14ac:dyDescent="0.25">
      <c r="A2737" s="2">
        <v>45215</v>
      </c>
      <c r="B2737" s="3">
        <f t="shared" si="126"/>
        <v>2024</v>
      </c>
      <c r="C2737" t="str">
        <f t="shared" si="127"/>
        <v>2023-2024</v>
      </c>
      <c r="D2737" t="s">
        <v>147</v>
      </c>
      <c r="E2737" t="s">
        <v>47</v>
      </c>
      <c r="F2737" t="str">
        <f t="shared" si="128"/>
        <v>Western Australia</v>
      </c>
      <c r="G2737" t="s">
        <v>48</v>
      </c>
      <c r="H2737">
        <v>6030</v>
      </c>
      <c r="I2737" t="s">
        <v>11</v>
      </c>
      <c r="J2737" t="s">
        <v>49</v>
      </c>
      <c r="K2737" t="s">
        <v>19</v>
      </c>
      <c r="L2737" t="s">
        <v>23</v>
      </c>
      <c r="M2737" s="5">
        <v>334.37</v>
      </c>
      <c r="N2737">
        <v>1</v>
      </c>
    </row>
    <row r="2738" spans="1:14" x14ac:dyDescent="0.25">
      <c r="A2738" s="2">
        <v>44994</v>
      </c>
      <c r="B2738" s="3">
        <f t="shared" si="126"/>
        <v>2023</v>
      </c>
      <c r="C2738" t="str">
        <f t="shared" si="127"/>
        <v>2022-2023</v>
      </c>
      <c r="D2738" t="s">
        <v>148</v>
      </c>
      <c r="E2738" t="s">
        <v>59</v>
      </c>
      <c r="F2738" t="str">
        <f t="shared" si="128"/>
        <v>Victoria</v>
      </c>
      <c r="G2738" t="s">
        <v>45</v>
      </c>
      <c r="H2738">
        <v>3280</v>
      </c>
      <c r="I2738" t="s">
        <v>11</v>
      </c>
      <c r="J2738" t="s">
        <v>60</v>
      </c>
      <c r="K2738" t="s">
        <v>156</v>
      </c>
      <c r="L2738" t="s">
        <v>17</v>
      </c>
      <c r="M2738" s="5">
        <v>335.34999999999997</v>
      </c>
      <c r="N2738">
        <v>1</v>
      </c>
    </row>
    <row r="2739" spans="1:14" x14ac:dyDescent="0.25">
      <c r="A2739" s="2">
        <v>45583</v>
      </c>
      <c r="B2739" s="3">
        <f t="shared" si="126"/>
        <v>2025</v>
      </c>
      <c r="C2739" t="str">
        <f t="shared" si="127"/>
        <v>2024-2025</v>
      </c>
      <c r="D2739" t="s">
        <v>148</v>
      </c>
      <c r="E2739" t="s">
        <v>82</v>
      </c>
      <c r="F2739" t="str">
        <f t="shared" si="128"/>
        <v>Queensland</v>
      </c>
      <c r="G2739" t="s">
        <v>35</v>
      </c>
      <c r="H2739">
        <v>4012</v>
      </c>
      <c r="I2739" t="s">
        <v>11</v>
      </c>
      <c r="J2739" t="s">
        <v>43</v>
      </c>
      <c r="K2739" t="s">
        <v>152</v>
      </c>
      <c r="L2739" t="s">
        <v>13</v>
      </c>
      <c r="M2739" s="5">
        <v>335.40999999999997</v>
      </c>
      <c r="N2739">
        <v>1</v>
      </c>
    </row>
    <row r="2740" spans="1:14" x14ac:dyDescent="0.25">
      <c r="A2740" s="2">
        <v>45610</v>
      </c>
      <c r="B2740" s="3">
        <f t="shared" si="126"/>
        <v>2025</v>
      </c>
      <c r="C2740" t="str">
        <f t="shared" si="127"/>
        <v>2024-2025</v>
      </c>
      <c r="D2740" t="s">
        <v>147</v>
      </c>
      <c r="E2740" t="s">
        <v>93</v>
      </c>
      <c r="F2740" t="str">
        <f t="shared" si="128"/>
        <v>Western Australia</v>
      </c>
      <c r="G2740" t="s">
        <v>48</v>
      </c>
      <c r="H2740">
        <v>6112</v>
      </c>
      <c r="I2740" t="s">
        <v>11</v>
      </c>
      <c r="J2740" t="s">
        <v>94</v>
      </c>
      <c r="K2740" t="s">
        <v>155</v>
      </c>
      <c r="L2740" t="s">
        <v>20</v>
      </c>
      <c r="M2740" s="5">
        <v>335.42</v>
      </c>
      <c r="N2740">
        <v>1</v>
      </c>
    </row>
    <row r="2741" spans="1:14" x14ac:dyDescent="0.25">
      <c r="A2741" s="2">
        <v>44991</v>
      </c>
      <c r="B2741" s="3">
        <f t="shared" si="126"/>
        <v>2023</v>
      </c>
      <c r="C2741" t="str">
        <f t="shared" si="127"/>
        <v>2022-2023</v>
      </c>
      <c r="D2741" t="s">
        <v>147</v>
      </c>
      <c r="E2741" t="s">
        <v>26</v>
      </c>
      <c r="F2741" t="str">
        <f t="shared" si="128"/>
        <v>New South Wales</v>
      </c>
      <c r="G2741" t="s">
        <v>10</v>
      </c>
      <c r="H2741">
        <v>2141</v>
      </c>
      <c r="I2741" t="s">
        <v>11</v>
      </c>
      <c r="J2741" t="s">
        <v>27</v>
      </c>
      <c r="K2741" t="s">
        <v>152</v>
      </c>
      <c r="L2741" t="s">
        <v>13</v>
      </c>
      <c r="M2741" s="5">
        <v>335.48</v>
      </c>
      <c r="N2741">
        <v>1</v>
      </c>
    </row>
    <row r="2742" spans="1:14" x14ac:dyDescent="0.25">
      <c r="A2742" s="2">
        <v>45591</v>
      </c>
      <c r="B2742" s="3">
        <f t="shared" si="126"/>
        <v>2025</v>
      </c>
      <c r="C2742" t="str">
        <f t="shared" si="127"/>
        <v>2024-2025</v>
      </c>
      <c r="D2742" t="s">
        <v>148</v>
      </c>
      <c r="E2742" t="s">
        <v>122</v>
      </c>
      <c r="F2742" t="str">
        <f t="shared" si="128"/>
        <v>New South Wales</v>
      </c>
      <c r="G2742" t="s">
        <v>10</v>
      </c>
      <c r="H2742">
        <v>2650</v>
      </c>
      <c r="I2742" t="s">
        <v>11</v>
      </c>
      <c r="J2742" t="s">
        <v>25</v>
      </c>
      <c r="K2742" t="s">
        <v>157</v>
      </c>
      <c r="L2742" t="s">
        <v>22</v>
      </c>
      <c r="M2742" s="5">
        <v>336.40999999999997</v>
      </c>
      <c r="N2742">
        <v>1</v>
      </c>
    </row>
    <row r="2743" spans="1:14" x14ac:dyDescent="0.25">
      <c r="A2743" s="2">
        <v>45595</v>
      </c>
      <c r="B2743" s="3">
        <f t="shared" si="126"/>
        <v>2025</v>
      </c>
      <c r="C2743" t="str">
        <f t="shared" si="127"/>
        <v>2024-2025</v>
      </c>
      <c r="D2743" t="s">
        <v>147</v>
      </c>
      <c r="E2743" t="s">
        <v>42</v>
      </c>
      <c r="F2743" t="str">
        <f t="shared" si="128"/>
        <v>Queensland</v>
      </c>
      <c r="G2743" t="s">
        <v>35</v>
      </c>
      <c r="H2743">
        <v>4053</v>
      </c>
      <c r="I2743" t="s">
        <v>11</v>
      </c>
      <c r="J2743" t="s">
        <v>43</v>
      </c>
      <c r="K2743" t="s">
        <v>150</v>
      </c>
      <c r="L2743" t="s">
        <v>18</v>
      </c>
      <c r="M2743" s="5">
        <v>337.69</v>
      </c>
      <c r="N2743">
        <v>1</v>
      </c>
    </row>
    <row r="2744" spans="1:14" x14ac:dyDescent="0.25">
      <c r="A2744" s="2">
        <v>45323</v>
      </c>
      <c r="B2744" s="3">
        <f t="shared" si="126"/>
        <v>2024</v>
      </c>
      <c r="C2744" t="str">
        <f t="shared" si="127"/>
        <v>2023-2024</v>
      </c>
      <c r="D2744" t="s">
        <v>147</v>
      </c>
      <c r="E2744" t="s">
        <v>56</v>
      </c>
      <c r="F2744" t="str">
        <f t="shared" si="128"/>
        <v>Northern Territory</v>
      </c>
      <c r="G2744" t="s">
        <v>29</v>
      </c>
      <c r="H2744">
        <v>870</v>
      </c>
      <c r="I2744" t="s">
        <v>11</v>
      </c>
      <c r="J2744" t="s">
        <v>30</v>
      </c>
      <c r="K2744" t="s">
        <v>155</v>
      </c>
      <c r="L2744" t="s">
        <v>20</v>
      </c>
      <c r="M2744" s="5">
        <v>339.19</v>
      </c>
      <c r="N2744">
        <v>1</v>
      </c>
    </row>
    <row r="2745" spans="1:14" x14ac:dyDescent="0.25">
      <c r="A2745" s="2">
        <v>45266</v>
      </c>
      <c r="B2745" s="3">
        <f t="shared" si="126"/>
        <v>2024</v>
      </c>
      <c r="C2745" t="str">
        <f t="shared" si="127"/>
        <v>2023-2024</v>
      </c>
      <c r="D2745" t="s">
        <v>147</v>
      </c>
      <c r="E2745" t="s">
        <v>119</v>
      </c>
      <c r="F2745" t="str">
        <f t="shared" si="128"/>
        <v>Queensland</v>
      </c>
      <c r="G2745" t="s">
        <v>35</v>
      </c>
      <c r="H2745">
        <v>4570</v>
      </c>
      <c r="I2745" t="s">
        <v>11</v>
      </c>
      <c r="J2745" t="s">
        <v>120</v>
      </c>
      <c r="K2745" t="s">
        <v>154</v>
      </c>
      <c r="L2745" t="s">
        <v>14</v>
      </c>
      <c r="M2745" s="5">
        <v>339.24</v>
      </c>
      <c r="N2745">
        <v>1</v>
      </c>
    </row>
    <row r="2746" spans="1:14" x14ac:dyDescent="0.25">
      <c r="A2746" s="2">
        <v>45155</v>
      </c>
      <c r="B2746" s="3">
        <f t="shared" si="126"/>
        <v>2024</v>
      </c>
      <c r="C2746" t="str">
        <f t="shared" si="127"/>
        <v>2023-2024</v>
      </c>
      <c r="D2746" t="s">
        <v>147</v>
      </c>
      <c r="E2746" t="s">
        <v>137</v>
      </c>
      <c r="F2746" t="str">
        <f t="shared" si="128"/>
        <v>New South Wales</v>
      </c>
      <c r="G2746" t="s">
        <v>10</v>
      </c>
      <c r="H2746">
        <v>2031</v>
      </c>
      <c r="I2746" t="s">
        <v>11</v>
      </c>
      <c r="J2746" t="s">
        <v>12</v>
      </c>
      <c r="K2746" t="s">
        <v>19</v>
      </c>
      <c r="L2746" t="s">
        <v>23</v>
      </c>
      <c r="M2746" s="5">
        <v>339.38</v>
      </c>
      <c r="N2746">
        <v>1</v>
      </c>
    </row>
    <row r="2747" spans="1:14" x14ac:dyDescent="0.25">
      <c r="A2747" s="2">
        <v>45154</v>
      </c>
      <c r="B2747" s="3">
        <f t="shared" si="126"/>
        <v>2024</v>
      </c>
      <c r="C2747" t="str">
        <f t="shared" si="127"/>
        <v>2023-2024</v>
      </c>
      <c r="D2747" t="s">
        <v>147</v>
      </c>
      <c r="E2747" t="s">
        <v>101</v>
      </c>
      <c r="F2747" t="str">
        <f t="shared" si="128"/>
        <v>Victoria</v>
      </c>
      <c r="G2747" t="s">
        <v>45</v>
      </c>
      <c r="H2747">
        <v>3131</v>
      </c>
      <c r="I2747" t="s">
        <v>11</v>
      </c>
      <c r="J2747" t="s">
        <v>63</v>
      </c>
      <c r="K2747" t="s">
        <v>152</v>
      </c>
      <c r="L2747" t="s">
        <v>13</v>
      </c>
      <c r="M2747" s="5">
        <v>339.47</v>
      </c>
      <c r="N2747">
        <v>1</v>
      </c>
    </row>
    <row r="2748" spans="1:14" x14ac:dyDescent="0.25">
      <c r="A2748" s="2">
        <v>45311</v>
      </c>
      <c r="B2748" s="3">
        <f t="shared" si="126"/>
        <v>2024</v>
      </c>
      <c r="C2748" t="str">
        <f t="shared" si="127"/>
        <v>2023-2024</v>
      </c>
      <c r="D2748" t="s">
        <v>147</v>
      </c>
      <c r="E2748" t="s">
        <v>24</v>
      </c>
      <c r="F2748" t="str">
        <f t="shared" si="128"/>
        <v>New South Wales</v>
      </c>
      <c r="G2748" t="s">
        <v>10</v>
      </c>
      <c r="H2748">
        <v>2795</v>
      </c>
      <c r="I2748" t="s">
        <v>11</v>
      </c>
      <c r="J2748" t="s">
        <v>25</v>
      </c>
      <c r="K2748" t="s">
        <v>151</v>
      </c>
      <c r="L2748" t="s">
        <v>21</v>
      </c>
      <c r="M2748" s="5">
        <v>339.68999999999994</v>
      </c>
      <c r="N2748">
        <v>1</v>
      </c>
    </row>
    <row r="2749" spans="1:14" x14ac:dyDescent="0.25">
      <c r="A2749" s="2">
        <v>45204</v>
      </c>
      <c r="B2749" s="3">
        <f t="shared" si="126"/>
        <v>2024</v>
      </c>
      <c r="C2749" t="str">
        <f t="shared" si="127"/>
        <v>2023-2024</v>
      </c>
      <c r="D2749" t="s">
        <v>148</v>
      </c>
      <c r="E2749" t="s">
        <v>84</v>
      </c>
      <c r="F2749" t="str">
        <f t="shared" si="128"/>
        <v>Queensland</v>
      </c>
      <c r="G2749" t="s">
        <v>35</v>
      </c>
      <c r="H2749">
        <v>4740</v>
      </c>
      <c r="I2749" t="s">
        <v>11</v>
      </c>
      <c r="J2749" t="s">
        <v>51</v>
      </c>
      <c r="K2749" t="s">
        <v>150</v>
      </c>
      <c r="L2749" t="s">
        <v>18</v>
      </c>
      <c r="M2749" s="5">
        <v>339.77</v>
      </c>
      <c r="N2749">
        <v>1</v>
      </c>
    </row>
    <row r="2750" spans="1:14" x14ac:dyDescent="0.25">
      <c r="A2750" s="2">
        <v>45312</v>
      </c>
      <c r="B2750" s="3">
        <f t="shared" si="126"/>
        <v>2024</v>
      </c>
      <c r="C2750" t="str">
        <f t="shared" si="127"/>
        <v>2023-2024</v>
      </c>
      <c r="D2750" t="s">
        <v>147</v>
      </c>
      <c r="E2750" t="s">
        <v>128</v>
      </c>
      <c r="F2750" t="str">
        <f t="shared" si="128"/>
        <v>Western Australia</v>
      </c>
      <c r="G2750" t="s">
        <v>48</v>
      </c>
      <c r="H2750">
        <v>6027</v>
      </c>
      <c r="I2750" t="s">
        <v>11</v>
      </c>
      <c r="J2750" t="s">
        <v>49</v>
      </c>
      <c r="K2750" t="s">
        <v>153</v>
      </c>
      <c r="L2750" t="s">
        <v>16</v>
      </c>
      <c r="M2750" s="5">
        <v>340.21000000000004</v>
      </c>
      <c r="N2750">
        <v>1</v>
      </c>
    </row>
    <row r="2751" spans="1:14" x14ac:dyDescent="0.25">
      <c r="A2751" s="2">
        <v>45296</v>
      </c>
      <c r="B2751" s="3">
        <f t="shared" si="126"/>
        <v>2024</v>
      </c>
      <c r="C2751" t="str">
        <f t="shared" si="127"/>
        <v>2023-2024</v>
      </c>
      <c r="D2751" t="s">
        <v>148</v>
      </c>
      <c r="E2751" t="s">
        <v>100</v>
      </c>
      <c r="F2751" t="str">
        <f t="shared" si="128"/>
        <v>Western Australia</v>
      </c>
      <c r="G2751" t="s">
        <v>48</v>
      </c>
      <c r="H2751">
        <v>6021</v>
      </c>
      <c r="I2751" t="s">
        <v>11</v>
      </c>
      <c r="J2751" t="s">
        <v>49</v>
      </c>
      <c r="K2751" t="s">
        <v>155</v>
      </c>
      <c r="L2751" t="s">
        <v>20</v>
      </c>
      <c r="M2751" s="5">
        <v>340.33</v>
      </c>
      <c r="N2751">
        <v>1</v>
      </c>
    </row>
    <row r="2752" spans="1:14" x14ac:dyDescent="0.25">
      <c r="A2752" s="2">
        <v>45494</v>
      </c>
      <c r="B2752" s="3">
        <f t="shared" si="126"/>
        <v>2025</v>
      </c>
      <c r="C2752" t="str">
        <f t="shared" si="127"/>
        <v>2024-2025</v>
      </c>
      <c r="D2752" t="s">
        <v>147</v>
      </c>
      <c r="E2752" t="s">
        <v>65</v>
      </c>
      <c r="F2752" t="str">
        <f t="shared" si="128"/>
        <v>New South Wales</v>
      </c>
      <c r="G2752" t="s">
        <v>10</v>
      </c>
      <c r="H2752">
        <v>2541</v>
      </c>
      <c r="I2752" t="s">
        <v>11</v>
      </c>
      <c r="J2752" t="s">
        <v>58</v>
      </c>
      <c r="K2752" t="s">
        <v>19</v>
      </c>
      <c r="L2752" t="s">
        <v>23</v>
      </c>
      <c r="M2752" s="5">
        <v>340.43</v>
      </c>
      <c r="N2752">
        <v>1</v>
      </c>
    </row>
    <row r="2753" spans="1:14" x14ac:dyDescent="0.25">
      <c r="A2753" s="2">
        <v>45412</v>
      </c>
      <c r="B2753" s="3">
        <f t="shared" si="126"/>
        <v>2024</v>
      </c>
      <c r="C2753" t="str">
        <f t="shared" si="127"/>
        <v>2023-2024</v>
      </c>
      <c r="D2753" t="s">
        <v>147</v>
      </c>
      <c r="E2753" t="s">
        <v>115</v>
      </c>
      <c r="F2753" t="str">
        <f t="shared" si="128"/>
        <v>Western Australia</v>
      </c>
      <c r="G2753" t="s">
        <v>48</v>
      </c>
      <c r="H2753">
        <v>6280</v>
      </c>
      <c r="I2753" t="s">
        <v>11</v>
      </c>
      <c r="J2753" t="s">
        <v>94</v>
      </c>
      <c r="K2753" t="s">
        <v>155</v>
      </c>
      <c r="L2753" t="s">
        <v>20</v>
      </c>
      <c r="M2753" s="5">
        <v>341.15</v>
      </c>
      <c r="N2753">
        <v>1</v>
      </c>
    </row>
    <row r="2754" spans="1:14" x14ac:dyDescent="0.25">
      <c r="A2754" s="2">
        <v>44936</v>
      </c>
      <c r="B2754" s="3">
        <f t="shared" ref="B2754:B2817" si="129">IF(MONTH(A2754)&gt;=7,YEAR(A2754)+1,YEAR(A2754))</f>
        <v>2023</v>
      </c>
      <c r="C2754" t="str">
        <f t="shared" ref="C2754:C2817" si="130">IF(MONTH(A2754) &gt;= 7, YEAR(A2754) &amp; "-" &amp; YEAR(A2754) + 1, YEAR(A2754) - 1 &amp; "-" &amp; YEAR(A2754))</f>
        <v>2022-2023</v>
      </c>
      <c r="D2754" t="s">
        <v>147</v>
      </c>
      <c r="E2754" t="s">
        <v>126</v>
      </c>
      <c r="F2754" t="str">
        <f t="shared" ref="F2754:F2817" si="131">IF(G2754="WA","Western Australia",
IF(G2754="NSW","New South Wales",
IF(G2754="QLD","Queensland",
IF(G2754="VIC","Victoria",
IF(G2754="TAS","Tasmania",
IF(G2754="SA","South Australia",
IF(G2754="NT","Northern Territory",
IF(G2754="ACT","Australian Capital Territory",G2754))))))))</f>
        <v>Queensland</v>
      </c>
      <c r="G2754" t="s">
        <v>35</v>
      </c>
      <c r="H2754">
        <v>4551</v>
      </c>
      <c r="I2754" t="s">
        <v>11</v>
      </c>
      <c r="J2754" t="s">
        <v>120</v>
      </c>
      <c r="K2754" t="s">
        <v>19</v>
      </c>
      <c r="L2754" t="s">
        <v>23</v>
      </c>
      <c r="M2754" s="5">
        <v>341.40999999999997</v>
      </c>
      <c r="N2754">
        <v>1</v>
      </c>
    </row>
    <row r="2755" spans="1:14" x14ac:dyDescent="0.25">
      <c r="A2755" s="2">
        <v>45141</v>
      </c>
      <c r="B2755" s="3">
        <f t="shared" si="129"/>
        <v>2024</v>
      </c>
      <c r="C2755" t="str">
        <f t="shared" si="130"/>
        <v>2023-2024</v>
      </c>
      <c r="D2755" t="s">
        <v>147</v>
      </c>
      <c r="E2755" t="s">
        <v>90</v>
      </c>
      <c r="F2755" t="str">
        <f t="shared" si="131"/>
        <v>Victoria</v>
      </c>
      <c r="G2755" t="s">
        <v>45</v>
      </c>
      <c r="H2755">
        <v>3179</v>
      </c>
      <c r="I2755" t="s">
        <v>11</v>
      </c>
      <c r="J2755" t="s">
        <v>63</v>
      </c>
      <c r="K2755" t="s">
        <v>152</v>
      </c>
      <c r="L2755" t="s">
        <v>13</v>
      </c>
      <c r="M2755" s="5">
        <v>341.86</v>
      </c>
      <c r="N2755">
        <v>1</v>
      </c>
    </row>
    <row r="2756" spans="1:14" x14ac:dyDescent="0.25">
      <c r="A2756" s="2">
        <v>45399</v>
      </c>
      <c r="B2756" s="3">
        <f t="shared" si="129"/>
        <v>2024</v>
      </c>
      <c r="C2756" t="str">
        <f t="shared" si="130"/>
        <v>2023-2024</v>
      </c>
      <c r="D2756" t="s">
        <v>147</v>
      </c>
      <c r="E2756" t="s">
        <v>145</v>
      </c>
      <c r="F2756" t="str">
        <f t="shared" si="131"/>
        <v>New South Wales</v>
      </c>
      <c r="G2756" t="s">
        <v>10</v>
      </c>
      <c r="H2756">
        <v>2101</v>
      </c>
      <c r="I2756" t="s">
        <v>11</v>
      </c>
      <c r="J2756" t="s">
        <v>27</v>
      </c>
      <c r="K2756" t="s">
        <v>154</v>
      </c>
      <c r="L2756" t="s">
        <v>14</v>
      </c>
      <c r="M2756" s="5">
        <v>342.09999999999997</v>
      </c>
      <c r="N2756">
        <v>1</v>
      </c>
    </row>
    <row r="2757" spans="1:14" x14ac:dyDescent="0.25">
      <c r="A2757" s="2">
        <v>45245</v>
      </c>
      <c r="B2757" s="3">
        <f t="shared" si="129"/>
        <v>2024</v>
      </c>
      <c r="C2757" t="str">
        <f t="shared" si="130"/>
        <v>2023-2024</v>
      </c>
      <c r="D2757" t="s">
        <v>147</v>
      </c>
      <c r="E2757" t="s">
        <v>103</v>
      </c>
      <c r="F2757" t="str">
        <f t="shared" si="131"/>
        <v>Queensland</v>
      </c>
      <c r="G2757" t="s">
        <v>35</v>
      </c>
      <c r="H2757">
        <v>4509</v>
      </c>
      <c r="I2757" t="s">
        <v>11</v>
      </c>
      <c r="J2757" t="s">
        <v>104</v>
      </c>
      <c r="K2757" t="s">
        <v>19</v>
      </c>
      <c r="L2757" t="s">
        <v>23</v>
      </c>
      <c r="M2757" s="5">
        <v>342.24</v>
      </c>
      <c r="N2757">
        <v>1</v>
      </c>
    </row>
    <row r="2758" spans="1:14" x14ac:dyDescent="0.25">
      <c r="A2758" s="2">
        <v>45251</v>
      </c>
      <c r="B2758" s="3">
        <f t="shared" si="129"/>
        <v>2024</v>
      </c>
      <c r="C2758" t="str">
        <f t="shared" si="130"/>
        <v>2023-2024</v>
      </c>
      <c r="D2758" t="s">
        <v>148</v>
      </c>
      <c r="E2758" t="s">
        <v>81</v>
      </c>
      <c r="F2758" t="str">
        <f t="shared" si="131"/>
        <v>New South Wales</v>
      </c>
      <c r="G2758" t="s">
        <v>10</v>
      </c>
      <c r="H2758">
        <v>2485</v>
      </c>
      <c r="I2758" t="s">
        <v>11</v>
      </c>
      <c r="J2758" t="s">
        <v>68</v>
      </c>
      <c r="K2758" t="s">
        <v>154</v>
      </c>
      <c r="L2758" t="s">
        <v>14</v>
      </c>
      <c r="M2758" s="5">
        <v>342.82</v>
      </c>
      <c r="N2758">
        <v>1</v>
      </c>
    </row>
    <row r="2759" spans="1:14" x14ac:dyDescent="0.25">
      <c r="A2759" s="2">
        <v>45473</v>
      </c>
      <c r="B2759" s="3">
        <f t="shared" si="129"/>
        <v>2024</v>
      </c>
      <c r="C2759" t="str">
        <f t="shared" si="130"/>
        <v>2023-2024</v>
      </c>
      <c r="D2759" t="s">
        <v>147</v>
      </c>
      <c r="E2759" t="s">
        <v>117</v>
      </c>
      <c r="F2759" t="str">
        <f t="shared" si="131"/>
        <v>Queensland</v>
      </c>
      <c r="G2759" t="s">
        <v>35</v>
      </c>
      <c r="H2759">
        <v>4119</v>
      </c>
      <c r="I2759" t="s">
        <v>11</v>
      </c>
      <c r="J2759" t="s">
        <v>43</v>
      </c>
      <c r="K2759" t="s">
        <v>151</v>
      </c>
      <c r="L2759" t="s">
        <v>21</v>
      </c>
      <c r="M2759" s="5">
        <v>343.61</v>
      </c>
      <c r="N2759">
        <v>1</v>
      </c>
    </row>
    <row r="2760" spans="1:14" x14ac:dyDescent="0.25">
      <c r="A2760" s="2">
        <v>45304</v>
      </c>
      <c r="B2760" s="3">
        <f t="shared" si="129"/>
        <v>2024</v>
      </c>
      <c r="C2760" t="str">
        <f t="shared" si="130"/>
        <v>2023-2024</v>
      </c>
      <c r="D2760" t="s">
        <v>147</v>
      </c>
      <c r="E2760" t="s">
        <v>121</v>
      </c>
      <c r="F2760" t="str">
        <f t="shared" si="131"/>
        <v>Queensland</v>
      </c>
      <c r="G2760" t="s">
        <v>35</v>
      </c>
      <c r="H2760">
        <v>4700</v>
      </c>
      <c r="I2760" t="s">
        <v>11</v>
      </c>
      <c r="J2760" t="s">
        <v>51</v>
      </c>
      <c r="K2760" t="s">
        <v>149</v>
      </c>
      <c r="L2760" t="s">
        <v>15</v>
      </c>
      <c r="M2760" s="5">
        <v>344.17</v>
      </c>
      <c r="N2760">
        <v>1</v>
      </c>
    </row>
    <row r="2761" spans="1:14" x14ac:dyDescent="0.25">
      <c r="A2761" s="2">
        <v>45008</v>
      </c>
      <c r="B2761" s="3">
        <f t="shared" si="129"/>
        <v>2023</v>
      </c>
      <c r="C2761" t="str">
        <f t="shared" si="130"/>
        <v>2022-2023</v>
      </c>
      <c r="D2761" t="s">
        <v>147</v>
      </c>
      <c r="E2761" t="s">
        <v>73</v>
      </c>
      <c r="F2761" t="str">
        <f t="shared" si="131"/>
        <v>Victoria</v>
      </c>
      <c r="G2761" t="s">
        <v>45</v>
      </c>
      <c r="H2761">
        <v>3136</v>
      </c>
      <c r="I2761" t="s">
        <v>11</v>
      </c>
      <c r="J2761" t="s">
        <v>63</v>
      </c>
      <c r="K2761" t="s">
        <v>149</v>
      </c>
      <c r="L2761" t="s">
        <v>15</v>
      </c>
      <c r="M2761" s="5">
        <v>344.23</v>
      </c>
      <c r="N2761">
        <v>1</v>
      </c>
    </row>
    <row r="2762" spans="1:14" x14ac:dyDescent="0.25">
      <c r="A2762" s="2">
        <v>45111</v>
      </c>
      <c r="B2762" s="3">
        <f t="shared" si="129"/>
        <v>2024</v>
      </c>
      <c r="C2762" t="str">
        <f t="shared" si="130"/>
        <v>2023-2024</v>
      </c>
      <c r="D2762" t="s">
        <v>147</v>
      </c>
      <c r="E2762" t="s">
        <v>142</v>
      </c>
      <c r="F2762" t="str">
        <f t="shared" si="131"/>
        <v>Australian Capital Territory</v>
      </c>
      <c r="G2762" t="s">
        <v>80</v>
      </c>
      <c r="H2762">
        <v>2609</v>
      </c>
      <c r="I2762" t="s">
        <v>11</v>
      </c>
      <c r="J2762" t="s">
        <v>58</v>
      </c>
      <c r="K2762" t="s">
        <v>150</v>
      </c>
      <c r="L2762" t="s">
        <v>18</v>
      </c>
      <c r="M2762" s="5">
        <v>345.15</v>
      </c>
      <c r="N2762">
        <v>1</v>
      </c>
    </row>
    <row r="2763" spans="1:14" x14ac:dyDescent="0.25">
      <c r="A2763" s="2">
        <v>45350</v>
      </c>
      <c r="B2763" s="3">
        <f t="shared" si="129"/>
        <v>2024</v>
      </c>
      <c r="C2763" t="str">
        <f t="shared" si="130"/>
        <v>2023-2024</v>
      </c>
      <c r="D2763" t="s">
        <v>147</v>
      </c>
      <c r="E2763" t="s">
        <v>117</v>
      </c>
      <c r="F2763" t="str">
        <f t="shared" si="131"/>
        <v>Queensland</v>
      </c>
      <c r="G2763" t="s">
        <v>35</v>
      </c>
      <c r="H2763">
        <v>4119</v>
      </c>
      <c r="I2763" t="s">
        <v>11</v>
      </c>
      <c r="J2763" t="s">
        <v>43</v>
      </c>
      <c r="K2763" t="s">
        <v>156</v>
      </c>
      <c r="L2763" t="s">
        <v>17</v>
      </c>
      <c r="M2763" s="5">
        <v>345.52</v>
      </c>
      <c r="N2763">
        <v>1</v>
      </c>
    </row>
    <row r="2764" spans="1:14" x14ac:dyDescent="0.25">
      <c r="A2764" s="2">
        <v>44933</v>
      </c>
      <c r="B2764" s="3">
        <f t="shared" si="129"/>
        <v>2023</v>
      </c>
      <c r="C2764" t="str">
        <f t="shared" si="130"/>
        <v>2022-2023</v>
      </c>
      <c r="D2764" t="s">
        <v>147</v>
      </c>
      <c r="E2764" t="s">
        <v>112</v>
      </c>
      <c r="F2764" t="str">
        <f t="shared" si="131"/>
        <v>Victoria</v>
      </c>
      <c r="G2764" t="s">
        <v>45</v>
      </c>
      <c r="H2764">
        <v>3076</v>
      </c>
      <c r="I2764" t="s">
        <v>11</v>
      </c>
      <c r="J2764" t="s">
        <v>46</v>
      </c>
      <c r="K2764" t="s">
        <v>150</v>
      </c>
      <c r="L2764" t="s">
        <v>18</v>
      </c>
      <c r="M2764" s="5">
        <v>346.11</v>
      </c>
      <c r="N2764">
        <v>1</v>
      </c>
    </row>
    <row r="2765" spans="1:14" x14ac:dyDescent="0.25">
      <c r="A2765" s="2">
        <v>45629</v>
      </c>
      <c r="B2765" s="3">
        <f t="shared" si="129"/>
        <v>2025</v>
      </c>
      <c r="C2765" t="str">
        <f t="shared" si="130"/>
        <v>2024-2025</v>
      </c>
      <c r="D2765" t="s">
        <v>148</v>
      </c>
      <c r="E2765" t="s">
        <v>136</v>
      </c>
      <c r="F2765" t="str">
        <f t="shared" si="131"/>
        <v>Victoria</v>
      </c>
      <c r="G2765" t="s">
        <v>45</v>
      </c>
      <c r="H2765">
        <v>3175</v>
      </c>
      <c r="I2765" t="s">
        <v>11</v>
      </c>
      <c r="J2765" t="s">
        <v>63</v>
      </c>
      <c r="K2765" t="s">
        <v>156</v>
      </c>
      <c r="L2765" t="s">
        <v>17</v>
      </c>
      <c r="M2765" s="5">
        <v>346.13</v>
      </c>
      <c r="N2765">
        <v>1</v>
      </c>
    </row>
    <row r="2766" spans="1:14" x14ac:dyDescent="0.25">
      <c r="A2766" s="2">
        <v>45349</v>
      </c>
      <c r="B2766" s="3">
        <f t="shared" si="129"/>
        <v>2024</v>
      </c>
      <c r="C2766" t="str">
        <f t="shared" si="130"/>
        <v>2023-2024</v>
      </c>
      <c r="D2766" t="s">
        <v>148</v>
      </c>
      <c r="E2766" t="s">
        <v>34</v>
      </c>
      <c r="F2766" t="str">
        <f t="shared" si="131"/>
        <v>Queensland</v>
      </c>
      <c r="G2766" t="s">
        <v>35</v>
      </c>
      <c r="H2766">
        <v>4802</v>
      </c>
      <c r="I2766" t="s">
        <v>11</v>
      </c>
      <c r="J2766" t="s">
        <v>36</v>
      </c>
      <c r="K2766" t="s">
        <v>156</v>
      </c>
      <c r="L2766" t="s">
        <v>17</v>
      </c>
      <c r="M2766" s="5">
        <v>346.88</v>
      </c>
      <c r="N2766">
        <v>1</v>
      </c>
    </row>
    <row r="2767" spans="1:14" x14ac:dyDescent="0.25">
      <c r="A2767" s="2">
        <v>45161</v>
      </c>
      <c r="B2767" s="3">
        <f t="shared" si="129"/>
        <v>2024</v>
      </c>
      <c r="C2767" t="str">
        <f t="shared" si="130"/>
        <v>2023-2024</v>
      </c>
      <c r="D2767" t="s">
        <v>147</v>
      </c>
      <c r="E2767" t="s">
        <v>127</v>
      </c>
      <c r="F2767" t="str">
        <f t="shared" si="131"/>
        <v>New South Wales</v>
      </c>
      <c r="G2767" t="s">
        <v>10</v>
      </c>
      <c r="H2767">
        <v>2131</v>
      </c>
      <c r="I2767" t="s">
        <v>11</v>
      </c>
      <c r="J2767" t="s">
        <v>27</v>
      </c>
      <c r="K2767" t="s">
        <v>150</v>
      </c>
      <c r="L2767" t="s">
        <v>18</v>
      </c>
      <c r="M2767" s="5">
        <v>347.49</v>
      </c>
      <c r="N2767">
        <v>1</v>
      </c>
    </row>
    <row r="2768" spans="1:14" x14ac:dyDescent="0.25">
      <c r="A2768" s="2">
        <v>45346</v>
      </c>
      <c r="B2768" s="3">
        <f t="shared" si="129"/>
        <v>2024</v>
      </c>
      <c r="C2768" t="str">
        <f t="shared" si="130"/>
        <v>2023-2024</v>
      </c>
      <c r="D2768" t="s">
        <v>147</v>
      </c>
      <c r="E2768" t="s">
        <v>126</v>
      </c>
      <c r="F2768" t="str">
        <f t="shared" si="131"/>
        <v>Queensland</v>
      </c>
      <c r="G2768" t="s">
        <v>35</v>
      </c>
      <c r="H2768">
        <v>4551</v>
      </c>
      <c r="I2768" t="s">
        <v>11</v>
      </c>
      <c r="J2768" t="s">
        <v>120</v>
      </c>
      <c r="K2768" t="s">
        <v>154</v>
      </c>
      <c r="L2768" t="s">
        <v>14</v>
      </c>
      <c r="M2768" s="5">
        <v>348.15</v>
      </c>
      <c r="N2768">
        <v>1</v>
      </c>
    </row>
    <row r="2769" spans="1:14" x14ac:dyDescent="0.25">
      <c r="A2769" s="2">
        <v>45371</v>
      </c>
      <c r="B2769" s="3">
        <f t="shared" si="129"/>
        <v>2024</v>
      </c>
      <c r="C2769" t="str">
        <f t="shared" si="130"/>
        <v>2023-2024</v>
      </c>
      <c r="D2769" t="s">
        <v>147</v>
      </c>
      <c r="E2769" t="s">
        <v>83</v>
      </c>
      <c r="F2769" t="str">
        <f t="shared" si="131"/>
        <v>New South Wales</v>
      </c>
      <c r="G2769" t="s">
        <v>10</v>
      </c>
      <c r="H2769">
        <v>2750</v>
      </c>
      <c r="I2769" t="s">
        <v>11</v>
      </c>
      <c r="J2769" t="s">
        <v>25</v>
      </c>
      <c r="K2769" t="s">
        <v>156</v>
      </c>
      <c r="L2769" t="s">
        <v>17</v>
      </c>
      <c r="M2769" s="5">
        <v>349.17999999999995</v>
      </c>
      <c r="N2769">
        <v>1</v>
      </c>
    </row>
    <row r="2770" spans="1:14" x14ac:dyDescent="0.25">
      <c r="A2770" s="2">
        <v>45379</v>
      </c>
      <c r="B2770" s="3">
        <f t="shared" si="129"/>
        <v>2024</v>
      </c>
      <c r="C2770" t="str">
        <f t="shared" si="130"/>
        <v>2023-2024</v>
      </c>
      <c r="D2770" t="s">
        <v>147</v>
      </c>
      <c r="E2770" t="s">
        <v>116</v>
      </c>
      <c r="F2770" t="str">
        <f t="shared" si="131"/>
        <v>Western Australia</v>
      </c>
      <c r="G2770" t="s">
        <v>48</v>
      </c>
      <c r="H2770">
        <v>6725</v>
      </c>
      <c r="I2770" t="s">
        <v>11</v>
      </c>
      <c r="J2770" t="s">
        <v>77</v>
      </c>
      <c r="K2770" t="s">
        <v>151</v>
      </c>
      <c r="L2770" t="s">
        <v>21</v>
      </c>
      <c r="M2770" s="5">
        <v>349.97</v>
      </c>
      <c r="N2770">
        <v>1</v>
      </c>
    </row>
    <row r="2771" spans="1:14" x14ac:dyDescent="0.25">
      <c r="A2771" s="2">
        <v>45314</v>
      </c>
      <c r="B2771" s="3">
        <f t="shared" si="129"/>
        <v>2024</v>
      </c>
      <c r="C2771" t="str">
        <f t="shared" si="130"/>
        <v>2023-2024</v>
      </c>
      <c r="D2771" t="s">
        <v>147</v>
      </c>
      <c r="E2771" t="s">
        <v>138</v>
      </c>
      <c r="F2771" t="str">
        <f t="shared" si="131"/>
        <v>Queensland</v>
      </c>
      <c r="G2771" t="s">
        <v>35</v>
      </c>
      <c r="H2771">
        <v>4558</v>
      </c>
      <c r="I2771" t="s">
        <v>11</v>
      </c>
      <c r="J2771" t="s">
        <v>120</v>
      </c>
      <c r="K2771" t="s">
        <v>154</v>
      </c>
      <c r="L2771" t="s">
        <v>14</v>
      </c>
      <c r="M2771" s="5">
        <v>350.21999999999997</v>
      </c>
      <c r="N2771">
        <v>1</v>
      </c>
    </row>
    <row r="2772" spans="1:14" x14ac:dyDescent="0.25">
      <c r="A2772" s="2">
        <v>45261</v>
      </c>
      <c r="B2772" s="3">
        <f t="shared" si="129"/>
        <v>2024</v>
      </c>
      <c r="C2772" t="str">
        <f t="shared" si="130"/>
        <v>2023-2024</v>
      </c>
      <c r="D2772" t="s">
        <v>147</v>
      </c>
      <c r="E2772" t="s">
        <v>140</v>
      </c>
      <c r="F2772" t="str">
        <f t="shared" si="131"/>
        <v>Tasmania</v>
      </c>
      <c r="G2772" t="s">
        <v>70</v>
      </c>
      <c r="H2772">
        <v>7320</v>
      </c>
      <c r="I2772" t="s">
        <v>11</v>
      </c>
      <c r="J2772" t="s">
        <v>71</v>
      </c>
      <c r="K2772" t="s">
        <v>152</v>
      </c>
      <c r="L2772" t="s">
        <v>13</v>
      </c>
      <c r="M2772" s="5">
        <v>350.41000000000008</v>
      </c>
      <c r="N2772">
        <v>1</v>
      </c>
    </row>
    <row r="2773" spans="1:14" x14ac:dyDescent="0.25">
      <c r="A2773" s="2">
        <v>45531</v>
      </c>
      <c r="B2773" s="3">
        <f t="shared" si="129"/>
        <v>2025</v>
      </c>
      <c r="C2773" t="str">
        <f t="shared" si="130"/>
        <v>2024-2025</v>
      </c>
      <c r="D2773" t="s">
        <v>147</v>
      </c>
      <c r="E2773" t="s">
        <v>99</v>
      </c>
      <c r="F2773" t="str">
        <f t="shared" si="131"/>
        <v>Victoria</v>
      </c>
      <c r="G2773" t="s">
        <v>45</v>
      </c>
      <c r="H2773">
        <v>3148</v>
      </c>
      <c r="I2773" t="s">
        <v>11</v>
      </c>
      <c r="J2773" t="s">
        <v>63</v>
      </c>
      <c r="K2773" t="s">
        <v>149</v>
      </c>
      <c r="L2773" t="s">
        <v>15</v>
      </c>
      <c r="M2773" s="5">
        <v>350.75</v>
      </c>
      <c r="N2773">
        <v>1</v>
      </c>
    </row>
    <row r="2774" spans="1:14" x14ac:dyDescent="0.25">
      <c r="A2774" s="2">
        <v>45153</v>
      </c>
      <c r="B2774" s="3">
        <f t="shared" si="129"/>
        <v>2024</v>
      </c>
      <c r="C2774" t="str">
        <f t="shared" si="130"/>
        <v>2023-2024</v>
      </c>
      <c r="D2774" t="s">
        <v>147</v>
      </c>
      <c r="E2774" t="s">
        <v>92</v>
      </c>
      <c r="F2774" t="str">
        <f t="shared" si="131"/>
        <v>Queensland</v>
      </c>
      <c r="G2774" t="s">
        <v>35</v>
      </c>
      <c r="H2774">
        <v>4068</v>
      </c>
      <c r="I2774" t="s">
        <v>11</v>
      </c>
      <c r="J2774" t="s">
        <v>43</v>
      </c>
      <c r="K2774" t="s">
        <v>149</v>
      </c>
      <c r="L2774" t="s">
        <v>15</v>
      </c>
      <c r="M2774" s="5">
        <v>353.4</v>
      </c>
      <c r="N2774">
        <v>1</v>
      </c>
    </row>
    <row r="2775" spans="1:14" x14ac:dyDescent="0.25">
      <c r="A2775" s="2">
        <v>45131</v>
      </c>
      <c r="B2775" s="3">
        <f t="shared" si="129"/>
        <v>2024</v>
      </c>
      <c r="C2775" t="str">
        <f t="shared" si="130"/>
        <v>2023-2024</v>
      </c>
      <c r="D2775" t="s">
        <v>147</v>
      </c>
      <c r="E2775" t="s">
        <v>86</v>
      </c>
      <c r="F2775" t="str">
        <f t="shared" si="131"/>
        <v>New South Wales</v>
      </c>
      <c r="G2775" t="s">
        <v>10</v>
      </c>
      <c r="H2775">
        <v>2064</v>
      </c>
      <c r="I2775" t="s">
        <v>11</v>
      </c>
      <c r="J2775" t="s">
        <v>12</v>
      </c>
      <c r="K2775" t="s">
        <v>152</v>
      </c>
      <c r="L2775" t="s">
        <v>13</v>
      </c>
      <c r="M2775" s="5">
        <v>354.44</v>
      </c>
      <c r="N2775">
        <v>1</v>
      </c>
    </row>
    <row r="2776" spans="1:14" x14ac:dyDescent="0.25">
      <c r="A2776" s="2">
        <v>45153</v>
      </c>
      <c r="B2776" s="3">
        <f t="shared" si="129"/>
        <v>2024</v>
      </c>
      <c r="C2776" t="str">
        <f t="shared" si="130"/>
        <v>2023-2024</v>
      </c>
      <c r="D2776" t="s">
        <v>147</v>
      </c>
      <c r="E2776" t="s">
        <v>99</v>
      </c>
      <c r="F2776" t="str">
        <f t="shared" si="131"/>
        <v>Victoria</v>
      </c>
      <c r="G2776" t="s">
        <v>45</v>
      </c>
      <c r="H2776">
        <v>3148</v>
      </c>
      <c r="I2776" t="s">
        <v>11</v>
      </c>
      <c r="J2776" t="s">
        <v>63</v>
      </c>
      <c r="K2776" t="s">
        <v>154</v>
      </c>
      <c r="L2776" t="s">
        <v>14</v>
      </c>
      <c r="M2776" s="5">
        <v>354.67</v>
      </c>
      <c r="N2776">
        <v>1</v>
      </c>
    </row>
    <row r="2777" spans="1:14" x14ac:dyDescent="0.25">
      <c r="A2777" s="2">
        <v>45506</v>
      </c>
      <c r="B2777" s="3">
        <f t="shared" si="129"/>
        <v>2025</v>
      </c>
      <c r="C2777" t="str">
        <f t="shared" si="130"/>
        <v>2024-2025</v>
      </c>
      <c r="D2777" t="s">
        <v>147</v>
      </c>
      <c r="E2777" t="s">
        <v>54</v>
      </c>
      <c r="F2777" t="str">
        <f t="shared" si="131"/>
        <v>Victoria</v>
      </c>
      <c r="G2777" t="s">
        <v>45</v>
      </c>
      <c r="H2777">
        <v>3977</v>
      </c>
      <c r="I2777" t="s">
        <v>11</v>
      </c>
      <c r="J2777" t="s">
        <v>55</v>
      </c>
      <c r="K2777" t="s">
        <v>155</v>
      </c>
      <c r="L2777" t="s">
        <v>20</v>
      </c>
      <c r="M2777" s="5">
        <v>355.16999999999996</v>
      </c>
      <c r="N2777">
        <v>1</v>
      </c>
    </row>
    <row r="2778" spans="1:14" x14ac:dyDescent="0.25">
      <c r="A2778" s="2">
        <v>45381</v>
      </c>
      <c r="B2778" s="3">
        <f t="shared" si="129"/>
        <v>2024</v>
      </c>
      <c r="C2778" t="str">
        <f t="shared" si="130"/>
        <v>2023-2024</v>
      </c>
      <c r="D2778" t="s">
        <v>147</v>
      </c>
      <c r="E2778" t="s">
        <v>130</v>
      </c>
      <c r="F2778" t="str">
        <f t="shared" si="131"/>
        <v>South Australia</v>
      </c>
      <c r="G2778" t="s">
        <v>32</v>
      </c>
      <c r="H2778">
        <v>5290</v>
      </c>
      <c r="I2778" t="s">
        <v>11</v>
      </c>
      <c r="J2778" t="s">
        <v>38</v>
      </c>
      <c r="K2778" t="s">
        <v>150</v>
      </c>
      <c r="L2778" t="s">
        <v>18</v>
      </c>
      <c r="M2778" s="5">
        <v>355.88999999999993</v>
      </c>
      <c r="N2778">
        <v>1</v>
      </c>
    </row>
    <row r="2779" spans="1:14" x14ac:dyDescent="0.25">
      <c r="A2779" s="2">
        <v>45543</v>
      </c>
      <c r="B2779" s="3">
        <f t="shared" si="129"/>
        <v>2025</v>
      </c>
      <c r="C2779" t="str">
        <f t="shared" si="130"/>
        <v>2024-2025</v>
      </c>
      <c r="D2779" t="s">
        <v>147</v>
      </c>
      <c r="E2779" t="s">
        <v>69</v>
      </c>
      <c r="F2779" t="str">
        <f t="shared" si="131"/>
        <v>Tasmania</v>
      </c>
      <c r="G2779" t="s">
        <v>70</v>
      </c>
      <c r="H2779">
        <v>7018</v>
      </c>
      <c r="I2779" t="s">
        <v>11</v>
      </c>
      <c r="J2779" t="s">
        <v>71</v>
      </c>
      <c r="K2779" t="s">
        <v>151</v>
      </c>
      <c r="L2779" t="s">
        <v>21</v>
      </c>
      <c r="M2779" s="5">
        <v>356.27</v>
      </c>
      <c r="N2779">
        <v>1</v>
      </c>
    </row>
    <row r="2780" spans="1:14" x14ac:dyDescent="0.25">
      <c r="A2780" s="2">
        <v>45323</v>
      </c>
      <c r="B2780" s="3">
        <f t="shared" si="129"/>
        <v>2024</v>
      </c>
      <c r="C2780" t="str">
        <f t="shared" si="130"/>
        <v>2023-2024</v>
      </c>
      <c r="D2780" t="s">
        <v>148</v>
      </c>
      <c r="E2780" t="s">
        <v>76</v>
      </c>
      <c r="F2780" t="str">
        <f t="shared" si="131"/>
        <v>Western Australia</v>
      </c>
      <c r="G2780" t="s">
        <v>48</v>
      </c>
      <c r="H2780">
        <v>6450</v>
      </c>
      <c r="I2780" t="s">
        <v>11</v>
      </c>
      <c r="J2780" t="s">
        <v>77</v>
      </c>
      <c r="K2780" t="s">
        <v>152</v>
      </c>
      <c r="L2780" t="s">
        <v>13</v>
      </c>
      <c r="M2780" s="5">
        <v>356.68</v>
      </c>
      <c r="N2780">
        <v>1</v>
      </c>
    </row>
    <row r="2781" spans="1:14" x14ac:dyDescent="0.25">
      <c r="A2781" s="2">
        <v>45318</v>
      </c>
      <c r="B2781" s="3">
        <f t="shared" si="129"/>
        <v>2024</v>
      </c>
      <c r="C2781" t="str">
        <f t="shared" si="130"/>
        <v>2023-2024</v>
      </c>
      <c r="D2781" t="s">
        <v>147</v>
      </c>
      <c r="E2781" t="s">
        <v>121</v>
      </c>
      <c r="F2781" t="str">
        <f t="shared" si="131"/>
        <v>Queensland</v>
      </c>
      <c r="G2781" t="s">
        <v>35</v>
      </c>
      <c r="H2781">
        <v>4700</v>
      </c>
      <c r="I2781" t="s">
        <v>11</v>
      </c>
      <c r="J2781" t="s">
        <v>51</v>
      </c>
      <c r="K2781" t="s">
        <v>150</v>
      </c>
      <c r="L2781" t="s">
        <v>18</v>
      </c>
      <c r="M2781" s="5">
        <v>357.74</v>
      </c>
      <c r="N2781">
        <v>1</v>
      </c>
    </row>
    <row r="2782" spans="1:14" x14ac:dyDescent="0.25">
      <c r="A2782" s="2">
        <v>45141</v>
      </c>
      <c r="B2782" s="3">
        <f t="shared" si="129"/>
        <v>2024</v>
      </c>
      <c r="C2782" t="str">
        <f t="shared" si="130"/>
        <v>2023-2024</v>
      </c>
      <c r="D2782" t="s">
        <v>147</v>
      </c>
      <c r="E2782" t="s">
        <v>142</v>
      </c>
      <c r="F2782" t="str">
        <f t="shared" si="131"/>
        <v>Australian Capital Territory</v>
      </c>
      <c r="G2782" t="s">
        <v>80</v>
      </c>
      <c r="H2782">
        <v>2609</v>
      </c>
      <c r="I2782" t="s">
        <v>11</v>
      </c>
      <c r="J2782" t="s">
        <v>58</v>
      </c>
      <c r="K2782" t="s">
        <v>154</v>
      </c>
      <c r="L2782" t="s">
        <v>14</v>
      </c>
      <c r="M2782" s="5">
        <v>357.79</v>
      </c>
      <c r="N2782">
        <v>1</v>
      </c>
    </row>
    <row r="2783" spans="1:14" x14ac:dyDescent="0.25">
      <c r="A2783" s="2">
        <v>45597</v>
      </c>
      <c r="B2783" s="3">
        <f t="shared" si="129"/>
        <v>2025</v>
      </c>
      <c r="C2783" t="str">
        <f t="shared" si="130"/>
        <v>2024-2025</v>
      </c>
      <c r="D2783" t="s">
        <v>147</v>
      </c>
      <c r="E2783" t="s">
        <v>109</v>
      </c>
      <c r="F2783" t="str">
        <f t="shared" si="131"/>
        <v>New South Wales</v>
      </c>
      <c r="G2783" t="s">
        <v>10</v>
      </c>
      <c r="H2783">
        <v>2480</v>
      </c>
      <c r="I2783" t="s">
        <v>11</v>
      </c>
      <c r="J2783" t="s">
        <v>68</v>
      </c>
      <c r="K2783" t="s">
        <v>154</v>
      </c>
      <c r="L2783" t="s">
        <v>14</v>
      </c>
      <c r="M2783" s="5">
        <v>358.05</v>
      </c>
      <c r="N2783">
        <v>1</v>
      </c>
    </row>
    <row r="2784" spans="1:14" x14ac:dyDescent="0.25">
      <c r="A2784" s="2">
        <v>45355</v>
      </c>
      <c r="B2784" s="3">
        <f t="shared" si="129"/>
        <v>2024</v>
      </c>
      <c r="C2784" t="str">
        <f t="shared" si="130"/>
        <v>2023-2024</v>
      </c>
      <c r="D2784" t="s">
        <v>147</v>
      </c>
      <c r="E2784" t="s">
        <v>40</v>
      </c>
      <c r="F2784" t="str">
        <f t="shared" si="131"/>
        <v>New South Wales</v>
      </c>
      <c r="G2784" t="s">
        <v>10</v>
      </c>
      <c r="H2784">
        <v>2116</v>
      </c>
      <c r="I2784" t="s">
        <v>11</v>
      </c>
      <c r="J2784" t="s">
        <v>27</v>
      </c>
      <c r="K2784" t="s">
        <v>149</v>
      </c>
      <c r="L2784" t="s">
        <v>15</v>
      </c>
      <c r="M2784" s="5">
        <v>358.43</v>
      </c>
      <c r="N2784">
        <v>1</v>
      </c>
    </row>
    <row r="2785" spans="1:14" x14ac:dyDescent="0.25">
      <c r="A2785" s="2">
        <v>45569</v>
      </c>
      <c r="B2785" s="3">
        <f t="shared" si="129"/>
        <v>2025</v>
      </c>
      <c r="C2785" t="str">
        <f t="shared" si="130"/>
        <v>2024-2025</v>
      </c>
      <c r="D2785" t="s">
        <v>147</v>
      </c>
      <c r="E2785" t="s">
        <v>141</v>
      </c>
      <c r="F2785" t="str">
        <f t="shared" si="131"/>
        <v>Western Australia</v>
      </c>
      <c r="G2785" t="s">
        <v>48</v>
      </c>
      <c r="H2785">
        <v>6052</v>
      </c>
      <c r="I2785" t="s">
        <v>11</v>
      </c>
      <c r="J2785" t="s">
        <v>49</v>
      </c>
      <c r="K2785" t="s">
        <v>149</v>
      </c>
      <c r="L2785" t="s">
        <v>15</v>
      </c>
      <c r="M2785" s="5">
        <v>358.71000000000004</v>
      </c>
      <c r="N2785">
        <v>1</v>
      </c>
    </row>
    <row r="2786" spans="1:14" x14ac:dyDescent="0.25">
      <c r="A2786" s="2">
        <v>45232</v>
      </c>
      <c r="B2786" s="3">
        <f t="shared" si="129"/>
        <v>2024</v>
      </c>
      <c r="C2786" t="str">
        <f t="shared" si="130"/>
        <v>2023-2024</v>
      </c>
      <c r="D2786" t="s">
        <v>148</v>
      </c>
      <c r="E2786" t="s">
        <v>131</v>
      </c>
      <c r="F2786" t="str">
        <f t="shared" si="131"/>
        <v>Western Australia</v>
      </c>
      <c r="G2786" t="s">
        <v>48</v>
      </c>
      <c r="H2786">
        <v>6530</v>
      </c>
      <c r="I2786" t="s">
        <v>11</v>
      </c>
      <c r="J2786" t="s">
        <v>77</v>
      </c>
      <c r="K2786" t="s">
        <v>155</v>
      </c>
      <c r="L2786" t="s">
        <v>20</v>
      </c>
      <c r="M2786" s="5">
        <v>358.81999999999994</v>
      </c>
      <c r="N2786">
        <v>1</v>
      </c>
    </row>
    <row r="2787" spans="1:14" x14ac:dyDescent="0.25">
      <c r="A2787" s="2">
        <v>45109</v>
      </c>
      <c r="B2787" s="3">
        <f t="shared" si="129"/>
        <v>2024</v>
      </c>
      <c r="C2787" t="str">
        <f t="shared" si="130"/>
        <v>2023-2024</v>
      </c>
      <c r="D2787" t="s">
        <v>147</v>
      </c>
      <c r="E2787" t="s">
        <v>122</v>
      </c>
      <c r="F2787" t="str">
        <f t="shared" si="131"/>
        <v>New South Wales</v>
      </c>
      <c r="G2787" t="s">
        <v>10</v>
      </c>
      <c r="H2787">
        <v>2650</v>
      </c>
      <c r="I2787" t="s">
        <v>11</v>
      </c>
      <c r="J2787" t="s">
        <v>25</v>
      </c>
      <c r="K2787" t="s">
        <v>150</v>
      </c>
      <c r="L2787" t="s">
        <v>18</v>
      </c>
      <c r="M2787" s="5">
        <v>359.03999999999996</v>
      </c>
      <c r="N2787">
        <v>1</v>
      </c>
    </row>
    <row r="2788" spans="1:14" x14ac:dyDescent="0.25">
      <c r="A2788" s="2">
        <v>45098</v>
      </c>
      <c r="B2788" s="3">
        <f t="shared" si="129"/>
        <v>2023</v>
      </c>
      <c r="C2788" t="str">
        <f t="shared" si="130"/>
        <v>2022-2023</v>
      </c>
      <c r="D2788" t="s">
        <v>147</v>
      </c>
      <c r="E2788" t="s">
        <v>146</v>
      </c>
      <c r="F2788" t="str">
        <f t="shared" si="131"/>
        <v>Victoria</v>
      </c>
      <c r="G2788" t="s">
        <v>45</v>
      </c>
      <c r="H2788">
        <v>3353</v>
      </c>
      <c r="I2788" t="s">
        <v>11</v>
      </c>
      <c r="J2788" t="s">
        <v>60</v>
      </c>
      <c r="K2788" t="s">
        <v>19</v>
      </c>
      <c r="L2788" t="s">
        <v>23</v>
      </c>
      <c r="M2788" s="5">
        <v>359.22</v>
      </c>
      <c r="N2788">
        <v>1</v>
      </c>
    </row>
    <row r="2789" spans="1:14" x14ac:dyDescent="0.25">
      <c r="A2789" s="2">
        <v>45386</v>
      </c>
      <c r="B2789" s="3">
        <f t="shared" si="129"/>
        <v>2024</v>
      </c>
      <c r="C2789" t="str">
        <f t="shared" si="130"/>
        <v>2023-2024</v>
      </c>
      <c r="D2789" t="s">
        <v>148</v>
      </c>
      <c r="E2789" t="s">
        <v>107</v>
      </c>
      <c r="F2789" t="str">
        <f t="shared" si="131"/>
        <v>Queensland</v>
      </c>
      <c r="G2789" t="s">
        <v>35</v>
      </c>
      <c r="H2789">
        <v>4220</v>
      </c>
      <c r="I2789" t="s">
        <v>11</v>
      </c>
      <c r="J2789" t="s">
        <v>104</v>
      </c>
      <c r="K2789" t="s">
        <v>153</v>
      </c>
      <c r="L2789" t="s">
        <v>16</v>
      </c>
      <c r="M2789" s="5">
        <v>359.29</v>
      </c>
      <c r="N2789">
        <v>1</v>
      </c>
    </row>
    <row r="2790" spans="1:14" x14ac:dyDescent="0.25">
      <c r="A2790" s="2">
        <v>45173</v>
      </c>
      <c r="B2790" s="3">
        <f t="shared" si="129"/>
        <v>2024</v>
      </c>
      <c r="C2790" t="str">
        <f t="shared" si="130"/>
        <v>2023-2024</v>
      </c>
      <c r="D2790" t="s">
        <v>147</v>
      </c>
      <c r="E2790" t="s">
        <v>125</v>
      </c>
      <c r="F2790" t="str">
        <f t="shared" si="131"/>
        <v>Victoria</v>
      </c>
      <c r="G2790" t="s">
        <v>45</v>
      </c>
      <c r="H2790">
        <v>3400</v>
      </c>
      <c r="I2790" t="s">
        <v>11</v>
      </c>
      <c r="J2790" t="s">
        <v>60</v>
      </c>
      <c r="K2790" t="s">
        <v>151</v>
      </c>
      <c r="L2790" t="s">
        <v>21</v>
      </c>
      <c r="M2790" s="5">
        <v>359.63</v>
      </c>
      <c r="N2790">
        <v>1</v>
      </c>
    </row>
    <row r="2791" spans="1:14" x14ac:dyDescent="0.25">
      <c r="A2791" s="2">
        <v>45419</v>
      </c>
      <c r="B2791" s="3">
        <f t="shared" si="129"/>
        <v>2024</v>
      </c>
      <c r="C2791" t="str">
        <f t="shared" si="130"/>
        <v>2023-2024</v>
      </c>
      <c r="D2791" t="s">
        <v>147</v>
      </c>
      <c r="E2791" t="s">
        <v>53</v>
      </c>
      <c r="F2791" t="str">
        <f t="shared" si="131"/>
        <v>South Australia</v>
      </c>
      <c r="G2791" t="s">
        <v>32</v>
      </c>
      <c r="H2791">
        <v>5082</v>
      </c>
      <c r="I2791" t="s">
        <v>11</v>
      </c>
      <c r="J2791" t="s">
        <v>33</v>
      </c>
      <c r="K2791" t="s">
        <v>152</v>
      </c>
      <c r="L2791" t="s">
        <v>13</v>
      </c>
      <c r="M2791" s="5">
        <v>359.75</v>
      </c>
      <c r="N2791">
        <v>1</v>
      </c>
    </row>
    <row r="2792" spans="1:14" x14ac:dyDescent="0.25">
      <c r="A2792" s="2">
        <v>45332</v>
      </c>
      <c r="B2792" s="3">
        <f t="shared" si="129"/>
        <v>2024</v>
      </c>
      <c r="C2792" t="str">
        <f t="shared" si="130"/>
        <v>2023-2024</v>
      </c>
      <c r="D2792" t="s">
        <v>147</v>
      </c>
      <c r="E2792" t="s">
        <v>121</v>
      </c>
      <c r="F2792" t="str">
        <f t="shared" si="131"/>
        <v>Queensland</v>
      </c>
      <c r="G2792" t="s">
        <v>35</v>
      </c>
      <c r="H2792">
        <v>4700</v>
      </c>
      <c r="I2792" t="s">
        <v>11</v>
      </c>
      <c r="J2792" t="s">
        <v>51</v>
      </c>
      <c r="K2792" t="s">
        <v>153</v>
      </c>
      <c r="L2792" t="s">
        <v>16</v>
      </c>
      <c r="M2792" s="5">
        <v>359.89</v>
      </c>
      <c r="N2792">
        <v>1</v>
      </c>
    </row>
    <row r="2793" spans="1:14" x14ac:dyDescent="0.25">
      <c r="A2793" s="2">
        <v>45137</v>
      </c>
      <c r="B2793" s="3">
        <f t="shared" si="129"/>
        <v>2024</v>
      </c>
      <c r="C2793" t="str">
        <f t="shared" si="130"/>
        <v>2023-2024</v>
      </c>
      <c r="D2793" t="s">
        <v>147</v>
      </c>
      <c r="E2793" t="s">
        <v>67</v>
      </c>
      <c r="F2793" t="str">
        <f t="shared" si="131"/>
        <v>New South Wales</v>
      </c>
      <c r="G2793" t="s">
        <v>10</v>
      </c>
      <c r="H2793">
        <v>2478</v>
      </c>
      <c r="I2793" t="s">
        <v>11</v>
      </c>
      <c r="J2793" t="s">
        <v>68</v>
      </c>
      <c r="K2793" t="s">
        <v>154</v>
      </c>
      <c r="L2793" t="s">
        <v>14</v>
      </c>
      <c r="M2793" s="5">
        <v>360.52</v>
      </c>
      <c r="N2793">
        <v>1</v>
      </c>
    </row>
    <row r="2794" spans="1:14" x14ac:dyDescent="0.25">
      <c r="A2794" s="2">
        <v>45480</v>
      </c>
      <c r="B2794" s="3">
        <f t="shared" si="129"/>
        <v>2025</v>
      </c>
      <c r="C2794" t="str">
        <f t="shared" si="130"/>
        <v>2024-2025</v>
      </c>
      <c r="D2794" t="s">
        <v>148</v>
      </c>
      <c r="E2794" t="s">
        <v>82</v>
      </c>
      <c r="F2794" t="str">
        <f t="shared" si="131"/>
        <v>Queensland</v>
      </c>
      <c r="G2794" t="s">
        <v>35</v>
      </c>
      <c r="H2794">
        <v>4012</v>
      </c>
      <c r="I2794" t="s">
        <v>11</v>
      </c>
      <c r="J2794" t="s">
        <v>43</v>
      </c>
      <c r="K2794" t="s">
        <v>150</v>
      </c>
      <c r="L2794" t="s">
        <v>18</v>
      </c>
      <c r="M2794" s="5">
        <v>360.75</v>
      </c>
      <c r="N2794">
        <v>1</v>
      </c>
    </row>
    <row r="2795" spans="1:14" x14ac:dyDescent="0.25">
      <c r="A2795" s="2">
        <v>44953</v>
      </c>
      <c r="B2795" s="3">
        <f t="shared" si="129"/>
        <v>2023</v>
      </c>
      <c r="C2795" t="str">
        <f t="shared" si="130"/>
        <v>2022-2023</v>
      </c>
      <c r="D2795" t="s">
        <v>147</v>
      </c>
      <c r="E2795" t="s">
        <v>123</v>
      </c>
      <c r="F2795" t="str">
        <f t="shared" si="131"/>
        <v>Western Australia</v>
      </c>
      <c r="G2795" t="s">
        <v>48</v>
      </c>
      <c r="H2795">
        <v>6109</v>
      </c>
      <c r="I2795" t="s">
        <v>11</v>
      </c>
      <c r="J2795" t="s">
        <v>94</v>
      </c>
      <c r="K2795" t="s">
        <v>152</v>
      </c>
      <c r="L2795" t="s">
        <v>13</v>
      </c>
      <c r="M2795" s="5">
        <v>361.15000000000003</v>
      </c>
      <c r="N2795">
        <v>1</v>
      </c>
    </row>
    <row r="2796" spans="1:14" x14ac:dyDescent="0.25">
      <c r="A2796" s="2">
        <v>45145</v>
      </c>
      <c r="B2796" s="3">
        <f t="shared" si="129"/>
        <v>2024</v>
      </c>
      <c r="C2796" t="str">
        <f t="shared" si="130"/>
        <v>2023-2024</v>
      </c>
      <c r="D2796" t="s">
        <v>147</v>
      </c>
      <c r="E2796" t="s">
        <v>108</v>
      </c>
      <c r="F2796" t="str">
        <f t="shared" si="131"/>
        <v>Victoria</v>
      </c>
      <c r="G2796" t="s">
        <v>45</v>
      </c>
      <c r="H2796">
        <v>3018</v>
      </c>
      <c r="I2796" t="s">
        <v>11</v>
      </c>
      <c r="J2796" t="s">
        <v>46</v>
      </c>
      <c r="K2796" t="s">
        <v>154</v>
      </c>
      <c r="L2796" t="s">
        <v>14</v>
      </c>
      <c r="M2796" s="5">
        <v>361.7</v>
      </c>
      <c r="N2796">
        <v>1</v>
      </c>
    </row>
    <row r="2797" spans="1:14" x14ac:dyDescent="0.25">
      <c r="A2797" s="2">
        <v>45395</v>
      </c>
      <c r="B2797" s="3">
        <f t="shared" si="129"/>
        <v>2024</v>
      </c>
      <c r="C2797" t="str">
        <f t="shared" si="130"/>
        <v>2023-2024</v>
      </c>
      <c r="D2797" t="s">
        <v>147</v>
      </c>
      <c r="E2797" t="s">
        <v>132</v>
      </c>
      <c r="F2797" t="str">
        <f t="shared" si="131"/>
        <v>New South Wales</v>
      </c>
      <c r="G2797" t="s">
        <v>10</v>
      </c>
      <c r="H2797">
        <v>2800</v>
      </c>
      <c r="I2797" t="s">
        <v>11</v>
      </c>
      <c r="J2797" t="s">
        <v>25</v>
      </c>
      <c r="K2797" t="s">
        <v>149</v>
      </c>
      <c r="L2797" t="s">
        <v>15</v>
      </c>
      <c r="M2797" s="5">
        <v>361.81</v>
      </c>
      <c r="N2797">
        <v>1</v>
      </c>
    </row>
    <row r="2798" spans="1:14" x14ac:dyDescent="0.25">
      <c r="A2798" s="2">
        <v>45358</v>
      </c>
      <c r="B2798" s="3">
        <f t="shared" si="129"/>
        <v>2024</v>
      </c>
      <c r="C2798" t="str">
        <f t="shared" si="130"/>
        <v>2023-2024</v>
      </c>
      <c r="D2798" t="s">
        <v>147</v>
      </c>
      <c r="E2798" t="s">
        <v>132</v>
      </c>
      <c r="F2798" t="str">
        <f t="shared" si="131"/>
        <v>New South Wales</v>
      </c>
      <c r="G2798" t="s">
        <v>10</v>
      </c>
      <c r="H2798">
        <v>2800</v>
      </c>
      <c r="I2798" t="s">
        <v>11</v>
      </c>
      <c r="J2798" t="s">
        <v>25</v>
      </c>
      <c r="K2798" t="s">
        <v>155</v>
      </c>
      <c r="L2798" t="s">
        <v>20</v>
      </c>
      <c r="M2798" s="5">
        <v>362.14000000000004</v>
      </c>
      <c r="N2798">
        <v>1</v>
      </c>
    </row>
    <row r="2799" spans="1:14" x14ac:dyDescent="0.25">
      <c r="A2799" s="2">
        <v>45107</v>
      </c>
      <c r="B2799" s="3">
        <f t="shared" si="129"/>
        <v>2023</v>
      </c>
      <c r="C2799" t="str">
        <f t="shared" si="130"/>
        <v>2022-2023</v>
      </c>
      <c r="D2799" t="s">
        <v>148</v>
      </c>
      <c r="E2799" t="s">
        <v>76</v>
      </c>
      <c r="F2799" t="str">
        <f t="shared" si="131"/>
        <v>Western Australia</v>
      </c>
      <c r="G2799" t="s">
        <v>48</v>
      </c>
      <c r="H2799">
        <v>6450</v>
      </c>
      <c r="I2799" t="s">
        <v>11</v>
      </c>
      <c r="J2799" t="s">
        <v>77</v>
      </c>
      <c r="K2799" t="s">
        <v>154</v>
      </c>
      <c r="L2799" t="s">
        <v>14</v>
      </c>
      <c r="M2799" s="5">
        <v>362.64</v>
      </c>
      <c r="N2799">
        <v>1</v>
      </c>
    </row>
    <row r="2800" spans="1:14" x14ac:dyDescent="0.25">
      <c r="A2800" s="2">
        <v>45262</v>
      </c>
      <c r="B2800" s="3">
        <f t="shared" si="129"/>
        <v>2024</v>
      </c>
      <c r="C2800" t="str">
        <f t="shared" si="130"/>
        <v>2023-2024</v>
      </c>
      <c r="D2800" t="s">
        <v>147</v>
      </c>
      <c r="E2800" t="s">
        <v>127</v>
      </c>
      <c r="F2800" t="str">
        <f t="shared" si="131"/>
        <v>New South Wales</v>
      </c>
      <c r="G2800" t="s">
        <v>10</v>
      </c>
      <c r="H2800">
        <v>2131</v>
      </c>
      <c r="I2800" t="s">
        <v>11</v>
      </c>
      <c r="J2800" t="s">
        <v>27</v>
      </c>
      <c r="K2800" t="s">
        <v>152</v>
      </c>
      <c r="L2800" t="s">
        <v>13</v>
      </c>
      <c r="M2800" s="5">
        <v>363.16</v>
      </c>
      <c r="N2800">
        <v>1</v>
      </c>
    </row>
    <row r="2801" spans="1:14" x14ac:dyDescent="0.25">
      <c r="A2801" s="2">
        <v>45229</v>
      </c>
      <c r="B2801" s="3">
        <f t="shared" si="129"/>
        <v>2024</v>
      </c>
      <c r="C2801" t="str">
        <f t="shared" si="130"/>
        <v>2023-2024</v>
      </c>
      <c r="D2801" t="s">
        <v>148</v>
      </c>
      <c r="E2801" t="s">
        <v>110</v>
      </c>
      <c r="F2801" t="str">
        <f t="shared" si="131"/>
        <v>Queensland</v>
      </c>
      <c r="G2801" t="s">
        <v>35</v>
      </c>
      <c r="H2801">
        <v>4680</v>
      </c>
      <c r="I2801" t="s">
        <v>11</v>
      </c>
      <c r="J2801" t="s">
        <v>51</v>
      </c>
      <c r="K2801" t="s">
        <v>153</v>
      </c>
      <c r="L2801" t="s">
        <v>16</v>
      </c>
      <c r="M2801" s="5">
        <v>363.72</v>
      </c>
      <c r="N2801">
        <v>1</v>
      </c>
    </row>
    <row r="2802" spans="1:14" x14ac:dyDescent="0.25">
      <c r="A2802" s="2">
        <v>45195</v>
      </c>
      <c r="B2802" s="3">
        <f t="shared" si="129"/>
        <v>2024</v>
      </c>
      <c r="C2802" t="str">
        <f t="shared" si="130"/>
        <v>2023-2024</v>
      </c>
      <c r="D2802" t="s">
        <v>147</v>
      </c>
      <c r="E2802" t="s">
        <v>78</v>
      </c>
      <c r="F2802" t="str">
        <f t="shared" si="131"/>
        <v>New South Wales</v>
      </c>
      <c r="G2802" t="s">
        <v>10</v>
      </c>
      <c r="H2802">
        <v>2350</v>
      </c>
      <c r="I2802" t="s">
        <v>11</v>
      </c>
      <c r="J2802" t="s">
        <v>68</v>
      </c>
      <c r="K2802" t="s">
        <v>154</v>
      </c>
      <c r="L2802" t="s">
        <v>14</v>
      </c>
      <c r="M2802" s="5">
        <v>364.21999999999997</v>
      </c>
      <c r="N2802">
        <v>1</v>
      </c>
    </row>
    <row r="2803" spans="1:14" x14ac:dyDescent="0.25">
      <c r="A2803" s="2">
        <v>45125</v>
      </c>
      <c r="B2803" s="3">
        <f t="shared" si="129"/>
        <v>2024</v>
      </c>
      <c r="C2803" t="str">
        <f t="shared" si="130"/>
        <v>2023-2024</v>
      </c>
      <c r="D2803" t="s">
        <v>147</v>
      </c>
      <c r="E2803" t="s">
        <v>24</v>
      </c>
      <c r="F2803" t="str">
        <f t="shared" si="131"/>
        <v>New South Wales</v>
      </c>
      <c r="G2803" t="s">
        <v>10</v>
      </c>
      <c r="H2803">
        <v>2795</v>
      </c>
      <c r="I2803" t="s">
        <v>11</v>
      </c>
      <c r="J2803" t="s">
        <v>25</v>
      </c>
      <c r="K2803" t="s">
        <v>156</v>
      </c>
      <c r="L2803" t="s">
        <v>17</v>
      </c>
      <c r="M2803" s="5">
        <v>364.51</v>
      </c>
      <c r="N2803">
        <v>1</v>
      </c>
    </row>
    <row r="2804" spans="1:14" x14ac:dyDescent="0.25">
      <c r="A2804" s="2">
        <v>45341</v>
      </c>
      <c r="B2804" s="3">
        <f t="shared" si="129"/>
        <v>2024</v>
      </c>
      <c r="C2804" t="str">
        <f t="shared" si="130"/>
        <v>2023-2024</v>
      </c>
      <c r="D2804" t="s">
        <v>147</v>
      </c>
      <c r="E2804" t="s">
        <v>144</v>
      </c>
      <c r="F2804" t="str">
        <f t="shared" si="131"/>
        <v>Queensland</v>
      </c>
      <c r="G2804" t="s">
        <v>35</v>
      </c>
      <c r="H2804">
        <v>4566</v>
      </c>
      <c r="I2804" t="s">
        <v>11</v>
      </c>
      <c r="J2804" t="s">
        <v>120</v>
      </c>
      <c r="K2804" t="s">
        <v>149</v>
      </c>
      <c r="L2804" t="s">
        <v>15</v>
      </c>
      <c r="M2804" s="5">
        <v>364.65</v>
      </c>
      <c r="N2804">
        <v>1</v>
      </c>
    </row>
    <row r="2805" spans="1:14" x14ac:dyDescent="0.25">
      <c r="A2805" s="2">
        <v>45473</v>
      </c>
      <c r="B2805" s="3">
        <f t="shared" si="129"/>
        <v>2024</v>
      </c>
      <c r="C2805" t="str">
        <f t="shared" si="130"/>
        <v>2023-2024</v>
      </c>
      <c r="D2805" t="s">
        <v>148</v>
      </c>
      <c r="E2805" t="s">
        <v>131</v>
      </c>
      <c r="F2805" t="str">
        <f t="shared" si="131"/>
        <v>Western Australia</v>
      </c>
      <c r="G2805" t="s">
        <v>48</v>
      </c>
      <c r="H2805">
        <v>6530</v>
      </c>
      <c r="I2805" t="s">
        <v>11</v>
      </c>
      <c r="J2805" t="s">
        <v>77</v>
      </c>
      <c r="K2805" t="s">
        <v>153</v>
      </c>
      <c r="L2805" t="s">
        <v>16</v>
      </c>
      <c r="M2805" s="5">
        <v>364.90000000000003</v>
      </c>
      <c r="N2805">
        <v>1</v>
      </c>
    </row>
    <row r="2806" spans="1:14" x14ac:dyDescent="0.25">
      <c r="A2806" s="2">
        <v>45367</v>
      </c>
      <c r="B2806" s="3">
        <f t="shared" si="129"/>
        <v>2024</v>
      </c>
      <c r="C2806" t="str">
        <f t="shared" si="130"/>
        <v>2023-2024</v>
      </c>
      <c r="D2806" t="s">
        <v>147</v>
      </c>
      <c r="E2806" t="s">
        <v>103</v>
      </c>
      <c r="F2806" t="str">
        <f t="shared" si="131"/>
        <v>Queensland</v>
      </c>
      <c r="G2806" t="s">
        <v>35</v>
      </c>
      <c r="H2806">
        <v>4509</v>
      </c>
      <c r="I2806" t="s">
        <v>11</v>
      </c>
      <c r="J2806" t="s">
        <v>104</v>
      </c>
      <c r="K2806" t="s">
        <v>155</v>
      </c>
      <c r="L2806" t="s">
        <v>20</v>
      </c>
      <c r="M2806" s="5">
        <v>366.19000000000005</v>
      </c>
      <c r="N2806">
        <v>1</v>
      </c>
    </row>
    <row r="2807" spans="1:14" x14ac:dyDescent="0.25">
      <c r="A2807" s="2">
        <v>45249</v>
      </c>
      <c r="B2807" s="3">
        <f t="shared" si="129"/>
        <v>2024</v>
      </c>
      <c r="C2807" t="str">
        <f t="shared" si="130"/>
        <v>2023-2024</v>
      </c>
      <c r="D2807" t="s">
        <v>147</v>
      </c>
      <c r="E2807" t="s">
        <v>79</v>
      </c>
      <c r="F2807" t="str">
        <f t="shared" si="131"/>
        <v>Australian Capital Territory</v>
      </c>
      <c r="G2807" t="s">
        <v>80</v>
      </c>
      <c r="H2807">
        <v>2617</v>
      </c>
      <c r="I2807" t="s">
        <v>11</v>
      </c>
      <c r="J2807" t="s">
        <v>58</v>
      </c>
      <c r="K2807" t="s">
        <v>154</v>
      </c>
      <c r="L2807" t="s">
        <v>14</v>
      </c>
      <c r="M2807" s="5">
        <v>366.24</v>
      </c>
      <c r="N2807">
        <v>1</v>
      </c>
    </row>
    <row r="2808" spans="1:14" x14ac:dyDescent="0.25">
      <c r="A2808" s="2">
        <v>45239</v>
      </c>
      <c r="B2808" s="3">
        <f t="shared" si="129"/>
        <v>2024</v>
      </c>
      <c r="C2808" t="str">
        <f t="shared" si="130"/>
        <v>2023-2024</v>
      </c>
      <c r="D2808" t="s">
        <v>148</v>
      </c>
      <c r="E2808" t="s">
        <v>142</v>
      </c>
      <c r="F2808" t="str">
        <f t="shared" si="131"/>
        <v>Australian Capital Territory</v>
      </c>
      <c r="G2808" t="s">
        <v>80</v>
      </c>
      <c r="H2808">
        <v>2609</v>
      </c>
      <c r="I2808" t="s">
        <v>11</v>
      </c>
      <c r="J2808" t="s">
        <v>58</v>
      </c>
      <c r="K2808" t="s">
        <v>149</v>
      </c>
      <c r="L2808" t="s">
        <v>15</v>
      </c>
      <c r="M2808" s="5">
        <v>366.37</v>
      </c>
      <c r="N2808">
        <v>1</v>
      </c>
    </row>
    <row r="2809" spans="1:14" x14ac:dyDescent="0.25">
      <c r="A2809" s="2">
        <v>45168</v>
      </c>
      <c r="B2809" s="3">
        <f t="shared" si="129"/>
        <v>2024</v>
      </c>
      <c r="C2809" t="str">
        <f t="shared" si="130"/>
        <v>2023-2024</v>
      </c>
      <c r="D2809" t="s">
        <v>147</v>
      </c>
      <c r="E2809" t="s">
        <v>114</v>
      </c>
      <c r="F2809" t="str">
        <f t="shared" si="131"/>
        <v>Victoria</v>
      </c>
      <c r="G2809" t="s">
        <v>45</v>
      </c>
      <c r="H2809">
        <v>3551</v>
      </c>
      <c r="I2809" t="s">
        <v>11</v>
      </c>
      <c r="J2809" t="s">
        <v>60</v>
      </c>
      <c r="K2809" t="s">
        <v>19</v>
      </c>
      <c r="L2809" t="s">
        <v>23</v>
      </c>
      <c r="M2809" s="5">
        <v>366.39</v>
      </c>
      <c r="N2809">
        <v>1</v>
      </c>
    </row>
    <row r="2810" spans="1:14" x14ac:dyDescent="0.25">
      <c r="A2810" s="2">
        <v>45087</v>
      </c>
      <c r="B2810" s="3">
        <f t="shared" si="129"/>
        <v>2023</v>
      </c>
      <c r="C2810" t="str">
        <f t="shared" si="130"/>
        <v>2022-2023</v>
      </c>
      <c r="D2810" t="s">
        <v>148</v>
      </c>
      <c r="E2810" t="s">
        <v>143</v>
      </c>
      <c r="F2810" t="str">
        <f t="shared" si="131"/>
        <v>New South Wales</v>
      </c>
      <c r="G2810" t="s">
        <v>10</v>
      </c>
      <c r="H2810">
        <v>2154</v>
      </c>
      <c r="I2810" t="s">
        <v>11</v>
      </c>
      <c r="J2810" t="s">
        <v>27</v>
      </c>
      <c r="K2810" t="s">
        <v>155</v>
      </c>
      <c r="L2810" t="s">
        <v>20</v>
      </c>
      <c r="M2810" s="5">
        <v>367.08000000000004</v>
      </c>
      <c r="N2810">
        <v>1</v>
      </c>
    </row>
    <row r="2811" spans="1:14" x14ac:dyDescent="0.25">
      <c r="A2811" s="2">
        <v>45272</v>
      </c>
      <c r="B2811" s="3">
        <f t="shared" si="129"/>
        <v>2024</v>
      </c>
      <c r="C2811" t="str">
        <f t="shared" si="130"/>
        <v>2023-2024</v>
      </c>
      <c r="D2811" t="s">
        <v>148</v>
      </c>
      <c r="E2811" t="s">
        <v>81</v>
      </c>
      <c r="F2811" t="str">
        <f t="shared" si="131"/>
        <v>New South Wales</v>
      </c>
      <c r="G2811" t="s">
        <v>10</v>
      </c>
      <c r="H2811">
        <v>2485</v>
      </c>
      <c r="I2811" t="s">
        <v>11</v>
      </c>
      <c r="J2811" t="s">
        <v>68</v>
      </c>
      <c r="K2811" t="s">
        <v>150</v>
      </c>
      <c r="L2811" t="s">
        <v>18</v>
      </c>
      <c r="M2811" s="5">
        <v>367.46000000000004</v>
      </c>
      <c r="N2811">
        <v>1</v>
      </c>
    </row>
    <row r="2812" spans="1:14" x14ac:dyDescent="0.25">
      <c r="A2812" s="2">
        <v>45006</v>
      </c>
      <c r="B2812" s="3">
        <f t="shared" si="129"/>
        <v>2023</v>
      </c>
      <c r="C2812" t="str">
        <f t="shared" si="130"/>
        <v>2022-2023</v>
      </c>
      <c r="D2812" t="s">
        <v>148</v>
      </c>
      <c r="E2812" t="s">
        <v>143</v>
      </c>
      <c r="F2812" t="str">
        <f t="shared" si="131"/>
        <v>New South Wales</v>
      </c>
      <c r="G2812" t="s">
        <v>10</v>
      </c>
      <c r="H2812">
        <v>2154</v>
      </c>
      <c r="I2812" t="s">
        <v>11</v>
      </c>
      <c r="J2812" t="s">
        <v>27</v>
      </c>
      <c r="K2812" t="s">
        <v>19</v>
      </c>
      <c r="L2812" t="s">
        <v>23</v>
      </c>
      <c r="M2812" s="5">
        <v>367.59000000000003</v>
      </c>
      <c r="N2812">
        <v>1</v>
      </c>
    </row>
    <row r="2813" spans="1:14" x14ac:dyDescent="0.25">
      <c r="A2813" s="2">
        <v>45286</v>
      </c>
      <c r="B2813" s="3">
        <f t="shared" si="129"/>
        <v>2024</v>
      </c>
      <c r="C2813" t="str">
        <f t="shared" si="130"/>
        <v>2023-2024</v>
      </c>
      <c r="D2813" t="s">
        <v>147</v>
      </c>
      <c r="E2813" t="s">
        <v>85</v>
      </c>
      <c r="F2813" t="str">
        <f t="shared" si="131"/>
        <v>Queensland</v>
      </c>
      <c r="G2813" t="s">
        <v>35</v>
      </c>
      <c r="H2813">
        <v>4883</v>
      </c>
      <c r="I2813" t="s">
        <v>11</v>
      </c>
      <c r="J2813" t="s">
        <v>36</v>
      </c>
      <c r="K2813" t="s">
        <v>152</v>
      </c>
      <c r="L2813" t="s">
        <v>13</v>
      </c>
      <c r="M2813" s="5">
        <v>368.1</v>
      </c>
      <c r="N2813">
        <v>1</v>
      </c>
    </row>
    <row r="2814" spans="1:14" x14ac:dyDescent="0.25">
      <c r="A2814" s="2">
        <v>45133</v>
      </c>
      <c r="B2814" s="3">
        <f t="shared" si="129"/>
        <v>2024</v>
      </c>
      <c r="C2814" t="str">
        <f t="shared" si="130"/>
        <v>2023-2024</v>
      </c>
      <c r="D2814" t="s">
        <v>148</v>
      </c>
      <c r="E2814" t="s">
        <v>82</v>
      </c>
      <c r="F2814" t="str">
        <f t="shared" si="131"/>
        <v>Queensland</v>
      </c>
      <c r="G2814" t="s">
        <v>35</v>
      </c>
      <c r="H2814">
        <v>4012</v>
      </c>
      <c r="I2814" t="s">
        <v>11</v>
      </c>
      <c r="J2814" t="s">
        <v>43</v>
      </c>
      <c r="K2814" t="s">
        <v>19</v>
      </c>
      <c r="L2814" t="s">
        <v>23</v>
      </c>
      <c r="M2814" s="5">
        <v>368.3</v>
      </c>
      <c r="N2814">
        <v>1</v>
      </c>
    </row>
    <row r="2815" spans="1:14" x14ac:dyDescent="0.25">
      <c r="A2815" s="2">
        <v>45318</v>
      </c>
      <c r="B2815" s="3">
        <f t="shared" si="129"/>
        <v>2024</v>
      </c>
      <c r="C2815" t="str">
        <f t="shared" si="130"/>
        <v>2023-2024</v>
      </c>
      <c r="D2815" t="s">
        <v>147</v>
      </c>
      <c r="E2815" t="s">
        <v>116</v>
      </c>
      <c r="F2815" t="str">
        <f t="shared" si="131"/>
        <v>Western Australia</v>
      </c>
      <c r="G2815" t="s">
        <v>48</v>
      </c>
      <c r="H2815">
        <v>6725</v>
      </c>
      <c r="I2815" t="s">
        <v>11</v>
      </c>
      <c r="J2815" t="s">
        <v>77</v>
      </c>
      <c r="K2815" t="s">
        <v>152</v>
      </c>
      <c r="L2815" t="s">
        <v>13</v>
      </c>
      <c r="M2815" s="5">
        <v>369.26000000000005</v>
      </c>
      <c r="N2815">
        <v>1</v>
      </c>
    </row>
    <row r="2816" spans="1:14" x14ac:dyDescent="0.25">
      <c r="A2816" s="2">
        <v>45317</v>
      </c>
      <c r="B2816" s="3">
        <f t="shared" si="129"/>
        <v>2024</v>
      </c>
      <c r="C2816" t="str">
        <f t="shared" si="130"/>
        <v>2023-2024</v>
      </c>
      <c r="D2816" t="s">
        <v>147</v>
      </c>
      <c r="E2816" t="s">
        <v>117</v>
      </c>
      <c r="F2816" t="str">
        <f t="shared" si="131"/>
        <v>Queensland</v>
      </c>
      <c r="G2816" t="s">
        <v>35</v>
      </c>
      <c r="H2816">
        <v>4119</v>
      </c>
      <c r="I2816" t="s">
        <v>11</v>
      </c>
      <c r="J2816" t="s">
        <v>43</v>
      </c>
      <c r="K2816" t="s">
        <v>149</v>
      </c>
      <c r="L2816" t="s">
        <v>15</v>
      </c>
      <c r="M2816" s="5">
        <v>369.36</v>
      </c>
      <c r="N2816">
        <v>1</v>
      </c>
    </row>
    <row r="2817" spans="1:14" x14ac:dyDescent="0.25">
      <c r="A2817" s="2">
        <v>45046</v>
      </c>
      <c r="B2817" s="3">
        <f t="shared" si="129"/>
        <v>2023</v>
      </c>
      <c r="C2817" t="str">
        <f t="shared" si="130"/>
        <v>2022-2023</v>
      </c>
      <c r="D2817" t="s">
        <v>147</v>
      </c>
      <c r="E2817" t="s">
        <v>107</v>
      </c>
      <c r="F2817" t="str">
        <f t="shared" si="131"/>
        <v>Queensland</v>
      </c>
      <c r="G2817" t="s">
        <v>35</v>
      </c>
      <c r="H2817">
        <v>4220</v>
      </c>
      <c r="I2817" t="s">
        <v>11</v>
      </c>
      <c r="J2817" t="s">
        <v>104</v>
      </c>
      <c r="K2817" t="s">
        <v>154</v>
      </c>
      <c r="L2817" t="s">
        <v>14</v>
      </c>
      <c r="M2817" s="5">
        <v>369.64</v>
      </c>
      <c r="N2817">
        <v>1</v>
      </c>
    </row>
    <row r="2818" spans="1:14" x14ac:dyDescent="0.25">
      <c r="A2818" s="2">
        <v>45289</v>
      </c>
      <c r="B2818" s="3">
        <f t="shared" ref="B2818:B2881" si="132">IF(MONTH(A2818)&gt;=7,YEAR(A2818)+1,YEAR(A2818))</f>
        <v>2024</v>
      </c>
      <c r="C2818" t="str">
        <f t="shared" ref="C2818:C2881" si="133">IF(MONTH(A2818) &gt;= 7, YEAR(A2818) &amp; "-" &amp; YEAR(A2818) + 1, YEAR(A2818) - 1 &amp; "-" &amp; YEAR(A2818))</f>
        <v>2023-2024</v>
      </c>
      <c r="D2818" t="s">
        <v>148</v>
      </c>
      <c r="E2818" t="s">
        <v>28</v>
      </c>
      <c r="F2818" t="str">
        <f t="shared" ref="F2818:F2881" si="134">IF(G2818="WA","Western Australia",
IF(G2818="NSW","New South Wales",
IF(G2818="QLD","Queensland",
IF(G2818="VIC","Victoria",
IF(G2818="TAS","Tasmania",
IF(G2818="SA","South Australia",
IF(G2818="NT","Northern Territory",
IF(G2818="ACT","Australian Capital Territory",G2818))))))))</f>
        <v>Northern Territory</v>
      </c>
      <c r="G2818" t="s">
        <v>29</v>
      </c>
      <c r="H2818">
        <v>800</v>
      </c>
      <c r="I2818" t="s">
        <v>11</v>
      </c>
      <c r="J2818" t="s">
        <v>30</v>
      </c>
      <c r="K2818" t="s">
        <v>154</v>
      </c>
      <c r="L2818" t="s">
        <v>14</v>
      </c>
      <c r="M2818" s="5">
        <v>369.79999999999995</v>
      </c>
      <c r="N2818">
        <v>1</v>
      </c>
    </row>
    <row r="2819" spans="1:14" x14ac:dyDescent="0.25">
      <c r="A2819" s="2">
        <v>45471</v>
      </c>
      <c r="B2819" s="3">
        <f t="shared" si="132"/>
        <v>2024</v>
      </c>
      <c r="C2819" t="str">
        <f t="shared" si="133"/>
        <v>2023-2024</v>
      </c>
      <c r="D2819" t="s">
        <v>148</v>
      </c>
      <c r="E2819" t="s">
        <v>112</v>
      </c>
      <c r="F2819" t="str">
        <f t="shared" si="134"/>
        <v>Victoria</v>
      </c>
      <c r="G2819" t="s">
        <v>45</v>
      </c>
      <c r="H2819">
        <v>3076</v>
      </c>
      <c r="I2819" t="s">
        <v>11</v>
      </c>
      <c r="J2819" t="s">
        <v>46</v>
      </c>
      <c r="K2819" t="s">
        <v>157</v>
      </c>
      <c r="L2819" t="s">
        <v>22</v>
      </c>
      <c r="M2819" s="5">
        <v>370.91</v>
      </c>
      <c r="N2819">
        <v>1</v>
      </c>
    </row>
    <row r="2820" spans="1:14" x14ac:dyDescent="0.25">
      <c r="A2820" s="2">
        <v>45538</v>
      </c>
      <c r="B2820" s="3">
        <f t="shared" si="132"/>
        <v>2025</v>
      </c>
      <c r="C2820" t="str">
        <f t="shared" si="133"/>
        <v>2024-2025</v>
      </c>
      <c r="D2820" t="s">
        <v>147</v>
      </c>
      <c r="E2820" t="s">
        <v>124</v>
      </c>
      <c r="F2820" t="str">
        <f t="shared" si="134"/>
        <v>New South Wales</v>
      </c>
      <c r="G2820" t="s">
        <v>10</v>
      </c>
      <c r="H2820">
        <v>2015</v>
      </c>
      <c r="I2820" t="s">
        <v>11</v>
      </c>
      <c r="J2820" t="s">
        <v>12</v>
      </c>
      <c r="K2820" t="s">
        <v>154</v>
      </c>
      <c r="L2820" t="s">
        <v>14</v>
      </c>
      <c r="M2820" s="5">
        <v>371.1</v>
      </c>
      <c r="N2820">
        <v>1</v>
      </c>
    </row>
    <row r="2821" spans="1:14" x14ac:dyDescent="0.25">
      <c r="A2821" s="2">
        <v>45184</v>
      </c>
      <c r="B2821" s="3">
        <f t="shared" si="132"/>
        <v>2024</v>
      </c>
      <c r="C2821" t="str">
        <f t="shared" si="133"/>
        <v>2023-2024</v>
      </c>
      <c r="D2821" t="s">
        <v>147</v>
      </c>
      <c r="E2821" t="s">
        <v>133</v>
      </c>
      <c r="F2821" t="str">
        <f t="shared" si="134"/>
        <v>Queensland</v>
      </c>
      <c r="G2821" t="s">
        <v>35</v>
      </c>
      <c r="H2821">
        <v>4305</v>
      </c>
      <c r="I2821" t="s">
        <v>11</v>
      </c>
      <c r="J2821" t="s">
        <v>104</v>
      </c>
      <c r="K2821" t="s">
        <v>149</v>
      </c>
      <c r="L2821" t="s">
        <v>15</v>
      </c>
      <c r="M2821" s="5">
        <v>371.23</v>
      </c>
      <c r="N2821">
        <v>1</v>
      </c>
    </row>
    <row r="2822" spans="1:14" x14ac:dyDescent="0.25">
      <c r="A2822" s="2">
        <v>45474</v>
      </c>
      <c r="B2822" s="3">
        <f t="shared" si="132"/>
        <v>2025</v>
      </c>
      <c r="C2822" t="str">
        <f t="shared" si="133"/>
        <v>2024-2025</v>
      </c>
      <c r="D2822" t="s">
        <v>148</v>
      </c>
      <c r="E2822" t="s">
        <v>129</v>
      </c>
      <c r="F2822" t="str">
        <f t="shared" si="134"/>
        <v>Tasmania</v>
      </c>
      <c r="G2822" t="s">
        <v>70</v>
      </c>
      <c r="H2822">
        <v>7010</v>
      </c>
      <c r="I2822" t="s">
        <v>11</v>
      </c>
      <c r="J2822" t="s">
        <v>71</v>
      </c>
      <c r="K2822" t="s">
        <v>153</v>
      </c>
      <c r="L2822" t="s">
        <v>16</v>
      </c>
      <c r="M2822" s="5">
        <v>371.64</v>
      </c>
      <c r="N2822">
        <v>1</v>
      </c>
    </row>
    <row r="2823" spans="1:14" x14ac:dyDescent="0.25">
      <c r="A2823" s="2">
        <v>45332</v>
      </c>
      <c r="B2823" s="3">
        <f t="shared" si="132"/>
        <v>2024</v>
      </c>
      <c r="C2823" t="str">
        <f t="shared" si="133"/>
        <v>2023-2024</v>
      </c>
      <c r="D2823" t="s">
        <v>147</v>
      </c>
      <c r="E2823" t="s">
        <v>145</v>
      </c>
      <c r="F2823" t="str">
        <f t="shared" si="134"/>
        <v>New South Wales</v>
      </c>
      <c r="G2823" t="s">
        <v>10</v>
      </c>
      <c r="H2823">
        <v>2101</v>
      </c>
      <c r="I2823" t="s">
        <v>11</v>
      </c>
      <c r="J2823" t="s">
        <v>27</v>
      </c>
      <c r="K2823" t="s">
        <v>149</v>
      </c>
      <c r="L2823" t="s">
        <v>15</v>
      </c>
      <c r="M2823" s="5">
        <v>371.73</v>
      </c>
      <c r="N2823">
        <v>1</v>
      </c>
    </row>
    <row r="2824" spans="1:14" x14ac:dyDescent="0.25">
      <c r="A2824" s="2">
        <v>45241</v>
      </c>
      <c r="B2824" s="3">
        <f t="shared" si="132"/>
        <v>2024</v>
      </c>
      <c r="C2824" t="str">
        <f t="shared" si="133"/>
        <v>2023-2024</v>
      </c>
      <c r="D2824" t="s">
        <v>148</v>
      </c>
      <c r="E2824" t="s">
        <v>111</v>
      </c>
      <c r="F2824" t="str">
        <f t="shared" si="134"/>
        <v>New South Wales</v>
      </c>
      <c r="G2824" t="s">
        <v>10</v>
      </c>
      <c r="H2824">
        <v>2120</v>
      </c>
      <c r="I2824" t="s">
        <v>11</v>
      </c>
      <c r="J2824" t="s">
        <v>27</v>
      </c>
      <c r="K2824" t="s">
        <v>152</v>
      </c>
      <c r="L2824" t="s">
        <v>13</v>
      </c>
      <c r="M2824" s="5">
        <v>372.48000000000008</v>
      </c>
      <c r="N2824">
        <v>1</v>
      </c>
    </row>
    <row r="2825" spans="1:14" x14ac:dyDescent="0.25">
      <c r="A2825" s="2">
        <v>45598</v>
      </c>
      <c r="B2825" s="3">
        <f t="shared" si="132"/>
        <v>2025</v>
      </c>
      <c r="C2825" t="str">
        <f t="shared" si="133"/>
        <v>2024-2025</v>
      </c>
      <c r="D2825" t="s">
        <v>147</v>
      </c>
      <c r="E2825" t="s">
        <v>86</v>
      </c>
      <c r="F2825" t="str">
        <f t="shared" si="134"/>
        <v>New South Wales</v>
      </c>
      <c r="G2825" t="s">
        <v>10</v>
      </c>
      <c r="H2825">
        <v>2064</v>
      </c>
      <c r="I2825" t="s">
        <v>11</v>
      </c>
      <c r="J2825" t="s">
        <v>12</v>
      </c>
      <c r="K2825" t="s">
        <v>153</v>
      </c>
      <c r="L2825" t="s">
        <v>16</v>
      </c>
      <c r="M2825" s="5">
        <v>372.65</v>
      </c>
      <c r="N2825">
        <v>1</v>
      </c>
    </row>
    <row r="2826" spans="1:14" x14ac:dyDescent="0.25">
      <c r="A2826" s="2">
        <v>45641</v>
      </c>
      <c r="B2826" s="3">
        <f t="shared" si="132"/>
        <v>2025</v>
      </c>
      <c r="C2826" t="str">
        <f t="shared" si="133"/>
        <v>2024-2025</v>
      </c>
      <c r="D2826" t="s">
        <v>147</v>
      </c>
      <c r="E2826" t="s">
        <v>137</v>
      </c>
      <c r="F2826" t="str">
        <f t="shared" si="134"/>
        <v>New South Wales</v>
      </c>
      <c r="G2826" t="s">
        <v>10</v>
      </c>
      <c r="H2826">
        <v>2031</v>
      </c>
      <c r="I2826" t="s">
        <v>11</v>
      </c>
      <c r="J2826" t="s">
        <v>12</v>
      </c>
      <c r="K2826" t="s">
        <v>154</v>
      </c>
      <c r="L2826" t="s">
        <v>14</v>
      </c>
      <c r="M2826" s="5">
        <v>372.74</v>
      </c>
      <c r="N2826">
        <v>1</v>
      </c>
    </row>
    <row r="2827" spans="1:14" x14ac:dyDescent="0.25">
      <c r="A2827" s="2">
        <v>45292</v>
      </c>
      <c r="B2827" s="3">
        <f t="shared" si="132"/>
        <v>2024</v>
      </c>
      <c r="C2827" t="str">
        <f t="shared" si="133"/>
        <v>2023-2024</v>
      </c>
      <c r="D2827" t="s">
        <v>147</v>
      </c>
      <c r="E2827" t="s">
        <v>99</v>
      </c>
      <c r="F2827" t="str">
        <f t="shared" si="134"/>
        <v>Victoria</v>
      </c>
      <c r="G2827" t="s">
        <v>45</v>
      </c>
      <c r="H2827">
        <v>3148</v>
      </c>
      <c r="I2827" t="s">
        <v>11</v>
      </c>
      <c r="J2827" t="s">
        <v>63</v>
      </c>
      <c r="K2827" t="s">
        <v>153</v>
      </c>
      <c r="L2827" t="s">
        <v>16</v>
      </c>
      <c r="M2827" s="5">
        <v>372.78</v>
      </c>
      <c r="N2827">
        <v>1</v>
      </c>
    </row>
    <row r="2828" spans="1:14" x14ac:dyDescent="0.25">
      <c r="A2828" s="2">
        <v>45048</v>
      </c>
      <c r="B2828" s="3">
        <f t="shared" si="132"/>
        <v>2023</v>
      </c>
      <c r="C2828" t="str">
        <f t="shared" si="133"/>
        <v>2022-2023</v>
      </c>
      <c r="D2828" t="s">
        <v>148</v>
      </c>
      <c r="E2828" t="s">
        <v>143</v>
      </c>
      <c r="F2828" t="str">
        <f t="shared" si="134"/>
        <v>New South Wales</v>
      </c>
      <c r="G2828" t="s">
        <v>10</v>
      </c>
      <c r="H2828">
        <v>2154</v>
      </c>
      <c r="I2828" t="s">
        <v>11</v>
      </c>
      <c r="J2828" t="s">
        <v>27</v>
      </c>
      <c r="K2828" t="s">
        <v>151</v>
      </c>
      <c r="L2828" t="s">
        <v>21</v>
      </c>
      <c r="M2828" s="5">
        <v>373.36</v>
      </c>
      <c r="N2828">
        <v>1</v>
      </c>
    </row>
    <row r="2829" spans="1:14" x14ac:dyDescent="0.25">
      <c r="A2829" s="2">
        <v>45247</v>
      </c>
      <c r="B2829" s="3">
        <f t="shared" si="132"/>
        <v>2024</v>
      </c>
      <c r="C2829" t="str">
        <f t="shared" si="133"/>
        <v>2023-2024</v>
      </c>
      <c r="D2829" t="s">
        <v>147</v>
      </c>
      <c r="E2829" t="s">
        <v>117</v>
      </c>
      <c r="F2829" t="str">
        <f t="shared" si="134"/>
        <v>Queensland</v>
      </c>
      <c r="G2829" t="s">
        <v>35</v>
      </c>
      <c r="H2829">
        <v>4119</v>
      </c>
      <c r="I2829" t="s">
        <v>11</v>
      </c>
      <c r="J2829" t="s">
        <v>43</v>
      </c>
      <c r="K2829" t="s">
        <v>155</v>
      </c>
      <c r="L2829" t="s">
        <v>20</v>
      </c>
      <c r="M2829" s="5">
        <v>374.38</v>
      </c>
      <c r="N2829">
        <v>1</v>
      </c>
    </row>
    <row r="2830" spans="1:14" x14ac:dyDescent="0.25">
      <c r="A2830" s="2">
        <v>45375</v>
      </c>
      <c r="B2830" s="3">
        <f t="shared" si="132"/>
        <v>2024</v>
      </c>
      <c r="C2830" t="str">
        <f t="shared" si="133"/>
        <v>2023-2024</v>
      </c>
      <c r="D2830" t="s">
        <v>148</v>
      </c>
      <c r="E2830" t="s">
        <v>41</v>
      </c>
      <c r="F2830" t="str">
        <f t="shared" si="134"/>
        <v>New South Wales</v>
      </c>
      <c r="G2830" t="s">
        <v>10</v>
      </c>
      <c r="H2830">
        <v>2830</v>
      </c>
      <c r="I2830" t="s">
        <v>11</v>
      </c>
      <c r="J2830" t="s">
        <v>25</v>
      </c>
      <c r="K2830" t="s">
        <v>154</v>
      </c>
      <c r="L2830" t="s">
        <v>14</v>
      </c>
      <c r="M2830" s="5">
        <v>374.61</v>
      </c>
      <c r="N2830">
        <v>1</v>
      </c>
    </row>
    <row r="2831" spans="1:14" x14ac:dyDescent="0.25">
      <c r="A2831" s="2">
        <v>45150</v>
      </c>
      <c r="B2831" s="3">
        <f t="shared" si="132"/>
        <v>2024</v>
      </c>
      <c r="C2831" t="str">
        <f t="shared" si="133"/>
        <v>2023-2024</v>
      </c>
      <c r="D2831" t="s">
        <v>147</v>
      </c>
      <c r="E2831" t="s">
        <v>37</v>
      </c>
      <c r="F2831" t="str">
        <f t="shared" si="134"/>
        <v>South Australia</v>
      </c>
      <c r="G2831" t="s">
        <v>32</v>
      </c>
      <c r="H2831">
        <v>5607</v>
      </c>
      <c r="I2831" t="s">
        <v>11</v>
      </c>
      <c r="J2831" t="s">
        <v>38</v>
      </c>
      <c r="K2831" t="s">
        <v>153</v>
      </c>
      <c r="L2831" t="s">
        <v>16</v>
      </c>
      <c r="M2831" s="5">
        <v>374.75</v>
      </c>
      <c r="N2831">
        <v>1</v>
      </c>
    </row>
    <row r="2832" spans="1:14" x14ac:dyDescent="0.25">
      <c r="A2832" s="2">
        <v>45174</v>
      </c>
      <c r="B2832" s="3">
        <f t="shared" si="132"/>
        <v>2024</v>
      </c>
      <c r="C2832" t="str">
        <f t="shared" si="133"/>
        <v>2023-2024</v>
      </c>
      <c r="D2832" t="s">
        <v>147</v>
      </c>
      <c r="E2832" t="s">
        <v>145</v>
      </c>
      <c r="F2832" t="str">
        <f t="shared" si="134"/>
        <v>New South Wales</v>
      </c>
      <c r="G2832" t="s">
        <v>10</v>
      </c>
      <c r="H2832">
        <v>2101</v>
      </c>
      <c r="I2832" t="s">
        <v>11</v>
      </c>
      <c r="J2832" t="s">
        <v>27</v>
      </c>
      <c r="K2832" t="s">
        <v>156</v>
      </c>
      <c r="L2832" t="s">
        <v>17</v>
      </c>
      <c r="M2832" s="5">
        <v>374.93999999999994</v>
      </c>
      <c r="N2832">
        <v>1</v>
      </c>
    </row>
    <row r="2833" spans="1:14" x14ac:dyDescent="0.25">
      <c r="A2833" s="2">
        <v>45158</v>
      </c>
      <c r="B2833" s="3">
        <f t="shared" si="132"/>
        <v>2024</v>
      </c>
      <c r="C2833" t="str">
        <f t="shared" si="133"/>
        <v>2023-2024</v>
      </c>
      <c r="D2833" t="s">
        <v>147</v>
      </c>
      <c r="E2833" t="s">
        <v>50</v>
      </c>
      <c r="F2833" t="str">
        <f t="shared" si="134"/>
        <v>Queensland</v>
      </c>
      <c r="G2833" t="s">
        <v>35</v>
      </c>
      <c r="H2833">
        <v>4703</v>
      </c>
      <c r="I2833" t="s">
        <v>11</v>
      </c>
      <c r="J2833" t="s">
        <v>51</v>
      </c>
      <c r="K2833" t="s">
        <v>154</v>
      </c>
      <c r="L2833" t="s">
        <v>14</v>
      </c>
      <c r="M2833" s="5">
        <v>375.65</v>
      </c>
      <c r="N2833">
        <v>1</v>
      </c>
    </row>
    <row r="2834" spans="1:14" x14ac:dyDescent="0.25">
      <c r="A2834" s="2">
        <v>45178</v>
      </c>
      <c r="B2834" s="3">
        <f t="shared" si="132"/>
        <v>2024</v>
      </c>
      <c r="C2834" t="str">
        <f t="shared" si="133"/>
        <v>2023-2024</v>
      </c>
      <c r="D2834" t="s">
        <v>147</v>
      </c>
      <c r="E2834" t="s">
        <v>52</v>
      </c>
      <c r="F2834" t="str">
        <f t="shared" si="134"/>
        <v>Victoria</v>
      </c>
      <c r="G2834" t="s">
        <v>45</v>
      </c>
      <c r="H2834">
        <v>3030</v>
      </c>
      <c r="I2834" t="s">
        <v>11</v>
      </c>
      <c r="J2834" t="s">
        <v>46</v>
      </c>
      <c r="K2834" t="s">
        <v>150</v>
      </c>
      <c r="L2834" t="s">
        <v>18</v>
      </c>
      <c r="M2834" s="5">
        <v>376.09000000000003</v>
      </c>
      <c r="N2834">
        <v>1</v>
      </c>
    </row>
    <row r="2835" spans="1:14" x14ac:dyDescent="0.25">
      <c r="A2835" s="2">
        <v>45507</v>
      </c>
      <c r="B2835" s="3">
        <f t="shared" si="132"/>
        <v>2025</v>
      </c>
      <c r="C2835" t="str">
        <f t="shared" si="133"/>
        <v>2024-2025</v>
      </c>
      <c r="D2835" t="s">
        <v>147</v>
      </c>
      <c r="E2835" t="s">
        <v>40</v>
      </c>
      <c r="F2835" t="str">
        <f t="shared" si="134"/>
        <v>New South Wales</v>
      </c>
      <c r="G2835" t="s">
        <v>10</v>
      </c>
      <c r="H2835">
        <v>2116</v>
      </c>
      <c r="I2835" t="s">
        <v>11</v>
      </c>
      <c r="J2835" t="s">
        <v>27</v>
      </c>
      <c r="K2835" t="s">
        <v>154</v>
      </c>
      <c r="L2835" t="s">
        <v>14</v>
      </c>
      <c r="M2835" s="5">
        <v>376.5</v>
      </c>
      <c r="N2835">
        <v>1</v>
      </c>
    </row>
    <row r="2836" spans="1:14" x14ac:dyDescent="0.25">
      <c r="A2836" s="2">
        <v>45508</v>
      </c>
      <c r="B2836" s="3">
        <f t="shared" si="132"/>
        <v>2025</v>
      </c>
      <c r="C2836" t="str">
        <f t="shared" si="133"/>
        <v>2024-2025</v>
      </c>
      <c r="D2836" t="s">
        <v>147</v>
      </c>
      <c r="E2836" t="s">
        <v>109</v>
      </c>
      <c r="F2836" t="str">
        <f t="shared" si="134"/>
        <v>New South Wales</v>
      </c>
      <c r="G2836" t="s">
        <v>10</v>
      </c>
      <c r="H2836">
        <v>2480</v>
      </c>
      <c r="I2836" t="s">
        <v>11</v>
      </c>
      <c r="J2836" t="s">
        <v>68</v>
      </c>
      <c r="K2836" t="s">
        <v>149</v>
      </c>
      <c r="L2836" t="s">
        <v>15</v>
      </c>
      <c r="M2836" s="5">
        <v>376.57</v>
      </c>
      <c r="N2836">
        <v>1</v>
      </c>
    </row>
    <row r="2837" spans="1:14" x14ac:dyDescent="0.25">
      <c r="A2837" s="2">
        <v>44935</v>
      </c>
      <c r="B2837" s="3">
        <f t="shared" si="132"/>
        <v>2023</v>
      </c>
      <c r="C2837" t="str">
        <f t="shared" si="133"/>
        <v>2022-2023</v>
      </c>
      <c r="D2837" t="s">
        <v>148</v>
      </c>
      <c r="E2837" t="s">
        <v>61</v>
      </c>
      <c r="F2837" t="str">
        <f t="shared" si="134"/>
        <v>New South Wales</v>
      </c>
      <c r="G2837" t="s">
        <v>10</v>
      </c>
      <c r="H2837">
        <v>2539</v>
      </c>
      <c r="I2837" t="s">
        <v>11</v>
      </c>
      <c r="J2837" t="s">
        <v>58</v>
      </c>
      <c r="K2837" t="s">
        <v>150</v>
      </c>
      <c r="L2837" t="s">
        <v>18</v>
      </c>
      <c r="M2837" s="5">
        <v>376.58000000000004</v>
      </c>
      <c r="N2837">
        <v>1</v>
      </c>
    </row>
    <row r="2838" spans="1:14" x14ac:dyDescent="0.25">
      <c r="A2838" s="2">
        <v>45646</v>
      </c>
      <c r="B2838" s="3">
        <f t="shared" si="132"/>
        <v>2025</v>
      </c>
      <c r="C2838" t="str">
        <f t="shared" si="133"/>
        <v>2024-2025</v>
      </c>
      <c r="D2838" t="s">
        <v>147</v>
      </c>
      <c r="E2838" t="s">
        <v>24</v>
      </c>
      <c r="F2838" t="str">
        <f t="shared" si="134"/>
        <v>New South Wales</v>
      </c>
      <c r="G2838" t="s">
        <v>10</v>
      </c>
      <c r="H2838">
        <v>2795</v>
      </c>
      <c r="I2838" t="s">
        <v>11</v>
      </c>
      <c r="J2838" t="s">
        <v>25</v>
      </c>
      <c r="K2838" t="s">
        <v>149</v>
      </c>
      <c r="L2838" t="s">
        <v>15</v>
      </c>
      <c r="M2838" s="5">
        <v>376.85</v>
      </c>
      <c r="N2838">
        <v>1</v>
      </c>
    </row>
    <row r="2839" spans="1:14" x14ac:dyDescent="0.25">
      <c r="A2839" s="2">
        <v>45277</v>
      </c>
      <c r="B2839" s="3">
        <f t="shared" si="132"/>
        <v>2024</v>
      </c>
      <c r="C2839" t="str">
        <f t="shared" si="133"/>
        <v>2023-2024</v>
      </c>
      <c r="D2839" t="s">
        <v>147</v>
      </c>
      <c r="E2839" t="s">
        <v>144</v>
      </c>
      <c r="F2839" t="str">
        <f t="shared" si="134"/>
        <v>Queensland</v>
      </c>
      <c r="G2839" t="s">
        <v>35</v>
      </c>
      <c r="H2839">
        <v>4566</v>
      </c>
      <c r="I2839" t="s">
        <v>11</v>
      </c>
      <c r="J2839" t="s">
        <v>120</v>
      </c>
      <c r="K2839" t="s">
        <v>151</v>
      </c>
      <c r="L2839" t="s">
        <v>21</v>
      </c>
      <c r="M2839" s="5">
        <v>377.12</v>
      </c>
      <c r="N2839">
        <v>1</v>
      </c>
    </row>
    <row r="2840" spans="1:14" x14ac:dyDescent="0.25">
      <c r="A2840" s="2">
        <v>45130</v>
      </c>
      <c r="B2840" s="3">
        <f t="shared" si="132"/>
        <v>2024</v>
      </c>
      <c r="C2840" t="str">
        <f t="shared" si="133"/>
        <v>2023-2024</v>
      </c>
      <c r="D2840" t="s">
        <v>148</v>
      </c>
      <c r="E2840" t="s">
        <v>91</v>
      </c>
      <c r="F2840" t="str">
        <f t="shared" si="134"/>
        <v>Victoria</v>
      </c>
      <c r="G2840" t="s">
        <v>45</v>
      </c>
      <c r="H2840">
        <v>3690</v>
      </c>
      <c r="I2840" t="s">
        <v>11</v>
      </c>
      <c r="J2840" t="s">
        <v>55</v>
      </c>
      <c r="K2840" t="s">
        <v>150</v>
      </c>
      <c r="L2840" t="s">
        <v>18</v>
      </c>
      <c r="M2840" s="5">
        <v>377.44</v>
      </c>
      <c r="N2840">
        <v>1</v>
      </c>
    </row>
    <row r="2841" spans="1:14" x14ac:dyDescent="0.25">
      <c r="A2841" s="2">
        <v>45172</v>
      </c>
      <c r="B2841" s="3">
        <f t="shared" si="132"/>
        <v>2024</v>
      </c>
      <c r="C2841" t="str">
        <f t="shared" si="133"/>
        <v>2023-2024</v>
      </c>
      <c r="D2841" t="s">
        <v>147</v>
      </c>
      <c r="E2841" t="s">
        <v>67</v>
      </c>
      <c r="F2841" t="str">
        <f t="shared" si="134"/>
        <v>New South Wales</v>
      </c>
      <c r="G2841" t="s">
        <v>10</v>
      </c>
      <c r="H2841">
        <v>2478</v>
      </c>
      <c r="I2841" t="s">
        <v>11</v>
      </c>
      <c r="J2841" t="s">
        <v>68</v>
      </c>
      <c r="K2841" t="s">
        <v>155</v>
      </c>
      <c r="L2841" t="s">
        <v>20</v>
      </c>
      <c r="M2841" s="5">
        <v>377.54</v>
      </c>
      <c r="N2841">
        <v>1</v>
      </c>
    </row>
    <row r="2842" spans="1:14" x14ac:dyDescent="0.25">
      <c r="A2842" s="2">
        <v>45193</v>
      </c>
      <c r="B2842" s="3">
        <f t="shared" si="132"/>
        <v>2024</v>
      </c>
      <c r="C2842" t="str">
        <f t="shared" si="133"/>
        <v>2023-2024</v>
      </c>
      <c r="D2842" t="s">
        <v>147</v>
      </c>
      <c r="E2842" t="s">
        <v>66</v>
      </c>
      <c r="F2842" t="str">
        <f t="shared" si="134"/>
        <v>South Australia</v>
      </c>
      <c r="G2842" t="s">
        <v>32</v>
      </c>
      <c r="H2842">
        <v>5169</v>
      </c>
      <c r="I2842" t="s">
        <v>11</v>
      </c>
      <c r="J2842" t="s">
        <v>33</v>
      </c>
      <c r="K2842" t="s">
        <v>151</v>
      </c>
      <c r="L2842" t="s">
        <v>21</v>
      </c>
      <c r="M2842" s="5">
        <v>378.07000000000005</v>
      </c>
      <c r="N2842">
        <v>1</v>
      </c>
    </row>
    <row r="2843" spans="1:14" x14ac:dyDescent="0.25">
      <c r="A2843" s="2">
        <v>45608</v>
      </c>
      <c r="B2843" s="3">
        <f t="shared" si="132"/>
        <v>2025</v>
      </c>
      <c r="C2843" t="str">
        <f t="shared" si="133"/>
        <v>2024-2025</v>
      </c>
      <c r="D2843" t="s">
        <v>147</v>
      </c>
      <c r="E2843" t="s">
        <v>26</v>
      </c>
      <c r="F2843" t="str">
        <f t="shared" si="134"/>
        <v>New South Wales</v>
      </c>
      <c r="G2843" t="s">
        <v>10</v>
      </c>
      <c r="H2843">
        <v>2141</v>
      </c>
      <c r="I2843" t="s">
        <v>11</v>
      </c>
      <c r="J2843" t="s">
        <v>27</v>
      </c>
      <c r="K2843" t="s">
        <v>154</v>
      </c>
      <c r="L2843" t="s">
        <v>14</v>
      </c>
      <c r="M2843" s="5">
        <v>378.7</v>
      </c>
      <c r="N2843">
        <v>1</v>
      </c>
    </row>
    <row r="2844" spans="1:14" x14ac:dyDescent="0.25">
      <c r="A2844" s="2">
        <v>45453</v>
      </c>
      <c r="B2844" s="3">
        <f t="shared" si="132"/>
        <v>2024</v>
      </c>
      <c r="C2844" t="str">
        <f t="shared" si="133"/>
        <v>2023-2024</v>
      </c>
      <c r="D2844" t="s">
        <v>147</v>
      </c>
      <c r="E2844" t="s">
        <v>44</v>
      </c>
      <c r="F2844" t="str">
        <f t="shared" si="134"/>
        <v>Victoria</v>
      </c>
      <c r="G2844" t="s">
        <v>45</v>
      </c>
      <c r="H2844">
        <v>3066</v>
      </c>
      <c r="I2844" t="s">
        <v>11</v>
      </c>
      <c r="J2844" t="s">
        <v>46</v>
      </c>
      <c r="K2844" t="s">
        <v>155</v>
      </c>
      <c r="L2844" t="s">
        <v>20</v>
      </c>
      <c r="M2844" s="5">
        <v>378.71999999999997</v>
      </c>
      <c r="N2844">
        <v>1</v>
      </c>
    </row>
    <row r="2845" spans="1:14" x14ac:dyDescent="0.25">
      <c r="A2845" s="2">
        <v>45583</v>
      </c>
      <c r="B2845" s="3">
        <f t="shared" si="132"/>
        <v>2025</v>
      </c>
      <c r="C2845" t="str">
        <f t="shared" si="133"/>
        <v>2024-2025</v>
      </c>
      <c r="D2845" t="s">
        <v>147</v>
      </c>
      <c r="E2845" t="s">
        <v>65</v>
      </c>
      <c r="F2845" t="str">
        <f t="shared" si="134"/>
        <v>New South Wales</v>
      </c>
      <c r="G2845" t="s">
        <v>10</v>
      </c>
      <c r="H2845">
        <v>2541</v>
      </c>
      <c r="I2845" t="s">
        <v>11</v>
      </c>
      <c r="J2845" t="s">
        <v>58</v>
      </c>
      <c r="K2845" t="s">
        <v>149</v>
      </c>
      <c r="L2845" t="s">
        <v>15</v>
      </c>
      <c r="M2845" s="5">
        <v>379.01</v>
      </c>
      <c r="N2845">
        <v>1</v>
      </c>
    </row>
    <row r="2846" spans="1:14" x14ac:dyDescent="0.25">
      <c r="A2846" s="2">
        <v>45372</v>
      </c>
      <c r="B2846" s="3">
        <f t="shared" si="132"/>
        <v>2024</v>
      </c>
      <c r="C2846" t="str">
        <f t="shared" si="133"/>
        <v>2023-2024</v>
      </c>
      <c r="D2846" t="s">
        <v>148</v>
      </c>
      <c r="E2846" t="s">
        <v>137</v>
      </c>
      <c r="F2846" t="str">
        <f t="shared" si="134"/>
        <v>New South Wales</v>
      </c>
      <c r="G2846" t="s">
        <v>10</v>
      </c>
      <c r="H2846">
        <v>2031</v>
      </c>
      <c r="I2846" t="s">
        <v>11</v>
      </c>
      <c r="J2846" t="s">
        <v>12</v>
      </c>
      <c r="K2846" t="s">
        <v>149</v>
      </c>
      <c r="L2846" t="s">
        <v>15</v>
      </c>
      <c r="M2846" s="5">
        <v>379.43</v>
      </c>
      <c r="N2846">
        <v>1</v>
      </c>
    </row>
    <row r="2847" spans="1:14" x14ac:dyDescent="0.25">
      <c r="A2847" s="2">
        <v>45342</v>
      </c>
      <c r="B2847" s="3">
        <f t="shared" si="132"/>
        <v>2024</v>
      </c>
      <c r="C2847" t="str">
        <f t="shared" si="133"/>
        <v>2023-2024</v>
      </c>
      <c r="D2847" t="s">
        <v>147</v>
      </c>
      <c r="E2847" t="s">
        <v>113</v>
      </c>
      <c r="F2847" t="str">
        <f t="shared" si="134"/>
        <v>Queensland</v>
      </c>
      <c r="G2847" t="s">
        <v>35</v>
      </c>
      <c r="H2847">
        <v>4215</v>
      </c>
      <c r="I2847" t="s">
        <v>11</v>
      </c>
      <c r="J2847" t="s">
        <v>104</v>
      </c>
      <c r="K2847" t="s">
        <v>152</v>
      </c>
      <c r="L2847" t="s">
        <v>13</v>
      </c>
      <c r="M2847" s="5">
        <v>379.5200000000001</v>
      </c>
      <c r="N2847">
        <v>1</v>
      </c>
    </row>
    <row r="2848" spans="1:14" x14ac:dyDescent="0.25">
      <c r="A2848" s="2">
        <v>45241</v>
      </c>
      <c r="B2848" s="3">
        <f t="shared" si="132"/>
        <v>2024</v>
      </c>
      <c r="C2848" t="str">
        <f t="shared" si="133"/>
        <v>2023-2024</v>
      </c>
      <c r="D2848" t="s">
        <v>148</v>
      </c>
      <c r="E2848" t="s">
        <v>111</v>
      </c>
      <c r="F2848" t="str">
        <f t="shared" si="134"/>
        <v>New South Wales</v>
      </c>
      <c r="G2848" t="s">
        <v>10</v>
      </c>
      <c r="H2848">
        <v>2120</v>
      </c>
      <c r="I2848" t="s">
        <v>11</v>
      </c>
      <c r="J2848" t="s">
        <v>27</v>
      </c>
      <c r="K2848" t="s">
        <v>153</v>
      </c>
      <c r="L2848" t="s">
        <v>16</v>
      </c>
      <c r="M2848" s="5">
        <v>379.57000000000005</v>
      </c>
      <c r="N2848">
        <v>1</v>
      </c>
    </row>
    <row r="2849" spans="1:14" x14ac:dyDescent="0.25">
      <c r="A2849" s="2">
        <v>45563</v>
      </c>
      <c r="B2849" s="3">
        <f t="shared" si="132"/>
        <v>2025</v>
      </c>
      <c r="C2849" t="str">
        <f t="shared" si="133"/>
        <v>2024-2025</v>
      </c>
      <c r="D2849" t="s">
        <v>147</v>
      </c>
      <c r="E2849" t="s">
        <v>65</v>
      </c>
      <c r="F2849" t="str">
        <f t="shared" si="134"/>
        <v>New South Wales</v>
      </c>
      <c r="G2849" t="s">
        <v>10</v>
      </c>
      <c r="H2849">
        <v>2541</v>
      </c>
      <c r="I2849" t="s">
        <v>11</v>
      </c>
      <c r="J2849" t="s">
        <v>58</v>
      </c>
      <c r="K2849" t="s">
        <v>152</v>
      </c>
      <c r="L2849" t="s">
        <v>13</v>
      </c>
      <c r="M2849" s="5">
        <v>380.3</v>
      </c>
      <c r="N2849">
        <v>1</v>
      </c>
    </row>
    <row r="2850" spans="1:14" x14ac:dyDescent="0.25">
      <c r="A2850" s="2">
        <v>45467</v>
      </c>
      <c r="B2850" s="3">
        <f t="shared" si="132"/>
        <v>2024</v>
      </c>
      <c r="C2850" t="str">
        <f t="shared" si="133"/>
        <v>2023-2024</v>
      </c>
      <c r="D2850" t="s">
        <v>147</v>
      </c>
      <c r="E2850" t="s">
        <v>145</v>
      </c>
      <c r="F2850" t="str">
        <f t="shared" si="134"/>
        <v>New South Wales</v>
      </c>
      <c r="G2850" t="s">
        <v>10</v>
      </c>
      <c r="H2850">
        <v>2101</v>
      </c>
      <c r="I2850" t="s">
        <v>11</v>
      </c>
      <c r="J2850" t="s">
        <v>27</v>
      </c>
      <c r="K2850" t="s">
        <v>19</v>
      </c>
      <c r="L2850" t="s">
        <v>23</v>
      </c>
      <c r="M2850" s="5">
        <v>380.59000000000003</v>
      </c>
      <c r="N2850">
        <v>1</v>
      </c>
    </row>
    <row r="2851" spans="1:14" x14ac:dyDescent="0.25">
      <c r="A2851" s="2">
        <v>45285</v>
      </c>
      <c r="B2851" s="3">
        <f t="shared" si="132"/>
        <v>2024</v>
      </c>
      <c r="C2851" t="str">
        <f t="shared" si="133"/>
        <v>2023-2024</v>
      </c>
      <c r="D2851" t="s">
        <v>148</v>
      </c>
      <c r="E2851" t="s">
        <v>146</v>
      </c>
      <c r="F2851" t="str">
        <f t="shared" si="134"/>
        <v>Victoria</v>
      </c>
      <c r="G2851" t="s">
        <v>45</v>
      </c>
      <c r="H2851">
        <v>3353</v>
      </c>
      <c r="I2851" t="s">
        <v>11</v>
      </c>
      <c r="J2851" t="s">
        <v>60</v>
      </c>
      <c r="K2851" t="s">
        <v>154</v>
      </c>
      <c r="L2851" t="s">
        <v>14</v>
      </c>
      <c r="M2851" s="5">
        <v>380.96999999999997</v>
      </c>
      <c r="N2851">
        <v>1</v>
      </c>
    </row>
    <row r="2852" spans="1:14" x14ac:dyDescent="0.25">
      <c r="A2852" s="2">
        <v>45061</v>
      </c>
      <c r="B2852" s="3">
        <f t="shared" si="132"/>
        <v>2023</v>
      </c>
      <c r="C2852" t="str">
        <f t="shared" si="133"/>
        <v>2022-2023</v>
      </c>
      <c r="D2852" t="s">
        <v>147</v>
      </c>
      <c r="E2852" t="s">
        <v>132</v>
      </c>
      <c r="F2852" t="str">
        <f t="shared" si="134"/>
        <v>New South Wales</v>
      </c>
      <c r="G2852" t="s">
        <v>10</v>
      </c>
      <c r="H2852">
        <v>2800</v>
      </c>
      <c r="I2852" t="s">
        <v>11</v>
      </c>
      <c r="J2852" t="s">
        <v>25</v>
      </c>
      <c r="K2852" t="s">
        <v>154</v>
      </c>
      <c r="L2852" t="s">
        <v>14</v>
      </c>
      <c r="M2852" s="5">
        <v>381.15</v>
      </c>
      <c r="N2852">
        <v>1</v>
      </c>
    </row>
    <row r="2853" spans="1:14" x14ac:dyDescent="0.25">
      <c r="A2853" s="2">
        <v>44990</v>
      </c>
      <c r="B2853" s="3">
        <f t="shared" si="132"/>
        <v>2023</v>
      </c>
      <c r="C2853" t="str">
        <f t="shared" si="133"/>
        <v>2022-2023</v>
      </c>
      <c r="D2853" t="s">
        <v>147</v>
      </c>
      <c r="E2853" t="s">
        <v>146</v>
      </c>
      <c r="F2853" t="str">
        <f t="shared" si="134"/>
        <v>Victoria</v>
      </c>
      <c r="G2853" t="s">
        <v>45</v>
      </c>
      <c r="H2853">
        <v>3353</v>
      </c>
      <c r="I2853" t="s">
        <v>11</v>
      </c>
      <c r="J2853" t="s">
        <v>60</v>
      </c>
      <c r="K2853" t="s">
        <v>149</v>
      </c>
      <c r="L2853" t="s">
        <v>15</v>
      </c>
      <c r="M2853" s="5">
        <v>381.49</v>
      </c>
      <c r="N2853">
        <v>1</v>
      </c>
    </row>
    <row r="2854" spans="1:14" x14ac:dyDescent="0.25">
      <c r="A2854" s="2">
        <v>45068</v>
      </c>
      <c r="B2854" s="3">
        <f t="shared" si="132"/>
        <v>2023</v>
      </c>
      <c r="C2854" t="str">
        <f t="shared" si="133"/>
        <v>2022-2023</v>
      </c>
      <c r="D2854" t="s">
        <v>147</v>
      </c>
      <c r="E2854" t="s">
        <v>122</v>
      </c>
      <c r="F2854" t="str">
        <f t="shared" si="134"/>
        <v>New South Wales</v>
      </c>
      <c r="G2854" t="s">
        <v>10</v>
      </c>
      <c r="H2854">
        <v>2650</v>
      </c>
      <c r="I2854" t="s">
        <v>11</v>
      </c>
      <c r="J2854" t="s">
        <v>25</v>
      </c>
      <c r="K2854" t="s">
        <v>156</v>
      </c>
      <c r="L2854" t="s">
        <v>17</v>
      </c>
      <c r="M2854" s="5">
        <v>382.07</v>
      </c>
      <c r="N2854">
        <v>1</v>
      </c>
    </row>
    <row r="2855" spans="1:14" x14ac:dyDescent="0.25">
      <c r="A2855" s="2">
        <v>45580</v>
      </c>
      <c r="B2855" s="3">
        <f t="shared" si="132"/>
        <v>2025</v>
      </c>
      <c r="C2855" t="str">
        <f t="shared" si="133"/>
        <v>2024-2025</v>
      </c>
      <c r="D2855" t="s">
        <v>148</v>
      </c>
      <c r="E2855" t="s">
        <v>127</v>
      </c>
      <c r="F2855" t="str">
        <f t="shared" si="134"/>
        <v>New South Wales</v>
      </c>
      <c r="G2855" t="s">
        <v>10</v>
      </c>
      <c r="H2855">
        <v>2131</v>
      </c>
      <c r="I2855" t="s">
        <v>11</v>
      </c>
      <c r="J2855" t="s">
        <v>27</v>
      </c>
      <c r="K2855" t="s">
        <v>155</v>
      </c>
      <c r="L2855" t="s">
        <v>20</v>
      </c>
      <c r="M2855" s="5">
        <v>382.42000000000007</v>
      </c>
      <c r="N2855">
        <v>1</v>
      </c>
    </row>
    <row r="2856" spans="1:14" x14ac:dyDescent="0.25">
      <c r="A2856" s="2">
        <v>45555</v>
      </c>
      <c r="B2856" s="3">
        <f t="shared" si="132"/>
        <v>2025</v>
      </c>
      <c r="C2856" t="str">
        <f t="shared" si="133"/>
        <v>2024-2025</v>
      </c>
      <c r="D2856" t="s">
        <v>147</v>
      </c>
      <c r="E2856" t="s">
        <v>137</v>
      </c>
      <c r="F2856" t="str">
        <f t="shared" si="134"/>
        <v>New South Wales</v>
      </c>
      <c r="G2856" t="s">
        <v>10</v>
      </c>
      <c r="H2856">
        <v>2031</v>
      </c>
      <c r="I2856" t="s">
        <v>11</v>
      </c>
      <c r="J2856" t="s">
        <v>12</v>
      </c>
      <c r="K2856" t="s">
        <v>151</v>
      </c>
      <c r="L2856" t="s">
        <v>21</v>
      </c>
      <c r="M2856" s="5">
        <v>383.53</v>
      </c>
      <c r="N2856">
        <v>1</v>
      </c>
    </row>
    <row r="2857" spans="1:14" x14ac:dyDescent="0.25">
      <c r="A2857" s="2">
        <v>45523</v>
      </c>
      <c r="B2857" s="3">
        <f t="shared" si="132"/>
        <v>2025</v>
      </c>
      <c r="C2857" t="str">
        <f t="shared" si="133"/>
        <v>2024-2025</v>
      </c>
      <c r="D2857" t="s">
        <v>147</v>
      </c>
      <c r="E2857" t="s">
        <v>26</v>
      </c>
      <c r="F2857" t="str">
        <f t="shared" si="134"/>
        <v>New South Wales</v>
      </c>
      <c r="G2857" t="s">
        <v>10</v>
      </c>
      <c r="H2857">
        <v>2141</v>
      </c>
      <c r="I2857" t="s">
        <v>11</v>
      </c>
      <c r="J2857" t="s">
        <v>27</v>
      </c>
      <c r="K2857" t="s">
        <v>149</v>
      </c>
      <c r="L2857" t="s">
        <v>15</v>
      </c>
      <c r="M2857" s="5">
        <v>384.1</v>
      </c>
      <c r="N2857">
        <v>1</v>
      </c>
    </row>
    <row r="2858" spans="1:14" x14ac:dyDescent="0.25">
      <c r="A2858" s="2">
        <v>44999</v>
      </c>
      <c r="B2858" s="3">
        <f t="shared" si="132"/>
        <v>2023</v>
      </c>
      <c r="C2858" t="str">
        <f t="shared" si="133"/>
        <v>2022-2023</v>
      </c>
      <c r="D2858" t="s">
        <v>147</v>
      </c>
      <c r="E2858" t="s">
        <v>121</v>
      </c>
      <c r="F2858" t="str">
        <f t="shared" si="134"/>
        <v>Queensland</v>
      </c>
      <c r="G2858" t="s">
        <v>35</v>
      </c>
      <c r="H2858">
        <v>4700</v>
      </c>
      <c r="I2858" t="s">
        <v>11</v>
      </c>
      <c r="J2858" t="s">
        <v>51</v>
      </c>
      <c r="K2858" t="s">
        <v>154</v>
      </c>
      <c r="L2858" t="s">
        <v>14</v>
      </c>
      <c r="M2858" s="5">
        <v>385.87</v>
      </c>
      <c r="N2858">
        <v>1</v>
      </c>
    </row>
    <row r="2859" spans="1:14" x14ac:dyDescent="0.25">
      <c r="A2859" s="2">
        <v>45364</v>
      </c>
      <c r="B2859" s="3">
        <f t="shared" si="132"/>
        <v>2024</v>
      </c>
      <c r="C2859" t="str">
        <f t="shared" si="133"/>
        <v>2023-2024</v>
      </c>
      <c r="D2859" t="s">
        <v>147</v>
      </c>
      <c r="E2859" t="s">
        <v>67</v>
      </c>
      <c r="F2859" t="str">
        <f t="shared" si="134"/>
        <v>New South Wales</v>
      </c>
      <c r="G2859" t="s">
        <v>10</v>
      </c>
      <c r="H2859">
        <v>2478</v>
      </c>
      <c r="I2859" t="s">
        <v>11</v>
      </c>
      <c r="J2859" t="s">
        <v>68</v>
      </c>
      <c r="K2859" t="s">
        <v>156</v>
      </c>
      <c r="L2859" t="s">
        <v>17</v>
      </c>
      <c r="M2859" s="5">
        <v>386.15</v>
      </c>
      <c r="N2859">
        <v>1</v>
      </c>
    </row>
    <row r="2860" spans="1:14" x14ac:dyDescent="0.25">
      <c r="A2860" s="2">
        <v>45254</v>
      </c>
      <c r="B2860" s="3">
        <f t="shared" si="132"/>
        <v>2024</v>
      </c>
      <c r="C2860" t="str">
        <f t="shared" si="133"/>
        <v>2023-2024</v>
      </c>
      <c r="D2860" t="s">
        <v>148</v>
      </c>
      <c r="E2860" t="s">
        <v>105</v>
      </c>
      <c r="F2860" t="str">
        <f t="shared" si="134"/>
        <v>Victoria</v>
      </c>
      <c r="G2860" t="s">
        <v>45</v>
      </c>
      <c r="H2860">
        <v>3500</v>
      </c>
      <c r="I2860" t="s">
        <v>11</v>
      </c>
      <c r="J2860" t="s">
        <v>60</v>
      </c>
      <c r="K2860" t="s">
        <v>154</v>
      </c>
      <c r="L2860" t="s">
        <v>14</v>
      </c>
      <c r="M2860" s="5">
        <v>386.16999999999996</v>
      </c>
      <c r="N2860">
        <v>1</v>
      </c>
    </row>
    <row r="2861" spans="1:14" x14ac:dyDescent="0.25">
      <c r="A2861" s="2">
        <v>45045</v>
      </c>
      <c r="B2861" s="3">
        <f t="shared" si="132"/>
        <v>2023</v>
      </c>
      <c r="C2861" t="str">
        <f t="shared" si="133"/>
        <v>2022-2023</v>
      </c>
      <c r="D2861" t="s">
        <v>148</v>
      </c>
      <c r="E2861" t="s">
        <v>129</v>
      </c>
      <c r="F2861" t="str">
        <f t="shared" si="134"/>
        <v>Tasmania</v>
      </c>
      <c r="G2861" t="s">
        <v>70</v>
      </c>
      <c r="H2861">
        <v>7010</v>
      </c>
      <c r="I2861" t="s">
        <v>11</v>
      </c>
      <c r="J2861" t="s">
        <v>71</v>
      </c>
      <c r="K2861" t="s">
        <v>150</v>
      </c>
      <c r="L2861" t="s">
        <v>18</v>
      </c>
      <c r="M2861" s="5">
        <v>386.58000000000004</v>
      </c>
      <c r="N2861">
        <v>1</v>
      </c>
    </row>
    <row r="2862" spans="1:14" x14ac:dyDescent="0.25">
      <c r="A2862" s="2">
        <v>45244</v>
      </c>
      <c r="B2862" s="3">
        <f t="shared" si="132"/>
        <v>2024</v>
      </c>
      <c r="C2862" t="str">
        <f t="shared" si="133"/>
        <v>2023-2024</v>
      </c>
      <c r="D2862" t="s">
        <v>147</v>
      </c>
      <c r="E2862" t="s">
        <v>24</v>
      </c>
      <c r="F2862" t="str">
        <f t="shared" si="134"/>
        <v>New South Wales</v>
      </c>
      <c r="G2862" t="s">
        <v>10</v>
      </c>
      <c r="H2862">
        <v>2795</v>
      </c>
      <c r="I2862" t="s">
        <v>11</v>
      </c>
      <c r="J2862" t="s">
        <v>25</v>
      </c>
      <c r="K2862" t="s">
        <v>149</v>
      </c>
      <c r="L2862" t="s">
        <v>15</v>
      </c>
      <c r="M2862" s="5">
        <v>386.64</v>
      </c>
      <c r="N2862">
        <v>1</v>
      </c>
    </row>
    <row r="2863" spans="1:14" x14ac:dyDescent="0.25">
      <c r="A2863" s="2">
        <v>45150</v>
      </c>
      <c r="B2863" s="3">
        <f t="shared" si="132"/>
        <v>2024</v>
      </c>
      <c r="C2863" t="str">
        <f t="shared" si="133"/>
        <v>2023-2024</v>
      </c>
      <c r="D2863" t="s">
        <v>147</v>
      </c>
      <c r="E2863" t="s">
        <v>123</v>
      </c>
      <c r="F2863" t="str">
        <f t="shared" si="134"/>
        <v>Western Australia</v>
      </c>
      <c r="G2863" t="s">
        <v>48</v>
      </c>
      <c r="H2863">
        <v>6109</v>
      </c>
      <c r="I2863" t="s">
        <v>11</v>
      </c>
      <c r="J2863" t="s">
        <v>94</v>
      </c>
      <c r="K2863" t="s">
        <v>154</v>
      </c>
      <c r="L2863" t="s">
        <v>14</v>
      </c>
      <c r="M2863" s="5">
        <v>386.95</v>
      </c>
      <c r="N2863">
        <v>1</v>
      </c>
    </row>
    <row r="2864" spans="1:14" x14ac:dyDescent="0.25">
      <c r="A2864" s="2">
        <v>45477</v>
      </c>
      <c r="B2864" s="3">
        <f t="shared" si="132"/>
        <v>2025</v>
      </c>
      <c r="C2864" t="str">
        <f t="shared" si="133"/>
        <v>2024-2025</v>
      </c>
      <c r="D2864" t="s">
        <v>147</v>
      </c>
      <c r="E2864" t="s">
        <v>96</v>
      </c>
      <c r="F2864" t="str">
        <f t="shared" si="134"/>
        <v>Western Australia</v>
      </c>
      <c r="G2864" t="s">
        <v>48</v>
      </c>
      <c r="H2864">
        <v>6330</v>
      </c>
      <c r="I2864" t="s">
        <v>11</v>
      </c>
      <c r="J2864" t="s">
        <v>94</v>
      </c>
      <c r="K2864" t="s">
        <v>150</v>
      </c>
      <c r="L2864" t="s">
        <v>18</v>
      </c>
      <c r="M2864" s="5">
        <v>387.33</v>
      </c>
      <c r="N2864">
        <v>1</v>
      </c>
    </row>
    <row r="2865" spans="1:14" x14ac:dyDescent="0.25">
      <c r="A2865" s="2">
        <v>45653</v>
      </c>
      <c r="B2865" s="3">
        <f t="shared" si="132"/>
        <v>2025</v>
      </c>
      <c r="C2865" t="str">
        <f t="shared" si="133"/>
        <v>2024-2025</v>
      </c>
      <c r="D2865" t="s">
        <v>147</v>
      </c>
      <c r="E2865" t="s">
        <v>125</v>
      </c>
      <c r="F2865" t="str">
        <f t="shared" si="134"/>
        <v>Victoria</v>
      </c>
      <c r="G2865" t="s">
        <v>45</v>
      </c>
      <c r="H2865">
        <v>3400</v>
      </c>
      <c r="I2865" t="s">
        <v>11</v>
      </c>
      <c r="J2865" t="s">
        <v>60</v>
      </c>
      <c r="K2865" t="s">
        <v>150</v>
      </c>
      <c r="L2865" t="s">
        <v>18</v>
      </c>
      <c r="M2865" s="5">
        <v>387.6</v>
      </c>
      <c r="N2865">
        <v>1</v>
      </c>
    </row>
    <row r="2866" spans="1:14" x14ac:dyDescent="0.25">
      <c r="A2866" s="2">
        <v>45466</v>
      </c>
      <c r="B2866" s="3">
        <f t="shared" si="132"/>
        <v>2024</v>
      </c>
      <c r="C2866" t="str">
        <f t="shared" si="133"/>
        <v>2023-2024</v>
      </c>
      <c r="D2866" t="s">
        <v>147</v>
      </c>
      <c r="E2866" t="s">
        <v>75</v>
      </c>
      <c r="F2866" t="str">
        <f t="shared" si="134"/>
        <v>Victoria</v>
      </c>
      <c r="G2866" t="s">
        <v>45</v>
      </c>
      <c r="H2866">
        <v>3630</v>
      </c>
      <c r="I2866" t="s">
        <v>11</v>
      </c>
      <c r="J2866" t="s">
        <v>55</v>
      </c>
      <c r="K2866" t="s">
        <v>151</v>
      </c>
      <c r="L2866" t="s">
        <v>21</v>
      </c>
      <c r="M2866" s="5">
        <v>388.59</v>
      </c>
      <c r="N2866">
        <v>1</v>
      </c>
    </row>
    <row r="2867" spans="1:14" x14ac:dyDescent="0.25">
      <c r="A2867" s="2">
        <v>45061</v>
      </c>
      <c r="B2867" s="3">
        <f t="shared" si="132"/>
        <v>2023</v>
      </c>
      <c r="C2867" t="str">
        <f t="shared" si="133"/>
        <v>2022-2023</v>
      </c>
      <c r="D2867" t="s">
        <v>148</v>
      </c>
      <c r="E2867" t="s">
        <v>127</v>
      </c>
      <c r="F2867" t="str">
        <f t="shared" si="134"/>
        <v>New South Wales</v>
      </c>
      <c r="G2867" t="s">
        <v>10</v>
      </c>
      <c r="H2867">
        <v>2131</v>
      </c>
      <c r="I2867" t="s">
        <v>11</v>
      </c>
      <c r="J2867" t="s">
        <v>27</v>
      </c>
      <c r="K2867" t="s">
        <v>154</v>
      </c>
      <c r="L2867" t="s">
        <v>14</v>
      </c>
      <c r="M2867" s="5">
        <v>389.97</v>
      </c>
      <c r="N2867">
        <v>1</v>
      </c>
    </row>
    <row r="2868" spans="1:14" x14ac:dyDescent="0.25">
      <c r="A2868" s="2">
        <v>45631</v>
      </c>
      <c r="B2868" s="3">
        <f t="shared" si="132"/>
        <v>2025</v>
      </c>
      <c r="C2868" t="str">
        <f t="shared" si="133"/>
        <v>2024-2025</v>
      </c>
      <c r="D2868" t="s">
        <v>147</v>
      </c>
      <c r="E2868" t="s">
        <v>44</v>
      </c>
      <c r="F2868" t="str">
        <f t="shared" si="134"/>
        <v>Victoria</v>
      </c>
      <c r="G2868" t="s">
        <v>45</v>
      </c>
      <c r="H2868">
        <v>3066</v>
      </c>
      <c r="I2868" t="s">
        <v>11</v>
      </c>
      <c r="J2868" t="s">
        <v>46</v>
      </c>
      <c r="K2868" t="s">
        <v>154</v>
      </c>
      <c r="L2868" t="s">
        <v>14</v>
      </c>
      <c r="M2868" s="5">
        <v>390.13000000000005</v>
      </c>
      <c r="N2868">
        <v>1</v>
      </c>
    </row>
    <row r="2869" spans="1:14" x14ac:dyDescent="0.25">
      <c r="A2869" s="2">
        <v>45068</v>
      </c>
      <c r="B2869" s="3">
        <f t="shared" si="132"/>
        <v>2023</v>
      </c>
      <c r="C2869" t="str">
        <f t="shared" si="133"/>
        <v>2022-2023</v>
      </c>
      <c r="D2869" t="s">
        <v>147</v>
      </c>
      <c r="E2869" t="s">
        <v>50</v>
      </c>
      <c r="F2869" t="str">
        <f t="shared" si="134"/>
        <v>Queensland</v>
      </c>
      <c r="G2869" t="s">
        <v>35</v>
      </c>
      <c r="H2869">
        <v>4703</v>
      </c>
      <c r="I2869" t="s">
        <v>11</v>
      </c>
      <c r="J2869" t="s">
        <v>51</v>
      </c>
      <c r="K2869" t="s">
        <v>151</v>
      </c>
      <c r="L2869" t="s">
        <v>21</v>
      </c>
      <c r="M2869" s="5">
        <v>390.86</v>
      </c>
      <c r="N2869">
        <v>1</v>
      </c>
    </row>
    <row r="2870" spans="1:14" x14ac:dyDescent="0.25">
      <c r="A2870" s="2">
        <v>45511</v>
      </c>
      <c r="B2870" s="3">
        <f t="shared" si="132"/>
        <v>2025</v>
      </c>
      <c r="C2870" t="str">
        <f t="shared" si="133"/>
        <v>2024-2025</v>
      </c>
      <c r="D2870" t="s">
        <v>148</v>
      </c>
      <c r="E2870" t="s">
        <v>82</v>
      </c>
      <c r="F2870" t="str">
        <f t="shared" si="134"/>
        <v>Queensland</v>
      </c>
      <c r="G2870" t="s">
        <v>35</v>
      </c>
      <c r="H2870">
        <v>4012</v>
      </c>
      <c r="I2870" t="s">
        <v>11</v>
      </c>
      <c r="J2870" t="s">
        <v>43</v>
      </c>
      <c r="K2870" t="s">
        <v>150</v>
      </c>
      <c r="L2870" t="s">
        <v>18</v>
      </c>
      <c r="M2870" s="5">
        <v>391.47</v>
      </c>
      <c r="N2870">
        <v>1</v>
      </c>
    </row>
    <row r="2871" spans="1:14" x14ac:dyDescent="0.25">
      <c r="A2871" s="2">
        <v>45623</v>
      </c>
      <c r="B2871" s="3">
        <f t="shared" si="132"/>
        <v>2025</v>
      </c>
      <c r="C2871" t="str">
        <f t="shared" si="133"/>
        <v>2024-2025</v>
      </c>
      <c r="D2871" t="s">
        <v>147</v>
      </c>
      <c r="E2871" t="s">
        <v>139</v>
      </c>
      <c r="F2871" t="str">
        <f t="shared" si="134"/>
        <v>New South Wales</v>
      </c>
      <c r="G2871" t="s">
        <v>10</v>
      </c>
      <c r="H2871">
        <v>2020</v>
      </c>
      <c r="I2871" t="s">
        <v>11</v>
      </c>
      <c r="J2871" t="s">
        <v>12</v>
      </c>
      <c r="K2871" t="s">
        <v>19</v>
      </c>
      <c r="L2871" t="s">
        <v>23</v>
      </c>
      <c r="M2871" s="5">
        <v>391.5</v>
      </c>
      <c r="N2871">
        <v>1</v>
      </c>
    </row>
    <row r="2872" spans="1:14" x14ac:dyDescent="0.25">
      <c r="A2872" s="2">
        <v>44945</v>
      </c>
      <c r="B2872" s="3">
        <f t="shared" si="132"/>
        <v>2023</v>
      </c>
      <c r="C2872" t="str">
        <f t="shared" si="133"/>
        <v>2022-2023</v>
      </c>
      <c r="D2872" t="s">
        <v>147</v>
      </c>
      <c r="E2872" t="s">
        <v>139</v>
      </c>
      <c r="F2872" t="str">
        <f t="shared" si="134"/>
        <v>New South Wales</v>
      </c>
      <c r="G2872" t="s">
        <v>10</v>
      </c>
      <c r="H2872">
        <v>2020</v>
      </c>
      <c r="I2872" t="s">
        <v>11</v>
      </c>
      <c r="J2872" t="s">
        <v>12</v>
      </c>
      <c r="K2872" t="s">
        <v>152</v>
      </c>
      <c r="L2872" t="s">
        <v>13</v>
      </c>
      <c r="M2872" s="5">
        <v>393.64</v>
      </c>
      <c r="N2872">
        <v>1</v>
      </c>
    </row>
    <row r="2873" spans="1:14" x14ac:dyDescent="0.25">
      <c r="A2873" s="2">
        <v>45160</v>
      </c>
      <c r="B2873" s="3">
        <f t="shared" si="132"/>
        <v>2024</v>
      </c>
      <c r="C2873" t="str">
        <f t="shared" si="133"/>
        <v>2023-2024</v>
      </c>
      <c r="D2873" t="s">
        <v>148</v>
      </c>
      <c r="E2873" t="s">
        <v>76</v>
      </c>
      <c r="F2873" t="str">
        <f t="shared" si="134"/>
        <v>Western Australia</v>
      </c>
      <c r="G2873" t="s">
        <v>48</v>
      </c>
      <c r="H2873">
        <v>6450</v>
      </c>
      <c r="I2873" t="s">
        <v>11</v>
      </c>
      <c r="J2873" t="s">
        <v>77</v>
      </c>
      <c r="K2873" t="s">
        <v>153</v>
      </c>
      <c r="L2873" t="s">
        <v>16</v>
      </c>
      <c r="M2873" s="5">
        <v>393.67999999999995</v>
      </c>
      <c r="N2873">
        <v>1</v>
      </c>
    </row>
    <row r="2874" spans="1:14" x14ac:dyDescent="0.25">
      <c r="A2874" s="2">
        <v>45547</v>
      </c>
      <c r="B2874" s="3">
        <f t="shared" si="132"/>
        <v>2025</v>
      </c>
      <c r="C2874" t="str">
        <f t="shared" si="133"/>
        <v>2024-2025</v>
      </c>
      <c r="D2874" t="s">
        <v>147</v>
      </c>
      <c r="E2874" t="s">
        <v>123</v>
      </c>
      <c r="F2874" t="str">
        <f t="shared" si="134"/>
        <v>Western Australia</v>
      </c>
      <c r="G2874" t="s">
        <v>48</v>
      </c>
      <c r="H2874">
        <v>6109</v>
      </c>
      <c r="I2874" t="s">
        <v>11</v>
      </c>
      <c r="J2874" t="s">
        <v>94</v>
      </c>
      <c r="K2874" t="s">
        <v>150</v>
      </c>
      <c r="L2874" t="s">
        <v>18</v>
      </c>
      <c r="M2874" s="5">
        <v>393.69</v>
      </c>
      <c r="N2874">
        <v>1</v>
      </c>
    </row>
    <row r="2875" spans="1:14" x14ac:dyDescent="0.25">
      <c r="A2875" s="2">
        <v>45554</v>
      </c>
      <c r="B2875" s="3">
        <f t="shared" si="132"/>
        <v>2025</v>
      </c>
      <c r="C2875" t="str">
        <f t="shared" si="133"/>
        <v>2024-2025</v>
      </c>
      <c r="D2875" t="s">
        <v>147</v>
      </c>
      <c r="E2875" t="s">
        <v>66</v>
      </c>
      <c r="F2875" t="str">
        <f t="shared" si="134"/>
        <v>South Australia</v>
      </c>
      <c r="G2875" t="s">
        <v>32</v>
      </c>
      <c r="H2875">
        <v>5169</v>
      </c>
      <c r="I2875" t="s">
        <v>11</v>
      </c>
      <c r="J2875" t="s">
        <v>33</v>
      </c>
      <c r="K2875" t="s">
        <v>154</v>
      </c>
      <c r="L2875" t="s">
        <v>14</v>
      </c>
      <c r="M2875" s="5">
        <v>394.43</v>
      </c>
      <c r="N2875">
        <v>1</v>
      </c>
    </row>
    <row r="2876" spans="1:14" x14ac:dyDescent="0.25">
      <c r="A2876" s="2">
        <v>45340</v>
      </c>
      <c r="B2876" s="3">
        <f t="shared" si="132"/>
        <v>2024</v>
      </c>
      <c r="C2876" t="str">
        <f t="shared" si="133"/>
        <v>2023-2024</v>
      </c>
      <c r="D2876" t="s">
        <v>148</v>
      </c>
      <c r="E2876" t="s">
        <v>129</v>
      </c>
      <c r="F2876" t="str">
        <f t="shared" si="134"/>
        <v>Tasmania</v>
      </c>
      <c r="G2876" t="s">
        <v>70</v>
      </c>
      <c r="H2876">
        <v>7010</v>
      </c>
      <c r="I2876" t="s">
        <v>11</v>
      </c>
      <c r="J2876" t="s">
        <v>71</v>
      </c>
      <c r="K2876" t="s">
        <v>151</v>
      </c>
      <c r="L2876" t="s">
        <v>21</v>
      </c>
      <c r="M2876" s="5">
        <v>394.56</v>
      </c>
      <c r="N2876">
        <v>1</v>
      </c>
    </row>
    <row r="2877" spans="1:14" x14ac:dyDescent="0.25">
      <c r="A2877" s="2">
        <v>45624</v>
      </c>
      <c r="B2877" s="3">
        <f t="shared" si="132"/>
        <v>2025</v>
      </c>
      <c r="C2877" t="str">
        <f t="shared" si="133"/>
        <v>2024-2025</v>
      </c>
      <c r="D2877" t="s">
        <v>147</v>
      </c>
      <c r="E2877" t="s">
        <v>69</v>
      </c>
      <c r="F2877" t="str">
        <f t="shared" si="134"/>
        <v>Tasmania</v>
      </c>
      <c r="G2877" t="s">
        <v>70</v>
      </c>
      <c r="H2877">
        <v>7018</v>
      </c>
      <c r="I2877" t="s">
        <v>11</v>
      </c>
      <c r="J2877" t="s">
        <v>71</v>
      </c>
      <c r="K2877" t="s">
        <v>150</v>
      </c>
      <c r="L2877" t="s">
        <v>18</v>
      </c>
      <c r="M2877" s="5">
        <v>395.26</v>
      </c>
      <c r="N2877">
        <v>1</v>
      </c>
    </row>
    <row r="2878" spans="1:14" x14ac:dyDescent="0.25">
      <c r="A2878" s="2">
        <v>45613</v>
      </c>
      <c r="B2878" s="3">
        <f t="shared" si="132"/>
        <v>2025</v>
      </c>
      <c r="C2878" t="str">
        <f t="shared" si="133"/>
        <v>2024-2025</v>
      </c>
      <c r="D2878" t="s">
        <v>148</v>
      </c>
      <c r="E2878" t="s">
        <v>105</v>
      </c>
      <c r="F2878" t="str">
        <f t="shared" si="134"/>
        <v>Victoria</v>
      </c>
      <c r="G2878" t="s">
        <v>45</v>
      </c>
      <c r="H2878">
        <v>3500</v>
      </c>
      <c r="I2878" t="s">
        <v>11</v>
      </c>
      <c r="J2878" t="s">
        <v>60</v>
      </c>
      <c r="K2878" t="s">
        <v>153</v>
      </c>
      <c r="L2878" t="s">
        <v>16</v>
      </c>
      <c r="M2878" s="5">
        <v>395.43999999999994</v>
      </c>
      <c r="N2878">
        <v>1</v>
      </c>
    </row>
    <row r="2879" spans="1:14" x14ac:dyDescent="0.25">
      <c r="A2879" s="2">
        <v>45480</v>
      </c>
      <c r="B2879" s="3">
        <f t="shared" si="132"/>
        <v>2025</v>
      </c>
      <c r="C2879" t="str">
        <f t="shared" si="133"/>
        <v>2024-2025</v>
      </c>
      <c r="D2879" t="s">
        <v>148</v>
      </c>
      <c r="E2879" t="s">
        <v>87</v>
      </c>
      <c r="F2879" t="str">
        <f t="shared" si="134"/>
        <v>New South Wales</v>
      </c>
      <c r="G2879" t="s">
        <v>10</v>
      </c>
      <c r="H2879">
        <v>2790</v>
      </c>
      <c r="I2879" t="s">
        <v>11</v>
      </c>
      <c r="J2879" t="s">
        <v>25</v>
      </c>
      <c r="K2879" t="s">
        <v>150</v>
      </c>
      <c r="L2879" t="s">
        <v>18</v>
      </c>
      <c r="M2879" s="5">
        <v>395.53</v>
      </c>
      <c r="N2879">
        <v>1</v>
      </c>
    </row>
    <row r="2880" spans="1:14" x14ac:dyDescent="0.25">
      <c r="A2880" s="2">
        <v>45082</v>
      </c>
      <c r="B2880" s="3">
        <f t="shared" si="132"/>
        <v>2023</v>
      </c>
      <c r="C2880" t="str">
        <f t="shared" si="133"/>
        <v>2022-2023</v>
      </c>
      <c r="D2880" t="s">
        <v>147</v>
      </c>
      <c r="E2880" t="s">
        <v>90</v>
      </c>
      <c r="F2880" t="str">
        <f t="shared" si="134"/>
        <v>Victoria</v>
      </c>
      <c r="G2880" t="s">
        <v>45</v>
      </c>
      <c r="H2880">
        <v>3179</v>
      </c>
      <c r="I2880" t="s">
        <v>11</v>
      </c>
      <c r="J2880" t="s">
        <v>63</v>
      </c>
      <c r="K2880" t="s">
        <v>154</v>
      </c>
      <c r="L2880" t="s">
        <v>14</v>
      </c>
      <c r="M2880" s="5">
        <v>395.63000000000005</v>
      </c>
      <c r="N2880">
        <v>1</v>
      </c>
    </row>
    <row r="2881" spans="1:14" x14ac:dyDescent="0.25">
      <c r="A2881" s="2">
        <v>45607</v>
      </c>
      <c r="B2881" s="3">
        <f t="shared" si="132"/>
        <v>2025</v>
      </c>
      <c r="C2881" t="str">
        <f t="shared" si="133"/>
        <v>2024-2025</v>
      </c>
      <c r="D2881" t="s">
        <v>147</v>
      </c>
      <c r="E2881" t="s">
        <v>119</v>
      </c>
      <c r="F2881" t="str">
        <f t="shared" si="134"/>
        <v>Queensland</v>
      </c>
      <c r="G2881" t="s">
        <v>35</v>
      </c>
      <c r="H2881">
        <v>4570</v>
      </c>
      <c r="I2881" t="s">
        <v>11</v>
      </c>
      <c r="J2881" t="s">
        <v>120</v>
      </c>
      <c r="K2881" t="s">
        <v>151</v>
      </c>
      <c r="L2881" t="s">
        <v>21</v>
      </c>
      <c r="M2881" s="5">
        <v>395.74</v>
      </c>
      <c r="N2881">
        <v>1</v>
      </c>
    </row>
    <row r="2882" spans="1:14" x14ac:dyDescent="0.25">
      <c r="A2882" s="2">
        <v>45385</v>
      </c>
      <c r="B2882" s="3">
        <f t="shared" ref="B2882:B2945" si="135">IF(MONTH(A2882)&gt;=7,YEAR(A2882)+1,YEAR(A2882))</f>
        <v>2024</v>
      </c>
      <c r="C2882" t="str">
        <f t="shared" ref="C2882:C2945" si="136">IF(MONTH(A2882) &gt;= 7, YEAR(A2882) &amp; "-" &amp; YEAR(A2882) + 1, YEAR(A2882) - 1 &amp; "-" &amp; YEAR(A2882))</f>
        <v>2023-2024</v>
      </c>
      <c r="D2882" t="s">
        <v>147</v>
      </c>
      <c r="E2882" t="s">
        <v>119</v>
      </c>
      <c r="F2882" t="str">
        <f t="shared" ref="F2882:F2945" si="137">IF(G2882="WA","Western Australia",
IF(G2882="NSW","New South Wales",
IF(G2882="QLD","Queensland",
IF(G2882="VIC","Victoria",
IF(G2882="TAS","Tasmania",
IF(G2882="SA","South Australia",
IF(G2882="NT","Northern Territory",
IF(G2882="ACT","Australian Capital Territory",G2882))))))))</f>
        <v>Queensland</v>
      </c>
      <c r="G2882" t="s">
        <v>35</v>
      </c>
      <c r="H2882">
        <v>4570</v>
      </c>
      <c r="I2882" t="s">
        <v>11</v>
      </c>
      <c r="J2882" t="s">
        <v>120</v>
      </c>
      <c r="K2882" t="s">
        <v>155</v>
      </c>
      <c r="L2882" t="s">
        <v>20</v>
      </c>
      <c r="M2882" s="5">
        <v>395.97</v>
      </c>
      <c r="N2882">
        <v>1</v>
      </c>
    </row>
    <row r="2883" spans="1:14" x14ac:dyDescent="0.25">
      <c r="A2883" s="2">
        <v>44961</v>
      </c>
      <c r="B2883" s="3">
        <f t="shared" si="135"/>
        <v>2023</v>
      </c>
      <c r="C2883" t="str">
        <f t="shared" si="136"/>
        <v>2022-2023</v>
      </c>
      <c r="D2883" t="s">
        <v>147</v>
      </c>
      <c r="E2883" t="s">
        <v>97</v>
      </c>
      <c r="F2883" t="str">
        <f t="shared" si="137"/>
        <v>Tasmania</v>
      </c>
      <c r="G2883" t="s">
        <v>70</v>
      </c>
      <c r="H2883">
        <v>7250</v>
      </c>
      <c r="I2883" t="s">
        <v>11</v>
      </c>
      <c r="J2883" t="s">
        <v>71</v>
      </c>
      <c r="K2883" t="s">
        <v>152</v>
      </c>
      <c r="L2883" t="s">
        <v>13</v>
      </c>
      <c r="M2883" s="5">
        <v>396.54000000000008</v>
      </c>
      <c r="N2883">
        <v>1</v>
      </c>
    </row>
    <row r="2884" spans="1:14" x14ac:dyDescent="0.25">
      <c r="A2884" s="2">
        <v>45471</v>
      </c>
      <c r="B2884" s="3">
        <f t="shared" si="135"/>
        <v>2024</v>
      </c>
      <c r="C2884" t="str">
        <f t="shared" si="136"/>
        <v>2023-2024</v>
      </c>
      <c r="D2884" t="s">
        <v>147</v>
      </c>
      <c r="E2884" t="s">
        <v>123</v>
      </c>
      <c r="F2884" t="str">
        <f t="shared" si="137"/>
        <v>Western Australia</v>
      </c>
      <c r="G2884" t="s">
        <v>48</v>
      </c>
      <c r="H2884">
        <v>6109</v>
      </c>
      <c r="I2884" t="s">
        <v>11</v>
      </c>
      <c r="J2884" t="s">
        <v>94</v>
      </c>
      <c r="K2884" t="s">
        <v>155</v>
      </c>
      <c r="L2884" t="s">
        <v>20</v>
      </c>
      <c r="M2884" s="5">
        <v>397.83</v>
      </c>
      <c r="N2884">
        <v>1</v>
      </c>
    </row>
    <row r="2885" spans="1:14" x14ac:dyDescent="0.25">
      <c r="A2885" s="2">
        <v>45363</v>
      </c>
      <c r="B2885" s="3">
        <f t="shared" si="135"/>
        <v>2024</v>
      </c>
      <c r="C2885" t="str">
        <f t="shared" si="136"/>
        <v>2023-2024</v>
      </c>
      <c r="D2885" t="s">
        <v>147</v>
      </c>
      <c r="E2885" t="s">
        <v>65</v>
      </c>
      <c r="F2885" t="str">
        <f t="shared" si="137"/>
        <v>New South Wales</v>
      </c>
      <c r="G2885" t="s">
        <v>10</v>
      </c>
      <c r="H2885">
        <v>2541</v>
      </c>
      <c r="I2885" t="s">
        <v>11</v>
      </c>
      <c r="J2885" t="s">
        <v>58</v>
      </c>
      <c r="K2885" t="s">
        <v>155</v>
      </c>
      <c r="L2885" t="s">
        <v>20</v>
      </c>
      <c r="M2885" s="5">
        <v>398.48</v>
      </c>
      <c r="N2885">
        <v>1</v>
      </c>
    </row>
    <row r="2886" spans="1:14" x14ac:dyDescent="0.25">
      <c r="A2886" s="2">
        <v>45261</v>
      </c>
      <c r="B2886" s="3">
        <f t="shared" si="135"/>
        <v>2024</v>
      </c>
      <c r="C2886" t="str">
        <f t="shared" si="136"/>
        <v>2023-2024</v>
      </c>
      <c r="D2886" t="s">
        <v>147</v>
      </c>
      <c r="E2886" t="s">
        <v>78</v>
      </c>
      <c r="F2886" t="str">
        <f t="shared" si="137"/>
        <v>New South Wales</v>
      </c>
      <c r="G2886" t="s">
        <v>10</v>
      </c>
      <c r="H2886">
        <v>2350</v>
      </c>
      <c r="I2886" t="s">
        <v>11</v>
      </c>
      <c r="J2886" t="s">
        <v>68</v>
      </c>
      <c r="K2886" t="s">
        <v>156</v>
      </c>
      <c r="L2886" t="s">
        <v>17</v>
      </c>
      <c r="M2886" s="5">
        <v>398.57000000000005</v>
      </c>
      <c r="N2886">
        <v>1</v>
      </c>
    </row>
    <row r="2887" spans="1:14" x14ac:dyDescent="0.25">
      <c r="A2887" s="2">
        <v>45161</v>
      </c>
      <c r="B2887" s="3">
        <f t="shared" si="135"/>
        <v>2024</v>
      </c>
      <c r="C2887" t="str">
        <f t="shared" si="136"/>
        <v>2023-2024</v>
      </c>
      <c r="D2887" t="s">
        <v>147</v>
      </c>
      <c r="E2887" t="s">
        <v>124</v>
      </c>
      <c r="F2887" t="str">
        <f t="shared" si="137"/>
        <v>New South Wales</v>
      </c>
      <c r="G2887" t="s">
        <v>10</v>
      </c>
      <c r="H2887">
        <v>2015</v>
      </c>
      <c r="I2887" t="s">
        <v>11</v>
      </c>
      <c r="J2887" t="s">
        <v>12</v>
      </c>
      <c r="K2887" t="s">
        <v>156</v>
      </c>
      <c r="L2887" t="s">
        <v>17</v>
      </c>
      <c r="M2887" s="5">
        <v>398.90999999999997</v>
      </c>
      <c r="N2887">
        <v>1</v>
      </c>
    </row>
    <row r="2888" spans="1:14" x14ac:dyDescent="0.25">
      <c r="A2888" s="2">
        <v>45633</v>
      </c>
      <c r="B2888" s="3">
        <f t="shared" si="135"/>
        <v>2025</v>
      </c>
      <c r="C2888" t="str">
        <f t="shared" si="136"/>
        <v>2024-2025</v>
      </c>
      <c r="D2888" t="s">
        <v>148</v>
      </c>
      <c r="E2888" t="s">
        <v>91</v>
      </c>
      <c r="F2888" t="str">
        <f t="shared" si="137"/>
        <v>Victoria</v>
      </c>
      <c r="G2888" t="s">
        <v>45</v>
      </c>
      <c r="H2888">
        <v>3690</v>
      </c>
      <c r="I2888" t="s">
        <v>11</v>
      </c>
      <c r="J2888" t="s">
        <v>55</v>
      </c>
      <c r="K2888" t="s">
        <v>154</v>
      </c>
      <c r="L2888" t="s">
        <v>14</v>
      </c>
      <c r="M2888" s="5">
        <v>399.65999999999997</v>
      </c>
      <c r="N2888">
        <v>1</v>
      </c>
    </row>
    <row r="2889" spans="1:14" x14ac:dyDescent="0.25">
      <c r="A2889" s="2">
        <v>45487</v>
      </c>
      <c r="B2889" s="3">
        <f t="shared" si="135"/>
        <v>2025</v>
      </c>
      <c r="C2889" t="str">
        <f t="shared" si="136"/>
        <v>2024-2025</v>
      </c>
      <c r="D2889" t="s">
        <v>147</v>
      </c>
      <c r="E2889" t="s">
        <v>128</v>
      </c>
      <c r="F2889" t="str">
        <f t="shared" si="137"/>
        <v>Western Australia</v>
      </c>
      <c r="G2889" t="s">
        <v>48</v>
      </c>
      <c r="H2889">
        <v>6027</v>
      </c>
      <c r="I2889" t="s">
        <v>11</v>
      </c>
      <c r="J2889" t="s">
        <v>49</v>
      </c>
      <c r="K2889" t="s">
        <v>154</v>
      </c>
      <c r="L2889" t="s">
        <v>14</v>
      </c>
      <c r="M2889" s="5">
        <v>401.65999999999997</v>
      </c>
      <c r="N2889">
        <v>1</v>
      </c>
    </row>
    <row r="2890" spans="1:14" x14ac:dyDescent="0.25">
      <c r="A2890" s="2">
        <v>45270</v>
      </c>
      <c r="B2890" s="3">
        <f t="shared" si="135"/>
        <v>2024</v>
      </c>
      <c r="C2890" t="str">
        <f t="shared" si="136"/>
        <v>2023-2024</v>
      </c>
      <c r="D2890" t="s">
        <v>147</v>
      </c>
      <c r="E2890" t="s">
        <v>69</v>
      </c>
      <c r="F2890" t="str">
        <f t="shared" si="137"/>
        <v>Tasmania</v>
      </c>
      <c r="G2890" t="s">
        <v>70</v>
      </c>
      <c r="H2890">
        <v>7018</v>
      </c>
      <c r="I2890" t="s">
        <v>11</v>
      </c>
      <c r="J2890" t="s">
        <v>71</v>
      </c>
      <c r="K2890" t="s">
        <v>153</v>
      </c>
      <c r="L2890" t="s">
        <v>16</v>
      </c>
      <c r="M2890" s="5">
        <v>401.71</v>
      </c>
      <c r="N2890">
        <v>1</v>
      </c>
    </row>
    <row r="2891" spans="1:14" x14ac:dyDescent="0.25">
      <c r="A2891" s="2">
        <v>45016</v>
      </c>
      <c r="B2891" s="3">
        <f t="shared" si="135"/>
        <v>2023</v>
      </c>
      <c r="C2891" t="str">
        <f t="shared" si="136"/>
        <v>2022-2023</v>
      </c>
      <c r="D2891" t="s">
        <v>147</v>
      </c>
      <c r="E2891" t="s">
        <v>93</v>
      </c>
      <c r="F2891" t="str">
        <f t="shared" si="137"/>
        <v>Western Australia</v>
      </c>
      <c r="G2891" t="s">
        <v>48</v>
      </c>
      <c r="H2891">
        <v>6112</v>
      </c>
      <c r="I2891" t="s">
        <v>11</v>
      </c>
      <c r="J2891" t="s">
        <v>94</v>
      </c>
      <c r="K2891" t="s">
        <v>153</v>
      </c>
      <c r="L2891" t="s">
        <v>16</v>
      </c>
      <c r="M2891" s="5">
        <v>402.07000000000005</v>
      </c>
      <c r="N2891">
        <v>1</v>
      </c>
    </row>
    <row r="2892" spans="1:14" x14ac:dyDescent="0.25">
      <c r="A2892" s="2">
        <v>45625</v>
      </c>
      <c r="B2892" s="3">
        <f t="shared" si="135"/>
        <v>2025</v>
      </c>
      <c r="C2892" t="str">
        <f t="shared" si="136"/>
        <v>2024-2025</v>
      </c>
      <c r="D2892" t="s">
        <v>148</v>
      </c>
      <c r="E2892" t="s">
        <v>146</v>
      </c>
      <c r="F2892" t="str">
        <f t="shared" si="137"/>
        <v>Victoria</v>
      </c>
      <c r="G2892" t="s">
        <v>45</v>
      </c>
      <c r="H2892">
        <v>3353</v>
      </c>
      <c r="I2892" t="s">
        <v>11</v>
      </c>
      <c r="J2892" t="s">
        <v>60</v>
      </c>
      <c r="K2892" t="s">
        <v>155</v>
      </c>
      <c r="L2892" t="s">
        <v>20</v>
      </c>
      <c r="M2892" s="5">
        <v>402.18000000000006</v>
      </c>
      <c r="N2892">
        <v>1</v>
      </c>
    </row>
    <row r="2893" spans="1:14" x14ac:dyDescent="0.25">
      <c r="A2893" s="2">
        <v>45339</v>
      </c>
      <c r="B2893" s="3">
        <f t="shared" si="135"/>
        <v>2024</v>
      </c>
      <c r="C2893" t="str">
        <f t="shared" si="136"/>
        <v>2023-2024</v>
      </c>
      <c r="D2893" t="s">
        <v>147</v>
      </c>
      <c r="E2893" t="s">
        <v>117</v>
      </c>
      <c r="F2893" t="str">
        <f t="shared" si="137"/>
        <v>Queensland</v>
      </c>
      <c r="G2893" t="s">
        <v>35</v>
      </c>
      <c r="H2893">
        <v>4119</v>
      </c>
      <c r="I2893" t="s">
        <v>11</v>
      </c>
      <c r="J2893" t="s">
        <v>43</v>
      </c>
      <c r="K2893" t="s">
        <v>19</v>
      </c>
      <c r="L2893" t="s">
        <v>23</v>
      </c>
      <c r="M2893" s="5">
        <v>403.25</v>
      </c>
      <c r="N2893">
        <v>1</v>
      </c>
    </row>
    <row r="2894" spans="1:14" x14ac:dyDescent="0.25">
      <c r="A2894" s="2">
        <v>45360</v>
      </c>
      <c r="B2894" s="3">
        <f t="shared" si="135"/>
        <v>2024</v>
      </c>
      <c r="C2894" t="str">
        <f t="shared" si="136"/>
        <v>2023-2024</v>
      </c>
      <c r="D2894" t="s">
        <v>148</v>
      </c>
      <c r="E2894" t="s">
        <v>135</v>
      </c>
      <c r="F2894" t="str">
        <f t="shared" si="137"/>
        <v>Victoria</v>
      </c>
      <c r="G2894" t="s">
        <v>45</v>
      </c>
      <c r="H2894">
        <v>3550</v>
      </c>
      <c r="I2894" t="s">
        <v>11</v>
      </c>
      <c r="J2894" t="s">
        <v>60</v>
      </c>
      <c r="K2894" t="s">
        <v>19</v>
      </c>
      <c r="L2894" t="s">
        <v>23</v>
      </c>
      <c r="M2894" s="5">
        <v>403.37</v>
      </c>
      <c r="N2894">
        <v>1</v>
      </c>
    </row>
    <row r="2895" spans="1:14" x14ac:dyDescent="0.25">
      <c r="A2895" s="2">
        <v>45088</v>
      </c>
      <c r="B2895" s="3">
        <f t="shared" si="135"/>
        <v>2023</v>
      </c>
      <c r="C2895" t="str">
        <f t="shared" si="136"/>
        <v>2022-2023</v>
      </c>
      <c r="D2895" t="s">
        <v>147</v>
      </c>
      <c r="E2895" t="s">
        <v>57</v>
      </c>
      <c r="F2895" t="str">
        <f t="shared" si="137"/>
        <v>New South Wales</v>
      </c>
      <c r="G2895" t="s">
        <v>10</v>
      </c>
      <c r="H2895">
        <v>2560</v>
      </c>
      <c r="I2895" t="s">
        <v>11</v>
      </c>
      <c r="J2895" t="s">
        <v>58</v>
      </c>
      <c r="K2895" t="s">
        <v>155</v>
      </c>
      <c r="L2895" t="s">
        <v>20</v>
      </c>
      <c r="M2895" s="5">
        <v>403.98</v>
      </c>
      <c r="N2895">
        <v>1</v>
      </c>
    </row>
    <row r="2896" spans="1:14" x14ac:dyDescent="0.25">
      <c r="A2896" s="2">
        <v>45041</v>
      </c>
      <c r="B2896" s="3">
        <f t="shared" si="135"/>
        <v>2023</v>
      </c>
      <c r="C2896" t="str">
        <f t="shared" si="136"/>
        <v>2022-2023</v>
      </c>
      <c r="D2896" t="s">
        <v>147</v>
      </c>
      <c r="E2896" t="s">
        <v>114</v>
      </c>
      <c r="F2896" t="str">
        <f t="shared" si="137"/>
        <v>Victoria</v>
      </c>
      <c r="G2896" t="s">
        <v>45</v>
      </c>
      <c r="H2896">
        <v>3551</v>
      </c>
      <c r="I2896" t="s">
        <v>11</v>
      </c>
      <c r="J2896" t="s">
        <v>60</v>
      </c>
      <c r="K2896" t="s">
        <v>152</v>
      </c>
      <c r="L2896" t="s">
        <v>13</v>
      </c>
      <c r="M2896" s="5">
        <v>404.72000000000008</v>
      </c>
      <c r="N2896">
        <v>1</v>
      </c>
    </row>
    <row r="2897" spans="1:14" x14ac:dyDescent="0.25">
      <c r="A2897" s="2">
        <v>45165</v>
      </c>
      <c r="B2897" s="3">
        <f t="shared" si="135"/>
        <v>2024</v>
      </c>
      <c r="C2897" t="str">
        <f t="shared" si="136"/>
        <v>2023-2024</v>
      </c>
      <c r="D2897" t="s">
        <v>148</v>
      </c>
      <c r="E2897" t="s">
        <v>131</v>
      </c>
      <c r="F2897" t="str">
        <f t="shared" si="137"/>
        <v>Western Australia</v>
      </c>
      <c r="G2897" t="s">
        <v>48</v>
      </c>
      <c r="H2897">
        <v>6530</v>
      </c>
      <c r="I2897" t="s">
        <v>11</v>
      </c>
      <c r="J2897" t="s">
        <v>77</v>
      </c>
      <c r="K2897" t="s">
        <v>152</v>
      </c>
      <c r="L2897" t="s">
        <v>13</v>
      </c>
      <c r="M2897" s="5">
        <v>405.1</v>
      </c>
      <c r="N2897">
        <v>1</v>
      </c>
    </row>
    <row r="2898" spans="1:14" x14ac:dyDescent="0.25">
      <c r="A2898" s="2">
        <v>45518</v>
      </c>
      <c r="B2898" s="3">
        <f t="shared" si="135"/>
        <v>2025</v>
      </c>
      <c r="C2898" t="str">
        <f t="shared" si="136"/>
        <v>2024-2025</v>
      </c>
      <c r="D2898" t="s">
        <v>148</v>
      </c>
      <c r="E2898" t="s">
        <v>112</v>
      </c>
      <c r="F2898" t="str">
        <f t="shared" si="137"/>
        <v>Victoria</v>
      </c>
      <c r="G2898" t="s">
        <v>45</v>
      </c>
      <c r="H2898">
        <v>3076</v>
      </c>
      <c r="I2898" t="s">
        <v>11</v>
      </c>
      <c r="J2898" t="s">
        <v>46</v>
      </c>
      <c r="K2898" t="s">
        <v>154</v>
      </c>
      <c r="L2898" t="s">
        <v>14</v>
      </c>
      <c r="M2898" s="5">
        <v>405.41999999999996</v>
      </c>
      <c r="N2898">
        <v>1</v>
      </c>
    </row>
    <row r="2899" spans="1:14" x14ac:dyDescent="0.25">
      <c r="A2899" s="2">
        <v>44975</v>
      </c>
      <c r="B2899" s="3">
        <f t="shared" si="135"/>
        <v>2023</v>
      </c>
      <c r="C2899" t="str">
        <f t="shared" si="136"/>
        <v>2022-2023</v>
      </c>
      <c r="D2899" t="s">
        <v>148</v>
      </c>
      <c r="E2899" t="s">
        <v>88</v>
      </c>
      <c r="F2899" t="str">
        <f t="shared" si="137"/>
        <v>South Australia</v>
      </c>
      <c r="G2899" t="s">
        <v>32</v>
      </c>
      <c r="H2899">
        <v>5011</v>
      </c>
      <c r="I2899" t="s">
        <v>11</v>
      </c>
      <c r="J2899" t="s">
        <v>33</v>
      </c>
      <c r="K2899" t="s">
        <v>153</v>
      </c>
      <c r="L2899" t="s">
        <v>16</v>
      </c>
      <c r="M2899" s="5">
        <v>405.67999999999995</v>
      </c>
      <c r="N2899">
        <v>1</v>
      </c>
    </row>
    <row r="2900" spans="1:14" x14ac:dyDescent="0.25">
      <c r="A2900" s="2">
        <v>45541</v>
      </c>
      <c r="B2900" s="3">
        <f t="shared" si="135"/>
        <v>2025</v>
      </c>
      <c r="C2900" t="str">
        <f t="shared" si="136"/>
        <v>2024-2025</v>
      </c>
      <c r="D2900" t="s">
        <v>147</v>
      </c>
      <c r="E2900" t="s">
        <v>108</v>
      </c>
      <c r="F2900" t="str">
        <f t="shared" si="137"/>
        <v>Victoria</v>
      </c>
      <c r="G2900" t="s">
        <v>45</v>
      </c>
      <c r="H2900">
        <v>3018</v>
      </c>
      <c r="I2900" t="s">
        <v>11</v>
      </c>
      <c r="J2900" t="s">
        <v>46</v>
      </c>
      <c r="K2900" t="s">
        <v>149</v>
      </c>
      <c r="L2900" t="s">
        <v>15</v>
      </c>
      <c r="M2900" s="5">
        <v>405.97</v>
      </c>
      <c r="N2900">
        <v>1</v>
      </c>
    </row>
    <row r="2901" spans="1:14" x14ac:dyDescent="0.25">
      <c r="A2901" s="2">
        <v>45619</v>
      </c>
      <c r="B2901" s="3">
        <f t="shared" si="135"/>
        <v>2025</v>
      </c>
      <c r="C2901" t="str">
        <f t="shared" si="136"/>
        <v>2024-2025</v>
      </c>
      <c r="D2901" t="s">
        <v>147</v>
      </c>
      <c r="E2901" t="s">
        <v>117</v>
      </c>
      <c r="F2901" t="str">
        <f t="shared" si="137"/>
        <v>Queensland</v>
      </c>
      <c r="G2901" t="s">
        <v>35</v>
      </c>
      <c r="H2901">
        <v>4119</v>
      </c>
      <c r="I2901" t="s">
        <v>11</v>
      </c>
      <c r="J2901" t="s">
        <v>43</v>
      </c>
      <c r="K2901" t="s">
        <v>149</v>
      </c>
      <c r="L2901" t="s">
        <v>15</v>
      </c>
      <c r="M2901" s="5">
        <v>407.3</v>
      </c>
      <c r="N2901">
        <v>1</v>
      </c>
    </row>
    <row r="2902" spans="1:14" x14ac:dyDescent="0.25">
      <c r="A2902" s="2">
        <v>45178</v>
      </c>
      <c r="B2902" s="3">
        <f t="shared" si="135"/>
        <v>2024</v>
      </c>
      <c r="C2902" t="str">
        <f t="shared" si="136"/>
        <v>2023-2024</v>
      </c>
      <c r="D2902" t="s">
        <v>147</v>
      </c>
      <c r="E2902" t="s">
        <v>56</v>
      </c>
      <c r="F2902" t="str">
        <f t="shared" si="137"/>
        <v>Northern Territory</v>
      </c>
      <c r="G2902" t="s">
        <v>29</v>
      </c>
      <c r="H2902">
        <v>870</v>
      </c>
      <c r="I2902" t="s">
        <v>11</v>
      </c>
      <c r="J2902" t="s">
        <v>30</v>
      </c>
      <c r="K2902" t="s">
        <v>153</v>
      </c>
      <c r="L2902" t="s">
        <v>16</v>
      </c>
      <c r="M2902" s="5">
        <v>407.71</v>
      </c>
      <c r="N2902">
        <v>1</v>
      </c>
    </row>
    <row r="2903" spans="1:14" x14ac:dyDescent="0.25">
      <c r="A2903" s="2">
        <v>45583</v>
      </c>
      <c r="B2903" s="3">
        <f t="shared" si="135"/>
        <v>2025</v>
      </c>
      <c r="C2903" t="str">
        <f t="shared" si="136"/>
        <v>2024-2025</v>
      </c>
      <c r="D2903" t="s">
        <v>148</v>
      </c>
      <c r="E2903" t="s">
        <v>112</v>
      </c>
      <c r="F2903" t="str">
        <f t="shared" si="137"/>
        <v>Victoria</v>
      </c>
      <c r="G2903" t="s">
        <v>45</v>
      </c>
      <c r="H2903">
        <v>3076</v>
      </c>
      <c r="I2903" t="s">
        <v>11</v>
      </c>
      <c r="J2903" t="s">
        <v>46</v>
      </c>
      <c r="K2903" t="s">
        <v>154</v>
      </c>
      <c r="L2903" t="s">
        <v>14</v>
      </c>
      <c r="M2903" s="5">
        <v>408.49</v>
      </c>
      <c r="N2903">
        <v>1</v>
      </c>
    </row>
    <row r="2904" spans="1:14" x14ac:dyDescent="0.25">
      <c r="A2904" s="2">
        <v>45233</v>
      </c>
      <c r="B2904" s="3">
        <f t="shared" si="135"/>
        <v>2024</v>
      </c>
      <c r="C2904" t="str">
        <f t="shared" si="136"/>
        <v>2023-2024</v>
      </c>
      <c r="D2904" t="s">
        <v>147</v>
      </c>
      <c r="E2904" t="s">
        <v>124</v>
      </c>
      <c r="F2904" t="str">
        <f t="shared" si="137"/>
        <v>New South Wales</v>
      </c>
      <c r="G2904" t="s">
        <v>10</v>
      </c>
      <c r="H2904">
        <v>2015</v>
      </c>
      <c r="I2904" t="s">
        <v>11</v>
      </c>
      <c r="J2904" t="s">
        <v>12</v>
      </c>
      <c r="K2904" t="s">
        <v>154</v>
      </c>
      <c r="L2904" t="s">
        <v>14</v>
      </c>
      <c r="M2904" s="5">
        <v>409.29999999999995</v>
      </c>
      <c r="N2904">
        <v>1</v>
      </c>
    </row>
    <row r="2905" spans="1:14" x14ac:dyDescent="0.25">
      <c r="A2905" s="2">
        <v>45291</v>
      </c>
      <c r="B2905" s="3">
        <f t="shared" si="135"/>
        <v>2024</v>
      </c>
      <c r="C2905" t="str">
        <f t="shared" si="136"/>
        <v>2023-2024</v>
      </c>
      <c r="D2905" t="s">
        <v>148</v>
      </c>
      <c r="E2905" t="s">
        <v>129</v>
      </c>
      <c r="F2905" t="str">
        <f t="shared" si="137"/>
        <v>Tasmania</v>
      </c>
      <c r="G2905" t="s">
        <v>70</v>
      </c>
      <c r="H2905">
        <v>7010</v>
      </c>
      <c r="I2905" t="s">
        <v>11</v>
      </c>
      <c r="J2905" t="s">
        <v>71</v>
      </c>
      <c r="K2905" t="s">
        <v>19</v>
      </c>
      <c r="L2905" t="s">
        <v>23</v>
      </c>
      <c r="M2905" s="5">
        <v>410.28</v>
      </c>
      <c r="N2905">
        <v>1</v>
      </c>
    </row>
    <row r="2906" spans="1:14" x14ac:dyDescent="0.25">
      <c r="A2906" s="2">
        <v>45290</v>
      </c>
      <c r="B2906" s="3">
        <f t="shared" si="135"/>
        <v>2024</v>
      </c>
      <c r="C2906" t="str">
        <f t="shared" si="136"/>
        <v>2023-2024</v>
      </c>
      <c r="D2906" t="s">
        <v>147</v>
      </c>
      <c r="E2906" t="s">
        <v>42</v>
      </c>
      <c r="F2906" t="str">
        <f t="shared" si="137"/>
        <v>Queensland</v>
      </c>
      <c r="G2906" t="s">
        <v>35</v>
      </c>
      <c r="H2906">
        <v>4053</v>
      </c>
      <c r="I2906" t="s">
        <v>11</v>
      </c>
      <c r="J2906" t="s">
        <v>43</v>
      </c>
      <c r="K2906" t="s">
        <v>154</v>
      </c>
      <c r="L2906" t="s">
        <v>14</v>
      </c>
      <c r="M2906" s="5">
        <v>410.50000000000006</v>
      </c>
      <c r="N2906">
        <v>1</v>
      </c>
    </row>
    <row r="2907" spans="1:14" x14ac:dyDescent="0.25">
      <c r="A2907" s="2">
        <v>45021</v>
      </c>
      <c r="B2907" s="3">
        <f t="shared" si="135"/>
        <v>2023</v>
      </c>
      <c r="C2907" t="str">
        <f t="shared" si="136"/>
        <v>2022-2023</v>
      </c>
      <c r="D2907" t="s">
        <v>147</v>
      </c>
      <c r="E2907" t="s">
        <v>69</v>
      </c>
      <c r="F2907" t="str">
        <f t="shared" si="137"/>
        <v>Tasmania</v>
      </c>
      <c r="G2907" t="s">
        <v>70</v>
      </c>
      <c r="H2907">
        <v>7018</v>
      </c>
      <c r="I2907" t="s">
        <v>11</v>
      </c>
      <c r="J2907" t="s">
        <v>71</v>
      </c>
      <c r="K2907" t="s">
        <v>155</v>
      </c>
      <c r="L2907" t="s">
        <v>20</v>
      </c>
      <c r="M2907" s="5">
        <v>411.59000000000003</v>
      </c>
      <c r="N2907">
        <v>1</v>
      </c>
    </row>
    <row r="2908" spans="1:14" x14ac:dyDescent="0.25">
      <c r="A2908" s="2">
        <v>44989</v>
      </c>
      <c r="B2908" s="3">
        <f t="shared" si="135"/>
        <v>2023</v>
      </c>
      <c r="C2908" t="str">
        <f t="shared" si="136"/>
        <v>2022-2023</v>
      </c>
      <c r="D2908" t="s">
        <v>147</v>
      </c>
      <c r="E2908" t="s">
        <v>90</v>
      </c>
      <c r="F2908" t="str">
        <f t="shared" si="137"/>
        <v>Victoria</v>
      </c>
      <c r="G2908" t="s">
        <v>45</v>
      </c>
      <c r="H2908">
        <v>3179</v>
      </c>
      <c r="I2908" t="s">
        <v>11</v>
      </c>
      <c r="J2908" t="s">
        <v>63</v>
      </c>
      <c r="K2908" t="s">
        <v>149</v>
      </c>
      <c r="L2908" t="s">
        <v>15</v>
      </c>
      <c r="M2908" s="5">
        <v>411.6</v>
      </c>
      <c r="N2908">
        <v>1</v>
      </c>
    </row>
    <row r="2909" spans="1:14" x14ac:dyDescent="0.25">
      <c r="A2909" s="2">
        <v>45019</v>
      </c>
      <c r="B2909" s="3">
        <f t="shared" si="135"/>
        <v>2023</v>
      </c>
      <c r="C2909" t="str">
        <f t="shared" si="136"/>
        <v>2022-2023</v>
      </c>
      <c r="D2909" t="s">
        <v>147</v>
      </c>
      <c r="E2909" t="s">
        <v>103</v>
      </c>
      <c r="F2909" t="str">
        <f t="shared" si="137"/>
        <v>Queensland</v>
      </c>
      <c r="G2909" t="s">
        <v>35</v>
      </c>
      <c r="H2909">
        <v>4509</v>
      </c>
      <c r="I2909" t="s">
        <v>11</v>
      </c>
      <c r="J2909" t="s">
        <v>104</v>
      </c>
      <c r="K2909" t="s">
        <v>153</v>
      </c>
      <c r="L2909" t="s">
        <v>16</v>
      </c>
      <c r="M2909" s="5">
        <v>411.78</v>
      </c>
      <c r="N2909">
        <v>1</v>
      </c>
    </row>
    <row r="2910" spans="1:14" x14ac:dyDescent="0.25">
      <c r="A2910" s="2">
        <v>45045</v>
      </c>
      <c r="B2910" s="3">
        <f t="shared" si="135"/>
        <v>2023</v>
      </c>
      <c r="C2910" t="str">
        <f t="shared" si="136"/>
        <v>2022-2023</v>
      </c>
      <c r="D2910" t="s">
        <v>147</v>
      </c>
      <c r="E2910" t="s">
        <v>108</v>
      </c>
      <c r="F2910" t="str">
        <f t="shared" si="137"/>
        <v>Victoria</v>
      </c>
      <c r="G2910" t="s">
        <v>45</v>
      </c>
      <c r="H2910">
        <v>3018</v>
      </c>
      <c r="I2910" t="s">
        <v>11</v>
      </c>
      <c r="J2910" t="s">
        <v>46</v>
      </c>
      <c r="K2910" t="s">
        <v>152</v>
      </c>
      <c r="L2910" t="s">
        <v>13</v>
      </c>
      <c r="M2910" s="5">
        <v>412.16000000000008</v>
      </c>
      <c r="N2910">
        <v>1</v>
      </c>
    </row>
    <row r="2911" spans="1:14" x14ac:dyDescent="0.25">
      <c r="A2911" s="2">
        <v>45469</v>
      </c>
      <c r="B2911" s="3">
        <f t="shared" si="135"/>
        <v>2024</v>
      </c>
      <c r="C2911" t="str">
        <f t="shared" si="136"/>
        <v>2023-2024</v>
      </c>
      <c r="D2911" t="s">
        <v>147</v>
      </c>
      <c r="E2911" t="s">
        <v>64</v>
      </c>
      <c r="F2911" t="str">
        <f t="shared" si="137"/>
        <v>Victoria</v>
      </c>
      <c r="G2911" t="s">
        <v>45</v>
      </c>
      <c r="H2911">
        <v>3199</v>
      </c>
      <c r="I2911" t="s">
        <v>11</v>
      </c>
      <c r="J2911" t="s">
        <v>63</v>
      </c>
      <c r="K2911" t="s">
        <v>156</v>
      </c>
      <c r="L2911" t="s">
        <v>17</v>
      </c>
      <c r="M2911" s="5">
        <v>413.14</v>
      </c>
      <c r="N2911">
        <v>1</v>
      </c>
    </row>
    <row r="2912" spans="1:14" x14ac:dyDescent="0.25">
      <c r="A2912" s="2">
        <v>45526</v>
      </c>
      <c r="B2912" s="3">
        <f t="shared" si="135"/>
        <v>2025</v>
      </c>
      <c r="C2912" t="str">
        <f t="shared" si="136"/>
        <v>2024-2025</v>
      </c>
      <c r="D2912" t="s">
        <v>147</v>
      </c>
      <c r="E2912" t="s">
        <v>40</v>
      </c>
      <c r="F2912" t="str">
        <f t="shared" si="137"/>
        <v>New South Wales</v>
      </c>
      <c r="G2912" t="s">
        <v>10</v>
      </c>
      <c r="H2912">
        <v>2116</v>
      </c>
      <c r="I2912" t="s">
        <v>11</v>
      </c>
      <c r="J2912" t="s">
        <v>27</v>
      </c>
      <c r="K2912" t="s">
        <v>19</v>
      </c>
      <c r="L2912" t="s">
        <v>23</v>
      </c>
      <c r="M2912" s="5">
        <v>413.26000000000005</v>
      </c>
      <c r="N2912">
        <v>1</v>
      </c>
    </row>
    <row r="2913" spans="1:14" x14ac:dyDescent="0.25">
      <c r="A2913" s="2">
        <v>45320</v>
      </c>
      <c r="B2913" s="3">
        <f t="shared" si="135"/>
        <v>2024</v>
      </c>
      <c r="C2913" t="str">
        <f t="shared" si="136"/>
        <v>2023-2024</v>
      </c>
      <c r="D2913" t="s">
        <v>147</v>
      </c>
      <c r="E2913" t="s">
        <v>130</v>
      </c>
      <c r="F2913" t="str">
        <f t="shared" si="137"/>
        <v>South Australia</v>
      </c>
      <c r="G2913" t="s">
        <v>32</v>
      </c>
      <c r="H2913">
        <v>5290</v>
      </c>
      <c r="I2913" t="s">
        <v>11</v>
      </c>
      <c r="J2913" t="s">
        <v>38</v>
      </c>
      <c r="K2913" t="s">
        <v>149</v>
      </c>
      <c r="L2913" t="s">
        <v>15</v>
      </c>
      <c r="M2913" s="5">
        <v>413.48</v>
      </c>
      <c r="N2913">
        <v>1</v>
      </c>
    </row>
    <row r="2914" spans="1:14" x14ac:dyDescent="0.25">
      <c r="A2914" s="2">
        <v>45340</v>
      </c>
      <c r="B2914" s="3">
        <f t="shared" si="135"/>
        <v>2024</v>
      </c>
      <c r="C2914" t="str">
        <f t="shared" si="136"/>
        <v>2023-2024</v>
      </c>
      <c r="D2914" t="s">
        <v>148</v>
      </c>
      <c r="E2914" t="s">
        <v>118</v>
      </c>
      <c r="F2914" t="str">
        <f t="shared" si="137"/>
        <v>New South Wales</v>
      </c>
      <c r="G2914" t="s">
        <v>10</v>
      </c>
      <c r="H2914">
        <v>2158</v>
      </c>
      <c r="I2914" t="s">
        <v>11</v>
      </c>
      <c r="J2914" t="s">
        <v>27</v>
      </c>
      <c r="K2914" t="s">
        <v>152</v>
      </c>
      <c r="L2914" t="s">
        <v>13</v>
      </c>
      <c r="M2914" s="5">
        <v>414.34000000000003</v>
      </c>
      <c r="N2914">
        <v>1</v>
      </c>
    </row>
    <row r="2915" spans="1:14" x14ac:dyDescent="0.25">
      <c r="A2915" s="2">
        <v>45336</v>
      </c>
      <c r="B2915" s="3">
        <f t="shared" si="135"/>
        <v>2024</v>
      </c>
      <c r="C2915" t="str">
        <f t="shared" si="136"/>
        <v>2023-2024</v>
      </c>
      <c r="D2915" t="s">
        <v>147</v>
      </c>
      <c r="E2915" t="s">
        <v>144</v>
      </c>
      <c r="F2915" t="str">
        <f t="shared" si="137"/>
        <v>Queensland</v>
      </c>
      <c r="G2915" t="s">
        <v>35</v>
      </c>
      <c r="H2915">
        <v>4566</v>
      </c>
      <c r="I2915" t="s">
        <v>11</v>
      </c>
      <c r="J2915" t="s">
        <v>120</v>
      </c>
      <c r="K2915" t="s">
        <v>149</v>
      </c>
      <c r="L2915" t="s">
        <v>15</v>
      </c>
      <c r="M2915" s="5">
        <v>414.75</v>
      </c>
      <c r="N2915">
        <v>1</v>
      </c>
    </row>
    <row r="2916" spans="1:14" x14ac:dyDescent="0.25">
      <c r="A2916" s="2">
        <v>45054</v>
      </c>
      <c r="B2916" s="3">
        <f t="shared" si="135"/>
        <v>2023</v>
      </c>
      <c r="C2916" t="str">
        <f t="shared" si="136"/>
        <v>2022-2023</v>
      </c>
      <c r="D2916" t="s">
        <v>147</v>
      </c>
      <c r="E2916" t="s">
        <v>93</v>
      </c>
      <c r="F2916" t="str">
        <f t="shared" si="137"/>
        <v>Western Australia</v>
      </c>
      <c r="G2916" t="s">
        <v>48</v>
      </c>
      <c r="H2916">
        <v>6112</v>
      </c>
      <c r="I2916" t="s">
        <v>11</v>
      </c>
      <c r="J2916" t="s">
        <v>94</v>
      </c>
      <c r="K2916" t="s">
        <v>152</v>
      </c>
      <c r="L2916" t="s">
        <v>13</v>
      </c>
      <c r="M2916" s="5">
        <v>414.84</v>
      </c>
      <c r="N2916">
        <v>1</v>
      </c>
    </row>
    <row r="2917" spans="1:14" x14ac:dyDescent="0.25">
      <c r="A2917" s="2">
        <v>44954</v>
      </c>
      <c r="B2917" s="3">
        <f t="shared" si="135"/>
        <v>2023</v>
      </c>
      <c r="C2917" t="str">
        <f t="shared" si="136"/>
        <v>2022-2023</v>
      </c>
      <c r="D2917" t="s">
        <v>147</v>
      </c>
      <c r="E2917" t="s">
        <v>47</v>
      </c>
      <c r="F2917" t="str">
        <f t="shared" si="137"/>
        <v>Western Australia</v>
      </c>
      <c r="G2917" t="s">
        <v>48</v>
      </c>
      <c r="H2917">
        <v>6030</v>
      </c>
      <c r="I2917" t="s">
        <v>11</v>
      </c>
      <c r="J2917" t="s">
        <v>49</v>
      </c>
      <c r="K2917" t="s">
        <v>153</v>
      </c>
      <c r="L2917" t="s">
        <v>16</v>
      </c>
      <c r="M2917" s="5">
        <v>415.52</v>
      </c>
      <c r="N2917">
        <v>1</v>
      </c>
    </row>
    <row r="2918" spans="1:14" x14ac:dyDescent="0.25">
      <c r="A2918" s="2">
        <v>45539</v>
      </c>
      <c r="B2918" s="3">
        <f t="shared" si="135"/>
        <v>2025</v>
      </c>
      <c r="C2918" t="str">
        <f t="shared" si="136"/>
        <v>2024-2025</v>
      </c>
      <c r="D2918" t="s">
        <v>147</v>
      </c>
      <c r="E2918" t="s">
        <v>9</v>
      </c>
      <c r="F2918" t="str">
        <f t="shared" si="137"/>
        <v>New South Wales</v>
      </c>
      <c r="G2918" t="s">
        <v>10</v>
      </c>
      <c r="H2918">
        <v>2067</v>
      </c>
      <c r="I2918" t="s">
        <v>11</v>
      </c>
      <c r="J2918" t="s">
        <v>12</v>
      </c>
      <c r="K2918" t="s">
        <v>150</v>
      </c>
      <c r="L2918" t="s">
        <v>18</v>
      </c>
      <c r="M2918" s="5">
        <v>415.68</v>
      </c>
      <c r="N2918">
        <v>1</v>
      </c>
    </row>
    <row r="2919" spans="1:14" x14ac:dyDescent="0.25">
      <c r="A2919" s="2">
        <v>45082</v>
      </c>
      <c r="B2919" s="3">
        <f t="shared" si="135"/>
        <v>2023</v>
      </c>
      <c r="C2919" t="str">
        <f t="shared" si="136"/>
        <v>2022-2023</v>
      </c>
      <c r="D2919" t="s">
        <v>148</v>
      </c>
      <c r="E2919" t="s">
        <v>91</v>
      </c>
      <c r="F2919" t="str">
        <f t="shared" si="137"/>
        <v>Victoria</v>
      </c>
      <c r="G2919" t="s">
        <v>45</v>
      </c>
      <c r="H2919">
        <v>3690</v>
      </c>
      <c r="I2919" t="s">
        <v>11</v>
      </c>
      <c r="J2919" t="s">
        <v>55</v>
      </c>
      <c r="K2919" t="s">
        <v>153</v>
      </c>
      <c r="L2919" t="s">
        <v>16</v>
      </c>
      <c r="M2919" s="5">
        <v>415.96000000000004</v>
      </c>
      <c r="N2919">
        <v>1</v>
      </c>
    </row>
    <row r="2920" spans="1:14" x14ac:dyDescent="0.25">
      <c r="A2920" s="2">
        <v>45366</v>
      </c>
      <c r="B2920" s="3">
        <f t="shared" si="135"/>
        <v>2024</v>
      </c>
      <c r="C2920" t="str">
        <f t="shared" si="136"/>
        <v>2023-2024</v>
      </c>
      <c r="D2920" t="s">
        <v>148</v>
      </c>
      <c r="E2920" t="s">
        <v>135</v>
      </c>
      <c r="F2920" t="str">
        <f t="shared" si="137"/>
        <v>Victoria</v>
      </c>
      <c r="G2920" t="s">
        <v>45</v>
      </c>
      <c r="H2920">
        <v>3550</v>
      </c>
      <c r="I2920" t="s">
        <v>11</v>
      </c>
      <c r="J2920" t="s">
        <v>60</v>
      </c>
      <c r="K2920" t="s">
        <v>156</v>
      </c>
      <c r="L2920" t="s">
        <v>17</v>
      </c>
      <c r="M2920" s="5">
        <v>417.07000000000005</v>
      </c>
      <c r="N2920">
        <v>1</v>
      </c>
    </row>
    <row r="2921" spans="1:14" x14ac:dyDescent="0.25">
      <c r="A2921" s="2">
        <v>45220</v>
      </c>
      <c r="B2921" s="3">
        <f t="shared" si="135"/>
        <v>2024</v>
      </c>
      <c r="C2921" t="str">
        <f t="shared" si="136"/>
        <v>2023-2024</v>
      </c>
      <c r="D2921" t="s">
        <v>147</v>
      </c>
      <c r="E2921" t="s">
        <v>101</v>
      </c>
      <c r="F2921" t="str">
        <f t="shared" si="137"/>
        <v>Victoria</v>
      </c>
      <c r="G2921" t="s">
        <v>45</v>
      </c>
      <c r="H2921">
        <v>3131</v>
      </c>
      <c r="I2921" t="s">
        <v>11</v>
      </c>
      <c r="J2921" t="s">
        <v>63</v>
      </c>
      <c r="K2921" t="s">
        <v>151</v>
      </c>
      <c r="L2921" t="s">
        <v>21</v>
      </c>
      <c r="M2921" s="5">
        <v>417.98</v>
      </c>
      <c r="N2921">
        <v>1</v>
      </c>
    </row>
    <row r="2922" spans="1:14" x14ac:dyDescent="0.25">
      <c r="A2922" s="2">
        <v>45227</v>
      </c>
      <c r="B2922" s="3">
        <f t="shared" si="135"/>
        <v>2024</v>
      </c>
      <c r="C2922" t="str">
        <f t="shared" si="136"/>
        <v>2023-2024</v>
      </c>
      <c r="D2922" t="s">
        <v>147</v>
      </c>
      <c r="E2922" t="s">
        <v>138</v>
      </c>
      <c r="F2922" t="str">
        <f t="shared" si="137"/>
        <v>Queensland</v>
      </c>
      <c r="G2922" t="s">
        <v>35</v>
      </c>
      <c r="H2922">
        <v>4558</v>
      </c>
      <c r="I2922" t="s">
        <v>11</v>
      </c>
      <c r="J2922" t="s">
        <v>120</v>
      </c>
      <c r="K2922" t="s">
        <v>156</v>
      </c>
      <c r="L2922" t="s">
        <v>17</v>
      </c>
      <c r="M2922" s="5">
        <v>418.53999999999996</v>
      </c>
      <c r="N2922">
        <v>1</v>
      </c>
    </row>
    <row r="2923" spans="1:14" x14ac:dyDescent="0.25">
      <c r="A2923" s="2">
        <v>45249</v>
      </c>
      <c r="B2923" s="3">
        <f t="shared" si="135"/>
        <v>2024</v>
      </c>
      <c r="C2923" t="str">
        <f t="shared" si="136"/>
        <v>2023-2024</v>
      </c>
      <c r="D2923" t="s">
        <v>147</v>
      </c>
      <c r="E2923" t="s">
        <v>114</v>
      </c>
      <c r="F2923" t="str">
        <f t="shared" si="137"/>
        <v>Victoria</v>
      </c>
      <c r="G2923" t="s">
        <v>45</v>
      </c>
      <c r="H2923">
        <v>3551</v>
      </c>
      <c r="I2923" t="s">
        <v>11</v>
      </c>
      <c r="J2923" t="s">
        <v>60</v>
      </c>
      <c r="K2923" t="s">
        <v>154</v>
      </c>
      <c r="L2923" t="s">
        <v>14</v>
      </c>
      <c r="M2923" s="5">
        <v>419.26000000000005</v>
      </c>
      <c r="N2923">
        <v>1</v>
      </c>
    </row>
    <row r="2924" spans="1:14" x14ac:dyDescent="0.25">
      <c r="A2924" s="2">
        <v>45062</v>
      </c>
      <c r="B2924" s="3">
        <f t="shared" si="135"/>
        <v>2023</v>
      </c>
      <c r="C2924" t="str">
        <f t="shared" si="136"/>
        <v>2022-2023</v>
      </c>
      <c r="D2924" t="s">
        <v>147</v>
      </c>
      <c r="E2924" t="s">
        <v>92</v>
      </c>
      <c r="F2924" t="str">
        <f t="shared" si="137"/>
        <v>Queensland</v>
      </c>
      <c r="G2924" t="s">
        <v>35</v>
      </c>
      <c r="H2924">
        <v>4068</v>
      </c>
      <c r="I2924" t="s">
        <v>11</v>
      </c>
      <c r="J2924" t="s">
        <v>43</v>
      </c>
      <c r="K2924" t="s">
        <v>149</v>
      </c>
      <c r="L2924" t="s">
        <v>15</v>
      </c>
      <c r="M2924" s="5">
        <v>419.45</v>
      </c>
      <c r="N2924">
        <v>1</v>
      </c>
    </row>
    <row r="2925" spans="1:14" x14ac:dyDescent="0.25">
      <c r="A2925" s="2">
        <v>45385</v>
      </c>
      <c r="B2925" s="3">
        <f t="shared" si="135"/>
        <v>2024</v>
      </c>
      <c r="C2925" t="str">
        <f t="shared" si="136"/>
        <v>2023-2024</v>
      </c>
      <c r="D2925" t="s">
        <v>147</v>
      </c>
      <c r="E2925" t="s">
        <v>44</v>
      </c>
      <c r="F2925" t="str">
        <f t="shared" si="137"/>
        <v>Victoria</v>
      </c>
      <c r="G2925" t="s">
        <v>45</v>
      </c>
      <c r="H2925">
        <v>3066</v>
      </c>
      <c r="I2925" t="s">
        <v>11</v>
      </c>
      <c r="J2925" t="s">
        <v>46</v>
      </c>
      <c r="K2925" t="s">
        <v>154</v>
      </c>
      <c r="L2925" t="s">
        <v>14</v>
      </c>
      <c r="M2925" s="5">
        <v>419.62</v>
      </c>
      <c r="N2925">
        <v>1</v>
      </c>
    </row>
    <row r="2926" spans="1:14" x14ac:dyDescent="0.25">
      <c r="A2926" s="2">
        <v>45647</v>
      </c>
      <c r="B2926" s="3">
        <f t="shared" si="135"/>
        <v>2025</v>
      </c>
      <c r="C2926" t="str">
        <f t="shared" si="136"/>
        <v>2024-2025</v>
      </c>
      <c r="D2926" t="s">
        <v>148</v>
      </c>
      <c r="E2926" t="s">
        <v>110</v>
      </c>
      <c r="F2926" t="str">
        <f t="shared" si="137"/>
        <v>Queensland</v>
      </c>
      <c r="G2926" t="s">
        <v>35</v>
      </c>
      <c r="H2926">
        <v>4680</v>
      </c>
      <c r="I2926" t="s">
        <v>11</v>
      </c>
      <c r="J2926" t="s">
        <v>51</v>
      </c>
      <c r="K2926" t="s">
        <v>19</v>
      </c>
      <c r="L2926" t="s">
        <v>23</v>
      </c>
      <c r="M2926" s="5">
        <v>420.28</v>
      </c>
      <c r="N2926">
        <v>1</v>
      </c>
    </row>
    <row r="2927" spans="1:14" x14ac:dyDescent="0.25">
      <c r="A2927" s="2">
        <v>45492</v>
      </c>
      <c r="B2927" s="3">
        <f t="shared" si="135"/>
        <v>2025</v>
      </c>
      <c r="C2927" t="str">
        <f t="shared" si="136"/>
        <v>2024-2025</v>
      </c>
      <c r="D2927" t="s">
        <v>147</v>
      </c>
      <c r="E2927" t="s">
        <v>83</v>
      </c>
      <c r="F2927" t="str">
        <f t="shared" si="137"/>
        <v>New South Wales</v>
      </c>
      <c r="G2927" t="s">
        <v>10</v>
      </c>
      <c r="H2927">
        <v>2750</v>
      </c>
      <c r="I2927" t="s">
        <v>11</v>
      </c>
      <c r="J2927" t="s">
        <v>25</v>
      </c>
      <c r="K2927" t="s">
        <v>152</v>
      </c>
      <c r="L2927" t="s">
        <v>13</v>
      </c>
      <c r="M2927" s="5">
        <v>420.39</v>
      </c>
      <c r="N2927">
        <v>1</v>
      </c>
    </row>
    <row r="2928" spans="1:14" x14ac:dyDescent="0.25">
      <c r="A2928" s="2">
        <v>45446</v>
      </c>
      <c r="B2928" s="3">
        <f t="shared" si="135"/>
        <v>2024</v>
      </c>
      <c r="C2928" t="str">
        <f t="shared" si="136"/>
        <v>2023-2024</v>
      </c>
      <c r="D2928" t="s">
        <v>147</v>
      </c>
      <c r="E2928" t="s">
        <v>139</v>
      </c>
      <c r="F2928" t="str">
        <f t="shared" si="137"/>
        <v>New South Wales</v>
      </c>
      <c r="G2928" t="s">
        <v>10</v>
      </c>
      <c r="H2928">
        <v>2020</v>
      </c>
      <c r="I2928" t="s">
        <v>11</v>
      </c>
      <c r="J2928" t="s">
        <v>12</v>
      </c>
      <c r="K2928" t="s">
        <v>154</v>
      </c>
      <c r="L2928" t="s">
        <v>14</v>
      </c>
      <c r="M2928" s="5">
        <v>420.66</v>
      </c>
      <c r="N2928">
        <v>1</v>
      </c>
    </row>
    <row r="2929" spans="1:14" x14ac:dyDescent="0.25">
      <c r="A2929" s="2">
        <v>45622</v>
      </c>
      <c r="B2929" s="3">
        <f t="shared" si="135"/>
        <v>2025</v>
      </c>
      <c r="C2929" t="str">
        <f t="shared" si="136"/>
        <v>2024-2025</v>
      </c>
      <c r="D2929" t="s">
        <v>147</v>
      </c>
      <c r="E2929" t="s">
        <v>138</v>
      </c>
      <c r="F2929" t="str">
        <f t="shared" si="137"/>
        <v>Queensland</v>
      </c>
      <c r="G2929" t="s">
        <v>35</v>
      </c>
      <c r="H2929">
        <v>4558</v>
      </c>
      <c r="I2929" t="s">
        <v>11</v>
      </c>
      <c r="J2929" t="s">
        <v>120</v>
      </c>
      <c r="K2929" t="s">
        <v>149</v>
      </c>
      <c r="L2929" t="s">
        <v>15</v>
      </c>
      <c r="M2929" s="5">
        <v>421.01000000000005</v>
      </c>
      <c r="N2929">
        <v>1</v>
      </c>
    </row>
    <row r="2930" spans="1:14" x14ac:dyDescent="0.25">
      <c r="A2930" s="2">
        <v>45388</v>
      </c>
      <c r="B2930" s="3">
        <f t="shared" si="135"/>
        <v>2024</v>
      </c>
      <c r="C2930" t="str">
        <f t="shared" si="136"/>
        <v>2023-2024</v>
      </c>
      <c r="D2930" t="s">
        <v>148</v>
      </c>
      <c r="E2930" t="s">
        <v>110</v>
      </c>
      <c r="F2930" t="str">
        <f t="shared" si="137"/>
        <v>Queensland</v>
      </c>
      <c r="G2930" t="s">
        <v>35</v>
      </c>
      <c r="H2930">
        <v>4680</v>
      </c>
      <c r="I2930" t="s">
        <v>11</v>
      </c>
      <c r="J2930" t="s">
        <v>51</v>
      </c>
      <c r="K2930" t="s">
        <v>152</v>
      </c>
      <c r="L2930" t="s">
        <v>13</v>
      </c>
      <c r="M2930" s="5">
        <v>421.9</v>
      </c>
      <c r="N2930">
        <v>1</v>
      </c>
    </row>
    <row r="2931" spans="1:14" x14ac:dyDescent="0.25">
      <c r="A2931" s="2">
        <v>45045</v>
      </c>
      <c r="B2931" s="3">
        <f t="shared" si="135"/>
        <v>2023</v>
      </c>
      <c r="C2931" t="str">
        <f t="shared" si="136"/>
        <v>2022-2023</v>
      </c>
      <c r="D2931" t="s">
        <v>147</v>
      </c>
      <c r="E2931" t="s">
        <v>114</v>
      </c>
      <c r="F2931" t="str">
        <f t="shared" si="137"/>
        <v>Victoria</v>
      </c>
      <c r="G2931" t="s">
        <v>45</v>
      </c>
      <c r="H2931">
        <v>3551</v>
      </c>
      <c r="I2931" t="s">
        <v>11</v>
      </c>
      <c r="J2931" t="s">
        <v>60</v>
      </c>
      <c r="K2931" t="s">
        <v>150</v>
      </c>
      <c r="L2931" t="s">
        <v>18</v>
      </c>
      <c r="M2931" s="5">
        <v>422.3</v>
      </c>
      <c r="N2931">
        <v>1</v>
      </c>
    </row>
    <row r="2932" spans="1:14" x14ac:dyDescent="0.25">
      <c r="A2932" s="2">
        <v>45621</v>
      </c>
      <c r="B2932" s="3">
        <f t="shared" si="135"/>
        <v>2025</v>
      </c>
      <c r="C2932" t="str">
        <f t="shared" si="136"/>
        <v>2024-2025</v>
      </c>
      <c r="D2932" t="s">
        <v>147</v>
      </c>
      <c r="E2932" t="s">
        <v>24</v>
      </c>
      <c r="F2932" t="str">
        <f t="shared" si="137"/>
        <v>New South Wales</v>
      </c>
      <c r="G2932" t="s">
        <v>10</v>
      </c>
      <c r="H2932">
        <v>2795</v>
      </c>
      <c r="I2932" t="s">
        <v>11</v>
      </c>
      <c r="J2932" t="s">
        <v>25</v>
      </c>
      <c r="K2932" t="s">
        <v>19</v>
      </c>
      <c r="L2932" t="s">
        <v>23</v>
      </c>
      <c r="M2932" s="5">
        <v>422.37</v>
      </c>
      <c r="N2932">
        <v>1</v>
      </c>
    </row>
    <row r="2933" spans="1:14" x14ac:dyDescent="0.25">
      <c r="A2933" s="2">
        <v>45129</v>
      </c>
      <c r="B2933" s="3">
        <f t="shared" si="135"/>
        <v>2024</v>
      </c>
      <c r="C2933" t="str">
        <f t="shared" si="136"/>
        <v>2023-2024</v>
      </c>
      <c r="D2933" t="s">
        <v>148</v>
      </c>
      <c r="E2933" t="s">
        <v>88</v>
      </c>
      <c r="F2933" t="str">
        <f t="shared" si="137"/>
        <v>South Australia</v>
      </c>
      <c r="G2933" t="s">
        <v>32</v>
      </c>
      <c r="H2933">
        <v>5011</v>
      </c>
      <c r="I2933" t="s">
        <v>11</v>
      </c>
      <c r="J2933" t="s">
        <v>33</v>
      </c>
      <c r="K2933" t="s">
        <v>155</v>
      </c>
      <c r="L2933" t="s">
        <v>20</v>
      </c>
      <c r="M2933" s="5">
        <v>422.74</v>
      </c>
      <c r="N2933">
        <v>1</v>
      </c>
    </row>
    <row r="2934" spans="1:14" x14ac:dyDescent="0.25">
      <c r="A2934" s="2">
        <v>45111</v>
      </c>
      <c r="B2934" s="3">
        <f t="shared" si="135"/>
        <v>2024</v>
      </c>
      <c r="C2934" t="str">
        <f t="shared" si="136"/>
        <v>2023-2024</v>
      </c>
      <c r="D2934" t="s">
        <v>147</v>
      </c>
      <c r="E2934" t="s">
        <v>41</v>
      </c>
      <c r="F2934" t="str">
        <f t="shared" si="137"/>
        <v>New South Wales</v>
      </c>
      <c r="G2934" t="s">
        <v>10</v>
      </c>
      <c r="H2934">
        <v>2830</v>
      </c>
      <c r="I2934" t="s">
        <v>11</v>
      </c>
      <c r="J2934" t="s">
        <v>25</v>
      </c>
      <c r="K2934" t="s">
        <v>149</v>
      </c>
      <c r="L2934" t="s">
        <v>15</v>
      </c>
      <c r="M2934" s="5">
        <v>423.90999999999997</v>
      </c>
      <c r="N2934">
        <v>1</v>
      </c>
    </row>
    <row r="2935" spans="1:14" x14ac:dyDescent="0.25">
      <c r="A2935" s="2">
        <v>45086</v>
      </c>
      <c r="B2935" s="3">
        <f t="shared" si="135"/>
        <v>2023</v>
      </c>
      <c r="C2935" t="str">
        <f t="shared" si="136"/>
        <v>2022-2023</v>
      </c>
      <c r="D2935" t="s">
        <v>148</v>
      </c>
      <c r="E2935" t="s">
        <v>50</v>
      </c>
      <c r="F2935" t="str">
        <f t="shared" si="137"/>
        <v>Queensland</v>
      </c>
      <c r="G2935" t="s">
        <v>35</v>
      </c>
      <c r="H2935">
        <v>4703</v>
      </c>
      <c r="I2935" t="s">
        <v>11</v>
      </c>
      <c r="J2935" t="s">
        <v>51</v>
      </c>
      <c r="K2935" t="s">
        <v>150</v>
      </c>
      <c r="L2935" t="s">
        <v>18</v>
      </c>
      <c r="M2935" s="5">
        <v>425.11</v>
      </c>
      <c r="N2935">
        <v>1</v>
      </c>
    </row>
    <row r="2936" spans="1:14" x14ac:dyDescent="0.25">
      <c r="A2936" s="2">
        <v>44940</v>
      </c>
      <c r="B2936" s="3">
        <f t="shared" si="135"/>
        <v>2023</v>
      </c>
      <c r="C2936" t="str">
        <f t="shared" si="136"/>
        <v>2022-2023</v>
      </c>
      <c r="D2936" t="s">
        <v>147</v>
      </c>
      <c r="E2936" t="s">
        <v>107</v>
      </c>
      <c r="F2936" t="str">
        <f t="shared" si="137"/>
        <v>Queensland</v>
      </c>
      <c r="G2936" t="s">
        <v>35</v>
      </c>
      <c r="H2936">
        <v>4220</v>
      </c>
      <c r="I2936" t="s">
        <v>11</v>
      </c>
      <c r="J2936" t="s">
        <v>104</v>
      </c>
      <c r="K2936" t="s">
        <v>150</v>
      </c>
      <c r="L2936" t="s">
        <v>18</v>
      </c>
      <c r="M2936" s="5">
        <v>425.46999999999997</v>
      </c>
      <c r="N2936">
        <v>1</v>
      </c>
    </row>
    <row r="2937" spans="1:14" x14ac:dyDescent="0.25">
      <c r="A2937" s="2">
        <v>45500</v>
      </c>
      <c r="B2937" s="3">
        <f t="shared" si="135"/>
        <v>2025</v>
      </c>
      <c r="C2937" t="str">
        <f t="shared" si="136"/>
        <v>2024-2025</v>
      </c>
      <c r="D2937" t="s">
        <v>147</v>
      </c>
      <c r="E2937" t="s">
        <v>72</v>
      </c>
      <c r="F2937" t="str">
        <f t="shared" si="137"/>
        <v>Western Australia</v>
      </c>
      <c r="G2937" t="s">
        <v>48</v>
      </c>
      <c r="H2937">
        <v>6010</v>
      </c>
      <c r="I2937" t="s">
        <v>11</v>
      </c>
      <c r="J2937" t="s">
        <v>49</v>
      </c>
      <c r="K2937" t="s">
        <v>152</v>
      </c>
      <c r="L2937" t="s">
        <v>13</v>
      </c>
      <c r="M2937" s="5">
        <v>425.74</v>
      </c>
      <c r="N2937">
        <v>1</v>
      </c>
    </row>
    <row r="2938" spans="1:14" x14ac:dyDescent="0.25">
      <c r="A2938" s="2">
        <v>45042</v>
      </c>
      <c r="B2938" s="3">
        <f t="shared" si="135"/>
        <v>2023</v>
      </c>
      <c r="C2938" t="str">
        <f t="shared" si="136"/>
        <v>2022-2023</v>
      </c>
      <c r="D2938" t="s">
        <v>148</v>
      </c>
      <c r="E2938" t="s">
        <v>89</v>
      </c>
      <c r="F2938" t="str">
        <f t="shared" si="137"/>
        <v>Queensland</v>
      </c>
      <c r="G2938" t="s">
        <v>35</v>
      </c>
      <c r="H2938">
        <v>4655</v>
      </c>
      <c r="I2938" t="s">
        <v>11</v>
      </c>
      <c r="J2938" t="s">
        <v>51</v>
      </c>
      <c r="K2938" t="s">
        <v>152</v>
      </c>
      <c r="L2938" t="s">
        <v>13</v>
      </c>
      <c r="M2938" s="5">
        <v>425.76999999999992</v>
      </c>
      <c r="N2938">
        <v>1</v>
      </c>
    </row>
    <row r="2939" spans="1:14" x14ac:dyDescent="0.25">
      <c r="A2939" s="2">
        <v>44964</v>
      </c>
      <c r="B2939" s="3">
        <f t="shared" si="135"/>
        <v>2023</v>
      </c>
      <c r="C2939" t="str">
        <f t="shared" si="136"/>
        <v>2022-2023</v>
      </c>
      <c r="D2939" t="s">
        <v>147</v>
      </c>
      <c r="E2939" t="s">
        <v>59</v>
      </c>
      <c r="F2939" t="str">
        <f t="shared" si="137"/>
        <v>Victoria</v>
      </c>
      <c r="G2939" t="s">
        <v>45</v>
      </c>
      <c r="H2939">
        <v>3280</v>
      </c>
      <c r="I2939" t="s">
        <v>11</v>
      </c>
      <c r="J2939" t="s">
        <v>60</v>
      </c>
      <c r="K2939" t="s">
        <v>155</v>
      </c>
      <c r="L2939" t="s">
        <v>20</v>
      </c>
      <c r="M2939" s="5">
        <v>427.52000000000004</v>
      </c>
      <c r="N2939">
        <v>1</v>
      </c>
    </row>
    <row r="2940" spans="1:14" x14ac:dyDescent="0.25">
      <c r="A2940" s="2">
        <v>45118</v>
      </c>
      <c r="B2940" s="3">
        <f t="shared" si="135"/>
        <v>2024</v>
      </c>
      <c r="C2940" t="str">
        <f t="shared" si="136"/>
        <v>2023-2024</v>
      </c>
      <c r="D2940" t="s">
        <v>147</v>
      </c>
      <c r="E2940" t="s">
        <v>122</v>
      </c>
      <c r="F2940" t="str">
        <f t="shared" si="137"/>
        <v>New South Wales</v>
      </c>
      <c r="G2940" t="s">
        <v>10</v>
      </c>
      <c r="H2940">
        <v>2650</v>
      </c>
      <c r="I2940" t="s">
        <v>11</v>
      </c>
      <c r="J2940" t="s">
        <v>25</v>
      </c>
      <c r="K2940" t="s">
        <v>151</v>
      </c>
      <c r="L2940" t="s">
        <v>21</v>
      </c>
      <c r="M2940" s="5">
        <v>427.56000000000006</v>
      </c>
      <c r="N2940">
        <v>1</v>
      </c>
    </row>
    <row r="2941" spans="1:14" x14ac:dyDescent="0.25">
      <c r="A2941" s="2">
        <v>45159</v>
      </c>
      <c r="B2941" s="3">
        <f t="shared" si="135"/>
        <v>2024</v>
      </c>
      <c r="C2941" t="str">
        <f t="shared" si="136"/>
        <v>2023-2024</v>
      </c>
      <c r="D2941" t="s">
        <v>147</v>
      </c>
      <c r="E2941" t="s">
        <v>72</v>
      </c>
      <c r="F2941" t="str">
        <f t="shared" si="137"/>
        <v>Western Australia</v>
      </c>
      <c r="G2941" t="s">
        <v>48</v>
      </c>
      <c r="H2941">
        <v>6010</v>
      </c>
      <c r="I2941" t="s">
        <v>11</v>
      </c>
      <c r="J2941" t="s">
        <v>49</v>
      </c>
      <c r="K2941" t="s">
        <v>150</v>
      </c>
      <c r="L2941" t="s">
        <v>18</v>
      </c>
      <c r="M2941" s="5">
        <v>427.57</v>
      </c>
      <c r="N2941">
        <v>1</v>
      </c>
    </row>
    <row r="2942" spans="1:14" x14ac:dyDescent="0.25">
      <c r="A2942" s="2">
        <v>45248</v>
      </c>
      <c r="B2942" s="3">
        <f t="shared" si="135"/>
        <v>2024</v>
      </c>
      <c r="C2942" t="str">
        <f t="shared" si="136"/>
        <v>2023-2024</v>
      </c>
      <c r="D2942" t="s">
        <v>147</v>
      </c>
      <c r="E2942" t="s">
        <v>92</v>
      </c>
      <c r="F2942" t="str">
        <f t="shared" si="137"/>
        <v>Queensland</v>
      </c>
      <c r="G2942" t="s">
        <v>35</v>
      </c>
      <c r="H2942">
        <v>4068</v>
      </c>
      <c r="I2942" t="s">
        <v>11</v>
      </c>
      <c r="J2942" t="s">
        <v>43</v>
      </c>
      <c r="K2942" t="s">
        <v>155</v>
      </c>
      <c r="L2942" t="s">
        <v>20</v>
      </c>
      <c r="M2942" s="5">
        <v>427.82999999999993</v>
      </c>
      <c r="N2942">
        <v>1</v>
      </c>
    </row>
    <row r="2943" spans="1:14" x14ac:dyDescent="0.25">
      <c r="A2943" s="2">
        <v>44979</v>
      </c>
      <c r="B2943" s="3">
        <f t="shared" si="135"/>
        <v>2023</v>
      </c>
      <c r="C2943" t="str">
        <f t="shared" si="136"/>
        <v>2022-2023</v>
      </c>
      <c r="D2943" t="s">
        <v>147</v>
      </c>
      <c r="E2943" t="s">
        <v>137</v>
      </c>
      <c r="F2943" t="str">
        <f t="shared" si="137"/>
        <v>New South Wales</v>
      </c>
      <c r="G2943" t="s">
        <v>10</v>
      </c>
      <c r="H2943">
        <v>2031</v>
      </c>
      <c r="I2943" t="s">
        <v>11</v>
      </c>
      <c r="J2943" t="s">
        <v>12</v>
      </c>
      <c r="K2943" t="s">
        <v>152</v>
      </c>
      <c r="L2943" t="s">
        <v>13</v>
      </c>
      <c r="M2943" s="5">
        <v>428.13999999999993</v>
      </c>
      <c r="N2943">
        <v>1</v>
      </c>
    </row>
    <row r="2944" spans="1:14" x14ac:dyDescent="0.25">
      <c r="A2944" s="2">
        <v>44949</v>
      </c>
      <c r="B2944" s="3">
        <f t="shared" si="135"/>
        <v>2023</v>
      </c>
      <c r="C2944" t="str">
        <f t="shared" si="136"/>
        <v>2022-2023</v>
      </c>
      <c r="D2944" t="s">
        <v>147</v>
      </c>
      <c r="E2944" t="s">
        <v>109</v>
      </c>
      <c r="F2944" t="str">
        <f t="shared" si="137"/>
        <v>New South Wales</v>
      </c>
      <c r="G2944" t="s">
        <v>10</v>
      </c>
      <c r="H2944">
        <v>2480</v>
      </c>
      <c r="I2944" t="s">
        <v>11</v>
      </c>
      <c r="J2944" t="s">
        <v>68</v>
      </c>
      <c r="K2944" t="s">
        <v>154</v>
      </c>
      <c r="L2944" t="s">
        <v>14</v>
      </c>
      <c r="M2944" s="5">
        <v>428.18</v>
      </c>
      <c r="N2944">
        <v>1</v>
      </c>
    </row>
    <row r="2945" spans="1:14" x14ac:dyDescent="0.25">
      <c r="A2945" s="2">
        <v>45029</v>
      </c>
      <c r="B2945" s="3">
        <f t="shared" si="135"/>
        <v>2023</v>
      </c>
      <c r="C2945" t="str">
        <f t="shared" si="136"/>
        <v>2022-2023</v>
      </c>
      <c r="D2945" t="s">
        <v>147</v>
      </c>
      <c r="E2945" t="s">
        <v>44</v>
      </c>
      <c r="F2945" t="str">
        <f t="shared" si="137"/>
        <v>Victoria</v>
      </c>
      <c r="G2945" t="s">
        <v>45</v>
      </c>
      <c r="H2945">
        <v>3066</v>
      </c>
      <c r="I2945" t="s">
        <v>11</v>
      </c>
      <c r="J2945" t="s">
        <v>46</v>
      </c>
      <c r="K2945" t="s">
        <v>157</v>
      </c>
      <c r="L2945" t="s">
        <v>22</v>
      </c>
      <c r="M2945" s="5">
        <v>428.30999999999995</v>
      </c>
      <c r="N2945">
        <v>1</v>
      </c>
    </row>
    <row r="2946" spans="1:14" x14ac:dyDescent="0.25">
      <c r="A2946" s="2">
        <v>45631</v>
      </c>
      <c r="B2946" s="3">
        <f t="shared" ref="B2946:B3009" si="138">IF(MONTH(A2946)&gt;=7,YEAR(A2946)+1,YEAR(A2946))</f>
        <v>2025</v>
      </c>
      <c r="C2946" t="str">
        <f t="shared" ref="C2946:C3009" si="139">IF(MONTH(A2946) &gt;= 7, YEAR(A2946) &amp; "-" &amp; YEAR(A2946) + 1, YEAR(A2946) - 1 &amp; "-" &amp; YEAR(A2946))</f>
        <v>2024-2025</v>
      </c>
      <c r="D2946" t="s">
        <v>147</v>
      </c>
      <c r="E2946" t="s">
        <v>97</v>
      </c>
      <c r="F2946" t="str">
        <f t="shared" ref="F2946:F3009" si="140">IF(G2946="WA","Western Australia",
IF(G2946="NSW","New South Wales",
IF(G2946="QLD","Queensland",
IF(G2946="VIC","Victoria",
IF(G2946="TAS","Tasmania",
IF(G2946="SA","South Australia",
IF(G2946="NT","Northern Territory",
IF(G2946="ACT","Australian Capital Territory",G2946))))))))</f>
        <v>Tasmania</v>
      </c>
      <c r="G2946" t="s">
        <v>70</v>
      </c>
      <c r="H2946">
        <v>7250</v>
      </c>
      <c r="I2946" t="s">
        <v>11</v>
      </c>
      <c r="J2946" t="s">
        <v>71</v>
      </c>
      <c r="K2946" t="s">
        <v>154</v>
      </c>
      <c r="L2946" t="s">
        <v>14</v>
      </c>
      <c r="M2946" s="5">
        <v>428.57</v>
      </c>
      <c r="N2946">
        <v>1</v>
      </c>
    </row>
    <row r="2947" spans="1:14" x14ac:dyDescent="0.25">
      <c r="A2947" s="2">
        <v>44994</v>
      </c>
      <c r="B2947" s="3">
        <f t="shared" si="138"/>
        <v>2023</v>
      </c>
      <c r="C2947" t="str">
        <f t="shared" si="139"/>
        <v>2022-2023</v>
      </c>
      <c r="D2947" t="s">
        <v>147</v>
      </c>
      <c r="E2947" t="s">
        <v>133</v>
      </c>
      <c r="F2947" t="str">
        <f t="shared" si="140"/>
        <v>Queensland</v>
      </c>
      <c r="G2947" t="s">
        <v>35</v>
      </c>
      <c r="H2947">
        <v>4305</v>
      </c>
      <c r="I2947" t="s">
        <v>11</v>
      </c>
      <c r="J2947" t="s">
        <v>104</v>
      </c>
      <c r="K2947" t="s">
        <v>155</v>
      </c>
      <c r="L2947" t="s">
        <v>20</v>
      </c>
      <c r="M2947" s="5">
        <v>428.84</v>
      </c>
      <c r="N2947">
        <v>1</v>
      </c>
    </row>
    <row r="2948" spans="1:14" x14ac:dyDescent="0.25">
      <c r="A2948" s="2">
        <v>45078</v>
      </c>
      <c r="B2948" s="3">
        <f t="shared" si="138"/>
        <v>2023</v>
      </c>
      <c r="C2948" t="str">
        <f t="shared" si="139"/>
        <v>2022-2023</v>
      </c>
      <c r="D2948" t="s">
        <v>148</v>
      </c>
      <c r="E2948" t="s">
        <v>28</v>
      </c>
      <c r="F2948" t="str">
        <f t="shared" si="140"/>
        <v>Northern Territory</v>
      </c>
      <c r="G2948" t="s">
        <v>29</v>
      </c>
      <c r="H2948">
        <v>800</v>
      </c>
      <c r="I2948" t="s">
        <v>11</v>
      </c>
      <c r="J2948" t="s">
        <v>30</v>
      </c>
      <c r="K2948" t="s">
        <v>149</v>
      </c>
      <c r="L2948" t="s">
        <v>15</v>
      </c>
      <c r="M2948" s="5">
        <v>429.02</v>
      </c>
      <c r="N2948">
        <v>1</v>
      </c>
    </row>
    <row r="2949" spans="1:14" x14ac:dyDescent="0.25">
      <c r="A2949" s="2">
        <v>45516</v>
      </c>
      <c r="B2949" s="3">
        <f t="shared" si="138"/>
        <v>2025</v>
      </c>
      <c r="C2949" t="str">
        <f t="shared" si="139"/>
        <v>2024-2025</v>
      </c>
      <c r="D2949" t="s">
        <v>147</v>
      </c>
      <c r="E2949" t="s">
        <v>26</v>
      </c>
      <c r="F2949" t="str">
        <f t="shared" si="140"/>
        <v>New South Wales</v>
      </c>
      <c r="G2949" t="s">
        <v>10</v>
      </c>
      <c r="H2949">
        <v>2141</v>
      </c>
      <c r="I2949" t="s">
        <v>11</v>
      </c>
      <c r="J2949" t="s">
        <v>27</v>
      </c>
      <c r="K2949" t="s">
        <v>19</v>
      </c>
      <c r="L2949" t="s">
        <v>23</v>
      </c>
      <c r="M2949" s="5">
        <v>429.35</v>
      </c>
      <c r="N2949">
        <v>1</v>
      </c>
    </row>
    <row r="2950" spans="1:14" x14ac:dyDescent="0.25">
      <c r="A2950" s="2">
        <v>45152</v>
      </c>
      <c r="B2950" s="3">
        <f t="shared" si="138"/>
        <v>2024</v>
      </c>
      <c r="C2950" t="str">
        <f t="shared" si="139"/>
        <v>2023-2024</v>
      </c>
      <c r="D2950" t="s">
        <v>147</v>
      </c>
      <c r="E2950" t="s">
        <v>62</v>
      </c>
      <c r="F2950" t="str">
        <f t="shared" si="140"/>
        <v>Victoria</v>
      </c>
      <c r="G2950" t="s">
        <v>45</v>
      </c>
      <c r="H2950">
        <v>3134</v>
      </c>
      <c r="I2950" t="s">
        <v>11</v>
      </c>
      <c r="J2950" t="s">
        <v>63</v>
      </c>
      <c r="K2950" t="s">
        <v>150</v>
      </c>
      <c r="L2950" t="s">
        <v>18</v>
      </c>
      <c r="M2950" s="5">
        <v>430.63</v>
      </c>
      <c r="N2950">
        <v>1</v>
      </c>
    </row>
    <row r="2951" spans="1:14" x14ac:dyDescent="0.25">
      <c r="A2951" s="2">
        <v>45275</v>
      </c>
      <c r="B2951" s="3">
        <f t="shared" si="138"/>
        <v>2024</v>
      </c>
      <c r="C2951" t="str">
        <f t="shared" si="139"/>
        <v>2023-2024</v>
      </c>
      <c r="D2951" t="s">
        <v>147</v>
      </c>
      <c r="E2951" t="s">
        <v>93</v>
      </c>
      <c r="F2951" t="str">
        <f t="shared" si="140"/>
        <v>Western Australia</v>
      </c>
      <c r="G2951" t="s">
        <v>48</v>
      </c>
      <c r="H2951">
        <v>6112</v>
      </c>
      <c r="I2951" t="s">
        <v>11</v>
      </c>
      <c r="J2951" t="s">
        <v>94</v>
      </c>
      <c r="K2951" t="s">
        <v>151</v>
      </c>
      <c r="L2951" t="s">
        <v>21</v>
      </c>
      <c r="M2951" s="5">
        <v>430.81000000000006</v>
      </c>
      <c r="N2951">
        <v>1</v>
      </c>
    </row>
    <row r="2952" spans="1:14" x14ac:dyDescent="0.25">
      <c r="A2952" s="2">
        <v>45076</v>
      </c>
      <c r="B2952" s="3">
        <f t="shared" si="138"/>
        <v>2023</v>
      </c>
      <c r="C2952" t="str">
        <f t="shared" si="139"/>
        <v>2022-2023</v>
      </c>
      <c r="D2952" t="s">
        <v>147</v>
      </c>
      <c r="E2952" t="s">
        <v>123</v>
      </c>
      <c r="F2952" t="str">
        <f t="shared" si="140"/>
        <v>Western Australia</v>
      </c>
      <c r="G2952" t="s">
        <v>48</v>
      </c>
      <c r="H2952">
        <v>6109</v>
      </c>
      <c r="I2952" t="s">
        <v>11</v>
      </c>
      <c r="J2952" t="s">
        <v>94</v>
      </c>
      <c r="K2952" t="s">
        <v>149</v>
      </c>
      <c r="L2952" t="s">
        <v>15</v>
      </c>
      <c r="M2952" s="5">
        <v>431.25</v>
      </c>
      <c r="N2952">
        <v>1</v>
      </c>
    </row>
    <row r="2953" spans="1:14" x14ac:dyDescent="0.25">
      <c r="A2953" s="2">
        <v>45039</v>
      </c>
      <c r="B2953" s="3">
        <f t="shared" si="138"/>
        <v>2023</v>
      </c>
      <c r="C2953" t="str">
        <f t="shared" si="139"/>
        <v>2022-2023</v>
      </c>
      <c r="D2953" t="s">
        <v>147</v>
      </c>
      <c r="E2953" t="s">
        <v>26</v>
      </c>
      <c r="F2953" t="str">
        <f t="shared" si="140"/>
        <v>New South Wales</v>
      </c>
      <c r="G2953" t="s">
        <v>10</v>
      </c>
      <c r="H2953">
        <v>2141</v>
      </c>
      <c r="I2953" t="s">
        <v>11</v>
      </c>
      <c r="J2953" t="s">
        <v>27</v>
      </c>
      <c r="K2953" t="s">
        <v>155</v>
      </c>
      <c r="L2953" t="s">
        <v>20</v>
      </c>
      <c r="M2953" s="5">
        <v>431.38000000000005</v>
      </c>
      <c r="N2953">
        <v>1</v>
      </c>
    </row>
    <row r="2954" spans="1:14" x14ac:dyDescent="0.25">
      <c r="A2954" s="2">
        <v>45646</v>
      </c>
      <c r="B2954" s="3">
        <f t="shared" si="138"/>
        <v>2025</v>
      </c>
      <c r="C2954" t="str">
        <f t="shared" si="139"/>
        <v>2024-2025</v>
      </c>
      <c r="D2954" t="s">
        <v>147</v>
      </c>
      <c r="E2954" t="s">
        <v>139</v>
      </c>
      <c r="F2954" t="str">
        <f t="shared" si="140"/>
        <v>New South Wales</v>
      </c>
      <c r="G2954" t="s">
        <v>10</v>
      </c>
      <c r="H2954">
        <v>2020</v>
      </c>
      <c r="I2954" t="s">
        <v>11</v>
      </c>
      <c r="J2954" t="s">
        <v>12</v>
      </c>
      <c r="K2954" t="s">
        <v>154</v>
      </c>
      <c r="L2954" t="s">
        <v>14</v>
      </c>
      <c r="M2954" s="5">
        <v>432.34000000000003</v>
      </c>
      <c r="N2954">
        <v>1</v>
      </c>
    </row>
    <row r="2955" spans="1:14" x14ac:dyDescent="0.25">
      <c r="A2955" s="2">
        <v>45220</v>
      </c>
      <c r="B2955" s="3">
        <f t="shared" si="138"/>
        <v>2024</v>
      </c>
      <c r="C2955" t="str">
        <f t="shared" si="139"/>
        <v>2023-2024</v>
      </c>
      <c r="D2955" t="s">
        <v>147</v>
      </c>
      <c r="E2955" t="s">
        <v>102</v>
      </c>
      <c r="F2955" t="str">
        <f t="shared" si="140"/>
        <v>Queensland</v>
      </c>
      <c r="G2955" t="s">
        <v>35</v>
      </c>
      <c r="H2955">
        <v>4870</v>
      </c>
      <c r="I2955" t="s">
        <v>11</v>
      </c>
      <c r="J2955" t="s">
        <v>36</v>
      </c>
      <c r="K2955" t="s">
        <v>149</v>
      </c>
      <c r="L2955" t="s">
        <v>15</v>
      </c>
      <c r="M2955" s="5">
        <v>432.5</v>
      </c>
      <c r="N2955">
        <v>1</v>
      </c>
    </row>
    <row r="2956" spans="1:14" x14ac:dyDescent="0.25">
      <c r="A2956" s="2">
        <v>45500</v>
      </c>
      <c r="B2956" s="3">
        <f t="shared" si="138"/>
        <v>2025</v>
      </c>
      <c r="C2956" t="str">
        <f t="shared" si="139"/>
        <v>2024-2025</v>
      </c>
      <c r="D2956" t="s">
        <v>147</v>
      </c>
      <c r="E2956" t="s">
        <v>64</v>
      </c>
      <c r="F2956" t="str">
        <f t="shared" si="140"/>
        <v>Victoria</v>
      </c>
      <c r="G2956" t="s">
        <v>45</v>
      </c>
      <c r="H2956">
        <v>3199</v>
      </c>
      <c r="I2956" t="s">
        <v>11</v>
      </c>
      <c r="J2956" t="s">
        <v>63</v>
      </c>
      <c r="K2956" t="s">
        <v>149</v>
      </c>
      <c r="L2956" t="s">
        <v>15</v>
      </c>
      <c r="M2956" s="5">
        <v>432.91</v>
      </c>
      <c r="N2956">
        <v>1</v>
      </c>
    </row>
    <row r="2957" spans="1:14" x14ac:dyDescent="0.25">
      <c r="A2957" s="2">
        <v>45511</v>
      </c>
      <c r="B2957" s="3">
        <f t="shared" si="138"/>
        <v>2025</v>
      </c>
      <c r="C2957" t="str">
        <f t="shared" si="139"/>
        <v>2024-2025</v>
      </c>
      <c r="D2957" t="s">
        <v>147</v>
      </c>
      <c r="E2957" t="s">
        <v>96</v>
      </c>
      <c r="F2957" t="str">
        <f t="shared" si="140"/>
        <v>Western Australia</v>
      </c>
      <c r="G2957" t="s">
        <v>48</v>
      </c>
      <c r="H2957">
        <v>6330</v>
      </c>
      <c r="I2957" t="s">
        <v>11</v>
      </c>
      <c r="J2957" t="s">
        <v>94</v>
      </c>
      <c r="K2957" t="s">
        <v>156</v>
      </c>
      <c r="L2957" t="s">
        <v>17</v>
      </c>
      <c r="M2957" s="5">
        <v>433</v>
      </c>
      <c r="N2957">
        <v>1</v>
      </c>
    </row>
    <row r="2958" spans="1:14" x14ac:dyDescent="0.25">
      <c r="A2958" s="2">
        <v>45006</v>
      </c>
      <c r="B2958" s="3">
        <f t="shared" si="138"/>
        <v>2023</v>
      </c>
      <c r="C2958" t="str">
        <f t="shared" si="139"/>
        <v>2022-2023</v>
      </c>
      <c r="D2958" t="s">
        <v>147</v>
      </c>
      <c r="E2958" t="s">
        <v>40</v>
      </c>
      <c r="F2958" t="str">
        <f t="shared" si="140"/>
        <v>New South Wales</v>
      </c>
      <c r="G2958" t="s">
        <v>10</v>
      </c>
      <c r="H2958">
        <v>2116</v>
      </c>
      <c r="I2958" t="s">
        <v>11</v>
      </c>
      <c r="J2958" t="s">
        <v>27</v>
      </c>
      <c r="K2958" t="s">
        <v>153</v>
      </c>
      <c r="L2958" t="s">
        <v>16</v>
      </c>
      <c r="M2958" s="5">
        <v>433.03999999999996</v>
      </c>
      <c r="N2958">
        <v>1</v>
      </c>
    </row>
    <row r="2959" spans="1:14" x14ac:dyDescent="0.25">
      <c r="A2959" s="2">
        <v>45553</v>
      </c>
      <c r="B2959" s="3">
        <f t="shared" si="138"/>
        <v>2025</v>
      </c>
      <c r="C2959" t="str">
        <f t="shared" si="139"/>
        <v>2024-2025</v>
      </c>
      <c r="D2959" t="s">
        <v>148</v>
      </c>
      <c r="E2959" t="s">
        <v>118</v>
      </c>
      <c r="F2959" t="str">
        <f t="shared" si="140"/>
        <v>New South Wales</v>
      </c>
      <c r="G2959" t="s">
        <v>10</v>
      </c>
      <c r="H2959">
        <v>2158</v>
      </c>
      <c r="I2959" t="s">
        <v>11</v>
      </c>
      <c r="J2959" t="s">
        <v>27</v>
      </c>
      <c r="K2959" t="s">
        <v>153</v>
      </c>
      <c r="L2959" t="s">
        <v>16</v>
      </c>
      <c r="M2959" s="5">
        <v>433.6</v>
      </c>
      <c r="N2959">
        <v>1</v>
      </c>
    </row>
    <row r="2960" spans="1:14" x14ac:dyDescent="0.25">
      <c r="A2960" s="2">
        <v>44947</v>
      </c>
      <c r="B2960" s="3">
        <f t="shared" si="138"/>
        <v>2023</v>
      </c>
      <c r="C2960" t="str">
        <f t="shared" si="139"/>
        <v>2022-2023</v>
      </c>
      <c r="D2960" t="s">
        <v>147</v>
      </c>
      <c r="E2960" t="s">
        <v>124</v>
      </c>
      <c r="F2960" t="str">
        <f t="shared" si="140"/>
        <v>New South Wales</v>
      </c>
      <c r="G2960" t="s">
        <v>10</v>
      </c>
      <c r="H2960">
        <v>2015</v>
      </c>
      <c r="I2960" t="s">
        <v>11</v>
      </c>
      <c r="J2960" t="s">
        <v>12</v>
      </c>
      <c r="K2960" t="s">
        <v>153</v>
      </c>
      <c r="L2960" t="s">
        <v>16</v>
      </c>
      <c r="M2960" s="5">
        <v>435.28999999999996</v>
      </c>
      <c r="N2960">
        <v>1</v>
      </c>
    </row>
    <row r="2961" spans="1:14" x14ac:dyDescent="0.25">
      <c r="A2961" s="2">
        <v>45277</v>
      </c>
      <c r="B2961" s="3">
        <f t="shared" si="138"/>
        <v>2024</v>
      </c>
      <c r="C2961" t="str">
        <f t="shared" si="139"/>
        <v>2023-2024</v>
      </c>
      <c r="D2961" t="s">
        <v>148</v>
      </c>
      <c r="E2961" t="s">
        <v>73</v>
      </c>
      <c r="F2961" t="str">
        <f t="shared" si="140"/>
        <v>Victoria</v>
      </c>
      <c r="G2961" t="s">
        <v>45</v>
      </c>
      <c r="H2961">
        <v>3136</v>
      </c>
      <c r="I2961" t="s">
        <v>11</v>
      </c>
      <c r="J2961" t="s">
        <v>63</v>
      </c>
      <c r="K2961" t="s">
        <v>149</v>
      </c>
      <c r="L2961" t="s">
        <v>15</v>
      </c>
      <c r="M2961" s="5">
        <v>435.35</v>
      </c>
      <c r="N2961">
        <v>1</v>
      </c>
    </row>
    <row r="2962" spans="1:14" x14ac:dyDescent="0.25">
      <c r="A2962" s="2">
        <v>45469</v>
      </c>
      <c r="B2962" s="3">
        <f t="shared" si="138"/>
        <v>2024</v>
      </c>
      <c r="C2962" t="str">
        <f t="shared" si="139"/>
        <v>2023-2024</v>
      </c>
      <c r="D2962" t="s">
        <v>147</v>
      </c>
      <c r="E2962" t="s">
        <v>138</v>
      </c>
      <c r="F2962" t="str">
        <f t="shared" si="140"/>
        <v>Queensland</v>
      </c>
      <c r="G2962" t="s">
        <v>35</v>
      </c>
      <c r="H2962">
        <v>4558</v>
      </c>
      <c r="I2962" t="s">
        <v>11</v>
      </c>
      <c r="J2962" t="s">
        <v>120</v>
      </c>
      <c r="K2962" t="s">
        <v>19</v>
      </c>
      <c r="L2962" t="s">
        <v>23</v>
      </c>
      <c r="M2962" s="5">
        <v>435.52</v>
      </c>
      <c r="N2962">
        <v>1</v>
      </c>
    </row>
    <row r="2963" spans="1:14" x14ac:dyDescent="0.25">
      <c r="A2963" s="2">
        <v>45250</v>
      </c>
      <c r="B2963" s="3">
        <f t="shared" si="138"/>
        <v>2024</v>
      </c>
      <c r="C2963" t="str">
        <f t="shared" si="139"/>
        <v>2023-2024</v>
      </c>
      <c r="D2963" t="s">
        <v>147</v>
      </c>
      <c r="E2963" t="s">
        <v>40</v>
      </c>
      <c r="F2963" t="str">
        <f t="shared" si="140"/>
        <v>New South Wales</v>
      </c>
      <c r="G2963" t="s">
        <v>10</v>
      </c>
      <c r="H2963">
        <v>2116</v>
      </c>
      <c r="I2963" t="s">
        <v>11</v>
      </c>
      <c r="J2963" t="s">
        <v>27</v>
      </c>
      <c r="K2963" t="s">
        <v>154</v>
      </c>
      <c r="L2963" t="s">
        <v>14</v>
      </c>
      <c r="M2963" s="5">
        <v>435.71</v>
      </c>
      <c r="N2963">
        <v>1</v>
      </c>
    </row>
    <row r="2964" spans="1:14" x14ac:dyDescent="0.25">
      <c r="A2964" s="2">
        <v>45457</v>
      </c>
      <c r="B2964" s="3">
        <f t="shared" si="138"/>
        <v>2024</v>
      </c>
      <c r="C2964" t="str">
        <f t="shared" si="139"/>
        <v>2023-2024</v>
      </c>
      <c r="D2964" t="s">
        <v>148</v>
      </c>
      <c r="E2964" t="s">
        <v>135</v>
      </c>
      <c r="F2964" t="str">
        <f t="shared" si="140"/>
        <v>Victoria</v>
      </c>
      <c r="G2964" t="s">
        <v>45</v>
      </c>
      <c r="H2964">
        <v>3550</v>
      </c>
      <c r="I2964" t="s">
        <v>11</v>
      </c>
      <c r="J2964" t="s">
        <v>60</v>
      </c>
      <c r="K2964" t="s">
        <v>154</v>
      </c>
      <c r="L2964" t="s">
        <v>14</v>
      </c>
      <c r="M2964" s="5">
        <v>436.11</v>
      </c>
      <c r="N2964">
        <v>1</v>
      </c>
    </row>
    <row r="2965" spans="1:14" x14ac:dyDescent="0.25">
      <c r="A2965" s="2">
        <v>45497</v>
      </c>
      <c r="B2965" s="3">
        <f t="shared" si="138"/>
        <v>2025</v>
      </c>
      <c r="C2965" t="str">
        <f t="shared" si="139"/>
        <v>2024-2025</v>
      </c>
      <c r="D2965" t="s">
        <v>148</v>
      </c>
      <c r="E2965" t="s">
        <v>110</v>
      </c>
      <c r="F2965" t="str">
        <f t="shared" si="140"/>
        <v>Queensland</v>
      </c>
      <c r="G2965" t="s">
        <v>35</v>
      </c>
      <c r="H2965">
        <v>4680</v>
      </c>
      <c r="I2965" t="s">
        <v>11</v>
      </c>
      <c r="J2965" t="s">
        <v>51</v>
      </c>
      <c r="K2965" t="s">
        <v>150</v>
      </c>
      <c r="L2965" t="s">
        <v>18</v>
      </c>
      <c r="M2965" s="5">
        <v>436.96000000000004</v>
      </c>
      <c r="N2965">
        <v>1</v>
      </c>
    </row>
    <row r="2966" spans="1:14" x14ac:dyDescent="0.25">
      <c r="A2966" s="2">
        <v>45299</v>
      </c>
      <c r="B2966" s="3">
        <f t="shared" si="138"/>
        <v>2024</v>
      </c>
      <c r="C2966" t="str">
        <f t="shared" si="139"/>
        <v>2023-2024</v>
      </c>
      <c r="D2966" t="s">
        <v>147</v>
      </c>
      <c r="E2966" t="s">
        <v>142</v>
      </c>
      <c r="F2966" t="str">
        <f t="shared" si="140"/>
        <v>Australian Capital Territory</v>
      </c>
      <c r="G2966" t="s">
        <v>80</v>
      </c>
      <c r="H2966">
        <v>2609</v>
      </c>
      <c r="I2966" t="s">
        <v>11</v>
      </c>
      <c r="J2966" t="s">
        <v>58</v>
      </c>
      <c r="K2966" t="s">
        <v>152</v>
      </c>
      <c r="L2966" t="s">
        <v>13</v>
      </c>
      <c r="M2966" s="5">
        <v>437.61</v>
      </c>
      <c r="N2966">
        <v>1</v>
      </c>
    </row>
    <row r="2967" spans="1:14" x14ac:dyDescent="0.25">
      <c r="A2967" s="2">
        <v>44976</v>
      </c>
      <c r="B2967" s="3">
        <f t="shared" si="138"/>
        <v>2023</v>
      </c>
      <c r="C2967" t="str">
        <f t="shared" si="139"/>
        <v>2022-2023</v>
      </c>
      <c r="D2967" t="s">
        <v>147</v>
      </c>
      <c r="E2967" t="s">
        <v>130</v>
      </c>
      <c r="F2967" t="str">
        <f t="shared" si="140"/>
        <v>South Australia</v>
      </c>
      <c r="G2967" t="s">
        <v>32</v>
      </c>
      <c r="H2967">
        <v>5290</v>
      </c>
      <c r="I2967" t="s">
        <v>11</v>
      </c>
      <c r="J2967" t="s">
        <v>38</v>
      </c>
      <c r="K2967" t="s">
        <v>149</v>
      </c>
      <c r="L2967" t="s">
        <v>15</v>
      </c>
      <c r="M2967" s="5">
        <v>438.20999999999992</v>
      </c>
      <c r="N2967">
        <v>1</v>
      </c>
    </row>
    <row r="2968" spans="1:14" x14ac:dyDescent="0.25">
      <c r="A2968" s="2">
        <v>44958</v>
      </c>
      <c r="B2968" s="3">
        <f t="shared" si="138"/>
        <v>2023</v>
      </c>
      <c r="C2968" t="str">
        <f t="shared" si="139"/>
        <v>2022-2023</v>
      </c>
      <c r="D2968" t="s">
        <v>147</v>
      </c>
      <c r="E2968" t="s">
        <v>92</v>
      </c>
      <c r="F2968" t="str">
        <f t="shared" si="140"/>
        <v>Queensland</v>
      </c>
      <c r="G2968" t="s">
        <v>35</v>
      </c>
      <c r="H2968">
        <v>4068</v>
      </c>
      <c r="I2968" t="s">
        <v>11</v>
      </c>
      <c r="J2968" t="s">
        <v>43</v>
      </c>
      <c r="K2968" t="s">
        <v>19</v>
      </c>
      <c r="L2968" t="s">
        <v>23</v>
      </c>
      <c r="M2968" s="5">
        <v>439.62</v>
      </c>
      <c r="N2968">
        <v>1</v>
      </c>
    </row>
    <row r="2969" spans="1:14" x14ac:dyDescent="0.25">
      <c r="A2969" s="2">
        <v>45075</v>
      </c>
      <c r="B2969" s="3">
        <f t="shared" si="138"/>
        <v>2023</v>
      </c>
      <c r="C2969" t="str">
        <f t="shared" si="139"/>
        <v>2022-2023</v>
      </c>
      <c r="D2969" t="s">
        <v>147</v>
      </c>
      <c r="E2969" t="s">
        <v>97</v>
      </c>
      <c r="F2969" t="str">
        <f t="shared" si="140"/>
        <v>Tasmania</v>
      </c>
      <c r="G2969" t="s">
        <v>70</v>
      </c>
      <c r="H2969">
        <v>7250</v>
      </c>
      <c r="I2969" t="s">
        <v>11</v>
      </c>
      <c r="J2969" t="s">
        <v>71</v>
      </c>
      <c r="K2969" t="s">
        <v>156</v>
      </c>
      <c r="L2969" t="s">
        <v>17</v>
      </c>
      <c r="M2969" s="5">
        <v>440.28999999999996</v>
      </c>
      <c r="N2969">
        <v>1</v>
      </c>
    </row>
    <row r="2970" spans="1:14" x14ac:dyDescent="0.25">
      <c r="A2970" s="2">
        <v>45513</v>
      </c>
      <c r="B2970" s="3">
        <f t="shared" si="138"/>
        <v>2025</v>
      </c>
      <c r="C2970" t="str">
        <f t="shared" si="139"/>
        <v>2024-2025</v>
      </c>
      <c r="D2970" t="s">
        <v>147</v>
      </c>
      <c r="E2970" t="s">
        <v>139</v>
      </c>
      <c r="F2970" t="str">
        <f t="shared" si="140"/>
        <v>New South Wales</v>
      </c>
      <c r="G2970" t="s">
        <v>10</v>
      </c>
      <c r="H2970">
        <v>2020</v>
      </c>
      <c r="I2970" t="s">
        <v>11</v>
      </c>
      <c r="J2970" t="s">
        <v>12</v>
      </c>
      <c r="K2970" t="s">
        <v>155</v>
      </c>
      <c r="L2970" t="s">
        <v>20</v>
      </c>
      <c r="M2970" s="5">
        <v>440.3</v>
      </c>
      <c r="N2970">
        <v>1</v>
      </c>
    </row>
    <row r="2971" spans="1:14" x14ac:dyDescent="0.25">
      <c r="A2971" s="2">
        <v>45153</v>
      </c>
      <c r="B2971" s="3">
        <f t="shared" si="138"/>
        <v>2024</v>
      </c>
      <c r="C2971" t="str">
        <f t="shared" si="139"/>
        <v>2023-2024</v>
      </c>
      <c r="D2971" t="s">
        <v>148</v>
      </c>
      <c r="E2971" t="s">
        <v>129</v>
      </c>
      <c r="F2971" t="str">
        <f t="shared" si="140"/>
        <v>Tasmania</v>
      </c>
      <c r="G2971" t="s">
        <v>70</v>
      </c>
      <c r="H2971">
        <v>7010</v>
      </c>
      <c r="I2971" t="s">
        <v>11</v>
      </c>
      <c r="J2971" t="s">
        <v>71</v>
      </c>
      <c r="K2971" t="s">
        <v>152</v>
      </c>
      <c r="L2971" t="s">
        <v>13</v>
      </c>
      <c r="M2971" s="5">
        <v>440.39</v>
      </c>
      <c r="N2971">
        <v>1</v>
      </c>
    </row>
    <row r="2972" spans="1:14" x14ac:dyDescent="0.25">
      <c r="A2972" s="2">
        <v>45236</v>
      </c>
      <c r="B2972" s="3">
        <f t="shared" si="138"/>
        <v>2024</v>
      </c>
      <c r="C2972" t="str">
        <f t="shared" si="139"/>
        <v>2023-2024</v>
      </c>
      <c r="D2972" t="s">
        <v>147</v>
      </c>
      <c r="E2972" t="s">
        <v>140</v>
      </c>
      <c r="F2972" t="str">
        <f t="shared" si="140"/>
        <v>Tasmania</v>
      </c>
      <c r="G2972" t="s">
        <v>70</v>
      </c>
      <c r="H2972">
        <v>7320</v>
      </c>
      <c r="I2972" t="s">
        <v>11</v>
      </c>
      <c r="J2972" t="s">
        <v>71</v>
      </c>
      <c r="K2972" t="s">
        <v>150</v>
      </c>
      <c r="L2972" t="s">
        <v>18</v>
      </c>
      <c r="M2972" s="5">
        <v>441.41</v>
      </c>
      <c r="N2972">
        <v>1</v>
      </c>
    </row>
    <row r="2973" spans="1:14" x14ac:dyDescent="0.25">
      <c r="A2973" s="2">
        <v>45300</v>
      </c>
      <c r="B2973" s="3">
        <f t="shared" si="138"/>
        <v>2024</v>
      </c>
      <c r="C2973" t="str">
        <f t="shared" si="139"/>
        <v>2023-2024</v>
      </c>
      <c r="D2973" t="s">
        <v>147</v>
      </c>
      <c r="E2973" t="s">
        <v>130</v>
      </c>
      <c r="F2973" t="str">
        <f t="shared" si="140"/>
        <v>South Australia</v>
      </c>
      <c r="G2973" t="s">
        <v>32</v>
      </c>
      <c r="H2973">
        <v>5290</v>
      </c>
      <c r="I2973" t="s">
        <v>11</v>
      </c>
      <c r="J2973" t="s">
        <v>38</v>
      </c>
      <c r="K2973" t="s">
        <v>153</v>
      </c>
      <c r="L2973" t="s">
        <v>16</v>
      </c>
      <c r="M2973" s="5">
        <v>441.67</v>
      </c>
      <c r="N2973">
        <v>1</v>
      </c>
    </row>
    <row r="2974" spans="1:14" x14ac:dyDescent="0.25">
      <c r="A2974" s="2">
        <v>45341</v>
      </c>
      <c r="B2974" s="3">
        <f t="shared" si="138"/>
        <v>2024</v>
      </c>
      <c r="C2974" t="str">
        <f t="shared" si="139"/>
        <v>2023-2024</v>
      </c>
      <c r="D2974" t="s">
        <v>147</v>
      </c>
      <c r="E2974" t="s">
        <v>126</v>
      </c>
      <c r="F2974" t="str">
        <f t="shared" si="140"/>
        <v>Queensland</v>
      </c>
      <c r="G2974" t="s">
        <v>35</v>
      </c>
      <c r="H2974">
        <v>4551</v>
      </c>
      <c r="I2974" t="s">
        <v>11</v>
      </c>
      <c r="J2974" t="s">
        <v>120</v>
      </c>
      <c r="K2974" t="s">
        <v>155</v>
      </c>
      <c r="L2974" t="s">
        <v>20</v>
      </c>
      <c r="M2974" s="5">
        <v>442.54</v>
      </c>
      <c r="N2974">
        <v>1</v>
      </c>
    </row>
    <row r="2975" spans="1:14" x14ac:dyDescent="0.25">
      <c r="A2975" s="2">
        <v>45195</v>
      </c>
      <c r="B2975" s="3">
        <f t="shared" si="138"/>
        <v>2024</v>
      </c>
      <c r="C2975" t="str">
        <f t="shared" si="139"/>
        <v>2023-2024</v>
      </c>
      <c r="D2975" t="s">
        <v>147</v>
      </c>
      <c r="E2975" t="s">
        <v>97</v>
      </c>
      <c r="F2975" t="str">
        <f t="shared" si="140"/>
        <v>Tasmania</v>
      </c>
      <c r="G2975" t="s">
        <v>70</v>
      </c>
      <c r="H2975">
        <v>7250</v>
      </c>
      <c r="I2975" t="s">
        <v>11</v>
      </c>
      <c r="J2975" t="s">
        <v>71</v>
      </c>
      <c r="K2975" t="s">
        <v>150</v>
      </c>
      <c r="L2975" t="s">
        <v>18</v>
      </c>
      <c r="M2975" s="5">
        <v>442.94</v>
      </c>
      <c r="N2975">
        <v>1</v>
      </c>
    </row>
    <row r="2976" spans="1:14" x14ac:dyDescent="0.25">
      <c r="A2976" s="2">
        <v>45028</v>
      </c>
      <c r="B2976" s="3">
        <f t="shared" si="138"/>
        <v>2023</v>
      </c>
      <c r="C2976" t="str">
        <f t="shared" si="139"/>
        <v>2022-2023</v>
      </c>
      <c r="D2976" t="s">
        <v>147</v>
      </c>
      <c r="E2976" t="s">
        <v>67</v>
      </c>
      <c r="F2976" t="str">
        <f t="shared" si="140"/>
        <v>New South Wales</v>
      </c>
      <c r="G2976" t="s">
        <v>10</v>
      </c>
      <c r="H2976">
        <v>2478</v>
      </c>
      <c r="I2976" t="s">
        <v>11</v>
      </c>
      <c r="J2976" t="s">
        <v>68</v>
      </c>
      <c r="K2976" t="s">
        <v>154</v>
      </c>
      <c r="L2976" t="s">
        <v>14</v>
      </c>
      <c r="M2976" s="5">
        <v>443.18</v>
      </c>
      <c r="N2976">
        <v>1</v>
      </c>
    </row>
    <row r="2977" spans="1:14" x14ac:dyDescent="0.25">
      <c r="A2977" s="2">
        <v>45090</v>
      </c>
      <c r="B2977" s="3">
        <f t="shared" si="138"/>
        <v>2023</v>
      </c>
      <c r="C2977" t="str">
        <f t="shared" si="139"/>
        <v>2022-2023</v>
      </c>
      <c r="D2977" t="s">
        <v>147</v>
      </c>
      <c r="E2977" t="s">
        <v>112</v>
      </c>
      <c r="F2977" t="str">
        <f t="shared" si="140"/>
        <v>Victoria</v>
      </c>
      <c r="G2977" t="s">
        <v>45</v>
      </c>
      <c r="H2977">
        <v>3076</v>
      </c>
      <c r="I2977" t="s">
        <v>11</v>
      </c>
      <c r="J2977" t="s">
        <v>46</v>
      </c>
      <c r="K2977" t="s">
        <v>19</v>
      </c>
      <c r="L2977" t="s">
        <v>23</v>
      </c>
      <c r="M2977" s="5">
        <v>443.37</v>
      </c>
      <c r="N2977">
        <v>1</v>
      </c>
    </row>
    <row r="2978" spans="1:14" x14ac:dyDescent="0.25">
      <c r="A2978" s="2">
        <v>45548</v>
      </c>
      <c r="B2978" s="3">
        <f t="shared" si="138"/>
        <v>2025</v>
      </c>
      <c r="C2978" t="str">
        <f t="shared" si="139"/>
        <v>2024-2025</v>
      </c>
      <c r="D2978" t="s">
        <v>147</v>
      </c>
      <c r="E2978" t="s">
        <v>113</v>
      </c>
      <c r="F2978" t="str">
        <f t="shared" si="140"/>
        <v>Queensland</v>
      </c>
      <c r="G2978" t="s">
        <v>35</v>
      </c>
      <c r="H2978">
        <v>4215</v>
      </c>
      <c r="I2978" t="s">
        <v>11</v>
      </c>
      <c r="J2978" t="s">
        <v>104</v>
      </c>
      <c r="K2978" t="s">
        <v>154</v>
      </c>
      <c r="L2978" t="s">
        <v>14</v>
      </c>
      <c r="M2978" s="5">
        <v>443.53999999999996</v>
      </c>
      <c r="N2978">
        <v>1</v>
      </c>
    </row>
    <row r="2979" spans="1:14" x14ac:dyDescent="0.25">
      <c r="A2979" s="2">
        <v>45395</v>
      </c>
      <c r="B2979" s="3">
        <f t="shared" si="138"/>
        <v>2024</v>
      </c>
      <c r="C2979" t="str">
        <f t="shared" si="139"/>
        <v>2023-2024</v>
      </c>
      <c r="D2979" t="s">
        <v>147</v>
      </c>
      <c r="E2979" t="s">
        <v>97</v>
      </c>
      <c r="F2979" t="str">
        <f t="shared" si="140"/>
        <v>Tasmania</v>
      </c>
      <c r="G2979" t="s">
        <v>70</v>
      </c>
      <c r="H2979">
        <v>7250</v>
      </c>
      <c r="I2979" t="s">
        <v>11</v>
      </c>
      <c r="J2979" t="s">
        <v>71</v>
      </c>
      <c r="K2979" t="s">
        <v>151</v>
      </c>
      <c r="L2979" t="s">
        <v>21</v>
      </c>
      <c r="M2979" s="5">
        <v>444.56</v>
      </c>
      <c r="N2979">
        <v>1</v>
      </c>
    </row>
    <row r="2980" spans="1:14" x14ac:dyDescent="0.25">
      <c r="A2980" s="2">
        <v>45612</v>
      </c>
      <c r="B2980" s="3">
        <f t="shared" si="138"/>
        <v>2025</v>
      </c>
      <c r="C2980" t="str">
        <f t="shared" si="139"/>
        <v>2024-2025</v>
      </c>
      <c r="D2980" t="s">
        <v>148</v>
      </c>
      <c r="E2980" t="s">
        <v>73</v>
      </c>
      <c r="F2980" t="str">
        <f t="shared" si="140"/>
        <v>Victoria</v>
      </c>
      <c r="G2980" t="s">
        <v>45</v>
      </c>
      <c r="H2980">
        <v>3136</v>
      </c>
      <c r="I2980" t="s">
        <v>11</v>
      </c>
      <c r="J2980" t="s">
        <v>63</v>
      </c>
      <c r="K2980" t="s">
        <v>154</v>
      </c>
      <c r="L2980" t="s">
        <v>14</v>
      </c>
      <c r="M2980" s="5">
        <v>444.64</v>
      </c>
      <c r="N2980">
        <v>1</v>
      </c>
    </row>
    <row r="2981" spans="1:14" x14ac:dyDescent="0.25">
      <c r="A2981" s="2">
        <v>45587</v>
      </c>
      <c r="B2981" s="3">
        <f t="shared" si="138"/>
        <v>2025</v>
      </c>
      <c r="C2981" t="str">
        <f t="shared" si="139"/>
        <v>2024-2025</v>
      </c>
      <c r="D2981" t="s">
        <v>147</v>
      </c>
      <c r="E2981" t="s">
        <v>144</v>
      </c>
      <c r="F2981" t="str">
        <f t="shared" si="140"/>
        <v>Queensland</v>
      </c>
      <c r="G2981" t="s">
        <v>35</v>
      </c>
      <c r="H2981">
        <v>4566</v>
      </c>
      <c r="I2981" t="s">
        <v>11</v>
      </c>
      <c r="J2981" t="s">
        <v>120</v>
      </c>
      <c r="K2981" t="s">
        <v>150</v>
      </c>
      <c r="L2981" t="s">
        <v>18</v>
      </c>
      <c r="M2981" s="5">
        <v>445.42</v>
      </c>
      <c r="N2981">
        <v>1</v>
      </c>
    </row>
    <row r="2982" spans="1:14" x14ac:dyDescent="0.25">
      <c r="A2982" s="2">
        <v>45133</v>
      </c>
      <c r="B2982" s="3">
        <f t="shared" si="138"/>
        <v>2024</v>
      </c>
      <c r="C2982" t="str">
        <f t="shared" si="139"/>
        <v>2023-2024</v>
      </c>
      <c r="D2982" t="s">
        <v>148</v>
      </c>
      <c r="E2982" t="s">
        <v>106</v>
      </c>
      <c r="F2982" t="str">
        <f t="shared" si="140"/>
        <v>Victoria</v>
      </c>
      <c r="G2982" t="s">
        <v>45</v>
      </c>
      <c r="H2982">
        <v>3915</v>
      </c>
      <c r="I2982" t="s">
        <v>11</v>
      </c>
      <c r="J2982" t="s">
        <v>55</v>
      </c>
      <c r="K2982" t="s">
        <v>150</v>
      </c>
      <c r="L2982" t="s">
        <v>18</v>
      </c>
      <c r="M2982" s="5">
        <v>445.52</v>
      </c>
      <c r="N2982">
        <v>1</v>
      </c>
    </row>
    <row r="2983" spans="1:14" x14ac:dyDescent="0.25">
      <c r="A2983" s="2">
        <v>45225</v>
      </c>
      <c r="B2983" s="3">
        <f t="shared" si="138"/>
        <v>2024</v>
      </c>
      <c r="C2983" t="str">
        <f t="shared" si="139"/>
        <v>2023-2024</v>
      </c>
      <c r="D2983" t="s">
        <v>147</v>
      </c>
      <c r="E2983" t="s">
        <v>133</v>
      </c>
      <c r="F2983" t="str">
        <f t="shared" si="140"/>
        <v>Queensland</v>
      </c>
      <c r="G2983" t="s">
        <v>35</v>
      </c>
      <c r="H2983">
        <v>4305</v>
      </c>
      <c r="I2983" t="s">
        <v>11</v>
      </c>
      <c r="J2983" t="s">
        <v>104</v>
      </c>
      <c r="K2983" t="s">
        <v>151</v>
      </c>
      <c r="L2983" t="s">
        <v>21</v>
      </c>
      <c r="M2983" s="5">
        <v>445.52</v>
      </c>
      <c r="N2983">
        <v>1</v>
      </c>
    </row>
    <row r="2984" spans="1:14" x14ac:dyDescent="0.25">
      <c r="A2984" s="2">
        <v>45501</v>
      </c>
      <c r="B2984" s="3">
        <f t="shared" si="138"/>
        <v>2025</v>
      </c>
      <c r="C2984" t="str">
        <f t="shared" si="139"/>
        <v>2024-2025</v>
      </c>
      <c r="D2984" t="s">
        <v>147</v>
      </c>
      <c r="E2984" t="s">
        <v>143</v>
      </c>
      <c r="F2984" t="str">
        <f t="shared" si="140"/>
        <v>New South Wales</v>
      </c>
      <c r="G2984" t="s">
        <v>10</v>
      </c>
      <c r="H2984">
        <v>2154</v>
      </c>
      <c r="I2984" t="s">
        <v>11</v>
      </c>
      <c r="J2984" t="s">
        <v>27</v>
      </c>
      <c r="K2984" t="s">
        <v>154</v>
      </c>
      <c r="L2984" t="s">
        <v>14</v>
      </c>
      <c r="M2984" s="5">
        <v>445.5200000000001</v>
      </c>
      <c r="N2984">
        <v>1</v>
      </c>
    </row>
    <row r="2985" spans="1:14" x14ac:dyDescent="0.25">
      <c r="A2985" s="2">
        <v>45471</v>
      </c>
      <c r="B2985" s="3">
        <f t="shared" si="138"/>
        <v>2024</v>
      </c>
      <c r="C2985" t="str">
        <f t="shared" si="139"/>
        <v>2023-2024</v>
      </c>
      <c r="D2985" t="s">
        <v>147</v>
      </c>
      <c r="E2985" t="s">
        <v>98</v>
      </c>
      <c r="F2985" t="str">
        <f t="shared" si="140"/>
        <v>Victoria</v>
      </c>
      <c r="G2985" t="s">
        <v>45</v>
      </c>
      <c r="H2985">
        <v>3429</v>
      </c>
      <c r="I2985" t="s">
        <v>11</v>
      </c>
      <c r="J2985" t="s">
        <v>60</v>
      </c>
      <c r="K2985" t="s">
        <v>19</v>
      </c>
      <c r="L2985" t="s">
        <v>23</v>
      </c>
      <c r="M2985" s="5">
        <v>445.87</v>
      </c>
      <c r="N2985">
        <v>1</v>
      </c>
    </row>
    <row r="2986" spans="1:14" x14ac:dyDescent="0.25">
      <c r="A2986" s="2">
        <v>45632</v>
      </c>
      <c r="B2986" s="3">
        <f t="shared" si="138"/>
        <v>2025</v>
      </c>
      <c r="C2986" t="str">
        <f t="shared" si="139"/>
        <v>2024-2025</v>
      </c>
      <c r="D2986" t="s">
        <v>148</v>
      </c>
      <c r="E2986" t="s">
        <v>105</v>
      </c>
      <c r="F2986" t="str">
        <f t="shared" si="140"/>
        <v>Victoria</v>
      </c>
      <c r="G2986" t="s">
        <v>45</v>
      </c>
      <c r="H2986">
        <v>3500</v>
      </c>
      <c r="I2986" t="s">
        <v>11</v>
      </c>
      <c r="J2986" t="s">
        <v>60</v>
      </c>
      <c r="K2986" t="s">
        <v>152</v>
      </c>
      <c r="L2986" t="s">
        <v>13</v>
      </c>
      <c r="M2986" s="5">
        <v>445.95</v>
      </c>
      <c r="N2986">
        <v>1</v>
      </c>
    </row>
    <row r="2987" spans="1:14" x14ac:dyDescent="0.25">
      <c r="A2987" s="2">
        <v>45017</v>
      </c>
      <c r="B2987" s="3">
        <f t="shared" si="138"/>
        <v>2023</v>
      </c>
      <c r="C2987" t="str">
        <f t="shared" si="139"/>
        <v>2022-2023</v>
      </c>
      <c r="D2987" t="s">
        <v>147</v>
      </c>
      <c r="E2987" t="s">
        <v>31</v>
      </c>
      <c r="F2987" t="str">
        <f t="shared" si="140"/>
        <v>South Australia</v>
      </c>
      <c r="G2987" t="s">
        <v>32</v>
      </c>
      <c r="H2987">
        <v>5168</v>
      </c>
      <c r="I2987" t="s">
        <v>11</v>
      </c>
      <c r="J2987" t="s">
        <v>33</v>
      </c>
      <c r="K2987" t="s">
        <v>153</v>
      </c>
      <c r="L2987" t="s">
        <v>16</v>
      </c>
      <c r="M2987" s="5">
        <v>447.42999999999995</v>
      </c>
      <c r="N2987">
        <v>1</v>
      </c>
    </row>
    <row r="2988" spans="1:14" x14ac:dyDescent="0.25">
      <c r="A2988" s="2">
        <v>45426</v>
      </c>
      <c r="B2988" s="3">
        <f t="shared" si="138"/>
        <v>2024</v>
      </c>
      <c r="C2988" t="str">
        <f t="shared" si="139"/>
        <v>2023-2024</v>
      </c>
      <c r="D2988" t="s">
        <v>147</v>
      </c>
      <c r="E2988" t="s">
        <v>112</v>
      </c>
      <c r="F2988" t="str">
        <f t="shared" si="140"/>
        <v>Victoria</v>
      </c>
      <c r="G2988" t="s">
        <v>45</v>
      </c>
      <c r="H2988">
        <v>3076</v>
      </c>
      <c r="I2988" t="s">
        <v>11</v>
      </c>
      <c r="J2988" t="s">
        <v>46</v>
      </c>
      <c r="K2988" t="s">
        <v>156</v>
      </c>
      <c r="L2988" t="s">
        <v>17</v>
      </c>
      <c r="M2988" s="5">
        <v>447.43999999999994</v>
      </c>
      <c r="N2988">
        <v>1</v>
      </c>
    </row>
    <row r="2989" spans="1:14" x14ac:dyDescent="0.25">
      <c r="A2989" s="2">
        <v>45629</v>
      </c>
      <c r="B2989" s="3">
        <f t="shared" si="138"/>
        <v>2025</v>
      </c>
      <c r="C2989" t="str">
        <f t="shared" si="139"/>
        <v>2024-2025</v>
      </c>
      <c r="D2989" t="s">
        <v>148</v>
      </c>
      <c r="E2989" t="s">
        <v>127</v>
      </c>
      <c r="F2989" t="str">
        <f t="shared" si="140"/>
        <v>New South Wales</v>
      </c>
      <c r="G2989" t="s">
        <v>10</v>
      </c>
      <c r="H2989">
        <v>2131</v>
      </c>
      <c r="I2989" t="s">
        <v>11</v>
      </c>
      <c r="J2989" t="s">
        <v>27</v>
      </c>
      <c r="K2989" t="s">
        <v>151</v>
      </c>
      <c r="L2989" t="s">
        <v>21</v>
      </c>
      <c r="M2989" s="5">
        <v>447.63</v>
      </c>
      <c r="N2989">
        <v>1</v>
      </c>
    </row>
    <row r="2990" spans="1:14" x14ac:dyDescent="0.25">
      <c r="A2990" s="2">
        <v>45536</v>
      </c>
      <c r="B2990" s="3">
        <f t="shared" si="138"/>
        <v>2025</v>
      </c>
      <c r="C2990" t="str">
        <f t="shared" si="139"/>
        <v>2024-2025</v>
      </c>
      <c r="D2990" t="s">
        <v>148</v>
      </c>
      <c r="E2990" t="s">
        <v>135</v>
      </c>
      <c r="F2990" t="str">
        <f t="shared" si="140"/>
        <v>Victoria</v>
      </c>
      <c r="G2990" t="s">
        <v>45</v>
      </c>
      <c r="H2990">
        <v>3550</v>
      </c>
      <c r="I2990" t="s">
        <v>11</v>
      </c>
      <c r="J2990" t="s">
        <v>60</v>
      </c>
      <c r="K2990" t="s">
        <v>155</v>
      </c>
      <c r="L2990" t="s">
        <v>20</v>
      </c>
      <c r="M2990" s="5">
        <v>447.95</v>
      </c>
      <c r="N2990">
        <v>1</v>
      </c>
    </row>
    <row r="2991" spans="1:14" x14ac:dyDescent="0.25">
      <c r="A2991" s="2">
        <v>44933</v>
      </c>
      <c r="B2991" s="3">
        <f t="shared" si="138"/>
        <v>2023</v>
      </c>
      <c r="C2991" t="str">
        <f t="shared" si="139"/>
        <v>2022-2023</v>
      </c>
      <c r="D2991" t="s">
        <v>147</v>
      </c>
      <c r="E2991" t="s">
        <v>144</v>
      </c>
      <c r="F2991" t="str">
        <f t="shared" si="140"/>
        <v>Queensland</v>
      </c>
      <c r="G2991" t="s">
        <v>35</v>
      </c>
      <c r="H2991">
        <v>4566</v>
      </c>
      <c r="I2991" t="s">
        <v>11</v>
      </c>
      <c r="J2991" t="s">
        <v>120</v>
      </c>
      <c r="K2991" t="s">
        <v>152</v>
      </c>
      <c r="L2991" t="s">
        <v>13</v>
      </c>
      <c r="M2991" s="5">
        <v>449.75</v>
      </c>
      <c r="N2991">
        <v>1</v>
      </c>
    </row>
    <row r="2992" spans="1:14" x14ac:dyDescent="0.25">
      <c r="A2992" s="2">
        <v>45009</v>
      </c>
      <c r="B2992" s="3">
        <f t="shared" si="138"/>
        <v>2023</v>
      </c>
      <c r="C2992" t="str">
        <f t="shared" si="139"/>
        <v>2022-2023</v>
      </c>
      <c r="D2992" t="s">
        <v>148</v>
      </c>
      <c r="E2992" t="s">
        <v>87</v>
      </c>
      <c r="F2992" t="str">
        <f t="shared" si="140"/>
        <v>New South Wales</v>
      </c>
      <c r="G2992" t="s">
        <v>10</v>
      </c>
      <c r="H2992">
        <v>2790</v>
      </c>
      <c r="I2992" t="s">
        <v>11</v>
      </c>
      <c r="J2992" t="s">
        <v>25</v>
      </c>
      <c r="K2992" t="s">
        <v>150</v>
      </c>
      <c r="L2992" t="s">
        <v>18</v>
      </c>
      <c r="M2992" s="5">
        <v>450.03</v>
      </c>
      <c r="N2992">
        <v>1</v>
      </c>
    </row>
    <row r="2993" spans="1:14" x14ac:dyDescent="0.25">
      <c r="A2993" s="2">
        <v>45554</v>
      </c>
      <c r="B2993" s="3">
        <f t="shared" si="138"/>
        <v>2025</v>
      </c>
      <c r="C2993" t="str">
        <f t="shared" si="139"/>
        <v>2024-2025</v>
      </c>
      <c r="D2993" t="s">
        <v>147</v>
      </c>
      <c r="E2993" t="s">
        <v>136</v>
      </c>
      <c r="F2993" t="str">
        <f t="shared" si="140"/>
        <v>Victoria</v>
      </c>
      <c r="G2993" t="s">
        <v>45</v>
      </c>
      <c r="H2993">
        <v>3175</v>
      </c>
      <c r="I2993" t="s">
        <v>11</v>
      </c>
      <c r="J2993" t="s">
        <v>63</v>
      </c>
      <c r="K2993" t="s">
        <v>156</v>
      </c>
      <c r="L2993" t="s">
        <v>17</v>
      </c>
      <c r="M2993" s="5">
        <v>450.11</v>
      </c>
      <c r="N2993">
        <v>1</v>
      </c>
    </row>
    <row r="2994" spans="1:14" x14ac:dyDescent="0.25">
      <c r="A2994" s="2">
        <v>45078</v>
      </c>
      <c r="B2994" s="3">
        <f t="shared" si="138"/>
        <v>2023</v>
      </c>
      <c r="C2994" t="str">
        <f t="shared" si="139"/>
        <v>2022-2023</v>
      </c>
      <c r="D2994" t="s">
        <v>147</v>
      </c>
      <c r="E2994" t="s">
        <v>124</v>
      </c>
      <c r="F2994" t="str">
        <f t="shared" si="140"/>
        <v>New South Wales</v>
      </c>
      <c r="G2994" t="s">
        <v>10</v>
      </c>
      <c r="H2994">
        <v>2015</v>
      </c>
      <c r="I2994" t="s">
        <v>11</v>
      </c>
      <c r="J2994" t="s">
        <v>12</v>
      </c>
      <c r="K2994" t="s">
        <v>19</v>
      </c>
      <c r="L2994" t="s">
        <v>23</v>
      </c>
      <c r="M2994" s="5">
        <v>450.48</v>
      </c>
      <c r="N2994">
        <v>1</v>
      </c>
    </row>
    <row r="2995" spans="1:14" x14ac:dyDescent="0.25">
      <c r="A2995" s="2">
        <v>45038</v>
      </c>
      <c r="B2995" s="3">
        <f t="shared" si="138"/>
        <v>2023</v>
      </c>
      <c r="C2995" t="str">
        <f t="shared" si="139"/>
        <v>2022-2023</v>
      </c>
      <c r="D2995" t="s">
        <v>147</v>
      </c>
      <c r="E2995" t="s">
        <v>144</v>
      </c>
      <c r="F2995" t="str">
        <f t="shared" si="140"/>
        <v>Queensland</v>
      </c>
      <c r="G2995" t="s">
        <v>35</v>
      </c>
      <c r="H2995">
        <v>4566</v>
      </c>
      <c r="I2995" t="s">
        <v>11</v>
      </c>
      <c r="J2995" t="s">
        <v>120</v>
      </c>
      <c r="K2995" t="s">
        <v>151</v>
      </c>
      <c r="L2995" t="s">
        <v>21</v>
      </c>
      <c r="M2995" s="5">
        <v>451.26</v>
      </c>
      <c r="N2995">
        <v>1</v>
      </c>
    </row>
    <row r="2996" spans="1:14" x14ac:dyDescent="0.25">
      <c r="A2996" s="2">
        <v>44974</v>
      </c>
      <c r="B2996" s="3">
        <f t="shared" si="138"/>
        <v>2023</v>
      </c>
      <c r="C2996" t="str">
        <f t="shared" si="139"/>
        <v>2022-2023</v>
      </c>
      <c r="D2996" t="s">
        <v>147</v>
      </c>
      <c r="E2996" t="s">
        <v>132</v>
      </c>
      <c r="F2996" t="str">
        <f t="shared" si="140"/>
        <v>New South Wales</v>
      </c>
      <c r="G2996" t="s">
        <v>10</v>
      </c>
      <c r="H2996">
        <v>2800</v>
      </c>
      <c r="I2996" t="s">
        <v>11</v>
      </c>
      <c r="J2996" t="s">
        <v>25</v>
      </c>
      <c r="K2996" t="s">
        <v>153</v>
      </c>
      <c r="L2996" t="s">
        <v>16</v>
      </c>
      <c r="M2996" s="5">
        <v>451.41</v>
      </c>
      <c r="N2996">
        <v>1</v>
      </c>
    </row>
    <row r="2997" spans="1:14" x14ac:dyDescent="0.25">
      <c r="A2997" s="2">
        <v>45082</v>
      </c>
      <c r="B2997" s="3">
        <f t="shared" si="138"/>
        <v>2023</v>
      </c>
      <c r="C2997" t="str">
        <f t="shared" si="139"/>
        <v>2022-2023</v>
      </c>
      <c r="D2997" t="s">
        <v>147</v>
      </c>
      <c r="E2997" t="s">
        <v>116</v>
      </c>
      <c r="F2997" t="str">
        <f t="shared" si="140"/>
        <v>Western Australia</v>
      </c>
      <c r="G2997" t="s">
        <v>48</v>
      </c>
      <c r="H2997">
        <v>6725</v>
      </c>
      <c r="I2997" t="s">
        <v>11</v>
      </c>
      <c r="J2997" t="s">
        <v>77</v>
      </c>
      <c r="K2997" t="s">
        <v>150</v>
      </c>
      <c r="L2997" t="s">
        <v>18</v>
      </c>
      <c r="M2997" s="5">
        <v>451.99</v>
      </c>
      <c r="N2997">
        <v>1</v>
      </c>
    </row>
    <row r="2998" spans="1:14" x14ac:dyDescent="0.25">
      <c r="A2998" s="2">
        <v>45541</v>
      </c>
      <c r="B2998" s="3">
        <f t="shared" si="138"/>
        <v>2025</v>
      </c>
      <c r="C2998" t="str">
        <f t="shared" si="139"/>
        <v>2024-2025</v>
      </c>
      <c r="D2998" t="s">
        <v>147</v>
      </c>
      <c r="E2998" t="s">
        <v>44</v>
      </c>
      <c r="F2998" t="str">
        <f t="shared" si="140"/>
        <v>Victoria</v>
      </c>
      <c r="G2998" t="s">
        <v>45</v>
      </c>
      <c r="H2998">
        <v>3066</v>
      </c>
      <c r="I2998" t="s">
        <v>11</v>
      </c>
      <c r="J2998" t="s">
        <v>46</v>
      </c>
      <c r="K2998" t="s">
        <v>150</v>
      </c>
      <c r="L2998" t="s">
        <v>18</v>
      </c>
      <c r="M2998" s="5">
        <v>452.17</v>
      </c>
      <c r="N2998">
        <v>1</v>
      </c>
    </row>
    <row r="2999" spans="1:14" x14ac:dyDescent="0.25">
      <c r="A2999" s="2">
        <v>45304</v>
      </c>
      <c r="B2999" s="3">
        <f t="shared" si="138"/>
        <v>2024</v>
      </c>
      <c r="C2999" t="str">
        <f t="shared" si="139"/>
        <v>2023-2024</v>
      </c>
      <c r="D2999" t="s">
        <v>148</v>
      </c>
      <c r="E2999" t="s">
        <v>110</v>
      </c>
      <c r="F2999" t="str">
        <f t="shared" si="140"/>
        <v>Queensland</v>
      </c>
      <c r="G2999" t="s">
        <v>35</v>
      </c>
      <c r="H2999">
        <v>4680</v>
      </c>
      <c r="I2999" t="s">
        <v>11</v>
      </c>
      <c r="J2999" t="s">
        <v>51</v>
      </c>
      <c r="K2999" t="s">
        <v>150</v>
      </c>
      <c r="L2999" t="s">
        <v>18</v>
      </c>
      <c r="M2999" s="5">
        <v>452.36</v>
      </c>
      <c r="N2999">
        <v>1</v>
      </c>
    </row>
    <row r="3000" spans="1:14" x14ac:dyDescent="0.25">
      <c r="A3000" s="2">
        <v>44957</v>
      </c>
      <c r="B3000" s="3">
        <f t="shared" si="138"/>
        <v>2023</v>
      </c>
      <c r="C3000" t="str">
        <f t="shared" si="139"/>
        <v>2022-2023</v>
      </c>
      <c r="D3000" t="s">
        <v>148</v>
      </c>
      <c r="E3000" t="s">
        <v>87</v>
      </c>
      <c r="F3000" t="str">
        <f t="shared" si="140"/>
        <v>New South Wales</v>
      </c>
      <c r="G3000" t="s">
        <v>10</v>
      </c>
      <c r="H3000">
        <v>2790</v>
      </c>
      <c r="I3000" t="s">
        <v>11</v>
      </c>
      <c r="J3000" t="s">
        <v>25</v>
      </c>
      <c r="K3000" t="s">
        <v>151</v>
      </c>
      <c r="L3000" t="s">
        <v>21</v>
      </c>
      <c r="M3000" s="5">
        <v>452.57000000000005</v>
      </c>
      <c r="N3000">
        <v>1</v>
      </c>
    </row>
    <row r="3001" spans="1:14" x14ac:dyDescent="0.25">
      <c r="A3001" s="2">
        <v>45067</v>
      </c>
      <c r="B3001" s="3">
        <f t="shared" si="138"/>
        <v>2023</v>
      </c>
      <c r="C3001" t="str">
        <f t="shared" si="139"/>
        <v>2022-2023</v>
      </c>
      <c r="D3001" t="s">
        <v>147</v>
      </c>
      <c r="E3001" t="s">
        <v>132</v>
      </c>
      <c r="F3001" t="str">
        <f t="shared" si="140"/>
        <v>New South Wales</v>
      </c>
      <c r="G3001" t="s">
        <v>10</v>
      </c>
      <c r="H3001">
        <v>2800</v>
      </c>
      <c r="I3001" t="s">
        <v>11</v>
      </c>
      <c r="J3001" t="s">
        <v>25</v>
      </c>
      <c r="K3001" t="s">
        <v>154</v>
      </c>
      <c r="L3001" t="s">
        <v>14</v>
      </c>
      <c r="M3001" s="5">
        <v>452.96999999999997</v>
      </c>
      <c r="N3001">
        <v>1</v>
      </c>
    </row>
    <row r="3002" spans="1:14" x14ac:dyDescent="0.25">
      <c r="A3002" s="2">
        <v>45335</v>
      </c>
      <c r="B3002" s="3">
        <f t="shared" si="138"/>
        <v>2024</v>
      </c>
      <c r="C3002" t="str">
        <f t="shared" si="139"/>
        <v>2023-2024</v>
      </c>
      <c r="D3002" t="s">
        <v>147</v>
      </c>
      <c r="E3002" t="s">
        <v>26</v>
      </c>
      <c r="F3002" t="str">
        <f t="shared" si="140"/>
        <v>New South Wales</v>
      </c>
      <c r="G3002" t="s">
        <v>10</v>
      </c>
      <c r="H3002">
        <v>2141</v>
      </c>
      <c r="I3002" t="s">
        <v>11</v>
      </c>
      <c r="J3002" t="s">
        <v>27</v>
      </c>
      <c r="K3002" t="s">
        <v>154</v>
      </c>
      <c r="L3002" t="s">
        <v>14</v>
      </c>
      <c r="M3002" s="5">
        <v>453.55</v>
      </c>
      <c r="N3002">
        <v>1</v>
      </c>
    </row>
    <row r="3003" spans="1:14" x14ac:dyDescent="0.25">
      <c r="A3003" s="2">
        <v>45298</v>
      </c>
      <c r="B3003" s="3">
        <f t="shared" si="138"/>
        <v>2024</v>
      </c>
      <c r="C3003" t="str">
        <f t="shared" si="139"/>
        <v>2023-2024</v>
      </c>
      <c r="D3003" t="s">
        <v>147</v>
      </c>
      <c r="E3003" t="s">
        <v>78</v>
      </c>
      <c r="F3003" t="str">
        <f t="shared" si="140"/>
        <v>New South Wales</v>
      </c>
      <c r="G3003" t="s">
        <v>10</v>
      </c>
      <c r="H3003">
        <v>2350</v>
      </c>
      <c r="I3003" t="s">
        <v>11</v>
      </c>
      <c r="J3003" t="s">
        <v>68</v>
      </c>
      <c r="K3003" t="s">
        <v>149</v>
      </c>
      <c r="L3003" t="s">
        <v>15</v>
      </c>
      <c r="M3003" s="5">
        <v>454.25</v>
      </c>
      <c r="N3003">
        <v>1</v>
      </c>
    </row>
    <row r="3004" spans="1:14" x14ac:dyDescent="0.25">
      <c r="A3004" s="2">
        <v>45175</v>
      </c>
      <c r="B3004" s="3">
        <f t="shared" si="138"/>
        <v>2024</v>
      </c>
      <c r="C3004" t="str">
        <f t="shared" si="139"/>
        <v>2023-2024</v>
      </c>
      <c r="D3004" t="s">
        <v>147</v>
      </c>
      <c r="E3004" t="s">
        <v>142</v>
      </c>
      <c r="F3004" t="str">
        <f t="shared" si="140"/>
        <v>Australian Capital Territory</v>
      </c>
      <c r="G3004" t="s">
        <v>80</v>
      </c>
      <c r="H3004">
        <v>2609</v>
      </c>
      <c r="I3004" t="s">
        <v>11</v>
      </c>
      <c r="J3004" t="s">
        <v>58</v>
      </c>
      <c r="K3004" t="s">
        <v>154</v>
      </c>
      <c r="L3004" t="s">
        <v>14</v>
      </c>
      <c r="M3004" s="5">
        <v>454.59000000000003</v>
      </c>
      <c r="N3004">
        <v>1</v>
      </c>
    </row>
    <row r="3005" spans="1:14" x14ac:dyDescent="0.25">
      <c r="A3005" s="2">
        <v>45116</v>
      </c>
      <c r="B3005" s="3">
        <f t="shared" si="138"/>
        <v>2024</v>
      </c>
      <c r="C3005" t="str">
        <f t="shared" si="139"/>
        <v>2023-2024</v>
      </c>
      <c r="D3005" t="s">
        <v>147</v>
      </c>
      <c r="E3005" t="s">
        <v>137</v>
      </c>
      <c r="F3005" t="str">
        <f t="shared" si="140"/>
        <v>New South Wales</v>
      </c>
      <c r="G3005" t="s">
        <v>10</v>
      </c>
      <c r="H3005">
        <v>2031</v>
      </c>
      <c r="I3005" t="s">
        <v>11</v>
      </c>
      <c r="J3005" t="s">
        <v>12</v>
      </c>
      <c r="K3005" t="s">
        <v>155</v>
      </c>
      <c r="L3005" t="s">
        <v>20</v>
      </c>
      <c r="M3005" s="5">
        <v>454.86000000000007</v>
      </c>
      <c r="N3005">
        <v>1</v>
      </c>
    </row>
    <row r="3006" spans="1:14" x14ac:dyDescent="0.25">
      <c r="A3006" s="2">
        <v>45038</v>
      </c>
      <c r="B3006" s="3">
        <f t="shared" si="138"/>
        <v>2023</v>
      </c>
      <c r="C3006" t="str">
        <f t="shared" si="139"/>
        <v>2022-2023</v>
      </c>
      <c r="D3006" t="s">
        <v>148</v>
      </c>
      <c r="E3006" t="s">
        <v>110</v>
      </c>
      <c r="F3006" t="str">
        <f t="shared" si="140"/>
        <v>Queensland</v>
      </c>
      <c r="G3006" t="s">
        <v>35</v>
      </c>
      <c r="H3006">
        <v>4680</v>
      </c>
      <c r="I3006" t="s">
        <v>11</v>
      </c>
      <c r="J3006" t="s">
        <v>51</v>
      </c>
      <c r="K3006" t="s">
        <v>156</v>
      </c>
      <c r="L3006" t="s">
        <v>17</v>
      </c>
      <c r="M3006" s="5">
        <v>454.93</v>
      </c>
      <c r="N3006">
        <v>1</v>
      </c>
    </row>
    <row r="3007" spans="1:14" x14ac:dyDescent="0.25">
      <c r="A3007" s="2">
        <v>45477</v>
      </c>
      <c r="B3007" s="3">
        <f t="shared" si="138"/>
        <v>2025</v>
      </c>
      <c r="C3007" t="str">
        <f t="shared" si="139"/>
        <v>2024-2025</v>
      </c>
      <c r="D3007" t="s">
        <v>147</v>
      </c>
      <c r="E3007" t="s">
        <v>117</v>
      </c>
      <c r="F3007" t="str">
        <f t="shared" si="140"/>
        <v>Queensland</v>
      </c>
      <c r="G3007" t="s">
        <v>35</v>
      </c>
      <c r="H3007">
        <v>4119</v>
      </c>
      <c r="I3007" t="s">
        <v>11</v>
      </c>
      <c r="J3007" t="s">
        <v>43</v>
      </c>
      <c r="K3007" t="s">
        <v>152</v>
      </c>
      <c r="L3007" t="s">
        <v>13</v>
      </c>
      <c r="M3007" s="5">
        <v>455.02</v>
      </c>
      <c r="N3007">
        <v>1</v>
      </c>
    </row>
    <row r="3008" spans="1:14" x14ac:dyDescent="0.25">
      <c r="A3008" s="2">
        <v>45589</v>
      </c>
      <c r="B3008" s="3">
        <f t="shared" si="138"/>
        <v>2025</v>
      </c>
      <c r="C3008" t="str">
        <f t="shared" si="139"/>
        <v>2024-2025</v>
      </c>
      <c r="D3008" t="s">
        <v>147</v>
      </c>
      <c r="E3008" t="s">
        <v>101</v>
      </c>
      <c r="F3008" t="str">
        <f t="shared" si="140"/>
        <v>Victoria</v>
      </c>
      <c r="G3008" t="s">
        <v>45</v>
      </c>
      <c r="H3008">
        <v>3131</v>
      </c>
      <c r="I3008" t="s">
        <v>11</v>
      </c>
      <c r="J3008" t="s">
        <v>63</v>
      </c>
      <c r="K3008" t="s">
        <v>149</v>
      </c>
      <c r="L3008" t="s">
        <v>15</v>
      </c>
      <c r="M3008" s="5">
        <v>455.37000000000006</v>
      </c>
      <c r="N3008">
        <v>1</v>
      </c>
    </row>
    <row r="3009" spans="1:14" x14ac:dyDescent="0.25">
      <c r="A3009" s="2">
        <v>45439</v>
      </c>
      <c r="B3009" s="3">
        <f t="shared" si="138"/>
        <v>2024</v>
      </c>
      <c r="C3009" t="str">
        <f t="shared" si="139"/>
        <v>2023-2024</v>
      </c>
      <c r="D3009" t="s">
        <v>147</v>
      </c>
      <c r="E3009" t="s">
        <v>97</v>
      </c>
      <c r="F3009" t="str">
        <f t="shared" si="140"/>
        <v>Tasmania</v>
      </c>
      <c r="G3009" t="s">
        <v>70</v>
      </c>
      <c r="H3009">
        <v>7250</v>
      </c>
      <c r="I3009" t="s">
        <v>11</v>
      </c>
      <c r="J3009" t="s">
        <v>71</v>
      </c>
      <c r="K3009" t="s">
        <v>151</v>
      </c>
      <c r="L3009" t="s">
        <v>21</v>
      </c>
      <c r="M3009" s="5">
        <v>455.39</v>
      </c>
      <c r="N3009">
        <v>1</v>
      </c>
    </row>
    <row r="3010" spans="1:14" x14ac:dyDescent="0.25">
      <c r="A3010" s="2">
        <v>45654</v>
      </c>
      <c r="B3010" s="3">
        <f t="shared" ref="B3010:B3073" si="141">IF(MONTH(A3010)&gt;=7,YEAR(A3010)+1,YEAR(A3010))</f>
        <v>2025</v>
      </c>
      <c r="C3010" t="str">
        <f t="shared" ref="C3010:C3073" si="142">IF(MONTH(A3010) &gt;= 7, YEAR(A3010) &amp; "-" &amp; YEAR(A3010) + 1, YEAR(A3010) - 1 &amp; "-" &amp; YEAR(A3010))</f>
        <v>2024-2025</v>
      </c>
      <c r="D3010" t="s">
        <v>148</v>
      </c>
      <c r="E3010" t="s">
        <v>28</v>
      </c>
      <c r="F3010" t="str">
        <f t="shared" ref="F3010:F3073" si="143">IF(G3010="WA","Western Australia",
IF(G3010="NSW","New South Wales",
IF(G3010="QLD","Queensland",
IF(G3010="VIC","Victoria",
IF(G3010="TAS","Tasmania",
IF(G3010="SA","South Australia",
IF(G3010="NT","Northern Territory",
IF(G3010="ACT","Australian Capital Territory",G3010))))))))</f>
        <v>Northern Territory</v>
      </c>
      <c r="G3010" t="s">
        <v>29</v>
      </c>
      <c r="H3010">
        <v>800</v>
      </c>
      <c r="I3010" t="s">
        <v>11</v>
      </c>
      <c r="J3010" t="s">
        <v>30</v>
      </c>
      <c r="K3010" t="s">
        <v>156</v>
      </c>
      <c r="L3010" t="s">
        <v>17</v>
      </c>
      <c r="M3010" s="5">
        <v>455.71000000000004</v>
      </c>
      <c r="N3010">
        <v>1</v>
      </c>
    </row>
    <row r="3011" spans="1:14" x14ac:dyDescent="0.25">
      <c r="A3011" s="2">
        <v>44957</v>
      </c>
      <c r="B3011" s="3">
        <f t="shared" si="141"/>
        <v>2023</v>
      </c>
      <c r="C3011" t="str">
        <f t="shared" si="142"/>
        <v>2022-2023</v>
      </c>
      <c r="D3011" t="s">
        <v>148</v>
      </c>
      <c r="E3011" t="s">
        <v>34</v>
      </c>
      <c r="F3011" t="str">
        <f t="shared" si="143"/>
        <v>Queensland</v>
      </c>
      <c r="G3011" t="s">
        <v>35</v>
      </c>
      <c r="H3011">
        <v>4802</v>
      </c>
      <c r="I3011" t="s">
        <v>11</v>
      </c>
      <c r="J3011" t="s">
        <v>36</v>
      </c>
      <c r="K3011" t="s">
        <v>151</v>
      </c>
      <c r="L3011" t="s">
        <v>21</v>
      </c>
      <c r="M3011" s="5">
        <v>457.41</v>
      </c>
      <c r="N3011">
        <v>1</v>
      </c>
    </row>
    <row r="3012" spans="1:14" x14ac:dyDescent="0.25">
      <c r="A3012" s="2">
        <v>44961</v>
      </c>
      <c r="B3012" s="3">
        <f t="shared" si="141"/>
        <v>2023</v>
      </c>
      <c r="C3012" t="str">
        <f t="shared" si="142"/>
        <v>2022-2023</v>
      </c>
      <c r="D3012" t="s">
        <v>147</v>
      </c>
      <c r="E3012" t="s">
        <v>95</v>
      </c>
      <c r="F3012" t="str">
        <f t="shared" si="143"/>
        <v>Victoria</v>
      </c>
      <c r="G3012" t="s">
        <v>45</v>
      </c>
      <c r="H3012">
        <v>3931</v>
      </c>
      <c r="I3012" t="s">
        <v>11</v>
      </c>
      <c r="J3012" t="s">
        <v>55</v>
      </c>
      <c r="K3012" t="s">
        <v>150</v>
      </c>
      <c r="L3012" t="s">
        <v>18</v>
      </c>
      <c r="M3012" s="5">
        <v>457.87</v>
      </c>
      <c r="N3012">
        <v>1</v>
      </c>
    </row>
    <row r="3013" spans="1:14" x14ac:dyDescent="0.25">
      <c r="A3013" s="2">
        <v>45589</v>
      </c>
      <c r="B3013" s="3">
        <f t="shared" si="141"/>
        <v>2025</v>
      </c>
      <c r="C3013" t="str">
        <f t="shared" si="142"/>
        <v>2024-2025</v>
      </c>
      <c r="D3013" t="s">
        <v>147</v>
      </c>
      <c r="E3013" t="s">
        <v>53</v>
      </c>
      <c r="F3013" t="str">
        <f t="shared" si="143"/>
        <v>South Australia</v>
      </c>
      <c r="G3013" t="s">
        <v>32</v>
      </c>
      <c r="H3013">
        <v>5082</v>
      </c>
      <c r="I3013" t="s">
        <v>11</v>
      </c>
      <c r="J3013" t="s">
        <v>33</v>
      </c>
      <c r="K3013" t="s">
        <v>152</v>
      </c>
      <c r="L3013" t="s">
        <v>13</v>
      </c>
      <c r="M3013" s="5">
        <v>458.33000000000004</v>
      </c>
      <c r="N3013">
        <v>1</v>
      </c>
    </row>
    <row r="3014" spans="1:14" x14ac:dyDescent="0.25">
      <c r="A3014" s="2">
        <v>45071</v>
      </c>
      <c r="B3014" s="3">
        <f t="shared" si="141"/>
        <v>2023</v>
      </c>
      <c r="C3014" t="str">
        <f t="shared" si="142"/>
        <v>2022-2023</v>
      </c>
      <c r="D3014" t="s">
        <v>147</v>
      </c>
      <c r="E3014" t="s">
        <v>89</v>
      </c>
      <c r="F3014" t="str">
        <f t="shared" si="143"/>
        <v>Queensland</v>
      </c>
      <c r="G3014" t="s">
        <v>35</v>
      </c>
      <c r="H3014">
        <v>4655</v>
      </c>
      <c r="I3014" t="s">
        <v>11</v>
      </c>
      <c r="J3014" t="s">
        <v>51</v>
      </c>
      <c r="K3014" t="s">
        <v>19</v>
      </c>
      <c r="L3014" t="s">
        <v>23</v>
      </c>
      <c r="M3014" s="5">
        <v>458.36</v>
      </c>
      <c r="N3014">
        <v>1</v>
      </c>
    </row>
    <row r="3015" spans="1:14" x14ac:dyDescent="0.25">
      <c r="A3015" s="2">
        <v>45212</v>
      </c>
      <c r="B3015" s="3">
        <f t="shared" si="141"/>
        <v>2024</v>
      </c>
      <c r="C3015" t="str">
        <f t="shared" si="142"/>
        <v>2023-2024</v>
      </c>
      <c r="D3015" t="s">
        <v>147</v>
      </c>
      <c r="E3015" t="s">
        <v>78</v>
      </c>
      <c r="F3015" t="str">
        <f t="shared" si="143"/>
        <v>New South Wales</v>
      </c>
      <c r="G3015" t="s">
        <v>10</v>
      </c>
      <c r="H3015">
        <v>2350</v>
      </c>
      <c r="I3015" t="s">
        <v>11</v>
      </c>
      <c r="J3015" t="s">
        <v>68</v>
      </c>
      <c r="K3015" t="s">
        <v>149</v>
      </c>
      <c r="L3015" t="s">
        <v>15</v>
      </c>
      <c r="M3015" s="5">
        <v>459.08</v>
      </c>
      <c r="N3015">
        <v>1</v>
      </c>
    </row>
    <row r="3016" spans="1:14" x14ac:dyDescent="0.25">
      <c r="A3016" s="2">
        <v>45290</v>
      </c>
      <c r="B3016" s="3">
        <f t="shared" si="141"/>
        <v>2024</v>
      </c>
      <c r="C3016" t="str">
        <f t="shared" si="142"/>
        <v>2023-2024</v>
      </c>
      <c r="D3016" t="s">
        <v>147</v>
      </c>
      <c r="E3016" t="s">
        <v>69</v>
      </c>
      <c r="F3016" t="str">
        <f t="shared" si="143"/>
        <v>Tasmania</v>
      </c>
      <c r="G3016" t="s">
        <v>70</v>
      </c>
      <c r="H3016">
        <v>7018</v>
      </c>
      <c r="I3016" t="s">
        <v>11</v>
      </c>
      <c r="J3016" t="s">
        <v>71</v>
      </c>
      <c r="K3016" t="s">
        <v>152</v>
      </c>
      <c r="L3016" t="s">
        <v>13</v>
      </c>
      <c r="M3016" s="5">
        <v>459.33</v>
      </c>
      <c r="N3016">
        <v>1</v>
      </c>
    </row>
    <row r="3017" spans="1:14" x14ac:dyDescent="0.25">
      <c r="A3017" s="2">
        <v>45035</v>
      </c>
      <c r="B3017" s="3">
        <f t="shared" si="141"/>
        <v>2023</v>
      </c>
      <c r="C3017" t="str">
        <f t="shared" si="142"/>
        <v>2022-2023</v>
      </c>
      <c r="D3017" t="s">
        <v>148</v>
      </c>
      <c r="E3017" t="s">
        <v>41</v>
      </c>
      <c r="F3017" t="str">
        <f t="shared" si="143"/>
        <v>New South Wales</v>
      </c>
      <c r="G3017" t="s">
        <v>10</v>
      </c>
      <c r="H3017">
        <v>2830</v>
      </c>
      <c r="I3017" t="s">
        <v>11</v>
      </c>
      <c r="J3017" t="s">
        <v>25</v>
      </c>
      <c r="K3017" t="s">
        <v>152</v>
      </c>
      <c r="L3017" t="s">
        <v>13</v>
      </c>
      <c r="M3017" s="5">
        <v>459.51</v>
      </c>
      <c r="N3017">
        <v>1</v>
      </c>
    </row>
    <row r="3018" spans="1:14" x14ac:dyDescent="0.25">
      <c r="A3018" s="2">
        <v>45250</v>
      </c>
      <c r="B3018" s="3">
        <f t="shared" si="141"/>
        <v>2024</v>
      </c>
      <c r="C3018" t="str">
        <f t="shared" si="142"/>
        <v>2023-2024</v>
      </c>
      <c r="D3018" t="s">
        <v>148</v>
      </c>
      <c r="E3018" t="s">
        <v>101</v>
      </c>
      <c r="F3018" t="str">
        <f t="shared" si="143"/>
        <v>Victoria</v>
      </c>
      <c r="G3018" t="s">
        <v>45</v>
      </c>
      <c r="H3018">
        <v>3131</v>
      </c>
      <c r="I3018" t="s">
        <v>11</v>
      </c>
      <c r="J3018" t="s">
        <v>63</v>
      </c>
      <c r="K3018" t="s">
        <v>151</v>
      </c>
      <c r="L3018" t="s">
        <v>21</v>
      </c>
      <c r="M3018" s="5">
        <v>459.93</v>
      </c>
      <c r="N3018">
        <v>1</v>
      </c>
    </row>
    <row r="3019" spans="1:14" x14ac:dyDescent="0.25">
      <c r="A3019" s="2">
        <v>45218</v>
      </c>
      <c r="B3019" s="3">
        <f t="shared" si="141"/>
        <v>2024</v>
      </c>
      <c r="C3019" t="str">
        <f t="shared" si="142"/>
        <v>2023-2024</v>
      </c>
      <c r="D3019" t="s">
        <v>147</v>
      </c>
      <c r="E3019" t="s">
        <v>83</v>
      </c>
      <c r="F3019" t="str">
        <f t="shared" si="143"/>
        <v>New South Wales</v>
      </c>
      <c r="G3019" t="s">
        <v>10</v>
      </c>
      <c r="H3019">
        <v>2750</v>
      </c>
      <c r="I3019" t="s">
        <v>11</v>
      </c>
      <c r="J3019" t="s">
        <v>25</v>
      </c>
      <c r="K3019" t="s">
        <v>153</v>
      </c>
      <c r="L3019" t="s">
        <v>16</v>
      </c>
      <c r="M3019" s="5">
        <v>460.20000000000005</v>
      </c>
      <c r="N3019">
        <v>1</v>
      </c>
    </row>
    <row r="3020" spans="1:14" x14ac:dyDescent="0.25">
      <c r="A3020" s="2">
        <v>45644</v>
      </c>
      <c r="B3020" s="3">
        <f t="shared" si="141"/>
        <v>2025</v>
      </c>
      <c r="C3020" t="str">
        <f t="shared" si="142"/>
        <v>2024-2025</v>
      </c>
      <c r="D3020" t="s">
        <v>148</v>
      </c>
      <c r="E3020" t="s">
        <v>135</v>
      </c>
      <c r="F3020" t="str">
        <f t="shared" si="143"/>
        <v>Victoria</v>
      </c>
      <c r="G3020" t="s">
        <v>45</v>
      </c>
      <c r="H3020">
        <v>3550</v>
      </c>
      <c r="I3020" t="s">
        <v>11</v>
      </c>
      <c r="J3020" t="s">
        <v>60</v>
      </c>
      <c r="K3020" t="s">
        <v>153</v>
      </c>
      <c r="L3020" t="s">
        <v>16</v>
      </c>
      <c r="M3020" s="5">
        <v>461.3</v>
      </c>
      <c r="N3020">
        <v>1</v>
      </c>
    </row>
    <row r="3021" spans="1:14" x14ac:dyDescent="0.25">
      <c r="A3021" s="2">
        <v>45348</v>
      </c>
      <c r="B3021" s="3">
        <f t="shared" si="141"/>
        <v>2024</v>
      </c>
      <c r="C3021" t="str">
        <f t="shared" si="142"/>
        <v>2023-2024</v>
      </c>
      <c r="D3021" t="s">
        <v>147</v>
      </c>
      <c r="E3021" t="s">
        <v>92</v>
      </c>
      <c r="F3021" t="str">
        <f t="shared" si="143"/>
        <v>Queensland</v>
      </c>
      <c r="G3021" t="s">
        <v>35</v>
      </c>
      <c r="H3021">
        <v>4068</v>
      </c>
      <c r="I3021" t="s">
        <v>11</v>
      </c>
      <c r="J3021" t="s">
        <v>43</v>
      </c>
      <c r="K3021" t="s">
        <v>154</v>
      </c>
      <c r="L3021" t="s">
        <v>14</v>
      </c>
      <c r="M3021" s="5">
        <v>462.24</v>
      </c>
      <c r="N3021">
        <v>1</v>
      </c>
    </row>
    <row r="3022" spans="1:14" x14ac:dyDescent="0.25">
      <c r="A3022" s="2">
        <v>45364</v>
      </c>
      <c r="B3022" s="3">
        <f t="shared" si="141"/>
        <v>2024</v>
      </c>
      <c r="C3022" t="str">
        <f t="shared" si="142"/>
        <v>2023-2024</v>
      </c>
      <c r="D3022" t="s">
        <v>147</v>
      </c>
      <c r="E3022" t="s">
        <v>107</v>
      </c>
      <c r="F3022" t="str">
        <f t="shared" si="143"/>
        <v>Queensland</v>
      </c>
      <c r="G3022" t="s">
        <v>35</v>
      </c>
      <c r="H3022">
        <v>4220</v>
      </c>
      <c r="I3022" t="s">
        <v>11</v>
      </c>
      <c r="J3022" t="s">
        <v>104</v>
      </c>
      <c r="K3022" t="s">
        <v>150</v>
      </c>
      <c r="L3022" t="s">
        <v>18</v>
      </c>
      <c r="M3022" s="5">
        <v>462.49</v>
      </c>
      <c r="N3022">
        <v>1</v>
      </c>
    </row>
    <row r="3023" spans="1:14" x14ac:dyDescent="0.25">
      <c r="A3023" s="2">
        <v>45014</v>
      </c>
      <c r="B3023" s="3">
        <f t="shared" si="141"/>
        <v>2023</v>
      </c>
      <c r="C3023" t="str">
        <f t="shared" si="142"/>
        <v>2022-2023</v>
      </c>
      <c r="D3023" t="s">
        <v>147</v>
      </c>
      <c r="E3023" t="s">
        <v>122</v>
      </c>
      <c r="F3023" t="str">
        <f t="shared" si="143"/>
        <v>New South Wales</v>
      </c>
      <c r="G3023" t="s">
        <v>10</v>
      </c>
      <c r="H3023">
        <v>2650</v>
      </c>
      <c r="I3023" t="s">
        <v>11</v>
      </c>
      <c r="J3023" t="s">
        <v>25</v>
      </c>
      <c r="K3023" t="s">
        <v>155</v>
      </c>
      <c r="L3023" t="s">
        <v>20</v>
      </c>
      <c r="M3023" s="5">
        <v>462.54999999999995</v>
      </c>
      <c r="N3023">
        <v>1</v>
      </c>
    </row>
    <row r="3024" spans="1:14" x14ac:dyDescent="0.25">
      <c r="A3024" s="2">
        <v>45023</v>
      </c>
      <c r="B3024" s="3">
        <f t="shared" si="141"/>
        <v>2023</v>
      </c>
      <c r="C3024" t="str">
        <f t="shared" si="142"/>
        <v>2022-2023</v>
      </c>
      <c r="D3024" t="s">
        <v>147</v>
      </c>
      <c r="E3024" t="s">
        <v>62</v>
      </c>
      <c r="F3024" t="str">
        <f t="shared" si="143"/>
        <v>Victoria</v>
      </c>
      <c r="G3024" t="s">
        <v>45</v>
      </c>
      <c r="H3024">
        <v>3134</v>
      </c>
      <c r="I3024" t="s">
        <v>11</v>
      </c>
      <c r="J3024" t="s">
        <v>63</v>
      </c>
      <c r="K3024" t="s">
        <v>154</v>
      </c>
      <c r="L3024" t="s">
        <v>14</v>
      </c>
      <c r="M3024" s="5">
        <v>462.74</v>
      </c>
      <c r="N3024">
        <v>1</v>
      </c>
    </row>
    <row r="3025" spans="1:14" x14ac:dyDescent="0.25">
      <c r="A3025" s="2">
        <v>45131</v>
      </c>
      <c r="B3025" s="3">
        <f t="shared" si="141"/>
        <v>2024</v>
      </c>
      <c r="C3025" t="str">
        <f t="shared" si="142"/>
        <v>2023-2024</v>
      </c>
      <c r="D3025" t="s">
        <v>147</v>
      </c>
      <c r="E3025" t="s">
        <v>40</v>
      </c>
      <c r="F3025" t="str">
        <f t="shared" si="143"/>
        <v>New South Wales</v>
      </c>
      <c r="G3025" t="s">
        <v>10</v>
      </c>
      <c r="H3025">
        <v>2116</v>
      </c>
      <c r="I3025" t="s">
        <v>11</v>
      </c>
      <c r="J3025" t="s">
        <v>27</v>
      </c>
      <c r="K3025" t="s">
        <v>19</v>
      </c>
      <c r="L3025" t="s">
        <v>23</v>
      </c>
      <c r="M3025" s="5">
        <v>462.74999999999994</v>
      </c>
      <c r="N3025">
        <v>1</v>
      </c>
    </row>
    <row r="3026" spans="1:14" x14ac:dyDescent="0.25">
      <c r="A3026" s="2">
        <v>45104</v>
      </c>
      <c r="B3026" s="3">
        <f t="shared" si="141"/>
        <v>2023</v>
      </c>
      <c r="C3026" t="str">
        <f t="shared" si="142"/>
        <v>2022-2023</v>
      </c>
      <c r="D3026" t="s">
        <v>147</v>
      </c>
      <c r="E3026" t="s">
        <v>146</v>
      </c>
      <c r="F3026" t="str">
        <f t="shared" si="143"/>
        <v>Victoria</v>
      </c>
      <c r="G3026" t="s">
        <v>45</v>
      </c>
      <c r="H3026">
        <v>3353</v>
      </c>
      <c r="I3026" t="s">
        <v>11</v>
      </c>
      <c r="J3026" t="s">
        <v>60</v>
      </c>
      <c r="K3026" t="s">
        <v>154</v>
      </c>
      <c r="L3026" t="s">
        <v>14</v>
      </c>
      <c r="M3026" s="5">
        <v>463.14</v>
      </c>
      <c r="N3026">
        <v>1</v>
      </c>
    </row>
    <row r="3027" spans="1:14" x14ac:dyDescent="0.25">
      <c r="A3027" s="2">
        <v>45378</v>
      </c>
      <c r="B3027" s="3">
        <f t="shared" si="141"/>
        <v>2024</v>
      </c>
      <c r="C3027" t="str">
        <f t="shared" si="142"/>
        <v>2023-2024</v>
      </c>
      <c r="D3027" t="s">
        <v>147</v>
      </c>
      <c r="E3027" t="s">
        <v>137</v>
      </c>
      <c r="F3027" t="str">
        <f t="shared" si="143"/>
        <v>New South Wales</v>
      </c>
      <c r="G3027" t="s">
        <v>10</v>
      </c>
      <c r="H3027">
        <v>2031</v>
      </c>
      <c r="I3027" t="s">
        <v>11</v>
      </c>
      <c r="J3027" t="s">
        <v>12</v>
      </c>
      <c r="K3027" t="s">
        <v>154</v>
      </c>
      <c r="L3027" t="s">
        <v>14</v>
      </c>
      <c r="M3027" s="5">
        <v>463.47999999999996</v>
      </c>
      <c r="N3027">
        <v>1</v>
      </c>
    </row>
    <row r="3028" spans="1:14" x14ac:dyDescent="0.25">
      <c r="A3028" s="2">
        <v>45454</v>
      </c>
      <c r="B3028" s="3">
        <f t="shared" si="141"/>
        <v>2024</v>
      </c>
      <c r="C3028" t="str">
        <f t="shared" si="142"/>
        <v>2023-2024</v>
      </c>
      <c r="D3028" t="s">
        <v>147</v>
      </c>
      <c r="E3028" t="s">
        <v>117</v>
      </c>
      <c r="F3028" t="str">
        <f t="shared" si="143"/>
        <v>Queensland</v>
      </c>
      <c r="G3028" t="s">
        <v>35</v>
      </c>
      <c r="H3028">
        <v>4119</v>
      </c>
      <c r="I3028" t="s">
        <v>11</v>
      </c>
      <c r="J3028" t="s">
        <v>43</v>
      </c>
      <c r="K3028" t="s">
        <v>154</v>
      </c>
      <c r="L3028" t="s">
        <v>14</v>
      </c>
      <c r="M3028" s="5">
        <v>463.95000000000005</v>
      </c>
      <c r="N3028">
        <v>1</v>
      </c>
    </row>
    <row r="3029" spans="1:14" x14ac:dyDescent="0.25">
      <c r="A3029" s="2">
        <v>45314</v>
      </c>
      <c r="B3029" s="3">
        <f t="shared" si="141"/>
        <v>2024</v>
      </c>
      <c r="C3029" t="str">
        <f t="shared" si="142"/>
        <v>2023-2024</v>
      </c>
      <c r="D3029" t="s">
        <v>148</v>
      </c>
      <c r="E3029" t="s">
        <v>61</v>
      </c>
      <c r="F3029" t="str">
        <f t="shared" si="143"/>
        <v>New South Wales</v>
      </c>
      <c r="G3029" t="s">
        <v>10</v>
      </c>
      <c r="H3029">
        <v>2539</v>
      </c>
      <c r="I3029" t="s">
        <v>11</v>
      </c>
      <c r="J3029" t="s">
        <v>58</v>
      </c>
      <c r="K3029" t="s">
        <v>153</v>
      </c>
      <c r="L3029" t="s">
        <v>16</v>
      </c>
      <c r="M3029" s="5">
        <v>464.53</v>
      </c>
      <c r="N3029">
        <v>1</v>
      </c>
    </row>
    <row r="3030" spans="1:14" x14ac:dyDescent="0.25">
      <c r="A3030" s="2">
        <v>45546</v>
      </c>
      <c r="B3030" s="3">
        <f t="shared" si="141"/>
        <v>2025</v>
      </c>
      <c r="C3030" t="str">
        <f t="shared" si="142"/>
        <v>2024-2025</v>
      </c>
      <c r="D3030" t="s">
        <v>147</v>
      </c>
      <c r="E3030" t="s">
        <v>133</v>
      </c>
      <c r="F3030" t="str">
        <f t="shared" si="143"/>
        <v>Queensland</v>
      </c>
      <c r="G3030" t="s">
        <v>35</v>
      </c>
      <c r="H3030">
        <v>4305</v>
      </c>
      <c r="I3030" t="s">
        <v>11</v>
      </c>
      <c r="J3030" t="s">
        <v>104</v>
      </c>
      <c r="K3030" t="s">
        <v>150</v>
      </c>
      <c r="L3030" t="s">
        <v>18</v>
      </c>
      <c r="M3030" s="5">
        <v>465.56</v>
      </c>
      <c r="N3030">
        <v>1</v>
      </c>
    </row>
    <row r="3031" spans="1:14" x14ac:dyDescent="0.25">
      <c r="A3031" s="2">
        <v>45529</v>
      </c>
      <c r="B3031" s="3">
        <f t="shared" si="141"/>
        <v>2025</v>
      </c>
      <c r="C3031" t="str">
        <f t="shared" si="142"/>
        <v>2024-2025</v>
      </c>
      <c r="D3031" t="s">
        <v>147</v>
      </c>
      <c r="E3031" t="s">
        <v>99</v>
      </c>
      <c r="F3031" t="str">
        <f t="shared" si="143"/>
        <v>Victoria</v>
      </c>
      <c r="G3031" t="s">
        <v>45</v>
      </c>
      <c r="H3031">
        <v>3148</v>
      </c>
      <c r="I3031" t="s">
        <v>11</v>
      </c>
      <c r="J3031" t="s">
        <v>63</v>
      </c>
      <c r="K3031" t="s">
        <v>155</v>
      </c>
      <c r="L3031" t="s">
        <v>20</v>
      </c>
      <c r="M3031" s="5">
        <v>465.92</v>
      </c>
      <c r="N3031">
        <v>1</v>
      </c>
    </row>
    <row r="3032" spans="1:14" x14ac:dyDescent="0.25">
      <c r="A3032" s="2">
        <v>45044</v>
      </c>
      <c r="B3032" s="3">
        <f t="shared" si="141"/>
        <v>2023</v>
      </c>
      <c r="C3032" t="str">
        <f t="shared" si="142"/>
        <v>2022-2023</v>
      </c>
      <c r="D3032" t="s">
        <v>147</v>
      </c>
      <c r="E3032" t="s">
        <v>90</v>
      </c>
      <c r="F3032" t="str">
        <f t="shared" si="143"/>
        <v>Victoria</v>
      </c>
      <c r="G3032" t="s">
        <v>45</v>
      </c>
      <c r="H3032">
        <v>3179</v>
      </c>
      <c r="I3032" t="s">
        <v>11</v>
      </c>
      <c r="J3032" t="s">
        <v>63</v>
      </c>
      <c r="K3032" t="s">
        <v>151</v>
      </c>
      <c r="L3032" t="s">
        <v>21</v>
      </c>
      <c r="M3032" s="5">
        <v>466.74</v>
      </c>
      <c r="N3032">
        <v>1</v>
      </c>
    </row>
    <row r="3033" spans="1:14" x14ac:dyDescent="0.25">
      <c r="A3033" s="2">
        <v>45425</v>
      </c>
      <c r="B3033" s="3">
        <f t="shared" si="141"/>
        <v>2024</v>
      </c>
      <c r="C3033" t="str">
        <f t="shared" si="142"/>
        <v>2023-2024</v>
      </c>
      <c r="D3033" t="s">
        <v>147</v>
      </c>
      <c r="E3033" t="s">
        <v>42</v>
      </c>
      <c r="F3033" t="str">
        <f t="shared" si="143"/>
        <v>Queensland</v>
      </c>
      <c r="G3033" t="s">
        <v>35</v>
      </c>
      <c r="H3033">
        <v>4053</v>
      </c>
      <c r="I3033" t="s">
        <v>11</v>
      </c>
      <c r="J3033" t="s">
        <v>43</v>
      </c>
      <c r="K3033" t="s">
        <v>153</v>
      </c>
      <c r="L3033" t="s">
        <v>16</v>
      </c>
      <c r="M3033" s="5">
        <v>466.78999999999996</v>
      </c>
      <c r="N3033">
        <v>1</v>
      </c>
    </row>
    <row r="3034" spans="1:14" x14ac:dyDescent="0.25">
      <c r="A3034" s="2">
        <v>45524</v>
      </c>
      <c r="B3034" s="3">
        <f t="shared" si="141"/>
        <v>2025</v>
      </c>
      <c r="C3034" t="str">
        <f t="shared" si="142"/>
        <v>2024-2025</v>
      </c>
      <c r="D3034" t="s">
        <v>147</v>
      </c>
      <c r="E3034" t="s">
        <v>145</v>
      </c>
      <c r="F3034" t="str">
        <f t="shared" si="143"/>
        <v>New South Wales</v>
      </c>
      <c r="G3034" t="s">
        <v>10</v>
      </c>
      <c r="H3034">
        <v>2101</v>
      </c>
      <c r="I3034" t="s">
        <v>11</v>
      </c>
      <c r="J3034" t="s">
        <v>27</v>
      </c>
      <c r="K3034" t="s">
        <v>154</v>
      </c>
      <c r="L3034" t="s">
        <v>14</v>
      </c>
      <c r="M3034" s="5">
        <v>467.03999999999996</v>
      </c>
      <c r="N3034">
        <v>1</v>
      </c>
    </row>
    <row r="3035" spans="1:14" x14ac:dyDescent="0.25">
      <c r="A3035" s="2">
        <v>45515</v>
      </c>
      <c r="B3035" s="3">
        <f t="shared" si="141"/>
        <v>2025</v>
      </c>
      <c r="C3035" t="str">
        <f t="shared" si="142"/>
        <v>2024-2025</v>
      </c>
      <c r="D3035" t="s">
        <v>148</v>
      </c>
      <c r="E3035" t="s">
        <v>112</v>
      </c>
      <c r="F3035" t="str">
        <f t="shared" si="143"/>
        <v>Victoria</v>
      </c>
      <c r="G3035" t="s">
        <v>45</v>
      </c>
      <c r="H3035">
        <v>3076</v>
      </c>
      <c r="I3035" t="s">
        <v>11</v>
      </c>
      <c r="J3035" t="s">
        <v>46</v>
      </c>
      <c r="K3035" t="s">
        <v>152</v>
      </c>
      <c r="L3035" t="s">
        <v>13</v>
      </c>
      <c r="M3035" s="5">
        <v>467.08000000000004</v>
      </c>
      <c r="N3035">
        <v>1</v>
      </c>
    </row>
    <row r="3036" spans="1:14" x14ac:dyDescent="0.25">
      <c r="A3036" s="2">
        <v>45336</v>
      </c>
      <c r="B3036" s="3">
        <f t="shared" si="141"/>
        <v>2024</v>
      </c>
      <c r="C3036" t="str">
        <f t="shared" si="142"/>
        <v>2023-2024</v>
      </c>
      <c r="D3036" t="s">
        <v>147</v>
      </c>
      <c r="E3036" t="s">
        <v>44</v>
      </c>
      <c r="F3036" t="str">
        <f t="shared" si="143"/>
        <v>Victoria</v>
      </c>
      <c r="G3036" t="s">
        <v>45</v>
      </c>
      <c r="H3036">
        <v>3066</v>
      </c>
      <c r="I3036" t="s">
        <v>11</v>
      </c>
      <c r="J3036" t="s">
        <v>46</v>
      </c>
      <c r="K3036" t="s">
        <v>149</v>
      </c>
      <c r="L3036" t="s">
        <v>15</v>
      </c>
      <c r="M3036" s="5">
        <v>467.8</v>
      </c>
      <c r="N3036">
        <v>1</v>
      </c>
    </row>
    <row r="3037" spans="1:14" x14ac:dyDescent="0.25">
      <c r="A3037" s="2">
        <v>44934</v>
      </c>
      <c r="B3037" s="3">
        <f t="shared" si="141"/>
        <v>2023</v>
      </c>
      <c r="C3037" t="str">
        <f t="shared" si="142"/>
        <v>2022-2023</v>
      </c>
      <c r="D3037" t="s">
        <v>147</v>
      </c>
      <c r="E3037" t="s">
        <v>142</v>
      </c>
      <c r="F3037" t="str">
        <f t="shared" si="143"/>
        <v>Australian Capital Territory</v>
      </c>
      <c r="G3037" t="s">
        <v>80</v>
      </c>
      <c r="H3037">
        <v>2609</v>
      </c>
      <c r="I3037" t="s">
        <v>11</v>
      </c>
      <c r="J3037" t="s">
        <v>58</v>
      </c>
      <c r="K3037" t="s">
        <v>149</v>
      </c>
      <c r="L3037" t="s">
        <v>15</v>
      </c>
      <c r="M3037" s="5">
        <v>468.84000000000003</v>
      </c>
      <c r="N3037">
        <v>1</v>
      </c>
    </row>
    <row r="3038" spans="1:14" x14ac:dyDescent="0.25">
      <c r="A3038" s="2">
        <v>44954</v>
      </c>
      <c r="B3038" s="3">
        <f t="shared" si="141"/>
        <v>2023</v>
      </c>
      <c r="C3038" t="str">
        <f t="shared" si="142"/>
        <v>2022-2023</v>
      </c>
      <c r="D3038" t="s">
        <v>147</v>
      </c>
      <c r="E3038" t="s">
        <v>40</v>
      </c>
      <c r="F3038" t="str">
        <f t="shared" si="143"/>
        <v>New South Wales</v>
      </c>
      <c r="G3038" t="s">
        <v>10</v>
      </c>
      <c r="H3038">
        <v>2116</v>
      </c>
      <c r="I3038" t="s">
        <v>11</v>
      </c>
      <c r="J3038" t="s">
        <v>27</v>
      </c>
      <c r="K3038" t="s">
        <v>19</v>
      </c>
      <c r="L3038" t="s">
        <v>23</v>
      </c>
      <c r="M3038" s="5">
        <v>469.28000000000003</v>
      </c>
      <c r="N3038">
        <v>1</v>
      </c>
    </row>
    <row r="3039" spans="1:14" x14ac:dyDescent="0.25">
      <c r="A3039" s="2">
        <v>45232</v>
      </c>
      <c r="B3039" s="3">
        <f t="shared" si="141"/>
        <v>2024</v>
      </c>
      <c r="C3039" t="str">
        <f t="shared" si="142"/>
        <v>2023-2024</v>
      </c>
      <c r="D3039" t="s">
        <v>147</v>
      </c>
      <c r="E3039" t="s">
        <v>41</v>
      </c>
      <c r="F3039" t="str">
        <f t="shared" si="143"/>
        <v>New South Wales</v>
      </c>
      <c r="G3039" t="s">
        <v>10</v>
      </c>
      <c r="H3039">
        <v>2830</v>
      </c>
      <c r="I3039" t="s">
        <v>11</v>
      </c>
      <c r="J3039" t="s">
        <v>25</v>
      </c>
      <c r="K3039" t="s">
        <v>19</v>
      </c>
      <c r="L3039" t="s">
        <v>23</v>
      </c>
      <c r="M3039" s="5">
        <v>469.70000000000005</v>
      </c>
      <c r="N3039">
        <v>1</v>
      </c>
    </row>
    <row r="3040" spans="1:14" x14ac:dyDescent="0.25">
      <c r="A3040" s="2">
        <v>45183</v>
      </c>
      <c r="B3040" s="3">
        <f t="shared" si="141"/>
        <v>2024</v>
      </c>
      <c r="C3040" t="str">
        <f t="shared" si="142"/>
        <v>2023-2024</v>
      </c>
      <c r="D3040" t="s">
        <v>147</v>
      </c>
      <c r="E3040" t="s">
        <v>114</v>
      </c>
      <c r="F3040" t="str">
        <f t="shared" si="143"/>
        <v>Victoria</v>
      </c>
      <c r="G3040" t="s">
        <v>45</v>
      </c>
      <c r="H3040">
        <v>3551</v>
      </c>
      <c r="I3040" t="s">
        <v>11</v>
      </c>
      <c r="J3040" t="s">
        <v>60</v>
      </c>
      <c r="K3040" t="s">
        <v>152</v>
      </c>
      <c r="L3040" t="s">
        <v>13</v>
      </c>
      <c r="M3040" s="5">
        <v>470.18</v>
      </c>
      <c r="N3040">
        <v>1</v>
      </c>
    </row>
    <row r="3041" spans="1:14" x14ac:dyDescent="0.25">
      <c r="A3041" s="2">
        <v>45065</v>
      </c>
      <c r="B3041" s="3">
        <f t="shared" si="141"/>
        <v>2023</v>
      </c>
      <c r="C3041" t="str">
        <f t="shared" si="142"/>
        <v>2022-2023</v>
      </c>
      <c r="D3041" t="s">
        <v>147</v>
      </c>
      <c r="E3041" t="s">
        <v>144</v>
      </c>
      <c r="F3041" t="str">
        <f t="shared" si="143"/>
        <v>Queensland</v>
      </c>
      <c r="G3041" t="s">
        <v>35</v>
      </c>
      <c r="H3041">
        <v>4566</v>
      </c>
      <c r="I3041" t="s">
        <v>11</v>
      </c>
      <c r="J3041" t="s">
        <v>120</v>
      </c>
      <c r="K3041" t="s">
        <v>151</v>
      </c>
      <c r="L3041" t="s">
        <v>21</v>
      </c>
      <c r="M3041" s="5">
        <v>470.95</v>
      </c>
      <c r="N3041">
        <v>1</v>
      </c>
    </row>
    <row r="3042" spans="1:14" x14ac:dyDescent="0.25">
      <c r="A3042" s="2">
        <v>45183</v>
      </c>
      <c r="B3042" s="3">
        <f t="shared" si="141"/>
        <v>2024</v>
      </c>
      <c r="C3042" t="str">
        <f t="shared" si="142"/>
        <v>2023-2024</v>
      </c>
      <c r="D3042" t="s">
        <v>147</v>
      </c>
      <c r="E3042" t="s">
        <v>44</v>
      </c>
      <c r="F3042" t="str">
        <f t="shared" si="143"/>
        <v>Victoria</v>
      </c>
      <c r="G3042" t="s">
        <v>45</v>
      </c>
      <c r="H3042">
        <v>3066</v>
      </c>
      <c r="I3042" t="s">
        <v>11</v>
      </c>
      <c r="J3042" t="s">
        <v>46</v>
      </c>
      <c r="K3042" t="s">
        <v>151</v>
      </c>
      <c r="L3042" t="s">
        <v>21</v>
      </c>
      <c r="M3042" s="5">
        <v>471.09999999999997</v>
      </c>
      <c r="N3042">
        <v>1</v>
      </c>
    </row>
    <row r="3043" spans="1:14" x14ac:dyDescent="0.25">
      <c r="A3043" s="2">
        <v>45481</v>
      </c>
      <c r="B3043" s="3">
        <f t="shared" si="141"/>
        <v>2025</v>
      </c>
      <c r="C3043" t="str">
        <f t="shared" si="142"/>
        <v>2024-2025</v>
      </c>
      <c r="D3043" t="s">
        <v>148</v>
      </c>
      <c r="E3043" t="s">
        <v>118</v>
      </c>
      <c r="F3043" t="str">
        <f t="shared" si="143"/>
        <v>New South Wales</v>
      </c>
      <c r="G3043" t="s">
        <v>10</v>
      </c>
      <c r="H3043">
        <v>2158</v>
      </c>
      <c r="I3043" t="s">
        <v>11</v>
      </c>
      <c r="J3043" t="s">
        <v>27</v>
      </c>
      <c r="K3043" t="s">
        <v>19</v>
      </c>
      <c r="L3043" t="s">
        <v>23</v>
      </c>
      <c r="M3043" s="5">
        <v>471.15</v>
      </c>
      <c r="N3043">
        <v>1</v>
      </c>
    </row>
    <row r="3044" spans="1:14" x14ac:dyDescent="0.25">
      <c r="A3044" s="2">
        <v>45004</v>
      </c>
      <c r="B3044" s="3">
        <f t="shared" si="141"/>
        <v>2023</v>
      </c>
      <c r="C3044" t="str">
        <f t="shared" si="142"/>
        <v>2022-2023</v>
      </c>
      <c r="D3044" t="s">
        <v>147</v>
      </c>
      <c r="E3044" t="s">
        <v>41</v>
      </c>
      <c r="F3044" t="str">
        <f t="shared" si="143"/>
        <v>New South Wales</v>
      </c>
      <c r="G3044" t="s">
        <v>10</v>
      </c>
      <c r="H3044">
        <v>2830</v>
      </c>
      <c r="I3044" t="s">
        <v>11</v>
      </c>
      <c r="J3044" t="s">
        <v>25</v>
      </c>
      <c r="K3044" t="s">
        <v>149</v>
      </c>
      <c r="L3044" t="s">
        <v>15</v>
      </c>
      <c r="M3044" s="5">
        <v>471.98999999999995</v>
      </c>
      <c r="N3044">
        <v>1</v>
      </c>
    </row>
    <row r="3045" spans="1:14" x14ac:dyDescent="0.25">
      <c r="A3045" s="2">
        <v>45004</v>
      </c>
      <c r="B3045" s="3">
        <f t="shared" si="141"/>
        <v>2023</v>
      </c>
      <c r="C3045" t="str">
        <f t="shared" si="142"/>
        <v>2022-2023</v>
      </c>
      <c r="D3045" t="s">
        <v>147</v>
      </c>
      <c r="E3045" t="s">
        <v>64</v>
      </c>
      <c r="F3045" t="str">
        <f t="shared" si="143"/>
        <v>Victoria</v>
      </c>
      <c r="G3045" t="s">
        <v>45</v>
      </c>
      <c r="H3045">
        <v>3199</v>
      </c>
      <c r="I3045" t="s">
        <v>11</v>
      </c>
      <c r="J3045" t="s">
        <v>63</v>
      </c>
      <c r="K3045" t="s">
        <v>151</v>
      </c>
      <c r="L3045" t="s">
        <v>21</v>
      </c>
      <c r="M3045" s="5">
        <v>472</v>
      </c>
      <c r="N3045">
        <v>1</v>
      </c>
    </row>
    <row r="3046" spans="1:14" x14ac:dyDescent="0.25">
      <c r="A3046" s="2">
        <v>45125</v>
      </c>
      <c r="B3046" s="3">
        <f t="shared" si="141"/>
        <v>2024</v>
      </c>
      <c r="C3046" t="str">
        <f t="shared" si="142"/>
        <v>2023-2024</v>
      </c>
      <c r="D3046" t="s">
        <v>147</v>
      </c>
      <c r="E3046" t="s">
        <v>9</v>
      </c>
      <c r="F3046" t="str">
        <f t="shared" si="143"/>
        <v>New South Wales</v>
      </c>
      <c r="G3046" t="s">
        <v>10</v>
      </c>
      <c r="H3046">
        <v>2067</v>
      </c>
      <c r="I3046" t="s">
        <v>11</v>
      </c>
      <c r="J3046" t="s">
        <v>12</v>
      </c>
      <c r="K3046" t="s">
        <v>156</v>
      </c>
      <c r="L3046" t="s">
        <v>17</v>
      </c>
      <c r="M3046" s="5">
        <v>472.71999999999997</v>
      </c>
      <c r="N3046">
        <v>1</v>
      </c>
    </row>
    <row r="3047" spans="1:14" x14ac:dyDescent="0.25">
      <c r="A3047" s="2">
        <v>45469</v>
      </c>
      <c r="B3047" s="3">
        <f t="shared" si="141"/>
        <v>2024</v>
      </c>
      <c r="C3047" t="str">
        <f t="shared" si="142"/>
        <v>2023-2024</v>
      </c>
      <c r="D3047" t="s">
        <v>148</v>
      </c>
      <c r="E3047" t="s">
        <v>61</v>
      </c>
      <c r="F3047" t="str">
        <f t="shared" si="143"/>
        <v>New South Wales</v>
      </c>
      <c r="G3047" t="s">
        <v>10</v>
      </c>
      <c r="H3047">
        <v>2539</v>
      </c>
      <c r="I3047" t="s">
        <v>11</v>
      </c>
      <c r="J3047" t="s">
        <v>58</v>
      </c>
      <c r="K3047" t="s">
        <v>152</v>
      </c>
      <c r="L3047" t="s">
        <v>13</v>
      </c>
      <c r="M3047" s="5">
        <v>472.74</v>
      </c>
      <c r="N3047">
        <v>1</v>
      </c>
    </row>
    <row r="3048" spans="1:14" x14ac:dyDescent="0.25">
      <c r="A3048" s="2">
        <v>45412</v>
      </c>
      <c r="B3048" s="3">
        <f t="shared" si="141"/>
        <v>2024</v>
      </c>
      <c r="C3048" t="str">
        <f t="shared" si="142"/>
        <v>2023-2024</v>
      </c>
      <c r="D3048" t="s">
        <v>147</v>
      </c>
      <c r="E3048" t="s">
        <v>125</v>
      </c>
      <c r="F3048" t="str">
        <f t="shared" si="143"/>
        <v>Victoria</v>
      </c>
      <c r="G3048" t="s">
        <v>45</v>
      </c>
      <c r="H3048">
        <v>3400</v>
      </c>
      <c r="I3048" t="s">
        <v>11</v>
      </c>
      <c r="J3048" t="s">
        <v>60</v>
      </c>
      <c r="K3048" t="s">
        <v>153</v>
      </c>
      <c r="L3048" t="s">
        <v>16</v>
      </c>
      <c r="M3048" s="5">
        <v>474.06999999999994</v>
      </c>
      <c r="N3048">
        <v>1</v>
      </c>
    </row>
    <row r="3049" spans="1:14" x14ac:dyDescent="0.25">
      <c r="A3049" s="2">
        <v>45375</v>
      </c>
      <c r="B3049" s="3">
        <f t="shared" si="141"/>
        <v>2024</v>
      </c>
      <c r="C3049" t="str">
        <f t="shared" si="142"/>
        <v>2023-2024</v>
      </c>
      <c r="D3049" t="s">
        <v>147</v>
      </c>
      <c r="E3049" t="s">
        <v>124</v>
      </c>
      <c r="F3049" t="str">
        <f t="shared" si="143"/>
        <v>New South Wales</v>
      </c>
      <c r="G3049" t="s">
        <v>10</v>
      </c>
      <c r="H3049">
        <v>2015</v>
      </c>
      <c r="I3049" t="s">
        <v>11</v>
      </c>
      <c r="J3049" t="s">
        <v>12</v>
      </c>
      <c r="K3049" t="s">
        <v>19</v>
      </c>
      <c r="L3049" t="s">
        <v>23</v>
      </c>
      <c r="M3049" s="5">
        <v>475.81000000000006</v>
      </c>
      <c r="N3049">
        <v>1</v>
      </c>
    </row>
    <row r="3050" spans="1:14" x14ac:dyDescent="0.25">
      <c r="A3050" s="2">
        <v>45115</v>
      </c>
      <c r="B3050" s="3">
        <f t="shared" si="141"/>
        <v>2024</v>
      </c>
      <c r="C3050" t="str">
        <f t="shared" si="142"/>
        <v>2023-2024</v>
      </c>
      <c r="D3050" t="s">
        <v>147</v>
      </c>
      <c r="E3050" t="s">
        <v>102</v>
      </c>
      <c r="F3050" t="str">
        <f t="shared" si="143"/>
        <v>Queensland</v>
      </c>
      <c r="G3050" t="s">
        <v>35</v>
      </c>
      <c r="H3050">
        <v>4870</v>
      </c>
      <c r="I3050" t="s">
        <v>11</v>
      </c>
      <c r="J3050" t="s">
        <v>36</v>
      </c>
      <c r="K3050" t="s">
        <v>152</v>
      </c>
      <c r="L3050" t="s">
        <v>13</v>
      </c>
      <c r="M3050" s="5">
        <v>476.36999999999995</v>
      </c>
      <c r="N3050">
        <v>1</v>
      </c>
    </row>
    <row r="3051" spans="1:14" x14ac:dyDescent="0.25">
      <c r="A3051" s="2">
        <v>45125</v>
      </c>
      <c r="B3051" s="3">
        <f t="shared" si="141"/>
        <v>2024</v>
      </c>
      <c r="C3051" t="str">
        <f t="shared" si="142"/>
        <v>2023-2024</v>
      </c>
      <c r="D3051" t="s">
        <v>147</v>
      </c>
      <c r="E3051" t="s">
        <v>136</v>
      </c>
      <c r="F3051" t="str">
        <f t="shared" si="143"/>
        <v>Victoria</v>
      </c>
      <c r="G3051" t="s">
        <v>45</v>
      </c>
      <c r="H3051">
        <v>3175</v>
      </c>
      <c r="I3051" t="s">
        <v>11</v>
      </c>
      <c r="J3051" t="s">
        <v>63</v>
      </c>
      <c r="K3051" t="s">
        <v>19</v>
      </c>
      <c r="L3051" t="s">
        <v>23</v>
      </c>
      <c r="M3051" s="5">
        <v>477.81</v>
      </c>
      <c r="N3051">
        <v>1</v>
      </c>
    </row>
    <row r="3052" spans="1:14" x14ac:dyDescent="0.25">
      <c r="A3052" s="2">
        <v>44990</v>
      </c>
      <c r="B3052" s="3">
        <f t="shared" si="141"/>
        <v>2023</v>
      </c>
      <c r="C3052" t="str">
        <f t="shared" si="142"/>
        <v>2022-2023</v>
      </c>
      <c r="D3052" t="s">
        <v>147</v>
      </c>
      <c r="E3052" t="s">
        <v>41</v>
      </c>
      <c r="F3052" t="str">
        <f t="shared" si="143"/>
        <v>New South Wales</v>
      </c>
      <c r="G3052" t="s">
        <v>10</v>
      </c>
      <c r="H3052">
        <v>2830</v>
      </c>
      <c r="I3052" t="s">
        <v>11</v>
      </c>
      <c r="J3052" t="s">
        <v>25</v>
      </c>
      <c r="K3052" t="s">
        <v>151</v>
      </c>
      <c r="L3052" t="s">
        <v>21</v>
      </c>
      <c r="M3052" s="5">
        <v>479.32</v>
      </c>
      <c r="N3052">
        <v>1</v>
      </c>
    </row>
    <row r="3053" spans="1:14" x14ac:dyDescent="0.25">
      <c r="A3053" s="2">
        <v>45519</v>
      </c>
      <c r="B3053" s="3">
        <f t="shared" si="141"/>
        <v>2025</v>
      </c>
      <c r="C3053" t="str">
        <f t="shared" si="142"/>
        <v>2024-2025</v>
      </c>
      <c r="D3053" t="s">
        <v>148</v>
      </c>
      <c r="E3053" t="s">
        <v>106</v>
      </c>
      <c r="F3053" t="str">
        <f t="shared" si="143"/>
        <v>Victoria</v>
      </c>
      <c r="G3053" t="s">
        <v>45</v>
      </c>
      <c r="H3053">
        <v>3915</v>
      </c>
      <c r="I3053" t="s">
        <v>11</v>
      </c>
      <c r="J3053" t="s">
        <v>55</v>
      </c>
      <c r="K3053" t="s">
        <v>153</v>
      </c>
      <c r="L3053" t="s">
        <v>16</v>
      </c>
      <c r="M3053" s="5">
        <v>479.47</v>
      </c>
      <c r="N3053">
        <v>1</v>
      </c>
    </row>
    <row r="3054" spans="1:14" x14ac:dyDescent="0.25">
      <c r="A3054" s="2">
        <v>45142</v>
      </c>
      <c r="B3054" s="3">
        <f t="shared" si="141"/>
        <v>2024</v>
      </c>
      <c r="C3054" t="str">
        <f t="shared" si="142"/>
        <v>2023-2024</v>
      </c>
      <c r="D3054" t="s">
        <v>147</v>
      </c>
      <c r="E3054" t="s">
        <v>124</v>
      </c>
      <c r="F3054" t="str">
        <f t="shared" si="143"/>
        <v>New South Wales</v>
      </c>
      <c r="G3054" t="s">
        <v>10</v>
      </c>
      <c r="H3054">
        <v>2015</v>
      </c>
      <c r="I3054" t="s">
        <v>11</v>
      </c>
      <c r="J3054" t="s">
        <v>12</v>
      </c>
      <c r="K3054" t="s">
        <v>149</v>
      </c>
      <c r="L3054" t="s">
        <v>15</v>
      </c>
      <c r="M3054" s="5">
        <v>480.2</v>
      </c>
      <c r="N3054">
        <v>1</v>
      </c>
    </row>
    <row r="3055" spans="1:14" x14ac:dyDescent="0.25">
      <c r="A3055" s="2">
        <v>45077</v>
      </c>
      <c r="B3055" s="3">
        <f t="shared" si="141"/>
        <v>2023</v>
      </c>
      <c r="C3055" t="str">
        <f t="shared" si="142"/>
        <v>2022-2023</v>
      </c>
      <c r="D3055" t="s">
        <v>147</v>
      </c>
      <c r="E3055" t="s">
        <v>85</v>
      </c>
      <c r="F3055" t="str">
        <f t="shared" si="143"/>
        <v>Queensland</v>
      </c>
      <c r="G3055" t="s">
        <v>35</v>
      </c>
      <c r="H3055">
        <v>4883</v>
      </c>
      <c r="I3055" t="s">
        <v>11</v>
      </c>
      <c r="J3055" t="s">
        <v>36</v>
      </c>
      <c r="K3055" t="s">
        <v>150</v>
      </c>
      <c r="L3055" t="s">
        <v>18</v>
      </c>
      <c r="M3055" s="5">
        <v>481.2</v>
      </c>
      <c r="N3055">
        <v>1</v>
      </c>
    </row>
    <row r="3056" spans="1:14" x14ac:dyDescent="0.25">
      <c r="A3056" s="2">
        <v>45518</v>
      </c>
      <c r="B3056" s="3">
        <f t="shared" si="141"/>
        <v>2025</v>
      </c>
      <c r="C3056" t="str">
        <f t="shared" si="142"/>
        <v>2024-2025</v>
      </c>
      <c r="D3056" t="s">
        <v>147</v>
      </c>
      <c r="E3056" t="s">
        <v>83</v>
      </c>
      <c r="F3056" t="str">
        <f t="shared" si="143"/>
        <v>New South Wales</v>
      </c>
      <c r="G3056" t="s">
        <v>10</v>
      </c>
      <c r="H3056">
        <v>2750</v>
      </c>
      <c r="I3056" t="s">
        <v>11</v>
      </c>
      <c r="J3056" t="s">
        <v>25</v>
      </c>
      <c r="K3056" t="s">
        <v>150</v>
      </c>
      <c r="L3056" t="s">
        <v>18</v>
      </c>
      <c r="M3056" s="5">
        <v>481.61</v>
      </c>
      <c r="N3056">
        <v>1</v>
      </c>
    </row>
    <row r="3057" spans="1:14" x14ac:dyDescent="0.25">
      <c r="A3057" s="2">
        <v>45037</v>
      </c>
      <c r="B3057" s="3">
        <f t="shared" si="141"/>
        <v>2023</v>
      </c>
      <c r="C3057" t="str">
        <f t="shared" si="142"/>
        <v>2022-2023</v>
      </c>
      <c r="D3057" t="s">
        <v>147</v>
      </c>
      <c r="E3057" t="s">
        <v>54</v>
      </c>
      <c r="F3057" t="str">
        <f t="shared" si="143"/>
        <v>Victoria</v>
      </c>
      <c r="G3057" t="s">
        <v>45</v>
      </c>
      <c r="H3057">
        <v>3977</v>
      </c>
      <c r="I3057" t="s">
        <v>11</v>
      </c>
      <c r="J3057" t="s">
        <v>55</v>
      </c>
      <c r="K3057" t="s">
        <v>151</v>
      </c>
      <c r="L3057" t="s">
        <v>21</v>
      </c>
      <c r="M3057" s="5">
        <v>481.89</v>
      </c>
      <c r="N3057">
        <v>1</v>
      </c>
    </row>
    <row r="3058" spans="1:14" x14ac:dyDescent="0.25">
      <c r="A3058" s="2">
        <v>45100</v>
      </c>
      <c r="B3058" s="3">
        <f t="shared" si="141"/>
        <v>2023</v>
      </c>
      <c r="C3058" t="str">
        <f t="shared" si="142"/>
        <v>2022-2023</v>
      </c>
      <c r="D3058" t="s">
        <v>147</v>
      </c>
      <c r="E3058" t="s">
        <v>66</v>
      </c>
      <c r="F3058" t="str">
        <f t="shared" si="143"/>
        <v>South Australia</v>
      </c>
      <c r="G3058" t="s">
        <v>32</v>
      </c>
      <c r="H3058">
        <v>5169</v>
      </c>
      <c r="I3058" t="s">
        <v>11</v>
      </c>
      <c r="J3058" t="s">
        <v>33</v>
      </c>
      <c r="K3058" t="s">
        <v>155</v>
      </c>
      <c r="L3058" t="s">
        <v>20</v>
      </c>
      <c r="M3058" s="5">
        <v>483.34</v>
      </c>
      <c r="N3058">
        <v>1</v>
      </c>
    </row>
    <row r="3059" spans="1:14" x14ac:dyDescent="0.25">
      <c r="A3059" s="2">
        <v>45606</v>
      </c>
      <c r="B3059" s="3">
        <f t="shared" si="141"/>
        <v>2025</v>
      </c>
      <c r="C3059" t="str">
        <f t="shared" si="142"/>
        <v>2024-2025</v>
      </c>
      <c r="D3059" t="s">
        <v>147</v>
      </c>
      <c r="E3059" t="s">
        <v>42</v>
      </c>
      <c r="F3059" t="str">
        <f t="shared" si="143"/>
        <v>Queensland</v>
      </c>
      <c r="G3059" t="s">
        <v>35</v>
      </c>
      <c r="H3059">
        <v>4053</v>
      </c>
      <c r="I3059" t="s">
        <v>11</v>
      </c>
      <c r="J3059" t="s">
        <v>43</v>
      </c>
      <c r="K3059" t="s">
        <v>150</v>
      </c>
      <c r="L3059" t="s">
        <v>18</v>
      </c>
      <c r="M3059" s="5">
        <v>484.14</v>
      </c>
      <c r="N3059">
        <v>1</v>
      </c>
    </row>
    <row r="3060" spans="1:14" x14ac:dyDescent="0.25">
      <c r="A3060" s="2">
        <v>44971</v>
      </c>
      <c r="B3060" s="3">
        <f t="shared" si="141"/>
        <v>2023</v>
      </c>
      <c r="C3060" t="str">
        <f t="shared" si="142"/>
        <v>2022-2023</v>
      </c>
      <c r="D3060" t="s">
        <v>148</v>
      </c>
      <c r="E3060" t="s">
        <v>28</v>
      </c>
      <c r="F3060" t="str">
        <f t="shared" si="143"/>
        <v>Northern Territory</v>
      </c>
      <c r="G3060" t="s">
        <v>29</v>
      </c>
      <c r="H3060">
        <v>800</v>
      </c>
      <c r="I3060" t="s">
        <v>11</v>
      </c>
      <c r="J3060" t="s">
        <v>30</v>
      </c>
      <c r="K3060" t="s">
        <v>154</v>
      </c>
      <c r="L3060" t="s">
        <v>14</v>
      </c>
      <c r="M3060" s="5">
        <v>484.4</v>
      </c>
      <c r="N3060">
        <v>1</v>
      </c>
    </row>
    <row r="3061" spans="1:14" x14ac:dyDescent="0.25">
      <c r="A3061" s="2">
        <v>45447</v>
      </c>
      <c r="B3061" s="3">
        <f t="shared" si="141"/>
        <v>2024</v>
      </c>
      <c r="C3061" t="str">
        <f t="shared" si="142"/>
        <v>2023-2024</v>
      </c>
      <c r="D3061" t="s">
        <v>148</v>
      </c>
      <c r="E3061" t="s">
        <v>106</v>
      </c>
      <c r="F3061" t="str">
        <f t="shared" si="143"/>
        <v>Victoria</v>
      </c>
      <c r="G3061" t="s">
        <v>45</v>
      </c>
      <c r="H3061">
        <v>3915</v>
      </c>
      <c r="I3061" t="s">
        <v>11</v>
      </c>
      <c r="J3061" t="s">
        <v>55</v>
      </c>
      <c r="K3061" t="s">
        <v>151</v>
      </c>
      <c r="L3061" t="s">
        <v>21</v>
      </c>
      <c r="M3061" s="5">
        <v>484.84</v>
      </c>
      <c r="N3061">
        <v>1</v>
      </c>
    </row>
    <row r="3062" spans="1:14" x14ac:dyDescent="0.25">
      <c r="A3062" s="2">
        <v>44951</v>
      </c>
      <c r="B3062" s="3">
        <f t="shared" si="141"/>
        <v>2023</v>
      </c>
      <c r="C3062" t="str">
        <f t="shared" si="142"/>
        <v>2022-2023</v>
      </c>
      <c r="D3062" t="s">
        <v>148</v>
      </c>
      <c r="E3062" t="s">
        <v>131</v>
      </c>
      <c r="F3062" t="str">
        <f t="shared" si="143"/>
        <v>Western Australia</v>
      </c>
      <c r="G3062" t="s">
        <v>48</v>
      </c>
      <c r="H3062">
        <v>6530</v>
      </c>
      <c r="I3062" t="s">
        <v>11</v>
      </c>
      <c r="J3062" t="s">
        <v>77</v>
      </c>
      <c r="K3062" t="s">
        <v>150</v>
      </c>
      <c r="L3062" t="s">
        <v>18</v>
      </c>
      <c r="M3062" s="5">
        <v>485.51</v>
      </c>
      <c r="N3062">
        <v>1</v>
      </c>
    </row>
    <row r="3063" spans="1:14" x14ac:dyDescent="0.25">
      <c r="A3063" s="2">
        <v>45271</v>
      </c>
      <c r="B3063" s="3">
        <f t="shared" si="141"/>
        <v>2024</v>
      </c>
      <c r="C3063" t="str">
        <f t="shared" si="142"/>
        <v>2023-2024</v>
      </c>
      <c r="D3063" t="s">
        <v>148</v>
      </c>
      <c r="E3063" t="s">
        <v>143</v>
      </c>
      <c r="F3063" t="str">
        <f t="shared" si="143"/>
        <v>New South Wales</v>
      </c>
      <c r="G3063" t="s">
        <v>10</v>
      </c>
      <c r="H3063">
        <v>2154</v>
      </c>
      <c r="I3063" t="s">
        <v>11</v>
      </c>
      <c r="J3063" t="s">
        <v>27</v>
      </c>
      <c r="K3063" t="s">
        <v>149</v>
      </c>
      <c r="L3063" t="s">
        <v>15</v>
      </c>
      <c r="M3063" s="5">
        <v>485.62</v>
      </c>
      <c r="N3063">
        <v>1</v>
      </c>
    </row>
    <row r="3064" spans="1:14" x14ac:dyDescent="0.25">
      <c r="A3064" s="2">
        <v>45373</v>
      </c>
      <c r="B3064" s="3">
        <f t="shared" si="141"/>
        <v>2024</v>
      </c>
      <c r="C3064" t="str">
        <f t="shared" si="142"/>
        <v>2023-2024</v>
      </c>
      <c r="D3064" t="s">
        <v>148</v>
      </c>
      <c r="E3064" t="s">
        <v>28</v>
      </c>
      <c r="F3064" t="str">
        <f t="shared" si="143"/>
        <v>Northern Territory</v>
      </c>
      <c r="G3064" t="s">
        <v>29</v>
      </c>
      <c r="H3064">
        <v>800</v>
      </c>
      <c r="I3064" t="s">
        <v>11</v>
      </c>
      <c r="J3064" t="s">
        <v>30</v>
      </c>
      <c r="K3064" t="s">
        <v>152</v>
      </c>
      <c r="L3064" t="s">
        <v>13</v>
      </c>
      <c r="M3064" s="5">
        <v>485.74</v>
      </c>
      <c r="N3064">
        <v>1</v>
      </c>
    </row>
    <row r="3065" spans="1:14" x14ac:dyDescent="0.25">
      <c r="A3065" s="2">
        <v>45592</v>
      </c>
      <c r="B3065" s="3">
        <f t="shared" si="141"/>
        <v>2025</v>
      </c>
      <c r="C3065" t="str">
        <f t="shared" si="142"/>
        <v>2024-2025</v>
      </c>
      <c r="D3065" t="s">
        <v>148</v>
      </c>
      <c r="E3065" t="s">
        <v>84</v>
      </c>
      <c r="F3065" t="str">
        <f t="shared" si="143"/>
        <v>Queensland</v>
      </c>
      <c r="G3065" t="s">
        <v>35</v>
      </c>
      <c r="H3065">
        <v>4740</v>
      </c>
      <c r="I3065" t="s">
        <v>11</v>
      </c>
      <c r="J3065" t="s">
        <v>51</v>
      </c>
      <c r="K3065" t="s">
        <v>153</v>
      </c>
      <c r="L3065" t="s">
        <v>16</v>
      </c>
      <c r="M3065" s="5">
        <v>486.94</v>
      </c>
      <c r="N3065">
        <v>1</v>
      </c>
    </row>
    <row r="3066" spans="1:14" x14ac:dyDescent="0.25">
      <c r="A3066" s="2">
        <v>45610</v>
      </c>
      <c r="B3066" s="3">
        <f t="shared" si="141"/>
        <v>2025</v>
      </c>
      <c r="C3066" t="str">
        <f t="shared" si="142"/>
        <v>2024-2025</v>
      </c>
      <c r="D3066" t="s">
        <v>148</v>
      </c>
      <c r="E3066" t="s">
        <v>105</v>
      </c>
      <c r="F3066" t="str">
        <f t="shared" si="143"/>
        <v>Victoria</v>
      </c>
      <c r="G3066" t="s">
        <v>45</v>
      </c>
      <c r="H3066">
        <v>3500</v>
      </c>
      <c r="I3066" t="s">
        <v>11</v>
      </c>
      <c r="J3066" t="s">
        <v>60</v>
      </c>
      <c r="K3066" t="s">
        <v>150</v>
      </c>
      <c r="L3066" t="s">
        <v>18</v>
      </c>
      <c r="M3066" s="5">
        <v>487.04000000000008</v>
      </c>
      <c r="N3066">
        <v>1</v>
      </c>
    </row>
    <row r="3067" spans="1:14" x14ac:dyDescent="0.25">
      <c r="A3067" s="2">
        <v>45575</v>
      </c>
      <c r="B3067" s="3">
        <f t="shared" si="141"/>
        <v>2025</v>
      </c>
      <c r="C3067" t="str">
        <f t="shared" si="142"/>
        <v>2024-2025</v>
      </c>
      <c r="D3067" t="s">
        <v>147</v>
      </c>
      <c r="E3067" t="s">
        <v>54</v>
      </c>
      <c r="F3067" t="str">
        <f t="shared" si="143"/>
        <v>Victoria</v>
      </c>
      <c r="G3067" t="s">
        <v>45</v>
      </c>
      <c r="H3067">
        <v>3977</v>
      </c>
      <c r="I3067" t="s">
        <v>11</v>
      </c>
      <c r="J3067" t="s">
        <v>55</v>
      </c>
      <c r="K3067" t="s">
        <v>149</v>
      </c>
      <c r="L3067" t="s">
        <v>15</v>
      </c>
      <c r="M3067" s="5">
        <v>487.23</v>
      </c>
      <c r="N3067">
        <v>1</v>
      </c>
    </row>
    <row r="3068" spans="1:14" x14ac:dyDescent="0.25">
      <c r="A3068" s="2">
        <v>45089</v>
      </c>
      <c r="B3068" s="3">
        <f t="shared" si="141"/>
        <v>2023</v>
      </c>
      <c r="C3068" t="str">
        <f t="shared" si="142"/>
        <v>2022-2023</v>
      </c>
      <c r="D3068" t="s">
        <v>148</v>
      </c>
      <c r="E3068" t="s">
        <v>28</v>
      </c>
      <c r="F3068" t="str">
        <f t="shared" si="143"/>
        <v>Northern Territory</v>
      </c>
      <c r="G3068" t="s">
        <v>29</v>
      </c>
      <c r="H3068">
        <v>800</v>
      </c>
      <c r="I3068" t="s">
        <v>11</v>
      </c>
      <c r="J3068" t="s">
        <v>30</v>
      </c>
      <c r="K3068" t="s">
        <v>153</v>
      </c>
      <c r="L3068" t="s">
        <v>16</v>
      </c>
      <c r="M3068" s="5">
        <v>487.56</v>
      </c>
      <c r="N3068">
        <v>1</v>
      </c>
    </row>
    <row r="3069" spans="1:14" x14ac:dyDescent="0.25">
      <c r="A3069" s="2">
        <v>45337</v>
      </c>
      <c r="B3069" s="3">
        <f t="shared" si="141"/>
        <v>2024</v>
      </c>
      <c r="C3069" t="str">
        <f t="shared" si="142"/>
        <v>2023-2024</v>
      </c>
      <c r="D3069" t="s">
        <v>147</v>
      </c>
      <c r="E3069" t="s">
        <v>102</v>
      </c>
      <c r="F3069" t="str">
        <f t="shared" si="143"/>
        <v>Queensland</v>
      </c>
      <c r="G3069" t="s">
        <v>35</v>
      </c>
      <c r="H3069">
        <v>4870</v>
      </c>
      <c r="I3069" t="s">
        <v>11</v>
      </c>
      <c r="J3069" t="s">
        <v>36</v>
      </c>
      <c r="K3069" t="s">
        <v>155</v>
      </c>
      <c r="L3069" t="s">
        <v>20</v>
      </c>
      <c r="M3069" s="5">
        <v>487.58</v>
      </c>
      <c r="N3069">
        <v>1</v>
      </c>
    </row>
    <row r="3070" spans="1:14" x14ac:dyDescent="0.25">
      <c r="A3070" s="2">
        <v>45164</v>
      </c>
      <c r="B3070" s="3">
        <f t="shared" si="141"/>
        <v>2024</v>
      </c>
      <c r="C3070" t="str">
        <f t="shared" si="142"/>
        <v>2023-2024</v>
      </c>
      <c r="D3070" t="s">
        <v>147</v>
      </c>
      <c r="E3070" t="s">
        <v>76</v>
      </c>
      <c r="F3070" t="str">
        <f t="shared" si="143"/>
        <v>Western Australia</v>
      </c>
      <c r="G3070" t="s">
        <v>48</v>
      </c>
      <c r="H3070">
        <v>6450</v>
      </c>
      <c r="I3070" t="s">
        <v>11</v>
      </c>
      <c r="J3070" t="s">
        <v>77</v>
      </c>
      <c r="K3070" t="s">
        <v>150</v>
      </c>
      <c r="L3070" t="s">
        <v>18</v>
      </c>
      <c r="M3070" s="5">
        <v>487.65999999999997</v>
      </c>
      <c r="N3070">
        <v>1</v>
      </c>
    </row>
    <row r="3071" spans="1:14" x14ac:dyDescent="0.25">
      <c r="A3071" s="2">
        <v>44986</v>
      </c>
      <c r="B3071" s="3">
        <f t="shared" si="141"/>
        <v>2023</v>
      </c>
      <c r="C3071" t="str">
        <f t="shared" si="142"/>
        <v>2022-2023</v>
      </c>
      <c r="D3071" t="s">
        <v>147</v>
      </c>
      <c r="E3071" t="s">
        <v>96</v>
      </c>
      <c r="F3071" t="str">
        <f t="shared" si="143"/>
        <v>Western Australia</v>
      </c>
      <c r="G3071" t="s">
        <v>48</v>
      </c>
      <c r="H3071">
        <v>6330</v>
      </c>
      <c r="I3071" t="s">
        <v>11</v>
      </c>
      <c r="J3071" t="s">
        <v>94</v>
      </c>
      <c r="K3071" t="s">
        <v>155</v>
      </c>
      <c r="L3071" t="s">
        <v>20</v>
      </c>
      <c r="M3071" s="5">
        <v>488.77</v>
      </c>
      <c r="N3071">
        <v>1</v>
      </c>
    </row>
    <row r="3072" spans="1:14" x14ac:dyDescent="0.25">
      <c r="A3072" s="2">
        <v>45436</v>
      </c>
      <c r="B3072" s="3">
        <f t="shared" si="141"/>
        <v>2024</v>
      </c>
      <c r="C3072" t="str">
        <f t="shared" si="142"/>
        <v>2023-2024</v>
      </c>
      <c r="D3072" t="s">
        <v>148</v>
      </c>
      <c r="E3072" t="s">
        <v>106</v>
      </c>
      <c r="F3072" t="str">
        <f t="shared" si="143"/>
        <v>Victoria</v>
      </c>
      <c r="G3072" t="s">
        <v>45</v>
      </c>
      <c r="H3072">
        <v>3915</v>
      </c>
      <c r="I3072" t="s">
        <v>11</v>
      </c>
      <c r="J3072" t="s">
        <v>55</v>
      </c>
      <c r="K3072" t="s">
        <v>151</v>
      </c>
      <c r="L3072" t="s">
        <v>21</v>
      </c>
      <c r="M3072" s="5">
        <v>489.06000000000006</v>
      </c>
      <c r="N3072">
        <v>1</v>
      </c>
    </row>
    <row r="3073" spans="1:14" x14ac:dyDescent="0.25">
      <c r="A3073" s="2">
        <v>45479</v>
      </c>
      <c r="B3073" s="3">
        <f t="shared" si="141"/>
        <v>2025</v>
      </c>
      <c r="C3073" t="str">
        <f t="shared" si="142"/>
        <v>2024-2025</v>
      </c>
      <c r="D3073" t="s">
        <v>147</v>
      </c>
      <c r="E3073" t="s">
        <v>132</v>
      </c>
      <c r="F3073" t="str">
        <f t="shared" si="143"/>
        <v>New South Wales</v>
      </c>
      <c r="G3073" t="s">
        <v>10</v>
      </c>
      <c r="H3073">
        <v>2800</v>
      </c>
      <c r="I3073" t="s">
        <v>11</v>
      </c>
      <c r="J3073" t="s">
        <v>25</v>
      </c>
      <c r="K3073" t="s">
        <v>154</v>
      </c>
      <c r="L3073" t="s">
        <v>14</v>
      </c>
      <c r="M3073" s="5">
        <v>489.69</v>
      </c>
      <c r="N3073">
        <v>1</v>
      </c>
    </row>
    <row r="3074" spans="1:14" x14ac:dyDescent="0.25">
      <c r="A3074" s="2">
        <v>45643</v>
      </c>
      <c r="B3074" s="3">
        <f t="shared" ref="B3074:B3137" si="144">IF(MONTH(A3074)&gt;=7,YEAR(A3074)+1,YEAR(A3074))</f>
        <v>2025</v>
      </c>
      <c r="C3074" t="str">
        <f t="shared" ref="C3074:C3137" si="145">IF(MONTH(A3074) &gt;= 7, YEAR(A3074) &amp; "-" &amp; YEAR(A3074) + 1, YEAR(A3074) - 1 &amp; "-" &amp; YEAR(A3074))</f>
        <v>2024-2025</v>
      </c>
      <c r="D3074" t="s">
        <v>147</v>
      </c>
      <c r="E3074" t="s">
        <v>125</v>
      </c>
      <c r="F3074" t="str">
        <f t="shared" ref="F3074:F3137" si="146">IF(G3074="WA","Western Australia",
IF(G3074="NSW","New South Wales",
IF(G3074="QLD","Queensland",
IF(G3074="VIC","Victoria",
IF(G3074="TAS","Tasmania",
IF(G3074="SA","South Australia",
IF(G3074="NT","Northern Territory",
IF(G3074="ACT","Australian Capital Territory",G3074))))))))</f>
        <v>Victoria</v>
      </c>
      <c r="G3074" t="s">
        <v>45</v>
      </c>
      <c r="H3074">
        <v>3400</v>
      </c>
      <c r="I3074" t="s">
        <v>11</v>
      </c>
      <c r="J3074" t="s">
        <v>60</v>
      </c>
      <c r="K3074" t="s">
        <v>150</v>
      </c>
      <c r="L3074" t="s">
        <v>18</v>
      </c>
      <c r="M3074" s="5">
        <v>491.17999999999995</v>
      </c>
      <c r="N3074">
        <v>1</v>
      </c>
    </row>
    <row r="3075" spans="1:14" x14ac:dyDescent="0.25">
      <c r="A3075" s="2">
        <v>45580</v>
      </c>
      <c r="B3075" s="3">
        <f t="shared" si="144"/>
        <v>2025</v>
      </c>
      <c r="C3075" t="str">
        <f t="shared" si="145"/>
        <v>2024-2025</v>
      </c>
      <c r="D3075" t="s">
        <v>147</v>
      </c>
      <c r="E3075" t="s">
        <v>132</v>
      </c>
      <c r="F3075" t="str">
        <f t="shared" si="146"/>
        <v>New South Wales</v>
      </c>
      <c r="G3075" t="s">
        <v>10</v>
      </c>
      <c r="H3075">
        <v>2800</v>
      </c>
      <c r="I3075" t="s">
        <v>11</v>
      </c>
      <c r="J3075" t="s">
        <v>25</v>
      </c>
      <c r="K3075" t="s">
        <v>19</v>
      </c>
      <c r="L3075" t="s">
        <v>23</v>
      </c>
      <c r="M3075" s="5">
        <v>491.43</v>
      </c>
      <c r="N3075">
        <v>1</v>
      </c>
    </row>
    <row r="3076" spans="1:14" x14ac:dyDescent="0.25">
      <c r="A3076" s="2">
        <v>45258</v>
      </c>
      <c r="B3076" s="3">
        <f t="shared" si="144"/>
        <v>2024</v>
      </c>
      <c r="C3076" t="str">
        <f t="shared" si="145"/>
        <v>2023-2024</v>
      </c>
      <c r="D3076" t="s">
        <v>147</v>
      </c>
      <c r="E3076" t="s">
        <v>56</v>
      </c>
      <c r="F3076" t="str">
        <f t="shared" si="146"/>
        <v>Northern Territory</v>
      </c>
      <c r="G3076" t="s">
        <v>29</v>
      </c>
      <c r="H3076">
        <v>870</v>
      </c>
      <c r="I3076" t="s">
        <v>11</v>
      </c>
      <c r="J3076" t="s">
        <v>30</v>
      </c>
      <c r="K3076" t="s">
        <v>149</v>
      </c>
      <c r="L3076" t="s">
        <v>15</v>
      </c>
      <c r="M3076" s="5">
        <v>493.06</v>
      </c>
      <c r="N3076">
        <v>1</v>
      </c>
    </row>
    <row r="3077" spans="1:14" x14ac:dyDescent="0.25">
      <c r="A3077" s="2">
        <v>45377</v>
      </c>
      <c r="B3077" s="3">
        <f t="shared" si="144"/>
        <v>2024</v>
      </c>
      <c r="C3077" t="str">
        <f t="shared" si="145"/>
        <v>2023-2024</v>
      </c>
      <c r="D3077" t="s">
        <v>147</v>
      </c>
      <c r="E3077" t="s">
        <v>52</v>
      </c>
      <c r="F3077" t="str">
        <f t="shared" si="146"/>
        <v>Victoria</v>
      </c>
      <c r="G3077" t="s">
        <v>45</v>
      </c>
      <c r="H3077">
        <v>3030</v>
      </c>
      <c r="I3077" t="s">
        <v>11</v>
      </c>
      <c r="J3077" t="s">
        <v>46</v>
      </c>
      <c r="K3077" t="s">
        <v>155</v>
      </c>
      <c r="L3077" t="s">
        <v>20</v>
      </c>
      <c r="M3077" s="5">
        <v>493.6</v>
      </c>
      <c r="N3077">
        <v>1</v>
      </c>
    </row>
    <row r="3078" spans="1:14" x14ac:dyDescent="0.25">
      <c r="A3078" s="2">
        <v>45566</v>
      </c>
      <c r="B3078" s="3">
        <f t="shared" si="144"/>
        <v>2025</v>
      </c>
      <c r="C3078" t="str">
        <f t="shared" si="145"/>
        <v>2024-2025</v>
      </c>
      <c r="D3078" t="s">
        <v>147</v>
      </c>
      <c r="E3078" t="s">
        <v>119</v>
      </c>
      <c r="F3078" t="str">
        <f t="shared" si="146"/>
        <v>Queensland</v>
      </c>
      <c r="G3078" t="s">
        <v>35</v>
      </c>
      <c r="H3078">
        <v>4570</v>
      </c>
      <c r="I3078" t="s">
        <v>11</v>
      </c>
      <c r="J3078" t="s">
        <v>120</v>
      </c>
      <c r="K3078" t="s">
        <v>150</v>
      </c>
      <c r="L3078" t="s">
        <v>18</v>
      </c>
      <c r="M3078" s="5">
        <v>494.04</v>
      </c>
      <c r="N3078">
        <v>1</v>
      </c>
    </row>
    <row r="3079" spans="1:14" x14ac:dyDescent="0.25">
      <c r="A3079" s="2">
        <v>45167</v>
      </c>
      <c r="B3079" s="3">
        <f t="shared" si="144"/>
        <v>2024</v>
      </c>
      <c r="C3079" t="str">
        <f t="shared" si="145"/>
        <v>2023-2024</v>
      </c>
      <c r="D3079" t="s">
        <v>148</v>
      </c>
      <c r="E3079" t="s">
        <v>143</v>
      </c>
      <c r="F3079" t="str">
        <f t="shared" si="146"/>
        <v>New South Wales</v>
      </c>
      <c r="G3079" t="s">
        <v>10</v>
      </c>
      <c r="H3079">
        <v>2154</v>
      </c>
      <c r="I3079" t="s">
        <v>11</v>
      </c>
      <c r="J3079" t="s">
        <v>27</v>
      </c>
      <c r="K3079" t="s">
        <v>154</v>
      </c>
      <c r="L3079" t="s">
        <v>14</v>
      </c>
      <c r="M3079" s="5">
        <v>494.34</v>
      </c>
      <c r="N3079">
        <v>1</v>
      </c>
    </row>
    <row r="3080" spans="1:14" x14ac:dyDescent="0.25">
      <c r="A3080" s="2">
        <v>45152</v>
      </c>
      <c r="B3080" s="3">
        <f t="shared" si="144"/>
        <v>2024</v>
      </c>
      <c r="C3080" t="str">
        <f t="shared" si="145"/>
        <v>2023-2024</v>
      </c>
      <c r="D3080" t="s">
        <v>147</v>
      </c>
      <c r="E3080" t="s">
        <v>52</v>
      </c>
      <c r="F3080" t="str">
        <f t="shared" si="146"/>
        <v>Victoria</v>
      </c>
      <c r="G3080" t="s">
        <v>45</v>
      </c>
      <c r="H3080">
        <v>3030</v>
      </c>
      <c r="I3080" t="s">
        <v>11</v>
      </c>
      <c r="J3080" t="s">
        <v>46</v>
      </c>
      <c r="K3080" t="s">
        <v>153</v>
      </c>
      <c r="L3080" t="s">
        <v>16</v>
      </c>
      <c r="M3080" s="5">
        <v>495.12</v>
      </c>
      <c r="N3080">
        <v>1</v>
      </c>
    </row>
    <row r="3081" spans="1:14" x14ac:dyDescent="0.25">
      <c r="A3081" s="2">
        <v>45107</v>
      </c>
      <c r="B3081" s="3">
        <f t="shared" si="144"/>
        <v>2023</v>
      </c>
      <c r="C3081" t="str">
        <f t="shared" si="145"/>
        <v>2022-2023</v>
      </c>
      <c r="D3081" t="s">
        <v>147</v>
      </c>
      <c r="E3081" t="s">
        <v>42</v>
      </c>
      <c r="F3081" t="str">
        <f t="shared" si="146"/>
        <v>Queensland</v>
      </c>
      <c r="G3081" t="s">
        <v>35</v>
      </c>
      <c r="H3081">
        <v>4053</v>
      </c>
      <c r="I3081" t="s">
        <v>11</v>
      </c>
      <c r="J3081" t="s">
        <v>43</v>
      </c>
      <c r="K3081" t="s">
        <v>156</v>
      </c>
      <c r="L3081" t="s">
        <v>17</v>
      </c>
      <c r="M3081" s="5">
        <v>495.85</v>
      </c>
      <c r="N3081">
        <v>1</v>
      </c>
    </row>
    <row r="3082" spans="1:14" x14ac:dyDescent="0.25">
      <c r="A3082" s="2">
        <v>45060</v>
      </c>
      <c r="B3082" s="3">
        <f t="shared" si="144"/>
        <v>2023</v>
      </c>
      <c r="C3082" t="str">
        <f t="shared" si="145"/>
        <v>2022-2023</v>
      </c>
      <c r="D3082" t="s">
        <v>147</v>
      </c>
      <c r="E3082" t="s">
        <v>122</v>
      </c>
      <c r="F3082" t="str">
        <f t="shared" si="146"/>
        <v>New South Wales</v>
      </c>
      <c r="G3082" t="s">
        <v>10</v>
      </c>
      <c r="H3082">
        <v>2650</v>
      </c>
      <c r="I3082" t="s">
        <v>11</v>
      </c>
      <c r="J3082" t="s">
        <v>25</v>
      </c>
      <c r="K3082" t="s">
        <v>154</v>
      </c>
      <c r="L3082" t="s">
        <v>14</v>
      </c>
      <c r="M3082" s="5">
        <v>496.84000000000003</v>
      </c>
      <c r="N3082">
        <v>1</v>
      </c>
    </row>
    <row r="3083" spans="1:14" x14ac:dyDescent="0.25">
      <c r="A3083" s="2">
        <v>45441</v>
      </c>
      <c r="B3083" s="3">
        <f t="shared" si="144"/>
        <v>2024</v>
      </c>
      <c r="C3083" t="str">
        <f t="shared" si="145"/>
        <v>2023-2024</v>
      </c>
      <c r="D3083" t="s">
        <v>147</v>
      </c>
      <c r="E3083" t="s">
        <v>56</v>
      </c>
      <c r="F3083" t="str">
        <f t="shared" si="146"/>
        <v>Northern Territory</v>
      </c>
      <c r="G3083" t="s">
        <v>29</v>
      </c>
      <c r="H3083">
        <v>870</v>
      </c>
      <c r="I3083" t="s">
        <v>11</v>
      </c>
      <c r="J3083" t="s">
        <v>30</v>
      </c>
      <c r="K3083" t="s">
        <v>150</v>
      </c>
      <c r="L3083" t="s">
        <v>18</v>
      </c>
      <c r="M3083" s="5">
        <v>497.17999999999995</v>
      </c>
      <c r="N3083">
        <v>1</v>
      </c>
    </row>
    <row r="3084" spans="1:14" x14ac:dyDescent="0.25">
      <c r="A3084" s="2">
        <v>45024</v>
      </c>
      <c r="B3084" s="3">
        <f t="shared" si="144"/>
        <v>2023</v>
      </c>
      <c r="C3084" t="str">
        <f t="shared" si="145"/>
        <v>2022-2023</v>
      </c>
      <c r="D3084" t="s">
        <v>148</v>
      </c>
      <c r="E3084" t="s">
        <v>118</v>
      </c>
      <c r="F3084" t="str">
        <f t="shared" si="146"/>
        <v>New South Wales</v>
      </c>
      <c r="G3084" t="s">
        <v>10</v>
      </c>
      <c r="H3084">
        <v>2158</v>
      </c>
      <c r="I3084" t="s">
        <v>11</v>
      </c>
      <c r="J3084" t="s">
        <v>27</v>
      </c>
      <c r="K3084" t="s">
        <v>155</v>
      </c>
      <c r="L3084" t="s">
        <v>20</v>
      </c>
      <c r="M3084" s="5">
        <v>498.38</v>
      </c>
      <c r="N3084">
        <v>1</v>
      </c>
    </row>
    <row r="3085" spans="1:14" x14ac:dyDescent="0.25">
      <c r="A3085" s="2">
        <v>45574</v>
      </c>
      <c r="B3085" s="3">
        <f t="shared" si="144"/>
        <v>2025</v>
      </c>
      <c r="C3085" t="str">
        <f t="shared" si="145"/>
        <v>2024-2025</v>
      </c>
      <c r="D3085" t="s">
        <v>147</v>
      </c>
      <c r="E3085" t="s">
        <v>37</v>
      </c>
      <c r="F3085" t="str">
        <f t="shared" si="146"/>
        <v>South Australia</v>
      </c>
      <c r="G3085" t="s">
        <v>32</v>
      </c>
      <c r="H3085">
        <v>5607</v>
      </c>
      <c r="I3085" t="s">
        <v>11</v>
      </c>
      <c r="J3085" t="s">
        <v>38</v>
      </c>
      <c r="K3085" t="s">
        <v>155</v>
      </c>
      <c r="L3085" t="s">
        <v>20</v>
      </c>
      <c r="M3085" s="5">
        <v>498.46000000000004</v>
      </c>
      <c r="N3085">
        <v>1</v>
      </c>
    </row>
    <row r="3086" spans="1:14" x14ac:dyDescent="0.25">
      <c r="A3086" s="2">
        <v>45427</v>
      </c>
      <c r="B3086" s="3">
        <f t="shared" si="144"/>
        <v>2024</v>
      </c>
      <c r="C3086" t="str">
        <f t="shared" si="145"/>
        <v>2023-2024</v>
      </c>
      <c r="D3086" t="s">
        <v>147</v>
      </c>
      <c r="E3086" t="s">
        <v>89</v>
      </c>
      <c r="F3086" t="str">
        <f t="shared" si="146"/>
        <v>Queensland</v>
      </c>
      <c r="G3086" t="s">
        <v>35</v>
      </c>
      <c r="H3086">
        <v>4655</v>
      </c>
      <c r="I3086" t="s">
        <v>11</v>
      </c>
      <c r="J3086" t="s">
        <v>51</v>
      </c>
      <c r="K3086" t="s">
        <v>150</v>
      </c>
      <c r="L3086" t="s">
        <v>18</v>
      </c>
      <c r="M3086" s="5">
        <v>498.64</v>
      </c>
      <c r="N3086">
        <v>1</v>
      </c>
    </row>
    <row r="3087" spans="1:14" x14ac:dyDescent="0.25">
      <c r="A3087" s="2">
        <v>45173</v>
      </c>
      <c r="B3087" s="3">
        <f t="shared" si="144"/>
        <v>2024</v>
      </c>
      <c r="C3087" t="str">
        <f t="shared" si="145"/>
        <v>2023-2024</v>
      </c>
      <c r="D3087" t="s">
        <v>147</v>
      </c>
      <c r="E3087" t="s">
        <v>74</v>
      </c>
      <c r="F3087" t="str">
        <f t="shared" si="146"/>
        <v>South Australia</v>
      </c>
      <c r="G3087" t="s">
        <v>32</v>
      </c>
      <c r="H3087">
        <v>5043</v>
      </c>
      <c r="I3087" t="s">
        <v>11</v>
      </c>
      <c r="J3087" t="s">
        <v>33</v>
      </c>
      <c r="K3087" t="s">
        <v>153</v>
      </c>
      <c r="L3087" t="s">
        <v>16</v>
      </c>
      <c r="M3087" s="5">
        <v>498.73999999999995</v>
      </c>
      <c r="N3087">
        <v>1</v>
      </c>
    </row>
    <row r="3088" spans="1:14" x14ac:dyDescent="0.25">
      <c r="A3088" s="2">
        <v>45304</v>
      </c>
      <c r="B3088" s="3">
        <f t="shared" si="144"/>
        <v>2024</v>
      </c>
      <c r="C3088" t="str">
        <f t="shared" si="145"/>
        <v>2023-2024</v>
      </c>
      <c r="D3088" t="s">
        <v>147</v>
      </c>
      <c r="E3088" t="s">
        <v>132</v>
      </c>
      <c r="F3088" t="str">
        <f t="shared" si="146"/>
        <v>New South Wales</v>
      </c>
      <c r="G3088" t="s">
        <v>10</v>
      </c>
      <c r="H3088">
        <v>2800</v>
      </c>
      <c r="I3088" t="s">
        <v>11</v>
      </c>
      <c r="J3088" t="s">
        <v>25</v>
      </c>
      <c r="K3088" t="s">
        <v>152</v>
      </c>
      <c r="L3088" t="s">
        <v>13</v>
      </c>
      <c r="M3088" s="5">
        <v>499.73000000000008</v>
      </c>
      <c r="N3088">
        <v>1</v>
      </c>
    </row>
    <row r="3089" spans="1:14" x14ac:dyDescent="0.25">
      <c r="A3089" s="2">
        <v>45341</v>
      </c>
      <c r="B3089" s="3">
        <f t="shared" si="144"/>
        <v>2024</v>
      </c>
      <c r="C3089" t="str">
        <f t="shared" si="145"/>
        <v>2023-2024</v>
      </c>
      <c r="D3089" t="s">
        <v>147</v>
      </c>
      <c r="E3089" t="s">
        <v>141</v>
      </c>
      <c r="F3089" t="str">
        <f t="shared" si="146"/>
        <v>Western Australia</v>
      </c>
      <c r="G3089" t="s">
        <v>48</v>
      </c>
      <c r="H3089">
        <v>6052</v>
      </c>
      <c r="I3089" t="s">
        <v>11</v>
      </c>
      <c r="J3089" t="s">
        <v>49</v>
      </c>
      <c r="K3089" t="s">
        <v>150</v>
      </c>
      <c r="L3089" t="s">
        <v>18</v>
      </c>
      <c r="M3089" s="5">
        <v>500.48</v>
      </c>
      <c r="N3089">
        <v>1</v>
      </c>
    </row>
    <row r="3090" spans="1:14" x14ac:dyDescent="0.25">
      <c r="A3090" s="2">
        <v>45568</v>
      </c>
      <c r="B3090" s="3">
        <f t="shared" si="144"/>
        <v>2025</v>
      </c>
      <c r="C3090" t="str">
        <f t="shared" si="145"/>
        <v>2024-2025</v>
      </c>
      <c r="D3090" t="s">
        <v>147</v>
      </c>
      <c r="E3090" t="s">
        <v>124</v>
      </c>
      <c r="F3090" t="str">
        <f t="shared" si="146"/>
        <v>New South Wales</v>
      </c>
      <c r="G3090" t="s">
        <v>10</v>
      </c>
      <c r="H3090">
        <v>2015</v>
      </c>
      <c r="I3090" t="s">
        <v>11</v>
      </c>
      <c r="J3090" t="s">
        <v>12</v>
      </c>
      <c r="K3090" t="s">
        <v>154</v>
      </c>
      <c r="L3090" t="s">
        <v>14</v>
      </c>
      <c r="M3090" s="5">
        <v>500.63</v>
      </c>
      <c r="N3090">
        <v>1</v>
      </c>
    </row>
    <row r="3091" spans="1:14" x14ac:dyDescent="0.25">
      <c r="A3091" s="2">
        <v>45361</v>
      </c>
      <c r="B3091" s="3">
        <f t="shared" si="144"/>
        <v>2024</v>
      </c>
      <c r="C3091" t="str">
        <f t="shared" si="145"/>
        <v>2023-2024</v>
      </c>
      <c r="D3091" t="s">
        <v>147</v>
      </c>
      <c r="E3091" t="s">
        <v>54</v>
      </c>
      <c r="F3091" t="str">
        <f t="shared" si="146"/>
        <v>Victoria</v>
      </c>
      <c r="G3091" t="s">
        <v>45</v>
      </c>
      <c r="H3091">
        <v>3977</v>
      </c>
      <c r="I3091" t="s">
        <v>11</v>
      </c>
      <c r="J3091" t="s">
        <v>55</v>
      </c>
      <c r="K3091" t="s">
        <v>150</v>
      </c>
      <c r="L3091" t="s">
        <v>18</v>
      </c>
      <c r="M3091" s="5">
        <v>501.01</v>
      </c>
      <c r="N3091">
        <v>1</v>
      </c>
    </row>
    <row r="3092" spans="1:14" x14ac:dyDescent="0.25">
      <c r="A3092" s="2">
        <v>45323</v>
      </c>
      <c r="B3092" s="3">
        <f t="shared" si="144"/>
        <v>2024</v>
      </c>
      <c r="C3092" t="str">
        <f t="shared" si="145"/>
        <v>2023-2024</v>
      </c>
      <c r="D3092" t="s">
        <v>147</v>
      </c>
      <c r="E3092" t="s">
        <v>75</v>
      </c>
      <c r="F3092" t="str">
        <f t="shared" si="146"/>
        <v>Victoria</v>
      </c>
      <c r="G3092" t="s">
        <v>45</v>
      </c>
      <c r="H3092">
        <v>3630</v>
      </c>
      <c r="I3092" t="s">
        <v>11</v>
      </c>
      <c r="J3092" t="s">
        <v>55</v>
      </c>
      <c r="K3092" t="s">
        <v>150</v>
      </c>
      <c r="L3092" t="s">
        <v>18</v>
      </c>
      <c r="M3092" s="5">
        <v>501.53000000000003</v>
      </c>
      <c r="N3092">
        <v>1</v>
      </c>
    </row>
    <row r="3093" spans="1:14" x14ac:dyDescent="0.25">
      <c r="A3093" s="2">
        <v>45350</v>
      </c>
      <c r="B3093" s="3">
        <f t="shared" si="144"/>
        <v>2024</v>
      </c>
      <c r="C3093" t="str">
        <f t="shared" si="145"/>
        <v>2023-2024</v>
      </c>
      <c r="D3093" t="s">
        <v>147</v>
      </c>
      <c r="E3093" t="s">
        <v>117</v>
      </c>
      <c r="F3093" t="str">
        <f t="shared" si="146"/>
        <v>Queensland</v>
      </c>
      <c r="G3093" t="s">
        <v>35</v>
      </c>
      <c r="H3093">
        <v>4119</v>
      </c>
      <c r="I3093" t="s">
        <v>11</v>
      </c>
      <c r="J3093" t="s">
        <v>43</v>
      </c>
      <c r="K3093" t="s">
        <v>155</v>
      </c>
      <c r="L3093" t="s">
        <v>20</v>
      </c>
      <c r="M3093" s="5">
        <v>503.37000000000006</v>
      </c>
      <c r="N3093">
        <v>1</v>
      </c>
    </row>
    <row r="3094" spans="1:14" x14ac:dyDescent="0.25">
      <c r="A3094" s="2">
        <v>45106</v>
      </c>
      <c r="B3094" s="3">
        <f t="shared" si="144"/>
        <v>2023</v>
      </c>
      <c r="C3094" t="str">
        <f t="shared" si="145"/>
        <v>2022-2023</v>
      </c>
      <c r="D3094" t="s">
        <v>147</v>
      </c>
      <c r="E3094" t="s">
        <v>79</v>
      </c>
      <c r="F3094" t="str">
        <f t="shared" si="146"/>
        <v>Australian Capital Territory</v>
      </c>
      <c r="G3094" t="s">
        <v>80</v>
      </c>
      <c r="H3094">
        <v>2617</v>
      </c>
      <c r="I3094" t="s">
        <v>11</v>
      </c>
      <c r="J3094" t="s">
        <v>58</v>
      </c>
      <c r="K3094" t="s">
        <v>153</v>
      </c>
      <c r="L3094" t="s">
        <v>16</v>
      </c>
      <c r="M3094" s="5">
        <v>503.57</v>
      </c>
      <c r="N3094">
        <v>1</v>
      </c>
    </row>
    <row r="3095" spans="1:14" x14ac:dyDescent="0.25">
      <c r="A3095" s="2">
        <v>45381</v>
      </c>
      <c r="B3095" s="3">
        <f t="shared" si="144"/>
        <v>2024</v>
      </c>
      <c r="C3095" t="str">
        <f t="shared" si="145"/>
        <v>2023-2024</v>
      </c>
      <c r="D3095" t="s">
        <v>147</v>
      </c>
      <c r="E3095" t="s">
        <v>59</v>
      </c>
      <c r="F3095" t="str">
        <f t="shared" si="146"/>
        <v>Victoria</v>
      </c>
      <c r="G3095" t="s">
        <v>45</v>
      </c>
      <c r="H3095">
        <v>3280</v>
      </c>
      <c r="I3095" t="s">
        <v>11</v>
      </c>
      <c r="J3095" t="s">
        <v>60</v>
      </c>
      <c r="K3095" t="s">
        <v>150</v>
      </c>
      <c r="L3095" t="s">
        <v>18</v>
      </c>
      <c r="M3095" s="5">
        <v>504.09</v>
      </c>
      <c r="N3095">
        <v>1</v>
      </c>
    </row>
    <row r="3096" spans="1:14" x14ac:dyDescent="0.25">
      <c r="A3096" s="2">
        <v>45041</v>
      </c>
      <c r="B3096" s="3">
        <f t="shared" si="144"/>
        <v>2023</v>
      </c>
      <c r="C3096" t="str">
        <f t="shared" si="145"/>
        <v>2022-2023</v>
      </c>
      <c r="D3096" t="s">
        <v>147</v>
      </c>
      <c r="E3096" t="s">
        <v>143</v>
      </c>
      <c r="F3096" t="str">
        <f t="shared" si="146"/>
        <v>New South Wales</v>
      </c>
      <c r="G3096" t="s">
        <v>10</v>
      </c>
      <c r="H3096">
        <v>2154</v>
      </c>
      <c r="I3096" t="s">
        <v>11</v>
      </c>
      <c r="J3096" t="s">
        <v>27</v>
      </c>
      <c r="K3096" t="s">
        <v>149</v>
      </c>
      <c r="L3096" t="s">
        <v>15</v>
      </c>
      <c r="M3096" s="5">
        <v>504.9</v>
      </c>
      <c r="N3096">
        <v>1</v>
      </c>
    </row>
    <row r="3097" spans="1:14" x14ac:dyDescent="0.25">
      <c r="A3097" s="2">
        <v>44981</v>
      </c>
      <c r="B3097" s="3">
        <f t="shared" si="144"/>
        <v>2023</v>
      </c>
      <c r="C3097" t="str">
        <f t="shared" si="145"/>
        <v>2022-2023</v>
      </c>
      <c r="D3097" t="s">
        <v>147</v>
      </c>
      <c r="E3097" t="s">
        <v>98</v>
      </c>
      <c r="F3097" t="str">
        <f t="shared" si="146"/>
        <v>Victoria</v>
      </c>
      <c r="G3097" t="s">
        <v>45</v>
      </c>
      <c r="H3097">
        <v>3429</v>
      </c>
      <c r="I3097" t="s">
        <v>11</v>
      </c>
      <c r="J3097" t="s">
        <v>60</v>
      </c>
      <c r="K3097" t="s">
        <v>153</v>
      </c>
      <c r="L3097" t="s">
        <v>16</v>
      </c>
      <c r="M3097" s="5">
        <v>504.95000000000005</v>
      </c>
      <c r="N3097">
        <v>1</v>
      </c>
    </row>
    <row r="3098" spans="1:14" x14ac:dyDescent="0.25">
      <c r="A3098" s="2">
        <v>45054</v>
      </c>
      <c r="B3098" s="3">
        <f t="shared" si="144"/>
        <v>2023</v>
      </c>
      <c r="C3098" t="str">
        <f t="shared" si="145"/>
        <v>2022-2023</v>
      </c>
      <c r="D3098" t="s">
        <v>147</v>
      </c>
      <c r="E3098" t="s">
        <v>109</v>
      </c>
      <c r="F3098" t="str">
        <f t="shared" si="146"/>
        <v>New South Wales</v>
      </c>
      <c r="G3098" t="s">
        <v>10</v>
      </c>
      <c r="H3098">
        <v>2480</v>
      </c>
      <c r="I3098" t="s">
        <v>11</v>
      </c>
      <c r="J3098" t="s">
        <v>68</v>
      </c>
      <c r="K3098" t="s">
        <v>154</v>
      </c>
      <c r="L3098" t="s">
        <v>14</v>
      </c>
      <c r="M3098" s="5">
        <v>506.49000000000007</v>
      </c>
      <c r="N3098">
        <v>1</v>
      </c>
    </row>
    <row r="3099" spans="1:14" x14ac:dyDescent="0.25">
      <c r="A3099" s="2">
        <v>45232</v>
      </c>
      <c r="B3099" s="3">
        <f t="shared" si="144"/>
        <v>2024</v>
      </c>
      <c r="C3099" t="str">
        <f t="shared" si="145"/>
        <v>2023-2024</v>
      </c>
      <c r="D3099" t="s">
        <v>147</v>
      </c>
      <c r="E3099" t="s">
        <v>92</v>
      </c>
      <c r="F3099" t="str">
        <f t="shared" si="146"/>
        <v>Queensland</v>
      </c>
      <c r="G3099" t="s">
        <v>35</v>
      </c>
      <c r="H3099">
        <v>4068</v>
      </c>
      <c r="I3099" t="s">
        <v>11</v>
      </c>
      <c r="J3099" t="s">
        <v>43</v>
      </c>
      <c r="K3099" t="s">
        <v>150</v>
      </c>
      <c r="L3099" t="s">
        <v>18</v>
      </c>
      <c r="M3099" s="5">
        <v>506.61</v>
      </c>
      <c r="N3099">
        <v>1</v>
      </c>
    </row>
    <row r="3100" spans="1:14" x14ac:dyDescent="0.25">
      <c r="A3100" s="2">
        <v>45492</v>
      </c>
      <c r="B3100" s="3">
        <f t="shared" si="144"/>
        <v>2025</v>
      </c>
      <c r="C3100" t="str">
        <f t="shared" si="145"/>
        <v>2024-2025</v>
      </c>
      <c r="D3100" t="s">
        <v>147</v>
      </c>
      <c r="E3100" t="s">
        <v>125</v>
      </c>
      <c r="F3100" t="str">
        <f t="shared" si="146"/>
        <v>Victoria</v>
      </c>
      <c r="G3100" t="s">
        <v>45</v>
      </c>
      <c r="H3100">
        <v>3400</v>
      </c>
      <c r="I3100" t="s">
        <v>11</v>
      </c>
      <c r="J3100" t="s">
        <v>60</v>
      </c>
      <c r="K3100" t="s">
        <v>155</v>
      </c>
      <c r="L3100" t="s">
        <v>20</v>
      </c>
      <c r="M3100" s="5">
        <v>507.3</v>
      </c>
      <c r="N3100">
        <v>1</v>
      </c>
    </row>
    <row r="3101" spans="1:14" x14ac:dyDescent="0.25">
      <c r="A3101" s="2">
        <v>45013</v>
      </c>
      <c r="B3101" s="3">
        <f t="shared" si="144"/>
        <v>2023</v>
      </c>
      <c r="C3101" t="str">
        <f t="shared" si="145"/>
        <v>2022-2023</v>
      </c>
      <c r="D3101" t="s">
        <v>147</v>
      </c>
      <c r="E3101" t="s">
        <v>59</v>
      </c>
      <c r="F3101" t="str">
        <f t="shared" si="146"/>
        <v>Victoria</v>
      </c>
      <c r="G3101" t="s">
        <v>45</v>
      </c>
      <c r="H3101">
        <v>3280</v>
      </c>
      <c r="I3101" t="s">
        <v>11</v>
      </c>
      <c r="J3101" t="s">
        <v>60</v>
      </c>
      <c r="K3101" t="s">
        <v>19</v>
      </c>
      <c r="L3101" t="s">
        <v>23</v>
      </c>
      <c r="M3101" s="5">
        <v>507.41999999999996</v>
      </c>
      <c r="N3101">
        <v>1</v>
      </c>
    </row>
    <row r="3102" spans="1:14" x14ac:dyDescent="0.25">
      <c r="A3102" s="2">
        <v>45461</v>
      </c>
      <c r="B3102" s="3">
        <f t="shared" si="144"/>
        <v>2024</v>
      </c>
      <c r="C3102" t="str">
        <f t="shared" si="145"/>
        <v>2023-2024</v>
      </c>
      <c r="D3102" t="s">
        <v>147</v>
      </c>
      <c r="E3102" t="s">
        <v>116</v>
      </c>
      <c r="F3102" t="str">
        <f t="shared" si="146"/>
        <v>Western Australia</v>
      </c>
      <c r="G3102" t="s">
        <v>48</v>
      </c>
      <c r="H3102">
        <v>6725</v>
      </c>
      <c r="I3102" t="s">
        <v>11</v>
      </c>
      <c r="J3102" t="s">
        <v>77</v>
      </c>
      <c r="K3102" t="s">
        <v>150</v>
      </c>
      <c r="L3102" t="s">
        <v>18</v>
      </c>
      <c r="M3102" s="5">
        <v>507.79</v>
      </c>
      <c r="N3102">
        <v>1</v>
      </c>
    </row>
    <row r="3103" spans="1:14" x14ac:dyDescent="0.25">
      <c r="A3103" s="2">
        <v>45092</v>
      </c>
      <c r="B3103" s="3">
        <f t="shared" si="144"/>
        <v>2023</v>
      </c>
      <c r="C3103" t="str">
        <f t="shared" si="145"/>
        <v>2022-2023</v>
      </c>
      <c r="D3103" t="s">
        <v>147</v>
      </c>
      <c r="E3103" t="s">
        <v>47</v>
      </c>
      <c r="F3103" t="str">
        <f t="shared" si="146"/>
        <v>Western Australia</v>
      </c>
      <c r="G3103" t="s">
        <v>48</v>
      </c>
      <c r="H3103">
        <v>6030</v>
      </c>
      <c r="I3103" t="s">
        <v>11</v>
      </c>
      <c r="J3103" t="s">
        <v>49</v>
      </c>
      <c r="K3103" t="s">
        <v>152</v>
      </c>
      <c r="L3103" t="s">
        <v>13</v>
      </c>
      <c r="M3103" s="5">
        <v>508.53000000000003</v>
      </c>
      <c r="N3103">
        <v>1</v>
      </c>
    </row>
    <row r="3104" spans="1:14" x14ac:dyDescent="0.25">
      <c r="A3104" s="2">
        <v>44933</v>
      </c>
      <c r="B3104" s="3">
        <f t="shared" si="144"/>
        <v>2023</v>
      </c>
      <c r="C3104" t="str">
        <f t="shared" si="145"/>
        <v>2022-2023</v>
      </c>
      <c r="D3104" t="s">
        <v>147</v>
      </c>
      <c r="E3104" t="s">
        <v>95</v>
      </c>
      <c r="F3104" t="str">
        <f t="shared" si="146"/>
        <v>Victoria</v>
      </c>
      <c r="G3104" t="s">
        <v>45</v>
      </c>
      <c r="H3104">
        <v>3931</v>
      </c>
      <c r="I3104" t="s">
        <v>11</v>
      </c>
      <c r="J3104" t="s">
        <v>55</v>
      </c>
      <c r="K3104" t="s">
        <v>155</v>
      </c>
      <c r="L3104" t="s">
        <v>20</v>
      </c>
      <c r="M3104" s="5">
        <v>510.02000000000004</v>
      </c>
      <c r="N3104">
        <v>1</v>
      </c>
    </row>
    <row r="3105" spans="1:14" x14ac:dyDescent="0.25">
      <c r="A3105" s="2">
        <v>45175</v>
      </c>
      <c r="B3105" s="3">
        <f t="shared" si="144"/>
        <v>2024</v>
      </c>
      <c r="C3105" t="str">
        <f t="shared" si="145"/>
        <v>2023-2024</v>
      </c>
      <c r="D3105" t="s">
        <v>148</v>
      </c>
      <c r="E3105" t="s">
        <v>146</v>
      </c>
      <c r="F3105" t="str">
        <f t="shared" si="146"/>
        <v>Victoria</v>
      </c>
      <c r="G3105" t="s">
        <v>45</v>
      </c>
      <c r="H3105">
        <v>3353</v>
      </c>
      <c r="I3105" t="s">
        <v>11</v>
      </c>
      <c r="J3105" t="s">
        <v>60</v>
      </c>
      <c r="K3105" t="s">
        <v>151</v>
      </c>
      <c r="L3105" t="s">
        <v>21</v>
      </c>
      <c r="M3105" s="5">
        <v>510.05</v>
      </c>
      <c r="N3105">
        <v>1</v>
      </c>
    </row>
    <row r="3106" spans="1:14" x14ac:dyDescent="0.25">
      <c r="A3106" s="2">
        <v>45521</v>
      </c>
      <c r="B3106" s="3">
        <f t="shared" si="144"/>
        <v>2025</v>
      </c>
      <c r="C3106" t="str">
        <f t="shared" si="145"/>
        <v>2024-2025</v>
      </c>
      <c r="D3106" t="s">
        <v>148</v>
      </c>
      <c r="E3106" t="s">
        <v>106</v>
      </c>
      <c r="F3106" t="str">
        <f t="shared" si="146"/>
        <v>Victoria</v>
      </c>
      <c r="G3106" t="s">
        <v>45</v>
      </c>
      <c r="H3106">
        <v>3915</v>
      </c>
      <c r="I3106" t="s">
        <v>11</v>
      </c>
      <c r="J3106" t="s">
        <v>55</v>
      </c>
      <c r="K3106" t="s">
        <v>152</v>
      </c>
      <c r="L3106" t="s">
        <v>13</v>
      </c>
      <c r="M3106" s="5">
        <v>510.09</v>
      </c>
      <c r="N3106">
        <v>1</v>
      </c>
    </row>
    <row r="3107" spans="1:14" x14ac:dyDescent="0.25">
      <c r="A3107" s="2">
        <v>45570</v>
      </c>
      <c r="B3107" s="3">
        <f t="shared" si="144"/>
        <v>2025</v>
      </c>
      <c r="C3107" t="str">
        <f t="shared" si="145"/>
        <v>2024-2025</v>
      </c>
      <c r="D3107" t="s">
        <v>147</v>
      </c>
      <c r="E3107" t="s">
        <v>122</v>
      </c>
      <c r="F3107" t="str">
        <f t="shared" si="146"/>
        <v>New South Wales</v>
      </c>
      <c r="G3107" t="s">
        <v>10</v>
      </c>
      <c r="H3107">
        <v>2650</v>
      </c>
      <c r="I3107" t="s">
        <v>11</v>
      </c>
      <c r="J3107" t="s">
        <v>25</v>
      </c>
      <c r="K3107" t="s">
        <v>154</v>
      </c>
      <c r="L3107" t="s">
        <v>14</v>
      </c>
      <c r="M3107" s="5">
        <v>510.34</v>
      </c>
      <c r="N3107">
        <v>1</v>
      </c>
    </row>
    <row r="3108" spans="1:14" x14ac:dyDescent="0.25">
      <c r="A3108" s="2">
        <v>44994</v>
      </c>
      <c r="B3108" s="3">
        <f t="shared" si="144"/>
        <v>2023</v>
      </c>
      <c r="C3108" t="str">
        <f t="shared" si="145"/>
        <v>2022-2023</v>
      </c>
      <c r="D3108" t="s">
        <v>148</v>
      </c>
      <c r="E3108" t="s">
        <v>129</v>
      </c>
      <c r="F3108" t="str">
        <f t="shared" si="146"/>
        <v>Tasmania</v>
      </c>
      <c r="G3108" t="s">
        <v>70</v>
      </c>
      <c r="H3108">
        <v>7010</v>
      </c>
      <c r="I3108" t="s">
        <v>11</v>
      </c>
      <c r="J3108" t="s">
        <v>71</v>
      </c>
      <c r="K3108" t="s">
        <v>150</v>
      </c>
      <c r="L3108" t="s">
        <v>18</v>
      </c>
      <c r="M3108" s="5">
        <v>510.4</v>
      </c>
      <c r="N3108">
        <v>1</v>
      </c>
    </row>
    <row r="3109" spans="1:14" x14ac:dyDescent="0.25">
      <c r="A3109" s="2">
        <v>45639</v>
      </c>
      <c r="B3109" s="3">
        <f t="shared" si="144"/>
        <v>2025</v>
      </c>
      <c r="C3109" t="str">
        <f t="shared" si="145"/>
        <v>2024-2025</v>
      </c>
      <c r="D3109" t="s">
        <v>147</v>
      </c>
      <c r="E3109" t="s">
        <v>142</v>
      </c>
      <c r="F3109" t="str">
        <f t="shared" si="146"/>
        <v>Australian Capital Territory</v>
      </c>
      <c r="G3109" t="s">
        <v>80</v>
      </c>
      <c r="H3109">
        <v>2609</v>
      </c>
      <c r="I3109" t="s">
        <v>11</v>
      </c>
      <c r="J3109" t="s">
        <v>58</v>
      </c>
      <c r="K3109" t="s">
        <v>151</v>
      </c>
      <c r="L3109" t="s">
        <v>21</v>
      </c>
      <c r="M3109" s="5">
        <v>510.53</v>
      </c>
      <c r="N3109">
        <v>1</v>
      </c>
    </row>
    <row r="3110" spans="1:14" x14ac:dyDescent="0.25">
      <c r="A3110" s="2">
        <v>45288</v>
      </c>
      <c r="B3110" s="3">
        <f t="shared" si="144"/>
        <v>2024</v>
      </c>
      <c r="C3110" t="str">
        <f t="shared" si="145"/>
        <v>2023-2024</v>
      </c>
      <c r="D3110" t="s">
        <v>147</v>
      </c>
      <c r="E3110" t="s">
        <v>52</v>
      </c>
      <c r="F3110" t="str">
        <f t="shared" si="146"/>
        <v>Victoria</v>
      </c>
      <c r="G3110" t="s">
        <v>45</v>
      </c>
      <c r="H3110">
        <v>3030</v>
      </c>
      <c r="I3110" t="s">
        <v>11</v>
      </c>
      <c r="J3110" t="s">
        <v>46</v>
      </c>
      <c r="K3110" t="s">
        <v>151</v>
      </c>
      <c r="L3110" t="s">
        <v>21</v>
      </c>
      <c r="M3110" s="5">
        <v>510.80000000000007</v>
      </c>
      <c r="N3110">
        <v>1</v>
      </c>
    </row>
    <row r="3111" spans="1:14" x14ac:dyDescent="0.25">
      <c r="A3111" s="2">
        <v>45327</v>
      </c>
      <c r="B3111" s="3">
        <f t="shared" si="144"/>
        <v>2024</v>
      </c>
      <c r="C3111" t="str">
        <f t="shared" si="145"/>
        <v>2023-2024</v>
      </c>
      <c r="D3111" t="s">
        <v>147</v>
      </c>
      <c r="E3111" t="s">
        <v>145</v>
      </c>
      <c r="F3111" t="str">
        <f t="shared" si="146"/>
        <v>New South Wales</v>
      </c>
      <c r="G3111" t="s">
        <v>10</v>
      </c>
      <c r="H3111">
        <v>2101</v>
      </c>
      <c r="I3111" t="s">
        <v>11</v>
      </c>
      <c r="J3111" t="s">
        <v>27</v>
      </c>
      <c r="K3111" t="s">
        <v>19</v>
      </c>
      <c r="L3111" t="s">
        <v>23</v>
      </c>
      <c r="M3111" s="5">
        <v>511.24</v>
      </c>
      <c r="N3111">
        <v>1</v>
      </c>
    </row>
    <row r="3112" spans="1:14" x14ac:dyDescent="0.25">
      <c r="A3112" s="2">
        <v>45115</v>
      </c>
      <c r="B3112" s="3">
        <f t="shared" si="144"/>
        <v>2024</v>
      </c>
      <c r="C3112" t="str">
        <f t="shared" si="145"/>
        <v>2023-2024</v>
      </c>
      <c r="D3112" t="s">
        <v>147</v>
      </c>
      <c r="E3112" t="s">
        <v>39</v>
      </c>
      <c r="F3112" t="str">
        <f t="shared" si="146"/>
        <v>South Australia</v>
      </c>
      <c r="G3112" t="s">
        <v>32</v>
      </c>
      <c r="H3112">
        <v>5343</v>
      </c>
      <c r="I3112" t="s">
        <v>11</v>
      </c>
      <c r="J3112" t="s">
        <v>38</v>
      </c>
      <c r="K3112" t="s">
        <v>153</v>
      </c>
      <c r="L3112" t="s">
        <v>16</v>
      </c>
      <c r="M3112" s="5">
        <v>511.34000000000003</v>
      </c>
      <c r="N3112">
        <v>1</v>
      </c>
    </row>
    <row r="3113" spans="1:14" x14ac:dyDescent="0.25">
      <c r="A3113" s="2">
        <v>45128</v>
      </c>
      <c r="B3113" s="3">
        <f t="shared" si="144"/>
        <v>2024</v>
      </c>
      <c r="C3113" t="str">
        <f t="shared" si="145"/>
        <v>2023-2024</v>
      </c>
      <c r="D3113" t="s">
        <v>147</v>
      </c>
      <c r="E3113" t="s">
        <v>117</v>
      </c>
      <c r="F3113" t="str">
        <f t="shared" si="146"/>
        <v>Queensland</v>
      </c>
      <c r="G3113" t="s">
        <v>35</v>
      </c>
      <c r="H3113">
        <v>4119</v>
      </c>
      <c r="I3113" t="s">
        <v>11</v>
      </c>
      <c r="J3113" t="s">
        <v>43</v>
      </c>
      <c r="K3113" t="s">
        <v>154</v>
      </c>
      <c r="L3113" t="s">
        <v>14</v>
      </c>
      <c r="M3113" s="5">
        <v>512.78</v>
      </c>
      <c r="N3113">
        <v>1</v>
      </c>
    </row>
    <row r="3114" spans="1:14" x14ac:dyDescent="0.25">
      <c r="A3114" s="2">
        <v>45394</v>
      </c>
      <c r="B3114" s="3">
        <f t="shared" si="144"/>
        <v>2024</v>
      </c>
      <c r="C3114" t="str">
        <f t="shared" si="145"/>
        <v>2023-2024</v>
      </c>
      <c r="D3114" t="s">
        <v>147</v>
      </c>
      <c r="E3114" t="s">
        <v>122</v>
      </c>
      <c r="F3114" t="str">
        <f t="shared" si="146"/>
        <v>New South Wales</v>
      </c>
      <c r="G3114" t="s">
        <v>10</v>
      </c>
      <c r="H3114">
        <v>2650</v>
      </c>
      <c r="I3114" t="s">
        <v>11</v>
      </c>
      <c r="J3114" t="s">
        <v>25</v>
      </c>
      <c r="K3114" t="s">
        <v>156</v>
      </c>
      <c r="L3114" t="s">
        <v>17</v>
      </c>
      <c r="M3114" s="5">
        <v>514.15</v>
      </c>
      <c r="N3114">
        <v>1</v>
      </c>
    </row>
    <row r="3115" spans="1:14" x14ac:dyDescent="0.25">
      <c r="A3115" s="2">
        <v>45040</v>
      </c>
      <c r="B3115" s="3">
        <f t="shared" si="144"/>
        <v>2023</v>
      </c>
      <c r="C3115" t="str">
        <f t="shared" si="145"/>
        <v>2022-2023</v>
      </c>
      <c r="D3115" t="s">
        <v>147</v>
      </c>
      <c r="E3115" t="s">
        <v>37</v>
      </c>
      <c r="F3115" t="str">
        <f t="shared" si="146"/>
        <v>South Australia</v>
      </c>
      <c r="G3115" t="s">
        <v>32</v>
      </c>
      <c r="H3115">
        <v>5607</v>
      </c>
      <c r="I3115" t="s">
        <v>11</v>
      </c>
      <c r="J3115" t="s">
        <v>38</v>
      </c>
      <c r="K3115" t="s">
        <v>152</v>
      </c>
      <c r="L3115" t="s">
        <v>13</v>
      </c>
      <c r="M3115" s="5">
        <v>514.5</v>
      </c>
      <c r="N3115">
        <v>1</v>
      </c>
    </row>
    <row r="3116" spans="1:14" x14ac:dyDescent="0.25">
      <c r="A3116" s="2">
        <v>44961</v>
      </c>
      <c r="B3116" s="3">
        <f t="shared" si="144"/>
        <v>2023</v>
      </c>
      <c r="C3116" t="str">
        <f t="shared" si="145"/>
        <v>2022-2023</v>
      </c>
      <c r="D3116" t="s">
        <v>147</v>
      </c>
      <c r="E3116" t="s">
        <v>97</v>
      </c>
      <c r="F3116" t="str">
        <f t="shared" si="146"/>
        <v>Tasmania</v>
      </c>
      <c r="G3116" t="s">
        <v>70</v>
      </c>
      <c r="H3116">
        <v>7250</v>
      </c>
      <c r="I3116" t="s">
        <v>11</v>
      </c>
      <c r="J3116" t="s">
        <v>71</v>
      </c>
      <c r="K3116" t="s">
        <v>155</v>
      </c>
      <c r="L3116" t="s">
        <v>20</v>
      </c>
      <c r="M3116" s="5">
        <v>514.98</v>
      </c>
      <c r="N3116">
        <v>1</v>
      </c>
    </row>
    <row r="3117" spans="1:14" x14ac:dyDescent="0.25">
      <c r="A3117" s="2">
        <v>45586</v>
      </c>
      <c r="B3117" s="3">
        <f t="shared" si="144"/>
        <v>2025</v>
      </c>
      <c r="C3117" t="str">
        <f t="shared" si="145"/>
        <v>2024-2025</v>
      </c>
      <c r="D3117" t="s">
        <v>147</v>
      </c>
      <c r="E3117" t="s">
        <v>99</v>
      </c>
      <c r="F3117" t="str">
        <f t="shared" si="146"/>
        <v>Victoria</v>
      </c>
      <c r="G3117" t="s">
        <v>45</v>
      </c>
      <c r="H3117">
        <v>3148</v>
      </c>
      <c r="I3117" t="s">
        <v>11</v>
      </c>
      <c r="J3117" t="s">
        <v>63</v>
      </c>
      <c r="K3117" t="s">
        <v>152</v>
      </c>
      <c r="L3117" t="s">
        <v>13</v>
      </c>
      <c r="M3117" s="5">
        <v>515.17000000000007</v>
      </c>
      <c r="N3117">
        <v>1</v>
      </c>
    </row>
    <row r="3118" spans="1:14" x14ac:dyDescent="0.25">
      <c r="A3118" s="2">
        <v>45026</v>
      </c>
      <c r="B3118" s="3">
        <f t="shared" si="144"/>
        <v>2023</v>
      </c>
      <c r="C3118" t="str">
        <f t="shared" si="145"/>
        <v>2022-2023</v>
      </c>
      <c r="D3118" t="s">
        <v>148</v>
      </c>
      <c r="E3118" t="s">
        <v>54</v>
      </c>
      <c r="F3118" t="str">
        <f t="shared" si="146"/>
        <v>Victoria</v>
      </c>
      <c r="G3118" t="s">
        <v>45</v>
      </c>
      <c r="H3118">
        <v>3977</v>
      </c>
      <c r="I3118" t="s">
        <v>11</v>
      </c>
      <c r="J3118" t="s">
        <v>55</v>
      </c>
      <c r="K3118" t="s">
        <v>154</v>
      </c>
      <c r="L3118" t="s">
        <v>14</v>
      </c>
      <c r="M3118" s="5">
        <v>516.29999999999995</v>
      </c>
      <c r="N3118">
        <v>1</v>
      </c>
    </row>
    <row r="3119" spans="1:14" x14ac:dyDescent="0.25">
      <c r="A3119" s="2">
        <v>45408</v>
      </c>
      <c r="B3119" s="3">
        <f t="shared" si="144"/>
        <v>2024</v>
      </c>
      <c r="C3119" t="str">
        <f t="shared" si="145"/>
        <v>2023-2024</v>
      </c>
      <c r="D3119" t="s">
        <v>147</v>
      </c>
      <c r="E3119" t="s">
        <v>108</v>
      </c>
      <c r="F3119" t="str">
        <f t="shared" si="146"/>
        <v>Victoria</v>
      </c>
      <c r="G3119" t="s">
        <v>45</v>
      </c>
      <c r="H3119">
        <v>3018</v>
      </c>
      <c r="I3119" t="s">
        <v>11</v>
      </c>
      <c r="J3119" t="s">
        <v>46</v>
      </c>
      <c r="K3119" t="s">
        <v>19</v>
      </c>
      <c r="L3119" t="s">
        <v>23</v>
      </c>
      <c r="M3119" s="5">
        <v>517.26</v>
      </c>
      <c r="N3119">
        <v>1</v>
      </c>
    </row>
    <row r="3120" spans="1:14" x14ac:dyDescent="0.25">
      <c r="A3120" s="2">
        <v>45057</v>
      </c>
      <c r="B3120" s="3">
        <f t="shared" si="144"/>
        <v>2023</v>
      </c>
      <c r="C3120" t="str">
        <f t="shared" si="145"/>
        <v>2022-2023</v>
      </c>
      <c r="D3120" t="s">
        <v>147</v>
      </c>
      <c r="E3120" t="s">
        <v>132</v>
      </c>
      <c r="F3120" t="str">
        <f t="shared" si="146"/>
        <v>New South Wales</v>
      </c>
      <c r="G3120" t="s">
        <v>10</v>
      </c>
      <c r="H3120">
        <v>2800</v>
      </c>
      <c r="I3120" t="s">
        <v>11</v>
      </c>
      <c r="J3120" t="s">
        <v>25</v>
      </c>
      <c r="K3120" t="s">
        <v>154</v>
      </c>
      <c r="L3120" t="s">
        <v>14</v>
      </c>
      <c r="M3120" s="5">
        <v>518.5</v>
      </c>
      <c r="N3120">
        <v>1</v>
      </c>
    </row>
    <row r="3121" spans="1:14" x14ac:dyDescent="0.25">
      <c r="A3121" s="2">
        <v>45432</v>
      </c>
      <c r="B3121" s="3">
        <f t="shared" si="144"/>
        <v>2024</v>
      </c>
      <c r="C3121" t="str">
        <f t="shared" si="145"/>
        <v>2023-2024</v>
      </c>
      <c r="D3121" t="s">
        <v>148</v>
      </c>
      <c r="E3121" t="s">
        <v>88</v>
      </c>
      <c r="F3121" t="str">
        <f t="shared" si="146"/>
        <v>South Australia</v>
      </c>
      <c r="G3121" t="s">
        <v>32</v>
      </c>
      <c r="H3121">
        <v>5011</v>
      </c>
      <c r="I3121" t="s">
        <v>11</v>
      </c>
      <c r="J3121" t="s">
        <v>33</v>
      </c>
      <c r="K3121" t="s">
        <v>152</v>
      </c>
      <c r="L3121" t="s">
        <v>13</v>
      </c>
      <c r="M3121" s="5">
        <v>519.22</v>
      </c>
      <c r="N3121">
        <v>1</v>
      </c>
    </row>
    <row r="3122" spans="1:14" x14ac:dyDescent="0.25">
      <c r="A3122" s="2">
        <v>45158</v>
      </c>
      <c r="B3122" s="3">
        <f t="shared" si="144"/>
        <v>2024</v>
      </c>
      <c r="C3122" t="str">
        <f t="shared" si="145"/>
        <v>2023-2024</v>
      </c>
      <c r="D3122" t="s">
        <v>147</v>
      </c>
      <c r="E3122" t="s">
        <v>44</v>
      </c>
      <c r="F3122" t="str">
        <f t="shared" si="146"/>
        <v>Victoria</v>
      </c>
      <c r="G3122" t="s">
        <v>45</v>
      </c>
      <c r="H3122">
        <v>3066</v>
      </c>
      <c r="I3122" t="s">
        <v>11</v>
      </c>
      <c r="J3122" t="s">
        <v>46</v>
      </c>
      <c r="K3122" t="s">
        <v>153</v>
      </c>
      <c r="L3122" t="s">
        <v>16</v>
      </c>
      <c r="M3122" s="5">
        <v>519.43000000000006</v>
      </c>
      <c r="N3122">
        <v>1</v>
      </c>
    </row>
    <row r="3123" spans="1:14" x14ac:dyDescent="0.25">
      <c r="A3123" s="2">
        <v>44954</v>
      </c>
      <c r="B3123" s="3">
        <f t="shared" si="144"/>
        <v>2023</v>
      </c>
      <c r="C3123" t="str">
        <f t="shared" si="145"/>
        <v>2022-2023</v>
      </c>
      <c r="D3123" t="s">
        <v>148</v>
      </c>
      <c r="E3123" t="s">
        <v>106</v>
      </c>
      <c r="F3123" t="str">
        <f t="shared" si="146"/>
        <v>Victoria</v>
      </c>
      <c r="G3123" t="s">
        <v>45</v>
      </c>
      <c r="H3123">
        <v>3915</v>
      </c>
      <c r="I3123" t="s">
        <v>11</v>
      </c>
      <c r="J3123" t="s">
        <v>55</v>
      </c>
      <c r="K3123" t="s">
        <v>149</v>
      </c>
      <c r="L3123" t="s">
        <v>15</v>
      </c>
      <c r="M3123" s="5">
        <v>520.21999999999991</v>
      </c>
      <c r="N3123">
        <v>1</v>
      </c>
    </row>
    <row r="3124" spans="1:14" x14ac:dyDescent="0.25">
      <c r="A3124" s="2">
        <v>45489</v>
      </c>
      <c r="B3124" s="3">
        <f t="shared" si="144"/>
        <v>2025</v>
      </c>
      <c r="C3124" t="str">
        <f t="shared" si="145"/>
        <v>2024-2025</v>
      </c>
      <c r="D3124" t="s">
        <v>147</v>
      </c>
      <c r="E3124" t="s">
        <v>65</v>
      </c>
      <c r="F3124" t="str">
        <f t="shared" si="146"/>
        <v>New South Wales</v>
      </c>
      <c r="G3124" t="s">
        <v>10</v>
      </c>
      <c r="H3124">
        <v>2541</v>
      </c>
      <c r="I3124" t="s">
        <v>11</v>
      </c>
      <c r="J3124" t="s">
        <v>58</v>
      </c>
      <c r="K3124" t="s">
        <v>154</v>
      </c>
      <c r="L3124" t="s">
        <v>14</v>
      </c>
      <c r="M3124" s="5">
        <v>521.34999999999991</v>
      </c>
      <c r="N3124">
        <v>1</v>
      </c>
    </row>
    <row r="3125" spans="1:14" x14ac:dyDescent="0.25">
      <c r="A3125" s="2">
        <v>44977</v>
      </c>
      <c r="B3125" s="3">
        <f t="shared" si="144"/>
        <v>2023</v>
      </c>
      <c r="C3125" t="str">
        <f t="shared" si="145"/>
        <v>2022-2023</v>
      </c>
      <c r="D3125" t="s">
        <v>147</v>
      </c>
      <c r="E3125" t="s">
        <v>114</v>
      </c>
      <c r="F3125" t="str">
        <f t="shared" si="146"/>
        <v>Victoria</v>
      </c>
      <c r="G3125" t="s">
        <v>45</v>
      </c>
      <c r="H3125">
        <v>3551</v>
      </c>
      <c r="I3125" t="s">
        <v>11</v>
      </c>
      <c r="J3125" t="s">
        <v>60</v>
      </c>
      <c r="K3125" t="s">
        <v>154</v>
      </c>
      <c r="L3125" t="s">
        <v>14</v>
      </c>
      <c r="M3125" s="5">
        <v>521.3900000000001</v>
      </c>
      <c r="N3125">
        <v>1</v>
      </c>
    </row>
    <row r="3126" spans="1:14" x14ac:dyDescent="0.25">
      <c r="A3126" s="2">
        <v>45143</v>
      </c>
      <c r="B3126" s="3">
        <f t="shared" si="144"/>
        <v>2024</v>
      </c>
      <c r="C3126" t="str">
        <f t="shared" si="145"/>
        <v>2023-2024</v>
      </c>
      <c r="D3126" t="s">
        <v>147</v>
      </c>
      <c r="E3126" t="s">
        <v>139</v>
      </c>
      <c r="F3126" t="str">
        <f t="shared" si="146"/>
        <v>New South Wales</v>
      </c>
      <c r="G3126" t="s">
        <v>10</v>
      </c>
      <c r="H3126">
        <v>2020</v>
      </c>
      <c r="I3126" t="s">
        <v>11</v>
      </c>
      <c r="J3126" t="s">
        <v>12</v>
      </c>
      <c r="K3126" t="s">
        <v>149</v>
      </c>
      <c r="L3126" t="s">
        <v>15</v>
      </c>
      <c r="M3126" s="5">
        <v>521.62999999999988</v>
      </c>
      <c r="N3126">
        <v>1</v>
      </c>
    </row>
    <row r="3127" spans="1:14" x14ac:dyDescent="0.25">
      <c r="A3127" s="2">
        <v>45333</v>
      </c>
      <c r="B3127" s="3">
        <f t="shared" si="144"/>
        <v>2024</v>
      </c>
      <c r="C3127" t="str">
        <f t="shared" si="145"/>
        <v>2023-2024</v>
      </c>
      <c r="D3127" t="s">
        <v>147</v>
      </c>
      <c r="E3127" t="s">
        <v>143</v>
      </c>
      <c r="F3127" t="str">
        <f t="shared" si="146"/>
        <v>New South Wales</v>
      </c>
      <c r="G3127" t="s">
        <v>10</v>
      </c>
      <c r="H3127">
        <v>2154</v>
      </c>
      <c r="I3127" t="s">
        <v>11</v>
      </c>
      <c r="J3127" t="s">
        <v>27</v>
      </c>
      <c r="K3127" t="s">
        <v>150</v>
      </c>
      <c r="L3127" t="s">
        <v>18</v>
      </c>
      <c r="M3127" s="5">
        <v>521.81999999999994</v>
      </c>
      <c r="N3127">
        <v>1</v>
      </c>
    </row>
    <row r="3128" spans="1:14" x14ac:dyDescent="0.25">
      <c r="A3128" s="2">
        <v>45434</v>
      </c>
      <c r="B3128" s="3">
        <f t="shared" si="144"/>
        <v>2024</v>
      </c>
      <c r="C3128" t="str">
        <f t="shared" si="145"/>
        <v>2023-2024</v>
      </c>
      <c r="D3128" t="s">
        <v>148</v>
      </c>
      <c r="E3128" t="s">
        <v>135</v>
      </c>
      <c r="F3128" t="str">
        <f t="shared" si="146"/>
        <v>Victoria</v>
      </c>
      <c r="G3128" t="s">
        <v>45</v>
      </c>
      <c r="H3128">
        <v>3550</v>
      </c>
      <c r="I3128" t="s">
        <v>11</v>
      </c>
      <c r="J3128" t="s">
        <v>60</v>
      </c>
      <c r="K3128" t="s">
        <v>154</v>
      </c>
      <c r="L3128" t="s">
        <v>14</v>
      </c>
      <c r="M3128" s="5">
        <v>521.99</v>
      </c>
      <c r="N3128">
        <v>1</v>
      </c>
    </row>
    <row r="3129" spans="1:14" x14ac:dyDescent="0.25">
      <c r="A3129" s="2">
        <v>45250</v>
      </c>
      <c r="B3129" s="3">
        <f t="shared" si="144"/>
        <v>2024</v>
      </c>
      <c r="C3129" t="str">
        <f t="shared" si="145"/>
        <v>2023-2024</v>
      </c>
      <c r="D3129" t="s">
        <v>147</v>
      </c>
      <c r="E3129" t="s">
        <v>121</v>
      </c>
      <c r="F3129" t="str">
        <f t="shared" si="146"/>
        <v>Queensland</v>
      </c>
      <c r="G3129" t="s">
        <v>35</v>
      </c>
      <c r="H3129">
        <v>4700</v>
      </c>
      <c r="I3129" t="s">
        <v>11</v>
      </c>
      <c r="J3129" t="s">
        <v>51</v>
      </c>
      <c r="K3129" t="s">
        <v>150</v>
      </c>
      <c r="L3129" t="s">
        <v>18</v>
      </c>
      <c r="M3129" s="5">
        <v>522.95000000000005</v>
      </c>
      <c r="N3129">
        <v>1</v>
      </c>
    </row>
    <row r="3130" spans="1:14" x14ac:dyDescent="0.25">
      <c r="A3130" s="2">
        <v>45570</v>
      </c>
      <c r="B3130" s="3">
        <f t="shared" si="144"/>
        <v>2025</v>
      </c>
      <c r="C3130" t="str">
        <f t="shared" si="145"/>
        <v>2024-2025</v>
      </c>
      <c r="D3130" t="s">
        <v>147</v>
      </c>
      <c r="E3130" t="s">
        <v>69</v>
      </c>
      <c r="F3130" t="str">
        <f t="shared" si="146"/>
        <v>Tasmania</v>
      </c>
      <c r="G3130" t="s">
        <v>70</v>
      </c>
      <c r="H3130">
        <v>7018</v>
      </c>
      <c r="I3130" t="s">
        <v>11</v>
      </c>
      <c r="J3130" t="s">
        <v>71</v>
      </c>
      <c r="K3130" t="s">
        <v>149</v>
      </c>
      <c r="L3130" t="s">
        <v>15</v>
      </c>
      <c r="M3130" s="5">
        <v>523.21</v>
      </c>
      <c r="N3130">
        <v>1</v>
      </c>
    </row>
    <row r="3131" spans="1:14" x14ac:dyDescent="0.25">
      <c r="A3131" s="2">
        <v>45255</v>
      </c>
      <c r="B3131" s="3">
        <f t="shared" si="144"/>
        <v>2024</v>
      </c>
      <c r="C3131" t="str">
        <f t="shared" si="145"/>
        <v>2023-2024</v>
      </c>
      <c r="D3131" t="s">
        <v>147</v>
      </c>
      <c r="E3131" t="s">
        <v>113</v>
      </c>
      <c r="F3131" t="str">
        <f t="shared" si="146"/>
        <v>Queensland</v>
      </c>
      <c r="G3131" t="s">
        <v>35</v>
      </c>
      <c r="H3131">
        <v>4215</v>
      </c>
      <c r="I3131" t="s">
        <v>11</v>
      </c>
      <c r="J3131" t="s">
        <v>104</v>
      </c>
      <c r="K3131" t="s">
        <v>151</v>
      </c>
      <c r="L3131" t="s">
        <v>21</v>
      </c>
      <c r="M3131" s="5">
        <v>523.76</v>
      </c>
      <c r="N3131">
        <v>1</v>
      </c>
    </row>
    <row r="3132" spans="1:14" x14ac:dyDescent="0.25">
      <c r="A3132" s="2">
        <v>45599</v>
      </c>
      <c r="B3132" s="3">
        <f t="shared" si="144"/>
        <v>2025</v>
      </c>
      <c r="C3132" t="str">
        <f t="shared" si="145"/>
        <v>2024-2025</v>
      </c>
      <c r="D3132" t="s">
        <v>147</v>
      </c>
      <c r="E3132" t="s">
        <v>116</v>
      </c>
      <c r="F3132" t="str">
        <f t="shared" si="146"/>
        <v>Western Australia</v>
      </c>
      <c r="G3132" t="s">
        <v>48</v>
      </c>
      <c r="H3132">
        <v>6725</v>
      </c>
      <c r="I3132" t="s">
        <v>11</v>
      </c>
      <c r="J3132" t="s">
        <v>77</v>
      </c>
      <c r="K3132" t="s">
        <v>153</v>
      </c>
      <c r="L3132" t="s">
        <v>16</v>
      </c>
      <c r="M3132" s="5">
        <v>523.91000000000008</v>
      </c>
      <c r="N3132">
        <v>1</v>
      </c>
    </row>
    <row r="3133" spans="1:14" x14ac:dyDescent="0.25">
      <c r="A3133" s="2">
        <v>45089</v>
      </c>
      <c r="B3133" s="3">
        <f t="shared" si="144"/>
        <v>2023</v>
      </c>
      <c r="C3133" t="str">
        <f t="shared" si="145"/>
        <v>2022-2023</v>
      </c>
      <c r="D3133" t="s">
        <v>147</v>
      </c>
      <c r="E3133" t="s">
        <v>141</v>
      </c>
      <c r="F3133" t="str">
        <f t="shared" si="146"/>
        <v>Western Australia</v>
      </c>
      <c r="G3133" t="s">
        <v>48</v>
      </c>
      <c r="H3133">
        <v>6052</v>
      </c>
      <c r="I3133" t="s">
        <v>11</v>
      </c>
      <c r="J3133" t="s">
        <v>49</v>
      </c>
      <c r="K3133" t="s">
        <v>152</v>
      </c>
      <c r="L3133" t="s">
        <v>13</v>
      </c>
      <c r="M3133" s="5">
        <v>525.13</v>
      </c>
      <c r="N3133">
        <v>1</v>
      </c>
    </row>
    <row r="3134" spans="1:14" x14ac:dyDescent="0.25">
      <c r="A3134" s="2">
        <v>45054</v>
      </c>
      <c r="B3134" s="3">
        <f t="shared" si="144"/>
        <v>2023</v>
      </c>
      <c r="C3134" t="str">
        <f t="shared" si="145"/>
        <v>2022-2023</v>
      </c>
      <c r="D3134" t="s">
        <v>147</v>
      </c>
      <c r="E3134" t="s">
        <v>93</v>
      </c>
      <c r="F3134" t="str">
        <f t="shared" si="146"/>
        <v>Western Australia</v>
      </c>
      <c r="G3134" t="s">
        <v>48</v>
      </c>
      <c r="H3134">
        <v>6112</v>
      </c>
      <c r="I3134" t="s">
        <v>11</v>
      </c>
      <c r="J3134" t="s">
        <v>94</v>
      </c>
      <c r="K3134" t="s">
        <v>150</v>
      </c>
      <c r="L3134" t="s">
        <v>18</v>
      </c>
      <c r="M3134" s="5">
        <v>525.1400000000001</v>
      </c>
      <c r="N3134">
        <v>1</v>
      </c>
    </row>
    <row r="3135" spans="1:14" x14ac:dyDescent="0.25">
      <c r="A3135" s="2">
        <v>44982</v>
      </c>
      <c r="B3135" s="3">
        <f t="shared" si="144"/>
        <v>2023</v>
      </c>
      <c r="C3135" t="str">
        <f t="shared" si="145"/>
        <v>2022-2023</v>
      </c>
      <c r="D3135" t="s">
        <v>147</v>
      </c>
      <c r="E3135" t="s">
        <v>42</v>
      </c>
      <c r="F3135" t="str">
        <f t="shared" si="146"/>
        <v>Queensland</v>
      </c>
      <c r="G3135" t="s">
        <v>35</v>
      </c>
      <c r="H3135">
        <v>4053</v>
      </c>
      <c r="I3135" t="s">
        <v>11</v>
      </c>
      <c r="J3135" t="s">
        <v>43</v>
      </c>
      <c r="K3135" t="s">
        <v>151</v>
      </c>
      <c r="L3135" t="s">
        <v>21</v>
      </c>
      <c r="M3135" s="5">
        <v>525.38000000000011</v>
      </c>
      <c r="N3135">
        <v>1</v>
      </c>
    </row>
    <row r="3136" spans="1:14" x14ac:dyDescent="0.25">
      <c r="A3136" s="2">
        <v>45455</v>
      </c>
      <c r="B3136" s="3">
        <f t="shared" si="144"/>
        <v>2024</v>
      </c>
      <c r="C3136" t="str">
        <f t="shared" si="145"/>
        <v>2023-2024</v>
      </c>
      <c r="D3136" t="s">
        <v>147</v>
      </c>
      <c r="E3136" t="s">
        <v>86</v>
      </c>
      <c r="F3136" t="str">
        <f t="shared" si="146"/>
        <v>New South Wales</v>
      </c>
      <c r="G3136" t="s">
        <v>10</v>
      </c>
      <c r="H3136">
        <v>2064</v>
      </c>
      <c r="I3136" t="s">
        <v>11</v>
      </c>
      <c r="J3136" t="s">
        <v>12</v>
      </c>
      <c r="K3136" t="s">
        <v>150</v>
      </c>
      <c r="L3136" t="s">
        <v>18</v>
      </c>
      <c r="M3136" s="5">
        <v>525.5</v>
      </c>
      <c r="N3136">
        <v>1</v>
      </c>
    </row>
    <row r="3137" spans="1:14" x14ac:dyDescent="0.25">
      <c r="A3137" s="2">
        <v>45156</v>
      </c>
      <c r="B3137" s="3">
        <f t="shared" si="144"/>
        <v>2024</v>
      </c>
      <c r="C3137" t="str">
        <f t="shared" si="145"/>
        <v>2023-2024</v>
      </c>
      <c r="D3137" t="s">
        <v>147</v>
      </c>
      <c r="E3137" t="s">
        <v>93</v>
      </c>
      <c r="F3137" t="str">
        <f t="shared" si="146"/>
        <v>Western Australia</v>
      </c>
      <c r="G3137" t="s">
        <v>48</v>
      </c>
      <c r="H3137">
        <v>6112</v>
      </c>
      <c r="I3137" t="s">
        <v>11</v>
      </c>
      <c r="J3137" t="s">
        <v>94</v>
      </c>
      <c r="K3137" t="s">
        <v>149</v>
      </c>
      <c r="L3137" t="s">
        <v>15</v>
      </c>
      <c r="M3137" s="5">
        <v>525.99</v>
      </c>
      <c r="N3137">
        <v>1</v>
      </c>
    </row>
    <row r="3138" spans="1:14" x14ac:dyDescent="0.25">
      <c r="A3138" s="2">
        <v>44928</v>
      </c>
      <c r="B3138" s="3">
        <f t="shared" ref="B3138:B3201" si="147">IF(MONTH(A3138)&gt;=7,YEAR(A3138)+1,YEAR(A3138))</f>
        <v>2023</v>
      </c>
      <c r="C3138" t="str">
        <f t="shared" ref="C3138:C3201" si="148">IF(MONTH(A3138) &gt;= 7, YEAR(A3138) &amp; "-" &amp; YEAR(A3138) + 1, YEAR(A3138) - 1 &amp; "-" &amp; YEAR(A3138))</f>
        <v>2022-2023</v>
      </c>
      <c r="D3138" t="s">
        <v>147</v>
      </c>
      <c r="E3138" t="s">
        <v>67</v>
      </c>
      <c r="F3138" t="str">
        <f t="shared" ref="F3138:F3201" si="149">IF(G3138="WA","Western Australia",
IF(G3138="NSW","New South Wales",
IF(G3138="QLD","Queensland",
IF(G3138="VIC","Victoria",
IF(G3138="TAS","Tasmania",
IF(G3138="SA","South Australia",
IF(G3138="NT","Northern Territory",
IF(G3138="ACT","Australian Capital Territory",G3138))))))))</f>
        <v>New South Wales</v>
      </c>
      <c r="G3138" t="s">
        <v>10</v>
      </c>
      <c r="H3138">
        <v>2478</v>
      </c>
      <c r="I3138" t="s">
        <v>11</v>
      </c>
      <c r="J3138" t="s">
        <v>68</v>
      </c>
      <c r="K3138" t="s">
        <v>150</v>
      </c>
      <c r="L3138" t="s">
        <v>18</v>
      </c>
      <c r="M3138" s="5">
        <v>526.89</v>
      </c>
      <c r="N3138">
        <v>1</v>
      </c>
    </row>
    <row r="3139" spans="1:14" x14ac:dyDescent="0.25">
      <c r="A3139" s="2">
        <v>45463</v>
      </c>
      <c r="B3139" s="3">
        <f t="shared" si="147"/>
        <v>2024</v>
      </c>
      <c r="C3139" t="str">
        <f t="shared" si="148"/>
        <v>2023-2024</v>
      </c>
      <c r="D3139" t="s">
        <v>147</v>
      </c>
      <c r="E3139" t="s">
        <v>103</v>
      </c>
      <c r="F3139" t="str">
        <f t="shared" si="149"/>
        <v>Queensland</v>
      </c>
      <c r="G3139" t="s">
        <v>35</v>
      </c>
      <c r="H3139">
        <v>4509</v>
      </c>
      <c r="I3139" t="s">
        <v>11</v>
      </c>
      <c r="J3139" t="s">
        <v>104</v>
      </c>
      <c r="K3139" t="s">
        <v>154</v>
      </c>
      <c r="L3139" t="s">
        <v>14</v>
      </c>
      <c r="M3139" s="5">
        <v>528.55999999999995</v>
      </c>
      <c r="N3139">
        <v>1</v>
      </c>
    </row>
    <row r="3140" spans="1:14" x14ac:dyDescent="0.25">
      <c r="A3140" s="2">
        <v>45085</v>
      </c>
      <c r="B3140" s="3">
        <f t="shared" si="147"/>
        <v>2023</v>
      </c>
      <c r="C3140" t="str">
        <f t="shared" si="148"/>
        <v>2022-2023</v>
      </c>
      <c r="D3140" t="s">
        <v>147</v>
      </c>
      <c r="E3140" t="s">
        <v>42</v>
      </c>
      <c r="F3140" t="str">
        <f t="shared" si="149"/>
        <v>Queensland</v>
      </c>
      <c r="G3140" t="s">
        <v>35</v>
      </c>
      <c r="H3140">
        <v>4053</v>
      </c>
      <c r="I3140" t="s">
        <v>11</v>
      </c>
      <c r="J3140" t="s">
        <v>43</v>
      </c>
      <c r="K3140" t="s">
        <v>149</v>
      </c>
      <c r="L3140" t="s">
        <v>15</v>
      </c>
      <c r="M3140" s="5">
        <v>529.62</v>
      </c>
      <c r="N3140">
        <v>1</v>
      </c>
    </row>
    <row r="3141" spans="1:14" x14ac:dyDescent="0.25">
      <c r="A3141" s="2">
        <v>45187</v>
      </c>
      <c r="B3141" s="3">
        <f t="shared" si="147"/>
        <v>2024</v>
      </c>
      <c r="C3141" t="str">
        <f t="shared" si="148"/>
        <v>2023-2024</v>
      </c>
      <c r="D3141" t="s">
        <v>147</v>
      </c>
      <c r="E3141" t="s">
        <v>24</v>
      </c>
      <c r="F3141" t="str">
        <f t="shared" si="149"/>
        <v>New South Wales</v>
      </c>
      <c r="G3141" t="s">
        <v>10</v>
      </c>
      <c r="H3141">
        <v>2795</v>
      </c>
      <c r="I3141" t="s">
        <v>11</v>
      </c>
      <c r="J3141" t="s">
        <v>25</v>
      </c>
      <c r="K3141" t="s">
        <v>154</v>
      </c>
      <c r="L3141" t="s">
        <v>14</v>
      </c>
      <c r="M3141" s="5">
        <v>530.09</v>
      </c>
      <c r="N3141">
        <v>1</v>
      </c>
    </row>
    <row r="3142" spans="1:14" x14ac:dyDescent="0.25">
      <c r="A3142" s="2">
        <v>45049</v>
      </c>
      <c r="B3142" s="3">
        <f t="shared" si="147"/>
        <v>2023</v>
      </c>
      <c r="C3142" t="str">
        <f t="shared" si="148"/>
        <v>2022-2023</v>
      </c>
      <c r="D3142" t="s">
        <v>147</v>
      </c>
      <c r="E3142" t="s">
        <v>126</v>
      </c>
      <c r="F3142" t="str">
        <f t="shared" si="149"/>
        <v>Queensland</v>
      </c>
      <c r="G3142" t="s">
        <v>35</v>
      </c>
      <c r="H3142">
        <v>4551</v>
      </c>
      <c r="I3142" t="s">
        <v>11</v>
      </c>
      <c r="J3142" t="s">
        <v>120</v>
      </c>
      <c r="K3142" t="s">
        <v>154</v>
      </c>
      <c r="L3142" t="s">
        <v>14</v>
      </c>
      <c r="M3142" s="5">
        <v>530.36999999999989</v>
      </c>
      <c r="N3142">
        <v>1</v>
      </c>
    </row>
    <row r="3143" spans="1:14" x14ac:dyDescent="0.25">
      <c r="A3143" s="2">
        <v>45005</v>
      </c>
      <c r="B3143" s="3">
        <f t="shared" si="147"/>
        <v>2023</v>
      </c>
      <c r="C3143" t="str">
        <f t="shared" si="148"/>
        <v>2022-2023</v>
      </c>
      <c r="D3143" t="s">
        <v>147</v>
      </c>
      <c r="E3143" t="s">
        <v>53</v>
      </c>
      <c r="F3143" t="str">
        <f t="shared" si="149"/>
        <v>South Australia</v>
      </c>
      <c r="G3143" t="s">
        <v>32</v>
      </c>
      <c r="H3143">
        <v>5082</v>
      </c>
      <c r="I3143" t="s">
        <v>11</v>
      </c>
      <c r="J3143" t="s">
        <v>33</v>
      </c>
      <c r="K3143" t="s">
        <v>151</v>
      </c>
      <c r="L3143" t="s">
        <v>21</v>
      </c>
      <c r="M3143" s="5">
        <v>531.43000000000006</v>
      </c>
      <c r="N3143">
        <v>1</v>
      </c>
    </row>
    <row r="3144" spans="1:14" x14ac:dyDescent="0.25">
      <c r="A3144" s="2">
        <v>45031</v>
      </c>
      <c r="B3144" s="3">
        <f t="shared" si="147"/>
        <v>2023</v>
      </c>
      <c r="C3144" t="str">
        <f t="shared" si="148"/>
        <v>2022-2023</v>
      </c>
      <c r="D3144" t="s">
        <v>147</v>
      </c>
      <c r="E3144" t="s">
        <v>109</v>
      </c>
      <c r="F3144" t="str">
        <f t="shared" si="149"/>
        <v>New South Wales</v>
      </c>
      <c r="G3144" t="s">
        <v>10</v>
      </c>
      <c r="H3144">
        <v>2480</v>
      </c>
      <c r="I3144" t="s">
        <v>11</v>
      </c>
      <c r="J3144" t="s">
        <v>68</v>
      </c>
      <c r="K3144" t="s">
        <v>153</v>
      </c>
      <c r="L3144" t="s">
        <v>16</v>
      </c>
      <c r="M3144" s="5">
        <v>532.92000000000007</v>
      </c>
      <c r="N3144">
        <v>1</v>
      </c>
    </row>
    <row r="3145" spans="1:14" x14ac:dyDescent="0.25">
      <c r="A3145" s="2">
        <v>45162</v>
      </c>
      <c r="B3145" s="3">
        <f t="shared" si="147"/>
        <v>2024</v>
      </c>
      <c r="C3145" t="str">
        <f t="shared" si="148"/>
        <v>2023-2024</v>
      </c>
      <c r="D3145" t="s">
        <v>147</v>
      </c>
      <c r="E3145" t="s">
        <v>74</v>
      </c>
      <c r="F3145" t="str">
        <f t="shared" si="149"/>
        <v>South Australia</v>
      </c>
      <c r="G3145" t="s">
        <v>32</v>
      </c>
      <c r="H3145">
        <v>5043</v>
      </c>
      <c r="I3145" t="s">
        <v>11</v>
      </c>
      <c r="J3145" t="s">
        <v>33</v>
      </c>
      <c r="K3145" t="s">
        <v>152</v>
      </c>
      <c r="L3145" t="s">
        <v>13</v>
      </c>
      <c r="M3145" s="5">
        <v>533.44000000000005</v>
      </c>
      <c r="N3145">
        <v>1</v>
      </c>
    </row>
    <row r="3146" spans="1:14" x14ac:dyDescent="0.25">
      <c r="A3146" s="2">
        <v>45238</v>
      </c>
      <c r="B3146" s="3">
        <f t="shared" si="147"/>
        <v>2024</v>
      </c>
      <c r="C3146" t="str">
        <f t="shared" si="148"/>
        <v>2023-2024</v>
      </c>
      <c r="D3146" t="s">
        <v>147</v>
      </c>
      <c r="E3146" t="s">
        <v>99</v>
      </c>
      <c r="F3146" t="str">
        <f t="shared" si="149"/>
        <v>Victoria</v>
      </c>
      <c r="G3146" t="s">
        <v>45</v>
      </c>
      <c r="H3146">
        <v>3148</v>
      </c>
      <c r="I3146" t="s">
        <v>11</v>
      </c>
      <c r="J3146" t="s">
        <v>63</v>
      </c>
      <c r="K3146" t="s">
        <v>19</v>
      </c>
      <c r="L3146" t="s">
        <v>23</v>
      </c>
      <c r="M3146" s="5">
        <v>533.91</v>
      </c>
      <c r="N3146">
        <v>1</v>
      </c>
    </row>
    <row r="3147" spans="1:14" x14ac:dyDescent="0.25">
      <c r="A3147" s="2">
        <v>45159</v>
      </c>
      <c r="B3147" s="3">
        <f t="shared" si="147"/>
        <v>2024</v>
      </c>
      <c r="C3147" t="str">
        <f t="shared" si="148"/>
        <v>2023-2024</v>
      </c>
      <c r="D3147" t="s">
        <v>148</v>
      </c>
      <c r="E3147" t="s">
        <v>81</v>
      </c>
      <c r="F3147" t="str">
        <f t="shared" si="149"/>
        <v>New South Wales</v>
      </c>
      <c r="G3147" t="s">
        <v>10</v>
      </c>
      <c r="H3147">
        <v>2485</v>
      </c>
      <c r="I3147" t="s">
        <v>11</v>
      </c>
      <c r="J3147" t="s">
        <v>68</v>
      </c>
      <c r="K3147" t="s">
        <v>150</v>
      </c>
      <c r="L3147" t="s">
        <v>18</v>
      </c>
      <c r="M3147" s="5">
        <v>534.06999999999994</v>
      </c>
      <c r="N3147">
        <v>1</v>
      </c>
    </row>
    <row r="3148" spans="1:14" x14ac:dyDescent="0.25">
      <c r="A3148" s="2">
        <v>45214</v>
      </c>
      <c r="B3148" s="3">
        <f t="shared" si="147"/>
        <v>2024</v>
      </c>
      <c r="C3148" t="str">
        <f t="shared" si="148"/>
        <v>2023-2024</v>
      </c>
      <c r="D3148" t="s">
        <v>147</v>
      </c>
      <c r="E3148" t="s">
        <v>57</v>
      </c>
      <c r="F3148" t="str">
        <f t="shared" si="149"/>
        <v>New South Wales</v>
      </c>
      <c r="G3148" t="s">
        <v>10</v>
      </c>
      <c r="H3148">
        <v>2560</v>
      </c>
      <c r="I3148" t="s">
        <v>11</v>
      </c>
      <c r="J3148" t="s">
        <v>58</v>
      </c>
      <c r="K3148" t="s">
        <v>155</v>
      </c>
      <c r="L3148" t="s">
        <v>20</v>
      </c>
      <c r="M3148" s="5">
        <v>534.72</v>
      </c>
      <c r="N3148">
        <v>1</v>
      </c>
    </row>
    <row r="3149" spans="1:14" x14ac:dyDescent="0.25">
      <c r="A3149" s="2">
        <v>45171</v>
      </c>
      <c r="B3149" s="3">
        <f t="shared" si="147"/>
        <v>2024</v>
      </c>
      <c r="C3149" t="str">
        <f t="shared" si="148"/>
        <v>2023-2024</v>
      </c>
      <c r="D3149" t="s">
        <v>147</v>
      </c>
      <c r="E3149" t="s">
        <v>64</v>
      </c>
      <c r="F3149" t="str">
        <f t="shared" si="149"/>
        <v>Victoria</v>
      </c>
      <c r="G3149" t="s">
        <v>45</v>
      </c>
      <c r="H3149">
        <v>3199</v>
      </c>
      <c r="I3149" t="s">
        <v>11</v>
      </c>
      <c r="J3149" t="s">
        <v>63</v>
      </c>
      <c r="K3149" t="s">
        <v>149</v>
      </c>
      <c r="L3149" t="s">
        <v>15</v>
      </c>
      <c r="M3149" s="5">
        <v>534.94999999999993</v>
      </c>
      <c r="N3149">
        <v>1</v>
      </c>
    </row>
    <row r="3150" spans="1:14" x14ac:dyDescent="0.25">
      <c r="A3150" s="2">
        <v>45519</v>
      </c>
      <c r="B3150" s="3">
        <f t="shared" si="147"/>
        <v>2025</v>
      </c>
      <c r="C3150" t="str">
        <f t="shared" si="148"/>
        <v>2024-2025</v>
      </c>
      <c r="D3150" t="s">
        <v>147</v>
      </c>
      <c r="E3150" t="s">
        <v>119</v>
      </c>
      <c r="F3150" t="str">
        <f t="shared" si="149"/>
        <v>Queensland</v>
      </c>
      <c r="G3150" t="s">
        <v>35</v>
      </c>
      <c r="H3150">
        <v>4570</v>
      </c>
      <c r="I3150" t="s">
        <v>11</v>
      </c>
      <c r="J3150" t="s">
        <v>120</v>
      </c>
      <c r="K3150" t="s">
        <v>150</v>
      </c>
      <c r="L3150" t="s">
        <v>18</v>
      </c>
      <c r="M3150" s="5">
        <v>535.02</v>
      </c>
      <c r="N3150">
        <v>1</v>
      </c>
    </row>
    <row r="3151" spans="1:14" x14ac:dyDescent="0.25">
      <c r="A3151" s="2">
        <v>45086</v>
      </c>
      <c r="B3151" s="3">
        <f t="shared" si="147"/>
        <v>2023</v>
      </c>
      <c r="C3151" t="str">
        <f t="shared" si="148"/>
        <v>2022-2023</v>
      </c>
      <c r="D3151" t="s">
        <v>148</v>
      </c>
      <c r="E3151" t="s">
        <v>134</v>
      </c>
      <c r="F3151" t="str">
        <f t="shared" si="149"/>
        <v>Queensland</v>
      </c>
      <c r="G3151" t="s">
        <v>35</v>
      </c>
      <c r="H3151">
        <v>4825</v>
      </c>
      <c r="I3151" t="s">
        <v>11</v>
      </c>
      <c r="J3151" t="s">
        <v>36</v>
      </c>
      <c r="K3151" t="s">
        <v>150</v>
      </c>
      <c r="L3151" t="s">
        <v>18</v>
      </c>
      <c r="M3151" s="5">
        <v>535.56999999999994</v>
      </c>
      <c r="N3151">
        <v>1</v>
      </c>
    </row>
    <row r="3152" spans="1:14" x14ac:dyDescent="0.25">
      <c r="A3152" s="2">
        <v>45546</v>
      </c>
      <c r="B3152" s="3">
        <f t="shared" si="147"/>
        <v>2025</v>
      </c>
      <c r="C3152" t="str">
        <f t="shared" si="148"/>
        <v>2024-2025</v>
      </c>
      <c r="D3152" t="s">
        <v>147</v>
      </c>
      <c r="E3152" t="s">
        <v>78</v>
      </c>
      <c r="F3152" t="str">
        <f t="shared" si="149"/>
        <v>New South Wales</v>
      </c>
      <c r="G3152" t="s">
        <v>10</v>
      </c>
      <c r="H3152">
        <v>2350</v>
      </c>
      <c r="I3152" t="s">
        <v>11</v>
      </c>
      <c r="J3152" t="s">
        <v>68</v>
      </c>
      <c r="K3152" t="s">
        <v>19</v>
      </c>
      <c r="L3152" t="s">
        <v>23</v>
      </c>
      <c r="M3152" s="5">
        <v>535.75</v>
      </c>
      <c r="N3152">
        <v>1</v>
      </c>
    </row>
    <row r="3153" spans="1:14" x14ac:dyDescent="0.25">
      <c r="A3153" s="2">
        <v>45399</v>
      </c>
      <c r="B3153" s="3">
        <f t="shared" si="147"/>
        <v>2024</v>
      </c>
      <c r="C3153" t="str">
        <f t="shared" si="148"/>
        <v>2023-2024</v>
      </c>
      <c r="D3153" t="s">
        <v>147</v>
      </c>
      <c r="E3153" t="s">
        <v>84</v>
      </c>
      <c r="F3153" t="str">
        <f t="shared" si="149"/>
        <v>Queensland</v>
      </c>
      <c r="G3153" t="s">
        <v>35</v>
      </c>
      <c r="H3153">
        <v>4740</v>
      </c>
      <c r="I3153" t="s">
        <v>11</v>
      </c>
      <c r="J3153" t="s">
        <v>51</v>
      </c>
      <c r="K3153" t="s">
        <v>151</v>
      </c>
      <c r="L3153" t="s">
        <v>21</v>
      </c>
      <c r="M3153" s="5">
        <v>535.94000000000005</v>
      </c>
      <c r="N3153">
        <v>1</v>
      </c>
    </row>
    <row r="3154" spans="1:14" x14ac:dyDescent="0.25">
      <c r="A3154" s="2">
        <v>45579</v>
      </c>
      <c r="B3154" s="3">
        <f t="shared" si="147"/>
        <v>2025</v>
      </c>
      <c r="C3154" t="str">
        <f t="shared" si="148"/>
        <v>2024-2025</v>
      </c>
      <c r="D3154" t="s">
        <v>148</v>
      </c>
      <c r="E3154" t="s">
        <v>118</v>
      </c>
      <c r="F3154" t="str">
        <f t="shared" si="149"/>
        <v>New South Wales</v>
      </c>
      <c r="G3154" t="s">
        <v>10</v>
      </c>
      <c r="H3154">
        <v>2158</v>
      </c>
      <c r="I3154" t="s">
        <v>11</v>
      </c>
      <c r="J3154" t="s">
        <v>27</v>
      </c>
      <c r="K3154" t="s">
        <v>150</v>
      </c>
      <c r="L3154" t="s">
        <v>18</v>
      </c>
      <c r="M3154" s="5">
        <v>536.36</v>
      </c>
      <c r="N3154">
        <v>1</v>
      </c>
    </row>
    <row r="3155" spans="1:14" x14ac:dyDescent="0.25">
      <c r="A3155" s="2">
        <v>44983</v>
      </c>
      <c r="B3155" s="3">
        <f t="shared" si="147"/>
        <v>2023</v>
      </c>
      <c r="C3155" t="str">
        <f t="shared" si="148"/>
        <v>2022-2023</v>
      </c>
      <c r="D3155" t="s">
        <v>147</v>
      </c>
      <c r="E3155" t="s">
        <v>132</v>
      </c>
      <c r="F3155" t="str">
        <f t="shared" si="149"/>
        <v>New South Wales</v>
      </c>
      <c r="G3155" t="s">
        <v>10</v>
      </c>
      <c r="H3155">
        <v>2800</v>
      </c>
      <c r="I3155" t="s">
        <v>11</v>
      </c>
      <c r="J3155" t="s">
        <v>25</v>
      </c>
      <c r="K3155" t="s">
        <v>19</v>
      </c>
      <c r="L3155" t="s">
        <v>23</v>
      </c>
      <c r="M3155" s="5">
        <v>536.42000000000007</v>
      </c>
      <c r="N3155">
        <v>1</v>
      </c>
    </row>
    <row r="3156" spans="1:14" x14ac:dyDescent="0.25">
      <c r="A3156" s="2">
        <v>44970</v>
      </c>
      <c r="B3156" s="3">
        <f t="shared" si="147"/>
        <v>2023</v>
      </c>
      <c r="C3156" t="str">
        <f t="shared" si="148"/>
        <v>2022-2023</v>
      </c>
      <c r="D3156" t="s">
        <v>147</v>
      </c>
      <c r="E3156" t="s">
        <v>72</v>
      </c>
      <c r="F3156" t="str">
        <f t="shared" si="149"/>
        <v>Western Australia</v>
      </c>
      <c r="G3156" t="s">
        <v>48</v>
      </c>
      <c r="H3156">
        <v>6010</v>
      </c>
      <c r="I3156" t="s">
        <v>11</v>
      </c>
      <c r="J3156" t="s">
        <v>49</v>
      </c>
      <c r="K3156" t="s">
        <v>155</v>
      </c>
      <c r="L3156" t="s">
        <v>20</v>
      </c>
      <c r="M3156" s="5">
        <v>537.05000000000007</v>
      </c>
      <c r="N3156">
        <v>1</v>
      </c>
    </row>
    <row r="3157" spans="1:14" x14ac:dyDescent="0.25">
      <c r="A3157" s="2">
        <v>44962</v>
      </c>
      <c r="B3157" s="3">
        <f t="shared" si="147"/>
        <v>2023</v>
      </c>
      <c r="C3157" t="str">
        <f t="shared" si="148"/>
        <v>2022-2023</v>
      </c>
      <c r="D3157" t="s">
        <v>147</v>
      </c>
      <c r="E3157" t="s">
        <v>53</v>
      </c>
      <c r="F3157" t="str">
        <f t="shared" si="149"/>
        <v>South Australia</v>
      </c>
      <c r="G3157" t="s">
        <v>32</v>
      </c>
      <c r="H3157">
        <v>5082</v>
      </c>
      <c r="I3157" t="s">
        <v>11</v>
      </c>
      <c r="J3157" t="s">
        <v>33</v>
      </c>
      <c r="K3157" t="s">
        <v>153</v>
      </c>
      <c r="L3157" t="s">
        <v>16</v>
      </c>
      <c r="M3157" s="5">
        <v>537.24</v>
      </c>
      <c r="N3157">
        <v>1</v>
      </c>
    </row>
    <row r="3158" spans="1:14" x14ac:dyDescent="0.25">
      <c r="A3158" s="2">
        <v>45305</v>
      </c>
      <c r="B3158" s="3">
        <f t="shared" si="147"/>
        <v>2024</v>
      </c>
      <c r="C3158" t="str">
        <f t="shared" si="148"/>
        <v>2023-2024</v>
      </c>
      <c r="D3158" t="s">
        <v>147</v>
      </c>
      <c r="E3158" t="s">
        <v>130</v>
      </c>
      <c r="F3158" t="str">
        <f t="shared" si="149"/>
        <v>South Australia</v>
      </c>
      <c r="G3158" t="s">
        <v>32</v>
      </c>
      <c r="H3158">
        <v>5290</v>
      </c>
      <c r="I3158" t="s">
        <v>11</v>
      </c>
      <c r="J3158" t="s">
        <v>38</v>
      </c>
      <c r="K3158" t="s">
        <v>151</v>
      </c>
      <c r="L3158" t="s">
        <v>21</v>
      </c>
      <c r="M3158" s="5">
        <v>537.77</v>
      </c>
      <c r="N3158">
        <v>1</v>
      </c>
    </row>
    <row r="3159" spans="1:14" x14ac:dyDescent="0.25">
      <c r="A3159" s="2">
        <v>45222</v>
      </c>
      <c r="B3159" s="3">
        <f t="shared" si="147"/>
        <v>2024</v>
      </c>
      <c r="C3159" t="str">
        <f t="shared" si="148"/>
        <v>2023-2024</v>
      </c>
      <c r="D3159" t="s">
        <v>148</v>
      </c>
      <c r="E3159" t="s">
        <v>106</v>
      </c>
      <c r="F3159" t="str">
        <f t="shared" si="149"/>
        <v>Victoria</v>
      </c>
      <c r="G3159" t="s">
        <v>45</v>
      </c>
      <c r="H3159">
        <v>3915</v>
      </c>
      <c r="I3159" t="s">
        <v>11</v>
      </c>
      <c r="J3159" t="s">
        <v>55</v>
      </c>
      <c r="K3159" t="s">
        <v>155</v>
      </c>
      <c r="L3159" t="s">
        <v>20</v>
      </c>
      <c r="M3159" s="5">
        <v>538.76</v>
      </c>
      <c r="N3159">
        <v>1</v>
      </c>
    </row>
    <row r="3160" spans="1:14" x14ac:dyDescent="0.25">
      <c r="A3160" s="2">
        <v>45227</v>
      </c>
      <c r="B3160" s="3">
        <f t="shared" si="147"/>
        <v>2024</v>
      </c>
      <c r="C3160" t="str">
        <f t="shared" si="148"/>
        <v>2023-2024</v>
      </c>
      <c r="D3160" t="s">
        <v>147</v>
      </c>
      <c r="E3160" t="s">
        <v>66</v>
      </c>
      <c r="F3160" t="str">
        <f t="shared" si="149"/>
        <v>South Australia</v>
      </c>
      <c r="G3160" t="s">
        <v>32</v>
      </c>
      <c r="H3160">
        <v>5169</v>
      </c>
      <c r="I3160" t="s">
        <v>11</v>
      </c>
      <c r="J3160" t="s">
        <v>33</v>
      </c>
      <c r="K3160" t="s">
        <v>153</v>
      </c>
      <c r="L3160" t="s">
        <v>16</v>
      </c>
      <c r="M3160" s="5">
        <v>539.46</v>
      </c>
      <c r="N3160">
        <v>1</v>
      </c>
    </row>
    <row r="3161" spans="1:14" x14ac:dyDescent="0.25">
      <c r="A3161" s="2">
        <v>44993</v>
      </c>
      <c r="B3161" s="3">
        <f t="shared" si="147"/>
        <v>2023</v>
      </c>
      <c r="C3161" t="str">
        <f t="shared" si="148"/>
        <v>2022-2023</v>
      </c>
      <c r="D3161" t="s">
        <v>147</v>
      </c>
      <c r="E3161" t="s">
        <v>67</v>
      </c>
      <c r="F3161" t="str">
        <f t="shared" si="149"/>
        <v>New South Wales</v>
      </c>
      <c r="G3161" t="s">
        <v>10</v>
      </c>
      <c r="H3161">
        <v>2478</v>
      </c>
      <c r="I3161" t="s">
        <v>11</v>
      </c>
      <c r="J3161" t="s">
        <v>68</v>
      </c>
      <c r="K3161" t="s">
        <v>152</v>
      </c>
      <c r="L3161" t="s">
        <v>13</v>
      </c>
      <c r="M3161" s="5">
        <v>539.91000000000008</v>
      </c>
      <c r="N3161">
        <v>1</v>
      </c>
    </row>
    <row r="3162" spans="1:14" x14ac:dyDescent="0.25">
      <c r="A3162" s="2">
        <v>44997</v>
      </c>
      <c r="B3162" s="3">
        <f t="shared" si="147"/>
        <v>2023</v>
      </c>
      <c r="C3162" t="str">
        <f t="shared" si="148"/>
        <v>2022-2023</v>
      </c>
      <c r="D3162" t="s">
        <v>147</v>
      </c>
      <c r="E3162" t="s">
        <v>123</v>
      </c>
      <c r="F3162" t="str">
        <f t="shared" si="149"/>
        <v>Western Australia</v>
      </c>
      <c r="G3162" t="s">
        <v>48</v>
      </c>
      <c r="H3162">
        <v>6109</v>
      </c>
      <c r="I3162" t="s">
        <v>11</v>
      </c>
      <c r="J3162" t="s">
        <v>94</v>
      </c>
      <c r="K3162" t="s">
        <v>19</v>
      </c>
      <c r="L3162" t="s">
        <v>23</v>
      </c>
      <c r="M3162" s="5">
        <v>540.04</v>
      </c>
      <c r="N3162">
        <v>1</v>
      </c>
    </row>
    <row r="3163" spans="1:14" x14ac:dyDescent="0.25">
      <c r="A3163" s="2">
        <v>45502</v>
      </c>
      <c r="B3163" s="3">
        <f t="shared" si="147"/>
        <v>2025</v>
      </c>
      <c r="C3163" t="str">
        <f t="shared" si="148"/>
        <v>2024-2025</v>
      </c>
      <c r="D3163" t="s">
        <v>147</v>
      </c>
      <c r="E3163" t="s">
        <v>139</v>
      </c>
      <c r="F3163" t="str">
        <f t="shared" si="149"/>
        <v>New South Wales</v>
      </c>
      <c r="G3163" t="s">
        <v>10</v>
      </c>
      <c r="H3163">
        <v>2020</v>
      </c>
      <c r="I3163" t="s">
        <v>11</v>
      </c>
      <c r="J3163" t="s">
        <v>12</v>
      </c>
      <c r="K3163" t="s">
        <v>19</v>
      </c>
      <c r="L3163" t="s">
        <v>23</v>
      </c>
      <c r="M3163" s="5">
        <v>540.88</v>
      </c>
      <c r="N3163">
        <v>1</v>
      </c>
    </row>
    <row r="3164" spans="1:14" x14ac:dyDescent="0.25">
      <c r="A3164" s="2">
        <v>45326</v>
      </c>
      <c r="B3164" s="3">
        <f t="shared" si="147"/>
        <v>2024</v>
      </c>
      <c r="C3164" t="str">
        <f t="shared" si="148"/>
        <v>2023-2024</v>
      </c>
      <c r="D3164" t="s">
        <v>147</v>
      </c>
      <c r="E3164" t="s">
        <v>128</v>
      </c>
      <c r="F3164" t="str">
        <f t="shared" si="149"/>
        <v>Western Australia</v>
      </c>
      <c r="G3164" t="s">
        <v>48</v>
      </c>
      <c r="H3164">
        <v>6027</v>
      </c>
      <c r="I3164" t="s">
        <v>11</v>
      </c>
      <c r="J3164" t="s">
        <v>49</v>
      </c>
      <c r="K3164" t="s">
        <v>151</v>
      </c>
      <c r="L3164" t="s">
        <v>21</v>
      </c>
      <c r="M3164" s="5">
        <v>541.1400000000001</v>
      </c>
      <c r="N3164">
        <v>1</v>
      </c>
    </row>
    <row r="3165" spans="1:14" x14ac:dyDescent="0.25">
      <c r="A3165" s="2">
        <v>45097</v>
      </c>
      <c r="B3165" s="3">
        <f t="shared" si="147"/>
        <v>2023</v>
      </c>
      <c r="C3165" t="str">
        <f t="shared" si="148"/>
        <v>2022-2023</v>
      </c>
      <c r="D3165" t="s">
        <v>147</v>
      </c>
      <c r="E3165" t="s">
        <v>99</v>
      </c>
      <c r="F3165" t="str">
        <f t="shared" si="149"/>
        <v>Victoria</v>
      </c>
      <c r="G3165" t="s">
        <v>45</v>
      </c>
      <c r="H3165">
        <v>3148</v>
      </c>
      <c r="I3165" t="s">
        <v>11</v>
      </c>
      <c r="J3165" t="s">
        <v>63</v>
      </c>
      <c r="K3165" t="s">
        <v>154</v>
      </c>
      <c r="L3165" t="s">
        <v>14</v>
      </c>
      <c r="M3165" s="5">
        <v>541.25</v>
      </c>
      <c r="N3165">
        <v>1</v>
      </c>
    </row>
    <row r="3166" spans="1:14" x14ac:dyDescent="0.25">
      <c r="A3166" s="2">
        <v>45492</v>
      </c>
      <c r="B3166" s="3">
        <f t="shared" si="147"/>
        <v>2025</v>
      </c>
      <c r="C3166" t="str">
        <f t="shared" si="148"/>
        <v>2024-2025</v>
      </c>
      <c r="D3166" t="s">
        <v>147</v>
      </c>
      <c r="E3166" t="s">
        <v>128</v>
      </c>
      <c r="F3166" t="str">
        <f t="shared" si="149"/>
        <v>Western Australia</v>
      </c>
      <c r="G3166" t="s">
        <v>48</v>
      </c>
      <c r="H3166">
        <v>6027</v>
      </c>
      <c r="I3166" t="s">
        <v>11</v>
      </c>
      <c r="J3166" t="s">
        <v>49</v>
      </c>
      <c r="K3166" t="s">
        <v>155</v>
      </c>
      <c r="L3166" t="s">
        <v>20</v>
      </c>
      <c r="M3166" s="5">
        <v>541.59</v>
      </c>
      <c r="N3166">
        <v>1</v>
      </c>
    </row>
    <row r="3167" spans="1:14" x14ac:dyDescent="0.25">
      <c r="A3167" s="2">
        <v>45203</v>
      </c>
      <c r="B3167" s="3">
        <f t="shared" si="147"/>
        <v>2024</v>
      </c>
      <c r="C3167" t="str">
        <f t="shared" si="148"/>
        <v>2023-2024</v>
      </c>
      <c r="D3167" t="s">
        <v>147</v>
      </c>
      <c r="E3167" t="s">
        <v>24</v>
      </c>
      <c r="F3167" t="str">
        <f t="shared" si="149"/>
        <v>New South Wales</v>
      </c>
      <c r="G3167" t="s">
        <v>10</v>
      </c>
      <c r="H3167">
        <v>2795</v>
      </c>
      <c r="I3167" t="s">
        <v>11</v>
      </c>
      <c r="J3167" t="s">
        <v>25</v>
      </c>
      <c r="K3167" t="s">
        <v>19</v>
      </c>
      <c r="L3167" t="s">
        <v>23</v>
      </c>
      <c r="M3167" s="5">
        <v>541.61000000000013</v>
      </c>
      <c r="N3167">
        <v>1</v>
      </c>
    </row>
    <row r="3168" spans="1:14" x14ac:dyDescent="0.25">
      <c r="A3168" s="2">
        <v>45063</v>
      </c>
      <c r="B3168" s="3">
        <f t="shared" si="147"/>
        <v>2023</v>
      </c>
      <c r="C3168" t="str">
        <f t="shared" si="148"/>
        <v>2022-2023</v>
      </c>
      <c r="D3168" t="s">
        <v>148</v>
      </c>
      <c r="E3168" t="s">
        <v>111</v>
      </c>
      <c r="F3168" t="str">
        <f t="shared" si="149"/>
        <v>New South Wales</v>
      </c>
      <c r="G3168" t="s">
        <v>10</v>
      </c>
      <c r="H3168">
        <v>2120</v>
      </c>
      <c r="I3168" t="s">
        <v>11</v>
      </c>
      <c r="J3168" t="s">
        <v>27</v>
      </c>
      <c r="K3168" t="s">
        <v>149</v>
      </c>
      <c r="L3168" t="s">
        <v>15</v>
      </c>
      <c r="M3168" s="5">
        <v>541.79999999999995</v>
      </c>
      <c r="N3168">
        <v>1</v>
      </c>
    </row>
    <row r="3169" spans="1:14" x14ac:dyDescent="0.25">
      <c r="A3169" s="2">
        <v>45212</v>
      </c>
      <c r="B3169" s="3">
        <f t="shared" si="147"/>
        <v>2024</v>
      </c>
      <c r="C3169" t="str">
        <f t="shared" si="148"/>
        <v>2023-2024</v>
      </c>
      <c r="D3169" t="s">
        <v>148</v>
      </c>
      <c r="E3169" t="s">
        <v>105</v>
      </c>
      <c r="F3169" t="str">
        <f t="shared" si="149"/>
        <v>Victoria</v>
      </c>
      <c r="G3169" t="s">
        <v>45</v>
      </c>
      <c r="H3169">
        <v>3500</v>
      </c>
      <c r="I3169" t="s">
        <v>11</v>
      </c>
      <c r="J3169" t="s">
        <v>60</v>
      </c>
      <c r="K3169" t="s">
        <v>155</v>
      </c>
      <c r="L3169" t="s">
        <v>20</v>
      </c>
      <c r="M3169" s="5">
        <v>543.02</v>
      </c>
      <c r="N3169">
        <v>1</v>
      </c>
    </row>
    <row r="3170" spans="1:14" x14ac:dyDescent="0.25">
      <c r="A3170" s="2">
        <v>45068</v>
      </c>
      <c r="B3170" s="3">
        <f t="shared" si="147"/>
        <v>2023</v>
      </c>
      <c r="C3170" t="str">
        <f t="shared" si="148"/>
        <v>2022-2023</v>
      </c>
      <c r="D3170" t="s">
        <v>147</v>
      </c>
      <c r="E3170" t="s">
        <v>59</v>
      </c>
      <c r="F3170" t="str">
        <f t="shared" si="149"/>
        <v>Victoria</v>
      </c>
      <c r="G3170" t="s">
        <v>45</v>
      </c>
      <c r="H3170">
        <v>3280</v>
      </c>
      <c r="I3170" t="s">
        <v>11</v>
      </c>
      <c r="J3170" t="s">
        <v>60</v>
      </c>
      <c r="K3170" t="s">
        <v>153</v>
      </c>
      <c r="L3170" t="s">
        <v>16</v>
      </c>
      <c r="M3170" s="5">
        <v>544.09</v>
      </c>
      <c r="N3170">
        <v>1</v>
      </c>
    </row>
    <row r="3171" spans="1:14" x14ac:dyDescent="0.25">
      <c r="A3171" s="2">
        <v>44938</v>
      </c>
      <c r="B3171" s="3">
        <f t="shared" si="147"/>
        <v>2023</v>
      </c>
      <c r="C3171" t="str">
        <f t="shared" si="148"/>
        <v>2022-2023</v>
      </c>
      <c r="D3171" t="s">
        <v>147</v>
      </c>
      <c r="E3171" t="s">
        <v>9</v>
      </c>
      <c r="F3171" t="str">
        <f t="shared" si="149"/>
        <v>New South Wales</v>
      </c>
      <c r="G3171" t="s">
        <v>10</v>
      </c>
      <c r="H3171">
        <v>2067</v>
      </c>
      <c r="I3171" t="s">
        <v>11</v>
      </c>
      <c r="J3171" t="s">
        <v>12</v>
      </c>
      <c r="K3171" t="s">
        <v>19</v>
      </c>
      <c r="L3171" t="s">
        <v>23</v>
      </c>
      <c r="M3171" s="5">
        <v>544.26</v>
      </c>
      <c r="N3171">
        <v>1</v>
      </c>
    </row>
    <row r="3172" spans="1:14" x14ac:dyDescent="0.25">
      <c r="A3172" s="2">
        <v>45389</v>
      </c>
      <c r="B3172" s="3">
        <f t="shared" si="147"/>
        <v>2024</v>
      </c>
      <c r="C3172" t="str">
        <f t="shared" si="148"/>
        <v>2023-2024</v>
      </c>
      <c r="D3172" t="s">
        <v>147</v>
      </c>
      <c r="E3172" t="s">
        <v>53</v>
      </c>
      <c r="F3172" t="str">
        <f t="shared" si="149"/>
        <v>South Australia</v>
      </c>
      <c r="G3172" t="s">
        <v>32</v>
      </c>
      <c r="H3172">
        <v>5082</v>
      </c>
      <c r="I3172" t="s">
        <v>11</v>
      </c>
      <c r="J3172" t="s">
        <v>33</v>
      </c>
      <c r="K3172" t="s">
        <v>150</v>
      </c>
      <c r="L3172" t="s">
        <v>18</v>
      </c>
      <c r="M3172" s="5">
        <v>546.62</v>
      </c>
      <c r="N3172">
        <v>1</v>
      </c>
    </row>
    <row r="3173" spans="1:14" x14ac:dyDescent="0.25">
      <c r="A3173" s="2">
        <v>45395</v>
      </c>
      <c r="B3173" s="3">
        <f t="shared" si="147"/>
        <v>2024</v>
      </c>
      <c r="C3173" t="str">
        <f t="shared" si="148"/>
        <v>2023-2024</v>
      </c>
      <c r="D3173" t="s">
        <v>147</v>
      </c>
      <c r="E3173" t="s">
        <v>54</v>
      </c>
      <c r="F3173" t="str">
        <f t="shared" si="149"/>
        <v>Victoria</v>
      </c>
      <c r="G3173" t="s">
        <v>45</v>
      </c>
      <c r="H3173">
        <v>3977</v>
      </c>
      <c r="I3173" t="s">
        <v>11</v>
      </c>
      <c r="J3173" t="s">
        <v>55</v>
      </c>
      <c r="K3173" t="s">
        <v>149</v>
      </c>
      <c r="L3173" t="s">
        <v>15</v>
      </c>
      <c r="M3173" s="5">
        <v>547.33000000000004</v>
      </c>
      <c r="N3173">
        <v>1</v>
      </c>
    </row>
    <row r="3174" spans="1:14" x14ac:dyDescent="0.25">
      <c r="A3174" s="2">
        <v>45616</v>
      </c>
      <c r="B3174" s="3">
        <f t="shared" si="147"/>
        <v>2025</v>
      </c>
      <c r="C3174" t="str">
        <f t="shared" si="148"/>
        <v>2024-2025</v>
      </c>
      <c r="D3174" t="s">
        <v>147</v>
      </c>
      <c r="E3174" t="s">
        <v>53</v>
      </c>
      <c r="F3174" t="str">
        <f t="shared" si="149"/>
        <v>South Australia</v>
      </c>
      <c r="G3174" t="s">
        <v>32</v>
      </c>
      <c r="H3174">
        <v>5082</v>
      </c>
      <c r="I3174" t="s">
        <v>11</v>
      </c>
      <c r="J3174" t="s">
        <v>33</v>
      </c>
      <c r="K3174" t="s">
        <v>154</v>
      </c>
      <c r="L3174" t="s">
        <v>14</v>
      </c>
      <c r="M3174" s="5">
        <v>548.43000000000006</v>
      </c>
      <c r="N3174">
        <v>1</v>
      </c>
    </row>
    <row r="3175" spans="1:14" x14ac:dyDescent="0.25">
      <c r="A3175" s="2">
        <v>45551</v>
      </c>
      <c r="B3175" s="3">
        <f t="shared" si="147"/>
        <v>2025</v>
      </c>
      <c r="C3175" t="str">
        <f t="shared" si="148"/>
        <v>2024-2025</v>
      </c>
      <c r="D3175" t="s">
        <v>147</v>
      </c>
      <c r="E3175" t="s">
        <v>67</v>
      </c>
      <c r="F3175" t="str">
        <f t="shared" si="149"/>
        <v>New South Wales</v>
      </c>
      <c r="G3175" t="s">
        <v>10</v>
      </c>
      <c r="H3175">
        <v>2478</v>
      </c>
      <c r="I3175" t="s">
        <v>11</v>
      </c>
      <c r="J3175" t="s">
        <v>68</v>
      </c>
      <c r="K3175" t="s">
        <v>150</v>
      </c>
      <c r="L3175" t="s">
        <v>18</v>
      </c>
      <c r="M3175" s="5">
        <v>549.59</v>
      </c>
      <c r="N3175">
        <v>1</v>
      </c>
    </row>
    <row r="3176" spans="1:14" x14ac:dyDescent="0.25">
      <c r="A3176" s="2">
        <v>45634</v>
      </c>
      <c r="B3176" s="3">
        <f t="shared" si="147"/>
        <v>2025</v>
      </c>
      <c r="C3176" t="str">
        <f t="shared" si="148"/>
        <v>2024-2025</v>
      </c>
      <c r="D3176" t="s">
        <v>147</v>
      </c>
      <c r="E3176" t="s">
        <v>65</v>
      </c>
      <c r="F3176" t="str">
        <f t="shared" si="149"/>
        <v>New South Wales</v>
      </c>
      <c r="G3176" t="s">
        <v>10</v>
      </c>
      <c r="H3176">
        <v>2541</v>
      </c>
      <c r="I3176" t="s">
        <v>11</v>
      </c>
      <c r="J3176" t="s">
        <v>58</v>
      </c>
      <c r="K3176" t="s">
        <v>156</v>
      </c>
      <c r="L3176" t="s">
        <v>17</v>
      </c>
      <c r="M3176" s="5">
        <v>550.4</v>
      </c>
      <c r="N3176">
        <v>1</v>
      </c>
    </row>
    <row r="3177" spans="1:14" x14ac:dyDescent="0.25">
      <c r="A3177" s="2">
        <v>45654</v>
      </c>
      <c r="B3177" s="3">
        <f t="shared" si="147"/>
        <v>2025</v>
      </c>
      <c r="C3177" t="str">
        <f t="shared" si="148"/>
        <v>2024-2025</v>
      </c>
      <c r="D3177" t="s">
        <v>147</v>
      </c>
      <c r="E3177" t="s">
        <v>66</v>
      </c>
      <c r="F3177" t="str">
        <f t="shared" si="149"/>
        <v>South Australia</v>
      </c>
      <c r="G3177" t="s">
        <v>32</v>
      </c>
      <c r="H3177">
        <v>5169</v>
      </c>
      <c r="I3177" t="s">
        <v>11</v>
      </c>
      <c r="J3177" t="s">
        <v>33</v>
      </c>
      <c r="K3177" t="s">
        <v>150</v>
      </c>
      <c r="L3177" t="s">
        <v>18</v>
      </c>
      <c r="M3177" s="5">
        <v>550.46</v>
      </c>
      <c r="N3177">
        <v>1</v>
      </c>
    </row>
    <row r="3178" spans="1:14" x14ac:dyDescent="0.25">
      <c r="A3178" s="2">
        <v>45590</v>
      </c>
      <c r="B3178" s="3">
        <f t="shared" si="147"/>
        <v>2025</v>
      </c>
      <c r="C3178" t="str">
        <f t="shared" si="148"/>
        <v>2024-2025</v>
      </c>
      <c r="D3178" t="s">
        <v>147</v>
      </c>
      <c r="E3178" t="s">
        <v>117</v>
      </c>
      <c r="F3178" t="str">
        <f t="shared" si="149"/>
        <v>Queensland</v>
      </c>
      <c r="G3178" t="s">
        <v>35</v>
      </c>
      <c r="H3178">
        <v>4119</v>
      </c>
      <c r="I3178" t="s">
        <v>11</v>
      </c>
      <c r="J3178" t="s">
        <v>43</v>
      </c>
      <c r="K3178" t="s">
        <v>155</v>
      </c>
      <c r="L3178" t="s">
        <v>20</v>
      </c>
      <c r="M3178" s="5">
        <v>551.24</v>
      </c>
      <c r="N3178">
        <v>1</v>
      </c>
    </row>
    <row r="3179" spans="1:14" x14ac:dyDescent="0.25">
      <c r="A3179" s="2">
        <v>44928</v>
      </c>
      <c r="B3179" s="3">
        <f t="shared" si="147"/>
        <v>2023</v>
      </c>
      <c r="C3179" t="str">
        <f t="shared" si="148"/>
        <v>2022-2023</v>
      </c>
      <c r="D3179" t="s">
        <v>147</v>
      </c>
      <c r="E3179" t="s">
        <v>83</v>
      </c>
      <c r="F3179" t="str">
        <f t="shared" si="149"/>
        <v>New South Wales</v>
      </c>
      <c r="G3179" t="s">
        <v>10</v>
      </c>
      <c r="H3179">
        <v>2750</v>
      </c>
      <c r="I3179" t="s">
        <v>11</v>
      </c>
      <c r="J3179" t="s">
        <v>25</v>
      </c>
      <c r="K3179" t="s">
        <v>151</v>
      </c>
      <c r="L3179" t="s">
        <v>21</v>
      </c>
      <c r="M3179" s="5">
        <v>551.43000000000006</v>
      </c>
      <c r="N3179">
        <v>1</v>
      </c>
    </row>
    <row r="3180" spans="1:14" x14ac:dyDescent="0.25">
      <c r="A3180" s="2">
        <v>45302</v>
      </c>
      <c r="B3180" s="3">
        <f t="shared" si="147"/>
        <v>2024</v>
      </c>
      <c r="C3180" t="str">
        <f t="shared" si="148"/>
        <v>2023-2024</v>
      </c>
      <c r="D3180" t="s">
        <v>148</v>
      </c>
      <c r="E3180" t="s">
        <v>105</v>
      </c>
      <c r="F3180" t="str">
        <f t="shared" si="149"/>
        <v>Victoria</v>
      </c>
      <c r="G3180" t="s">
        <v>45</v>
      </c>
      <c r="H3180">
        <v>3500</v>
      </c>
      <c r="I3180" t="s">
        <v>11</v>
      </c>
      <c r="J3180" t="s">
        <v>60</v>
      </c>
      <c r="K3180" t="s">
        <v>154</v>
      </c>
      <c r="L3180" t="s">
        <v>14</v>
      </c>
      <c r="M3180" s="5">
        <v>551.44000000000005</v>
      </c>
      <c r="N3180">
        <v>1</v>
      </c>
    </row>
    <row r="3181" spans="1:14" x14ac:dyDescent="0.25">
      <c r="A3181" s="2">
        <v>45494</v>
      </c>
      <c r="B3181" s="3">
        <f t="shared" si="147"/>
        <v>2025</v>
      </c>
      <c r="C3181" t="str">
        <f t="shared" si="148"/>
        <v>2024-2025</v>
      </c>
      <c r="D3181" t="s">
        <v>147</v>
      </c>
      <c r="E3181" t="s">
        <v>115</v>
      </c>
      <c r="F3181" t="str">
        <f t="shared" si="149"/>
        <v>Western Australia</v>
      </c>
      <c r="G3181" t="s">
        <v>48</v>
      </c>
      <c r="H3181">
        <v>6280</v>
      </c>
      <c r="I3181" t="s">
        <v>11</v>
      </c>
      <c r="J3181" t="s">
        <v>94</v>
      </c>
      <c r="K3181" t="s">
        <v>154</v>
      </c>
      <c r="L3181" t="s">
        <v>14</v>
      </c>
      <c r="M3181" s="5">
        <v>551.75999999999988</v>
      </c>
      <c r="N3181">
        <v>1</v>
      </c>
    </row>
    <row r="3182" spans="1:14" x14ac:dyDescent="0.25">
      <c r="A3182" s="2">
        <v>45101</v>
      </c>
      <c r="B3182" s="3">
        <f t="shared" si="147"/>
        <v>2023</v>
      </c>
      <c r="C3182" t="str">
        <f t="shared" si="148"/>
        <v>2022-2023</v>
      </c>
      <c r="D3182" t="s">
        <v>147</v>
      </c>
      <c r="E3182" t="s">
        <v>74</v>
      </c>
      <c r="F3182" t="str">
        <f t="shared" si="149"/>
        <v>South Australia</v>
      </c>
      <c r="G3182" t="s">
        <v>32</v>
      </c>
      <c r="H3182">
        <v>5043</v>
      </c>
      <c r="I3182" t="s">
        <v>11</v>
      </c>
      <c r="J3182" t="s">
        <v>33</v>
      </c>
      <c r="K3182" t="s">
        <v>150</v>
      </c>
      <c r="L3182" t="s">
        <v>18</v>
      </c>
      <c r="M3182" s="5">
        <v>552.01</v>
      </c>
      <c r="N3182">
        <v>1</v>
      </c>
    </row>
    <row r="3183" spans="1:14" x14ac:dyDescent="0.25">
      <c r="A3183" s="2">
        <v>45649</v>
      </c>
      <c r="B3183" s="3">
        <f t="shared" si="147"/>
        <v>2025</v>
      </c>
      <c r="C3183" t="str">
        <f t="shared" si="148"/>
        <v>2024-2025</v>
      </c>
      <c r="D3183" t="s">
        <v>147</v>
      </c>
      <c r="E3183" t="s">
        <v>103</v>
      </c>
      <c r="F3183" t="str">
        <f t="shared" si="149"/>
        <v>Queensland</v>
      </c>
      <c r="G3183" t="s">
        <v>35</v>
      </c>
      <c r="H3183">
        <v>4509</v>
      </c>
      <c r="I3183" t="s">
        <v>11</v>
      </c>
      <c r="J3183" t="s">
        <v>104</v>
      </c>
      <c r="K3183" t="s">
        <v>154</v>
      </c>
      <c r="L3183" t="s">
        <v>14</v>
      </c>
      <c r="M3183" s="5">
        <v>552.23</v>
      </c>
      <c r="N3183">
        <v>1</v>
      </c>
    </row>
    <row r="3184" spans="1:14" x14ac:dyDescent="0.25">
      <c r="A3184" s="2">
        <v>45491</v>
      </c>
      <c r="B3184" s="3">
        <f t="shared" si="147"/>
        <v>2025</v>
      </c>
      <c r="C3184" t="str">
        <f t="shared" si="148"/>
        <v>2024-2025</v>
      </c>
      <c r="D3184" t="s">
        <v>147</v>
      </c>
      <c r="E3184" t="s">
        <v>79</v>
      </c>
      <c r="F3184" t="str">
        <f t="shared" si="149"/>
        <v>Australian Capital Territory</v>
      </c>
      <c r="G3184" t="s">
        <v>80</v>
      </c>
      <c r="H3184">
        <v>2617</v>
      </c>
      <c r="I3184" t="s">
        <v>11</v>
      </c>
      <c r="J3184" t="s">
        <v>58</v>
      </c>
      <c r="K3184" t="s">
        <v>150</v>
      </c>
      <c r="L3184" t="s">
        <v>18</v>
      </c>
      <c r="M3184" s="5">
        <v>552.62</v>
      </c>
      <c r="N3184">
        <v>1</v>
      </c>
    </row>
    <row r="3185" spans="1:14" x14ac:dyDescent="0.25">
      <c r="A3185" s="2">
        <v>45319</v>
      </c>
      <c r="B3185" s="3">
        <f t="shared" si="147"/>
        <v>2024</v>
      </c>
      <c r="C3185" t="str">
        <f t="shared" si="148"/>
        <v>2023-2024</v>
      </c>
      <c r="D3185" t="s">
        <v>147</v>
      </c>
      <c r="E3185" t="s">
        <v>78</v>
      </c>
      <c r="F3185" t="str">
        <f t="shared" si="149"/>
        <v>New South Wales</v>
      </c>
      <c r="G3185" t="s">
        <v>10</v>
      </c>
      <c r="H3185">
        <v>2350</v>
      </c>
      <c r="I3185" t="s">
        <v>11</v>
      </c>
      <c r="J3185" t="s">
        <v>68</v>
      </c>
      <c r="K3185" t="s">
        <v>19</v>
      </c>
      <c r="L3185" t="s">
        <v>23</v>
      </c>
      <c r="M3185" s="5">
        <v>555.23</v>
      </c>
      <c r="N3185">
        <v>1</v>
      </c>
    </row>
    <row r="3186" spans="1:14" x14ac:dyDescent="0.25">
      <c r="A3186" s="2">
        <v>45652</v>
      </c>
      <c r="B3186" s="3">
        <f t="shared" si="147"/>
        <v>2025</v>
      </c>
      <c r="C3186" t="str">
        <f t="shared" si="148"/>
        <v>2024-2025</v>
      </c>
      <c r="D3186" t="s">
        <v>147</v>
      </c>
      <c r="E3186" t="s">
        <v>44</v>
      </c>
      <c r="F3186" t="str">
        <f t="shared" si="149"/>
        <v>Victoria</v>
      </c>
      <c r="G3186" t="s">
        <v>45</v>
      </c>
      <c r="H3186">
        <v>3066</v>
      </c>
      <c r="I3186" t="s">
        <v>11</v>
      </c>
      <c r="J3186" t="s">
        <v>46</v>
      </c>
      <c r="K3186" t="s">
        <v>154</v>
      </c>
      <c r="L3186" t="s">
        <v>14</v>
      </c>
      <c r="M3186" s="5">
        <v>555.95000000000005</v>
      </c>
      <c r="N3186">
        <v>1</v>
      </c>
    </row>
    <row r="3187" spans="1:14" x14ac:dyDescent="0.25">
      <c r="A3187" s="2">
        <v>45494</v>
      </c>
      <c r="B3187" s="3">
        <f t="shared" si="147"/>
        <v>2025</v>
      </c>
      <c r="C3187" t="str">
        <f t="shared" si="148"/>
        <v>2024-2025</v>
      </c>
      <c r="D3187" t="s">
        <v>147</v>
      </c>
      <c r="E3187" t="s">
        <v>37</v>
      </c>
      <c r="F3187" t="str">
        <f t="shared" si="149"/>
        <v>South Australia</v>
      </c>
      <c r="G3187" t="s">
        <v>32</v>
      </c>
      <c r="H3187">
        <v>5607</v>
      </c>
      <c r="I3187" t="s">
        <v>11</v>
      </c>
      <c r="J3187" t="s">
        <v>38</v>
      </c>
      <c r="K3187" t="s">
        <v>149</v>
      </c>
      <c r="L3187" t="s">
        <v>15</v>
      </c>
      <c r="M3187" s="5">
        <v>559.35</v>
      </c>
      <c r="N3187">
        <v>1</v>
      </c>
    </row>
    <row r="3188" spans="1:14" x14ac:dyDescent="0.25">
      <c r="A3188" s="2">
        <v>45515</v>
      </c>
      <c r="B3188" s="3">
        <f t="shared" si="147"/>
        <v>2025</v>
      </c>
      <c r="C3188" t="str">
        <f t="shared" si="148"/>
        <v>2024-2025</v>
      </c>
      <c r="D3188" t="s">
        <v>147</v>
      </c>
      <c r="E3188" t="s">
        <v>93</v>
      </c>
      <c r="F3188" t="str">
        <f t="shared" si="149"/>
        <v>Western Australia</v>
      </c>
      <c r="G3188" t="s">
        <v>48</v>
      </c>
      <c r="H3188">
        <v>6112</v>
      </c>
      <c r="I3188" t="s">
        <v>11</v>
      </c>
      <c r="J3188" t="s">
        <v>94</v>
      </c>
      <c r="K3188" t="s">
        <v>150</v>
      </c>
      <c r="L3188" t="s">
        <v>18</v>
      </c>
      <c r="M3188" s="5">
        <v>560.37</v>
      </c>
      <c r="N3188">
        <v>1</v>
      </c>
    </row>
    <row r="3189" spans="1:14" x14ac:dyDescent="0.25">
      <c r="A3189" s="2">
        <v>45214</v>
      </c>
      <c r="B3189" s="3">
        <f t="shared" si="147"/>
        <v>2024</v>
      </c>
      <c r="C3189" t="str">
        <f t="shared" si="148"/>
        <v>2023-2024</v>
      </c>
      <c r="D3189" t="s">
        <v>147</v>
      </c>
      <c r="E3189" t="s">
        <v>9</v>
      </c>
      <c r="F3189" t="str">
        <f t="shared" si="149"/>
        <v>New South Wales</v>
      </c>
      <c r="G3189" t="s">
        <v>10</v>
      </c>
      <c r="H3189">
        <v>2067</v>
      </c>
      <c r="I3189" t="s">
        <v>11</v>
      </c>
      <c r="J3189" t="s">
        <v>12</v>
      </c>
      <c r="K3189" t="s">
        <v>152</v>
      </c>
      <c r="L3189" t="s">
        <v>13</v>
      </c>
      <c r="M3189" s="5">
        <v>561.29</v>
      </c>
      <c r="N3189">
        <v>1</v>
      </c>
    </row>
    <row r="3190" spans="1:14" x14ac:dyDescent="0.25">
      <c r="A3190" s="2">
        <v>45079</v>
      </c>
      <c r="B3190" s="3">
        <f t="shared" si="147"/>
        <v>2023</v>
      </c>
      <c r="C3190" t="str">
        <f t="shared" si="148"/>
        <v>2022-2023</v>
      </c>
      <c r="D3190" t="s">
        <v>147</v>
      </c>
      <c r="E3190" t="s">
        <v>119</v>
      </c>
      <c r="F3190" t="str">
        <f t="shared" si="149"/>
        <v>Queensland</v>
      </c>
      <c r="G3190" t="s">
        <v>35</v>
      </c>
      <c r="H3190">
        <v>4570</v>
      </c>
      <c r="I3190" t="s">
        <v>11</v>
      </c>
      <c r="J3190" t="s">
        <v>120</v>
      </c>
      <c r="K3190" t="s">
        <v>149</v>
      </c>
      <c r="L3190" t="s">
        <v>15</v>
      </c>
      <c r="M3190" s="5">
        <v>561.67000000000007</v>
      </c>
      <c r="N3190">
        <v>1</v>
      </c>
    </row>
    <row r="3191" spans="1:14" x14ac:dyDescent="0.25">
      <c r="A3191" s="2">
        <v>45235</v>
      </c>
      <c r="B3191" s="3">
        <f t="shared" si="147"/>
        <v>2024</v>
      </c>
      <c r="C3191" t="str">
        <f t="shared" si="148"/>
        <v>2023-2024</v>
      </c>
      <c r="D3191" t="s">
        <v>147</v>
      </c>
      <c r="E3191" t="s">
        <v>126</v>
      </c>
      <c r="F3191" t="str">
        <f t="shared" si="149"/>
        <v>Queensland</v>
      </c>
      <c r="G3191" t="s">
        <v>35</v>
      </c>
      <c r="H3191">
        <v>4551</v>
      </c>
      <c r="I3191" t="s">
        <v>11</v>
      </c>
      <c r="J3191" t="s">
        <v>120</v>
      </c>
      <c r="K3191" t="s">
        <v>19</v>
      </c>
      <c r="L3191" t="s">
        <v>23</v>
      </c>
      <c r="M3191" s="5">
        <v>562.51</v>
      </c>
      <c r="N3191">
        <v>1</v>
      </c>
    </row>
    <row r="3192" spans="1:14" x14ac:dyDescent="0.25">
      <c r="A3192" s="2">
        <v>45106</v>
      </c>
      <c r="B3192" s="3">
        <f t="shared" si="147"/>
        <v>2023</v>
      </c>
      <c r="C3192" t="str">
        <f t="shared" si="148"/>
        <v>2022-2023</v>
      </c>
      <c r="D3192" t="s">
        <v>147</v>
      </c>
      <c r="E3192" t="s">
        <v>122</v>
      </c>
      <c r="F3192" t="str">
        <f t="shared" si="149"/>
        <v>New South Wales</v>
      </c>
      <c r="G3192" t="s">
        <v>10</v>
      </c>
      <c r="H3192">
        <v>2650</v>
      </c>
      <c r="I3192" t="s">
        <v>11</v>
      </c>
      <c r="J3192" t="s">
        <v>25</v>
      </c>
      <c r="K3192" t="s">
        <v>19</v>
      </c>
      <c r="L3192" t="s">
        <v>23</v>
      </c>
      <c r="M3192" s="5">
        <v>563.32999999999993</v>
      </c>
      <c r="N3192">
        <v>1</v>
      </c>
    </row>
    <row r="3193" spans="1:14" x14ac:dyDescent="0.25">
      <c r="A3193" s="2">
        <v>45568</v>
      </c>
      <c r="B3193" s="3">
        <f t="shared" si="147"/>
        <v>2025</v>
      </c>
      <c r="C3193" t="str">
        <f t="shared" si="148"/>
        <v>2024-2025</v>
      </c>
      <c r="D3193" t="s">
        <v>147</v>
      </c>
      <c r="E3193" t="s">
        <v>107</v>
      </c>
      <c r="F3193" t="str">
        <f t="shared" si="149"/>
        <v>Queensland</v>
      </c>
      <c r="G3193" t="s">
        <v>35</v>
      </c>
      <c r="H3193">
        <v>4220</v>
      </c>
      <c r="I3193" t="s">
        <v>11</v>
      </c>
      <c r="J3193" t="s">
        <v>104</v>
      </c>
      <c r="K3193" t="s">
        <v>149</v>
      </c>
      <c r="L3193" t="s">
        <v>15</v>
      </c>
      <c r="M3193" s="5">
        <v>563.57999999999993</v>
      </c>
      <c r="N3193">
        <v>1</v>
      </c>
    </row>
    <row r="3194" spans="1:14" x14ac:dyDescent="0.25">
      <c r="A3194" s="2">
        <v>45342</v>
      </c>
      <c r="B3194" s="3">
        <f t="shared" si="147"/>
        <v>2024</v>
      </c>
      <c r="C3194" t="str">
        <f t="shared" si="148"/>
        <v>2023-2024</v>
      </c>
      <c r="D3194" t="s">
        <v>147</v>
      </c>
      <c r="E3194" t="s">
        <v>50</v>
      </c>
      <c r="F3194" t="str">
        <f t="shared" si="149"/>
        <v>Queensland</v>
      </c>
      <c r="G3194" t="s">
        <v>35</v>
      </c>
      <c r="H3194">
        <v>4703</v>
      </c>
      <c r="I3194" t="s">
        <v>11</v>
      </c>
      <c r="J3194" t="s">
        <v>51</v>
      </c>
      <c r="K3194" t="s">
        <v>155</v>
      </c>
      <c r="L3194" t="s">
        <v>20</v>
      </c>
      <c r="M3194" s="5">
        <v>565.22</v>
      </c>
      <c r="N3194">
        <v>1</v>
      </c>
    </row>
    <row r="3195" spans="1:14" x14ac:dyDescent="0.25">
      <c r="A3195" s="2">
        <v>45656</v>
      </c>
      <c r="B3195" s="3">
        <f t="shared" si="147"/>
        <v>2025</v>
      </c>
      <c r="C3195" t="str">
        <f t="shared" si="148"/>
        <v>2024-2025</v>
      </c>
      <c r="D3195" t="s">
        <v>147</v>
      </c>
      <c r="E3195" t="s">
        <v>42</v>
      </c>
      <c r="F3195" t="str">
        <f t="shared" si="149"/>
        <v>Queensland</v>
      </c>
      <c r="G3195" t="s">
        <v>35</v>
      </c>
      <c r="H3195">
        <v>4053</v>
      </c>
      <c r="I3195" t="s">
        <v>11</v>
      </c>
      <c r="J3195" t="s">
        <v>43</v>
      </c>
      <c r="K3195" t="s">
        <v>19</v>
      </c>
      <c r="L3195" t="s">
        <v>23</v>
      </c>
      <c r="M3195" s="5">
        <v>565.78</v>
      </c>
      <c r="N3195">
        <v>1</v>
      </c>
    </row>
    <row r="3196" spans="1:14" x14ac:dyDescent="0.25">
      <c r="A3196" s="2">
        <v>45119</v>
      </c>
      <c r="B3196" s="3">
        <f t="shared" si="147"/>
        <v>2024</v>
      </c>
      <c r="C3196" t="str">
        <f t="shared" si="148"/>
        <v>2023-2024</v>
      </c>
      <c r="D3196" t="s">
        <v>147</v>
      </c>
      <c r="E3196" t="s">
        <v>42</v>
      </c>
      <c r="F3196" t="str">
        <f t="shared" si="149"/>
        <v>Queensland</v>
      </c>
      <c r="G3196" t="s">
        <v>35</v>
      </c>
      <c r="H3196">
        <v>4053</v>
      </c>
      <c r="I3196" t="s">
        <v>11</v>
      </c>
      <c r="J3196" t="s">
        <v>43</v>
      </c>
      <c r="K3196" t="s">
        <v>152</v>
      </c>
      <c r="L3196" t="s">
        <v>13</v>
      </c>
      <c r="M3196" s="5">
        <v>566.33000000000015</v>
      </c>
      <c r="N3196">
        <v>1</v>
      </c>
    </row>
    <row r="3197" spans="1:14" x14ac:dyDescent="0.25">
      <c r="A3197" s="2">
        <v>45335</v>
      </c>
      <c r="B3197" s="3">
        <f t="shared" si="147"/>
        <v>2024</v>
      </c>
      <c r="C3197" t="str">
        <f t="shared" si="148"/>
        <v>2023-2024</v>
      </c>
      <c r="D3197" t="s">
        <v>148</v>
      </c>
      <c r="E3197" t="s">
        <v>81</v>
      </c>
      <c r="F3197" t="str">
        <f t="shared" si="149"/>
        <v>New South Wales</v>
      </c>
      <c r="G3197" t="s">
        <v>10</v>
      </c>
      <c r="H3197">
        <v>2485</v>
      </c>
      <c r="I3197" t="s">
        <v>11</v>
      </c>
      <c r="J3197" t="s">
        <v>68</v>
      </c>
      <c r="K3197" t="s">
        <v>155</v>
      </c>
      <c r="L3197" t="s">
        <v>20</v>
      </c>
      <c r="M3197" s="5">
        <v>566.74</v>
      </c>
      <c r="N3197">
        <v>1</v>
      </c>
    </row>
    <row r="3198" spans="1:14" x14ac:dyDescent="0.25">
      <c r="A3198" s="2">
        <v>45584</v>
      </c>
      <c r="B3198" s="3">
        <f t="shared" si="147"/>
        <v>2025</v>
      </c>
      <c r="C3198" t="str">
        <f t="shared" si="148"/>
        <v>2024-2025</v>
      </c>
      <c r="D3198" t="s">
        <v>147</v>
      </c>
      <c r="E3198" t="s">
        <v>83</v>
      </c>
      <c r="F3198" t="str">
        <f t="shared" si="149"/>
        <v>New South Wales</v>
      </c>
      <c r="G3198" t="s">
        <v>10</v>
      </c>
      <c r="H3198">
        <v>2750</v>
      </c>
      <c r="I3198" t="s">
        <v>11</v>
      </c>
      <c r="J3198" t="s">
        <v>25</v>
      </c>
      <c r="K3198" t="s">
        <v>149</v>
      </c>
      <c r="L3198" t="s">
        <v>15</v>
      </c>
      <c r="M3198" s="5">
        <v>568.37</v>
      </c>
      <c r="N3198">
        <v>1</v>
      </c>
    </row>
    <row r="3199" spans="1:14" x14ac:dyDescent="0.25">
      <c r="A3199" s="2">
        <v>45485</v>
      </c>
      <c r="B3199" s="3">
        <f t="shared" si="147"/>
        <v>2025</v>
      </c>
      <c r="C3199" t="str">
        <f t="shared" si="148"/>
        <v>2024-2025</v>
      </c>
      <c r="D3199" t="s">
        <v>147</v>
      </c>
      <c r="E3199" t="s">
        <v>125</v>
      </c>
      <c r="F3199" t="str">
        <f t="shared" si="149"/>
        <v>Victoria</v>
      </c>
      <c r="G3199" t="s">
        <v>45</v>
      </c>
      <c r="H3199">
        <v>3400</v>
      </c>
      <c r="I3199" t="s">
        <v>11</v>
      </c>
      <c r="J3199" t="s">
        <v>60</v>
      </c>
      <c r="K3199" t="s">
        <v>150</v>
      </c>
      <c r="L3199" t="s">
        <v>18</v>
      </c>
      <c r="M3199" s="5">
        <v>568.63000000000011</v>
      </c>
      <c r="N3199">
        <v>1</v>
      </c>
    </row>
    <row r="3200" spans="1:14" x14ac:dyDescent="0.25">
      <c r="A3200" s="2">
        <v>45203</v>
      </c>
      <c r="B3200" s="3">
        <f t="shared" si="147"/>
        <v>2024</v>
      </c>
      <c r="C3200" t="str">
        <f t="shared" si="148"/>
        <v>2023-2024</v>
      </c>
      <c r="D3200" t="s">
        <v>147</v>
      </c>
      <c r="E3200" t="s">
        <v>126</v>
      </c>
      <c r="F3200" t="str">
        <f t="shared" si="149"/>
        <v>Queensland</v>
      </c>
      <c r="G3200" t="s">
        <v>35</v>
      </c>
      <c r="H3200">
        <v>4551</v>
      </c>
      <c r="I3200" t="s">
        <v>11</v>
      </c>
      <c r="J3200" t="s">
        <v>120</v>
      </c>
      <c r="K3200" t="s">
        <v>19</v>
      </c>
      <c r="L3200" t="s">
        <v>23</v>
      </c>
      <c r="M3200" s="5">
        <v>568.81000000000006</v>
      </c>
      <c r="N3200">
        <v>1</v>
      </c>
    </row>
    <row r="3201" spans="1:14" x14ac:dyDescent="0.25">
      <c r="A3201" s="2">
        <v>45157</v>
      </c>
      <c r="B3201" s="3">
        <f t="shared" si="147"/>
        <v>2024</v>
      </c>
      <c r="C3201" t="str">
        <f t="shared" si="148"/>
        <v>2023-2024</v>
      </c>
      <c r="D3201" t="s">
        <v>147</v>
      </c>
      <c r="E3201" t="s">
        <v>95</v>
      </c>
      <c r="F3201" t="str">
        <f t="shared" si="149"/>
        <v>Victoria</v>
      </c>
      <c r="G3201" t="s">
        <v>45</v>
      </c>
      <c r="H3201">
        <v>3931</v>
      </c>
      <c r="I3201" t="s">
        <v>11</v>
      </c>
      <c r="J3201" t="s">
        <v>55</v>
      </c>
      <c r="K3201" t="s">
        <v>155</v>
      </c>
      <c r="L3201" t="s">
        <v>20</v>
      </c>
      <c r="M3201" s="5">
        <v>568.99</v>
      </c>
      <c r="N3201">
        <v>1</v>
      </c>
    </row>
    <row r="3202" spans="1:14" x14ac:dyDescent="0.25">
      <c r="A3202" s="2">
        <v>44971</v>
      </c>
      <c r="B3202" s="3">
        <f t="shared" ref="B3202:B3265" si="150">IF(MONTH(A3202)&gt;=7,YEAR(A3202)+1,YEAR(A3202))</f>
        <v>2023</v>
      </c>
      <c r="C3202" t="str">
        <f t="shared" ref="C3202:C3265" si="151">IF(MONTH(A3202) &gt;= 7, YEAR(A3202) &amp; "-" &amp; YEAR(A3202) + 1, YEAR(A3202) - 1 &amp; "-" &amp; YEAR(A3202))</f>
        <v>2022-2023</v>
      </c>
      <c r="D3202" t="s">
        <v>147</v>
      </c>
      <c r="E3202" t="s">
        <v>132</v>
      </c>
      <c r="F3202" t="str">
        <f t="shared" ref="F3202:F3265" si="152">IF(G3202="WA","Western Australia",
IF(G3202="NSW","New South Wales",
IF(G3202="QLD","Queensland",
IF(G3202="VIC","Victoria",
IF(G3202="TAS","Tasmania",
IF(G3202="SA","South Australia",
IF(G3202="NT","Northern Territory",
IF(G3202="ACT","Australian Capital Territory",G3202))))))))</f>
        <v>New South Wales</v>
      </c>
      <c r="G3202" t="s">
        <v>10</v>
      </c>
      <c r="H3202">
        <v>2800</v>
      </c>
      <c r="I3202" t="s">
        <v>11</v>
      </c>
      <c r="J3202" t="s">
        <v>25</v>
      </c>
      <c r="K3202" t="s">
        <v>153</v>
      </c>
      <c r="L3202" t="s">
        <v>16</v>
      </c>
      <c r="M3202" s="5">
        <v>569.67000000000007</v>
      </c>
      <c r="N3202">
        <v>1</v>
      </c>
    </row>
    <row r="3203" spans="1:14" x14ac:dyDescent="0.25">
      <c r="A3203" s="2">
        <v>45030</v>
      </c>
      <c r="B3203" s="3">
        <f t="shared" si="150"/>
        <v>2023</v>
      </c>
      <c r="C3203" t="str">
        <f t="shared" si="151"/>
        <v>2022-2023</v>
      </c>
      <c r="D3203" t="s">
        <v>147</v>
      </c>
      <c r="E3203" t="s">
        <v>52</v>
      </c>
      <c r="F3203" t="str">
        <f t="shared" si="152"/>
        <v>Victoria</v>
      </c>
      <c r="G3203" t="s">
        <v>45</v>
      </c>
      <c r="H3203">
        <v>3030</v>
      </c>
      <c r="I3203" t="s">
        <v>11</v>
      </c>
      <c r="J3203" t="s">
        <v>46</v>
      </c>
      <c r="K3203" t="s">
        <v>150</v>
      </c>
      <c r="L3203" t="s">
        <v>18</v>
      </c>
      <c r="M3203" s="5">
        <v>570.93000000000006</v>
      </c>
      <c r="N3203">
        <v>1</v>
      </c>
    </row>
    <row r="3204" spans="1:14" x14ac:dyDescent="0.25">
      <c r="A3204" s="2">
        <v>45404</v>
      </c>
      <c r="B3204" s="3">
        <f t="shared" si="150"/>
        <v>2024</v>
      </c>
      <c r="C3204" t="str">
        <f t="shared" si="151"/>
        <v>2023-2024</v>
      </c>
      <c r="D3204" t="s">
        <v>147</v>
      </c>
      <c r="E3204" t="s">
        <v>123</v>
      </c>
      <c r="F3204" t="str">
        <f t="shared" si="152"/>
        <v>Western Australia</v>
      </c>
      <c r="G3204" t="s">
        <v>48</v>
      </c>
      <c r="H3204">
        <v>6109</v>
      </c>
      <c r="I3204" t="s">
        <v>11</v>
      </c>
      <c r="J3204" t="s">
        <v>94</v>
      </c>
      <c r="K3204" t="s">
        <v>153</v>
      </c>
      <c r="L3204" t="s">
        <v>16</v>
      </c>
      <c r="M3204" s="5">
        <v>570.94999999999993</v>
      </c>
      <c r="N3204">
        <v>1</v>
      </c>
    </row>
    <row r="3205" spans="1:14" x14ac:dyDescent="0.25">
      <c r="A3205" s="2">
        <v>45128</v>
      </c>
      <c r="B3205" s="3">
        <f t="shared" si="150"/>
        <v>2024</v>
      </c>
      <c r="C3205" t="str">
        <f t="shared" si="151"/>
        <v>2023-2024</v>
      </c>
      <c r="D3205" t="s">
        <v>148</v>
      </c>
      <c r="E3205" t="s">
        <v>106</v>
      </c>
      <c r="F3205" t="str">
        <f t="shared" si="152"/>
        <v>Victoria</v>
      </c>
      <c r="G3205" t="s">
        <v>45</v>
      </c>
      <c r="H3205">
        <v>3915</v>
      </c>
      <c r="I3205" t="s">
        <v>11</v>
      </c>
      <c r="J3205" t="s">
        <v>55</v>
      </c>
      <c r="K3205" t="s">
        <v>150</v>
      </c>
      <c r="L3205" t="s">
        <v>18</v>
      </c>
      <c r="M3205" s="5">
        <v>571</v>
      </c>
      <c r="N3205">
        <v>1</v>
      </c>
    </row>
    <row r="3206" spans="1:14" x14ac:dyDescent="0.25">
      <c r="A3206" s="2">
        <v>44980</v>
      </c>
      <c r="B3206" s="3">
        <f t="shared" si="150"/>
        <v>2023</v>
      </c>
      <c r="C3206" t="str">
        <f t="shared" si="151"/>
        <v>2022-2023</v>
      </c>
      <c r="D3206" t="s">
        <v>147</v>
      </c>
      <c r="E3206" t="s">
        <v>114</v>
      </c>
      <c r="F3206" t="str">
        <f t="shared" si="152"/>
        <v>Victoria</v>
      </c>
      <c r="G3206" t="s">
        <v>45</v>
      </c>
      <c r="H3206">
        <v>3551</v>
      </c>
      <c r="I3206" t="s">
        <v>11</v>
      </c>
      <c r="J3206" t="s">
        <v>60</v>
      </c>
      <c r="K3206" t="s">
        <v>156</v>
      </c>
      <c r="L3206" t="s">
        <v>17</v>
      </c>
      <c r="M3206" s="5">
        <v>571.45999999999992</v>
      </c>
      <c r="N3206">
        <v>1</v>
      </c>
    </row>
    <row r="3207" spans="1:14" x14ac:dyDescent="0.25">
      <c r="A3207" s="2">
        <v>45583</v>
      </c>
      <c r="B3207" s="3">
        <f t="shared" si="150"/>
        <v>2025</v>
      </c>
      <c r="C3207" t="str">
        <f t="shared" si="151"/>
        <v>2024-2025</v>
      </c>
      <c r="D3207" t="s">
        <v>147</v>
      </c>
      <c r="E3207" t="s">
        <v>26</v>
      </c>
      <c r="F3207" t="str">
        <f t="shared" si="152"/>
        <v>New South Wales</v>
      </c>
      <c r="G3207" t="s">
        <v>10</v>
      </c>
      <c r="H3207">
        <v>2141</v>
      </c>
      <c r="I3207" t="s">
        <v>11</v>
      </c>
      <c r="J3207" t="s">
        <v>27</v>
      </c>
      <c r="K3207" t="s">
        <v>151</v>
      </c>
      <c r="L3207" t="s">
        <v>21</v>
      </c>
      <c r="M3207" s="5">
        <v>571.76</v>
      </c>
      <c r="N3207">
        <v>1</v>
      </c>
    </row>
    <row r="3208" spans="1:14" x14ac:dyDescent="0.25">
      <c r="A3208" s="2">
        <v>45412</v>
      </c>
      <c r="B3208" s="3">
        <f t="shared" si="150"/>
        <v>2024</v>
      </c>
      <c r="C3208" t="str">
        <f t="shared" si="151"/>
        <v>2023-2024</v>
      </c>
      <c r="D3208" t="s">
        <v>148</v>
      </c>
      <c r="E3208" t="s">
        <v>28</v>
      </c>
      <c r="F3208" t="str">
        <f t="shared" si="152"/>
        <v>Northern Territory</v>
      </c>
      <c r="G3208" t="s">
        <v>29</v>
      </c>
      <c r="H3208">
        <v>800</v>
      </c>
      <c r="I3208" t="s">
        <v>11</v>
      </c>
      <c r="J3208" t="s">
        <v>30</v>
      </c>
      <c r="K3208" t="s">
        <v>151</v>
      </c>
      <c r="L3208" t="s">
        <v>21</v>
      </c>
      <c r="M3208" s="5">
        <v>571.99</v>
      </c>
      <c r="N3208">
        <v>1</v>
      </c>
    </row>
    <row r="3209" spans="1:14" x14ac:dyDescent="0.25">
      <c r="A3209" s="2">
        <v>44980</v>
      </c>
      <c r="B3209" s="3">
        <f t="shared" si="150"/>
        <v>2023</v>
      </c>
      <c r="C3209" t="str">
        <f t="shared" si="151"/>
        <v>2022-2023</v>
      </c>
      <c r="D3209" t="s">
        <v>147</v>
      </c>
      <c r="E3209" t="s">
        <v>65</v>
      </c>
      <c r="F3209" t="str">
        <f t="shared" si="152"/>
        <v>New South Wales</v>
      </c>
      <c r="G3209" t="s">
        <v>10</v>
      </c>
      <c r="H3209">
        <v>2541</v>
      </c>
      <c r="I3209" t="s">
        <v>11</v>
      </c>
      <c r="J3209" t="s">
        <v>58</v>
      </c>
      <c r="K3209" t="s">
        <v>153</v>
      </c>
      <c r="L3209" t="s">
        <v>16</v>
      </c>
      <c r="M3209" s="5">
        <v>573.83000000000004</v>
      </c>
      <c r="N3209">
        <v>1</v>
      </c>
    </row>
    <row r="3210" spans="1:14" x14ac:dyDescent="0.25">
      <c r="A3210" s="2">
        <v>45600</v>
      </c>
      <c r="B3210" s="3">
        <f t="shared" si="150"/>
        <v>2025</v>
      </c>
      <c r="C3210" t="str">
        <f t="shared" si="151"/>
        <v>2024-2025</v>
      </c>
      <c r="D3210" t="s">
        <v>148</v>
      </c>
      <c r="E3210" t="s">
        <v>146</v>
      </c>
      <c r="F3210" t="str">
        <f t="shared" si="152"/>
        <v>Victoria</v>
      </c>
      <c r="G3210" t="s">
        <v>45</v>
      </c>
      <c r="H3210">
        <v>3353</v>
      </c>
      <c r="I3210" t="s">
        <v>11</v>
      </c>
      <c r="J3210" t="s">
        <v>60</v>
      </c>
      <c r="K3210" t="s">
        <v>19</v>
      </c>
      <c r="L3210" t="s">
        <v>23</v>
      </c>
      <c r="M3210" s="5">
        <v>574.99</v>
      </c>
      <c r="N3210">
        <v>1</v>
      </c>
    </row>
    <row r="3211" spans="1:14" x14ac:dyDescent="0.25">
      <c r="A3211" s="2">
        <v>45616</v>
      </c>
      <c r="B3211" s="3">
        <f t="shared" si="150"/>
        <v>2025</v>
      </c>
      <c r="C3211" t="str">
        <f t="shared" si="151"/>
        <v>2024-2025</v>
      </c>
      <c r="D3211" t="s">
        <v>147</v>
      </c>
      <c r="E3211" t="s">
        <v>95</v>
      </c>
      <c r="F3211" t="str">
        <f t="shared" si="152"/>
        <v>Victoria</v>
      </c>
      <c r="G3211" t="s">
        <v>45</v>
      </c>
      <c r="H3211">
        <v>3931</v>
      </c>
      <c r="I3211" t="s">
        <v>11</v>
      </c>
      <c r="J3211" t="s">
        <v>55</v>
      </c>
      <c r="K3211" t="s">
        <v>151</v>
      </c>
      <c r="L3211" t="s">
        <v>21</v>
      </c>
      <c r="M3211" s="5">
        <v>574.99</v>
      </c>
      <c r="N3211">
        <v>1</v>
      </c>
    </row>
    <row r="3212" spans="1:14" x14ac:dyDescent="0.25">
      <c r="A3212" s="2">
        <v>45618</v>
      </c>
      <c r="B3212" s="3">
        <f t="shared" si="150"/>
        <v>2025</v>
      </c>
      <c r="C3212" t="str">
        <f t="shared" si="151"/>
        <v>2024-2025</v>
      </c>
      <c r="D3212" t="s">
        <v>147</v>
      </c>
      <c r="E3212" t="s">
        <v>44</v>
      </c>
      <c r="F3212" t="str">
        <f t="shared" si="152"/>
        <v>Victoria</v>
      </c>
      <c r="G3212" t="s">
        <v>45</v>
      </c>
      <c r="H3212">
        <v>3066</v>
      </c>
      <c r="I3212" t="s">
        <v>11</v>
      </c>
      <c r="J3212" t="s">
        <v>46</v>
      </c>
      <c r="K3212" t="s">
        <v>19</v>
      </c>
      <c r="L3212" t="s">
        <v>23</v>
      </c>
      <c r="M3212" s="5">
        <v>575.21</v>
      </c>
      <c r="N3212">
        <v>1</v>
      </c>
    </row>
    <row r="3213" spans="1:14" x14ac:dyDescent="0.25">
      <c r="A3213" s="2">
        <v>44961</v>
      </c>
      <c r="B3213" s="3">
        <f t="shared" si="150"/>
        <v>2023</v>
      </c>
      <c r="C3213" t="str">
        <f t="shared" si="151"/>
        <v>2022-2023</v>
      </c>
      <c r="D3213" t="s">
        <v>147</v>
      </c>
      <c r="E3213" t="s">
        <v>124</v>
      </c>
      <c r="F3213" t="str">
        <f t="shared" si="152"/>
        <v>New South Wales</v>
      </c>
      <c r="G3213" t="s">
        <v>10</v>
      </c>
      <c r="H3213">
        <v>2015</v>
      </c>
      <c r="I3213" t="s">
        <v>11</v>
      </c>
      <c r="J3213" t="s">
        <v>12</v>
      </c>
      <c r="K3213" t="s">
        <v>154</v>
      </c>
      <c r="L3213" t="s">
        <v>14</v>
      </c>
      <c r="M3213" s="5">
        <v>575.43000000000006</v>
      </c>
      <c r="N3213">
        <v>1</v>
      </c>
    </row>
    <row r="3214" spans="1:14" x14ac:dyDescent="0.25">
      <c r="A3214" s="2">
        <v>45253</v>
      </c>
      <c r="B3214" s="3">
        <f t="shared" si="150"/>
        <v>2024</v>
      </c>
      <c r="C3214" t="str">
        <f t="shared" si="151"/>
        <v>2023-2024</v>
      </c>
      <c r="D3214" t="s">
        <v>148</v>
      </c>
      <c r="E3214" t="s">
        <v>76</v>
      </c>
      <c r="F3214" t="str">
        <f t="shared" si="152"/>
        <v>Western Australia</v>
      </c>
      <c r="G3214" t="s">
        <v>48</v>
      </c>
      <c r="H3214">
        <v>6450</v>
      </c>
      <c r="I3214" t="s">
        <v>11</v>
      </c>
      <c r="J3214" t="s">
        <v>77</v>
      </c>
      <c r="K3214" t="s">
        <v>155</v>
      </c>
      <c r="L3214" t="s">
        <v>20</v>
      </c>
      <c r="M3214" s="5">
        <v>575.44000000000005</v>
      </c>
      <c r="N3214">
        <v>1</v>
      </c>
    </row>
    <row r="3215" spans="1:14" x14ac:dyDescent="0.25">
      <c r="A3215" s="2">
        <v>45115</v>
      </c>
      <c r="B3215" s="3">
        <f t="shared" si="150"/>
        <v>2024</v>
      </c>
      <c r="C3215" t="str">
        <f t="shared" si="151"/>
        <v>2023-2024</v>
      </c>
      <c r="D3215" t="s">
        <v>147</v>
      </c>
      <c r="E3215" t="s">
        <v>67</v>
      </c>
      <c r="F3215" t="str">
        <f t="shared" si="152"/>
        <v>New South Wales</v>
      </c>
      <c r="G3215" t="s">
        <v>10</v>
      </c>
      <c r="H3215">
        <v>2478</v>
      </c>
      <c r="I3215" t="s">
        <v>11</v>
      </c>
      <c r="J3215" t="s">
        <v>68</v>
      </c>
      <c r="K3215" t="s">
        <v>153</v>
      </c>
      <c r="L3215" t="s">
        <v>16</v>
      </c>
      <c r="M3215" s="5">
        <v>576.19000000000005</v>
      </c>
      <c r="N3215">
        <v>1</v>
      </c>
    </row>
    <row r="3216" spans="1:14" x14ac:dyDescent="0.25">
      <c r="A3216" s="2">
        <v>45047</v>
      </c>
      <c r="B3216" s="3">
        <f t="shared" si="150"/>
        <v>2023</v>
      </c>
      <c r="C3216" t="str">
        <f t="shared" si="151"/>
        <v>2022-2023</v>
      </c>
      <c r="D3216" t="s">
        <v>147</v>
      </c>
      <c r="E3216" t="s">
        <v>125</v>
      </c>
      <c r="F3216" t="str">
        <f t="shared" si="152"/>
        <v>Victoria</v>
      </c>
      <c r="G3216" t="s">
        <v>45</v>
      </c>
      <c r="H3216">
        <v>3400</v>
      </c>
      <c r="I3216" t="s">
        <v>11</v>
      </c>
      <c r="J3216" t="s">
        <v>60</v>
      </c>
      <c r="K3216" t="s">
        <v>149</v>
      </c>
      <c r="L3216" t="s">
        <v>15</v>
      </c>
      <c r="M3216" s="5">
        <v>576.84</v>
      </c>
      <c r="N3216">
        <v>1</v>
      </c>
    </row>
    <row r="3217" spans="1:14" x14ac:dyDescent="0.25">
      <c r="A3217" s="2">
        <v>44974</v>
      </c>
      <c r="B3217" s="3">
        <f t="shared" si="150"/>
        <v>2023</v>
      </c>
      <c r="C3217" t="str">
        <f t="shared" si="151"/>
        <v>2022-2023</v>
      </c>
      <c r="D3217" t="s">
        <v>147</v>
      </c>
      <c r="E3217" t="s">
        <v>135</v>
      </c>
      <c r="F3217" t="str">
        <f t="shared" si="152"/>
        <v>Victoria</v>
      </c>
      <c r="G3217" t="s">
        <v>45</v>
      </c>
      <c r="H3217">
        <v>3550</v>
      </c>
      <c r="I3217" t="s">
        <v>11</v>
      </c>
      <c r="J3217" t="s">
        <v>60</v>
      </c>
      <c r="K3217" t="s">
        <v>149</v>
      </c>
      <c r="L3217" t="s">
        <v>15</v>
      </c>
      <c r="M3217" s="5">
        <v>577.16999999999996</v>
      </c>
      <c r="N3217">
        <v>1</v>
      </c>
    </row>
    <row r="3218" spans="1:14" x14ac:dyDescent="0.25">
      <c r="A3218" s="2">
        <v>45655</v>
      </c>
      <c r="B3218" s="3">
        <f t="shared" si="150"/>
        <v>2025</v>
      </c>
      <c r="C3218" t="str">
        <f t="shared" si="151"/>
        <v>2024-2025</v>
      </c>
      <c r="D3218" t="s">
        <v>147</v>
      </c>
      <c r="E3218" t="s">
        <v>39</v>
      </c>
      <c r="F3218" t="str">
        <f t="shared" si="152"/>
        <v>South Australia</v>
      </c>
      <c r="G3218" t="s">
        <v>32</v>
      </c>
      <c r="H3218">
        <v>5343</v>
      </c>
      <c r="I3218" t="s">
        <v>11</v>
      </c>
      <c r="J3218" t="s">
        <v>38</v>
      </c>
      <c r="K3218" t="s">
        <v>150</v>
      </c>
      <c r="L3218" t="s">
        <v>18</v>
      </c>
      <c r="M3218" s="5">
        <v>577.27</v>
      </c>
      <c r="N3218">
        <v>1</v>
      </c>
    </row>
    <row r="3219" spans="1:14" x14ac:dyDescent="0.25">
      <c r="A3219" s="2">
        <v>45231</v>
      </c>
      <c r="B3219" s="3">
        <f t="shared" si="150"/>
        <v>2024</v>
      </c>
      <c r="C3219" t="str">
        <f t="shared" si="151"/>
        <v>2023-2024</v>
      </c>
      <c r="D3219" t="s">
        <v>147</v>
      </c>
      <c r="E3219" t="s">
        <v>121</v>
      </c>
      <c r="F3219" t="str">
        <f t="shared" si="152"/>
        <v>Queensland</v>
      </c>
      <c r="G3219" t="s">
        <v>35</v>
      </c>
      <c r="H3219">
        <v>4700</v>
      </c>
      <c r="I3219" t="s">
        <v>11</v>
      </c>
      <c r="J3219" t="s">
        <v>51</v>
      </c>
      <c r="K3219" t="s">
        <v>150</v>
      </c>
      <c r="L3219" t="s">
        <v>18</v>
      </c>
      <c r="M3219" s="5">
        <v>578.91000000000008</v>
      </c>
      <c r="N3219">
        <v>1</v>
      </c>
    </row>
    <row r="3220" spans="1:14" x14ac:dyDescent="0.25">
      <c r="A3220" s="2">
        <v>45322</v>
      </c>
      <c r="B3220" s="3">
        <f t="shared" si="150"/>
        <v>2024</v>
      </c>
      <c r="C3220" t="str">
        <f t="shared" si="151"/>
        <v>2023-2024</v>
      </c>
      <c r="D3220" t="s">
        <v>147</v>
      </c>
      <c r="E3220" t="s">
        <v>98</v>
      </c>
      <c r="F3220" t="str">
        <f t="shared" si="152"/>
        <v>Victoria</v>
      </c>
      <c r="G3220" t="s">
        <v>45</v>
      </c>
      <c r="H3220">
        <v>3429</v>
      </c>
      <c r="I3220" t="s">
        <v>11</v>
      </c>
      <c r="J3220" t="s">
        <v>60</v>
      </c>
      <c r="K3220" t="s">
        <v>151</v>
      </c>
      <c r="L3220" t="s">
        <v>21</v>
      </c>
      <c r="M3220" s="5">
        <v>579.8900000000001</v>
      </c>
      <c r="N3220">
        <v>1</v>
      </c>
    </row>
    <row r="3221" spans="1:14" x14ac:dyDescent="0.25">
      <c r="A3221" s="2">
        <v>45034</v>
      </c>
      <c r="B3221" s="3">
        <f t="shared" si="150"/>
        <v>2023</v>
      </c>
      <c r="C3221" t="str">
        <f t="shared" si="151"/>
        <v>2022-2023</v>
      </c>
      <c r="D3221" t="s">
        <v>148</v>
      </c>
      <c r="E3221" t="s">
        <v>129</v>
      </c>
      <c r="F3221" t="str">
        <f t="shared" si="152"/>
        <v>Tasmania</v>
      </c>
      <c r="G3221" t="s">
        <v>70</v>
      </c>
      <c r="H3221">
        <v>7010</v>
      </c>
      <c r="I3221" t="s">
        <v>11</v>
      </c>
      <c r="J3221" t="s">
        <v>71</v>
      </c>
      <c r="K3221" t="s">
        <v>155</v>
      </c>
      <c r="L3221" t="s">
        <v>20</v>
      </c>
      <c r="M3221" s="5">
        <v>580.65</v>
      </c>
      <c r="N3221">
        <v>1</v>
      </c>
    </row>
    <row r="3222" spans="1:14" x14ac:dyDescent="0.25">
      <c r="A3222" s="2">
        <v>45587</v>
      </c>
      <c r="B3222" s="3">
        <f t="shared" si="150"/>
        <v>2025</v>
      </c>
      <c r="C3222" t="str">
        <f t="shared" si="151"/>
        <v>2024-2025</v>
      </c>
      <c r="D3222" t="s">
        <v>147</v>
      </c>
      <c r="E3222" t="s">
        <v>141</v>
      </c>
      <c r="F3222" t="str">
        <f t="shared" si="152"/>
        <v>Western Australia</v>
      </c>
      <c r="G3222" t="s">
        <v>48</v>
      </c>
      <c r="H3222">
        <v>6052</v>
      </c>
      <c r="I3222" t="s">
        <v>11</v>
      </c>
      <c r="J3222" t="s">
        <v>49</v>
      </c>
      <c r="K3222" t="s">
        <v>149</v>
      </c>
      <c r="L3222" t="s">
        <v>15</v>
      </c>
      <c r="M3222" s="5">
        <v>580.80000000000007</v>
      </c>
      <c r="N3222">
        <v>1</v>
      </c>
    </row>
    <row r="3223" spans="1:14" x14ac:dyDescent="0.25">
      <c r="A3223" s="2">
        <v>45103</v>
      </c>
      <c r="B3223" s="3">
        <f t="shared" si="150"/>
        <v>2023</v>
      </c>
      <c r="C3223" t="str">
        <f t="shared" si="151"/>
        <v>2022-2023</v>
      </c>
      <c r="D3223" t="s">
        <v>148</v>
      </c>
      <c r="E3223" t="s">
        <v>73</v>
      </c>
      <c r="F3223" t="str">
        <f t="shared" si="152"/>
        <v>Victoria</v>
      </c>
      <c r="G3223" t="s">
        <v>45</v>
      </c>
      <c r="H3223">
        <v>3136</v>
      </c>
      <c r="I3223" t="s">
        <v>11</v>
      </c>
      <c r="J3223" t="s">
        <v>63</v>
      </c>
      <c r="K3223" t="s">
        <v>153</v>
      </c>
      <c r="L3223" t="s">
        <v>16</v>
      </c>
      <c r="M3223" s="5">
        <v>581.9</v>
      </c>
      <c r="N3223">
        <v>1</v>
      </c>
    </row>
    <row r="3224" spans="1:14" x14ac:dyDescent="0.25">
      <c r="A3224" s="2">
        <v>45458</v>
      </c>
      <c r="B3224" s="3">
        <f t="shared" si="150"/>
        <v>2024</v>
      </c>
      <c r="C3224" t="str">
        <f t="shared" si="151"/>
        <v>2023-2024</v>
      </c>
      <c r="D3224" t="s">
        <v>148</v>
      </c>
      <c r="E3224" t="s">
        <v>135</v>
      </c>
      <c r="F3224" t="str">
        <f t="shared" si="152"/>
        <v>Victoria</v>
      </c>
      <c r="G3224" t="s">
        <v>45</v>
      </c>
      <c r="H3224">
        <v>3550</v>
      </c>
      <c r="I3224" t="s">
        <v>11</v>
      </c>
      <c r="J3224" t="s">
        <v>60</v>
      </c>
      <c r="K3224" t="s">
        <v>152</v>
      </c>
      <c r="L3224" t="s">
        <v>13</v>
      </c>
      <c r="M3224" s="5">
        <v>583.53</v>
      </c>
      <c r="N3224">
        <v>1</v>
      </c>
    </row>
    <row r="3225" spans="1:14" x14ac:dyDescent="0.25">
      <c r="A3225" s="2">
        <v>44966</v>
      </c>
      <c r="B3225" s="3">
        <f t="shared" si="150"/>
        <v>2023</v>
      </c>
      <c r="C3225" t="str">
        <f t="shared" si="151"/>
        <v>2022-2023</v>
      </c>
      <c r="D3225" t="s">
        <v>147</v>
      </c>
      <c r="E3225" t="s">
        <v>139</v>
      </c>
      <c r="F3225" t="str">
        <f t="shared" si="152"/>
        <v>New South Wales</v>
      </c>
      <c r="G3225" t="s">
        <v>10</v>
      </c>
      <c r="H3225">
        <v>2020</v>
      </c>
      <c r="I3225" t="s">
        <v>11</v>
      </c>
      <c r="J3225" t="s">
        <v>12</v>
      </c>
      <c r="K3225" t="s">
        <v>152</v>
      </c>
      <c r="L3225" t="s">
        <v>13</v>
      </c>
      <c r="M3225" s="5">
        <v>584.04</v>
      </c>
      <c r="N3225">
        <v>1</v>
      </c>
    </row>
    <row r="3226" spans="1:14" x14ac:dyDescent="0.25">
      <c r="A3226" s="2">
        <v>45204</v>
      </c>
      <c r="B3226" s="3">
        <f t="shared" si="150"/>
        <v>2024</v>
      </c>
      <c r="C3226" t="str">
        <f t="shared" si="151"/>
        <v>2023-2024</v>
      </c>
      <c r="D3226" t="s">
        <v>147</v>
      </c>
      <c r="E3226" t="s">
        <v>125</v>
      </c>
      <c r="F3226" t="str">
        <f t="shared" si="152"/>
        <v>Victoria</v>
      </c>
      <c r="G3226" t="s">
        <v>45</v>
      </c>
      <c r="H3226">
        <v>3400</v>
      </c>
      <c r="I3226" t="s">
        <v>11</v>
      </c>
      <c r="J3226" t="s">
        <v>60</v>
      </c>
      <c r="K3226" t="s">
        <v>153</v>
      </c>
      <c r="L3226" t="s">
        <v>16</v>
      </c>
      <c r="M3226" s="5">
        <v>584.13</v>
      </c>
      <c r="N3226">
        <v>1</v>
      </c>
    </row>
    <row r="3227" spans="1:14" x14ac:dyDescent="0.25">
      <c r="A3227" s="2">
        <v>45412</v>
      </c>
      <c r="B3227" s="3">
        <f t="shared" si="150"/>
        <v>2024</v>
      </c>
      <c r="C3227" t="str">
        <f t="shared" si="151"/>
        <v>2023-2024</v>
      </c>
      <c r="D3227" t="s">
        <v>148</v>
      </c>
      <c r="E3227" t="s">
        <v>108</v>
      </c>
      <c r="F3227" t="str">
        <f t="shared" si="152"/>
        <v>Victoria</v>
      </c>
      <c r="G3227" t="s">
        <v>45</v>
      </c>
      <c r="H3227">
        <v>3018</v>
      </c>
      <c r="I3227" t="s">
        <v>11</v>
      </c>
      <c r="J3227" t="s">
        <v>46</v>
      </c>
      <c r="K3227" t="s">
        <v>149</v>
      </c>
      <c r="L3227" t="s">
        <v>15</v>
      </c>
      <c r="M3227" s="5">
        <v>584.95999999999992</v>
      </c>
      <c r="N3227">
        <v>1</v>
      </c>
    </row>
    <row r="3228" spans="1:14" x14ac:dyDescent="0.25">
      <c r="A3228" s="2">
        <v>45110</v>
      </c>
      <c r="B3228" s="3">
        <f t="shared" si="150"/>
        <v>2024</v>
      </c>
      <c r="C3228" t="str">
        <f t="shared" si="151"/>
        <v>2023-2024</v>
      </c>
      <c r="D3228" t="s">
        <v>147</v>
      </c>
      <c r="E3228" t="s">
        <v>116</v>
      </c>
      <c r="F3228" t="str">
        <f t="shared" si="152"/>
        <v>Western Australia</v>
      </c>
      <c r="G3228" t="s">
        <v>48</v>
      </c>
      <c r="H3228">
        <v>6725</v>
      </c>
      <c r="I3228" t="s">
        <v>11</v>
      </c>
      <c r="J3228" t="s">
        <v>77</v>
      </c>
      <c r="K3228" t="s">
        <v>150</v>
      </c>
      <c r="L3228" t="s">
        <v>18</v>
      </c>
      <c r="M3228" s="5">
        <v>588</v>
      </c>
      <c r="N3228">
        <v>1</v>
      </c>
    </row>
    <row r="3229" spans="1:14" x14ac:dyDescent="0.25">
      <c r="A3229" s="2">
        <v>45401</v>
      </c>
      <c r="B3229" s="3">
        <f t="shared" si="150"/>
        <v>2024</v>
      </c>
      <c r="C3229" t="str">
        <f t="shared" si="151"/>
        <v>2023-2024</v>
      </c>
      <c r="D3229" t="s">
        <v>148</v>
      </c>
      <c r="E3229" t="s">
        <v>73</v>
      </c>
      <c r="F3229" t="str">
        <f t="shared" si="152"/>
        <v>Victoria</v>
      </c>
      <c r="G3229" t="s">
        <v>45</v>
      </c>
      <c r="H3229">
        <v>3136</v>
      </c>
      <c r="I3229" t="s">
        <v>11</v>
      </c>
      <c r="J3229" t="s">
        <v>63</v>
      </c>
      <c r="K3229" t="s">
        <v>151</v>
      </c>
      <c r="L3229" t="s">
        <v>21</v>
      </c>
      <c r="M3229" s="5">
        <v>589.81999999999994</v>
      </c>
      <c r="N3229">
        <v>1</v>
      </c>
    </row>
    <row r="3230" spans="1:14" x14ac:dyDescent="0.25">
      <c r="A3230" s="2">
        <v>45344</v>
      </c>
      <c r="B3230" s="3">
        <f t="shared" si="150"/>
        <v>2024</v>
      </c>
      <c r="C3230" t="str">
        <f t="shared" si="151"/>
        <v>2023-2024</v>
      </c>
      <c r="D3230" t="s">
        <v>147</v>
      </c>
      <c r="E3230" t="s">
        <v>96</v>
      </c>
      <c r="F3230" t="str">
        <f t="shared" si="152"/>
        <v>Western Australia</v>
      </c>
      <c r="G3230" t="s">
        <v>48</v>
      </c>
      <c r="H3230">
        <v>6330</v>
      </c>
      <c r="I3230" t="s">
        <v>11</v>
      </c>
      <c r="J3230" t="s">
        <v>94</v>
      </c>
      <c r="K3230" t="s">
        <v>157</v>
      </c>
      <c r="L3230" t="s">
        <v>22</v>
      </c>
      <c r="M3230" s="5">
        <v>591.76</v>
      </c>
      <c r="N3230">
        <v>1</v>
      </c>
    </row>
    <row r="3231" spans="1:14" x14ac:dyDescent="0.25">
      <c r="A3231" s="2">
        <v>45500</v>
      </c>
      <c r="B3231" s="3">
        <f t="shared" si="150"/>
        <v>2025</v>
      </c>
      <c r="C3231" t="str">
        <f t="shared" si="151"/>
        <v>2024-2025</v>
      </c>
      <c r="D3231" t="s">
        <v>147</v>
      </c>
      <c r="E3231" t="s">
        <v>40</v>
      </c>
      <c r="F3231" t="str">
        <f t="shared" si="152"/>
        <v>New South Wales</v>
      </c>
      <c r="G3231" t="s">
        <v>10</v>
      </c>
      <c r="H3231">
        <v>2116</v>
      </c>
      <c r="I3231" t="s">
        <v>11</v>
      </c>
      <c r="J3231" t="s">
        <v>27</v>
      </c>
      <c r="K3231" t="s">
        <v>152</v>
      </c>
      <c r="L3231" t="s">
        <v>13</v>
      </c>
      <c r="M3231" s="5">
        <v>592.05999999999995</v>
      </c>
      <c r="N3231">
        <v>1</v>
      </c>
    </row>
    <row r="3232" spans="1:14" x14ac:dyDescent="0.25">
      <c r="A3232" s="2">
        <v>45315</v>
      </c>
      <c r="B3232" s="3">
        <f t="shared" si="150"/>
        <v>2024</v>
      </c>
      <c r="C3232" t="str">
        <f t="shared" si="151"/>
        <v>2023-2024</v>
      </c>
      <c r="D3232" t="s">
        <v>147</v>
      </c>
      <c r="E3232" t="s">
        <v>140</v>
      </c>
      <c r="F3232" t="str">
        <f t="shared" si="152"/>
        <v>Tasmania</v>
      </c>
      <c r="G3232" t="s">
        <v>70</v>
      </c>
      <c r="H3232">
        <v>7320</v>
      </c>
      <c r="I3232" t="s">
        <v>11</v>
      </c>
      <c r="J3232" t="s">
        <v>71</v>
      </c>
      <c r="K3232" t="s">
        <v>155</v>
      </c>
      <c r="L3232" t="s">
        <v>20</v>
      </c>
      <c r="M3232" s="5">
        <v>592.30999999999995</v>
      </c>
      <c r="N3232">
        <v>1</v>
      </c>
    </row>
    <row r="3233" spans="1:14" x14ac:dyDescent="0.25">
      <c r="A3233" s="2">
        <v>45064</v>
      </c>
      <c r="B3233" s="3">
        <f t="shared" si="150"/>
        <v>2023</v>
      </c>
      <c r="C3233" t="str">
        <f t="shared" si="151"/>
        <v>2022-2023</v>
      </c>
      <c r="D3233" t="s">
        <v>147</v>
      </c>
      <c r="E3233" t="s">
        <v>117</v>
      </c>
      <c r="F3233" t="str">
        <f t="shared" si="152"/>
        <v>Queensland</v>
      </c>
      <c r="G3233" t="s">
        <v>35</v>
      </c>
      <c r="H3233">
        <v>4119</v>
      </c>
      <c r="I3233" t="s">
        <v>11</v>
      </c>
      <c r="J3233" t="s">
        <v>43</v>
      </c>
      <c r="K3233" t="s">
        <v>154</v>
      </c>
      <c r="L3233" t="s">
        <v>14</v>
      </c>
      <c r="M3233" s="5">
        <v>592.80999999999995</v>
      </c>
      <c r="N3233">
        <v>1</v>
      </c>
    </row>
    <row r="3234" spans="1:14" x14ac:dyDescent="0.25">
      <c r="A3234" s="2">
        <v>45018</v>
      </c>
      <c r="B3234" s="3">
        <f t="shared" si="150"/>
        <v>2023</v>
      </c>
      <c r="C3234" t="str">
        <f t="shared" si="151"/>
        <v>2022-2023</v>
      </c>
      <c r="D3234" t="s">
        <v>148</v>
      </c>
      <c r="E3234" t="s">
        <v>73</v>
      </c>
      <c r="F3234" t="str">
        <f t="shared" si="152"/>
        <v>Victoria</v>
      </c>
      <c r="G3234" t="s">
        <v>45</v>
      </c>
      <c r="H3234">
        <v>3136</v>
      </c>
      <c r="I3234" t="s">
        <v>11</v>
      </c>
      <c r="J3234" t="s">
        <v>63</v>
      </c>
      <c r="K3234" t="s">
        <v>154</v>
      </c>
      <c r="L3234" t="s">
        <v>14</v>
      </c>
      <c r="M3234" s="5">
        <v>593.6</v>
      </c>
      <c r="N3234">
        <v>1</v>
      </c>
    </row>
    <row r="3235" spans="1:14" x14ac:dyDescent="0.25">
      <c r="A3235" s="2">
        <v>45406</v>
      </c>
      <c r="B3235" s="3">
        <f t="shared" si="150"/>
        <v>2024</v>
      </c>
      <c r="C3235" t="str">
        <f t="shared" si="151"/>
        <v>2023-2024</v>
      </c>
      <c r="D3235" t="s">
        <v>147</v>
      </c>
      <c r="E3235" t="s">
        <v>136</v>
      </c>
      <c r="F3235" t="str">
        <f t="shared" si="152"/>
        <v>Victoria</v>
      </c>
      <c r="G3235" t="s">
        <v>45</v>
      </c>
      <c r="H3235">
        <v>3175</v>
      </c>
      <c r="I3235" t="s">
        <v>11</v>
      </c>
      <c r="J3235" t="s">
        <v>63</v>
      </c>
      <c r="K3235" t="s">
        <v>151</v>
      </c>
      <c r="L3235" t="s">
        <v>21</v>
      </c>
      <c r="M3235" s="5">
        <v>594.3900000000001</v>
      </c>
      <c r="N3235">
        <v>1</v>
      </c>
    </row>
    <row r="3236" spans="1:14" x14ac:dyDescent="0.25">
      <c r="A3236" s="2">
        <v>45570</v>
      </c>
      <c r="B3236" s="3">
        <f t="shared" si="150"/>
        <v>2025</v>
      </c>
      <c r="C3236" t="str">
        <f t="shared" si="151"/>
        <v>2024-2025</v>
      </c>
      <c r="D3236" t="s">
        <v>148</v>
      </c>
      <c r="E3236" t="s">
        <v>105</v>
      </c>
      <c r="F3236" t="str">
        <f t="shared" si="152"/>
        <v>Victoria</v>
      </c>
      <c r="G3236" t="s">
        <v>45</v>
      </c>
      <c r="H3236">
        <v>3500</v>
      </c>
      <c r="I3236" t="s">
        <v>11</v>
      </c>
      <c r="J3236" t="s">
        <v>60</v>
      </c>
      <c r="K3236" t="s">
        <v>153</v>
      </c>
      <c r="L3236" t="s">
        <v>16</v>
      </c>
      <c r="M3236" s="5">
        <v>594.49</v>
      </c>
      <c r="N3236">
        <v>1</v>
      </c>
    </row>
    <row r="3237" spans="1:14" x14ac:dyDescent="0.25">
      <c r="A3237" s="2">
        <v>45080</v>
      </c>
      <c r="B3237" s="3">
        <f t="shared" si="150"/>
        <v>2023</v>
      </c>
      <c r="C3237" t="str">
        <f t="shared" si="151"/>
        <v>2022-2023</v>
      </c>
      <c r="D3237" t="s">
        <v>147</v>
      </c>
      <c r="E3237" t="s">
        <v>112</v>
      </c>
      <c r="F3237" t="str">
        <f t="shared" si="152"/>
        <v>Victoria</v>
      </c>
      <c r="G3237" t="s">
        <v>45</v>
      </c>
      <c r="H3237">
        <v>3076</v>
      </c>
      <c r="I3237" t="s">
        <v>11</v>
      </c>
      <c r="J3237" t="s">
        <v>46</v>
      </c>
      <c r="K3237" t="s">
        <v>154</v>
      </c>
      <c r="L3237" t="s">
        <v>14</v>
      </c>
      <c r="M3237" s="5">
        <v>595.03</v>
      </c>
      <c r="N3237">
        <v>1</v>
      </c>
    </row>
    <row r="3238" spans="1:14" x14ac:dyDescent="0.25">
      <c r="A3238" s="2">
        <v>44952</v>
      </c>
      <c r="B3238" s="3">
        <f t="shared" si="150"/>
        <v>2023</v>
      </c>
      <c r="C3238" t="str">
        <f t="shared" si="151"/>
        <v>2022-2023</v>
      </c>
      <c r="D3238" t="s">
        <v>147</v>
      </c>
      <c r="E3238" t="s">
        <v>9</v>
      </c>
      <c r="F3238" t="str">
        <f t="shared" si="152"/>
        <v>New South Wales</v>
      </c>
      <c r="G3238" t="s">
        <v>10</v>
      </c>
      <c r="H3238">
        <v>2067</v>
      </c>
      <c r="I3238" t="s">
        <v>11</v>
      </c>
      <c r="J3238" t="s">
        <v>12</v>
      </c>
      <c r="K3238" t="s">
        <v>157</v>
      </c>
      <c r="L3238" t="s">
        <v>22</v>
      </c>
      <c r="M3238" s="5">
        <v>595.94000000000005</v>
      </c>
      <c r="N3238">
        <v>1</v>
      </c>
    </row>
    <row r="3239" spans="1:14" x14ac:dyDescent="0.25">
      <c r="A3239" s="2">
        <v>45193</v>
      </c>
      <c r="B3239" s="3">
        <f t="shared" si="150"/>
        <v>2024</v>
      </c>
      <c r="C3239" t="str">
        <f t="shared" si="151"/>
        <v>2023-2024</v>
      </c>
      <c r="D3239" t="s">
        <v>147</v>
      </c>
      <c r="E3239" t="s">
        <v>37</v>
      </c>
      <c r="F3239" t="str">
        <f t="shared" si="152"/>
        <v>South Australia</v>
      </c>
      <c r="G3239" t="s">
        <v>32</v>
      </c>
      <c r="H3239">
        <v>5607</v>
      </c>
      <c r="I3239" t="s">
        <v>11</v>
      </c>
      <c r="J3239" t="s">
        <v>38</v>
      </c>
      <c r="K3239" t="s">
        <v>150</v>
      </c>
      <c r="L3239" t="s">
        <v>18</v>
      </c>
      <c r="M3239" s="5">
        <v>596.99</v>
      </c>
      <c r="N3239">
        <v>1</v>
      </c>
    </row>
    <row r="3240" spans="1:14" x14ac:dyDescent="0.25">
      <c r="A3240" s="2">
        <v>44928</v>
      </c>
      <c r="B3240" s="3">
        <f t="shared" si="150"/>
        <v>2023</v>
      </c>
      <c r="C3240" t="str">
        <f t="shared" si="151"/>
        <v>2022-2023</v>
      </c>
      <c r="D3240" t="s">
        <v>147</v>
      </c>
      <c r="E3240" t="s">
        <v>85</v>
      </c>
      <c r="F3240" t="str">
        <f t="shared" si="152"/>
        <v>Queensland</v>
      </c>
      <c r="G3240" t="s">
        <v>35</v>
      </c>
      <c r="H3240">
        <v>4883</v>
      </c>
      <c r="I3240" t="s">
        <v>11</v>
      </c>
      <c r="J3240" t="s">
        <v>36</v>
      </c>
      <c r="K3240" t="s">
        <v>155</v>
      </c>
      <c r="L3240" t="s">
        <v>20</v>
      </c>
      <c r="M3240" s="5">
        <v>597.02</v>
      </c>
      <c r="N3240">
        <v>1</v>
      </c>
    </row>
    <row r="3241" spans="1:14" x14ac:dyDescent="0.25">
      <c r="A3241" s="2">
        <v>45486</v>
      </c>
      <c r="B3241" s="3">
        <f t="shared" si="150"/>
        <v>2025</v>
      </c>
      <c r="C3241" t="str">
        <f t="shared" si="151"/>
        <v>2024-2025</v>
      </c>
      <c r="D3241" t="s">
        <v>148</v>
      </c>
      <c r="E3241" t="s">
        <v>24</v>
      </c>
      <c r="F3241" t="str">
        <f t="shared" si="152"/>
        <v>New South Wales</v>
      </c>
      <c r="G3241" t="s">
        <v>10</v>
      </c>
      <c r="H3241">
        <v>2795</v>
      </c>
      <c r="I3241" t="s">
        <v>11</v>
      </c>
      <c r="J3241" t="s">
        <v>25</v>
      </c>
      <c r="K3241" t="s">
        <v>152</v>
      </c>
      <c r="L3241" t="s">
        <v>13</v>
      </c>
      <c r="M3241" s="5">
        <v>597.21</v>
      </c>
      <c r="N3241">
        <v>1</v>
      </c>
    </row>
    <row r="3242" spans="1:14" x14ac:dyDescent="0.25">
      <c r="A3242" s="2">
        <v>45062</v>
      </c>
      <c r="B3242" s="3">
        <f t="shared" si="150"/>
        <v>2023</v>
      </c>
      <c r="C3242" t="str">
        <f t="shared" si="151"/>
        <v>2022-2023</v>
      </c>
      <c r="D3242" t="s">
        <v>147</v>
      </c>
      <c r="E3242" t="s">
        <v>85</v>
      </c>
      <c r="F3242" t="str">
        <f t="shared" si="152"/>
        <v>Queensland</v>
      </c>
      <c r="G3242" t="s">
        <v>35</v>
      </c>
      <c r="H3242">
        <v>4883</v>
      </c>
      <c r="I3242" t="s">
        <v>11</v>
      </c>
      <c r="J3242" t="s">
        <v>36</v>
      </c>
      <c r="K3242" t="s">
        <v>150</v>
      </c>
      <c r="L3242" t="s">
        <v>18</v>
      </c>
      <c r="M3242" s="5">
        <v>597.24</v>
      </c>
      <c r="N3242">
        <v>1</v>
      </c>
    </row>
    <row r="3243" spans="1:14" x14ac:dyDescent="0.25">
      <c r="A3243" s="2">
        <v>45645</v>
      </c>
      <c r="B3243" s="3">
        <f t="shared" si="150"/>
        <v>2025</v>
      </c>
      <c r="C3243" t="str">
        <f t="shared" si="151"/>
        <v>2024-2025</v>
      </c>
      <c r="D3243" t="s">
        <v>147</v>
      </c>
      <c r="E3243" t="s">
        <v>72</v>
      </c>
      <c r="F3243" t="str">
        <f t="shared" si="152"/>
        <v>Western Australia</v>
      </c>
      <c r="G3243" t="s">
        <v>48</v>
      </c>
      <c r="H3243">
        <v>6010</v>
      </c>
      <c r="I3243" t="s">
        <v>11</v>
      </c>
      <c r="J3243" t="s">
        <v>49</v>
      </c>
      <c r="K3243" t="s">
        <v>151</v>
      </c>
      <c r="L3243" t="s">
        <v>21</v>
      </c>
      <c r="M3243" s="5">
        <v>598.03</v>
      </c>
      <c r="N3243">
        <v>1</v>
      </c>
    </row>
    <row r="3244" spans="1:14" x14ac:dyDescent="0.25">
      <c r="A3244" s="2">
        <v>44962</v>
      </c>
      <c r="B3244" s="3">
        <f t="shared" si="150"/>
        <v>2023</v>
      </c>
      <c r="C3244" t="str">
        <f t="shared" si="151"/>
        <v>2022-2023</v>
      </c>
      <c r="D3244" t="s">
        <v>147</v>
      </c>
      <c r="E3244" t="s">
        <v>57</v>
      </c>
      <c r="F3244" t="str">
        <f t="shared" si="152"/>
        <v>New South Wales</v>
      </c>
      <c r="G3244" t="s">
        <v>10</v>
      </c>
      <c r="H3244">
        <v>2560</v>
      </c>
      <c r="I3244" t="s">
        <v>11</v>
      </c>
      <c r="J3244" t="s">
        <v>58</v>
      </c>
      <c r="K3244" t="s">
        <v>152</v>
      </c>
      <c r="L3244" t="s">
        <v>13</v>
      </c>
      <c r="M3244" s="5">
        <v>598.1</v>
      </c>
      <c r="N3244">
        <v>1</v>
      </c>
    </row>
    <row r="3245" spans="1:14" x14ac:dyDescent="0.25">
      <c r="A3245" s="2">
        <v>45063</v>
      </c>
      <c r="B3245" s="3">
        <f t="shared" si="150"/>
        <v>2023</v>
      </c>
      <c r="C3245" t="str">
        <f t="shared" si="151"/>
        <v>2022-2023</v>
      </c>
      <c r="D3245" t="s">
        <v>147</v>
      </c>
      <c r="E3245" t="s">
        <v>132</v>
      </c>
      <c r="F3245" t="str">
        <f t="shared" si="152"/>
        <v>New South Wales</v>
      </c>
      <c r="G3245" t="s">
        <v>10</v>
      </c>
      <c r="H3245">
        <v>2800</v>
      </c>
      <c r="I3245" t="s">
        <v>11</v>
      </c>
      <c r="J3245" t="s">
        <v>25</v>
      </c>
      <c r="K3245" t="s">
        <v>152</v>
      </c>
      <c r="L3245" t="s">
        <v>13</v>
      </c>
      <c r="M3245" s="5">
        <v>598.52</v>
      </c>
      <c r="N3245">
        <v>1</v>
      </c>
    </row>
    <row r="3246" spans="1:14" x14ac:dyDescent="0.25">
      <c r="A3246" s="2">
        <v>44965</v>
      </c>
      <c r="B3246" s="3">
        <f t="shared" si="150"/>
        <v>2023</v>
      </c>
      <c r="C3246" t="str">
        <f t="shared" si="151"/>
        <v>2022-2023</v>
      </c>
      <c r="D3246" t="s">
        <v>147</v>
      </c>
      <c r="E3246" t="s">
        <v>83</v>
      </c>
      <c r="F3246" t="str">
        <f t="shared" si="152"/>
        <v>New South Wales</v>
      </c>
      <c r="G3246" t="s">
        <v>10</v>
      </c>
      <c r="H3246">
        <v>2750</v>
      </c>
      <c r="I3246" t="s">
        <v>11</v>
      </c>
      <c r="J3246" t="s">
        <v>25</v>
      </c>
      <c r="K3246" t="s">
        <v>151</v>
      </c>
      <c r="L3246" t="s">
        <v>21</v>
      </c>
      <c r="M3246" s="5">
        <v>598.92999999999995</v>
      </c>
      <c r="N3246">
        <v>1</v>
      </c>
    </row>
    <row r="3247" spans="1:14" x14ac:dyDescent="0.25">
      <c r="A3247" s="2">
        <v>45453</v>
      </c>
      <c r="B3247" s="3">
        <f t="shared" si="150"/>
        <v>2024</v>
      </c>
      <c r="C3247" t="str">
        <f t="shared" si="151"/>
        <v>2023-2024</v>
      </c>
      <c r="D3247" t="s">
        <v>147</v>
      </c>
      <c r="E3247" t="s">
        <v>96</v>
      </c>
      <c r="F3247" t="str">
        <f t="shared" si="152"/>
        <v>Western Australia</v>
      </c>
      <c r="G3247" t="s">
        <v>48</v>
      </c>
      <c r="H3247">
        <v>6330</v>
      </c>
      <c r="I3247" t="s">
        <v>11</v>
      </c>
      <c r="J3247" t="s">
        <v>94</v>
      </c>
      <c r="K3247" t="s">
        <v>154</v>
      </c>
      <c r="L3247" t="s">
        <v>14</v>
      </c>
      <c r="M3247" s="5">
        <v>599.03</v>
      </c>
      <c r="N3247">
        <v>1</v>
      </c>
    </row>
    <row r="3248" spans="1:14" x14ac:dyDescent="0.25">
      <c r="A3248" s="2">
        <v>44992</v>
      </c>
      <c r="B3248" s="3">
        <f t="shared" si="150"/>
        <v>2023</v>
      </c>
      <c r="C3248" t="str">
        <f t="shared" si="151"/>
        <v>2022-2023</v>
      </c>
      <c r="D3248" t="s">
        <v>147</v>
      </c>
      <c r="E3248" t="s">
        <v>24</v>
      </c>
      <c r="F3248" t="str">
        <f t="shared" si="152"/>
        <v>New South Wales</v>
      </c>
      <c r="G3248" t="s">
        <v>10</v>
      </c>
      <c r="H3248">
        <v>2795</v>
      </c>
      <c r="I3248" t="s">
        <v>11</v>
      </c>
      <c r="J3248" t="s">
        <v>25</v>
      </c>
      <c r="K3248" t="s">
        <v>150</v>
      </c>
      <c r="L3248" t="s">
        <v>18</v>
      </c>
      <c r="M3248" s="5">
        <v>600.72</v>
      </c>
      <c r="N3248">
        <v>1</v>
      </c>
    </row>
    <row r="3249" spans="1:14" x14ac:dyDescent="0.25">
      <c r="A3249" s="2">
        <v>45654</v>
      </c>
      <c r="B3249" s="3">
        <f t="shared" si="150"/>
        <v>2025</v>
      </c>
      <c r="C3249" t="str">
        <f t="shared" si="151"/>
        <v>2024-2025</v>
      </c>
      <c r="D3249" t="s">
        <v>147</v>
      </c>
      <c r="E3249" t="s">
        <v>136</v>
      </c>
      <c r="F3249" t="str">
        <f t="shared" si="152"/>
        <v>Victoria</v>
      </c>
      <c r="G3249" t="s">
        <v>45</v>
      </c>
      <c r="H3249">
        <v>3175</v>
      </c>
      <c r="I3249" t="s">
        <v>11</v>
      </c>
      <c r="J3249" t="s">
        <v>63</v>
      </c>
      <c r="K3249" t="s">
        <v>19</v>
      </c>
      <c r="L3249" t="s">
        <v>23</v>
      </c>
      <c r="M3249" s="5">
        <v>600.96</v>
      </c>
      <c r="N3249">
        <v>1</v>
      </c>
    </row>
    <row r="3250" spans="1:14" x14ac:dyDescent="0.25">
      <c r="A3250" s="2">
        <v>45589</v>
      </c>
      <c r="B3250" s="3">
        <f t="shared" si="150"/>
        <v>2025</v>
      </c>
      <c r="C3250" t="str">
        <f t="shared" si="151"/>
        <v>2024-2025</v>
      </c>
      <c r="D3250" t="s">
        <v>147</v>
      </c>
      <c r="E3250" t="s">
        <v>79</v>
      </c>
      <c r="F3250" t="str">
        <f t="shared" si="152"/>
        <v>Australian Capital Territory</v>
      </c>
      <c r="G3250" t="s">
        <v>80</v>
      </c>
      <c r="H3250">
        <v>2617</v>
      </c>
      <c r="I3250" t="s">
        <v>11</v>
      </c>
      <c r="J3250" t="s">
        <v>58</v>
      </c>
      <c r="K3250" t="s">
        <v>155</v>
      </c>
      <c r="L3250" t="s">
        <v>20</v>
      </c>
      <c r="M3250" s="5">
        <v>601.51</v>
      </c>
      <c r="N3250">
        <v>1</v>
      </c>
    </row>
    <row r="3251" spans="1:14" x14ac:dyDescent="0.25">
      <c r="A3251" s="2">
        <v>45078</v>
      </c>
      <c r="B3251" s="3">
        <f t="shared" si="150"/>
        <v>2023</v>
      </c>
      <c r="C3251" t="str">
        <f t="shared" si="151"/>
        <v>2022-2023</v>
      </c>
      <c r="D3251" t="s">
        <v>147</v>
      </c>
      <c r="E3251" t="s">
        <v>106</v>
      </c>
      <c r="F3251" t="str">
        <f t="shared" si="152"/>
        <v>Victoria</v>
      </c>
      <c r="G3251" t="s">
        <v>45</v>
      </c>
      <c r="H3251">
        <v>3915</v>
      </c>
      <c r="I3251" t="s">
        <v>11</v>
      </c>
      <c r="J3251" t="s">
        <v>55</v>
      </c>
      <c r="K3251" t="s">
        <v>152</v>
      </c>
      <c r="L3251" t="s">
        <v>13</v>
      </c>
      <c r="M3251" s="5">
        <v>602.69999999999993</v>
      </c>
      <c r="N3251">
        <v>1</v>
      </c>
    </row>
    <row r="3252" spans="1:14" x14ac:dyDescent="0.25">
      <c r="A3252" s="2">
        <v>45296</v>
      </c>
      <c r="B3252" s="3">
        <f t="shared" si="150"/>
        <v>2024</v>
      </c>
      <c r="C3252" t="str">
        <f t="shared" si="151"/>
        <v>2023-2024</v>
      </c>
      <c r="D3252" t="s">
        <v>147</v>
      </c>
      <c r="E3252" t="s">
        <v>98</v>
      </c>
      <c r="F3252" t="str">
        <f t="shared" si="152"/>
        <v>Victoria</v>
      </c>
      <c r="G3252" t="s">
        <v>45</v>
      </c>
      <c r="H3252">
        <v>3429</v>
      </c>
      <c r="I3252" t="s">
        <v>11</v>
      </c>
      <c r="J3252" t="s">
        <v>60</v>
      </c>
      <c r="K3252" t="s">
        <v>154</v>
      </c>
      <c r="L3252" t="s">
        <v>14</v>
      </c>
      <c r="M3252" s="5">
        <v>603.43000000000006</v>
      </c>
      <c r="N3252">
        <v>1</v>
      </c>
    </row>
    <row r="3253" spans="1:14" x14ac:dyDescent="0.25">
      <c r="A3253" s="2">
        <v>45423</v>
      </c>
      <c r="B3253" s="3">
        <f t="shared" si="150"/>
        <v>2024</v>
      </c>
      <c r="C3253" t="str">
        <f t="shared" si="151"/>
        <v>2023-2024</v>
      </c>
      <c r="D3253" t="s">
        <v>147</v>
      </c>
      <c r="E3253" t="s">
        <v>128</v>
      </c>
      <c r="F3253" t="str">
        <f t="shared" si="152"/>
        <v>Western Australia</v>
      </c>
      <c r="G3253" t="s">
        <v>48</v>
      </c>
      <c r="H3253">
        <v>6027</v>
      </c>
      <c r="I3253" t="s">
        <v>11</v>
      </c>
      <c r="J3253" t="s">
        <v>49</v>
      </c>
      <c r="K3253" t="s">
        <v>149</v>
      </c>
      <c r="L3253" t="s">
        <v>15</v>
      </c>
      <c r="M3253" s="5">
        <v>604.06000000000006</v>
      </c>
      <c r="N3253">
        <v>1</v>
      </c>
    </row>
    <row r="3254" spans="1:14" x14ac:dyDescent="0.25">
      <c r="A3254" s="2">
        <v>45178</v>
      </c>
      <c r="B3254" s="3">
        <f t="shared" si="150"/>
        <v>2024</v>
      </c>
      <c r="C3254" t="str">
        <f t="shared" si="151"/>
        <v>2023-2024</v>
      </c>
      <c r="D3254" t="s">
        <v>148</v>
      </c>
      <c r="E3254" t="s">
        <v>100</v>
      </c>
      <c r="F3254" t="str">
        <f t="shared" si="152"/>
        <v>Western Australia</v>
      </c>
      <c r="G3254" t="s">
        <v>48</v>
      </c>
      <c r="H3254">
        <v>6021</v>
      </c>
      <c r="I3254" t="s">
        <v>11</v>
      </c>
      <c r="J3254" t="s">
        <v>49</v>
      </c>
      <c r="K3254" t="s">
        <v>149</v>
      </c>
      <c r="L3254" t="s">
        <v>15</v>
      </c>
      <c r="M3254" s="5">
        <v>604.12</v>
      </c>
      <c r="N3254">
        <v>1</v>
      </c>
    </row>
    <row r="3255" spans="1:14" x14ac:dyDescent="0.25">
      <c r="A3255" s="2">
        <v>45103</v>
      </c>
      <c r="B3255" s="3">
        <f t="shared" si="150"/>
        <v>2023</v>
      </c>
      <c r="C3255" t="str">
        <f t="shared" si="151"/>
        <v>2022-2023</v>
      </c>
      <c r="D3255" t="s">
        <v>147</v>
      </c>
      <c r="E3255" t="s">
        <v>40</v>
      </c>
      <c r="F3255" t="str">
        <f t="shared" si="152"/>
        <v>New South Wales</v>
      </c>
      <c r="G3255" t="s">
        <v>10</v>
      </c>
      <c r="H3255">
        <v>2116</v>
      </c>
      <c r="I3255" t="s">
        <v>11</v>
      </c>
      <c r="J3255" t="s">
        <v>27</v>
      </c>
      <c r="K3255" t="s">
        <v>156</v>
      </c>
      <c r="L3255" t="s">
        <v>17</v>
      </c>
      <c r="M3255" s="5">
        <v>604.28</v>
      </c>
      <c r="N3255">
        <v>1</v>
      </c>
    </row>
    <row r="3256" spans="1:14" x14ac:dyDescent="0.25">
      <c r="A3256" s="2">
        <v>45614</v>
      </c>
      <c r="B3256" s="3">
        <f t="shared" si="150"/>
        <v>2025</v>
      </c>
      <c r="C3256" t="str">
        <f t="shared" si="151"/>
        <v>2024-2025</v>
      </c>
      <c r="D3256" t="s">
        <v>147</v>
      </c>
      <c r="E3256" t="s">
        <v>39</v>
      </c>
      <c r="F3256" t="str">
        <f t="shared" si="152"/>
        <v>South Australia</v>
      </c>
      <c r="G3256" t="s">
        <v>32</v>
      </c>
      <c r="H3256">
        <v>5343</v>
      </c>
      <c r="I3256" t="s">
        <v>11</v>
      </c>
      <c r="J3256" t="s">
        <v>38</v>
      </c>
      <c r="K3256" t="s">
        <v>155</v>
      </c>
      <c r="L3256" t="s">
        <v>20</v>
      </c>
      <c r="M3256" s="5">
        <v>604.49000000000012</v>
      </c>
      <c r="N3256">
        <v>1</v>
      </c>
    </row>
    <row r="3257" spans="1:14" x14ac:dyDescent="0.25">
      <c r="A3257" s="2">
        <v>45486</v>
      </c>
      <c r="B3257" s="3">
        <f t="shared" si="150"/>
        <v>2025</v>
      </c>
      <c r="C3257" t="str">
        <f t="shared" si="151"/>
        <v>2024-2025</v>
      </c>
      <c r="D3257" t="s">
        <v>147</v>
      </c>
      <c r="E3257" t="s">
        <v>65</v>
      </c>
      <c r="F3257" t="str">
        <f t="shared" si="152"/>
        <v>New South Wales</v>
      </c>
      <c r="G3257" t="s">
        <v>10</v>
      </c>
      <c r="H3257">
        <v>2541</v>
      </c>
      <c r="I3257" t="s">
        <v>11</v>
      </c>
      <c r="J3257" t="s">
        <v>58</v>
      </c>
      <c r="K3257" t="s">
        <v>151</v>
      </c>
      <c r="L3257" t="s">
        <v>21</v>
      </c>
      <c r="M3257" s="5">
        <v>605.54000000000008</v>
      </c>
      <c r="N3257">
        <v>1</v>
      </c>
    </row>
    <row r="3258" spans="1:14" x14ac:dyDescent="0.25">
      <c r="A3258" s="2">
        <v>45272</v>
      </c>
      <c r="B3258" s="3">
        <f t="shared" si="150"/>
        <v>2024</v>
      </c>
      <c r="C3258" t="str">
        <f t="shared" si="151"/>
        <v>2023-2024</v>
      </c>
      <c r="D3258" t="s">
        <v>148</v>
      </c>
      <c r="E3258" t="s">
        <v>28</v>
      </c>
      <c r="F3258" t="str">
        <f t="shared" si="152"/>
        <v>Northern Territory</v>
      </c>
      <c r="G3258" t="s">
        <v>29</v>
      </c>
      <c r="H3258">
        <v>800</v>
      </c>
      <c r="I3258" t="s">
        <v>11</v>
      </c>
      <c r="J3258" t="s">
        <v>30</v>
      </c>
      <c r="K3258" t="s">
        <v>152</v>
      </c>
      <c r="L3258" t="s">
        <v>13</v>
      </c>
      <c r="M3258" s="5">
        <v>605.63000000000011</v>
      </c>
      <c r="N3258">
        <v>1</v>
      </c>
    </row>
    <row r="3259" spans="1:14" x14ac:dyDescent="0.25">
      <c r="A3259" s="2">
        <v>45602</v>
      </c>
      <c r="B3259" s="3">
        <f t="shared" si="150"/>
        <v>2025</v>
      </c>
      <c r="C3259" t="str">
        <f t="shared" si="151"/>
        <v>2024-2025</v>
      </c>
      <c r="D3259" t="s">
        <v>148</v>
      </c>
      <c r="E3259" t="s">
        <v>84</v>
      </c>
      <c r="F3259" t="str">
        <f t="shared" si="152"/>
        <v>Queensland</v>
      </c>
      <c r="G3259" t="s">
        <v>35</v>
      </c>
      <c r="H3259">
        <v>4740</v>
      </c>
      <c r="I3259" t="s">
        <v>11</v>
      </c>
      <c r="J3259" t="s">
        <v>51</v>
      </c>
      <c r="K3259" t="s">
        <v>151</v>
      </c>
      <c r="L3259" t="s">
        <v>21</v>
      </c>
      <c r="M3259" s="5">
        <v>605.91999999999996</v>
      </c>
      <c r="N3259">
        <v>1</v>
      </c>
    </row>
    <row r="3260" spans="1:14" x14ac:dyDescent="0.25">
      <c r="A3260" s="2">
        <v>45043</v>
      </c>
      <c r="B3260" s="3">
        <f t="shared" si="150"/>
        <v>2023</v>
      </c>
      <c r="C3260" t="str">
        <f t="shared" si="151"/>
        <v>2022-2023</v>
      </c>
      <c r="D3260" t="s">
        <v>147</v>
      </c>
      <c r="E3260" t="s">
        <v>40</v>
      </c>
      <c r="F3260" t="str">
        <f t="shared" si="152"/>
        <v>New South Wales</v>
      </c>
      <c r="G3260" t="s">
        <v>10</v>
      </c>
      <c r="H3260">
        <v>2116</v>
      </c>
      <c r="I3260" t="s">
        <v>11</v>
      </c>
      <c r="J3260" t="s">
        <v>27</v>
      </c>
      <c r="K3260" t="s">
        <v>154</v>
      </c>
      <c r="L3260" t="s">
        <v>14</v>
      </c>
      <c r="M3260" s="5">
        <v>606.07999999999993</v>
      </c>
      <c r="N3260">
        <v>1</v>
      </c>
    </row>
    <row r="3261" spans="1:14" x14ac:dyDescent="0.25">
      <c r="A3261" s="2">
        <v>45451</v>
      </c>
      <c r="B3261" s="3">
        <f t="shared" si="150"/>
        <v>2024</v>
      </c>
      <c r="C3261" t="str">
        <f t="shared" si="151"/>
        <v>2023-2024</v>
      </c>
      <c r="D3261" t="s">
        <v>147</v>
      </c>
      <c r="E3261" t="s">
        <v>41</v>
      </c>
      <c r="F3261" t="str">
        <f t="shared" si="152"/>
        <v>New South Wales</v>
      </c>
      <c r="G3261" t="s">
        <v>10</v>
      </c>
      <c r="H3261">
        <v>2830</v>
      </c>
      <c r="I3261" t="s">
        <v>11</v>
      </c>
      <c r="J3261" t="s">
        <v>25</v>
      </c>
      <c r="K3261" t="s">
        <v>154</v>
      </c>
      <c r="L3261" t="s">
        <v>14</v>
      </c>
      <c r="M3261" s="5">
        <v>606.91</v>
      </c>
      <c r="N3261">
        <v>1</v>
      </c>
    </row>
    <row r="3262" spans="1:14" x14ac:dyDescent="0.25">
      <c r="A3262" s="2">
        <v>45041</v>
      </c>
      <c r="B3262" s="3">
        <f t="shared" si="150"/>
        <v>2023</v>
      </c>
      <c r="C3262" t="str">
        <f t="shared" si="151"/>
        <v>2022-2023</v>
      </c>
      <c r="D3262" t="s">
        <v>147</v>
      </c>
      <c r="E3262" t="s">
        <v>112</v>
      </c>
      <c r="F3262" t="str">
        <f t="shared" si="152"/>
        <v>Victoria</v>
      </c>
      <c r="G3262" t="s">
        <v>45</v>
      </c>
      <c r="H3262">
        <v>3076</v>
      </c>
      <c r="I3262" t="s">
        <v>11</v>
      </c>
      <c r="J3262" t="s">
        <v>46</v>
      </c>
      <c r="K3262" t="s">
        <v>155</v>
      </c>
      <c r="L3262" t="s">
        <v>20</v>
      </c>
      <c r="M3262" s="5">
        <v>606.92999999999995</v>
      </c>
      <c r="N3262">
        <v>1</v>
      </c>
    </row>
    <row r="3263" spans="1:14" x14ac:dyDescent="0.25">
      <c r="A3263" s="2">
        <v>45258</v>
      </c>
      <c r="B3263" s="3">
        <f t="shared" si="150"/>
        <v>2024</v>
      </c>
      <c r="C3263" t="str">
        <f t="shared" si="151"/>
        <v>2023-2024</v>
      </c>
      <c r="D3263" t="s">
        <v>147</v>
      </c>
      <c r="E3263" t="s">
        <v>141</v>
      </c>
      <c r="F3263" t="str">
        <f t="shared" si="152"/>
        <v>Western Australia</v>
      </c>
      <c r="G3263" t="s">
        <v>48</v>
      </c>
      <c r="H3263">
        <v>6052</v>
      </c>
      <c r="I3263" t="s">
        <v>11</v>
      </c>
      <c r="J3263" t="s">
        <v>49</v>
      </c>
      <c r="K3263" t="s">
        <v>150</v>
      </c>
      <c r="L3263" t="s">
        <v>18</v>
      </c>
      <c r="M3263" s="5">
        <v>608.13</v>
      </c>
      <c r="N3263">
        <v>1</v>
      </c>
    </row>
    <row r="3264" spans="1:14" x14ac:dyDescent="0.25">
      <c r="A3264" s="2">
        <v>45264</v>
      </c>
      <c r="B3264" s="3">
        <f t="shared" si="150"/>
        <v>2024</v>
      </c>
      <c r="C3264" t="str">
        <f t="shared" si="151"/>
        <v>2023-2024</v>
      </c>
      <c r="D3264" t="s">
        <v>147</v>
      </c>
      <c r="E3264" t="s">
        <v>78</v>
      </c>
      <c r="F3264" t="str">
        <f t="shared" si="152"/>
        <v>New South Wales</v>
      </c>
      <c r="G3264" t="s">
        <v>10</v>
      </c>
      <c r="H3264">
        <v>2350</v>
      </c>
      <c r="I3264" t="s">
        <v>11</v>
      </c>
      <c r="J3264" t="s">
        <v>68</v>
      </c>
      <c r="K3264" t="s">
        <v>154</v>
      </c>
      <c r="L3264" t="s">
        <v>14</v>
      </c>
      <c r="M3264" s="5">
        <v>608.35</v>
      </c>
      <c r="N3264">
        <v>1</v>
      </c>
    </row>
    <row r="3265" spans="1:14" x14ac:dyDescent="0.25">
      <c r="A3265" s="2">
        <v>45628</v>
      </c>
      <c r="B3265" s="3">
        <f t="shared" si="150"/>
        <v>2025</v>
      </c>
      <c r="C3265" t="str">
        <f t="shared" si="151"/>
        <v>2024-2025</v>
      </c>
      <c r="D3265" t="s">
        <v>148</v>
      </c>
      <c r="E3265" t="s">
        <v>95</v>
      </c>
      <c r="F3265" t="str">
        <f t="shared" si="152"/>
        <v>Victoria</v>
      </c>
      <c r="G3265" t="s">
        <v>45</v>
      </c>
      <c r="H3265">
        <v>3931</v>
      </c>
      <c r="I3265" t="s">
        <v>11</v>
      </c>
      <c r="J3265" t="s">
        <v>55</v>
      </c>
      <c r="K3265" t="s">
        <v>150</v>
      </c>
      <c r="L3265" t="s">
        <v>18</v>
      </c>
      <c r="M3265" s="5">
        <v>609.24</v>
      </c>
      <c r="N3265">
        <v>1</v>
      </c>
    </row>
    <row r="3266" spans="1:14" x14ac:dyDescent="0.25">
      <c r="A3266" s="2">
        <v>45043</v>
      </c>
      <c r="B3266" s="3">
        <f t="shared" ref="B3266:B3329" si="153">IF(MONTH(A3266)&gt;=7,YEAR(A3266)+1,YEAR(A3266))</f>
        <v>2023</v>
      </c>
      <c r="C3266" t="str">
        <f t="shared" ref="C3266:C3329" si="154">IF(MONTH(A3266) &gt;= 7, YEAR(A3266) &amp; "-" &amp; YEAR(A3266) + 1, YEAR(A3266) - 1 &amp; "-" &amp; YEAR(A3266))</f>
        <v>2022-2023</v>
      </c>
      <c r="D3266" t="s">
        <v>147</v>
      </c>
      <c r="E3266" t="s">
        <v>74</v>
      </c>
      <c r="F3266" t="str">
        <f t="shared" ref="F3266:F3329" si="155">IF(G3266="WA","Western Australia",
IF(G3266="NSW","New South Wales",
IF(G3266="QLD","Queensland",
IF(G3266="VIC","Victoria",
IF(G3266="TAS","Tasmania",
IF(G3266="SA","South Australia",
IF(G3266="NT","Northern Territory",
IF(G3266="ACT","Australian Capital Territory",G3266))))))))</f>
        <v>South Australia</v>
      </c>
      <c r="G3266" t="s">
        <v>32</v>
      </c>
      <c r="H3266">
        <v>5043</v>
      </c>
      <c r="I3266" t="s">
        <v>11</v>
      </c>
      <c r="J3266" t="s">
        <v>33</v>
      </c>
      <c r="K3266" t="s">
        <v>149</v>
      </c>
      <c r="L3266" t="s">
        <v>15</v>
      </c>
      <c r="M3266" s="5">
        <v>609.69000000000005</v>
      </c>
      <c r="N3266">
        <v>1</v>
      </c>
    </row>
    <row r="3267" spans="1:14" x14ac:dyDescent="0.25">
      <c r="A3267" s="2">
        <v>45341</v>
      </c>
      <c r="B3267" s="3">
        <f t="shared" si="153"/>
        <v>2024</v>
      </c>
      <c r="C3267" t="str">
        <f t="shared" si="154"/>
        <v>2023-2024</v>
      </c>
      <c r="D3267" t="s">
        <v>147</v>
      </c>
      <c r="E3267" t="s">
        <v>122</v>
      </c>
      <c r="F3267" t="str">
        <f t="shared" si="155"/>
        <v>New South Wales</v>
      </c>
      <c r="G3267" t="s">
        <v>10</v>
      </c>
      <c r="H3267">
        <v>2650</v>
      </c>
      <c r="I3267" t="s">
        <v>11</v>
      </c>
      <c r="J3267" t="s">
        <v>25</v>
      </c>
      <c r="K3267" t="s">
        <v>154</v>
      </c>
      <c r="L3267" t="s">
        <v>14</v>
      </c>
      <c r="M3267" s="5">
        <v>610.64999999999986</v>
      </c>
      <c r="N3267">
        <v>1</v>
      </c>
    </row>
    <row r="3268" spans="1:14" x14ac:dyDescent="0.25">
      <c r="A3268" s="2">
        <v>45285</v>
      </c>
      <c r="B3268" s="3">
        <f t="shared" si="153"/>
        <v>2024</v>
      </c>
      <c r="C3268" t="str">
        <f t="shared" si="154"/>
        <v>2023-2024</v>
      </c>
      <c r="D3268" t="s">
        <v>147</v>
      </c>
      <c r="E3268" t="s">
        <v>79</v>
      </c>
      <c r="F3268" t="str">
        <f t="shared" si="155"/>
        <v>Australian Capital Territory</v>
      </c>
      <c r="G3268" t="s">
        <v>80</v>
      </c>
      <c r="H3268">
        <v>2617</v>
      </c>
      <c r="I3268" t="s">
        <v>11</v>
      </c>
      <c r="J3268" t="s">
        <v>58</v>
      </c>
      <c r="K3268" t="s">
        <v>154</v>
      </c>
      <c r="L3268" t="s">
        <v>14</v>
      </c>
      <c r="M3268" s="5">
        <v>611.34</v>
      </c>
      <c r="N3268">
        <v>1</v>
      </c>
    </row>
    <row r="3269" spans="1:14" x14ac:dyDescent="0.25">
      <c r="A3269" s="2">
        <v>45555</v>
      </c>
      <c r="B3269" s="3">
        <f t="shared" si="153"/>
        <v>2025</v>
      </c>
      <c r="C3269" t="str">
        <f t="shared" si="154"/>
        <v>2024-2025</v>
      </c>
      <c r="D3269" t="s">
        <v>148</v>
      </c>
      <c r="E3269" t="s">
        <v>82</v>
      </c>
      <c r="F3269" t="str">
        <f t="shared" si="155"/>
        <v>Queensland</v>
      </c>
      <c r="G3269" t="s">
        <v>35</v>
      </c>
      <c r="H3269">
        <v>4012</v>
      </c>
      <c r="I3269" t="s">
        <v>11</v>
      </c>
      <c r="J3269" t="s">
        <v>43</v>
      </c>
      <c r="K3269" t="s">
        <v>151</v>
      </c>
      <c r="L3269" t="s">
        <v>21</v>
      </c>
      <c r="M3269" s="5">
        <v>611.49999999999989</v>
      </c>
      <c r="N3269">
        <v>1</v>
      </c>
    </row>
    <row r="3270" spans="1:14" x14ac:dyDescent="0.25">
      <c r="A3270" s="2">
        <v>45476</v>
      </c>
      <c r="B3270" s="3">
        <f t="shared" si="153"/>
        <v>2025</v>
      </c>
      <c r="C3270" t="str">
        <f t="shared" si="154"/>
        <v>2024-2025</v>
      </c>
      <c r="D3270" t="s">
        <v>147</v>
      </c>
      <c r="E3270" t="s">
        <v>89</v>
      </c>
      <c r="F3270" t="str">
        <f t="shared" si="155"/>
        <v>Queensland</v>
      </c>
      <c r="G3270" t="s">
        <v>35</v>
      </c>
      <c r="H3270">
        <v>4655</v>
      </c>
      <c r="I3270" t="s">
        <v>11</v>
      </c>
      <c r="J3270" t="s">
        <v>51</v>
      </c>
      <c r="K3270" t="s">
        <v>150</v>
      </c>
      <c r="L3270" t="s">
        <v>18</v>
      </c>
      <c r="M3270" s="5">
        <v>611.59</v>
      </c>
      <c r="N3270">
        <v>1</v>
      </c>
    </row>
    <row r="3271" spans="1:14" x14ac:dyDescent="0.25">
      <c r="A3271" s="2">
        <v>45378</v>
      </c>
      <c r="B3271" s="3">
        <f t="shared" si="153"/>
        <v>2024</v>
      </c>
      <c r="C3271" t="str">
        <f t="shared" si="154"/>
        <v>2023-2024</v>
      </c>
      <c r="D3271" t="s">
        <v>147</v>
      </c>
      <c r="E3271" t="s">
        <v>42</v>
      </c>
      <c r="F3271" t="str">
        <f t="shared" si="155"/>
        <v>Queensland</v>
      </c>
      <c r="G3271" t="s">
        <v>35</v>
      </c>
      <c r="H3271">
        <v>4053</v>
      </c>
      <c r="I3271" t="s">
        <v>11</v>
      </c>
      <c r="J3271" t="s">
        <v>43</v>
      </c>
      <c r="K3271" t="s">
        <v>19</v>
      </c>
      <c r="L3271" t="s">
        <v>23</v>
      </c>
      <c r="M3271" s="5">
        <v>612.31999999999994</v>
      </c>
      <c r="N3271">
        <v>1</v>
      </c>
    </row>
    <row r="3272" spans="1:14" x14ac:dyDescent="0.25">
      <c r="A3272" s="2">
        <v>45311</v>
      </c>
      <c r="B3272" s="3">
        <f t="shared" si="153"/>
        <v>2024</v>
      </c>
      <c r="C3272" t="str">
        <f t="shared" si="154"/>
        <v>2023-2024</v>
      </c>
      <c r="D3272" t="s">
        <v>148</v>
      </c>
      <c r="E3272" t="s">
        <v>87</v>
      </c>
      <c r="F3272" t="str">
        <f t="shared" si="155"/>
        <v>New South Wales</v>
      </c>
      <c r="G3272" t="s">
        <v>10</v>
      </c>
      <c r="H3272">
        <v>2790</v>
      </c>
      <c r="I3272" t="s">
        <v>11</v>
      </c>
      <c r="J3272" t="s">
        <v>25</v>
      </c>
      <c r="K3272" t="s">
        <v>19</v>
      </c>
      <c r="L3272" t="s">
        <v>23</v>
      </c>
      <c r="M3272" s="5">
        <v>612.41999999999996</v>
      </c>
      <c r="N3272">
        <v>1</v>
      </c>
    </row>
    <row r="3273" spans="1:14" x14ac:dyDescent="0.25">
      <c r="A3273" s="2">
        <v>45167</v>
      </c>
      <c r="B3273" s="3">
        <f t="shared" si="153"/>
        <v>2024</v>
      </c>
      <c r="C3273" t="str">
        <f t="shared" si="154"/>
        <v>2023-2024</v>
      </c>
      <c r="D3273" t="s">
        <v>147</v>
      </c>
      <c r="E3273" t="s">
        <v>69</v>
      </c>
      <c r="F3273" t="str">
        <f t="shared" si="155"/>
        <v>Tasmania</v>
      </c>
      <c r="G3273" t="s">
        <v>70</v>
      </c>
      <c r="H3273">
        <v>7018</v>
      </c>
      <c r="I3273" t="s">
        <v>11</v>
      </c>
      <c r="J3273" t="s">
        <v>71</v>
      </c>
      <c r="K3273" t="s">
        <v>150</v>
      </c>
      <c r="L3273" t="s">
        <v>18</v>
      </c>
      <c r="M3273" s="5">
        <v>612.62</v>
      </c>
      <c r="N3273">
        <v>1</v>
      </c>
    </row>
    <row r="3274" spans="1:14" x14ac:dyDescent="0.25">
      <c r="A3274" s="2">
        <v>45600</v>
      </c>
      <c r="B3274" s="3">
        <f t="shared" si="153"/>
        <v>2025</v>
      </c>
      <c r="C3274" t="str">
        <f t="shared" si="154"/>
        <v>2024-2025</v>
      </c>
      <c r="D3274" t="s">
        <v>147</v>
      </c>
      <c r="E3274" t="s">
        <v>92</v>
      </c>
      <c r="F3274" t="str">
        <f t="shared" si="155"/>
        <v>Queensland</v>
      </c>
      <c r="G3274" t="s">
        <v>35</v>
      </c>
      <c r="H3274">
        <v>4068</v>
      </c>
      <c r="I3274" t="s">
        <v>11</v>
      </c>
      <c r="J3274" t="s">
        <v>43</v>
      </c>
      <c r="K3274" t="s">
        <v>19</v>
      </c>
      <c r="L3274" t="s">
        <v>23</v>
      </c>
      <c r="M3274" s="5">
        <v>615.93000000000006</v>
      </c>
      <c r="N3274">
        <v>1</v>
      </c>
    </row>
    <row r="3275" spans="1:14" x14ac:dyDescent="0.25">
      <c r="A3275" s="2">
        <v>45149</v>
      </c>
      <c r="B3275" s="3">
        <f t="shared" si="153"/>
        <v>2024</v>
      </c>
      <c r="C3275" t="str">
        <f t="shared" si="154"/>
        <v>2023-2024</v>
      </c>
      <c r="D3275" t="s">
        <v>148</v>
      </c>
      <c r="E3275" t="s">
        <v>88</v>
      </c>
      <c r="F3275" t="str">
        <f t="shared" si="155"/>
        <v>South Australia</v>
      </c>
      <c r="G3275" t="s">
        <v>32</v>
      </c>
      <c r="H3275">
        <v>5011</v>
      </c>
      <c r="I3275" t="s">
        <v>11</v>
      </c>
      <c r="J3275" t="s">
        <v>33</v>
      </c>
      <c r="K3275" t="s">
        <v>155</v>
      </c>
      <c r="L3275" t="s">
        <v>20</v>
      </c>
      <c r="M3275" s="5">
        <v>616.6400000000001</v>
      </c>
      <c r="N3275">
        <v>1</v>
      </c>
    </row>
    <row r="3276" spans="1:14" x14ac:dyDescent="0.25">
      <c r="A3276" s="2">
        <v>45191</v>
      </c>
      <c r="B3276" s="3">
        <f t="shared" si="153"/>
        <v>2024</v>
      </c>
      <c r="C3276" t="str">
        <f t="shared" si="154"/>
        <v>2023-2024</v>
      </c>
      <c r="D3276" t="s">
        <v>148</v>
      </c>
      <c r="E3276" t="s">
        <v>110</v>
      </c>
      <c r="F3276" t="str">
        <f t="shared" si="155"/>
        <v>Queensland</v>
      </c>
      <c r="G3276" t="s">
        <v>35</v>
      </c>
      <c r="H3276">
        <v>4680</v>
      </c>
      <c r="I3276" t="s">
        <v>11</v>
      </c>
      <c r="J3276" t="s">
        <v>51</v>
      </c>
      <c r="K3276" t="s">
        <v>151</v>
      </c>
      <c r="L3276" t="s">
        <v>21</v>
      </c>
      <c r="M3276" s="5">
        <v>616.92000000000007</v>
      </c>
      <c r="N3276">
        <v>1</v>
      </c>
    </row>
    <row r="3277" spans="1:14" x14ac:dyDescent="0.25">
      <c r="A3277" s="2">
        <v>45558</v>
      </c>
      <c r="B3277" s="3">
        <f t="shared" si="153"/>
        <v>2025</v>
      </c>
      <c r="C3277" t="str">
        <f t="shared" si="154"/>
        <v>2024-2025</v>
      </c>
      <c r="D3277" t="s">
        <v>147</v>
      </c>
      <c r="E3277" t="s">
        <v>62</v>
      </c>
      <c r="F3277" t="str">
        <f t="shared" si="155"/>
        <v>Victoria</v>
      </c>
      <c r="G3277" t="s">
        <v>45</v>
      </c>
      <c r="H3277">
        <v>3134</v>
      </c>
      <c r="I3277" t="s">
        <v>11</v>
      </c>
      <c r="J3277" t="s">
        <v>63</v>
      </c>
      <c r="K3277" t="s">
        <v>151</v>
      </c>
      <c r="L3277" t="s">
        <v>21</v>
      </c>
      <c r="M3277" s="5">
        <v>617.74</v>
      </c>
      <c r="N3277">
        <v>1</v>
      </c>
    </row>
    <row r="3278" spans="1:14" x14ac:dyDescent="0.25">
      <c r="A3278" s="2">
        <v>45625</v>
      </c>
      <c r="B3278" s="3">
        <f t="shared" si="153"/>
        <v>2025</v>
      </c>
      <c r="C3278" t="str">
        <f t="shared" si="154"/>
        <v>2024-2025</v>
      </c>
      <c r="D3278" t="s">
        <v>148</v>
      </c>
      <c r="E3278" t="s">
        <v>28</v>
      </c>
      <c r="F3278" t="str">
        <f t="shared" si="155"/>
        <v>Northern Territory</v>
      </c>
      <c r="G3278" t="s">
        <v>29</v>
      </c>
      <c r="H3278">
        <v>800</v>
      </c>
      <c r="I3278" t="s">
        <v>11</v>
      </c>
      <c r="J3278" t="s">
        <v>30</v>
      </c>
      <c r="K3278" t="s">
        <v>156</v>
      </c>
      <c r="L3278" t="s">
        <v>17</v>
      </c>
      <c r="M3278" s="5">
        <v>617.93000000000006</v>
      </c>
      <c r="N3278">
        <v>1</v>
      </c>
    </row>
    <row r="3279" spans="1:14" x14ac:dyDescent="0.25">
      <c r="A3279" s="2">
        <v>45482</v>
      </c>
      <c r="B3279" s="3">
        <f t="shared" si="153"/>
        <v>2025</v>
      </c>
      <c r="C3279" t="str">
        <f t="shared" si="154"/>
        <v>2024-2025</v>
      </c>
      <c r="D3279" t="s">
        <v>148</v>
      </c>
      <c r="E3279" t="s">
        <v>34</v>
      </c>
      <c r="F3279" t="str">
        <f t="shared" si="155"/>
        <v>Queensland</v>
      </c>
      <c r="G3279" t="s">
        <v>35</v>
      </c>
      <c r="H3279">
        <v>4802</v>
      </c>
      <c r="I3279" t="s">
        <v>11</v>
      </c>
      <c r="J3279" t="s">
        <v>36</v>
      </c>
      <c r="K3279" t="s">
        <v>150</v>
      </c>
      <c r="L3279" t="s">
        <v>18</v>
      </c>
      <c r="M3279" s="5">
        <v>618.4</v>
      </c>
      <c r="N3279">
        <v>1</v>
      </c>
    </row>
    <row r="3280" spans="1:14" x14ac:dyDescent="0.25">
      <c r="A3280" s="2">
        <v>45645</v>
      </c>
      <c r="B3280" s="3">
        <f t="shared" si="153"/>
        <v>2025</v>
      </c>
      <c r="C3280" t="str">
        <f t="shared" si="154"/>
        <v>2024-2025</v>
      </c>
      <c r="D3280" t="s">
        <v>147</v>
      </c>
      <c r="E3280" t="s">
        <v>86</v>
      </c>
      <c r="F3280" t="str">
        <f t="shared" si="155"/>
        <v>New South Wales</v>
      </c>
      <c r="G3280" t="s">
        <v>10</v>
      </c>
      <c r="H3280">
        <v>2064</v>
      </c>
      <c r="I3280" t="s">
        <v>11</v>
      </c>
      <c r="J3280" t="s">
        <v>12</v>
      </c>
      <c r="K3280" t="s">
        <v>150</v>
      </c>
      <c r="L3280" t="s">
        <v>18</v>
      </c>
      <c r="M3280" s="5">
        <v>621.74</v>
      </c>
      <c r="N3280">
        <v>1</v>
      </c>
    </row>
    <row r="3281" spans="1:14" x14ac:dyDescent="0.25">
      <c r="A3281" s="2">
        <v>45315</v>
      </c>
      <c r="B3281" s="3">
        <f t="shared" si="153"/>
        <v>2024</v>
      </c>
      <c r="C3281" t="str">
        <f t="shared" si="154"/>
        <v>2023-2024</v>
      </c>
      <c r="D3281" t="s">
        <v>147</v>
      </c>
      <c r="E3281" t="s">
        <v>126</v>
      </c>
      <c r="F3281" t="str">
        <f t="shared" si="155"/>
        <v>Queensland</v>
      </c>
      <c r="G3281" t="s">
        <v>35</v>
      </c>
      <c r="H3281">
        <v>4551</v>
      </c>
      <c r="I3281" t="s">
        <v>11</v>
      </c>
      <c r="J3281" t="s">
        <v>120</v>
      </c>
      <c r="K3281" t="s">
        <v>149</v>
      </c>
      <c r="L3281" t="s">
        <v>15</v>
      </c>
      <c r="M3281" s="5">
        <v>623.13</v>
      </c>
      <c r="N3281">
        <v>1</v>
      </c>
    </row>
    <row r="3282" spans="1:14" x14ac:dyDescent="0.25">
      <c r="A3282" s="2">
        <v>45231</v>
      </c>
      <c r="B3282" s="3">
        <f t="shared" si="153"/>
        <v>2024</v>
      </c>
      <c r="C3282" t="str">
        <f t="shared" si="154"/>
        <v>2023-2024</v>
      </c>
      <c r="D3282" t="s">
        <v>147</v>
      </c>
      <c r="E3282" t="s">
        <v>96</v>
      </c>
      <c r="F3282" t="str">
        <f t="shared" si="155"/>
        <v>Western Australia</v>
      </c>
      <c r="G3282" t="s">
        <v>48</v>
      </c>
      <c r="H3282">
        <v>6330</v>
      </c>
      <c r="I3282" t="s">
        <v>11</v>
      </c>
      <c r="J3282" t="s">
        <v>94</v>
      </c>
      <c r="K3282" t="s">
        <v>155</v>
      </c>
      <c r="L3282" t="s">
        <v>20</v>
      </c>
      <c r="M3282" s="5">
        <v>623.51</v>
      </c>
      <c r="N3282">
        <v>1</v>
      </c>
    </row>
    <row r="3283" spans="1:14" x14ac:dyDescent="0.25">
      <c r="A3283" s="2">
        <v>45502</v>
      </c>
      <c r="B3283" s="3">
        <f t="shared" si="153"/>
        <v>2025</v>
      </c>
      <c r="C3283" t="str">
        <f t="shared" si="154"/>
        <v>2024-2025</v>
      </c>
      <c r="D3283" t="s">
        <v>147</v>
      </c>
      <c r="E3283" t="s">
        <v>47</v>
      </c>
      <c r="F3283" t="str">
        <f t="shared" si="155"/>
        <v>Western Australia</v>
      </c>
      <c r="G3283" t="s">
        <v>48</v>
      </c>
      <c r="H3283">
        <v>6030</v>
      </c>
      <c r="I3283" t="s">
        <v>11</v>
      </c>
      <c r="J3283" t="s">
        <v>49</v>
      </c>
      <c r="K3283" t="s">
        <v>154</v>
      </c>
      <c r="L3283" t="s">
        <v>14</v>
      </c>
      <c r="M3283" s="5">
        <v>623.54999999999995</v>
      </c>
      <c r="N3283">
        <v>1</v>
      </c>
    </row>
    <row r="3284" spans="1:14" x14ac:dyDescent="0.25">
      <c r="A3284" s="2">
        <v>45094</v>
      </c>
      <c r="B3284" s="3">
        <f t="shared" si="153"/>
        <v>2023</v>
      </c>
      <c r="C3284" t="str">
        <f t="shared" si="154"/>
        <v>2022-2023</v>
      </c>
      <c r="D3284" t="s">
        <v>147</v>
      </c>
      <c r="E3284" t="s">
        <v>47</v>
      </c>
      <c r="F3284" t="str">
        <f t="shared" si="155"/>
        <v>Western Australia</v>
      </c>
      <c r="G3284" t="s">
        <v>48</v>
      </c>
      <c r="H3284">
        <v>6030</v>
      </c>
      <c r="I3284" t="s">
        <v>11</v>
      </c>
      <c r="J3284" t="s">
        <v>49</v>
      </c>
      <c r="K3284" t="s">
        <v>153</v>
      </c>
      <c r="L3284" t="s">
        <v>16</v>
      </c>
      <c r="M3284" s="5">
        <v>624.29</v>
      </c>
      <c r="N3284">
        <v>1</v>
      </c>
    </row>
    <row r="3285" spans="1:14" x14ac:dyDescent="0.25">
      <c r="A3285" s="2">
        <v>45296</v>
      </c>
      <c r="B3285" s="3">
        <f t="shared" si="153"/>
        <v>2024</v>
      </c>
      <c r="C3285" t="str">
        <f t="shared" si="154"/>
        <v>2023-2024</v>
      </c>
      <c r="D3285" t="s">
        <v>147</v>
      </c>
      <c r="E3285" t="s">
        <v>138</v>
      </c>
      <c r="F3285" t="str">
        <f t="shared" si="155"/>
        <v>Queensland</v>
      </c>
      <c r="G3285" t="s">
        <v>35</v>
      </c>
      <c r="H3285">
        <v>4558</v>
      </c>
      <c r="I3285" t="s">
        <v>11</v>
      </c>
      <c r="J3285" t="s">
        <v>120</v>
      </c>
      <c r="K3285" t="s">
        <v>155</v>
      </c>
      <c r="L3285" t="s">
        <v>20</v>
      </c>
      <c r="M3285" s="5">
        <v>624.81000000000006</v>
      </c>
      <c r="N3285">
        <v>1</v>
      </c>
    </row>
    <row r="3286" spans="1:14" x14ac:dyDescent="0.25">
      <c r="A3286" s="2">
        <v>45272</v>
      </c>
      <c r="B3286" s="3">
        <f t="shared" si="153"/>
        <v>2024</v>
      </c>
      <c r="C3286" t="str">
        <f t="shared" si="154"/>
        <v>2023-2024</v>
      </c>
      <c r="D3286" t="s">
        <v>147</v>
      </c>
      <c r="E3286" t="s">
        <v>69</v>
      </c>
      <c r="F3286" t="str">
        <f t="shared" si="155"/>
        <v>Tasmania</v>
      </c>
      <c r="G3286" t="s">
        <v>70</v>
      </c>
      <c r="H3286">
        <v>7018</v>
      </c>
      <c r="I3286" t="s">
        <v>11</v>
      </c>
      <c r="J3286" t="s">
        <v>71</v>
      </c>
      <c r="K3286" t="s">
        <v>149</v>
      </c>
      <c r="L3286" t="s">
        <v>15</v>
      </c>
      <c r="M3286" s="5">
        <v>625.03</v>
      </c>
      <c r="N3286">
        <v>1</v>
      </c>
    </row>
    <row r="3287" spans="1:14" x14ac:dyDescent="0.25">
      <c r="A3287" s="2">
        <v>45114</v>
      </c>
      <c r="B3287" s="3">
        <f t="shared" si="153"/>
        <v>2024</v>
      </c>
      <c r="C3287" t="str">
        <f t="shared" si="154"/>
        <v>2023-2024</v>
      </c>
      <c r="D3287" t="s">
        <v>147</v>
      </c>
      <c r="E3287" t="s">
        <v>85</v>
      </c>
      <c r="F3287" t="str">
        <f t="shared" si="155"/>
        <v>Queensland</v>
      </c>
      <c r="G3287" t="s">
        <v>35</v>
      </c>
      <c r="H3287">
        <v>4883</v>
      </c>
      <c r="I3287" t="s">
        <v>11</v>
      </c>
      <c r="J3287" t="s">
        <v>36</v>
      </c>
      <c r="K3287" t="s">
        <v>153</v>
      </c>
      <c r="L3287" t="s">
        <v>16</v>
      </c>
      <c r="M3287" s="5">
        <v>625.29</v>
      </c>
      <c r="N3287">
        <v>1</v>
      </c>
    </row>
    <row r="3288" spans="1:14" x14ac:dyDescent="0.25">
      <c r="A3288" s="2">
        <v>45009</v>
      </c>
      <c r="B3288" s="3">
        <f t="shared" si="153"/>
        <v>2023</v>
      </c>
      <c r="C3288" t="str">
        <f t="shared" si="154"/>
        <v>2022-2023</v>
      </c>
      <c r="D3288" t="s">
        <v>147</v>
      </c>
      <c r="E3288" t="s">
        <v>107</v>
      </c>
      <c r="F3288" t="str">
        <f t="shared" si="155"/>
        <v>Queensland</v>
      </c>
      <c r="G3288" t="s">
        <v>35</v>
      </c>
      <c r="H3288">
        <v>4220</v>
      </c>
      <c r="I3288" t="s">
        <v>11</v>
      </c>
      <c r="J3288" t="s">
        <v>104</v>
      </c>
      <c r="K3288" t="s">
        <v>152</v>
      </c>
      <c r="L3288" t="s">
        <v>13</v>
      </c>
      <c r="M3288" s="5">
        <v>625.7700000000001</v>
      </c>
      <c r="N3288">
        <v>1</v>
      </c>
    </row>
    <row r="3289" spans="1:14" x14ac:dyDescent="0.25">
      <c r="A3289" s="2">
        <v>45086</v>
      </c>
      <c r="B3289" s="3">
        <f t="shared" si="153"/>
        <v>2023</v>
      </c>
      <c r="C3289" t="str">
        <f t="shared" si="154"/>
        <v>2022-2023</v>
      </c>
      <c r="D3289" t="s">
        <v>148</v>
      </c>
      <c r="E3289" t="s">
        <v>88</v>
      </c>
      <c r="F3289" t="str">
        <f t="shared" si="155"/>
        <v>South Australia</v>
      </c>
      <c r="G3289" t="s">
        <v>32</v>
      </c>
      <c r="H3289">
        <v>5011</v>
      </c>
      <c r="I3289" t="s">
        <v>11</v>
      </c>
      <c r="J3289" t="s">
        <v>33</v>
      </c>
      <c r="K3289" t="s">
        <v>149</v>
      </c>
      <c r="L3289" t="s">
        <v>15</v>
      </c>
      <c r="M3289" s="5">
        <v>626.12</v>
      </c>
      <c r="N3289">
        <v>1</v>
      </c>
    </row>
    <row r="3290" spans="1:14" x14ac:dyDescent="0.25">
      <c r="A3290" s="2">
        <v>45104</v>
      </c>
      <c r="B3290" s="3">
        <f t="shared" si="153"/>
        <v>2023</v>
      </c>
      <c r="C3290" t="str">
        <f t="shared" si="154"/>
        <v>2022-2023</v>
      </c>
      <c r="D3290" t="s">
        <v>147</v>
      </c>
      <c r="E3290" t="s">
        <v>103</v>
      </c>
      <c r="F3290" t="str">
        <f t="shared" si="155"/>
        <v>Queensland</v>
      </c>
      <c r="G3290" t="s">
        <v>35</v>
      </c>
      <c r="H3290">
        <v>4509</v>
      </c>
      <c r="I3290" t="s">
        <v>11</v>
      </c>
      <c r="J3290" t="s">
        <v>104</v>
      </c>
      <c r="K3290" t="s">
        <v>19</v>
      </c>
      <c r="L3290" t="s">
        <v>23</v>
      </c>
      <c r="M3290" s="5">
        <v>627.13000000000011</v>
      </c>
      <c r="N3290">
        <v>1</v>
      </c>
    </row>
    <row r="3291" spans="1:14" x14ac:dyDescent="0.25">
      <c r="A3291" s="2">
        <v>45005</v>
      </c>
      <c r="B3291" s="3">
        <f t="shared" si="153"/>
        <v>2023</v>
      </c>
      <c r="C3291" t="str">
        <f t="shared" si="154"/>
        <v>2022-2023</v>
      </c>
      <c r="D3291" t="s">
        <v>147</v>
      </c>
      <c r="E3291" t="s">
        <v>119</v>
      </c>
      <c r="F3291" t="str">
        <f t="shared" si="155"/>
        <v>Queensland</v>
      </c>
      <c r="G3291" t="s">
        <v>35</v>
      </c>
      <c r="H3291">
        <v>4570</v>
      </c>
      <c r="I3291" t="s">
        <v>11</v>
      </c>
      <c r="J3291" t="s">
        <v>120</v>
      </c>
      <c r="K3291" t="s">
        <v>151</v>
      </c>
      <c r="L3291" t="s">
        <v>21</v>
      </c>
      <c r="M3291" s="5">
        <v>627.5100000000001</v>
      </c>
      <c r="N3291">
        <v>1</v>
      </c>
    </row>
    <row r="3292" spans="1:14" x14ac:dyDescent="0.25">
      <c r="A3292" s="2">
        <v>45165</v>
      </c>
      <c r="B3292" s="3">
        <f t="shared" si="153"/>
        <v>2024</v>
      </c>
      <c r="C3292" t="str">
        <f t="shared" si="154"/>
        <v>2023-2024</v>
      </c>
      <c r="D3292" t="s">
        <v>147</v>
      </c>
      <c r="E3292" t="s">
        <v>102</v>
      </c>
      <c r="F3292" t="str">
        <f t="shared" si="155"/>
        <v>Queensland</v>
      </c>
      <c r="G3292" t="s">
        <v>35</v>
      </c>
      <c r="H3292">
        <v>4870</v>
      </c>
      <c r="I3292" t="s">
        <v>11</v>
      </c>
      <c r="J3292" t="s">
        <v>36</v>
      </c>
      <c r="K3292" t="s">
        <v>153</v>
      </c>
      <c r="L3292" t="s">
        <v>16</v>
      </c>
      <c r="M3292" s="5">
        <v>627.57999999999993</v>
      </c>
      <c r="N3292">
        <v>1</v>
      </c>
    </row>
    <row r="3293" spans="1:14" x14ac:dyDescent="0.25">
      <c r="A3293" s="2">
        <v>45024</v>
      </c>
      <c r="B3293" s="3">
        <f t="shared" si="153"/>
        <v>2023</v>
      </c>
      <c r="C3293" t="str">
        <f t="shared" si="154"/>
        <v>2022-2023</v>
      </c>
      <c r="D3293" t="s">
        <v>147</v>
      </c>
      <c r="E3293" t="s">
        <v>108</v>
      </c>
      <c r="F3293" t="str">
        <f t="shared" si="155"/>
        <v>Victoria</v>
      </c>
      <c r="G3293" t="s">
        <v>45</v>
      </c>
      <c r="H3293">
        <v>3018</v>
      </c>
      <c r="I3293" t="s">
        <v>11</v>
      </c>
      <c r="J3293" t="s">
        <v>46</v>
      </c>
      <c r="K3293" t="s">
        <v>155</v>
      </c>
      <c r="L3293" t="s">
        <v>20</v>
      </c>
      <c r="M3293" s="5">
        <v>628.27</v>
      </c>
      <c r="N3293">
        <v>1</v>
      </c>
    </row>
    <row r="3294" spans="1:14" x14ac:dyDescent="0.25">
      <c r="A3294" s="2">
        <v>45288</v>
      </c>
      <c r="B3294" s="3">
        <f t="shared" si="153"/>
        <v>2024</v>
      </c>
      <c r="C3294" t="str">
        <f t="shared" si="154"/>
        <v>2023-2024</v>
      </c>
      <c r="D3294" t="s">
        <v>147</v>
      </c>
      <c r="E3294" t="s">
        <v>53</v>
      </c>
      <c r="F3294" t="str">
        <f t="shared" si="155"/>
        <v>South Australia</v>
      </c>
      <c r="G3294" t="s">
        <v>32</v>
      </c>
      <c r="H3294">
        <v>5082</v>
      </c>
      <c r="I3294" t="s">
        <v>11</v>
      </c>
      <c r="J3294" t="s">
        <v>33</v>
      </c>
      <c r="K3294" t="s">
        <v>155</v>
      </c>
      <c r="L3294" t="s">
        <v>20</v>
      </c>
      <c r="M3294" s="5">
        <v>628.34</v>
      </c>
      <c r="N3294">
        <v>1</v>
      </c>
    </row>
    <row r="3295" spans="1:14" x14ac:dyDescent="0.25">
      <c r="A3295" s="2">
        <v>45078</v>
      </c>
      <c r="B3295" s="3">
        <f t="shared" si="153"/>
        <v>2023</v>
      </c>
      <c r="C3295" t="str">
        <f t="shared" si="154"/>
        <v>2022-2023</v>
      </c>
      <c r="D3295" t="s">
        <v>147</v>
      </c>
      <c r="E3295" t="s">
        <v>107</v>
      </c>
      <c r="F3295" t="str">
        <f t="shared" si="155"/>
        <v>Queensland</v>
      </c>
      <c r="G3295" t="s">
        <v>35</v>
      </c>
      <c r="H3295">
        <v>4220</v>
      </c>
      <c r="I3295" t="s">
        <v>11</v>
      </c>
      <c r="J3295" t="s">
        <v>104</v>
      </c>
      <c r="K3295" t="s">
        <v>151</v>
      </c>
      <c r="L3295" t="s">
        <v>21</v>
      </c>
      <c r="M3295" s="5">
        <v>630.22</v>
      </c>
      <c r="N3295">
        <v>1</v>
      </c>
    </row>
    <row r="3296" spans="1:14" x14ac:dyDescent="0.25">
      <c r="A3296" s="2">
        <v>45103</v>
      </c>
      <c r="B3296" s="3">
        <f t="shared" si="153"/>
        <v>2023</v>
      </c>
      <c r="C3296" t="str">
        <f t="shared" si="154"/>
        <v>2022-2023</v>
      </c>
      <c r="D3296" t="s">
        <v>147</v>
      </c>
      <c r="E3296" t="s">
        <v>86</v>
      </c>
      <c r="F3296" t="str">
        <f t="shared" si="155"/>
        <v>New South Wales</v>
      </c>
      <c r="G3296" t="s">
        <v>10</v>
      </c>
      <c r="H3296">
        <v>2064</v>
      </c>
      <c r="I3296" t="s">
        <v>11</v>
      </c>
      <c r="J3296" t="s">
        <v>12</v>
      </c>
      <c r="K3296" t="s">
        <v>149</v>
      </c>
      <c r="L3296" t="s">
        <v>15</v>
      </c>
      <c r="M3296" s="5">
        <v>631.07000000000005</v>
      </c>
      <c r="N3296">
        <v>1</v>
      </c>
    </row>
    <row r="3297" spans="1:14" x14ac:dyDescent="0.25">
      <c r="A3297" s="2">
        <v>45051</v>
      </c>
      <c r="B3297" s="3">
        <f t="shared" si="153"/>
        <v>2023</v>
      </c>
      <c r="C3297" t="str">
        <f t="shared" si="154"/>
        <v>2022-2023</v>
      </c>
      <c r="D3297" t="s">
        <v>147</v>
      </c>
      <c r="E3297" t="s">
        <v>143</v>
      </c>
      <c r="F3297" t="str">
        <f t="shared" si="155"/>
        <v>New South Wales</v>
      </c>
      <c r="G3297" t="s">
        <v>10</v>
      </c>
      <c r="H3297">
        <v>2154</v>
      </c>
      <c r="I3297" t="s">
        <v>11</v>
      </c>
      <c r="J3297" t="s">
        <v>27</v>
      </c>
      <c r="K3297" t="s">
        <v>19</v>
      </c>
      <c r="L3297" t="s">
        <v>23</v>
      </c>
      <c r="M3297" s="5">
        <v>631.58000000000004</v>
      </c>
      <c r="N3297">
        <v>1</v>
      </c>
    </row>
    <row r="3298" spans="1:14" x14ac:dyDescent="0.25">
      <c r="A3298" s="2">
        <v>45090</v>
      </c>
      <c r="B3298" s="3">
        <f t="shared" si="153"/>
        <v>2023</v>
      </c>
      <c r="C3298" t="str">
        <f t="shared" si="154"/>
        <v>2022-2023</v>
      </c>
      <c r="D3298" t="s">
        <v>148</v>
      </c>
      <c r="E3298" t="s">
        <v>82</v>
      </c>
      <c r="F3298" t="str">
        <f t="shared" si="155"/>
        <v>Queensland</v>
      </c>
      <c r="G3298" t="s">
        <v>35</v>
      </c>
      <c r="H3298">
        <v>4012</v>
      </c>
      <c r="I3298" t="s">
        <v>11</v>
      </c>
      <c r="J3298" t="s">
        <v>43</v>
      </c>
      <c r="K3298" t="s">
        <v>153</v>
      </c>
      <c r="L3298" t="s">
        <v>16</v>
      </c>
      <c r="M3298" s="5">
        <v>632.49</v>
      </c>
      <c r="N3298">
        <v>1</v>
      </c>
    </row>
    <row r="3299" spans="1:14" x14ac:dyDescent="0.25">
      <c r="A3299" s="2">
        <v>45296</v>
      </c>
      <c r="B3299" s="3">
        <f t="shared" si="153"/>
        <v>2024</v>
      </c>
      <c r="C3299" t="str">
        <f t="shared" si="154"/>
        <v>2023-2024</v>
      </c>
      <c r="D3299" t="s">
        <v>148</v>
      </c>
      <c r="E3299" t="s">
        <v>28</v>
      </c>
      <c r="F3299" t="str">
        <f t="shared" si="155"/>
        <v>Northern Territory</v>
      </c>
      <c r="G3299" t="s">
        <v>29</v>
      </c>
      <c r="H3299">
        <v>800</v>
      </c>
      <c r="I3299" t="s">
        <v>11</v>
      </c>
      <c r="J3299" t="s">
        <v>30</v>
      </c>
      <c r="K3299" t="s">
        <v>154</v>
      </c>
      <c r="L3299" t="s">
        <v>14</v>
      </c>
      <c r="M3299" s="5">
        <v>632.67000000000007</v>
      </c>
      <c r="N3299">
        <v>1</v>
      </c>
    </row>
    <row r="3300" spans="1:14" x14ac:dyDescent="0.25">
      <c r="A3300" s="2">
        <v>44993</v>
      </c>
      <c r="B3300" s="3">
        <f t="shared" si="153"/>
        <v>2023</v>
      </c>
      <c r="C3300" t="str">
        <f t="shared" si="154"/>
        <v>2022-2023</v>
      </c>
      <c r="D3300" t="s">
        <v>147</v>
      </c>
      <c r="E3300" t="s">
        <v>144</v>
      </c>
      <c r="F3300" t="str">
        <f t="shared" si="155"/>
        <v>Queensland</v>
      </c>
      <c r="G3300" t="s">
        <v>35</v>
      </c>
      <c r="H3300">
        <v>4566</v>
      </c>
      <c r="I3300" t="s">
        <v>11</v>
      </c>
      <c r="J3300" t="s">
        <v>120</v>
      </c>
      <c r="K3300" t="s">
        <v>153</v>
      </c>
      <c r="L3300" t="s">
        <v>16</v>
      </c>
      <c r="M3300" s="5">
        <v>632.79</v>
      </c>
      <c r="N3300">
        <v>1</v>
      </c>
    </row>
    <row r="3301" spans="1:14" x14ac:dyDescent="0.25">
      <c r="A3301" s="2">
        <v>45228</v>
      </c>
      <c r="B3301" s="3">
        <f t="shared" si="153"/>
        <v>2024</v>
      </c>
      <c r="C3301" t="str">
        <f t="shared" si="154"/>
        <v>2023-2024</v>
      </c>
      <c r="D3301" t="s">
        <v>148</v>
      </c>
      <c r="E3301" t="s">
        <v>28</v>
      </c>
      <c r="F3301" t="str">
        <f t="shared" si="155"/>
        <v>Northern Territory</v>
      </c>
      <c r="G3301" t="s">
        <v>29</v>
      </c>
      <c r="H3301">
        <v>800</v>
      </c>
      <c r="I3301" t="s">
        <v>11</v>
      </c>
      <c r="J3301" t="s">
        <v>30</v>
      </c>
      <c r="K3301" t="s">
        <v>155</v>
      </c>
      <c r="L3301" t="s">
        <v>20</v>
      </c>
      <c r="M3301" s="5">
        <v>633.75</v>
      </c>
      <c r="N3301">
        <v>1</v>
      </c>
    </row>
    <row r="3302" spans="1:14" x14ac:dyDescent="0.25">
      <c r="A3302" s="2">
        <v>45350</v>
      </c>
      <c r="B3302" s="3">
        <f t="shared" si="153"/>
        <v>2024</v>
      </c>
      <c r="C3302" t="str">
        <f t="shared" si="154"/>
        <v>2023-2024</v>
      </c>
      <c r="D3302" t="s">
        <v>147</v>
      </c>
      <c r="E3302" t="s">
        <v>66</v>
      </c>
      <c r="F3302" t="str">
        <f t="shared" si="155"/>
        <v>South Australia</v>
      </c>
      <c r="G3302" t="s">
        <v>32</v>
      </c>
      <c r="H3302">
        <v>5169</v>
      </c>
      <c r="I3302" t="s">
        <v>11</v>
      </c>
      <c r="J3302" t="s">
        <v>33</v>
      </c>
      <c r="K3302" t="s">
        <v>149</v>
      </c>
      <c r="L3302" t="s">
        <v>15</v>
      </c>
      <c r="M3302" s="5">
        <v>634</v>
      </c>
      <c r="N3302">
        <v>1</v>
      </c>
    </row>
    <row r="3303" spans="1:14" x14ac:dyDescent="0.25">
      <c r="A3303" s="2">
        <v>44927</v>
      </c>
      <c r="B3303" s="3">
        <f t="shared" si="153"/>
        <v>2023</v>
      </c>
      <c r="C3303" t="str">
        <f t="shared" si="154"/>
        <v>2022-2023</v>
      </c>
      <c r="D3303" t="s">
        <v>147</v>
      </c>
      <c r="E3303" t="s">
        <v>116</v>
      </c>
      <c r="F3303" t="str">
        <f t="shared" si="155"/>
        <v>Western Australia</v>
      </c>
      <c r="G3303" t="s">
        <v>48</v>
      </c>
      <c r="H3303">
        <v>6725</v>
      </c>
      <c r="I3303" t="s">
        <v>11</v>
      </c>
      <c r="J3303" t="s">
        <v>77</v>
      </c>
      <c r="K3303" t="s">
        <v>155</v>
      </c>
      <c r="L3303" t="s">
        <v>20</v>
      </c>
      <c r="M3303" s="5">
        <v>635.04</v>
      </c>
      <c r="N3303">
        <v>1</v>
      </c>
    </row>
    <row r="3304" spans="1:14" x14ac:dyDescent="0.25">
      <c r="A3304" s="2">
        <v>45218</v>
      </c>
      <c r="B3304" s="3">
        <f t="shared" si="153"/>
        <v>2024</v>
      </c>
      <c r="C3304" t="str">
        <f t="shared" si="154"/>
        <v>2023-2024</v>
      </c>
      <c r="D3304" t="s">
        <v>147</v>
      </c>
      <c r="E3304" t="s">
        <v>109</v>
      </c>
      <c r="F3304" t="str">
        <f t="shared" si="155"/>
        <v>New South Wales</v>
      </c>
      <c r="G3304" t="s">
        <v>10</v>
      </c>
      <c r="H3304">
        <v>2480</v>
      </c>
      <c r="I3304" t="s">
        <v>11</v>
      </c>
      <c r="J3304" t="s">
        <v>68</v>
      </c>
      <c r="K3304" t="s">
        <v>154</v>
      </c>
      <c r="L3304" t="s">
        <v>14</v>
      </c>
      <c r="M3304" s="5">
        <v>635.62</v>
      </c>
      <c r="N3304">
        <v>1</v>
      </c>
    </row>
    <row r="3305" spans="1:14" x14ac:dyDescent="0.25">
      <c r="A3305" s="2">
        <v>45214</v>
      </c>
      <c r="B3305" s="3">
        <f t="shared" si="153"/>
        <v>2024</v>
      </c>
      <c r="C3305" t="str">
        <f t="shared" si="154"/>
        <v>2023-2024</v>
      </c>
      <c r="D3305" t="s">
        <v>147</v>
      </c>
      <c r="E3305" t="s">
        <v>137</v>
      </c>
      <c r="F3305" t="str">
        <f t="shared" si="155"/>
        <v>New South Wales</v>
      </c>
      <c r="G3305" t="s">
        <v>10</v>
      </c>
      <c r="H3305">
        <v>2031</v>
      </c>
      <c r="I3305" t="s">
        <v>11</v>
      </c>
      <c r="J3305" t="s">
        <v>12</v>
      </c>
      <c r="K3305" t="s">
        <v>150</v>
      </c>
      <c r="L3305" t="s">
        <v>18</v>
      </c>
      <c r="M3305" s="5">
        <v>636.04</v>
      </c>
      <c r="N3305">
        <v>1</v>
      </c>
    </row>
    <row r="3306" spans="1:14" x14ac:dyDescent="0.25">
      <c r="A3306" s="2">
        <v>45547</v>
      </c>
      <c r="B3306" s="3">
        <f t="shared" si="153"/>
        <v>2025</v>
      </c>
      <c r="C3306" t="str">
        <f t="shared" si="154"/>
        <v>2024-2025</v>
      </c>
      <c r="D3306" t="s">
        <v>148</v>
      </c>
      <c r="E3306" t="s">
        <v>87</v>
      </c>
      <c r="F3306" t="str">
        <f t="shared" si="155"/>
        <v>New South Wales</v>
      </c>
      <c r="G3306" t="s">
        <v>10</v>
      </c>
      <c r="H3306">
        <v>2790</v>
      </c>
      <c r="I3306" t="s">
        <v>11</v>
      </c>
      <c r="J3306" t="s">
        <v>25</v>
      </c>
      <c r="K3306" t="s">
        <v>152</v>
      </c>
      <c r="L3306" t="s">
        <v>13</v>
      </c>
      <c r="M3306" s="5">
        <v>636.20000000000005</v>
      </c>
      <c r="N3306">
        <v>1</v>
      </c>
    </row>
    <row r="3307" spans="1:14" x14ac:dyDescent="0.25">
      <c r="A3307" s="2">
        <v>45043</v>
      </c>
      <c r="B3307" s="3">
        <f t="shared" si="153"/>
        <v>2023</v>
      </c>
      <c r="C3307" t="str">
        <f t="shared" si="154"/>
        <v>2022-2023</v>
      </c>
      <c r="D3307" t="s">
        <v>148</v>
      </c>
      <c r="E3307" t="s">
        <v>112</v>
      </c>
      <c r="F3307" t="str">
        <f t="shared" si="155"/>
        <v>Victoria</v>
      </c>
      <c r="G3307" t="s">
        <v>45</v>
      </c>
      <c r="H3307">
        <v>3076</v>
      </c>
      <c r="I3307" t="s">
        <v>11</v>
      </c>
      <c r="J3307" t="s">
        <v>46</v>
      </c>
      <c r="K3307" t="s">
        <v>152</v>
      </c>
      <c r="L3307" t="s">
        <v>13</v>
      </c>
      <c r="M3307" s="5">
        <v>638.16999999999996</v>
      </c>
      <c r="N3307">
        <v>1</v>
      </c>
    </row>
    <row r="3308" spans="1:14" x14ac:dyDescent="0.25">
      <c r="A3308" s="2">
        <v>45206</v>
      </c>
      <c r="B3308" s="3">
        <f t="shared" si="153"/>
        <v>2024</v>
      </c>
      <c r="C3308" t="str">
        <f t="shared" si="154"/>
        <v>2023-2024</v>
      </c>
      <c r="D3308" t="s">
        <v>147</v>
      </c>
      <c r="E3308" t="s">
        <v>139</v>
      </c>
      <c r="F3308" t="str">
        <f t="shared" si="155"/>
        <v>New South Wales</v>
      </c>
      <c r="G3308" t="s">
        <v>10</v>
      </c>
      <c r="H3308">
        <v>2020</v>
      </c>
      <c r="I3308" t="s">
        <v>11</v>
      </c>
      <c r="J3308" t="s">
        <v>12</v>
      </c>
      <c r="K3308" t="s">
        <v>157</v>
      </c>
      <c r="L3308" t="s">
        <v>22</v>
      </c>
      <c r="M3308" s="5">
        <v>639.1400000000001</v>
      </c>
      <c r="N3308">
        <v>1</v>
      </c>
    </row>
    <row r="3309" spans="1:14" x14ac:dyDescent="0.25">
      <c r="A3309" s="2">
        <v>45225</v>
      </c>
      <c r="B3309" s="3">
        <f t="shared" si="153"/>
        <v>2024</v>
      </c>
      <c r="C3309" t="str">
        <f t="shared" si="154"/>
        <v>2023-2024</v>
      </c>
      <c r="D3309" t="s">
        <v>147</v>
      </c>
      <c r="E3309" t="s">
        <v>83</v>
      </c>
      <c r="F3309" t="str">
        <f t="shared" si="155"/>
        <v>New South Wales</v>
      </c>
      <c r="G3309" t="s">
        <v>10</v>
      </c>
      <c r="H3309">
        <v>2750</v>
      </c>
      <c r="I3309" t="s">
        <v>11</v>
      </c>
      <c r="J3309" t="s">
        <v>25</v>
      </c>
      <c r="K3309" t="s">
        <v>149</v>
      </c>
      <c r="L3309" t="s">
        <v>15</v>
      </c>
      <c r="M3309" s="5">
        <v>639.43000000000006</v>
      </c>
      <c r="N3309">
        <v>1</v>
      </c>
    </row>
    <row r="3310" spans="1:14" x14ac:dyDescent="0.25">
      <c r="A3310" s="2">
        <v>45186</v>
      </c>
      <c r="B3310" s="3">
        <f t="shared" si="153"/>
        <v>2024</v>
      </c>
      <c r="C3310" t="str">
        <f t="shared" si="154"/>
        <v>2023-2024</v>
      </c>
      <c r="D3310" t="s">
        <v>147</v>
      </c>
      <c r="E3310" t="s">
        <v>74</v>
      </c>
      <c r="F3310" t="str">
        <f t="shared" si="155"/>
        <v>South Australia</v>
      </c>
      <c r="G3310" t="s">
        <v>32</v>
      </c>
      <c r="H3310">
        <v>5043</v>
      </c>
      <c r="I3310" t="s">
        <v>11</v>
      </c>
      <c r="J3310" t="s">
        <v>33</v>
      </c>
      <c r="K3310" t="s">
        <v>151</v>
      </c>
      <c r="L3310" t="s">
        <v>21</v>
      </c>
      <c r="M3310" s="5">
        <v>639.89</v>
      </c>
      <c r="N3310">
        <v>1</v>
      </c>
    </row>
    <row r="3311" spans="1:14" x14ac:dyDescent="0.25">
      <c r="A3311" s="2">
        <v>45056</v>
      </c>
      <c r="B3311" s="3">
        <f t="shared" si="153"/>
        <v>2023</v>
      </c>
      <c r="C3311" t="str">
        <f t="shared" si="154"/>
        <v>2022-2023</v>
      </c>
      <c r="D3311" t="s">
        <v>147</v>
      </c>
      <c r="E3311" t="s">
        <v>112</v>
      </c>
      <c r="F3311" t="str">
        <f t="shared" si="155"/>
        <v>Victoria</v>
      </c>
      <c r="G3311" t="s">
        <v>45</v>
      </c>
      <c r="H3311">
        <v>3076</v>
      </c>
      <c r="I3311" t="s">
        <v>11</v>
      </c>
      <c r="J3311" t="s">
        <v>46</v>
      </c>
      <c r="K3311" t="s">
        <v>149</v>
      </c>
      <c r="L3311" t="s">
        <v>15</v>
      </c>
      <c r="M3311" s="5">
        <v>640.40000000000009</v>
      </c>
      <c r="N3311">
        <v>1</v>
      </c>
    </row>
    <row r="3312" spans="1:14" x14ac:dyDescent="0.25">
      <c r="A3312" s="2">
        <v>45101</v>
      </c>
      <c r="B3312" s="3">
        <f t="shared" si="153"/>
        <v>2023</v>
      </c>
      <c r="C3312" t="str">
        <f t="shared" si="154"/>
        <v>2022-2023</v>
      </c>
      <c r="D3312" t="s">
        <v>147</v>
      </c>
      <c r="E3312" t="s">
        <v>41</v>
      </c>
      <c r="F3312" t="str">
        <f t="shared" si="155"/>
        <v>New South Wales</v>
      </c>
      <c r="G3312" t="s">
        <v>10</v>
      </c>
      <c r="H3312">
        <v>2830</v>
      </c>
      <c r="I3312" t="s">
        <v>11</v>
      </c>
      <c r="J3312" t="s">
        <v>25</v>
      </c>
      <c r="K3312" t="s">
        <v>152</v>
      </c>
      <c r="L3312" t="s">
        <v>13</v>
      </c>
      <c r="M3312" s="5">
        <v>640.53</v>
      </c>
      <c r="N3312">
        <v>1</v>
      </c>
    </row>
    <row r="3313" spans="1:14" x14ac:dyDescent="0.25">
      <c r="A3313" s="2">
        <v>45248</v>
      </c>
      <c r="B3313" s="3">
        <f t="shared" si="153"/>
        <v>2024</v>
      </c>
      <c r="C3313" t="str">
        <f t="shared" si="154"/>
        <v>2023-2024</v>
      </c>
      <c r="D3313" t="s">
        <v>147</v>
      </c>
      <c r="E3313" t="s">
        <v>99</v>
      </c>
      <c r="F3313" t="str">
        <f t="shared" si="155"/>
        <v>Victoria</v>
      </c>
      <c r="G3313" t="s">
        <v>45</v>
      </c>
      <c r="H3313">
        <v>3148</v>
      </c>
      <c r="I3313" t="s">
        <v>11</v>
      </c>
      <c r="J3313" t="s">
        <v>63</v>
      </c>
      <c r="K3313" t="s">
        <v>154</v>
      </c>
      <c r="L3313" t="s">
        <v>14</v>
      </c>
      <c r="M3313" s="5">
        <v>641.57999999999993</v>
      </c>
      <c r="N3313">
        <v>1</v>
      </c>
    </row>
    <row r="3314" spans="1:14" x14ac:dyDescent="0.25">
      <c r="A3314" s="2">
        <v>45333</v>
      </c>
      <c r="B3314" s="3">
        <f t="shared" si="153"/>
        <v>2024</v>
      </c>
      <c r="C3314" t="str">
        <f t="shared" si="154"/>
        <v>2023-2024</v>
      </c>
      <c r="D3314" t="s">
        <v>147</v>
      </c>
      <c r="E3314" t="s">
        <v>113</v>
      </c>
      <c r="F3314" t="str">
        <f t="shared" si="155"/>
        <v>Queensland</v>
      </c>
      <c r="G3314" t="s">
        <v>35</v>
      </c>
      <c r="H3314">
        <v>4215</v>
      </c>
      <c r="I3314" t="s">
        <v>11</v>
      </c>
      <c r="J3314" t="s">
        <v>104</v>
      </c>
      <c r="K3314" t="s">
        <v>154</v>
      </c>
      <c r="L3314" t="s">
        <v>14</v>
      </c>
      <c r="M3314" s="5">
        <v>641.61</v>
      </c>
      <c r="N3314">
        <v>1</v>
      </c>
    </row>
    <row r="3315" spans="1:14" x14ac:dyDescent="0.25">
      <c r="A3315" s="2">
        <v>45253</v>
      </c>
      <c r="B3315" s="3">
        <f t="shared" si="153"/>
        <v>2024</v>
      </c>
      <c r="C3315" t="str">
        <f t="shared" si="154"/>
        <v>2023-2024</v>
      </c>
      <c r="D3315" t="s">
        <v>147</v>
      </c>
      <c r="E3315" t="s">
        <v>143</v>
      </c>
      <c r="F3315" t="str">
        <f t="shared" si="155"/>
        <v>New South Wales</v>
      </c>
      <c r="G3315" t="s">
        <v>10</v>
      </c>
      <c r="H3315">
        <v>2154</v>
      </c>
      <c r="I3315" t="s">
        <v>11</v>
      </c>
      <c r="J3315" t="s">
        <v>27</v>
      </c>
      <c r="K3315" t="s">
        <v>154</v>
      </c>
      <c r="L3315" t="s">
        <v>14</v>
      </c>
      <c r="M3315" s="5">
        <v>641.63</v>
      </c>
      <c r="N3315">
        <v>1</v>
      </c>
    </row>
    <row r="3316" spans="1:14" x14ac:dyDescent="0.25">
      <c r="A3316" s="2">
        <v>45633</v>
      </c>
      <c r="B3316" s="3">
        <f t="shared" si="153"/>
        <v>2025</v>
      </c>
      <c r="C3316" t="str">
        <f t="shared" si="154"/>
        <v>2024-2025</v>
      </c>
      <c r="D3316" t="s">
        <v>148</v>
      </c>
      <c r="E3316" t="s">
        <v>108</v>
      </c>
      <c r="F3316" t="str">
        <f t="shared" si="155"/>
        <v>Victoria</v>
      </c>
      <c r="G3316" t="s">
        <v>45</v>
      </c>
      <c r="H3316">
        <v>3018</v>
      </c>
      <c r="I3316" t="s">
        <v>11</v>
      </c>
      <c r="J3316" t="s">
        <v>46</v>
      </c>
      <c r="K3316" t="s">
        <v>19</v>
      </c>
      <c r="L3316" t="s">
        <v>23</v>
      </c>
      <c r="M3316" s="5">
        <v>642.30000000000007</v>
      </c>
      <c r="N3316">
        <v>1</v>
      </c>
    </row>
    <row r="3317" spans="1:14" x14ac:dyDescent="0.25">
      <c r="A3317" s="2">
        <v>45078</v>
      </c>
      <c r="B3317" s="3">
        <f t="shared" si="153"/>
        <v>2023</v>
      </c>
      <c r="C3317" t="str">
        <f t="shared" si="154"/>
        <v>2022-2023</v>
      </c>
      <c r="D3317" t="s">
        <v>147</v>
      </c>
      <c r="E3317" t="s">
        <v>95</v>
      </c>
      <c r="F3317" t="str">
        <f t="shared" si="155"/>
        <v>Victoria</v>
      </c>
      <c r="G3317" t="s">
        <v>45</v>
      </c>
      <c r="H3317">
        <v>3931</v>
      </c>
      <c r="I3317" t="s">
        <v>11</v>
      </c>
      <c r="J3317" t="s">
        <v>55</v>
      </c>
      <c r="K3317" t="s">
        <v>149</v>
      </c>
      <c r="L3317" t="s">
        <v>15</v>
      </c>
      <c r="M3317" s="5">
        <v>643.35</v>
      </c>
      <c r="N3317">
        <v>1</v>
      </c>
    </row>
    <row r="3318" spans="1:14" x14ac:dyDescent="0.25">
      <c r="A3318" s="2">
        <v>45023</v>
      </c>
      <c r="B3318" s="3">
        <f t="shared" si="153"/>
        <v>2023</v>
      </c>
      <c r="C3318" t="str">
        <f t="shared" si="154"/>
        <v>2022-2023</v>
      </c>
      <c r="D3318" t="s">
        <v>147</v>
      </c>
      <c r="E3318" t="s">
        <v>85</v>
      </c>
      <c r="F3318" t="str">
        <f t="shared" si="155"/>
        <v>Queensland</v>
      </c>
      <c r="G3318" t="s">
        <v>35</v>
      </c>
      <c r="H3318">
        <v>4883</v>
      </c>
      <c r="I3318" t="s">
        <v>11</v>
      </c>
      <c r="J3318" t="s">
        <v>36</v>
      </c>
      <c r="K3318" t="s">
        <v>153</v>
      </c>
      <c r="L3318" t="s">
        <v>16</v>
      </c>
      <c r="M3318" s="5">
        <v>643.77</v>
      </c>
      <c r="N3318">
        <v>1</v>
      </c>
    </row>
    <row r="3319" spans="1:14" x14ac:dyDescent="0.25">
      <c r="A3319" s="2">
        <v>45565</v>
      </c>
      <c r="B3319" s="3">
        <f t="shared" si="153"/>
        <v>2025</v>
      </c>
      <c r="C3319" t="str">
        <f t="shared" si="154"/>
        <v>2024-2025</v>
      </c>
      <c r="D3319" t="s">
        <v>148</v>
      </c>
      <c r="E3319" t="s">
        <v>100</v>
      </c>
      <c r="F3319" t="str">
        <f t="shared" si="155"/>
        <v>Western Australia</v>
      </c>
      <c r="G3319" t="s">
        <v>48</v>
      </c>
      <c r="H3319">
        <v>6021</v>
      </c>
      <c r="I3319" t="s">
        <v>11</v>
      </c>
      <c r="J3319" t="s">
        <v>49</v>
      </c>
      <c r="K3319" t="s">
        <v>150</v>
      </c>
      <c r="L3319" t="s">
        <v>18</v>
      </c>
      <c r="M3319" s="5">
        <v>646.71999999999991</v>
      </c>
      <c r="N3319">
        <v>1</v>
      </c>
    </row>
    <row r="3320" spans="1:14" x14ac:dyDescent="0.25">
      <c r="A3320" s="2">
        <v>45090</v>
      </c>
      <c r="B3320" s="3">
        <f t="shared" si="153"/>
        <v>2023</v>
      </c>
      <c r="C3320" t="str">
        <f t="shared" si="154"/>
        <v>2022-2023</v>
      </c>
      <c r="D3320" t="s">
        <v>147</v>
      </c>
      <c r="E3320" t="s">
        <v>125</v>
      </c>
      <c r="F3320" t="str">
        <f t="shared" si="155"/>
        <v>Victoria</v>
      </c>
      <c r="G3320" t="s">
        <v>45</v>
      </c>
      <c r="H3320">
        <v>3400</v>
      </c>
      <c r="I3320" t="s">
        <v>11</v>
      </c>
      <c r="J3320" t="s">
        <v>60</v>
      </c>
      <c r="K3320" t="s">
        <v>151</v>
      </c>
      <c r="L3320" t="s">
        <v>21</v>
      </c>
      <c r="M3320" s="5">
        <v>646.91000000000008</v>
      </c>
      <c r="N3320">
        <v>1</v>
      </c>
    </row>
    <row r="3321" spans="1:14" x14ac:dyDescent="0.25">
      <c r="A3321" s="2">
        <v>45062</v>
      </c>
      <c r="B3321" s="3">
        <f t="shared" si="153"/>
        <v>2023</v>
      </c>
      <c r="C3321" t="str">
        <f t="shared" si="154"/>
        <v>2022-2023</v>
      </c>
      <c r="D3321" t="s">
        <v>148</v>
      </c>
      <c r="E3321" t="s">
        <v>56</v>
      </c>
      <c r="F3321" t="str">
        <f t="shared" si="155"/>
        <v>Northern Territory</v>
      </c>
      <c r="G3321" t="s">
        <v>29</v>
      </c>
      <c r="H3321">
        <v>870</v>
      </c>
      <c r="I3321" t="s">
        <v>11</v>
      </c>
      <c r="J3321" t="s">
        <v>30</v>
      </c>
      <c r="K3321" t="s">
        <v>153</v>
      </c>
      <c r="L3321" t="s">
        <v>16</v>
      </c>
      <c r="M3321" s="5">
        <v>647.31000000000017</v>
      </c>
      <c r="N3321">
        <v>1</v>
      </c>
    </row>
    <row r="3322" spans="1:14" x14ac:dyDescent="0.25">
      <c r="A3322" s="2">
        <v>45529</v>
      </c>
      <c r="B3322" s="3">
        <f t="shared" si="153"/>
        <v>2025</v>
      </c>
      <c r="C3322" t="str">
        <f t="shared" si="154"/>
        <v>2024-2025</v>
      </c>
      <c r="D3322" t="s">
        <v>148</v>
      </c>
      <c r="E3322" t="s">
        <v>131</v>
      </c>
      <c r="F3322" t="str">
        <f t="shared" si="155"/>
        <v>Western Australia</v>
      </c>
      <c r="G3322" t="s">
        <v>48</v>
      </c>
      <c r="H3322">
        <v>6530</v>
      </c>
      <c r="I3322" t="s">
        <v>11</v>
      </c>
      <c r="J3322" t="s">
        <v>77</v>
      </c>
      <c r="K3322" t="s">
        <v>154</v>
      </c>
      <c r="L3322" t="s">
        <v>14</v>
      </c>
      <c r="M3322" s="5">
        <v>648.24</v>
      </c>
      <c r="N3322">
        <v>1</v>
      </c>
    </row>
    <row r="3323" spans="1:14" x14ac:dyDescent="0.25">
      <c r="A3323" s="2">
        <v>45534</v>
      </c>
      <c r="B3323" s="3">
        <f t="shared" si="153"/>
        <v>2025</v>
      </c>
      <c r="C3323" t="str">
        <f t="shared" si="154"/>
        <v>2024-2025</v>
      </c>
      <c r="D3323" t="s">
        <v>148</v>
      </c>
      <c r="E3323" t="s">
        <v>127</v>
      </c>
      <c r="F3323" t="str">
        <f t="shared" si="155"/>
        <v>New South Wales</v>
      </c>
      <c r="G3323" t="s">
        <v>10</v>
      </c>
      <c r="H3323">
        <v>2131</v>
      </c>
      <c r="I3323" t="s">
        <v>11</v>
      </c>
      <c r="J3323" t="s">
        <v>27</v>
      </c>
      <c r="K3323" t="s">
        <v>155</v>
      </c>
      <c r="L3323" t="s">
        <v>20</v>
      </c>
      <c r="M3323" s="5">
        <v>649.99</v>
      </c>
      <c r="N3323">
        <v>1</v>
      </c>
    </row>
    <row r="3324" spans="1:14" x14ac:dyDescent="0.25">
      <c r="A3324" s="2">
        <v>45054</v>
      </c>
      <c r="B3324" s="3">
        <f t="shared" si="153"/>
        <v>2023</v>
      </c>
      <c r="C3324" t="str">
        <f t="shared" si="154"/>
        <v>2022-2023</v>
      </c>
      <c r="D3324" t="s">
        <v>148</v>
      </c>
      <c r="E3324" t="s">
        <v>28</v>
      </c>
      <c r="F3324" t="str">
        <f t="shared" si="155"/>
        <v>Northern Territory</v>
      </c>
      <c r="G3324" t="s">
        <v>29</v>
      </c>
      <c r="H3324">
        <v>800</v>
      </c>
      <c r="I3324" t="s">
        <v>11</v>
      </c>
      <c r="J3324" t="s">
        <v>30</v>
      </c>
      <c r="K3324" t="s">
        <v>19</v>
      </c>
      <c r="L3324" t="s">
        <v>23</v>
      </c>
      <c r="M3324" s="5">
        <v>650.32000000000005</v>
      </c>
      <c r="N3324">
        <v>1</v>
      </c>
    </row>
    <row r="3325" spans="1:14" x14ac:dyDescent="0.25">
      <c r="A3325" s="2">
        <v>45115</v>
      </c>
      <c r="B3325" s="3">
        <f t="shared" si="153"/>
        <v>2024</v>
      </c>
      <c r="C3325" t="str">
        <f t="shared" si="154"/>
        <v>2023-2024</v>
      </c>
      <c r="D3325" t="s">
        <v>148</v>
      </c>
      <c r="E3325" t="s">
        <v>138</v>
      </c>
      <c r="F3325" t="str">
        <f t="shared" si="155"/>
        <v>Queensland</v>
      </c>
      <c r="G3325" t="s">
        <v>35</v>
      </c>
      <c r="H3325">
        <v>4558</v>
      </c>
      <c r="I3325" t="s">
        <v>11</v>
      </c>
      <c r="J3325" t="s">
        <v>120</v>
      </c>
      <c r="K3325" t="s">
        <v>150</v>
      </c>
      <c r="L3325" t="s">
        <v>18</v>
      </c>
      <c r="M3325" s="5">
        <v>650.62</v>
      </c>
      <c r="N3325">
        <v>1</v>
      </c>
    </row>
    <row r="3326" spans="1:14" x14ac:dyDescent="0.25">
      <c r="A3326" s="2">
        <v>45361</v>
      </c>
      <c r="B3326" s="3">
        <f t="shared" si="153"/>
        <v>2024</v>
      </c>
      <c r="C3326" t="str">
        <f t="shared" si="154"/>
        <v>2023-2024</v>
      </c>
      <c r="D3326" t="s">
        <v>147</v>
      </c>
      <c r="E3326" t="s">
        <v>75</v>
      </c>
      <c r="F3326" t="str">
        <f t="shared" si="155"/>
        <v>Victoria</v>
      </c>
      <c r="G3326" t="s">
        <v>45</v>
      </c>
      <c r="H3326">
        <v>3630</v>
      </c>
      <c r="I3326" t="s">
        <v>11</v>
      </c>
      <c r="J3326" t="s">
        <v>55</v>
      </c>
      <c r="K3326" t="s">
        <v>153</v>
      </c>
      <c r="L3326" t="s">
        <v>16</v>
      </c>
      <c r="M3326" s="5">
        <v>651.20000000000005</v>
      </c>
      <c r="N3326">
        <v>1</v>
      </c>
    </row>
    <row r="3327" spans="1:14" x14ac:dyDescent="0.25">
      <c r="A3327" s="2">
        <v>44965</v>
      </c>
      <c r="B3327" s="3">
        <f t="shared" si="153"/>
        <v>2023</v>
      </c>
      <c r="C3327" t="str">
        <f t="shared" si="154"/>
        <v>2022-2023</v>
      </c>
      <c r="D3327" t="s">
        <v>147</v>
      </c>
      <c r="E3327" t="s">
        <v>116</v>
      </c>
      <c r="F3327" t="str">
        <f t="shared" si="155"/>
        <v>Western Australia</v>
      </c>
      <c r="G3327" t="s">
        <v>48</v>
      </c>
      <c r="H3327">
        <v>6725</v>
      </c>
      <c r="I3327" t="s">
        <v>11</v>
      </c>
      <c r="J3327" t="s">
        <v>77</v>
      </c>
      <c r="K3327" t="s">
        <v>149</v>
      </c>
      <c r="L3327" t="s">
        <v>15</v>
      </c>
      <c r="M3327" s="5">
        <v>652.07000000000016</v>
      </c>
      <c r="N3327">
        <v>1</v>
      </c>
    </row>
    <row r="3328" spans="1:14" x14ac:dyDescent="0.25">
      <c r="A3328" s="2">
        <v>45506</v>
      </c>
      <c r="B3328" s="3">
        <f t="shared" si="153"/>
        <v>2025</v>
      </c>
      <c r="C3328" t="str">
        <f t="shared" si="154"/>
        <v>2024-2025</v>
      </c>
      <c r="D3328" t="s">
        <v>147</v>
      </c>
      <c r="E3328" t="s">
        <v>31</v>
      </c>
      <c r="F3328" t="str">
        <f t="shared" si="155"/>
        <v>South Australia</v>
      </c>
      <c r="G3328" t="s">
        <v>32</v>
      </c>
      <c r="H3328">
        <v>5168</v>
      </c>
      <c r="I3328" t="s">
        <v>11</v>
      </c>
      <c r="J3328" t="s">
        <v>33</v>
      </c>
      <c r="K3328" t="s">
        <v>150</v>
      </c>
      <c r="L3328" t="s">
        <v>18</v>
      </c>
      <c r="M3328" s="5">
        <v>652.14</v>
      </c>
      <c r="N3328">
        <v>1</v>
      </c>
    </row>
    <row r="3329" spans="1:14" x14ac:dyDescent="0.25">
      <c r="A3329" s="2">
        <v>45194</v>
      </c>
      <c r="B3329" s="3">
        <f t="shared" si="153"/>
        <v>2024</v>
      </c>
      <c r="C3329" t="str">
        <f t="shared" si="154"/>
        <v>2023-2024</v>
      </c>
      <c r="D3329" t="s">
        <v>147</v>
      </c>
      <c r="E3329" t="s">
        <v>136</v>
      </c>
      <c r="F3329" t="str">
        <f t="shared" si="155"/>
        <v>Victoria</v>
      </c>
      <c r="G3329" t="s">
        <v>45</v>
      </c>
      <c r="H3329">
        <v>3175</v>
      </c>
      <c r="I3329" t="s">
        <v>11</v>
      </c>
      <c r="J3329" t="s">
        <v>63</v>
      </c>
      <c r="K3329" t="s">
        <v>154</v>
      </c>
      <c r="L3329" t="s">
        <v>14</v>
      </c>
      <c r="M3329" s="5">
        <v>653.29999999999995</v>
      </c>
      <c r="N3329">
        <v>1</v>
      </c>
    </row>
    <row r="3330" spans="1:14" x14ac:dyDescent="0.25">
      <c r="A3330" s="2">
        <v>45003</v>
      </c>
      <c r="B3330" s="3">
        <f t="shared" ref="B3330:B3393" si="156">IF(MONTH(A3330)&gt;=7,YEAR(A3330)+1,YEAR(A3330))</f>
        <v>2023</v>
      </c>
      <c r="C3330" t="str">
        <f t="shared" ref="C3330:C3393" si="157">IF(MONTH(A3330) &gt;= 7, YEAR(A3330) &amp; "-" &amp; YEAR(A3330) + 1, YEAR(A3330) - 1 &amp; "-" &amp; YEAR(A3330))</f>
        <v>2022-2023</v>
      </c>
      <c r="D3330" t="s">
        <v>148</v>
      </c>
      <c r="E3330" t="s">
        <v>91</v>
      </c>
      <c r="F3330" t="str">
        <f t="shared" ref="F3330:F3393" si="158">IF(G3330="WA","Western Australia",
IF(G3330="NSW","New South Wales",
IF(G3330="QLD","Queensland",
IF(G3330="VIC","Victoria",
IF(G3330="TAS","Tasmania",
IF(G3330="SA","South Australia",
IF(G3330="NT","Northern Territory",
IF(G3330="ACT","Australian Capital Territory",G3330))))))))</f>
        <v>Victoria</v>
      </c>
      <c r="G3330" t="s">
        <v>45</v>
      </c>
      <c r="H3330">
        <v>3690</v>
      </c>
      <c r="I3330" t="s">
        <v>11</v>
      </c>
      <c r="J3330" t="s">
        <v>55</v>
      </c>
      <c r="K3330" t="s">
        <v>152</v>
      </c>
      <c r="L3330" t="s">
        <v>13</v>
      </c>
      <c r="M3330" s="5">
        <v>653.29999999999995</v>
      </c>
      <c r="N3330">
        <v>1</v>
      </c>
    </row>
    <row r="3331" spans="1:14" x14ac:dyDescent="0.25">
      <c r="A3331" s="2">
        <v>45056</v>
      </c>
      <c r="B3331" s="3">
        <f t="shared" si="156"/>
        <v>2023</v>
      </c>
      <c r="C3331" t="str">
        <f t="shared" si="157"/>
        <v>2022-2023</v>
      </c>
      <c r="D3331" t="s">
        <v>147</v>
      </c>
      <c r="E3331" t="s">
        <v>95</v>
      </c>
      <c r="F3331" t="str">
        <f t="shared" si="158"/>
        <v>Victoria</v>
      </c>
      <c r="G3331" t="s">
        <v>45</v>
      </c>
      <c r="H3331">
        <v>3931</v>
      </c>
      <c r="I3331" t="s">
        <v>11</v>
      </c>
      <c r="J3331" t="s">
        <v>55</v>
      </c>
      <c r="K3331" t="s">
        <v>151</v>
      </c>
      <c r="L3331" t="s">
        <v>21</v>
      </c>
      <c r="M3331" s="5">
        <v>653.88</v>
      </c>
      <c r="N3331">
        <v>1</v>
      </c>
    </row>
    <row r="3332" spans="1:14" x14ac:dyDescent="0.25">
      <c r="A3332" s="2">
        <v>45488</v>
      </c>
      <c r="B3332" s="3">
        <f t="shared" si="156"/>
        <v>2025</v>
      </c>
      <c r="C3332" t="str">
        <f t="shared" si="157"/>
        <v>2024-2025</v>
      </c>
      <c r="D3332" t="s">
        <v>148</v>
      </c>
      <c r="E3332" t="s">
        <v>85</v>
      </c>
      <c r="F3332" t="str">
        <f t="shared" si="158"/>
        <v>Queensland</v>
      </c>
      <c r="G3332" t="s">
        <v>35</v>
      </c>
      <c r="H3332">
        <v>4883</v>
      </c>
      <c r="I3332" t="s">
        <v>11</v>
      </c>
      <c r="J3332" t="s">
        <v>36</v>
      </c>
      <c r="K3332" t="s">
        <v>151</v>
      </c>
      <c r="L3332" t="s">
        <v>21</v>
      </c>
      <c r="M3332" s="5">
        <v>654.07000000000005</v>
      </c>
      <c r="N3332">
        <v>1</v>
      </c>
    </row>
    <row r="3333" spans="1:14" x14ac:dyDescent="0.25">
      <c r="A3333" s="2">
        <v>45403</v>
      </c>
      <c r="B3333" s="3">
        <f t="shared" si="156"/>
        <v>2024</v>
      </c>
      <c r="C3333" t="str">
        <f t="shared" si="157"/>
        <v>2023-2024</v>
      </c>
      <c r="D3333" t="s">
        <v>147</v>
      </c>
      <c r="E3333" t="s">
        <v>86</v>
      </c>
      <c r="F3333" t="str">
        <f t="shared" si="158"/>
        <v>New South Wales</v>
      </c>
      <c r="G3333" t="s">
        <v>10</v>
      </c>
      <c r="H3333">
        <v>2064</v>
      </c>
      <c r="I3333" t="s">
        <v>11</v>
      </c>
      <c r="J3333" t="s">
        <v>12</v>
      </c>
      <c r="K3333" t="s">
        <v>151</v>
      </c>
      <c r="L3333" t="s">
        <v>21</v>
      </c>
      <c r="M3333" s="5">
        <v>654.53</v>
      </c>
      <c r="N3333">
        <v>1</v>
      </c>
    </row>
    <row r="3334" spans="1:14" x14ac:dyDescent="0.25">
      <c r="A3334" s="2">
        <v>45110</v>
      </c>
      <c r="B3334" s="3">
        <f t="shared" si="156"/>
        <v>2024</v>
      </c>
      <c r="C3334" t="str">
        <f t="shared" si="157"/>
        <v>2023-2024</v>
      </c>
      <c r="D3334" t="s">
        <v>147</v>
      </c>
      <c r="E3334" t="s">
        <v>89</v>
      </c>
      <c r="F3334" t="str">
        <f t="shared" si="158"/>
        <v>Queensland</v>
      </c>
      <c r="G3334" t="s">
        <v>35</v>
      </c>
      <c r="H3334">
        <v>4655</v>
      </c>
      <c r="I3334" t="s">
        <v>11</v>
      </c>
      <c r="J3334" t="s">
        <v>51</v>
      </c>
      <c r="K3334" t="s">
        <v>155</v>
      </c>
      <c r="L3334" t="s">
        <v>20</v>
      </c>
      <c r="M3334" s="5">
        <v>655.29999999999995</v>
      </c>
      <c r="N3334">
        <v>1</v>
      </c>
    </row>
    <row r="3335" spans="1:14" x14ac:dyDescent="0.25">
      <c r="A3335" s="2">
        <v>45559</v>
      </c>
      <c r="B3335" s="3">
        <f t="shared" si="156"/>
        <v>2025</v>
      </c>
      <c r="C3335" t="str">
        <f t="shared" si="157"/>
        <v>2024-2025</v>
      </c>
      <c r="D3335" t="s">
        <v>148</v>
      </c>
      <c r="E3335" t="s">
        <v>138</v>
      </c>
      <c r="F3335" t="str">
        <f t="shared" si="158"/>
        <v>Queensland</v>
      </c>
      <c r="G3335" t="s">
        <v>35</v>
      </c>
      <c r="H3335">
        <v>4558</v>
      </c>
      <c r="I3335" t="s">
        <v>11</v>
      </c>
      <c r="J3335" t="s">
        <v>120</v>
      </c>
      <c r="K3335" t="s">
        <v>154</v>
      </c>
      <c r="L3335" t="s">
        <v>14</v>
      </c>
      <c r="M3335" s="5">
        <v>655.54</v>
      </c>
      <c r="N3335">
        <v>1</v>
      </c>
    </row>
    <row r="3336" spans="1:14" x14ac:dyDescent="0.25">
      <c r="A3336" s="2">
        <v>45031</v>
      </c>
      <c r="B3336" s="3">
        <f t="shared" si="156"/>
        <v>2023</v>
      </c>
      <c r="C3336" t="str">
        <f t="shared" si="157"/>
        <v>2022-2023</v>
      </c>
      <c r="D3336" t="s">
        <v>147</v>
      </c>
      <c r="E3336" t="s">
        <v>54</v>
      </c>
      <c r="F3336" t="str">
        <f t="shared" si="158"/>
        <v>Victoria</v>
      </c>
      <c r="G3336" t="s">
        <v>45</v>
      </c>
      <c r="H3336">
        <v>3977</v>
      </c>
      <c r="I3336" t="s">
        <v>11</v>
      </c>
      <c r="J3336" t="s">
        <v>55</v>
      </c>
      <c r="K3336" t="s">
        <v>151</v>
      </c>
      <c r="L3336" t="s">
        <v>21</v>
      </c>
      <c r="M3336" s="5">
        <v>655.78</v>
      </c>
      <c r="N3336">
        <v>1</v>
      </c>
    </row>
    <row r="3337" spans="1:14" x14ac:dyDescent="0.25">
      <c r="A3337" s="2">
        <v>45650</v>
      </c>
      <c r="B3337" s="3">
        <f t="shared" si="156"/>
        <v>2025</v>
      </c>
      <c r="C3337" t="str">
        <f t="shared" si="157"/>
        <v>2024-2025</v>
      </c>
      <c r="D3337" t="s">
        <v>147</v>
      </c>
      <c r="E3337" t="s">
        <v>121</v>
      </c>
      <c r="F3337" t="str">
        <f t="shared" si="158"/>
        <v>Queensland</v>
      </c>
      <c r="G3337" t="s">
        <v>35</v>
      </c>
      <c r="H3337">
        <v>4700</v>
      </c>
      <c r="I3337" t="s">
        <v>11</v>
      </c>
      <c r="J3337" t="s">
        <v>51</v>
      </c>
      <c r="K3337" t="s">
        <v>151</v>
      </c>
      <c r="L3337" t="s">
        <v>21</v>
      </c>
      <c r="M3337" s="5">
        <v>655.81</v>
      </c>
      <c r="N3337">
        <v>1</v>
      </c>
    </row>
    <row r="3338" spans="1:14" x14ac:dyDescent="0.25">
      <c r="A3338" s="2">
        <v>45402</v>
      </c>
      <c r="B3338" s="3">
        <f t="shared" si="156"/>
        <v>2024</v>
      </c>
      <c r="C3338" t="str">
        <f t="shared" si="157"/>
        <v>2023-2024</v>
      </c>
      <c r="D3338" t="s">
        <v>147</v>
      </c>
      <c r="E3338" t="s">
        <v>52</v>
      </c>
      <c r="F3338" t="str">
        <f t="shared" si="158"/>
        <v>Victoria</v>
      </c>
      <c r="G3338" t="s">
        <v>45</v>
      </c>
      <c r="H3338">
        <v>3030</v>
      </c>
      <c r="I3338" t="s">
        <v>11</v>
      </c>
      <c r="J3338" t="s">
        <v>46</v>
      </c>
      <c r="K3338" t="s">
        <v>151</v>
      </c>
      <c r="L3338" t="s">
        <v>21</v>
      </c>
      <c r="M3338" s="5">
        <v>658.26</v>
      </c>
      <c r="N3338">
        <v>1</v>
      </c>
    </row>
    <row r="3339" spans="1:14" x14ac:dyDescent="0.25">
      <c r="A3339" s="2">
        <v>45443</v>
      </c>
      <c r="B3339" s="3">
        <f t="shared" si="156"/>
        <v>2024</v>
      </c>
      <c r="C3339" t="str">
        <f t="shared" si="157"/>
        <v>2023-2024</v>
      </c>
      <c r="D3339" t="s">
        <v>147</v>
      </c>
      <c r="E3339" t="s">
        <v>132</v>
      </c>
      <c r="F3339" t="str">
        <f t="shared" si="158"/>
        <v>New South Wales</v>
      </c>
      <c r="G3339" t="s">
        <v>10</v>
      </c>
      <c r="H3339">
        <v>2800</v>
      </c>
      <c r="I3339" t="s">
        <v>11</v>
      </c>
      <c r="J3339" t="s">
        <v>25</v>
      </c>
      <c r="K3339" t="s">
        <v>151</v>
      </c>
      <c r="L3339" t="s">
        <v>21</v>
      </c>
      <c r="M3339" s="5">
        <v>658.82999999999993</v>
      </c>
      <c r="N3339">
        <v>1</v>
      </c>
    </row>
    <row r="3340" spans="1:14" x14ac:dyDescent="0.25">
      <c r="A3340" s="2">
        <v>45523</v>
      </c>
      <c r="B3340" s="3">
        <f t="shared" si="156"/>
        <v>2025</v>
      </c>
      <c r="C3340" t="str">
        <f t="shared" si="157"/>
        <v>2024-2025</v>
      </c>
      <c r="D3340" t="s">
        <v>147</v>
      </c>
      <c r="E3340" t="s">
        <v>53</v>
      </c>
      <c r="F3340" t="str">
        <f t="shared" si="158"/>
        <v>South Australia</v>
      </c>
      <c r="G3340" t="s">
        <v>32</v>
      </c>
      <c r="H3340">
        <v>5082</v>
      </c>
      <c r="I3340" t="s">
        <v>11</v>
      </c>
      <c r="J3340" t="s">
        <v>33</v>
      </c>
      <c r="K3340" t="s">
        <v>150</v>
      </c>
      <c r="L3340" t="s">
        <v>18</v>
      </c>
      <c r="M3340" s="5">
        <v>659.45</v>
      </c>
      <c r="N3340">
        <v>1</v>
      </c>
    </row>
    <row r="3341" spans="1:14" x14ac:dyDescent="0.25">
      <c r="A3341" s="2">
        <v>45015</v>
      </c>
      <c r="B3341" s="3">
        <f t="shared" si="156"/>
        <v>2023</v>
      </c>
      <c r="C3341" t="str">
        <f t="shared" si="157"/>
        <v>2022-2023</v>
      </c>
      <c r="D3341" t="s">
        <v>147</v>
      </c>
      <c r="E3341" t="s">
        <v>42</v>
      </c>
      <c r="F3341" t="str">
        <f t="shared" si="158"/>
        <v>Queensland</v>
      </c>
      <c r="G3341" t="s">
        <v>35</v>
      </c>
      <c r="H3341">
        <v>4053</v>
      </c>
      <c r="I3341" t="s">
        <v>11</v>
      </c>
      <c r="J3341" t="s">
        <v>43</v>
      </c>
      <c r="K3341" t="s">
        <v>156</v>
      </c>
      <c r="L3341" t="s">
        <v>17</v>
      </c>
      <c r="M3341" s="5">
        <v>659.70999999999992</v>
      </c>
      <c r="N3341">
        <v>1</v>
      </c>
    </row>
    <row r="3342" spans="1:14" x14ac:dyDescent="0.25">
      <c r="A3342" s="2">
        <v>45034</v>
      </c>
      <c r="B3342" s="3">
        <f t="shared" si="156"/>
        <v>2023</v>
      </c>
      <c r="C3342" t="str">
        <f t="shared" si="157"/>
        <v>2022-2023</v>
      </c>
      <c r="D3342" t="s">
        <v>147</v>
      </c>
      <c r="E3342" t="s">
        <v>118</v>
      </c>
      <c r="F3342" t="str">
        <f t="shared" si="158"/>
        <v>New South Wales</v>
      </c>
      <c r="G3342" t="s">
        <v>10</v>
      </c>
      <c r="H3342">
        <v>2158</v>
      </c>
      <c r="I3342" t="s">
        <v>11</v>
      </c>
      <c r="J3342" t="s">
        <v>27</v>
      </c>
      <c r="K3342" t="s">
        <v>154</v>
      </c>
      <c r="L3342" t="s">
        <v>14</v>
      </c>
      <c r="M3342" s="5">
        <v>660.34</v>
      </c>
      <c r="N3342">
        <v>1</v>
      </c>
    </row>
    <row r="3343" spans="1:14" x14ac:dyDescent="0.25">
      <c r="A3343" s="2">
        <v>45637</v>
      </c>
      <c r="B3343" s="3">
        <f t="shared" si="156"/>
        <v>2025</v>
      </c>
      <c r="C3343" t="str">
        <f t="shared" si="157"/>
        <v>2024-2025</v>
      </c>
      <c r="D3343" t="s">
        <v>147</v>
      </c>
      <c r="E3343" t="s">
        <v>101</v>
      </c>
      <c r="F3343" t="str">
        <f t="shared" si="158"/>
        <v>Victoria</v>
      </c>
      <c r="G3343" t="s">
        <v>45</v>
      </c>
      <c r="H3343">
        <v>3131</v>
      </c>
      <c r="I3343" t="s">
        <v>11</v>
      </c>
      <c r="J3343" t="s">
        <v>63</v>
      </c>
      <c r="K3343" t="s">
        <v>151</v>
      </c>
      <c r="L3343" t="s">
        <v>21</v>
      </c>
      <c r="M3343" s="5">
        <v>660.66000000000008</v>
      </c>
      <c r="N3343">
        <v>1</v>
      </c>
    </row>
    <row r="3344" spans="1:14" x14ac:dyDescent="0.25">
      <c r="A3344" s="2">
        <v>45094</v>
      </c>
      <c r="B3344" s="3">
        <f t="shared" si="156"/>
        <v>2023</v>
      </c>
      <c r="C3344" t="str">
        <f t="shared" si="157"/>
        <v>2022-2023</v>
      </c>
      <c r="D3344" t="s">
        <v>147</v>
      </c>
      <c r="E3344" t="s">
        <v>137</v>
      </c>
      <c r="F3344" t="str">
        <f t="shared" si="158"/>
        <v>New South Wales</v>
      </c>
      <c r="G3344" t="s">
        <v>10</v>
      </c>
      <c r="H3344">
        <v>2031</v>
      </c>
      <c r="I3344" t="s">
        <v>11</v>
      </c>
      <c r="J3344" t="s">
        <v>12</v>
      </c>
      <c r="K3344" t="s">
        <v>154</v>
      </c>
      <c r="L3344" t="s">
        <v>14</v>
      </c>
      <c r="M3344" s="5">
        <v>661.56000000000006</v>
      </c>
      <c r="N3344">
        <v>1</v>
      </c>
    </row>
    <row r="3345" spans="1:14" x14ac:dyDescent="0.25">
      <c r="A3345" s="2">
        <v>45291</v>
      </c>
      <c r="B3345" s="3">
        <f t="shared" si="156"/>
        <v>2024</v>
      </c>
      <c r="C3345" t="str">
        <f t="shared" si="157"/>
        <v>2023-2024</v>
      </c>
      <c r="D3345" t="s">
        <v>147</v>
      </c>
      <c r="E3345" t="s">
        <v>96</v>
      </c>
      <c r="F3345" t="str">
        <f t="shared" si="158"/>
        <v>Western Australia</v>
      </c>
      <c r="G3345" t="s">
        <v>48</v>
      </c>
      <c r="H3345">
        <v>6330</v>
      </c>
      <c r="I3345" t="s">
        <v>11</v>
      </c>
      <c r="J3345" t="s">
        <v>94</v>
      </c>
      <c r="K3345" t="s">
        <v>154</v>
      </c>
      <c r="L3345" t="s">
        <v>14</v>
      </c>
      <c r="M3345" s="5">
        <v>661.89</v>
      </c>
      <c r="N3345">
        <v>1</v>
      </c>
    </row>
    <row r="3346" spans="1:14" x14ac:dyDescent="0.25">
      <c r="A3346" s="2">
        <v>45257</v>
      </c>
      <c r="B3346" s="3">
        <f t="shared" si="156"/>
        <v>2024</v>
      </c>
      <c r="C3346" t="str">
        <f t="shared" si="157"/>
        <v>2023-2024</v>
      </c>
      <c r="D3346" t="s">
        <v>148</v>
      </c>
      <c r="E3346" t="s">
        <v>135</v>
      </c>
      <c r="F3346" t="str">
        <f t="shared" si="158"/>
        <v>Victoria</v>
      </c>
      <c r="G3346" t="s">
        <v>45</v>
      </c>
      <c r="H3346">
        <v>3550</v>
      </c>
      <c r="I3346" t="s">
        <v>11</v>
      </c>
      <c r="J3346" t="s">
        <v>60</v>
      </c>
      <c r="K3346" t="s">
        <v>154</v>
      </c>
      <c r="L3346" t="s">
        <v>14</v>
      </c>
      <c r="M3346" s="5">
        <v>662.09999999999991</v>
      </c>
      <c r="N3346">
        <v>1</v>
      </c>
    </row>
    <row r="3347" spans="1:14" x14ac:dyDescent="0.25">
      <c r="A3347" s="2">
        <v>44984</v>
      </c>
      <c r="B3347" s="3">
        <f t="shared" si="156"/>
        <v>2023</v>
      </c>
      <c r="C3347" t="str">
        <f t="shared" si="157"/>
        <v>2022-2023</v>
      </c>
      <c r="D3347" t="s">
        <v>148</v>
      </c>
      <c r="E3347" t="s">
        <v>85</v>
      </c>
      <c r="F3347" t="str">
        <f t="shared" si="158"/>
        <v>Queensland</v>
      </c>
      <c r="G3347" t="s">
        <v>35</v>
      </c>
      <c r="H3347">
        <v>4883</v>
      </c>
      <c r="I3347" t="s">
        <v>11</v>
      </c>
      <c r="J3347" t="s">
        <v>36</v>
      </c>
      <c r="K3347" t="s">
        <v>154</v>
      </c>
      <c r="L3347" t="s">
        <v>14</v>
      </c>
      <c r="M3347" s="5">
        <v>664.64</v>
      </c>
      <c r="N3347">
        <v>1</v>
      </c>
    </row>
    <row r="3348" spans="1:14" x14ac:dyDescent="0.25">
      <c r="A3348" s="2">
        <v>45574</v>
      </c>
      <c r="B3348" s="3">
        <f t="shared" si="156"/>
        <v>2025</v>
      </c>
      <c r="C3348" t="str">
        <f t="shared" si="157"/>
        <v>2024-2025</v>
      </c>
      <c r="D3348" t="s">
        <v>147</v>
      </c>
      <c r="E3348" t="s">
        <v>93</v>
      </c>
      <c r="F3348" t="str">
        <f t="shared" si="158"/>
        <v>Western Australia</v>
      </c>
      <c r="G3348" t="s">
        <v>48</v>
      </c>
      <c r="H3348">
        <v>6112</v>
      </c>
      <c r="I3348" t="s">
        <v>11</v>
      </c>
      <c r="J3348" t="s">
        <v>94</v>
      </c>
      <c r="K3348" t="s">
        <v>153</v>
      </c>
      <c r="L3348" t="s">
        <v>16</v>
      </c>
      <c r="M3348" s="5">
        <v>665.11000000000013</v>
      </c>
      <c r="N3348">
        <v>1</v>
      </c>
    </row>
    <row r="3349" spans="1:14" x14ac:dyDescent="0.25">
      <c r="A3349" s="2">
        <v>45045</v>
      </c>
      <c r="B3349" s="3">
        <f t="shared" si="156"/>
        <v>2023</v>
      </c>
      <c r="C3349" t="str">
        <f t="shared" si="157"/>
        <v>2022-2023</v>
      </c>
      <c r="D3349" t="s">
        <v>147</v>
      </c>
      <c r="E3349" t="s">
        <v>95</v>
      </c>
      <c r="F3349" t="str">
        <f t="shared" si="158"/>
        <v>Victoria</v>
      </c>
      <c r="G3349" t="s">
        <v>45</v>
      </c>
      <c r="H3349">
        <v>3931</v>
      </c>
      <c r="I3349" t="s">
        <v>11</v>
      </c>
      <c r="J3349" t="s">
        <v>55</v>
      </c>
      <c r="K3349" t="s">
        <v>153</v>
      </c>
      <c r="L3349" t="s">
        <v>16</v>
      </c>
      <c r="M3349" s="5">
        <v>665.34</v>
      </c>
      <c r="N3349">
        <v>1</v>
      </c>
    </row>
    <row r="3350" spans="1:14" x14ac:dyDescent="0.25">
      <c r="A3350" s="2">
        <v>45071</v>
      </c>
      <c r="B3350" s="3">
        <f t="shared" si="156"/>
        <v>2023</v>
      </c>
      <c r="C3350" t="str">
        <f t="shared" si="157"/>
        <v>2022-2023</v>
      </c>
      <c r="D3350" t="s">
        <v>147</v>
      </c>
      <c r="E3350" t="s">
        <v>102</v>
      </c>
      <c r="F3350" t="str">
        <f t="shared" si="158"/>
        <v>Queensland</v>
      </c>
      <c r="G3350" t="s">
        <v>35</v>
      </c>
      <c r="H3350">
        <v>4870</v>
      </c>
      <c r="I3350" t="s">
        <v>11</v>
      </c>
      <c r="J3350" t="s">
        <v>36</v>
      </c>
      <c r="K3350" t="s">
        <v>150</v>
      </c>
      <c r="L3350" t="s">
        <v>18</v>
      </c>
      <c r="M3350" s="5">
        <v>665.93000000000006</v>
      </c>
      <c r="N3350">
        <v>1</v>
      </c>
    </row>
    <row r="3351" spans="1:14" x14ac:dyDescent="0.25">
      <c r="A3351" s="2">
        <v>45295</v>
      </c>
      <c r="B3351" s="3">
        <f t="shared" si="156"/>
        <v>2024</v>
      </c>
      <c r="C3351" t="str">
        <f t="shared" si="157"/>
        <v>2023-2024</v>
      </c>
      <c r="D3351" t="s">
        <v>148</v>
      </c>
      <c r="E3351" t="s">
        <v>91</v>
      </c>
      <c r="F3351" t="str">
        <f t="shared" si="158"/>
        <v>Victoria</v>
      </c>
      <c r="G3351" t="s">
        <v>45</v>
      </c>
      <c r="H3351">
        <v>3690</v>
      </c>
      <c r="I3351" t="s">
        <v>11</v>
      </c>
      <c r="J3351" t="s">
        <v>55</v>
      </c>
      <c r="K3351" t="s">
        <v>155</v>
      </c>
      <c r="L3351" t="s">
        <v>20</v>
      </c>
      <c r="M3351" s="5">
        <v>667.46</v>
      </c>
      <c r="N3351">
        <v>1</v>
      </c>
    </row>
    <row r="3352" spans="1:14" x14ac:dyDescent="0.25">
      <c r="A3352" s="2">
        <v>45076</v>
      </c>
      <c r="B3352" s="3">
        <f t="shared" si="156"/>
        <v>2023</v>
      </c>
      <c r="C3352" t="str">
        <f t="shared" si="157"/>
        <v>2022-2023</v>
      </c>
      <c r="D3352" t="s">
        <v>147</v>
      </c>
      <c r="E3352" t="s">
        <v>86</v>
      </c>
      <c r="F3352" t="str">
        <f t="shared" si="158"/>
        <v>New South Wales</v>
      </c>
      <c r="G3352" t="s">
        <v>10</v>
      </c>
      <c r="H3352">
        <v>2064</v>
      </c>
      <c r="I3352" t="s">
        <v>11</v>
      </c>
      <c r="J3352" t="s">
        <v>12</v>
      </c>
      <c r="K3352" t="s">
        <v>150</v>
      </c>
      <c r="L3352" t="s">
        <v>18</v>
      </c>
      <c r="M3352" s="5">
        <v>671.42</v>
      </c>
      <c r="N3352">
        <v>1</v>
      </c>
    </row>
    <row r="3353" spans="1:14" x14ac:dyDescent="0.25">
      <c r="A3353" s="2">
        <v>45361</v>
      </c>
      <c r="B3353" s="3">
        <f t="shared" si="156"/>
        <v>2024</v>
      </c>
      <c r="C3353" t="str">
        <f t="shared" si="157"/>
        <v>2023-2024</v>
      </c>
      <c r="D3353" t="s">
        <v>147</v>
      </c>
      <c r="E3353" t="s">
        <v>65</v>
      </c>
      <c r="F3353" t="str">
        <f t="shared" si="158"/>
        <v>New South Wales</v>
      </c>
      <c r="G3353" t="s">
        <v>10</v>
      </c>
      <c r="H3353">
        <v>2541</v>
      </c>
      <c r="I3353" t="s">
        <v>11</v>
      </c>
      <c r="J3353" t="s">
        <v>58</v>
      </c>
      <c r="K3353" t="s">
        <v>154</v>
      </c>
      <c r="L3353" t="s">
        <v>14</v>
      </c>
      <c r="M3353" s="5">
        <v>671.75</v>
      </c>
      <c r="N3353">
        <v>1</v>
      </c>
    </row>
    <row r="3354" spans="1:14" x14ac:dyDescent="0.25">
      <c r="A3354" s="2">
        <v>45652</v>
      </c>
      <c r="B3354" s="3">
        <f t="shared" si="156"/>
        <v>2025</v>
      </c>
      <c r="C3354" t="str">
        <f t="shared" si="157"/>
        <v>2024-2025</v>
      </c>
      <c r="D3354" t="s">
        <v>148</v>
      </c>
      <c r="E3354" t="s">
        <v>28</v>
      </c>
      <c r="F3354" t="str">
        <f t="shared" si="158"/>
        <v>Northern Territory</v>
      </c>
      <c r="G3354" t="s">
        <v>29</v>
      </c>
      <c r="H3354">
        <v>800</v>
      </c>
      <c r="I3354" t="s">
        <v>11</v>
      </c>
      <c r="J3354" t="s">
        <v>30</v>
      </c>
      <c r="K3354" t="s">
        <v>150</v>
      </c>
      <c r="L3354" t="s">
        <v>18</v>
      </c>
      <c r="M3354" s="5">
        <v>672.34999999999991</v>
      </c>
      <c r="N3354">
        <v>1</v>
      </c>
    </row>
    <row r="3355" spans="1:14" x14ac:dyDescent="0.25">
      <c r="A3355" s="2">
        <v>44966</v>
      </c>
      <c r="B3355" s="3">
        <f t="shared" si="156"/>
        <v>2023</v>
      </c>
      <c r="C3355" t="str">
        <f t="shared" si="157"/>
        <v>2022-2023</v>
      </c>
      <c r="D3355" t="s">
        <v>147</v>
      </c>
      <c r="E3355" t="s">
        <v>54</v>
      </c>
      <c r="F3355" t="str">
        <f t="shared" si="158"/>
        <v>Victoria</v>
      </c>
      <c r="G3355" t="s">
        <v>45</v>
      </c>
      <c r="H3355">
        <v>3977</v>
      </c>
      <c r="I3355" t="s">
        <v>11</v>
      </c>
      <c r="J3355" t="s">
        <v>55</v>
      </c>
      <c r="K3355" t="s">
        <v>154</v>
      </c>
      <c r="L3355" t="s">
        <v>14</v>
      </c>
      <c r="M3355" s="5">
        <v>673.7299999999999</v>
      </c>
      <c r="N3355">
        <v>1</v>
      </c>
    </row>
    <row r="3356" spans="1:14" x14ac:dyDescent="0.25">
      <c r="A3356" s="2">
        <v>45524</v>
      </c>
      <c r="B3356" s="3">
        <f t="shared" si="156"/>
        <v>2025</v>
      </c>
      <c r="C3356" t="str">
        <f t="shared" si="157"/>
        <v>2024-2025</v>
      </c>
      <c r="D3356" t="s">
        <v>147</v>
      </c>
      <c r="E3356" t="s">
        <v>40</v>
      </c>
      <c r="F3356" t="str">
        <f t="shared" si="158"/>
        <v>New South Wales</v>
      </c>
      <c r="G3356" t="s">
        <v>10</v>
      </c>
      <c r="H3356">
        <v>2116</v>
      </c>
      <c r="I3356" t="s">
        <v>11</v>
      </c>
      <c r="J3356" t="s">
        <v>27</v>
      </c>
      <c r="K3356" t="s">
        <v>154</v>
      </c>
      <c r="L3356" t="s">
        <v>14</v>
      </c>
      <c r="M3356" s="5">
        <v>673.93</v>
      </c>
      <c r="N3356">
        <v>1</v>
      </c>
    </row>
    <row r="3357" spans="1:14" x14ac:dyDescent="0.25">
      <c r="A3357" s="2">
        <v>44974</v>
      </c>
      <c r="B3357" s="3">
        <f t="shared" si="156"/>
        <v>2023</v>
      </c>
      <c r="C3357" t="str">
        <f t="shared" si="157"/>
        <v>2022-2023</v>
      </c>
      <c r="D3357" t="s">
        <v>148</v>
      </c>
      <c r="E3357" t="s">
        <v>61</v>
      </c>
      <c r="F3357" t="str">
        <f t="shared" si="158"/>
        <v>New South Wales</v>
      </c>
      <c r="G3357" t="s">
        <v>10</v>
      </c>
      <c r="H3357">
        <v>2539</v>
      </c>
      <c r="I3357" t="s">
        <v>11</v>
      </c>
      <c r="J3357" t="s">
        <v>58</v>
      </c>
      <c r="K3357" t="s">
        <v>150</v>
      </c>
      <c r="L3357" t="s">
        <v>18</v>
      </c>
      <c r="M3357" s="5">
        <v>674.38</v>
      </c>
      <c r="N3357">
        <v>1</v>
      </c>
    </row>
    <row r="3358" spans="1:14" x14ac:dyDescent="0.25">
      <c r="A3358" s="2">
        <v>45311</v>
      </c>
      <c r="B3358" s="3">
        <f t="shared" si="156"/>
        <v>2024</v>
      </c>
      <c r="C3358" t="str">
        <f t="shared" si="157"/>
        <v>2023-2024</v>
      </c>
      <c r="D3358" t="s">
        <v>148</v>
      </c>
      <c r="E3358" t="s">
        <v>34</v>
      </c>
      <c r="F3358" t="str">
        <f t="shared" si="158"/>
        <v>Queensland</v>
      </c>
      <c r="G3358" t="s">
        <v>35</v>
      </c>
      <c r="H3358">
        <v>4802</v>
      </c>
      <c r="I3358" t="s">
        <v>11</v>
      </c>
      <c r="J3358" t="s">
        <v>36</v>
      </c>
      <c r="K3358" t="s">
        <v>151</v>
      </c>
      <c r="L3358" t="s">
        <v>21</v>
      </c>
      <c r="M3358" s="5">
        <v>674.89</v>
      </c>
      <c r="N3358">
        <v>1</v>
      </c>
    </row>
    <row r="3359" spans="1:14" x14ac:dyDescent="0.25">
      <c r="A3359" s="2">
        <v>45250</v>
      </c>
      <c r="B3359" s="3">
        <f t="shared" si="156"/>
        <v>2024</v>
      </c>
      <c r="C3359" t="str">
        <f t="shared" si="157"/>
        <v>2023-2024</v>
      </c>
      <c r="D3359" t="s">
        <v>147</v>
      </c>
      <c r="E3359" t="s">
        <v>50</v>
      </c>
      <c r="F3359" t="str">
        <f t="shared" si="158"/>
        <v>Queensland</v>
      </c>
      <c r="G3359" t="s">
        <v>35</v>
      </c>
      <c r="H3359">
        <v>4703</v>
      </c>
      <c r="I3359" t="s">
        <v>11</v>
      </c>
      <c r="J3359" t="s">
        <v>51</v>
      </c>
      <c r="K3359" t="s">
        <v>151</v>
      </c>
      <c r="L3359" t="s">
        <v>21</v>
      </c>
      <c r="M3359" s="5">
        <v>675.86</v>
      </c>
      <c r="N3359">
        <v>1</v>
      </c>
    </row>
    <row r="3360" spans="1:14" x14ac:dyDescent="0.25">
      <c r="A3360" s="2">
        <v>45365</v>
      </c>
      <c r="B3360" s="3">
        <f t="shared" si="156"/>
        <v>2024</v>
      </c>
      <c r="C3360" t="str">
        <f t="shared" si="157"/>
        <v>2023-2024</v>
      </c>
      <c r="D3360" t="s">
        <v>147</v>
      </c>
      <c r="E3360" t="s">
        <v>133</v>
      </c>
      <c r="F3360" t="str">
        <f t="shared" si="158"/>
        <v>Queensland</v>
      </c>
      <c r="G3360" t="s">
        <v>35</v>
      </c>
      <c r="H3360">
        <v>4305</v>
      </c>
      <c r="I3360" t="s">
        <v>11</v>
      </c>
      <c r="J3360" t="s">
        <v>104</v>
      </c>
      <c r="K3360" t="s">
        <v>151</v>
      </c>
      <c r="L3360" t="s">
        <v>21</v>
      </c>
      <c r="M3360" s="5">
        <v>678.63</v>
      </c>
      <c r="N3360">
        <v>1</v>
      </c>
    </row>
    <row r="3361" spans="1:14" x14ac:dyDescent="0.25">
      <c r="A3361" s="2">
        <v>45545</v>
      </c>
      <c r="B3361" s="3">
        <f t="shared" si="156"/>
        <v>2025</v>
      </c>
      <c r="C3361" t="str">
        <f t="shared" si="157"/>
        <v>2024-2025</v>
      </c>
      <c r="D3361" t="s">
        <v>148</v>
      </c>
      <c r="E3361" t="s">
        <v>135</v>
      </c>
      <c r="F3361" t="str">
        <f t="shared" si="158"/>
        <v>Victoria</v>
      </c>
      <c r="G3361" t="s">
        <v>45</v>
      </c>
      <c r="H3361">
        <v>3550</v>
      </c>
      <c r="I3361" t="s">
        <v>11</v>
      </c>
      <c r="J3361" t="s">
        <v>60</v>
      </c>
      <c r="K3361" t="s">
        <v>152</v>
      </c>
      <c r="L3361" t="s">
        <v>13</v>
      </c>
      <c r="M3361" s="5">
        <v>680.99000000000012</v>
      </c>
      <c r="N3361">
        <v>1</v>
      </c>
    </row>
    <row r="3362" spans="1:14" x14ac:dyDescent="0.25">
      <c r="A3362" s="2">
        <v>45109</v>
      </c>
      <c r="B3362" s="3">
        <f t="shared" si="156"/>
        <v>2024</v>
      </c>
      <c r="C3362" t="str">
        <f t="shared" si="157"/>
        <v>2023-2024</v>
      </c>
      <c r="D3362" t="s">
        <v>147</v>
      </c>
      <c r="E3362" t="s">
        <v>103</v>
      </c>
      <c r="F3362" t="str">
        <f t="shared" si="158"/>
        <v>Queensland</v>
      </c>
      <c r="G3362" t="s">
        <v>35</v>
      </c>
      <c r="H3362">
        <v>4509</v>
      </c>
      <c r="I3362" t="s">
        <v>11</v>
      </c>
      <c r="J3362" t="s">
        <v>104</v>
      </c>
      <c r="K3362" t="s">
        <v>154</v>
      </c>
      <c r="L3362" t="s">
        <v>14</v>
      </c>
      <c r="M3362" s="5">
        <v>682.06999999999994</v>
      </c>
      <c r="N3362">
        <v>1</v>
      </c>
    </row>
    <row r="3363" spans="1:14" x14ac:dyDescent="0.25">
      <c r="A3363" s="2">
        <v>45578</v>
      </c>
      <c r="B3363" s="3">
        <f t="shared" si="156"/>
        <v>2025</v>
      </c>
      <c r="C3363" t="str">
        <f t="shared" si="157"/>
        <v>2024-2025</v>
      </c>
      <c r="D3363" t="s">
        <v>147</v>
      </c>
      <c r="E3363" t="s">
        <v>99</v>
      </c>
      <c r="F3363" t="str">
        <f t="shared" si="158"/>
        <v>Victoria</v>
      </c>
      <c r="G3363" t="s">
        <v>45</v>
      </c>
      <c r="H3363">
        <v>3148</v>
      </c>
      <c r="I3363" t="s">
        <v>11</v>
      </c>
      <c r="J3363" t="s">
        <v>63</v>
      </c>
      <c r="K3363" t="s">
        <v>150</v>
      </c>
      <c r="L3363" t="s">
        <v>18</v>
      </c>
      <c r="M3363" s="5">
        <v>682.81</v>
      </c>
      <c r="N3363">
        <v>1</v>
      </c>
    </row>
    <row r="3364" spans="1:14" x14ac:dyDescent="0.25">
      <c r="A3364" s="2">
        <v>45462</v>
      </c>
      <c r="B3364" s="3">
        <f t="shared" si="156"/>
        <v>2024</v>
      </c>
      <c r="C3364" t="str">
        <f t="shared" si="157"/>
        <v>2023-2024</v>
      </c>
      <c r="D3364" t="s">
        <v>147</v>
      </c>
      <c r="E3364" t="s">
        <v>44</v>
      </c>
      <c r="F3364" t="str">
        <f t="shared" si="158"/>
        <v>Victoria</v>
      </c>
      <c r="G3364" t="s">
        <v>45</v>
      </c>
      <c r="H3364">
        <v>3066</v>
      </c>
      <c r="I3364" t="s">
        <v>11</v>
      </c>
      <c r="J3364" t="s">
        <v>46</v>
      </c>
      <c r="K3364" t="s">
        <v>152</v>
      </c>
      <c r="L3364" t="s">
        <v>13</v>
      </c>
      <c r="M3364" s="5">
        <v>684.44999999999993</v>
      </c>
      <c r="N3364">
        <v>1</v>
      </c>
    </row>
    <row r="3365" spans="1:14" x14ac:dyDescent="0.25">
      <c r="A3365" s="2">
        <v>45125</v>
      </c>
      <c r="B3365" s="3">
        <f t="shared" si="156"/>
        <v>2024</v>
      </c>
      <c r="C3365" t="str">
        <f t="shared" si="157"/>
        <v>2023-2024</v>
      </c>
      <c r="D3365" t="s">
        <v>147</v>
      </c>
      <c r="E3365" t="s">
        <v>89</v>
      </c>
      <c r="F3365" t="str">
        <f t="shared" si="158"/>
        <v>Queensland</v>
      </c>
      <c r="G3365" t="s">
        <v>35</v>
      </c>
      <c r="H3365">
        <v>4655</v>
      </c>
      <c r="I3365" t="s">
        <v>11</v>
      </c>
      <c r="J3365" t="s">
        <v>51</v>
      </c>
      <c r="K3365" t="s">
        <v>149</v>
      </c>
      <c r="L3365" t="s">
        <v>15</v>
      </c>
      <c r="M3365" s="5">
        <v>684.5</v>
      </c>
      <c r="N3365">
        <v>1</v>
      </c>
    </row>
    <row r="3366" spans="1:14" x14ac:dyDescent="0.25">
      <c r="A3366" s="2">
        <v>45030</v>
      </c>
      <c r="B3366" s="3">
        <f t="shared" si="156"/>
        <v>2023</v>
      </c>
      <c r="C3366" t="str">
        <f t="shared" si="157"/>
        <v>2022-2023</v>
      </c>
      <c r="D3366" t="s">
        <v>148</v>
      </c>
      <c r="E3366" t="s">
        <v>87</v>
      </c>
      <c r="F3366" t="str">
        <f t="shared" si="158"/>
        <v>New South Wales</v>
      </c>
      <c r="G3366" t="s">
        <v>10</v>
      </c>
      <c r="H3366">
        <v>2790</v>
      </c>
      <c r="I3366" t="s">
        <v>11</v>
      </c>
      <c r="J3366" t="s">
        <v>25</v>
      </c>
      <c r="K3366" t="s">
        <v>152</v>
      </c>
      <c r="L3366" t="s">
        <v>13</v>
      </c>
      <c r="M3366" s="5">
        <v>685.08</v>
      </c>
      <c r="N3366">
        <v>1</v>
      </c>
    </row>
    <row r="3367" spans="1:14" x14ac:dyDescent="0.25">
      <c r="A3367" s="2">
        <v>45031</v>
      </c>
      <c r="B3367" s="3">
        <f t="shared" si="156"/>
        <v>2023</v>
      </c>
      <c r="C3367" t="str">
        <f t="shared" si="157"/>
        <v>2022-2023</v>
      </c>
      <c r="D3367" t="s">
        <v>147</v>
      </c>
      <c r="E3367" t="s">
        <v>26</v>
      </c>
      <c r="F3367" t="str">
        <f t="shared" si="158"/>
        <v>New South Wales</v>
      </c>
      <c r="G3367" t="s">
        <v>10</v>
      </c>
      <c r="H3367">
        <v>2141</v>
      </c>
      <c r="I3367" t="s">
        <v>11</v>
      </c>
      <c r="J3367" t="s">
        <v>27</v>
      </c>
      <c r="K3367" t="s">
        <v>150</v>
      </c>
      <c r="L3367" t="s">
        <v>18</v>
      </c>
      <c r="M3367" s="5">
        <v>685.12</v>
      </c>
      <c r="N3367">
        <v>1</v>
      </c>
    </row>
    <row r="3368" spans="1:14" x14ac:dyDescent="0.25">
      <c r="A3368" s="2">
        <v>45395</v>
      </c>
      <c r="B3368" s="3">
        <f t="shared" si="156"/>
        <v>2024</v>
      </c>
      <c r="C3368" t="str">
        <f t="shared" si="157"/>
        <v>2023-2024</v>
      </c>
      <c r="D3368" t="s">
        <v>147</v>
      </c>
      <c r="E3368" t="s">
        <v>92</v>
      </c>
      <c r="F3368" t="str">
        <f t="shared" si="158"/>
        <v>Queensland</v>
      </c>
      <c r="G3368" t="s">
        <v>35</v>
      </c>
      <c r="H3368">
        <v>4068</v>
      </c>
      <c r="I3368" t="s">
        <v>11</v>
      </c>
      <c r="J3368" t="s">
        <v>43</v>
      </c>
      <c r="K3368" t="s">
        <v>152</v>
      </c>
      <c r="L3368" t="s">
        <v>13</v>
      </c>
      <c r="M3368" s="5">
        <v>686.7199999999998</v>
      </c>
      <c r="N3368">
        <v>1</v>
      </c>
    </row>
    <row r="3369" spans="1:14" x14ac:dyDescent="0.25">
      <c r="A3369" s="2">
        <v>45616</v>
      </c>
      <c r="B3369" s="3">
        <f t="shared" si="156"/>
        <v>2025</v>
      </c>
      <c r="C3369" t="str">
        <f t="shared" si="157"/>
        <v>2024-2025</v>
      </c>
      <c r="D3369" t="s">
        <v>147</v>
      </c>
      <c r="E3369" t="s">
        <v>115</v>
      </c>
      <c r="F3369" t="str">
        <f t="shared" si="158"/>
        <v>Western Australia</v>
      </c>
      <c r="G3369" t="s">
        <v>48</v>
      </c>
      <c r="H3369">
        <v>6280</v>
      </c>
      <c r="I3369" t="s">
        <v>11</v>
      </c>
      <c r="J3369" t="s">
        <v>94</v>
      </c>
      <c r="K3369" t="s">
        <v>152</v>
      </c>
      <c r="L3369" t="s">
        <v>13</v>
      </c>
      <c r="M3369" s="5">
        <v>686.93000000000006</v>
      </c>
      <c r="N3369">
        <v>1</v>
      </c>
    </row>
    <row r="3370" spans="1:14" x14ac:dyDescent="0.25">
      <c r="A3370" s="2">
        <v>45253</v>
      </c>
      <c r="B3370" s="3">
        <f t="shared" si="156"/>
        <v>2024</v>
      </c>
      <c r="C3370" t="str">
        <f t="shared" si="157"/>
        <v>2023-2024</v>
      </c>
      <c r="D3370" t="s">
        <v>148</v>
      </c>
      <c r="E3370" t="s">
        <v>96</v>
      </c>
      <c r="F3370" t="str">
        <f t="shared" si="158"/>
        <v>Western Australia</v>
      </c>
      <c r="G3370" t="s">
        <v>48</v>
      </c>
      <c r="H3370">
        <v>6330</v>
      </c>
      <c r="I3370" t="s">
        <v>11</v>
      </c>
      <c r="J3370" t="s">
        <v>94</v>
      </c>
      <c r="K3370" t="s">
        <v>149</v>
      </c>
      <c r="L3370" t="s">
        <v>15</v>
      </c>
      <c r="M3370" s="5">
        <v>687.45999999999992</v>
      </c>
      <c r="N3370">
        <v>1</v>
      </c>
    </row>
    <row r="3371" spans="1:14" x14ac:dyDescent="0.25">
      <c r="A3371" s="2">
        <v>45025</v>
      </c>
      <c r="B3371" s="3">
        <f t="shared" si="156"/>
        <v>2023</v>
      </c>
      <c r="C3371" t="str">
        <f t="shared" si="157"/>
        <v>2022-2023</v>
      </c>
      <c r="D3371" t="s">
        <v>147</v>
      </c>
      <c r="E3371" t="s">
        <v>40</v>
      </c>
      <c r="F3371" t="str">
        <f t="shared" si="158"/>
        <v>New South Wales</v>
      </c>
      <c r="G3371" t="s">
        <v>10</v>
      </c>
      <c r="H3371">
        <v>2116</v>
      </c>
      <c r="I3371" t="s">
        <v>11</v>
      </c>
      <c r="J3371" t="s">
        <v>27</v>
      </c>
      <c r="K3371" t="s">
        <v>154</v>
      </c>
      <c r="L3371" t="s">
        <v>14</v>
      </c>
      <c r="M3371" s="5">
        <v>688.07</v>
      </c>
      <c r="N3371">
        <v>1</v>
      </c>
    </row>
    <row r="3372" spans="1:14" x14ac:dyDescent="0.25">
      <c r="A3372" s="2">
        <v>45615</v>
      </c>
      <c r="B3372" s="3">
        <f t="shared" si="156"/>
        <v>2025</v>
      </c>
      <c r="C3372" t="str">
        <f t="shared" si="157"/>
        <v>2024-2025</v>
      </c>
      <c r="D3372" t="s">
        <v>147</v>
      </c>
      <c r="E3372" t="s">
        <v>42</v>
      </c>
      <c r="F3372" t="str">
        <f t="shared" si="158"/>
        <v>Queensland</v>
      </c>
      <c r="G3372" t="s">
        <v>35</v>
      </c>
      <c r="H3372">
        <v>4053</v>
      </c>
      <c r="I3372" t="s">
        <v>11</v>
      </c>
      <c r="J3372" t="s">
        <v>43</v>
      </c>
      <c r="K3372" t="s">
        <v>152</v>
      </c>
      <c r="L3372" t="s">
        <v>13</v>
      </c>
      <c r="M3372" s="5">
        <v>688.15000000000009</v>
      </c>
      <c r="N3372">
        <v>1</v>
      </c>
    </row>
    <row r="3373" spans="1:14" x14ac:dyDescent="0.25">
      <c r="A3373" s="2">
        <v>45082</v>
      </c>
      <c r="B3373" s="3">
        <f t="shared" si="156"/>
        <v>2023</v>
      </c>
      <c r="C3373" t="str">
        <f t="shared" si="157"/>
        <v>2022-2023</v>
      </c>
      <c r="D3373" t="s">
        <v>148</v>
      </c>
      <c r="E3373" t="s">
        <v>108</v>
      </c>
      <c r="F3373" t="str">
        <f t="shared" si="158"/>
        <v>Victoria</v>
      </c>
      <c r="G3373" t="s">
        <v>45</v>
      </c>
      <c r="H3373">
        <v>3018</v>
      </c>
      <c r="I3373" t="s">
        <v>11</v>
      </c>
      <c r="J3373" t="s">
        <v>46</v>
      </c>
      <c r="K3373" t="s">
        <v>156</v>
      </c>
      <c r="L3373" t="s">
        <v>17</v>
      </c>
      <c r="M3373" s="5">
        <v>690.15000000000009</v>
      </c>
      <c r="N3373">
        <v>1</v>
      </c>
    </row>
    <row r="3374" spans="1:14" x14ac:dyDescent="0.25">
      <c r="A3374" s="2">
        <v>45471</v>
      </c>
      <c r="B3374" s="3">
        <f t="shared" si="156"/>
        <v>2024</v>
      </c>
      <c r="C3374" t="str">
        <f t="shared" si="157"/>
        <v>2023-2024</v>
      </c>
      <c r="D3374" t="s">
        <v>147</v>
      </c>
      <c r="E3374" t="s">
        <v>37</v>
      </c>
      <c r="F3374" t="str">
        <f t="shared" si="158"/>
        <v>South Australia</v>
      </c>
      <c r="G3374" t="s">
        <v>32</v>
      </c>
      <c r="H3374">
        <v>5607</v>
      </c>
      <c r="I3374" t="s">
        <v>11</v>
      </c>
      <c r="J3374" t="s">
        <v>38</v>
      </c>
      <c r="K3374" t="s">
        <v>151</v>
      </c>
      <c r="L3374" t="s">
        <v>21</v>
      </c>
      <c r="M3374" s="5">
        <v>690.91</v>
      </c>
      <c r="N3374">
        <v>1</v>
      </c>
    </row>
    <row r="3375" spans="1:14" x14ac:dyDescent="0.25">
      <c r="A3375" s="2">
        <v>45333</v>
      </c>
      <c r="B3375" s="3">
        <f t="shared" si="156"/>
        <v>2024</v>
      </c>
      <c r="C3375" t="str">
        <f t="shared" si="157"/>
        <v>2023-2024</v>
      </c>
      <c r="D3375" t="s">
        <v>147</v>
      </c>
      <c r="E3375" t="s">
        <v>65</v>
      </c>
      <c r="F3375" t="str">
        <f t="shared" si="158"/>
        <v>New South Wales</v>
      </c>
      <c r="G3375" t="s">
        <v>10</v>
      </c>
      <c r="H3375">
        <v>2541</v>
      </c>
      <c r="I3375" t="s">
        <v>11</v>
      </c>
      <c r="J3375" t="s">
        <v>58</v>
      </c>
      <c r="K3375" t="s">
        <v>19</v>
      </c>
      <c r="L3375" t="s">
        <v>23</v>
      </c>
      <c r="M3375" s="5">
        <v>692.31</v>
      </c>
      <c r="N3375">
        <v>1</v>
      </c>
    </row>
    <row r="3376" spans="1:14" x14ac:dyDescent="0.25">
      <c r="A3376" s="2">
        <v>45551</v>
      </c>
      <c r="B3376" s="3">
        <f t="shared" si="156"/>
        <v>2025</v>
      </c>
      <c r="C3376" t="str">
        <f t="shared" si="157"/>
        <v>2024-2025</v>
      </c>
      <c r="D3376" t="s">
        <v>148</v>
      </c>
      <c r="E3376" t="s">
        <v>91</v>
      </c>
      <c r="F3376" t="str">
        <f t="shared" si="158"/>
        <v>Victoria</v>
      </c>
      <c r="G3376" t="s">
        <v>45</v>
      </c>
      <c r="H3376">
        <v>3690</v>
      </c>
      <c r="I3376" t="s">
        <v>11</v>
      </c>
      <c r="J3376" t="s">
        <v>55</v>
      </c>
      <c r="K3376" t="s">
        <v>150</v>
      </c>
      <c r="L3376" t="s">
        <v>18</v>
      </c>
      <c r="M3376" s="5">
        <v>693.95</v>
      </c>
      <c r="N3376">
        <v>1</v>
      </c>
    </row>
    <row r="3377" spans="1:14" x14ac:dyDescent="0.25">
      <c r="A3377" s="2">
        <v>45148</v>
      </c>
      <c r="B3377" s="3">
        <f t="shared" si="156"/>
        <v>2024</v>
      </c>
      <c r="C3377" t="str">
        <f t="shared" si="157"/>
        <v>2023-2024</v>
      </c>
      <c r="D3377" t="s">
        <v>147</v>
      </c>
      <c r="E3377" t="s">
        <v>122</v>
      </c>
      <c r="F3377" t="str">
        <f t="shared" si="158"/>
        <v>New South Wales</v>
      </c>
      <c r="G3377" t="s">
        <v>10</v>
      </c>
      <c r="H3377">
        <v>2650</v>
      </c>
      <c r="I3377" t="s">
        <v>11</v>
      </c>
      <c r="J3377" t="s">
        <v>25</v>
      </c>
      <c r="K3377" t="s">
        <v>19</v>
      </c>
      <c r="L3377" t="s">
        <v>23</v>
      </c>
      <c r="M3377" s="5">
        <v>694.9799999999999</v>
      </c>
      <c r="N3377">
        <v>1</v>
      </c>
    </row>
    <row r="3378" spans="1:14" x14ac:dyDescent="0.25">
      <c r="A3378" s="2">
        <v>45076</v>
      </c>
      <c r="B3378" s="3">
        <f t="shared" si="156"/>
        <v>2023</v>
      </c>
      <c r="C3378" t="str">
        <f t="shared" si="157"/>
        <v>2022-2023</v>
      </c>
      <c r="D3378" t="s">
        <v>147</v>
      </c>
      <c r="E3378" t="s">
        <v>64</v>
      </c>
      <c r="F3378" t="str">
        <f t="shared" si="158"/>
        <v>Victoria</v>
      </c>
      <c r="G3378" t="s">
        <v>45</v>
      </c>
      <c r="H3378">
        <v>3199</v>
      </c>
      <c r="I3378" t="s">
        <v>11</v>
      </c>
      <c r="J3378" t="s">
        <v>63</v>
      </c>
      <c r="K3378" t="s">
        <v>156</v>
      </c>
      <c r="L3378" t="s">
        <v>17</v>
      </c>
      <c r="M3378" s="5">
        <v>695.35</v>
      </c>
      <c r="N3378">
        <v>1</v>
      </c>
    </row>
    <row r="3379" spans="1:14" x14ac:dyDescent="0.25">
      <c r="A3379" s="2">
        <v>45187</v>
      </c>
      <c r="B3379" s="3">
        <f t="shared" si="156"/>
        <v>2024</v>
      </c>
      <c r="C3379" t="str">
        <f t="shared" si="157"/>
        <v>2023-2024</v>
      </c>
      <c r="D3379" t="s">
        <v>148</v>
      </c>
      <c r="E3379" t="s">
        <v>111</v>
      </c>
      <c r="F3379" t="str">
        <f t="shared" si="158"/>
        <v>New South Wales</v>
      </c>
      <c r="G3379" t="s">
        <v>10</v>
      </c>
      <c r="H3379">
        <v>2120</v>
      </c>
      <c r="I3379" t="s">
        <v>11</v>
      </c>
      <c r="J3379" t="s">
        <v>27</v>
      </c>
      <c r="K3379" t="s">
        <v>155</v>
      </c>
      <c r="L3379" t="s">
        <v>20</v>
      </c>
      <c r="M3379" s="5">
        <v>695.35</v>
      </c>
      <c r="N3379">
        <v>1</v>
      </c>
    </row>
    <row r="3380" spans="1:14" x14ac:dyDescent="0.25">
      <c r="A3380" s="2">
        <v>45525</v>
      </c>
      <c r="B3380" s="3">
        <f t="shared" si="156"/>
        <v>2025</v>
      </c>
      <c r="C3380" t="str">
        <f t="shared" si="157"/>
        <v>2024-2025</v>
      </c>
      <c r="D3380" t="s">
        <v>148</v>
      </c>
      <c r="E3380" t="s">
        <v>81</v>
      </c>
      <c r="F3380" t="str">
        <f t="shared" si="158"/>
        <v>New South Wales</v>
      </c>
      <c r="G3380" t="s">
        <v>10</v>
      </c>
      <c r="H3380">
        <v>2485</v>
      </c>
      <c r="I3380" t="s">
        <v>11</v>
      </c>
      <c r="J3380" t="s">
        <v>68</v>
      </c>
      <c r="K3380" t="s">
        <v>150</v>
      </c>
      <c r="L3380" t="s">
        <v>18</v>
      </c>
      <c r="M3380" s="5">
        <v>696.71</v>
      </c>
      <c r="N3380">
        <v>1</v>
      </c>
    </row>
    <row r="3381" spans="1:14" x14ac:dyDescent="0.25">
      <c r="A3381" s="2">
        <v>45491</v>
      </c>
      <c r="B3381" s="3">
        <f t="shared" si="156"/>
        <v>2025</v>
      </c>
      <c r="C3381" t="str">
        <f t="shared" si="157"/>
        <v>2024-2025</v>
      </c>
      <c r="D3381" t="s">
        <v>147</v>
      </c>
      <c r="E3381" t="s">
        <v>108</v>
      </c>
      <c r="F3381" t="str">
        <f t="shared" si="158"/>
        <v>Victoria</v>
      </c>
      <c r="G3381" t="s">
        <v>45</v>
      </c>
      <c r="H3381">
        <v>3018</v>
      </c>
      <c r="I3381" t="s">
        <v>11</v>
      </c>
      <c r="J3381" t="s">
        <v>46</v>
      </c>
      <c r="K3381" t="s">
        <v>154</v>
      </c>
      <c r="L3381" t="s">
        <v>14</v>
      </c>
      <c r="M3381" s="5">
        <v>698.61</v>
      </c>
      <c r="N3381">
        <v>1</v>
      </c>
    </row>
    <row r="3382" spans="1:14" x14ac:dyDescent="0.25">
      <c r="A3382" s="2">
        <v>45579</v>
      </c>
      <c r="B3382" s="3">
        <f t="shared" si="156"/>
        <v>2025</v>
      </c>
      <c r="C3382" t="str">
        <f t="shared" si="157"/>
        <v>2024-2025</v>
      </c>
      <c r="D3382" t="s">
        <v>147</v>
      </c>
      <c r="E3382" t="s">
        <v>114</v>
      </c>
      <c r="F3382" t="str">
        <f t="shared" si="158"/>
        <v>Victoria</v>
      </c>
      <c r="G3382" t="s">
        <v>45</v>
      </c>
      <c r="H3382">
        <v>3551</v>
      </c>
      <c r="I3382" t="s">
        <v>11</v>
      </c>
      <c r="J3382" t="s">
        <v>60</v>
      </c>
      <c r="K3382" t="s">
        <v>150</v>
      </c>
      <c r="L3382" t="s">
        <v>18</v>
      </c>
      <c r="M3382" s="5">
        <v>698.73</v>
      </c>
      <c r="N3382">
        <v>1</v>
      </c>
    </row>
    <row r="3383" spans="1:14" x14ac:dyDescent="0.25">
      <c r="A3383" s="2">
        <v>45421</v>
      </c>
      <c r="B3383" s="3">
        <f t="shared" si="156"/>
        <v>2024</v>
      </c>
      <c r="C3383" t="str">
        <f t="shared" si="157"/>
        <v>2023-2024</v>
      </c>
      <c r="D3383" t="s">
        <v>147</v>
      </c>
      <c r="E3383" t="s">
        <v>105</v>
      </c>
      <c r="F3383" t="str">
        <f t="shared" si="158"/>
        <v>Victoria</v>
      </c>
      <c r="G3383" t="s">
        <v>45</v>
      </c>
      <c r="H3383">
        <v>3500</v>
      </c>
      <c r="I3383" t="s">
        <v>11</v>
      </c>
      <c r="J3383" t="s">
        <v>60</v>
      </c>
      <c r="K3383" t="s">
        <v>151</v>
      </c>
      <c r="L3383" t="s">
        <v>21</v>
      </c>
      <c r="M3383" s="5">
        <v>698.73</v>
      </c>
      <c r="N3383">
        <v>1</v>
      </c>
    </row>
    <row r="3384" spans="1:14" x14ac:dyDescent="0.25">
      <c r="A3384" s="2">
        <v>45652</v>
      </c>
      <c r="B3384" s="3">
        <f t="shared" si="156"/>
        <v>2025</v>
      </c>
      <c r="C3384" t="str">
        <f t="shared" si="157"/>
        <v>2024-2025</v>
      </c>
      <c r="D3384" t="s">
        <v>147</v>
      </c>
      <c r="E3384" t="s">
        <v>102</v>
      </c>
      <c r="F3384" t="str">
        <f t="shared" si="158"/>
        <v>Queensland</v>
      </c>
      <c r="G3384" t="s">
        <v>35</v>
      </c>
      <c r="H3384">
        <v>4870</v>
      </c>
      <c r="I3384" t="s">
        <v>11</v>
      </c>
      <c r="J3384" t="s">
        <v>36</v>
      </c>
      <c r="K3384" t="s">
        <v>151</v>
      </c>
      <c r="L3384" t="s">
        <v>21</v>
      </c>
      <c r="M3384" s="5">
        <v>699.15000000000009</v>
      </c>
      <c r="N3384">
        <v>1</v>
      </c>
    </row>
    <row r="3385" spans="1:14" x14ac:dyDescent="0.25">
      <c r="A3385" s="2">
        <v>45231</v>
      </c>
      <c r="B3385" s="3">
        <f t="shared" si="156"/>
        <v>2024</v>
      </c>
      <c r="C3385" t="str">
        <f t="shared" si="157"/>
        <v>2023-2024</v>
      </c>
      <c r="D3385" t="s">
        <v>147</v>
      </c>
      <c r="E3385" t="s">
        <v>126</v>
      </c>
      <c r="F3385" t="str">
        <f t="shared" si="158"/>
        <v>Queensland</v>
      </c>
      <c r="G3385" t="s">
        <v>35</v>
      </c>
      <c r="H3385">
        <v>4551</v>
      </c>
      <c r="I3385" t="s">
        <v>11</v>
      </c>
      <c r="J3385" t="s">
        <v>120</v>
      </c>
      <c r="K3385" t="s">
        <v>154</v>
      </c>
      <c r="L3385" t="s">
        <v>14</v>
      </c>
      <c r="M3385" s="5">
        <v>699.94999999999993</v>
      </c>
      <c r="N3385">
        <v>1</v>
      </c>
    </row>
    <row r="3386" spans="1:14" x14ac:dyDescent="0.25">
      <c r="A3386" s="2">
        <v>45142</v>
      </c>
      <c r="B3386" s="3">
        <f t="shared" si="156"/>
        <v>2024</v>
      </c>
      <c r="C3386" t="str">
        <f t="shared" si="157"/>
        <v>2023-2024</v>
      </c>
      <c r="D3386" t="s">
        <v>147</v>
      </c>
      <c r="E3386" t="s">
        <v>74</v>
      </c>
      <c r="F3386" t="str">
        <f t="shared" si="158"/>
        <v>South Australia</v>
      </c>
      <c r="G3386" t="s">
        <v>32</v>
      </c>
      <c r="H3386">
        <v>5043</v>
      </c>
      <c r="I3386" t="s">
        <v>11</v>
      </c>
      <c r="J3386" t="s">
        <v>33</v>
      </c>
      <c r="K3386" t="s">
        <v>151</v>
      </c>
      <c r="L3386" t="s">
        <v>21</v>
      </c>
      <c r="M3386" s="5">
        <v>700.16</v>
      </c>
      <c r="N3386">
        <v>1</v>
      </c>
    </row>
    <row r="3387" spans="1:14" x14ac:dyDescent="0.25">
      <c r="A3387" s="2">
        <v>45345</v>
      </c>
      <c r="B3387" s="3">
        <f t="shared" si="156"/>
        <v>2024</v>
      </c>
      <c r="C3387" t="str">
        <f t="shared" si="157"/>
        <v>2023-2024</v>
      </c>
      <c r="D3387" t="s">
        <v>147</v>
      </c>
      <c r="E3387" t="s">
        <v>9</v>
      </c>
      <c r="F3387" t="str">
        <f t="shared" si="158"/>
        <v>New South Wales</v>
      </c>
      <c r="G3387" t="s">
        <v>10</v>
      </c>
      <c r="H3387">
        <v>2067</v>
      </c>
      <c r="I3387" t="s">
        <v>11</v>
      </c>
      <c r="J3387" t="s">
        <v>12</v>
      </c>
      <c r="K3387" t="s">
        <v>154</v>
      </c>
      <c r="L3387" t="s">
        <v>14</v>
      </c>
      <c r="M3387" s="5">
        <v>700.37999999999988</v>
      </c>
      <c r="N3387">
        <v>1</v>
      </c>
    </row>
    <row r="3388" spans="1:14" x14ac:dyDescent="0.25">
      <c r="A3388" s="2">
        <v>45122</v>
      </c>
      <c r="B3388" s="3">
        <f t="shared" si="156"/>
        <v>2024</v>
      </c>
      <c r="C3388" t="str">
        <f t="shared" si="157"/>
        <v>2023-2024</v>
      </c>
      <c r="D3388" t="s">
        <v>147</v>
      </c>
      <c r="E3388" t="s">
        <v>65</v>
      </c>
      <c r="F3388" t="str">
        <f t="shared" si="158"/>
        <v>New South Wales</v>
      </c>
      <c r="G3388" t="s">
        <v>10</v>
      </c>
      <c r="H3388">
        <v>2541</v>
      </c>
      <c r="I3388" t="s">
        <v>11</v>
      </c>
      <c r="J3388" t="s">
        <v>58</v>
      </c>
      <c r="K3388" t="s">
        <v>152</v>
      </c>
      <c r="L3388" t="s">
        <v>13</v>
      </c>
      <c r="M3388" s="5">
        <v>701.14999999999986</v>
      </c>
      <c r="N3388">
        <v>1</v>
      </c>
    </row>
    <row r="3389" spans="1:14" x14ac:dyDescent="0.25">
      <c r="A3389" s="2">
        <v>44968</v>
      </c>
      <c r="B3389" s="3">
        <f t="shared" si="156"/>
        <v>2023</v>
      </c>
      <c r="C3389" t="str">
        <f t="shared" si="157"/>
        <v>2022-2023</v>
      </c>
      <c r="D3389" t="s">
        <v>147</v>
      </c>
      <c r="E3389" t="s">
        <v>109</v>
      </c>
      <c r="F3389" t="str">
        <f t="shared" si="158"/>
        <v>New South Wales</v>
      </c>
      <c r="G3389" t="s">
        <v>10</v>
      </c>
      <c r="H3389">
        <v>2480</v>
      </c>
      <c r="I3389" t="s">
        <v>11</v>
      </c>
      <c r="J3389" t="s">
        <v>68</v>
      </c>
      <c r="K3389" t="s">
        <v>152</v>
      </c>
      <c r="L3389" t="s">
        <v>13</v>
      </c>
      <c r="M3389" s="5">
        <v>701.67000000000007</v>
      </c>
      <c r="N3389">
        <v>1</v>
      </c>
    </row>
    <row r="3390" spans="1:14" x14ac:dyDescent="0.25">
      <c r="A3390" s="2">
        <v>45152</v>
      </c>
      <c r="B3390" s="3">
        <f t="shared" si="156"/>
        <v>2024</v>
      </c>
      <c r="C3390" t="str">
        <f t="shared" si="157"/>
        <v>2023-2024</v>
      </c>
      <c r="D3390" t="s">
        <v>147</v>
      </c>
      <c r="E3390" t="s">
        <v>116</v>
      </c>
      <c r="F3390" t="str">
        <f t="shared" si="158"/>
        <v>Western Australia</v>
      </c>
      <c r="G3390" t="s">
        <v>48</v>
      </c>
      <c r="H3390">
        <v>6725</v>
      </c>
      <c r="I3390" t="s">
        <v>11</v>
      </c>
      <c r="J3390" t="s">
        <v>77</v>
      </c>
      <c r="K3390" t="s">
        <v>149</v>
      </c>
      <c r="L3390" t="s">
        <v>15</v>
      </c>
      <c r="M3390" s="5">
        <v>702.32999999999993</v>
      </c>
      <c r="N3390">
        <v>1</v>
      </c>
    </row>
    <row r="3391" spans="1:14" x14ac:dyDescent="0.25">
      <c r="A3391" s="2">
        <v>45615</v>
      </c>
      <c r="B3391" s="3">
        <f t="shared" si="156"/>
        <v>2025</v>
      </c>
      <c r="C3391" t="str">
        <f t="shared" si="157"/>
        <v>2024-2025</v>
      </c>
      <c r="D3391" t="s">
        <v>148</v>
      </c>
      <c r="E3391" t="s">
        <v>135</v>
      </c>
      <c r="F3391" t="str">
        <f t="shared" si="158"/>
        <v>Victoria</v>
      </c>
      <c r="G3391" t="s">
        <v>45</v>
      </c>
      <c r="H3391">
        <v>3550</v>
      </c>
      <c r="I3391" t="s">
        <v>11</v>
      </c>
      <c r="J3391" t="s">
        <v>60</v>
      </c>
      <c r="K3391" t="s">
        <v>154</v>
      </c>
      <c r="L3391" t="s">
        <v>14</v>
      </c>
      <c r="M3391" s="5">
        <v>702.54</v>
      </c>
      <c r="N3391">
        <v>1</v>
      </c>
    </row>
    <row r="3392" spans="1:14" x14ac:dyDescent="0.25">
      <c r="A3392" s="2">
        <v>44958</v>
      </c>
      <c r="B3392" s="3">
        <f t="shared" si="156"/>
        <v>2023</v>
      </c>
      <c r="C3392" t="str">
        <f t="shared" si="157"/>
        <v>2022-2023</v>
      </c>
      <c r="D3392" t="s">
        <v>147</v>
      </c>
      <c r="E3392" t="s">
        <v>123</v>
      </c>
      <c r="F3392" t="str">
        <f t="shared" si="158"/>
        <v>Western Australia</v>
      </c>
      <c r="G3392" t="s">
        <v>48</v>
      </c>
      <c r="H3392">
        <v>6109</v>
      </c>
      <c r="I3392" t="s">
        <v>11</v>
      </c>
      <c r="J3392" t="s">
        <v>94</v>
      </c>
      <c r="K3392" t="s">
        <v>149</v>
      </c>
      <c r="L3392" t="s">
        <v>15</v>
      </c>
      <c r="M3392" s="5">
        <v>703.34</v>
      </c>
      <c r="N3392">
        <v>1</v>
      </c>
    </row>
    <row r="3393" spans="1:14" x14ac:dyDescent="0.25">
      <c r="A3393" s="2">
        <v>45555</v>
      </c>
      <c r="B3393" s="3">
        <f t="shared" si="156"/>
        <v>2025</v>
      </c>
      <c r="C3393" t="str">
        <f t="shared" si="157"/>
        <v>2024-2025</v>
      </c>
      <c r="D3393" t="s">
        <v>147</v>
      </c>
      <c r="E3393" t="s">
        <v>84</v>
      </c>
      <c r="F3393" t="str">
        <f t="shared" si="158"/>
        <v>Queensland</v>
      </c>
      <c r="G3393" t="s">
        <v>35</v>
      </c>
      <c r="H3393">
        <v>4740</v>
      </c>
      <c r="I3393" t="s">
        <v>11</v>
      </c>
      <c r="J3393" t="s">
        <v>51</v>
      </c>
      <c r="K3393" t="s">
        <v>150</v>
      </c>
      <c r="L3393" t="s">
        <v>18</v>
      </c>
      <c r="M3393" s="5">
        <v>704.46</v>
      </c>
      <c r="N3393">
        <v>1</v>
      </c>
    </row>
    <row r="3394" spans="1:14" x14ac:dyDescent="0.25">
      <c r="A3394" s="2">
        <v>45437</v>
      </c>
      <c r="B3394" s="3">
        <f t="shared" ref="B3394:B3457" si="159">IF(MONTH(A3394)&gt;=7,YEAR(A3394)+1,YEAR(A3394))</f>
        <v>2024</v>
      </c>
      <c r="C3394" t="str">
        <f t="shared" ref="C3394:C3457" si="160">IF(MONTH(A3394) &gt;= 7, YEAR(A3394) &amp; "-" &amp; YEAR(A3394) + 1, YEAR(A3394) - 1 &amp; "-" &amp; YEAR(A3394))</f>
        <v>2023-2024</v>
      </c>
      <c r="D3394" t="s">
        <v>147</v>
      </c>
      <c r="E3394" t="s">
        <v>144</v>
      </c>
      <c r="F3394" t="str">
        <f t="shared" ref="F3394:F3457" si="161">IF(G3394="WA","Western Australia",
IF(G3394="NSW","New South Wales",
IF(G3394="QLD","Queensland",
IF(G3394="VIC","Victoria",
IF(G3394="TAS","Tasmania",
IF(G3394="SA","South Australia",
IF(G3394="NT","Northern Territory",
IF(G3394="ACT","Australian Capital Territory",G3394))))))))</f>
        <v>Queensland</v>
      </c>
      <c r="G3394" t="s">
        <v>35</v>
      </c>
      <c r="H3394">
        <v>4566</v>
      </c>
      <c r="I3394" t="s">
        <v>11</v>
      </c>
      <c r="J3394" t="s">
        <v>120</v>
      </c>
      <c r="K3394" t="s">
        <v>155</v>
      </c>
      <c r="L3394" t="s">
        <v>20</v>
      </c>
      <c r="M3394" s="5">
        <v>705.05</v>
      </c>
      <c r="N3394">
        <v>1</v>
      </c>
    </row>
    <row r="3395" spans="1:14" x14ac:dyDescent="0.25">
      <c r="A3395" s="2">
        <v>45455</v>
      </c>
      <c r="B3395" s="3">
        <f t="shared" si="159"/>
        <v>2024</v>
      </c>
      <c r="C3395" t="str">
        <f t="shared" si="160"/>
        <v>2023-2024</v>
      </c>
      <c r="D3395" t="s">
        <v>148</v>
      </c>
      <c r="E3395" t="s">
        <v>91</v>
      </c>
      <c r="F3395" t="str">
        <f t="shared" si="161"/>
        <v>Victoria</v>
      </c>
      <c r="G3395" t="s">
        <v>45</v>
      </c>
      <c r="H3395">
        <v>3690</v>
      </c>
      <c r="I3395" t="s">
        <v>11</v>
      </c>
      <c r="J3395" t="s">
        <v>55</v>
      </c>
      <c r="K3395" t="s">
        <v>150</v>
      </c>
      <c r="L3395" t="s">
        <v>18</v>
      </c>
      <c r="M3395" s="5">
        <v>706.39</v>
      </c>
      <c r="N3395">
        <v>1</v>
      </c>
    </row>
    <row r="3396" spans="1:14" x14ac:dyDescent="0.25">
      <c r="A3396" s="2">
        <v>45332</v>
      </c>
      <c r="B3396" s="3">
        <f t="shared" si="159"/>
        <v>2024</v>
      </c>
      <c r="C3396" t="str">
        <f t="shared" si="160"/>
        <v>2023-2024</v>
      </c>
      <c r="D3396" t="s">
        <v>148</v>
      </c>
      <c r="E3396" t="s">
        <v>108</v>
      </c>
      <c r="F3396" t="str">
        <f t="shared" si="161"/>
        <v>Victoria</v>
      </c>
      <c r="G3396" t="s">
        <v>45</v>
      </c>
      <c r="H3396">
        <v>3018</v>
      </c>
      <c r="I3396" t="s">
        <v>11</v>
      </c>
      <c r="J3396" t="s">
        <v>46</v>
      </c>
      <c r="K3396" t="s">
        <v>19</v>
      </c>
      <c r="L3396" t="s">
        <v>23</v>
      </c>
      <c r="M3396" s="5">
        <v>706.49</v>
      </c>
      <c r="N3396">
        <v>1</v>
      </c>
    </row>
    <row r="3397" spans="1:14" x14ac:dyDescent="0.25">
      <c r="A3397" s="2">
        <v>45066</v>
      </c>
      <c r="B3397" s="3">
        <f t="shared" si="159"/>
        <v>2023</v>
      </c>
      <c r="C3397" t="str">
        <f t="shared" si="160"/>
        <v>2022-2023</v>
      </c>
      <c r="D3397" t="s">
        <v>148</v>
      </c>
      <c r="E3397" t="s">
        <v>34</v>
      </c>
      <c r="F3397" t="str">
        <f t="shared" si="161"/>
        <v>Queensland</v>
      </c>
      <c r="G3397" t="s">
        <v>35</v>
      </c>
      <c r="H3397">
        <v>4802</v>
      </c>
      <c r="I3397" t="s">
        <v>11</v>
      </c>
      <c r="J3397" t="s">
        <v>36</v>
      </c>
      <c r="K3397" t="s">
        <v>149</v>
      </c>
      <c r="L3397" t="s">
        <v>15</v>
      </c>
      <c r="M3397" s="5">
        <v>710.89</v>
      </c>
      <c r="N3397">
        <v>1</v>
      </c>
    </row>
    <row r="3398" spans="1:14" x14ac:dyDescent="0.25">
      <c r="A3398" s="2">
        <v>45175</v>
      </c>
      <c r="B3398" s="3">
        <f t="shared" si="159"/>
        <v>2024</v>
      </c>
      <c r="C3398" t="str">
        <f t="shared" si="160"/>
        <v>2023-2024</v>
      </c>
      <c r="D3398" t="s">
        <v>147</v>
      </c>
      <c r="E3398" t="s">
        <v>131</v>
      </c>
      <c r="F3398" t="str">
        <f t="shared" si="161"/>
        <v>Western Australia</v>
      </c>
      <c r="G3398" t="s">
        <v>48</v>
      </c>
      <c r="H3398">
        <v>6530</v>
      </c>
      <c r="I3398" t="s">
        <v>11</v>
      </c>
      <c r="J3398" t="s">
        <v>77</v>
      </c>
      <c r="K3398" t="s">
        <v>19</v>
      </c>
      <c r="L3398" t="s">
        <v>23</v>
      </c>
      <c r="M3398" s="5">
        <v>715</v>
      </c>
      <c r="N3398">
        <v>1</v>
      </c>
    </row>
    <row r="3399" spans="1:14" x14ac:dyDescent="0.25">
      <c r="A3399" s="2">
        <v>45196</v>
      </c>
      <c r="B3399" s="3">
        <f t="shared" si="159"/>
        <v>2024</v>
      </c>
      <c r="C3399" t="str">
        <f t="shared" si="160"/>
        <v>2023-2024</v>
      </c>
      <c r="D3399" t="s">
        <v>147</v>
      </c>
      <c r="E3399" t="s">
        <v>62</v>
      </c>
      <c r="F3399" t="str">
        <f t="shared" si="161"/>
        <v>Victoria</v>
      </c>
      <c r="G3399" t="s">
        <v>45</v>
      </c>
      <c r="H3399">
        <v>3134</v>
      </c>
      <c r="I3399" t="s">
        <v>11</v>
      </c>
      <c r="J3399" t="s">
        <v>63</v>
      </c>
      <c r="K3399" t="s">
        <v>149</v>
      </c>
      <c r="L3399" t="s">
        <v>15</v>
      </c>
      <c r="M3399" s="5">
        <v>715.37</v>
      </c>
      <c r="N3399">
        <v>1</v>
      </c>
    </row>
    <row r="3400" spans="1:14" x14ac:dyDescent="0.25">
      <c r="A3400" s="2">
        <v>44981</v>
      </c>
      <c r="B3400" s="3">
        <f t="shared" si="159"/>
        <v>2023</v>
      </c>
      <c r="C3400" t="str">
        <f t="shared" si="160"/>
        <v>2022-2023</v>
      </c>
      <c r="D3400" t="s">
        <v>147</v>
      </c>
      <c r="E3400" t="s">
        <v>40</v>
      </c>
      <c r="F3400" t="str">
        <f t="shared" si="161"/>
        <v>New South Wales</v>
      </c>
      <c r="G3400" t="s">
        <v>10</v>
      </c>
      <c r="H3400">
        <v>2116</v>
      </c>
      <c r="I3400" t="s">
        <v>11</v>
      </c>
      <c r="J3400" t="s">
        <v>27</v>
      </c>
      <c r="K3400" t="s">
        <v>152</v>
      </c>
      <c r="L3400" t="s">
        <v>13</v>
      </c>
      <c r="M3400" s="5">
        <v>715.61999999999989</v>
      </c>
      <c r="N3400">
        <v>1</v>
      </c>
    </row>
    <row r="3401" spans="1:14" x14ac:dyDescent="0.25">
      <c r="A3401" s="2">
        <v>45540</v>
      </c>
      <c r="B3401" s="3">
        <f t="shared" si="159"/>
        <v>2025</v>
      </c>
      <c r="C3401" t="str">
        <f t="shared" si="160"/>
        <v>2024-2025</v>
      </c>
      <c r="D3401" t="s">
        <v>148</v>
      </c>
      <c r="E3401" t="s">
        <v>135</v>
      </c>
      <c r="F3401" t="str">
        <f t="shared" si="161"/>
        <v>Victoria</v>
      </c>
      <c r="G3401" t="s">
        <v>45</v>
      </c>
      <c r="H3401">
        <v>3550</v>
      </c>
      <c r="I3401" t="s">
        <v>11</v>
      </c>
      <c r="J3401" t="s">
        <v>60</v>
      </c>
      <c r="K3401" t="s">
        <v>151</v>
      </c>
      <c r="L3401" t="s">
        <v>21</v>
      </c>
      <c r="M3401" s="5">
        <v>715.88</v>
      </c>
      <c r="N3401">
        <v>1</v>
      </c>
    </row>
    <row r="3402" spans="1:14" x14ac:dyDescent="0.25">
      <c r="A3402" s="2">
        <v>44973</v>
      </c>
      <c r="B3402" s="3">
        <f t="shared" si="159"/>
        <v>2023</v>
      </c>
      <c r="C3402" t="str">
        <f t="shared" si="160"/>
        <v>2022-2023</v>
      </c>
      <c r="D3402" t="s">
        <v>147</v>
      </c>
      <c r="E3402" t="s">
        <v>50</v>
      </c>
      <c r="F3402" t="str">
        <f t="shared" si="161"/>
        <v>Queensland</v>
      </c>
      <c r="G3402" t="s">
        <v>35</v>
      </c>
      <c r="H3402">
        <v>4703</v>
      </c>
      <c r="I3402" t="s">
        <v>11</v>
      </c>
      <c r="J3402" t="s">
        <v>51</v>
      </c>
      <c r="K3402" t="s">
        <v>153</v>
      </c>
      <c r="L3402" t="s">
        <v>16</v>
      </c>
      <c r="M3402" s="5">
        <v>716.45</v>
      </c>
      <c r="N3402">
        <v>1</v>
      </c>
    </row>
    <row r="3403" spans="1:14" x14ac:dyDescent="0.25">
      <c r="A3403" s="2">
        <v>45213</v>
      </c>
      <c r="B3403" s="3">
        <f t="shared" si="159"/>
        <v>2024</v>
      </c>
      <c r="C3403" t="str">
        <f t="shared" si="160"/>
        <v>2023-2024</v>
      </c>
      <c r="D3403" t="s">
        <v>147</v>
      </c>
      <c r="E3403" t="s">
        <v>115</v>
      </c>
      <c r="F3403" t="str">
        <f t="shared" si="161"/>
        <v>Western Australia</v>
      </c>
      <c r="G3403" t="s">
        <v>48</v>
      </c>
      <c r="H3403">
        <v>6280</v>
      </c>
      <c r="I3403" t="s">
        <v>11</v>
      </c>
      <c r="J3403" t="s">
        <v>94</v>
      </c>
      <c r="K3403" t="s">
        <v>152</v>
      </c>
      <c r="L3403" t="s">
        <v>13</v>
      </c>
      <c r="M3403" s="5">
        <v>716.67000000000007</v>
      </c>
      <c r="N3403">
        <v>1</v>
      </c>
    </row>
    <row r="3404" spans="1:14" x14ac:dyDescent="0.25">
      <c r="A3404" s="2">
        <v>45464</v>
      </c>
      <c r="B3404" s="3">
        <f t="shared" si="159"/>
        <v>2024</v>
      </c>
      <c r="C3404" t="str">
        <f t="shared" si="160"/>
        <v>2023-2024</v>
      </c>
      <c r="D3404" t="s">
        <v>147</v>
      </c>
      <c r="E3404" t="s">
        <v>66</v>
      </c>
      <c r="F3404" t="str">
        <f t="shared" si="161"/>
        <v>South Australia</v>
      </c>
      <c r="G3404" t="s">
        <v>32</v>
      </c>
      <c r="H3404">
        <v>5169</v>
      </c>
      <c r="I3404" t="s">
        <v>11</v>
      </c>
      <c r="J3404" t="s">
        <v>33</v>
      </c>
      <c r="K3404" t="s">
        <v>150</v>
      </c>
      <c r="L3404" t="s">
        <v>18</v>
      </c>
      <c r="M3404" s="5">
        <v>717.45</v>
      </c>
      <c r="N3404">
        <v>1</v>
      </c>
    </row>
    <row r="3405" spans="1:14" x14ac:dyDescent="0.25">
      <c r="A3405" s="2">
        <v>45300</v>
      </c>
      <c r="B3405" s="3">
        <f t="shared" si="159"/>
        <v>2024</v>
      </c>
      <c r="C3405" t="str">
        <f t="shared" si="160"/>
        <v>2023-2024</v>
      </c>
      <c r="D3405" t="s">
        <v>147</v>
      </c>
      <c r="E3405" t="s">
        <v>74</v>
      </c>
      <c r="F3405" t="str">
        <f t="shared" si="161"/>
        <v>South Australia</v>
      </c>
      <c r="G3405" t="s">
        <v>32</v>
      </c>
      <c r="H3405">
        <v>5043</v>
      </c>
      <c r="I3405" t="s">
        <v>11</v>
      </c>
      <c r="J3405" t="s">
        <v>33</v>
      </c>
      <c r="K3405" t="s">
        <v>151</v>
      </c>
      <c r="L3405" t="s">
        <v>21</v>
      </c>
      <c r="M3405" s="5">
        <v>718.24</v>
      </c>
      <c r="N3405">
        <v>1</v>
      </c>
    </row>
    <row r="3406" spans="1:14" x14ac:dyDescent="0.25">
      <c r="A3406" s="2">
        <v>45260</v>
      </c>
      <c r="B3406" s="3">
        <f t="shared" si="159"/>
        <v>2024</v>
      </c>
      <c r="C3406" t="str">
        <f t="shared" si="160"/>
        <v>2023-2024</v>
      </c>
      <c r="D3406" t="s">
        <v>148</v>
      </c>
      <c r="E3406" t="s">
        <v>78</v>
      </c>
      <c r="F3406" t="str">
        <f t="shared" si="161"/>
        <v>New South Wales</v>
      </c>
      <c r="G3406" t="s">
        <v>10</v>
      </c>
      <c r="H3406">
        <v>2350</v>
      </c>
      <c r="I3406" t="s">
        <v>11</v>
      </c>
      <c r="J3406" t="s">
        <v>68</v>
      </c>
      <c r="K3406" t="s">
        <v>154</v>
      </c>
      <c r="L3406" t="s">
        <v>14</v>
      </c>
      <c r="M3406" s="5">
        <v>721.01999999999987</v>
      </c>
      <c r="N3406">
        <v>1</v>
      </c>
    </row>
    <row r="3407" spans="1:14" x14ac:dyDescent="0.25">
      <c r="A3407" s="2">
        <v>45148</v>
      </c>
      <c r="B3407" s="3">
        <f t="shared" si="159"/>
        <v>2024</v>
      </c>
      <c r="C3407" t="str">
        <f t="shared" si="160"/>
        <v>2023-2024</v>
      </c>
      <c r="D3407" t="s">
        <v>147</v>
      </c>
      <c r="E3407" t="s">
        <v>37</v>
      </c>
      <c r="F3407" t="str">
        <f t="shared" si="161"/>
        <v>South Australia</v>
      </c>
      <c r="G3407" t="s">
        <v>32</v>
      </c>
      <c r="H3407">
        <v>5607</v>
      </c>
      <c r="I3407" t="s">
        <v>11</v>
      </c>
      <c r="J3407" t="s">
        <v>38</v>
      </c>
      <c r="K3407" t="s">
        <v>149</v>
      </c>
      <c r="L3407" t="s">
        <v>15</v>
      </c>
      <c r="M3407" s="5">
        <v>721.04</v>
      </c>
      <c r="N3407">
        <v>1</v>
      </c>
    </row>
    <row r="3408" spans="1:14" x14ac:dyDescent="0.25">
      <c r="A3408" s="2">
        <v>45481</v>
      </c>
      <c r="B3408" s="3">
        <f t="shared" si="159"/>
        <v>2025</v>
      </c>
      <c r="C3408" t="str">
        <f t="shared" si="160"/>
        <v>2024-2025</v>
      </c>
      <c r="D3408" t="s">
        <v>147</v>
      </c>
      <c r="E3408" t="s">
        <v>143</v>
      </c>
      <c r="F3408" t="str">
        <f t="shared" si="161"/>
        <v>New South Wales</v>
      </c>
      <c r="G3408" t="s">
        <v>10</v>
      </c>
      <c r="H3408">
        <v>2154</v>
      </c>
      <c r="I3408" t="s">
        <v>11</v>
      </c>
      <c r="J3408" t="s">
        <v>27</v>
      </c>
      <c r="K3408" t="s">
        <v>154</v>
      </c>
      <c r="L3408" t="s">
        <v>14</v>
      </c>
      <c r="M3408" s="5">
        <v>721.23</v>
      </c>
      <c r="N3408">
        <v>1</v>
      </c>
    </row>
    <row r="3409" spans="1:14" x14ac:dyDescent="0.25">
      <c r="A3409" s="2">
        <v>45138</v>
      </c>
      <c r="B3409" s="3">
        <f t="shared" si="159"/>
        <v>2024</v>
      </c>
      <c r="C3409" t="str">
        <f t="shared" si="160"/>
        <v>2023-2024</v>
      </c>
      <c r="D3409" t="s">
        <v>147</v>
      </c>
      <c r="E3409" t="s">
        <v>132</v>
      </c>
      <c r="F3409" t="str">
        <f t="shared" si="161"/>
        <v>New South Wales</v>
      </c>
      <c r="G3409" t="s">
        <v>10</v>
      </c>
      <c r="H3409">
        <v>2800</v>
      </c>
      <c r="I3409" t="s">
        <v>11</v>
      </c>
      <c r="J3409" t="s">
        <v>25</v>
      </c>
      <c r="K3409" t="s">
        <v>150</v>
      </c>
      <c r="L3409" t="s">
        <v>18</v>
      </c>
      <c r="M3409" s="5">
        <v>721.40000000000009</v>
      </c>
      <c r="N3409">
        <v>1</v>
      </c>
    </row>
    <row r="3410" spans="1:14" x14ac:dyDescent="0.25">
      <c r="A3410" s="2">
        <v>45087</v>
      </c>
      <c r="B3410" s="3">
        <f t="shared" si="159"/>
        <v>2023</v>
      </c>
      <c r="C3410" t="str">
        <f t="shared" si="160"/>
        <v>2022-2023</v>
      </c>
      <c r="D3410" t="s">
        <v>147</v>
      </c>
      <c r="E3410" t="s">
        <v>65</v>
      </c>
      <c r="F3410" t="str">
        <f t="shared" si="161"/>
        <v>New South Wales</v>
      </c>
      <c r="G3410" t="s">
        <v>10</v>
      </c>
      <c r="H3410">
        <v>2541</v>
      </c>
      <c r="I3410" t="s">
        <v>11</v>
      </c>
      <c r="J3410" t="s">
        <v>58</v>
      </c>
      <c r="K3410" t="s">
        <v>154</v>
      </c>
      <c r="L3410" t="s">
        <v>14</v>
      </c>
      <c r="M3410" s="5">
        <v>721.7</v>
      </c>
      <c r="N3410">
        <v>1</v>
      </c>
    </row>
    <row r="3411" spans="1:14" x14ac:dyDescent="0.25">
      <c r="A3411" s="2">
        <v>45215</v>
      </c>
      <c r="B3411" s="3">
        <f t="shared" si="159"/>
        <v>2024</v>
      </c>
      <c r="C3411" t="str">
        <f t="shared" si="160"/>
        <v>2023-2024</v>
      </c>
      <c r="D3411" t="s">
        <v>147</v>
      </c>
      <c r="E3411" t="s">
        <v>105</v>
      </c>
      <c r="F3411" t="str">
        <f t="shared" si="161"/>
        <v>Victoria</v>
      </c>
      <c r="G3411" t="s">
        <v>45</v>
      </c>
      <c r="H3411">
        <v>3500</v>
      </c>
      <c r="I3411" t="s">
        <v>11</v>
      </c>
      <c r="J3411" t="s">
        <v>60</v>
      </c>
      <c r="K3411" t="s">
        <v>150</v>
      </c>
      <c r="L3411" t="s">
        <v>18</v>
      </c>
      <c r="M3411" s="5">
        <v>722.32999999999993</v>
      </c>
      <c r="N3411">
        <v>1</v>
      </c>
    </row>
    <row r="3412" spans="1:14" x14ac:dyDescent="0.25">
      <c r="A3412" s="2">
        <v>45342</v>
      </c>
      <c r="B3412" s="3">
        <f t="shared" si="159"/>
        <v>2024</v>
      </c>
      <c r="C3412" t="str">
        <f t="shared" si="160"/>
        <v>2023-2024</v>
      </c>
      <c r="D3412" t="s">
        <v>147</v>
      </c>
      <c r="E3412" t="s">
        <v>134</v>
      </c>
      <c r="F3412" t="str">
        <f t="shared" si="161"/>
        <v>Queensland</v>
      </c>
      <c r="G3412" t="s">
        <v>35</v>
      </c>
      <c r="H3412">
        <v>4825</v>
      </c>
      <c r="I3412" t="s">
        <v>11</v>
      </c>
      <c r="J3412" t="s">
        <v>36</v>
      </c>
      <c r="K3412" t="s">
        <v>151</v>
      </c>
      <c r="L3412" t="s">
        <v>21</v>
      </c>
      <c r="M3412" s="5">
        <v>723.53000000000009</v>
      </c>
      <c r="N3412">
        <v>1</v>
      </c>
    </row>
    <row r="3413" spans="1:14" x14ac:dyDescent="0.25">
      <c r="A3413" s="2">
        <v>45191</v>
      </c>
      <c r="B3413" s="3">
        <f t="shared" si="159"/>
        <v>2024</v>
      </c>
      <c r="C3413" t="str">
        <f t="shared" si="160"/>
        <v>2023-2024</v>
      </c>
      <c r="D3413" t="s">
        <v>147</v>
      </c>
      <c r="E3413" t="s">
        <v>31</v>
      </c>
      <c r="F3413" t="str">
        <f t="shared" si="161"/>
        <v>South Australia</v>
      </c>
      <c r="G3413" t="s">
        <v>32</v>
      </c>
      <c r="H3413">
        <v>5168</v>
      </c>
      <c r="I3413" t="s">
        <v>11</v>
      </c>
      <c r="J3413" t="s">
        <v>33</v>
      </c>
      <c r="K3413" t="s">
        <v>155</v>
      </c>
      <c r="L3413" t="s">
        <v>20</v>
      </c>
      <c r="M3413" s="5">
        <v>724.4</v>
      </c>
      <c r="N3413">
        <v>1</v>
      </c>
    </row>
    <row r="3414" spans="1:14" x14ac:dyDescent="0.25">
      <c r="A3414" s="2">
        <v>45363</v>
      </c>
      <c r="B3414" s="3">
        <f t="shared" si="159"/>
        <v>2024</v>
      </c>
      <c r="C3414" t="str">
        <f t="shared" si="160"/>
        <v>2023-2024</v>
      </c>
      <c r="D3414" t="s">
        <v>147</v>
      </c>
      <c r="E3414" t="s">
        <v>97</v>
      </c>
      <c r="F3414" t="str">
        <f t="shared" si="161"/>
        <v>Tasmania</v>
      </c>
      <c r="G3414" t="s">
        <v>70</v>
      </c>
      <c r="H3414">
        <v>7250</v>
      </c>
      <c r="I3414" t="s">
        <v>11</v>
      </c>
      <c r="J3414" t="s">
        <v>71</v>
      </c>
      <c r="K3414" t="s">
        <v>150</v>
      </c>
      <c r="L3414" t="s">
        <v>18</v>
      </c>
      <c r="M3414" s="5">
        <v>724.66000000000008</v>
      </c>
      <c r="N3414">
        <v>1</v>
      </c>
    </row>
    <row r="3415" spans="1:14" x14ac:dyDescent="0.25">
      <c r="A3415" s="2">
        <v>45567</v>
      </c>
      <c r="B3415" s="3">
        <f t="shared" si="159"/>
        <v>2025</v>
      </c>
      <c r="C3415" t="str">
        <f t="shared" si="160"/>
        <v>2024-2025</v>
      </c>
      <c r="D3415" t="s">
        <v>147</v>
      </c>
      <c r="E3415" t="s">
        <v>78</v>
      </c>
      <c r="F3415" t="str">
        <f t="shared" si="161"/>
        <v>New South Wales</v>
      </c>
      <c r="G3415" t="s">
        <v>10</v>
      </c>
      <c r="H3415">
        <v>2350</v>
      </c>
      <c r="I3415" t="s">
        <v>11</v>
      </c>
      <c r="J3415" t="s">
        <v>68</v>
      </c>
      <c r="K3415" t="s">
        <v>152</v>
      </c>
      <c r="L3415" t="s">
        <v>13</v>
      </c>
      <c r="M3415" s="5">
        <v>724.67999999999984</v>
      </c>
      <c r="N3415">
        <v>1</v>
      </c>
    </row>
    <row r="3416" spans="1:14" x14ac:dyDescent="0.25">
      <c r="A3416" s="2">
        <v>45585</v>
      </c>
      <c r="B3416" s="3">
        <f t="shared" si="159"/>
        <v>2025</v>
      </c>
      <c r="C3416" t="str">
        <f t="shared" si="160"/>
        <v>2024-2025</v>
      </c>
      <c r="D3416" t="s">
        <v>147</v>
      </c>
      <c r="E3416" t="s">
        <v>133</v>
      </c>
      <c r="F3416" t="str">
        <f t="shared" si="161"/>
        <v>Queensland</v>
      </c>
      <c r="G3416" t="s">
        <v>35</v>
      </c>
      <c r="H3416">
        <v>4305</v>
      </c>
      <c r="I3416" t="s">
        <v>11</v>
      </c>
      <c r="J3416" t="s">
        <v>104</v>
      </c>
      <c r="K3416" t="s">
        <v>151</v>
      </c>
      <c r="L3416" t="s">
        <v>21</v>
      </c>
      <c r="M3416" s="5">
        <v>724.75</v>
      </c>
      <c r="N3416">
        <v>1</v>
      </c>
    </row>
    <row r="3417" spans="1:14" x14ac:dyDescent="0.25">
      <c r="A3417" s="2">
        <v>45539</v>
      </c>
      <c r="B3417" s="3">
        <f t="shared" si="159"/>
        <v>2025</v>
      </c>
      <c r="C3417" t="str">
        <f t="shared" si="160"/>
        <v>2024-2025</v>
      </c>
      <c r="D3417" t="s">
        <v>148</v>
      </c>
      <c r="E3417" t="s">
        <v>61</v>
      </c>
      <c r="F3417" t="str">
        <f t="shared" si="161"/>
        <v>New South Wales</v>
      </c>
      <c r="G3417" t="s">
        <v>10</v>
      </c>
      <c r="H3417">
        <v>2539</v>
      </c>
      <c r="I3417" t="s">
        <v>11</v>
      </c>
      <c r="J3417" t="s">
        <v>58</v>
      </c>
      <c r="K3417" t="s">
        <v>149</v>
      </c>
      <c r="L3417" t="s">
        <v>15</v>
      </c>
      <c r="M3417" s="5">
        <v>726.35</v>
      </c>
      <c r="N3417">
        <v>1</v>
      </c>
    </row>
    <row r="3418" spans="1:14" x14ac:dyDescent="0.25">
      <c r="A3418" s="2">
        <v>44943</v>
      </c>
      <c r="B3418" s="3">
        <f t="shared" si="159"/>
        <v>2023</v>
      </c>
      <c r="C3418" t="str">
        <f t="shared" si="160"/>
        <v>2022-2023</v>
      </c>
      <c r="D3418" t="s">
        <v>147</v>
      </c>
      <c r="E3418" t="s">
        <v>64</v>
      </c>
      <c r="F3418" t="str">
        <f t="shared" si="161"/>
        <v>Victoria</v>
      </c>
      <c r="G3418" t="s">
        <v>45</v>
      </c>
      <c r="H3418">
        <v>3199</v>
      </c>
      <c r="I3418" t="s">
        <v>11</v>
      </c>
      <c r="J3418" t="s">
        <v>63</v>
      </c>
      <c r="K3418" t="s">
        <v>154</v>
      </c>
      <c r="L3418" t="s">
        <v>14</v>
      </c>
      <c r="M3418" s="5">
        <v>726.38</v>
      </c>
      <c r="N3418">
        <v>1</v>
      </c>
    </row>
    <row r="3419" spans="1:14" x14ac:dyDescent="0.25">
      <c r="A3419" s="2">
        <v>45333</v>
      </c>
      <c r="B3419" s="3">
        <f t="shared" si="159"/>
        <v>2024</v>
      </c>
      <c r="C3419" t="str">
        <f t="shared" si="160"/>
        <v>2023-2024</v>
      </c>
      <c r="D3419" t="s">
        <v>147</v>
      </c>
      <c r="E3419" t="s">
        <v>24</v>
      </c>
      <c r="F3419" t="str">
        <f t="shared" si="161"/>
        <v>New South Wales</v>
      </c>
      <c r="G3419" t="s">
        <v>10</v>
      </c>
      <c r="H3419">
        <v>2795</v>
      </c>
      <c r="I3419" t="s">
        <v>11</v>
      </c>
      <c r="J3419" t="s">
        <v>25</v>
      </c>
      <c r="K3419" t="s">
        <v>152</v>
      </c>
      <c r="L3419" t="s">
        <v>13</v>
      </c>
      <c r="M3419" s="5">
        <v>727.32999999999981</v>
      </c>
      <c r="N3419">
        <v>1</v>
      </c>
    </row>
    <row r="3420" spans="1:14" x14ac:dyDescent="0.25">
      <c r="A3420" s="2">
        <v>44989</v>
      </c>
      <c r="B3420" s="3">
        <f t="shared" si="159"/>
        <v>2023</v>
      </c>
      <c r="C3420" t="str">
        <f t="shared" si="160"/>
        <v>2022-2023</v>
      </c>
      <c r="D3420" t="s">
        <v>147</v>
      </c>
      <c r="E3420" t="s">
        <v>41</v>
      </c>
      <c r="F3420" t="str">
        <f t="shared" si="161"/>
        <v>New South Wales</v>
      </c>
      <c r="G3420" t="s">
        <v>10</v>
      </c>
      <c r="H3420">
        <v>2830</v>
      </c>
      <c r="I3420" t="s">
        <v>11</v>
      </c>
      <c r="J3420" t="s">
        <v>25</v>
      </c>
      <c r="K3420" t="s">
        <v>150</v>
      </c>
      <c r="L3420" t="s">
        <v>18</v>
      </c>
      <c r="M3420" s="5">
        <v>728.16000000000008</v>
      </c>
      <c r="N3420">
        <v>1</v>
      </c>
    </row>
    <row r="3421" spans="1:14" x14ac:dyDescent="0.25">
      <c r="A3421" s="2">
        <v>45019</v>
      </c>
      <c r="B3421" s="3">
        <f t="shared" si="159"/>
        <v>2023</v>
      </c>
      <c r="C3421" t="str">
        <f t="shared" si="160"/>
        <v>2022-2023</v>
      </c>
      <c r="D3421" t="s">
        <v>147</v>
      </c>
      <c r="E3421" t="s">
        <v>57</v>
      </c>
      <c r="F3421" t="str">
        <f t="shared" si="161"/>
        <v>New South Wales</v>
      </c>
      <c r="G3421" t="s">
        <v>10</v>
      </c>
      <c r="H3421">
        <v>2560</v>
      </c>
      <c r="I3421" t="s">
        <v>11</v>
      </c>
      <c r="J3421" t="s">
        <v>58</v>
      </c>
      <c r="K3421" t="s">
        <v>154</v>
      </c>
      <c r="L3421" t="s">
        <v>14</v>
      </c>
      <c r="M3421" s="5">
        <v>729.09</v>
      </c>
      <c r="N3421">
        <v>1</v>
      </c>
    </row>
    <row r="3422" spans="1:14" x14ac:dyDescent="0.25">
      <c r="A3422" s="2">
        <v>45108</v>
      </c>
      <c r="B3422" s="3">
        <f t="shared" si="159"/>
        <v>2024</v>
      </c>
      <c r="C3422" t="str">
        <f t="shared" si="160"/>
        <v>2023-2024</v>
      </c>
      <c r="D3422" t="s">
        <v>147</v>
      </c>
      <c r="E3422" t="s">
        <v>124</v>
      </c>
      <c r="F3422" t="str">
        <f t="shared" si="161"/>
        <v>New South Wales</v>
      </c>
      <c r="G3422" t="s">
        <v>10</v>
      </c>
      <c r="H3422">
        <v>2015</v>
      </c>
      <c r="I3422" t="s">
        <v>11</v>
      </c>
      <c r="J3422" t="s">
        <v>12</v>
      </c>
      <c r="K3422" t="s">
        <v>152</v>
      </c>
      <c r="L3422" t="s">
        <v>13</v>
      </c>
      <c r="M3422" s="5">
        <v>729.36</v>
      </c>
      <c r="N3422">
        <v>1</v>
      </c>
    </row>
    <row r="3423" spans="1:14" x14ac:dyDescent="0.25">
      <c r="A3423" s="2">
        <v>45405</v>
      </c>
      <c r="B3423" s="3">
        <f t="shared" si="159"/>
        <v>2024</v>
      </c>
      <c r="C3423" t="str">
        <f t="shared" si="160"/>
        <v>2023-2024</v>
      </c>
      <c r="D3423" t="s">
        <v>147</v>
      </c>
      <c r="E3423" t="s">
        <v>96</v>
      </c>
      <c r="F3423" t="str">
        <f t="shared" si="161"/>
        <v>Western Australia</v>
      </c>
      <c r="G3423" t="s">
        <v>48</v>
      </c>
      <c r="H3423">
        <v>6330</v>
      </c>
      <c r="I3423" t="s">
        <v>11</v>
      </c>
      <c r="J3423" t="s">
        <v>94</v>
      </c>
      <c r="K3423" t="s">
        <v>156</v>
      </c>
      <c r="L3423" t="s">
        <v>17</v>
      </c>
      <c r="M3423" s="5">
        <v>731.02</v>
      </c>
      <c r="N3423">
        <v>1</v>
      </c>
    </row>
    <row r="3424" spans="1:14" x14ac:dyDescent="0.25">
      <c r="A3424" s="2">
        <v>45557</v>
      </c>
      <c r="B3424" s="3">
        <f t="shared" si="159"/>
        <v>2025</v>
      </c>
      <c r="C3424" t="str">
        <f t="shared" si="160"/>
        <v>2024-2025</v>
      </c>
      <c r="D3424" t="s">
        <v>147</v>
      </c>
      <c r="E3424" t="s">
        <v>145</v>
      </c>
      <c r="F3424" t="str">
        <f t="shared" si="161"/>
        <v>New South Wales</v>
      </c>
      <c r="G3424" t="s">
        <v>10</v>
      </c>
      <c r="H3424">
        <v>2101</v>
      </c>
      <c r="I3424" t="s">
        <v>11</v>
      </c>
      <c r="J3424" t="s">
        <v>27</v>
      </c>
      <c r="K3424" t="s">
        <v>150</v>
      </c>
      <c r="L3424" t="s">
        <v>18</v>
      </c>
      <c r="M3424" s="5">
        <v>731.57999999999993</v>
      </c>
      <c r="N3424">
        <v>1</v>
      </c>
    </row>
    <row r="3425" spans="1:14" x14ac:dyDescent="0.25">
      <c r="A3425" s="2">
        <v>45034</v>
      </c>
      <c r="B3425" s="3">
        <f t="shared" si="159"/>
        <v>2023</v>
      </c>
      <c r="C3425" t="str">
        <f t="shared" si="160"/>
        <v>2022-2023</v>
      </c>
      <c r="D3425" t="s">
        <v>147</v>
      </c>
      <c r="E3425" t="s">
        <v>59</v>
      </c>
      <c r="F3425" t="str">
        <f t="shared" si="161"/>
        <v>Victoria</v>
      </c>
      <c r="G3425" t="s">
        <v>45</v>
      </c>
      <c r="H3425">
        <v>3280</v>
      </c>
      <c r="I3425" t="s">
        <v>11</v>
      </c>
      <c r="J3425" t="s">
        <v>60</v>
      </c>
      <c r="K3425" t="s">
        <v>153</v>
      </c>
      <c r="L3425" t="s">
        <v>16</v>
      </c>
      <c r="M3425" s="5">
        <v>733.47</v>
      </c>
      <c r="N3425">
        <v>1</v>
      </c>
    </row>
    <row r="3426" spans="1:14" x14ac:dyDescent="0.25">
      <c r="A3426" s="2">
        <v>45073</v>
      </c>
      <c r="B3426" s="3">
        <f t="shared" si="159"/>
        <v>2023</v>
      </c>
      <c r="C3426" t="str">
        <f t="shared" si="160"/>
        <v>2022-2023</v>
      </c>
      <c r="D3426" t="s">
        <v>148</v>
      </c>
      <c r="E3426" t="s">
        <v>138</v>
      </c>
      <c r="F3426" t="str">
        <f t="shared" si="161"/>
        <v>Queensland</v>
      </c>
      <c r="G3426" t="s">
        <v>35</v>
      </c>
      <c r="H3426">
        <v>4558</v>
      </c>
      <c r="I3426" t="s">
        <v>11</v>
      </c>
      <c r="J3426" t="s">
        <v>120</v>
      </c>
      <c r="K3426" t="s">
        <v>19</v>
      </c>
      <c r="L3426" t="s">
        <v>23</v>
      </c>
      <c r="M3426" s="5">
        <v>733.96</v>
      </c>
      <c r="N3426">
        <v>1</v>
      </c>
    </row>
    <row r="3427" spans="1:14" x14ac:dyDescent="0.25">
      <c r="A3427" s="2">
        <v>45577</v>
      </c>
      <c r="B3427" s="3">
        <f t="shared" si="159"/>
        <v>2025</v>
      </c>
      <c r="C3427" t="str">
        <f t="shared" si="160"/>
        <v>2024-2025</v>
      </c>
      <c r="D3427" t="s">
        <v>147</v>
      </c>
      <c r="E3427" t="s">
        <v>26</v>
      </c>
      <c r="F3427" t="str">
        <f t="shared" si="161"/>
        <v>New South Wales</v>
      </c>
      <c r="G3427" t="s">
        <v>10</v>
      </c>
      <c r="H3427">
        <v>2141</v>
      </c>
      <c r="I3427" t="s">
        <v>11</v>
      </c>
      <c r="J3427" t="s">
        <v>27</v>
      </c>
      <c r="K3427" t="s">
        <v>153</v>
      </c>
      <c r="L3427" t="s">
        <v>16</v>
      </c>
      <c r="M3427" s="5">
        <v>734.98</v>
      </c>
      <c r="N3427">
        <v>1</v>
      </c>
    </row>
    <row r="3428" spans="1:14" x14ac:dyDescent="0.25">
      <c r="A3428" s="2">
        <v>45177</v>
      </c>
      <c r="B3428" s="3">
        <f t="shared" si="159"/>
        <v>2024</v>
      </c>
      <c r="C3428" t="str">
        <f t="shared" si="160"/>
        <v>2023-2024</v>
      </c>
      <c r="D3428" t="s">
        <v>147</v>
      </c>
      <c r="E3428" t="s">
        <v>137</v>
      </c>
      <c r="F3428" t="str">
        <f t="shared" si="161"/>
        <v>New South Wales</v>
      </c>
      <c r="G3428" t="s">
        <v>10</v>
      </c>
      <c r="H3428">
        <v>2031</v>
      </c>
      <c r="I3428" t="s">
        <v>11</v>
      </c>
      <c r="J3428" t="s">
        <v>12</v>
      </c>
      <c r="K3428" t="s">
        <v>152</v>
      </c>
      <c r="L3428" t="s">
        <v>13</v>
      </c>
      <c r="M3428" s="5">
        <v>738.8599999999999</v>
      </c>
      <c r="N3428">
        <v>1</v>
      </c>
    </row>
    <row r="3429" spans="1:14" x14ac:dyDescent="0.25">
      <c r="A3429" s="2">
        <v>45616</v>
      </c>
      <c r="B3429" s="3">
        <f t="shared" si="159"/>
        <v>2025</v>
      </c>
      <c r="C3429" t="str">
        <f t="shared" si="160"/>
        <v>2024-2025</v>
      </c>
      <c r="D3429" t="s">
        <v>148</v>
      </c>
      <c r="E3429" t="s">
        <v>111</v>
      </c>
      <c r="F3429" t="str">
        <f t="shared" si="161"/>
        <v>New South Wales</v>
      </c>
      <c r="G3429" t="s">
        <v>10</v>
      </c>
      <c r="H3429">
        <v>2120</v>
      </c>
      <c r="I3429" t="s">
        <v>11</v>
      </c>
      <c r="J3429" t="s">
        <v>27</v>
      </c>
      <c r="K3429" t="s">
        <v>150</v>
      </c>
      <c r="L3429" t="s">
        <v>18</v>
      </c>
      <c r="M3429" s="5">
        <v>739.6099999999999</v>
      </c>
      <c r="N3429">
        <v>1</v>
      </c>
    </row>
    <row r="3430" spans="1:14" x14ac:dyDescent="0.25">
      <c r="A3430" s="2">
        <v>45339</v>
      </c>
      <c r="B3430" s="3">
        <f t="shared" si="159"/>
        <v>2024</v>
      </c>
      <c r="C3430" t="str">
        <f t="shared" si="160"/>
        <v>2023-2024</v>
      </c>
      <c r="D3430" t="s">
        <v>147</v>
      </c>
      <c r="E3430" t="s">
        <v>59</v>
      </c>
      <c r="F3430" t="str">
        <f t="shared" si="161"/>
        <v>Victoria</v>
      </c>
      <c r="G3430" t="s">
        <v>45</v>
      </c>
      <c r="H3430">
        <v>3280</v>
      </c>
      <c r="I3430" t="s">
        <v>11</v>
      </c>
      <c r="J3430" t="s">
        <v>60</v>
      </c>
      <c r="K3430" t="s">
        <v>152</v>
      </c>
      <c r="L3430" t="s">
        <v>13</v>
      </c>
      <c r="M3430" s="5">
        <v>739.65</v>
      </c>
      <c r="N3430">
        <v>1</v>
      </c>
    </row>
    <row r="3431" spans="1:14" x14ac:dyDescent="0.25">
      <c r="A3431" s="2">
        <v>44972</v>
      </c>
      <c r="B3431" s="3">
        <f t="shared" si="159"/>
        <v>2023</v>
      </c>
      <c r="C3431" t="str">
        <f t="shared" si="160"/>
        <v>2022-2023</v>
      </c>
      <c r="D3431" t="s">
        <v>147</v>
      </c>
      <c r="E3431" t="s">
        <v>114</v>
      </c>
      <c r="F3431" t="str">
        <f t="shared" si="161"/>
        <v>Victoria</v>
      </c>
      <c r="G3431" t="s">
        <v>45</v>
      </c>
      <c r="H3431">
        <v>3551</v>
      </c>
      <c r="I3431" t="s">
        <v>11</v>
      </c>
      <c r="J3431" t="s">
        <v>60</v>
      </c>
      <c r="K3431" t="s">
        <v>150</v>
      </c>
      <c r="L3431" t="s">
        <v>18</v>
      </c>
      <c r="M3431" s="5">
        <v>740.32</v>
      </c>
      <c r="N3431">
        <v>1</v>
      </c>
    </row>
    <row r="3432" spans="1:14" x14ac:dyDescent="0.25">
      <c r="A3432" s="2">
        <v>45291</v>
      </c>
      <c r="B3432" s="3">
        <f t="shared" si="159"/>
        <v>2024</v>
      </c>
      <c r="C3432" t="str">
        <f t="shared" si="160"/>
        <v>2023-2024</v>
      </c>
      <c r="D3432" t="s">
        <v>147</v>
      </c>
      <c r="E3432" t="s">
        <v>74</v>
      </c>
      <c r="F3432" t="str">
        <f t="shared" si="161"/>
        <v>South Australia</v>
      </c>
      <c r="G3432" t="s">
        <v>32</v>
      </c>
      <c r="H3432">
        <v>5043</v>
      </c>
      <c r="I3432" t="s">
        <v>11</v>
      </c>
      <c r="J3432" t="s">
        <v>33</v>
      </c>
      <c r="K3432" t="s">
        <v>149</v>
      </c>
      <c r="L3432" t="s">
        <v>15</v>
      </c>
      <c r="M3432" s="5">
        <v>741.28000000000009</v>
      </c>
      <c r="N3432">
        <v>1</v>
      </c>
    </row>
    <row r="3433" spans="1:14" x14ac:dyDescent="0.25">
      <c r="A3433" s="2">
        <v>45299</v>
      </c>
      <c r="B3433" s="3">
        <f t="shared" si="159"/>
        <v>2024</v>
      </c>
      <c r="C3433" t="str">
        <f t="shared" si="160"/>
        <v>2023-2024</v>
      </c>
      <c r="D3433" t="s">
        <v>148</v>
      </c>
      <c r="E3433" t="s">
        <v>142</v>
      </c>
      <c r="F3433" t="str">
        <f t="shared" si="161"/>
        <v>Australian Capital Territory</v>
      </c>
      <c r="G3433" t="s">
        <v>80</v>
      </c>
      <c r="H3433">
        <v>2609</v>
      </c>
      <c r="I3433" t="s">
        <v>11</v>
      </c>
      <c r="J3433" t="s">
        <v>58</v>
      </c>
      <c r="K3433" t="s">
        <v>151</v>
      </c>
      <c r="L3433" t="s">
        <v>21</v>
      </c>
      <c r="M3433" s="5">
        <v>741.83999999999992</v>
      </c>
      <c r="N3433">
        <v>1</v>
      </c>
    </row>
    <row r="3434" spans="1:14" x14ac:dyDescent="0.25">
      <c r="A3434" s="2">
        <v>45150</v>
      </c>
      <c r="B3434" s="3">
        <f t="shared" si="159"/>
        <v>2024</v>
      </c>
      <c r="C3434" t="str">
        <f t="shared" si="160"/>
        <v>2023-2024</v>
      </c>
      <c r="D3434" t="s">
        <v>148</v>
      </c>
      <c r="E3434" t="s">
        <v>28</v>
      </c>
      <c r="F3434" t="str">
        <f t="shared" si="161"/>
        <v>Northern Territory</v>
      </c>
      <c r="G3434" t="s">
        <v>29</v>
      </c>
      <c r="H3434">
        <v>800</v>
      </c>
      <c r="I3434" t="s">
        <v>11</v>
      </c>
      <c r="J3434" t="s">
        <v>30</v>
      </c>
      <c r="K3434" t="s">
        <v>154</v>
      </c>
      <c r="L3434" t="s">
        <v>14</v>
      </c>
      <c r="M3434" s="5">
        <v>742.08</v>
      </c>
      <c r="N3434">
        <v>1</v>
      </c>
    </row>
    <row r="3435" spans="1:14" x14ac:dyDescent="0.25">
      <c r="A3435" s="2">
        <v>45303</v>
      </c>
      <c r="B3435" s="3">
        <f t="shared" si="159"/>
        <v>2024</v>
      </c>
      <c r="C3435" t="str">
        <f t="shared" si="160"/>
        <v>2023-2024</v>
      </c>
      <c r="D3435" t="s">
        <v>147</v>
      </c>
      <c r="E3435" t="s">
        <v>83</v>
      </c>
      <c r="F3435" t="str">
        <f t="shared" si="161"/>
        <v>New South Wales</v>
      </c>
      <c r="G3435" t="s">
        <v>10</v>
      </c>
      <c r="H3435">
        <v>2750</v>
      </c>
      <c r="I3435" t="s">
        <v>11</v>
      </c>
      <c r="J3435" t="s">
        <v>25</v>
      </c>
      <c r="K3435" t="s">
        <v>150</v>
      </c>
      <c r="L3435" t="s">
        <v>18</v>
      </c>
      <c r="M3435" s="5">
        <v>742.91</v>
      </c>
      <c r="N3435">
        <v>1</v>
      </c>
    </row>
    <row r="3436" spans="1:14" x14ac:dyDescent="0.25">
      <c r="A3436" s="2">
        <v>45146</v>
      </c>
      <c r="B3436" s="3">
        <f t="shared" si="159"/>
        <v>2024</v>
      </c>
      <c r="C3436" t="str">
        <f t="shared" si="160"/>
        <v>2023-2024</v>
      </c>
      <c r="D3436" t="s">
        <v>147</v>
      </c>
      <c r="E3436" t="s">
        <v>112</v>
      </c>
      <c r="F3436" t="str">
        <f t="shared" si="161"/>
        <v>Victoria</v>
      </c>
      <c r="G3436" t="s">
        <v>45</v>
      </c>
      <c r="H3436">
        <v>3076</v>
      </c>
      <c r="I3436" t="s">
        <v>11</v>
      </c>
      <c r="J3436" t="s">
        <v>46</v>
      </c>
      <c r="K3436" t="s">
        <v>150</v>
      </c>
      <c r="L3436" t="s">
        <v>18</v>
      </c>
      <c r="M3436" s="5">
        <v>743.15</v>
      </c>
      <c r="N3436">
        <v>1</v>
      </c>
    </row>
    <row r="3437" spans="1:14" x14ac:dyDescent="0.25">
      <c r="A3437" s="2">
        <v>45186</v>
      </c>
      <c r="B3437" s="3">
        <f t="shared" si="159"/>
        <v>2024</v>
      </c>
      <c r="C3437" t="str">
        <f t="shared" si="160"/>
        <v>2023-2024</v>
      </c>
      <c r="D3437" t="s">
        <v>147</v>
      </c>
      <c r="E3437" t="s">
        <v>115</v>
      </c>
      <c r="F3437" t="str">
        <f t="shared" si="161"/>
        <v>Western Australia</v>
      </c>
      <c r="G3437" t="s">
        <v>48</v>
      </c>
      <c r="H3437">
        <v>6280</v>
      </c>
      <c r="I3437" t="s">
        <v>11</v>
      </c>
      <c r="J3437" t="s">
        <v>94</v>
      </c>
      <c r="K3437" t="s">
        <v>154</v>
      </c>
      <c r="L3437" t="s">
        <v>14</v>
      </c>
      <c r="M3437" s="5">
        <v>744.12</v>
      </c>
      <c r="N3437">
        <v>1</v>
      </c>
    </row>
    <row r="3438" spans="1:14" x14ac:dyDescent="0.25">
      <c r="A3438" s="2">
        <v>45172</v>
      </c>
      <c r="B3438" s="3">
        <f t="shared" si="159"/>
        <v>2024</v>
      </c>
      <c r="C3438" t="str">
        <f t="shared" si="160"/>
        <v>2023-2024</v>
      </c>
      <c r="D3438" t="s">
        <v>148</v>
      </c>
      <c r="E3438" t="s">
        <v>76</v>
      </c>
      <c r="F3438" t="str">
        <f t="shared" si="161"/>
        <v>Western Australia</v>
      </c>
      <c r="G3438" t="s">
        <v>48</v>
      </c>
      <c r="H3438">
        <v>6450</v>
      </c>
      <c r="I3438" t="s">
        <v>11</v>
      </c>
      <c r="J3438" t="s">
        <v>77</v>
      </c>
      <c r="K3438" t="s">
        <v>151</v>
      </c>
      <c r="L3438" t="s">
        <v>21</v>
      </c>
      <c r="M3438" s="5">
        <v>744.77</v>
      </c>
      <c r="N3438">
        <v>1</v>
      </c>
    </row>
    <row r="3439" spans="1:14" x14ac:dyDescent="0.25">
      <c r="A3439" s="2">
        <v>45451</v>
      </c>
      <c r="B3439" s="3">
        <f t="shared" si="159"/>
        <v>2024</v>
      </c>
      <c r="C3439" t="str">
        <f t="shared" si="160"/>
        <v>2023-2024</v>
      </c>
      <c r="D3439" t="s">
        <v>148</v>
      </c>
      <c r="E3439" t="s">
        <v>118</v>
      </c>
      <c r="F3439" t="str">
        <f t="shared" si="161"/>
        <v>New South Wales</v>
      </c>
      <c r="G3439" t="s">
        <v>10</v>
      </c>
      <c r="H3439">
        <v>2158</v>
      </c>
      <c r="I3439" t="s">
        <v>11</v>
      </c>
      <c r="J3439" t="s">
        <v>27</v>
      </c>
      <c r="K3439" t="s">
        <v>151</v>
      </c>
      <c r="L3439" t="s">
        <v>21</v>
      </c>
      <c r="M3439" s="5">
        <v>744.88</v>
      </c>
      <c r="N3439">
        <v>1</v>
      </c>
    </row>
    <row r="3440" spans="1:14" x14ac:dyDescent="0.25">
      <c r="A3440" s="2">
        <v>45176</v>
      </c>
      <c r="B3440" s="3">
        <f t="shared" si="159"/>
        <v>2024</v>
      </c>
      <c r="C3440" t="str">
        <f t="shared" si="160"/>
        <v>2023-2024</v>
      </c>
      <c r="D3440" t="s">
        <v>147</v>
      </c>
      <c r="E3440" t="s">
        <v>123</v>
      </c>
      <c r="F3440" t="str">
        <f t="shared" si="161"/>
        <v>Western Australia</v>
      </c>
      <c r="G3440" t="s">
        <v>48</v>
      </c>
      <c r="H3440">
        <v>6109</v>
      </c>
      <c r="I3440" t="s">
        <v>11</v>
      </c>
      <c r="J3440" t="s">
        <v>94</v>
      </c>
      <c r="K3440" t="s">
        <v>150</v>
      </c>
      <c r="L3440" t="s">
        <v>18</v>
      </c>
      <c r="M3440" s="5">
        <v>744.9899999999999</v>
      </c>
      <c r="N3440">
        <v>1</v>
      </c>
    </row>
    <row r="3441" spans="1:14" x14ac:dyDescent="0.25">
      <c r="A3441" s="2">
        <v>45211</v>
      </c>
      <c r="B3441" s="3">
        <f t="shared" si="159"/>
        <v>2024</v>
      </c>
      <c r="C3441" t="str">
        <f t="shared" si="160"/>
        <v>2023-2024</v>
      </c>
      <c r="D3441" t="s">
        <v>148</v>
      </c>
      <c r="E3441" t="s">
        <v>138</v>
      </c>
      <c r="F3441" t="str">
        <f t="shared" si="161"/>
        <v>Queensland</v>
      </c>
      <c r="G3441" t="s">
        <v>35</v>
      </c>
      <c r="H3441">
        <v>4558</v>
      </c>
      <c r="I3441" t="s">
        <v>11</v>
      </c>
      <c r="J3441" t="s">
        <v>120</v>
      </c>
      <c r="K3441" t="s">
        <v>19</v>
      </c>
      <c r="L3441" t="s">
        <v>23</v>
      </c>
      <c r="M3441" s="5">
        <v>745.32</v>
      </c>
      <c r="N3441">
        <v>1</v>
      </c>
    </row>
    <row r="3442" spans="1:14" x14ac:dyDescent="0.25">
      <c r="A3442" s="2">
        <v>45318</v>
      </c>
      <c r="B3442" s="3">
        <f t="shared" si="159"/>
        <v>2024</v>
      </c>
      <c r="C3442" t="str">
        <f t="shared" si="160"/>
        <v>2023-2024</v>
      </c>
      <c r="D3442" t="s">
        <v>148</v>
      </c>
      <c r="E3442" t="s">
        <v>118</v>
      </c>
      <c r="F3442" t="str">
        <f t="shared" si="161"/>
        <v>New South Wales</v>
      </c>
      <c r="G3442" t="s">
        <v>10</v>
      </c>
      <c r="H3442">
        <v>2158</v>
      </c>
      <c r="I3442" t="s">
        <v>11</v>
      </c>
      <c r="J3442" t="s">
        <v>27</v>
      </c>
      <c r="K3442" t="s">
        <v>151</v>
      </c>
      <c r="L3442" t="s">
        <v>21</v>
      </c>
      <c r="M3442" s="5">
        <v>746.06</v>
      </c>
      <c r="N3442">
        <v>1</v>
      </c>
    </row>
    <row r="3443" spans="1:14" x14ac:dyDescent="0.25">
      <c r="A3443" s="2">
        <v>44996</v>
      </c>
      <c r="B3443" s="3">
        <f t="shared" si="159"/>
        <v>2023</v>
      </c>
      <c r="C3443" t="str">
        <f t="shared" si="160"/>
        <v>2022-2023</v>
      </c>
      <c r="D3443" t="s">
        <v>147</v>
      </c>
      <c r="E3443" t="s">
        <v>113</v>
      </c>
      <c r="F3443" t="str">
        <f t="shared" si="161"/>
        <v>Queensland</v>
      </c>
      <c r="G3443" t="s">
        <v>35</v>
      </c>
      <c r="H3443">
        <v>4215</v>
      </c>
      <c r="I3443" t="s">
        <v>11</v>
      </c>
      <c r="J3443" t="s">
        <v>104</v>
      </c>
      <c r="K3443" t="s">
        <v>19</v>
      </c>
      <c r="L3443" t="s">
        <v>23</v>
      </c>
      <c r="M3443" s="5">
        <v>747.07</v>
      </c>
      <c r="N3443">
        <v>1</v>
      </c>
    </row>
    <row r="3444" spans="1:14" x14ac:dyDescent="0.25">
      <c r="A3444" s="2">
        <v>44981</v>
      </c>
      <c r="B3444" s="3">
        <f t="shared" si="159"/>
        <v>2023</v>
      </c>
      <c r="C3444" t="str">
        <f t="shared" si="160"/>
        <v>2022-2023</v>
      </c>
      <c r="D3444" t="s">
        <v>147</v>
      </c>
      <c r="E3444" t="s">
        <v>117</v>
      </c>
      <c r="F3444" t="str">
        <f t="shared" si="161"/>
        <v>Queensland</v>
      </c>
      <c r="G3444" t="s">
        <v>35</v>
      </c>
      <c r="H3444">
        <v>4119</v>
      </c>
      <c r="I3444" t="s">
        <v>11</v>
      </c>
      <c r="J3444" t="s">
        <v>43</v>
      </c>
      <c r="K3444" t="s">
        <v>151</v>
      </c>
      <c r="L3444" t="s">
        <v>21</v>
      </c>
      <c r="M3444" s="5">
        <v>747.11</v>
      </c>
      <c r="N3444">
        <v>1</v>
      </c>
    </row>
    <row r="3445" spans="1:14" x14ac:dyDescent="0.25">
      <c r="A3445" s="2">
        <v>45353</v>
      </c>
      <c r="B3445" s="3">
        <f t="shared" si="159"/>
        <v>2024</v>
      </c>
      <c r="C3445" t="str">
        <f t="shared" si="160"/>
        <v>2023-2024</v>
      </c>
      <c r="D3445" t="s">
        <v>147</v>
      </c>
      <c r="E3445" t="s">
        <v>93</v>
      </c>
      <c r="F3445" t="str">
        <f t="shared" si="161"/>
        <v>Western Australia</v>
      </c>
      <c r="G3445" t="s">
        <v>48</v>
      </c>
      <c r="H3445">
        <v>6112</v>
      </c>
      <c r="I3445" t="s">
        <v>11</v>
      </c>
      <c r="J3445" t="s">
        <v>94</v>
      </c>
      <c r="K3445" t="s">
        <v>152</v>
      </c>
      <c r="L3445" t="s">
        <v>13</v>
      </c>
      <c r="M3445" s="5">
        <v>747.30000000000007</v>
      </c>
      <c r="N3445">
        <v>1</v>
      </c>
    </row>
    <row r="3446" spans="1:14" x14ac:dyDescent="0.25">
      <c r="A3446" s="2">
        <v>45275</v>
      </c>
      <c r="B3446" s="3">
        <f t="shared" si="159"/>
        <v>2024</v>
      </c>
      <c r="C3446" t="str">
        <f t="shared" si="160"/>
        <v>2023-2024</v>
      </c>
      <c r="D3446" t="s">
        <v>147</v>
      </c>
      <c r="E3446" t="s">
        <v>79</v>
      </c>
      <c r="F3446" t="str">
        <f t="shared" si="161"/>
        <v>Australian Capital Territory</v>
      </c>
      <c r="G3446" t="s">
        <v>80</v>
      </c>
      <c r="H3446">
        <v>2617</v>
      </c>
      <c r="I3446" t="s">
        <v>11</v>
      </c>
      <c r="J3446" t="s">
        <v>58</v>
      </c>
      <c r="K3446" t="s">
        <v>153</v>
      </c>
      <c r="L3446" t="s">
        <v>16</v>
      </c>
      <c r="M3446" s="5">
        <v>747.34</v>
      </c>
      <c r="N3446">
        <v>1</v>
      </c>
    </row>
    <row r="3447" spans="1:14" x14ac:dyDescent="0.25">
      <c r="A3447" s="2">
        <v>45552</v>
      </c>
      <c r="B3447" s="3">
        <f t="shared" si="159"/>
        <v>2025</v>
      </c>
      <c r="C3447" t="str">
        <f t="shared" si="160"/>
        <v>2024-2025</v>
      </c>
      <c r="D3447" t="s">
        <v>147</v>
      </c>
      <c r="E3447" t="s">
        <v>53</v>
      </c>
      <c r="F3447" t="str">
        <f t="shared" si="161"/>
        <v>South Australia</v>
      </c>
      <c r="G3447" t="s">
        <v>32</v>
      </c>
      <c r="H3447">
        <v>5082</v>
      </c>
      <c r="I3447" t="s">
        <v>11</v>
      </c>
      <c r="J3447" t="s">
        <v>33</v>
      </c>
      <c r="K3447" t="s">
        <v>149</v>
      </c>
      <c r="L3447" t="s">
        <v>15</v>
      </c>
      <c r="M3447" s="5">
        <v>747.42000000000007</v>
      </c>
      <c r="N3447">
        <v>1</v>
      </c>
    </row>
    <row r="3448" spans="1:14" x14ac:dyDescent="0.25">
      <c r="A3448" s="2">
        <v>45386</v>
      </c>
      <c r="B3448" s="3">
        <f t="shared" si="159"/>
        <v>2024</v>
      </c>
      <c r="C3448" t="str">
        <f t="shared" si="160"/>
        <v>2023-2024</v>
      </c>
      <c r="D3448" t="s">
        <v>147</v>
      </c>
      <c r="E3448" t="s">
        <v>118</v>
      </c>
      <c r="F3448" t="str">
        <f t="shared" si="161"/>
        <v>New South Wales</v>
      </c>
      <c r="G3448" t="s">
        <v>10</v>
      </c>
      <c r="H3448">
        <v>2158</v>
      </c>
      <c r="I3448" t="s">
        <v>11</v>
      </c>
      <c r="J3448" t="s">
        <v>27</v>
      </c>
      <c r="K3448" t="s">
        <v>150</v>
      </c>
      <c r="L3448" t="s">
        <v>18</v>
      </c>
      <c r="M3448" s="5">
        <v>747.94</v>
      </c>
      <c r="N3448">
        <v>1</v>
      </c>
    </row>
    <row r="3449" spans="1:14" x14ac:dyDescent="0.25">
      <c r="A3449" s="2">
        <v>45317</v>
      </c>
      <c r="B3449" s="3">
        <f t="shared" si="159"/>
        <v>2024</v>
      </c>
      <c r="C3449" t="str">
        <f t="shared" si="160"/>
        <v>2023-2024</v>
      </c>
      <c r="D3449" t="s">
        <v>147</v>
      </c>
      <c r="E3449" t="s">
        <v>85</v>
      </c>
      <c r="F3449" t="str">
        <f t="shared" si="161"/>
        <v>Queensland</v>
      </c>
      <c r="G3449" t="s">
        <v>35</v>
      </c>
      <c r="H3449">
        <v>4883</v>
      </c>
      <c r="I3449" t="s">
        <v>11</v>
      </c>
      <c r="J3449" t="s">
        <v>36</v>
      </c>
      <c r="K3449" t="s">
        <v>149</v>
      </c>
      <c r="L3449" t="s">
        <v>15</v>
      </c>
      <c r="M3449" s="5">
        <v>748.43000000000006</v>
      </c>
      <c r="N3449">
        <v>1</v>
      </c>
    </row>
    <row r="3450" spans="1:14" x14ac:dyDescent="0.25">
      <c r="A3450" s="2">
        <v>45254</v>
      </c>
      <c r="B3450" s="3">
        <f t="shared" si="159"/>
        <v>2024</v>
      </c>
      <c r="C3450" t="str">
        <f t="shared" si="160"/>
        <v>2023-2024</v>
      </c>
      <c r="D3450" t="s">
        <v>147</v>
      </c>
      <c r="E3450" t="s">
        <v>121</v>
      </c>
      <c r="F3450" t="str">
        <f t="shared" si="161"/>
        <v>Queensland</v>
      </c>
      <c r="G3450" t="s">
        <v>35</v>
      </c>
      <c r="H3450">
        <v>4700</v>
      </c>
      <c r="I3450" t="s">
        <v>11</v>
      </c>
      <c r="J3450" t="s">
        <v>51</v>
      </c>
      <c r="K3450" t="s">
        <v>152</v>
      </c>
      <c r="L3450" t="s">
        <v>13</v>
      </c>
      <c r="M3450" s="5">
        <v>749.04</v>
      </c>
      <c r="N3450">
        <v>1</v>
      </c>
    </row>
    <row r="3451" spans="1:14" x14ac:dyDescent="0.25">
      <c r="A3451" s="2">
        <v>45464</v>
      </c>
      <c r="B3451" s="3">
        <f t="shared" si="159"/>
        <v>2024</v>
      </c>
      <c r="C3451" t="str">
        <f t="shared" si="160"/>
        <v>2023-2024</v>
      </c>
      <c r="D3451" t="s">
        <v>147</v>
      </c>
      <c r="E3451" t="s">
        <v>83</v>
      </c>
      <c r="F3451" t="str">
        <f t="shared" si="161"/>
        <v>New South Wales</v>
      </c>
      <c r="G3451" t="s">
        <v>10</v>
      </c>
      <c r="H3451">
        <v>2750</v>
      </c>
      <c r="I3451" t="s">
        <v>11</v>
      </c>
      <c r="J3451" t="s">
        <v>25</v>
      </c>
      <c r="K3451" t="s">
        <v>154</v>
      </c>
      <c r="L3451" t="s">
        <v>14</v>
      </c>
      <c r="M3451" s="5">
        <v>749.25</v>
      </c>
      <c r="N3451">
        <v>1</v>
      </c>
    </row>
    <row r="3452" spans="1:14" x14ac:dyDescent="0.25">
      <c r="A3452" s="2">
        <v>44963</v>
      </c>
      <c r="B3452" s="3">
        <f t="shared" si="159"/>
        <v>2023</v>
      </c>
      <c r="C3452" t="str">
        <f t="shared" si="160"/>
        <v>2022-2023</v>
      </c>
      <c r="D3452" t="s">
        <v>147</v>
      </c>
      <c r="E3452" t="s">
        <v>92</v>
      </c>
      <c r="F3452" t="str">
        <f t="shared" si="161"/>
        <v>Queensland</v>
      </c>
      <c r="G3452" t="s">
        <v>35</v>
      </c>
      <c r="H3452">
        <v>4068</v>
      </c>
      <c r="I3452" t="s">
        <v>11</v>
      </c>
      <c r="J3452" t="s">
        <v>43</v>
      </c>
      <c r="K3452" t="s">
        <v>154</v>
      </c>
      <c r="L3452" t="s">
        <v>14</v>
      </c>
      <c r="M3452" s="5">
        <v>749.56</v>
      </c>
      <c r="N3452">
        <v>1</v>
      </c>
    </row>
    <row r="3453" spans="1:14" x14ac:dyDescent="0.25">
      <c r="A3453" s="2">
        <v>44996</v>
      </c>
      <c r="B3453" s="3">
        <f t="shared" si="159"/>
        <v>2023</v>
      </c>
      <c r="C3453" t="str">
        <f t="shared" si="160"/>
        <v>2022-2023</v>
      </c>
      <c r="D3453" t="s">
        <v>147</v>
      </c>
      <c r="E3453" t="s">
        <v>84</v>
      </c>
      <c r="F3453" t="str">
        <f t="shared" si="161"/>
        <v>Queensland</v>
      </c>
      <c r="G3453" t="s">
        <v>35</v>
      </c>
      <c r="H3453">
        <v>4740</v>
      </c>
      <c r="I3453" t="s">
        <v>11</v>
      </c>
      <c r="J3453" t="s">
        <v>51</v>
      </c>
      <c r="K3453" t="s">
        <v>155</v>
      </c>
      <c r="L3453" t="s">
        <v>20</v>
      </c>
      <c r="M3453" s="5">
        <v>749.75</v>
      </c>
      <c r="N3453">
        <v>1</v>
      </c>
    </row>
    <row r="3454" spans="1:14" x14ac:dyDescent="0.25">
      <c r="A3454" s="2">
        <v>45087</v>
      </c>
      <c r="B3454" s="3">
        <f t="shared" si="159"/>
        <v>2023</v>
      </c>
      <c r="C3454" t="str">
        <f t="shared" si="160"/>
        <v>2022-2023</v>
      </c>
      <c r="D3454" t="s">
        <v>148</v>
      </c>
      <c r="E3454" t="s">
        <v>73</v>
      </c>
      <c r="F3454" t="str">
        <f t="shared" si="161"/>
        <v>Victoria</v>
      </c>
      <c r="G3454" t="s">
        <v>45</v>
      </c>
      <c r="H3454">
        <v>3136</v>
      </c>
      <c r="I3454" t="s">
        <v>11</v>
      </c>
      <c r="J3454" t="s">
        <v>63</v>
      </c>
      <c r="K3454" t="s">
        <v>155</v>
      </c>
      <c r="L3454" t="s">
        <v>20</v>
      </c>
      <c r="M3454" s="5">
        <v>750.6</v>
      </c>
      <c r="N3454">
        <v>1</v>
      </c>
    </row>
    <row r="3455" spans="1:14" x14ac:dyDescent="0.25">
      <c r="A3455" s="2">
        <v>45652</v>
      </c>
      <c r="B3455" s="3">
        <f t="shared" si="159"/>
        <v>2025</v>
      </c>
      <c r="C3455" t="str">
        <f t="shared" si="160"/>
        <v>2024-2025</v>
      </c>
      <c r="D3455" t="s">
        <v>147</v>
      </c>
      <c r="E3455" t="s">
        <v>146</v>
      </c>
      <c r="F3455" t="str">
        <f t="shared" si="161"/>
        <v>Victoria</v>
      </c>
      <c r="G3455" t="s">
        <v>45</v>
      </c>
      <c r="H3455">
        <v>3353</v>
      </c>
      <c r="I3455" t="s">
        <v>11</v>
      </c>
      <c r="J3455" t="s">
        <v>60</v>
      </c>
      <c r="K3455" t="s">
        <v>152</v>
      </c>
      <c r="L3455" t="s">
        <v>13</v>
      </c>
      <c r="M3455" s="5">
        <v>751.21</v>
      </c>
      <c r="N3455">
        <v>1</v>
      </c>
    </row>
    <row r="3456" spans="1:14" x14ac:dyDescent="0.25">
      <c r="A3456" s="2">
        <v>45542</v>
      </c>
      <c r="B3456" s="3">
        <f t="shared" si="159"/>
        <v>2025</v>
      </c>
      <c r="C3456" t="str">
        <f t="shared" si="160"/>
        <v>2024-2025</v>
      </c>
      <c r="D3456" t="s">
        <v>147</v>
      </c>
      <c r="E3456" t="s">
        <v>122</v>
      </c>
      <c r="F3456" t="str">
        <f t="shared" si="161"/>
        <v>New South Wales</v>
      </c>
      <c r="G3456" t="s">
        <v>10</v>
      </c>
      <c r="H3456">
        <v>2650</v>
      </c>
      <c r="I3456" t="s">
        <v>11</v>
      </c>
      <c r="J3456" t="s">
        <v>25</v>
      </c>
      <c r="K3456" t="s">
        <v>152</v>
      </c>
      <c r="L3456" t="s">
        <v>13</v>
      </c>
      <c r="M3456" s="5">
        <v>756.55000000000007</v>
      </c>
      <c r="N3456">
        <v>1</v>
      </c>
    </row>
    <row r="3457" spans="1:14" x14ac:dyDescent="0.25">
      <c r="A3457" s="2">
        <v>45409</v>
      </c>
      <c r="B3457" s="3">
        <f t="shared" si="159"/>
        <v>2024</v>
      </c>
      <c r="C3457" t="str">
        <f t="shared" si="160"/>
        <v>2023-2024</v>
      </c>
      <c r="D3457" t="s">
        <v>148</v>
      </c>
      <c r="E3457" t="s">
        <v>146</v>
      </c>
      <c r="F3457" t="str">
        <f t="shared" si="161"/>
        <v>Victoria</v>
      </c>
      <c r="G3457" t="s">
        <v>45</v>
      </c>
      <c r="H3457">
        <v>3353</v>
      </c>
      <c r="I3457" t="s">
        <v>11</v>
      </c>
      <c r="J3457" t="s">
        <v>60</v>
      </c>
      <c r="K3457" t="s">
        <v>19</v>
      </c>
      <c r="L3457" t="s">
        <v>23</v>
      </c>
      <c r="M3457" s="5">
        <v>756.94</v>
      </c>
      <c r="N3457">
        <v>1</v>
      </c>
    </row>
    <row r="3458" spans="1:14" x14ac:dyDescent="0.25">
      <c r="A3458" s="2">
        <v>45195</v>
      </c>
      <c r="B3458" s="3">
        <f t="shared" ref="B3458:B3521" si="162">IF(MONTH(A3458)&gt;=7,YEAR(A3458)+1,YEAR(A3458))</f>
        <v>2024</v>
      </c>
      <c r="C3458" t="str">
        <f t="shared" ref="C3458:C3521" si="163">IF(MONTH(A3458) &gt;= 7, YEAR(A3458) &amp; "-" &amp; YEAR(A3458) + 1, YEAR(A3458) - 1 &amp; "-" &amp; YEAR(A3458))</f>
        <v>2023-2024</v>
      </c>
      <c r="D3458" t="s">
        <v>147</v>
      </c>
      <c r="E3458" t="s">
        <v>109</v>
      </c>
      <c r="F3458" t="str">
        <f t="shared" ref="F3458:F3521" si="164">IF(G3458="WA","Western Australia",
IF(G3458="NSW","New South Wales",
IF(G3458="QLD","Queensland",
IF(G3458="VIC","Victoria",
IF(G3458="TAS","Tasmania",
IF(G3458="SA","South Australia",
IF(G3458="NT","Northern Territory",
IF(G3458="ACT","Australian Capital Territory",G3458))))))))</f>
        <v>New South Wales</v>
      </c>
      <c r="G3458" t="s">
        <v>10</v>
      </c>
      <c r="H3458">
        <v>2480</v>
      </c>
      <c r="I3458" t="s">
        <v>11</v>
      </c>
      <c r="J3458" t="s">
        <v>68</v>
      </c>
      <c r="K3458" t="s">
        <v>150</v>
      </c>
      <c r="L3458" t="s">
        <v>18</v>
      </c>
      <c r="M3458" s="5">
        <v>759.59</v>
      </c>
      <c r="N3458">
        <v>1</v>
      </c>
    </row>
    <row r="3459" spans="1:14" x14ac:dyDescent="0.25">
      <c r="A3459" s="2">
        <v>45177</v>
      </c>
      <c r="B3459" s="3">
        <f t="shared" si="162"/>
        <v>2024</v>
      </c>
      <c r="C3459" t="str">
        <f t="shared" si="163"/>
        <v>2023-2024</v>
      </c>
      <c r="D3459" t="s">
        <v>147</v>
      </c>
      <c r="E3459" t="s">
        <v>57</v>
      </c>
      <c r="F3459" t="str">
        <f t="shared" si="164"/>
        <v>New South Wales</v>
      </c>
      <c r="G3459" t="s">
        <v>10</v>
      </c>
      <c r="H3459">
        <v>2560</v>
      </c>
      <c r="I3459" t="s">
        <v>11</v>
      </c>
      <c r="J3459" t="s">
        <v>58</v>
      </c>
      <c r="K3459" t="s">
        <v>19</v>
      </c>
      <c r="L3459" t="s">
        <v>23</v>
      </c>
      <c r="M3459" s="5">
        <v>761.5200000000001</v>
      </c>
      <c r="N3459">
        <v>1</v>
      </c>
    </row>
    <row r="3460" spans="1:14" x14ac:dyDescent="0.25">
      <c r="A3460" s="2">
        <v>45121</v>
      </c>
      <c r="B3460" s="3">
        <f t="shared" si="162"/>
        <v>2024</v>
      </c>
      <c r="C3460" t="str">
        <f t="shared" si="163"/>
        <v>2023-2024</v>
      </c>
      <c r="D3460" t="s">
        <v>147</v>
      </c>
      <c r="E3460" t="s">
        <v>57</v>
      </c>
      <c r="F3460" t="str">
        <f t="shared" si="164"/>
        <v>New South Wales</v>
      </c>
      <c r="G3460" t="s">
        <v>10</v>
      </c>
      <c r="H3460">
        <v>2560</v>
      </c>
      <c r="I3460" t="s">
        <v>11</v>
      </c>
      <c r="J3460" t="s">
        <v>58</v>
      </c>
      <c r="K3460" t="s">
        <v>154</v>
      </c>
      <c r="L3460" t="s">
        <v>14</v>
      </c>
      <c r="M3460" s="5">
        <v>761.66000000000008</v>
      </c>
      <c r="N3460">
        <v>1</v>
      </c>
    </row>
    <row r="3461" spans="1:14" x14ac:dyDescent="0.25">
      <c r="A3461" s="2">
        <v>45188</v>
      </c>
      <c r="B3461" s="3">
        <f t="shared" si="162"/>
        <v>2024</v>
      </c>
      <c r="C3461" t="str">
        <f t="shared" si="163"/>
        <v>2023-2024</v>
      </c>
      <c r="D3461" t="s">
        <v>147</v>
      </c>
      <c r="E3461" t="s">
        <v>59</v>
      </c>
      <c r="F3461" t="str">
        <f t="shared" si="164"/>
        <v>Victoria</v>
      </c>
      <c r="G3461" t="s">
        <v>45</v>
      </c>
      <c r="H3461">
        <v>3280</v>
      </c>
      <c r="I3461" t="s">
        <v>11</v>
      </c>
      <c r="J3461" t="s">
        <v>60</v>
      </c>
      <c r="K3461" t="s">
        <v>150</v>
      </c>
      <c r="L3461" t="s">
        <v>18</v>
      </c>
      <c r="M3461" s="5">
        <v>762.15000000000009</v>
      </c>
      <c r="N3461">
        <v>1</v>
      </c>
    </row>
    <row r="3462" spans="1:14" x14ac:dyDescent="0.25">
      <c r="A3462" s="2">
        <v>45638</v>
      </c>
      <c r="B3462" s="3">
        <f t="shared" si="162"/>
        <v>2025</v>
      </c>
      <c r="C3462" t="str">
        <f t="shared" si="163"/>
        <v>2024-2025</v>
      </c>
      <c r="D3462" t="s">
        <v>147</v>
      </c>
      <c r="E3462" t="s">
        <v>83</v>
      </c>
      <c r="F3462" t="str">
        <f t="shared" si="164"/>
        <v>New South Wales</v>
      </c>
      <c r="G3462" t="s">
        <v>10</v>
      </c>
      <c r="H3462">
        <v>2750</v>
      </c>
      <c r="I3462" t="s">
        <v>11</v>
      </c>
      <c r="J3462" t="s">
        <v>25</v>
      </c>
      <c r="K3462" t="s">
        <v>150</v>
      </c>
      <c r="L3462" t="s">
        <v>18</v>
      </c>
      <c r="M3462" s="5">
        <v>763.2700000000001</v>
      </c>
      <c r="N3462">
        <v>1</v>
      </c>
    </row>
    <row r="3463" spans="1:14" x14ac:dyDescent="0.25">
      <c r="A3463" s="2">
        <v>45385</v>
      </c>
      <c r="B3463" s="3">
        <f t="shared" si="162"/>
        <v>2024</v>
      </c>
      <c r="C3463" t="str">
        <f t="shared" si="163"/>
        <v>2023-2024</v>
      </c>
      <c r="D3463" t="s">
        <v>147</v>
      </c>
      <c r="E3463" t="s">
        <v>67</v>
      </c>
      <c r="F3463" t="str">
        <f t="shared" si="164"/>
        <v>New South Wales</v>
      </c>
      <c r="G3463" t="s">
        <v>10</v>
      </c>
      <c r="H3463">
        <v>2478</v>
      </c>
      <c r="I3463" t="s">
        <v>11</v>
      </c>
      <c r="J3463" t="s">
        <v>68</v>
      </c>
      <c r="K3463" t="s">
        <v>151</v>
      </c>
      <c r="L3463" t="s">
        <v>21</v>
      </c>
      <c r="M3463" s="5">
        <v>764.81</v>
      </c>
      <c r="N3463">
        <v>1</v>
      </c>
    </row>
    <row r="3464" spans="1:14" x14ac:dyDescent="0.25">
      <c r="A3464" s="2">
        <v>45200</v>
      </c>
      <c r="B3464" s="3">
        <f t="shared" si="162"/>
        <v>2024</v>
      </c>
      <c r="C3464" t="str">
        <f t="shared" si="163"/>
        <v>2023-2024</v>
      </c>
      <c r="D3464" t="s">
        <v>147</v>
      </c>
      <c r="E3464" t="s">
        <v>75</v>
      </c>
      <c r="F3464" t="str">
        <f t="shared" si="164"/>
        <v>Victoria</v>
      </c>
      <c r="G3464" t="s">
        <v>45</v>
      </c>
      <c r="H3464">
        <v>3630</v>
      </c>
      <c r="I3464" t="s">
        <v>11</v>
      </c>
      <c r="J3464" t="s">
        <v>55</v>
      </c>
      <c r="K3464" t="s">
        <v>151</v>
      </c>
      <c r="L3464" t="s">
        <v>21</v>
      </c>
      <c r="M3464" s="5">
        <v>764.92</v>
      </c>
      <c r="N3464">
        <v>1</v>
      </c>
    </row>
    <row r="3465" spans="1:14" x14ac:dyDescent="0.25">
      <c r="A3465" s="2">
        <v>45100</v>
      </c>
      <c r="B3465" s="3">
        <f t="shared" si="162"/>
        <v>2023</v>
      </c>
      <c r="C3465" t="str">
        <f t="shared" si="163"/>
        <v>2022-2023</v>
      </c>
      <c r="D3465" t="s">
        <v>147</v>
      </c>
      <c r="E3465" t="s">
        <v>78</v>
      </c>
      <c r="F3465" t="str">
        <f t="shared" si="164"/>
        <v>New South Wales</v>
      </c>
      <c r="G3465" t="s">
        <v>10</v>
      </c>
      <c r="H3465">
        <v>2350</v>
      </c>
      <c r="I3465" t="s">
        <v>11</v>
      </c>
      <c r="J3465" t="s">
        <v>68</v>
      </c>
      <c r="K3465" t="s">
        <v>149</v>
      </c>
      <c r="L3465" t="s">
        <v>15</v>
      </c>
      <c r="M3465" s="5">
        <v>767.44999999999993</v>
      </c>
      <c r="N3465">
        <v>1</v>
      </c>
    </row>
    <row r="3466" spans="1:14" x14ac:dyDescent="0.25">
      <c r="A3466" s="2">
        <v>45035</v>
      </c>
      <c r="B3466" s="3">
        <f t="shared" si="162"/>
        <v>2023</v>
      </c>
      <c r="C3466" t="str">
        <f t="shared" si="163"/>
        <v>2022-2023</v>
      </c>
      <c r="D3466" t="s">
        <v>147</v>
      </c>
      <c r="E3466" t="s">
        <v>97</v>
      </c>
      <c r="F3466" t="str">
        <f t="shared" si="164"/>
        <v>Tasmania</v>
      </c>
      <c r="G3466" t="s">
        <v>70</v>
      </c>
      <c r="H3466">
        <v>7250</v>
      </c>
      <c r="I3466" t="s">
        <v>11</v>
      </c>
      <c r="J3466" t="s">
        <v>71</v>
      </c>
      <c r="K3466" t="s">
        <v>152</v>
      </c>
      <c r="L3466" t="s">
        <v>13</v>
      </c>
      <c r="M3466" s="5">
        <v>768.2</v>
      </c>
      <c r="N3466">
        <v>1</v>
      </c>
    </row>
    <row r="3467" spans="1:14" x14ac:dyDescent="0.25">
      <c r="A3467" s="2">
        <v>45581</v>
      </c>
      <c r="B3467" s="3">
        <f t="shared" si="162"/>
        <v>2025</v>
      </c>
      <c r="C3467" t="str">
        <f t="shared" si="163"/>
        <v>2024-2025</v>
      </c>
      <c r="D3467" t="s">
        <v>147</v>
      </c>
      <c r="E3467" t="s">
        <v>109</v>
      </c>
      <c r="F3467" t="str">
        <f t="shared" si="164"/>
        <v>New South Wales</v>
      </c>
      <c r="G3467" t="s">
        <v>10</v>
      </c>
      <c r="H3467">
        <v>2480</v>
      </c>
      <c r="I3467" t="s">
        <v>11</v>
      </c>
      <c r="J3467" t="s">
        <v>68</v>
      </c>
      <c r="K3467" t="s">
        <v>152</v>
      </c>
      <c r="L3467" t="s">
        <v>13</v>
      </c>
      <c r="M3467" s="5">
        <v>769.59</v>
      </c>
      <c r="N3467">
        <v>1</v>
      </c>
    </row>
    <row r="3468" spans="1:14" x14ac:dyDescent="0.25">
      <c r="A3468" s="2">
        <v>45131</v>
      </c>
      <c r="B3468" s="3">
        <f t="shared" si="162"/>
        <v>2024</v>
      </c>
      <c r="C3468" t="str">
        <f t="shared" si="163"/>
        <v>2023-2024</v>
      </c>
      <c r="D3468" t="s">
        <v>147</v>
      </c>
      <c r="E3468" t="s">
        <v>136</v>
      </c>
      <c r="F3468" t="str">
        <f t="shared" si="164"/>
        <v>Victoria</v>
      </c>
      <c r="G3468" t="s">
        <v>45</v>
      </c>
      <c r="H3468">
        <v>3175</v>
      </c>
      <c r="I3468" t="s">
        <v>11</v>
      </c>
      <c r="J3468" t="s">
        <v>63</v>
      </c>
      <c r="K3468" t="s">
        <v>154</v>
      </c>
      <c r="L3468" t="s">
        <v>14</v>
      </c>
      <c r="M3468" s="5">
        <v>769.93</v>
      </c>
      <c r="N3468">
        <v>1</v>
      </c>
    </row>
    <row r="3469" spans="1:14" x14ac:dyDescent="0.25">
      <c r="A3469" s="2">
        <v>45113</v>
      </c>
      <c r="B3469" s="3">
        <f t="shared" si="162"/>
        <v>2024</v>
      </c>
      <c r="C3469" t="str">
        <f t="shared" si="163"/>
        <v>2023-2024</v>
      </c>
      <c r="D3469" t="s">
        <v>147</v>
      </c>
      <c r="E3469" t="s">
        <v>64</v>
      </c>
      <c r="F3469" t="str">
        <f t="shared" si="164"/>
        <v>Victoria</v>
      </c>
      <c r="G3469" t="s">
        <v>45</v>
      </c>
      <c r="H3469">
        <v>3199</v>
      </c>
      <c r="I3469" t="s">
        <v>11</v>
      </c>
      <c r="J3469" t="s">
        <v>63</v>
      </c>
      <c r="K3469" t="s">
        <v>155</v>
      </c>
      <c r="L3469" t="s">
        <v>20</v>
      </c>
      <c r="M3469" s="5">
        <v>770.33999999999992</v>
      </c>
      <c r="N3469">
        <v>1</v>
      </c>
    </row>
    <row r="3470" spans="1:14" x14ac:dyDescent="0.25">
      <c r="A3470" s="2">
        <v>45588</v>
      </c>
      <c r="B3470" s="3">
        <f t="shared" si="162"/>
        <v>2025</v>
      </c>
      <c r="C3470" t="str">
        <f t="shared" si="163"/>
        <v>2024-2025</v>
      </c>
      <c r="D3470" t="s">
        <v>147</v>
      </c>
      <c r="E3470" t="s">
        <v>93</v>
      </c>
      <c r="F3470" t="str">
        <f t="shared" si="164"/>
        <v>Western Australia</v>
      </c>
      <c r="G3470" t="s">
        <v>48</v>
      </c>
      <c r="H3470">
        <v>6112</v>
      </c>
      <c r="I3470" t="s">
        <v>11</v>
      </c>
      <c r="J3470" t="s">
        <v>94</v>
      </c>
      <c r="K3470" t="s">
        <v>151</v>
      </c>
      <c r="L3470" t="s">
        <v>21</v>
      </c>
      <c r="M3470" s="5">
        <v>771.18999999999994</v>
      </c>
      <c r="N3470">
        <v>1</v>
      </c>
    </row>
    <row r="3471" spans="1:14" x14ac:dyDescent="0.25">
      <c r="A3471" s="2">
        <v>45446</v>
      </c>
      <c r="B3471" s="3">
        <f t="shared" si="162"/>
        <v>2024</v>
      </c>
      <c r="C3471" t="str">
        <f t="shared" si="163"/>
        <v>2023-2024</v>
      </c>
      <c r="D3471" t="s">
        <v>147</v>
      </c>
      <c r="E3471" t="s">
        <v>136</v>
      </c>
      <c r="F3471" t="str">
        <f t="shared" si="164"/>
        <v>Victoria</v>
      </c>
      <c r="G3471" t="s">
        <v>45</v>
      </c>
      <c r="H3471">
        <v>3175</v>
      </c>
      <c r="I3471" t="s">
        <v>11</v>
      </c>
      <c r="J3471" t="s">
        <v>63</v>
      </c>
      <c r="K3471" t="s">
        <v>19</v>
      </c>
      <c r="L3471" t="s">
        <v>23</v>
      </c>
      <c r="M3471" s="5">
        <v>771.22</v>
      </c>
      <c r="N3471">
        <v>1</v>
      </c>
    </row>
    <row r="3472" spans="1:14" x14ac:dyDescent="0.25">
      <c r="A3472" s="2">
        <v>45335</v>
      </c>
      <c r="B3472" s="3">
        <f t="shared" si="162"/>
        <v>2024</v>
      </c>
      <c r="C3472" t="str">
        <f t="shared" si="163"/>
        <v>2023-2024</v>
      </c>
      <c r="D3472" t="s">
        <v>147</v>
      </c>
      <c r="E3472" t="s">
        <v>142</v>
      </c>
      <c r="F3472" t="str">
        <f t="shared" si="164"/>
        <v>Australian Capital Territory</v>
      </c>
      <c r="G3472" t="s">
        <v>80</v>
      </c>
      <c r="H3472">
        <v>2609</v>
      </c>
      <c r="I3472" t="s">
        <v>11</v>
      </c>
      <c r="J3472" t="s">
        <v>58</v>
      </c>
      <c r="K3472" t="s">
        <v>155</v>
      </c>
      <c r="L3472" t="s">
        <v>20</v>
      </c>
      <c r="M3472" s="5">
        <v>771.81000000000006</v>
      </c>
      <c r="N3472">
        <v>1</v>
      </c>
    </row>
    <row r="3473" spans="1:14" x14ac:dyDescent="0.25">
      <c r="A3473" s="2">
        <v>45138</v>
      </c>
      <c r="B3473" s="3">
        <f t="shared" si="162"/>
        <v>2024</v>
      </c>
      <c r="C3473" t="str">
        <f t="shared" si="163"/>
        <v>2023-2024</v>
      </c>
      <c r="D3473" t="s">
        <v>148</v>
      </c>
      <c r="E3473" t="s">
        <v>61</v>
      </c>
      <c r="F3473" t="str">
        <f t="shared" si="164"/>
        <v>New South Wales</v>
      </c>
      <c r="G3473" t="s">
        <v>10</v>
      </c>
      <c r="H3473">
        <v>2539</v>
      </c>
      <c r="I3473" t="s">
        <v>11</v>
      </c>
      <c r="J3473" t="s">
        <v>58</v>
      </c>
      <c r="K3473" t="s">
        <v>149</v>
      </c>
      <c r="L3473" t="s">
        <v>15</v>
      </c>
      <c r="M3473" s="5">
        <v>773.53</v>
      </c>
      <c r="N3473">
        <v>1</v>
      </c>
    </row>
    <row r="3474" spans="1:14" x14ac:dyDescent="0.25">
      <c r="A3474" s="2">
        <v>45564</v>
      </c>
      <c r="B3474" s="3">
        <f t="shared" si="162"/>
        <v>2025</v>
      </c>
      <c r="C3474" t="str">
        <f t="shared" si="163"/>
        <v>2024-2025</v>
      </c>
      <c r="D3474" t="s">
        <v>147</v>
      </c>
      <c r="E3474" t="s">
        <v>26</v>
      </c>
      <c r="F3474" t="str">
        <f t="shared" si="164"/>
        <v>New South Wales</v>
      </c>
      <c r="G3474" t="s">
        <v>10</v>
      </c>
      <c r="H3474">
        <v>2141</v>
      </c>
      <c r="I3474" t="s">
        <v>11</v>
      </c>
      <c r="J3474" t="s">
        <v>27</v>
      </c>
      <c r="K3474" t="s">
        <v>149</v>
      </c>
      <c r="L3474" t="s">
        <v>15</v>
      </c>
      <c r="M3474" s="5">
        <v>776.77</v>
      </c>
      <c r="N3474">
        <v>1</v>
      </c>
    </row>
    <row r="3475" spans="1:14" x14ac:dyDescent="0.25">
      <c r="A3475" s="2">
        <v>45478</v>
      </c>
      <c r="B3475" s="3">
        <f t="shared" si="162"/>
        <v>2025</v>
      </c>
      <c r="C3475" t="str">
        <f t="shared" si="163"/>
        <v>2024-2025</v>
      </c>
      <c r="D3475" t="s">
        <v>148</v>
      </c>
      <c r="E3475" t="s">
        <v>127</v>
      </c>
      <c r="F3475" t="str">
        <f t="shared" si="164"/>
        <v>New South Wales</v>
      </c>
      <c r="G3475" t="s">
        <v>10</v>
      </c>
      <c r="H3475">
        <v>2131</v>
      </c>
      <c r="I3475" t="s">
        <v>11</v>
      </c>
      <c r="J3475" t="s">
        <v>27</v>
      </c>
      <c r="K3475" t="s">
        <v>154</v>
      </c>
      <c r="L3475" t="s">
        <v>14</v>
      </c>
      <c r="M3475" s="5">
        <v>777.14</v>
      </c>
      <c r="N3475">
        <v>1</v>
      </c>
    </row>
    <row r="3476" spans="1:14" x14ac:dyDescent="0.25">
      <c r="A3476" s="2">
        <v>45278</v>
      </c>
      <c r="B3476" s="3">
        <f t="shared" si="162"/>
        <v>2024</v>
      </c>
      <c r="C3476" t="str">
        <f t="shared" si="163"/>
        <v>2023-2024</v>
      </c>
      <c r="D3476" t="s">
        <v>147</v>
      </c>
      <c r="E3476" t="s">
        <v>37</v>
      </c>
      <c r="F3476" t="str">
        <f t="shared" si="164"/>
        <v>South Australia</v>
      </c>
      <c r="G3476" t="s">
        <v>32</v>
      </c>
      <c r="H3476">
        <v>5607</v>
      </c>
      <c r="I3476" t="s">
        <v>11</v>
      </c>
      <c r="J3476" t="s">
        <v>38</v>
      </c>
      <c r="K3476" t="s">
        <v>153</v>
      </c>
      <c r="L3476" t="s">
        <v>16</v>
      </c>
      <c r="M3476" s="5">
        <v>777.87</v>
      </c>
      <c r="N3476">
        <v>1</v>
      </c>
    </row>
    <row r="3477" spans="1:14" x14ac:dyDescent="0.25">
      <c r="A3477" s="2">
        <v>45135</v>
      </c>
      <c r="B3477" s="3">
        <f t="shared" si="162"/>
        <v>2024</v>
      </c>
      <c r="C3477" t="str">
        <f t="shared" si="163"/>
        <v>2023-2024</v>
      </c>
      <c r="D3477" t="s">
        <v>148</v>
      </c>
      <c r="E3477" t="s">
        <v>131</v>
      </c>
      <c r="F3477" t="str">
        <f t="shared" si="164"/>
        <v>Western Australia</v>
      </c>
      <c r="G3477" t="s">
        <v>48</v>
      </c>
      <c r="H3477">
        <v>6530</v>
      </c>
      <c r="I3477" t="s">
        <v>11</v>
      </c>
      <c r="J3477" t="s">
        <v>77</v>
      </c>
      <c r="K3477" t="s">
        <v>156</v>
      </c>
      <c r="L3477" t="s">
        <v>17</v>
      </c>
      <c r="M3477" s="5">
        <v>778.56000000000006</v>
      </c>
      <c r="N3477">
        <v>1</v>
      </c>
    </row>
    <row r="3478" spans="1:14" x14ac:dyDescent="0.25">
      <c r="A3478" s="2">
        <v>45167</v>
      </c>
      <c r="B3478" s="3">
        <f t="shared" si="162"/>
        <v>2024</v>
      </c>
      <c r="C3478" t="str">
        <f t="shared" si="163"/>
        <v>2023-2024</v>
      </c>
      <c r="D3478" t="s">
        <v>147</v>
      </c>
      <c r="E3478" t="s">
        <v>92</v>
      </c>
      <c r="F3478" t="str">
        <f t="shared" si="164"/>
        <v>Queensland</v>
      </c>
      <c r="G3478" t="s">
        <v>35</v>
      </c>
      <c r="H3478">
        <v>4068</v>
      </c>
      <c r="I3478" t="s">
        <v>11</v>
      </c>
      <c r="J3478" t="s">
        <v>43</v>
      </c>
      <c r="K3478" t="s">
        <v>151</v>
      </c>
      <c r="L3478" t="s">
        <v>21</v>
      </c>
      <c r="M3478" s="5">
        <v>779.41</v>
      </c>
      <c r="N3478">
        <v>1</v>
      </c>
    </row>
    <row r="3479" spans="1:14" x14ac:dyDescent="0.25">
      <c r="A3479" s="2">
        <v>45228</v>
      </c>
      <c r="B3479" s="3">
        <f t="shared" si="162"/>
        <v>2024</v>
      </c>
      <c r="C3479" t="str">
        <f t="shared" si="163"/>
        <v>2023-2024</v>
      </c>
      <c r="D3479" t="s">
        <v>147</v>
      </c>
      <c r="E3479" t="s">
        <v>82</v>
      </c>
      <c r="F3479" t="str">
        <f t="shared" si="164"/>
        <v>Queensland</v>
      </c>
      <c r="G3479" t="s">
        <v>35</v>
      </c>
      <c r="H3479">
        <v>4012</v>
      </c>
      <c r="I3479" t="s">
        <v>11</v>
      </c>
      <c r="J3479" t="s">
        <v>43</v>
      </c>
      <c r="K3479" t="s">
        <v>155</v>
      </c>
      <c r="L3479" t="s">
        <v>20</v>
      </c>
      <c r="M3479" s="5">
        <v>779.49</v>
      </c>
      <c r="N3479">
        <v>1</v>
      </c>
    </row>
    <row r="3480" spans="1:14" x14ac:dyDescent="0.25">
      <c r="A3480" s="2">
        <v>45287</v>
      </c>
      <c r="B3480" s="3">
        <f t="shared" si="162"/>
        <v>2024</v>
      </c>
      <c r="C3480" t="str">
        <f t="shared" si="163"/>
        <v>2023-2024</v>
      </c>
      <c r="D3480" t="s">
        <v>147</v>
      </c>
      <c r="E3480" t="s">
        <v>105</v>
      </c>
      <c r="F3480" t="str">
        <f t="shared" si="164"/>
        <v>Victoria</v>
      </c>
      <c r="G3480" t="s">
        <v>45</v>
      </c>
      <c r="H3480">
        <v>3500</v>
      </c>
      <c r="I3480" t="s">
        <v>11</v>
      </c>
      <c r="J3480" t="s">
        <v>60</v>
      </c>
      <c r="K3480" t="s">
        <v>152</v>
      </c>
      <c r="L3480" t="s">
        <v>13</v>
      </c>
      <c r="M3480" s="5">
        <v>780.21999999999991</v>
      </c>
      <c r="N3480">
        <v>1</v>
      </c>
    </row>
    <row r="3481" spans="1:14" x14ac:dyDescent="0.25">
      <c r="A3481" s="2">
        <v>45136</v>
      </c>
      <c r="B3481" s="3">
        <f t="shared" si="162"/>
        <v>2024</v>
      </c>
      <c r="C3481" t="str">
        <f t="shared" si="163"/>
        <v>2023-2024</v>
      </c>
      <c r="D3481" t="s">
        <v>148</v>
      </c>
      <c r="E3481" t="s">
        <v>76</v>
      </c>
      <c r="F3481" t="str">
        <f t="shared" si="164"/>
        <v>Western Australia</v>
      </c>
      <c r="G3481" t="s">
        <v>48</v>
      </c>
      <c r="H3481">
        <v>6450</v>
      </c>
      <c r="I3481" t="s">
        <v>11</v>
      </c>
      <c r="J3481" t="s">
        <v>77</v>
      </c>
      <c r="K3481" t="s">
        <v>153</v>
      </c>
      <c r="L3481" t="s">
        <v>16</v>
      </c>
      <c r="M3481" s="5">
        <v>780.56000000000006</v>
      </c>
      <c r="N3481">
        <v>1</v>
      </c>
    </row>
    <row r="3482" spans="1:14" x14ac:dyDescent="0.25">
      <c r="A3482" s="2">
        <v>44960</v>
      </c>
      <c r="B3482" s="3">
        <f t="shared" si="162"/>
        <v>2023</v>
      </c>
      <c r="C3482" t="str">
        <f t="shared" si="163"/>
        <v>2022-2023</v>
      </c>
      <c r="D3482" t="s">
        <v>147</v>
      </c>
      <c r="E3482" t="s">
        <v>52</v>
      </c>
      <c r="F3482" t="str">
        <f t="shared" si="164"/>
        <v>Victoria</v>
      </c>
      <c r="G3482" t="s">
        <v>45</v>
      </c>
      <c r="H3482">
        <v>3030</v>
      </c>
      <c r="I3482" t="s">
        <v>11</v>
      </c>
      <c r="J3482" t="s">
        <v>46</v>
      </c>
      <c r="K3482" t="s">
        <v>149</v>
      </c>
      <c r="L3482" t="s">
        <v>15</v>
      </c>
      <c r="M3482" s="5">
        <v>786.16000000000008</v>
      </c>
      <c r="N3482">
        <v>1</v>
      </c>
    </row>
    <row r="3483" spans="1:14" x14ac:dyDescent="0.25">
      <c r="A3483" s="2">
        <v>45182</v>
      </c>
      <c r="B3483" s="3">
        <f t="shared" si="162"/>
        <v>2024</v>
      </c>
      <c r="C3483" t="str">
        <f t="shared" si="163"/>
        <v>2023-2024</v>
      </c>
      <c r="D3483" t="s">
        <v>147</v>
      </c>
      <c r="E3483" t="s">
        <v>42</v>
      </c>
      <c r="F3483" t="str">
        <f t="shared" si="164"/>
        <v>Queensland</v>
      </c>
      <c r="G3483" t="s">
        <v>35</v>
      </c>
      <c r="H3483">
        <v>4053</v>
      </c>
      <c r="I3483" t="s">
        <v>11</v>
      </c>
      <c r="J3483" t="s">
        <v>43</v>
      </c>
      <c r="K3483" t="s">
        <v>154</v>
      </c>
      <c r="L3483" t="s">
        <v>14</v>
      </c>
      <c r="M3483" s="5">
        <v>786.38000000000011</v>
      </c>
      <c r="N3483">
        <v>1</v>
      </c>
    </row>
    <row r="3484" spans="1:14" x14ac:dyDescent="0.25">
      <c r="A3484" s="2">
        <v>44985</v>
      </c>
      <c r="B3484" s="3">
        <f t="shared" si="162"/>
        <v>2023</v>
      </c>
      <c r="C3484" t="str">
        <f t="shared" si="163"/>
        <v>2022-2023</v>
      </c>
      <c r="D3484" t="s">
        <v>147</v>
      </c>
      <c r="E3484" t="s">
        <v>31</v>
      </c>
      <c r="F3484" t="str">
        <f t="shared" si="164"/>
        <v>South Australia</v>
      </c>
      <c r="G3484" t="s">
        <v>32</v>
      </c>
      <c r="H3484">
        <v>5168</v>
      </c>
      <c r="I3484" t="s">
        <v>11</v>
      </c>
      <c r="J3484" t="s">
        <v>33</v>
      </c>
      <c r="K3484" t="s">
        <v>151</v>
      </c>
      <c r="L3484" t="s">
        <v>21</v>
      </c>
      <c r="M3484" s="5">
        <v>786.86</v>
      </c>
      <c r="N3484">
        <v>1</v>
      </c>
    </row>
    <row r="3485" spans="1:14" x14ac:dyDescent="0.25">
      <c r="A3485" s="2">
        <v>45100</v>
      </c>
      <c r="B3485" s="3">
        <f t="shared" si="162"/>
        <v>2023</v>
      </c>
      <c r="C3485" t="str">
        <f t="shared" si="163"/>
        <v>2022-2023</v>
      </c>
      <c r="D3485" t="s">
        <v>148</v>
      </c>
      <c r="E3485" t="s">
        <v>131</v>
      </c>
      <c r="F3485" t="str">
        <f t="shared" si="164"/>
        <v>Western Australia</v>
      </c>
      <c r="G3485" t="s">
        <v>48</v>
      </c>
      <c r="H3485">
        <v>6530</v>
      </c>
      <c r="I3485" t="s">
        <v>11</v>
      </c>
      <c r="J3485" t="s">
        <v>77</v>
      </c>
      <c r="K3485" t="s">
        <v>152</v>
      </c>
      <c r="L3485" t="s">
        <v>13</v>
      </c>
      <c r="M3485" s="5">
        <v>787.08000000000015</v>
      </c>
      <c r="N3485">
        <v>1</v>
      </c>
    </row>
    <row r="3486" spans="1:14" x14ac:dyDescent="0.25">
      <c r="A3486" s="2">
        <v>44937</v>
      </c>
      <c r="B3486" s="3">
        <f t="shared" si="162"/>
        <v>2023</v>
      </c>
      <c r="C3486" t="str">
        <f t="shared" si="163"/>
        <v>2022-2023</v>
      </c>
      <c r="D3486" t="s">
        <v>147</v>
      </c>
      <c r="E3486" t="s">
        <v>115</v>
      </c>
      <c r="F3486" t="str">
        <f t="shared" si="164"/>
        <v>Western Australia</v>
      </c>
      <c r="G3486" t="s">
        <v>48</v>
      </c>
      <c r="H3486">
        <v>6280</v>
      </c>
      <c r="I3486" t="s">
        <v>11</v>
      </c>
      <c r="J3486" t="s">
        <v>94</v>
      </c>
      <c r="K3486" t="s">
        <v>154</v>
      </c>
      <c r="L3486" t="s">
        <v>14</v>
      </c>
      <c r="M3486" s="5">
        <v>787.31999999999994</v>
      </c>
      <c r="N3486">
        <v>1</v>
      </c>
    </row>
    <row r="3487" spans="1:14" x14ac:dyDescent="0.25">
      <c r="A3487" s="2">
        <v>45230</v>
      </c>
      <c r="B3487" s="3">
        <f t="shared" si="162"/>
        <v>2024</v>
      </c>
      <c r="C3487" t="str">
        <f t="shared" si="163"/>
        <v>2023-2024</v>
      </c>
      <c r="D3487" t="s">
        <v>147</v>
      </c>
      <c r="E3487" t="s">
        <v>81</v>
      </c>
      <c r="F3487" t="str">
        <f t="shared" si="164"/>
        <v>New South Wales</v>
      </c>
      <c r="G3487" t="s">
        <v>10</v>
      </c>
      <c r="H3487">
        <v>2485</v>
      </c>
      <c r="I3487" t="s">
        <v>11</v>
      </c>
      <c r="J3487" t="s">
        <v>68</v>
      </c>
      <c r="K3487" t="s">
        <v>153</v>
      </c>
      <c r="L3487" t="s">
        <v>16</v>
      </c>
      <c r="M3487" s="5">
        <v>787.88</v>
      </c>
      <c r="N3487">
        <v>1</v>
      </c>
    </row>
    <row r="3488" spans="1:14" x14ac:dyDescent="0.25">
      <c r="A3488" s="2">
        <v>45622</v>
      </c>
      <c r="B3488" s="3">
        <f t="shared" si="162"/>
        <v>2025</v>
      </c>
      <c r="C3488" t="str">
        <f t="shared" si="163"/>
        <v>2024-2025</v>
      </c>
      <c r="D3488" t="s">
        <v>147</v>
      </c>
      <c r="E3488" t="s">
        <v>124</v>
      </c>
      <c r="F3488" t="str">
        <f t="shared" si="164"/>
        <v>New South Wales</v>
      </c>
      <c r="G3488" t="s">
        <v>10</v>
      </c>
      <c r="H3488">
        <v>2015</v>
      </c>
      <c r="I3488" t="s">
        <v>11</v>
      </c>
      <c r="J3488" t="s">
        <v>12</v>
      </c>
      <c r="K3488" t="s">
        <v>152</v>
      </c>
      <c r="L3488" t="s">
        <v>13</v>
      </c>
      <c r="M3488" s="5">
        <v>789.65</v>
      </c>
      <c r="N3488">
        <v>1</v>
      </c>
    </row>
    <row r="3489" spans="1:14" x14ac:dyDescent="0.25">
      <c r="A3489" s="2">
        <v>45048</v>
      </c>
      <c r="B3489" s="3">
        <f t="shared" si="162"/>
        <v>2023</v>
      </c>
      <c r="C3489" t="str">
        <f t="shared" si="163"/>
        <v>2022-2023</v>
      </c>
      <c r="D3489" t="s">
        <v>148</v>
      </c>
      <c r="E3489" t="s">
        <v>127</v>
      </c>
      <c r="F3489" t="str">
        <f t="shared" si="164"/>
        <v>New South Wales</v>
      </c>
      <c r="G3489" t="s">
        <v>10</v>
      </c>
      <c r="H3489">
        <v>2131</v>
      </c>
      <c r="I3489" t="s">
        <v>11</v>
      </c>
      <c r="J3489" t="s">
        <v>27</v>
      </c>
      <c r="K3489" t="s">
        <v>152</v>
      </c>
      <c r="L3489" t="s">
        <v>13</v>
      </c>
      <c r="M3489" s="5">
        <v>791.38999999999987</v>
      </c>
      <c r="N3489">
        <v>1</v>
      </c>
    </row>
    <row r="3490" spans="1:14" x14ac:dyDescent="0.25">
      <c r="A3490" s="2">
        <v>45196</v>
      </c>
      <c r="B3490" s="3">
        <f t="shared" si="162"/>
        <v>2024</v>
      </c>
      <c r="C3490" t="str">
        <f t="shared" si="163"/>
        <v>2023-2024</v>
      </c>
      <c r="D3490" t="s">
        <v>147</v>
      </c>
      <c r="E3490" t="s">
        <v>99</v>
      </c>
      <c r="F3490" t="str">
        <f t="shared" si="164"/>
        <v>Victoria</v>
      </c>
      <c r="G3490" t="s">
        <v>45</v>
      </c>
      <c r="H3490">
        <v>3148</v>
      </c>
      <c r="I3490" t="s">
        <v>11</v>
      </c>
      <c r="J3490" t="s">
        <v>63</v>
      </c>
      <c r="K3490" t="s">
        <v>152</v>
      </c>
      <c r="L3490" t="s">
        <v>13</v>
      </c>
      <c r="M3490" s="5">
        <v>791.57</v>
      </c>
      <c r="N3490">
        <v>1</v>
      </c>
    </row>
    <row r="3491" spans="1:14" x14ac:dyDescent="0.25">
      <c r="A3491" s="2">
        <v>45121</v>
      </c>
      <c r="B3491" s="3">
        <f t="shared" si="162"/>
        <v>2024</v>
      </c>
      <c r="C3491" t="str">
        <f t="shared" si="163"/>
        <v>2023-2024</v>
      </c>
      <c r="D3491" t="s">
        <v>147</v>
      </c>
      <c r="E3491" t="s">
        <v>114</v>
      </c>
      <c r="F3491" t="str">
        <f t="shared" si="164"/>
        <v>Victoria</v>
      </c>
      <c r="G3491" t="s">
        <v>45</v>
      </c>
      <c r="H3491">
        <v>3551</v>
      </c>
      <c r="I3491" t="s">
        <v>11</v>
      </c>
      <c r="J3491" t="s">
        <v>60</v>
      </c>
      <c r="K3491" t="s">
        <v>150</v>
      </c>
      <c r="L3491" t="s">
        <v>18</v>
      </c>
      <c r="M3491" s="5">
        <v>792.04999999999984</v>
      </c>
      <c r="N3491">
        <v>1</v>
      </c>
    </row>
    <row r="3492" spans="1:14" x14ac:dyDescent="0.25">
      <c r="A3492" s="2">
        <v>45453</v>
      </c>
      <c r="B3492" s="3">
        <f t="shared" si="162"/>
        <v>2024</v>
      </c>
      <c r="C3492" t="str">
        <f t="shared" si="163"/>
        <v>2023-2024</v>
      </c>
      <c r="D3492" t="s">
        <v>147</v>
      </c>
      <c r="E3492" t="s">
        <v>126</v>
      </c>
      <c r="F3492" t="str">
        <f t="shared" si="164"/>
        <v>Queensland</v>
      </c>
      <c r="G3492" t="s">
        <v>35</v>
      </c>
      <c r="H3492">
        <v>4551</v>
      </c>
      <c r="I3492" t="s">
        <v>11</v>
      </c>
      <c r="J3492" t="s">
        <v>120</v>
      </c>
      <c r="K3492" t="s">
        <v>152</v>
      </c>
      <c r="L3492" t="s">
        <v>13</v>
      </c>
      <c r="M3492" s="5">
        <v>795.31000000000006</v>
      </c>
      <c r="N3492">
        <v>1</v>
      </c>
    </row>
    <row r="3493" spans="1:14" x14ac:dyDescent="0.25">
      <c r="A3493" s="2">
        <v>45482</v>
      </c>
      <c r="B3493" s="3">
        <f t="shared" si="162"/>
        <v>2025</v>
      </c>
      <c r="C3493" t="str">
        <f t="shared" si="163"/>
        <v>2024-2025</v>
      </c>
      <c r="D3493" t="s">
        <v>147</v>
      </c>
      <c r="E3493" t="s">
        <v>31</v>
      </c>
      <c r="F3493" t="str">
        <f t="shared" si="164"/>
        <v>South Australia</v>
      </c>
      <c r="G3493" t="s">
        <v>32</v>
      </c>
      <c r="H3493">
        <v>5168</v>
      </c>
      <c r="I3493" t="s">
        <v>11</v>
      </c>
      <c r="J3493" t="s">
        <v>33</v>
      </c>
      <c r="K3493" t="s">
        <v>152</v>
      </c>
      <c r="L3493" t="s">
        <v>13</v>
      </c>
      <c r="M3493" s="5">
        <v>795.65</v>
      </c>
      <c r="N3493">
        <v>1</v>
      </c>
    </row>
    <row r="3494" spans="1:14" x14ac:dyDescent="0.25">
      <c r="A3494" s="2">
        <v>45126</v>
      </c>
      <c r="B3494" s="3">
        <f t="shared" si="162"/>
        <v>2024</v>
      </c>
      <c r="C3494" t="str">
        <f t="shared" si="163"/>
        <v>2023-2024</v>
      </c>
      <c r="D3494" t="s">
        <v>148</v>
      </c>
      <c r="E3494" t="s">
        <v>110</v>
      </c>
      <c r="F3494" t="str">
        <f t="shared" si="164"/>
        <v>Queensland</v>
      </c>
      <c r="G3494" t="s">
        <v>35</v>
      </c>
      <c r="H3494">
        <v>4680</v>
      </c>
      <c r="I3494" t="s">
        <v>11</v>
      </c>
      <c r="J3494" t="s">
        <v>51</v>
      </c>
      <c r="K3494" t="s">
        <v>150</v>
      </c>
      <c r="L3494" t="s">
        <v>18</v>
      </c>
      <c r="M3494" s="5">
        <v>796.52</v>
      </c>
      <c r="N3494">
        <v>1</v>
      </c>
    </row>
    <row r="3495" spans="1:14" x14ac:dyDescent="0.25">
      <c r="A3495" s="2">
        <v>45649</v>
      </c>
      <c r="B3495" s="3">
        <f t="shared" si="162"/>
        <v>2025</v>
      </c>
      <c r="C3495" t="str">
        <f t="shared" si="163"/>
        <v>2024-2025</v>
      </c>
      <c r="D3495" t="s">
        <v>147</v>
      </c>
      <c r="E3495" t="s">
        <v>122</v>
      </c>
      <c r="F3495" t="str">
        <f t="shared" si="164"/>
        <v>New South Wales</v>
      </c>
      <c r="G3495" t="s">
        <v>10</v>
      </c>
      <c r="H3495">
        <v>2650</v>
      </c>
      <c r="I3495" t="s">
        <v>11</v>
      </c>
      <c r="J3495" t="s">
        <v>25</v>
      </c>
      <c r="K3495" t="s">
        <v>152</v>
      </c>
      <c r="L3495" t="s">
        <v>13</v>
      </c>
      <c r="M3495" s="5">
        <v>796.76000000000033</v>
      </c>
      <c r="N3495">
        <v>1</v>
      </c>
    </row>
    <row r="3496" spans="1:14" x14ac:dyDescent="0.25">
      <c r="A3496" s="2">
        <v>45514</v>
      </c>
      <c r="B3496" s="3">
        <f t="shared" si="162"/>
        <v>2025</v>
      </c>
      <c r="C3496" t="str">
        <f t="shared" si="163"/>
        <v>2024-2025</v>
      </c>
      <c r="D3496" t="s">
        <v>147</v>
      </c>
      <c r="E3496" t="s">
        <v>103</v>
      </c>
      <c r="F3496" t="str">
        <f t="shared" si="164"/>
        <v>Queensland</v>
      </c>
      <c r="G3496" t="s">
        <v>35</v>
      </c>
      <c r="H3496">
        <v>4509</v>
      </c>
      <c r="I3496" t="s">
        <v>11</v>
      </c>
      <c r="J3496" t="s">
        <v>104</v>
      </c>
      <c r="K3496" t="s">
        <v>154</v>
      </c>
      <c r="L3496" t="s">
        <v>14</v>
      </c>
      <c r="M3496" s="5">
        <v>797.2</v>
      </c>
      <c r="N3496">
        <v>1</v>
      </c>
    </row>
    <row r="3497" spans="1:14" x14ac:dyDescent="0.25">
      <c r="A3497" s="2">
        <v>45389</v>
      </c>
      <c r="B3497" s="3">
        <f t="shared" si="162"/>
        <v>2024</v>
      </c>
      <c r="C3497" t="str">
        <f t="shared" si="163"/>
        <v>2023-2024</v>
      </c>
      <c r="D3497" t="s">
        <v>148</v>
      </c>
      <c r="E3497" t="s">
        <v>73</v>
      </c>
      <c r="F3497" t="str">
        <f t="shared" si="164"/>
        <v>Victoria</v>
      </c>
      <c r="G3497" t="s">
        <v>45</v>
      </c>
      <c r="H3497">
        <v>3136</v>
      </c>
      <c r="I3497" t="s">
        <v>11</v>
      </c>
      <c r="J3497" t="s">
        <v>63</v>
      </c>
      <c r="K3497" t="s">
        <v>150</v>
      </c>
      <c r="L3497" t="s">
        <v>18</v>
      </c>
      <c r="M3497" s="5">
        <v>797.62</v>
      </c>
      <c r="N3497">
        <v>1</v>
      </c>
    </row>
    <row r="3498" spans="1:14" x14ac:dyDescent="0.25">
      <c r="A3498" s="2">
        <v>45026</v>
      </c>
      <c r="B3498" s="3">
        <f t="shared" si="162"/>
        <v>2023</v>
      </c>
      <c r="C3498" t="str">
        <f t="shared" si="163"/>
        <v>2022-2023</v>
      </c>
      <c r="D3498" t="s">
        <v>147</v>
      </c>
      <c r="E3498" t="s">
        <v>9</v>
      </c>
      <c r="F3498" t="str">
        <f t="shared" si="164"/>
        <v>New South Wales</v>
      </c>
      <c r="G3498" t="s">
        <v>10</v>
      </c>
      <c r="H3498">
        <v>2067</v>
      </c>
      <c r="I3498" t="s">
        <v>11</v>
      </c>
      <c r="J3498" t="s">
        <v>12</v>
      </c>
      <c r="K3498" t="s">
        <v>156</v>
      </c>
      <c r="L3498" t="s">
        <v>17</v>
      </c>
      <c r="M3498" s="5">
        <v>797.75000000000011</v>
      </c>
      <c r="N3498">
        <v>1</v>
      </c>
    </row>
    <row r="3499" spans="1:14" x14ac:dyDescent="0.25">
      <c r="A3499" s="2">
        <v>45307</v>
      </c>
      <c r="B3499" s="3">
        <f t="shared" si="162"/>
        <v>2024</v>
      </c>
      <c r="C3499" t="str">
        <f t="shared" si="163"/>
        <v>2023-2024</v>
      </c>
      <c r="D3499" t="s">
        <v>147</v>
      </c>
      <c r="E3499" t="s">
        <v>145</v>
      </c>
      <c r="F3499" t="str">
        <f t="shared" si="164"/>
        <v>New South Wales</v>
      </c>
      <c r="G3499" t="s">
        <v>10</v>
      </c>
      <c r="H3499">
        <v>2101</v>
      </c>
      <c r="I3499" t="s">
        <v>11</v>
      </c>
      <c r="J3499" t="s">
        <v>27</v>
      </c>
      <c r="K3499" t="s">
        <v>19</v>
      </c>
      <c r="L3499" t="s">
        <v>23</v>
      </c>
      <c r="M3499" s="5">
        <v>798.23</v>
      </c>
      <c r="N3499">
        <v>1</v>
      </c>
    </row>
    <row r="3500" spans="1:14" x14ac:dyDescent="0.25">
      <c r="A3500" s="2">
        <v>45193</v>
      </c>
      <c r="B3500" s="3">
        <f t="shared" si="162"/>
        <v>2024</v>
      </c>
      <c r="C3500" t="str">
        <f t="shared" si="163"/>
        <v>2023-2024</v>
      </c>
      <c r="D3500" t="s">
        <v>147</v>
      </c>
      <c r="E3500" t="s">
        <v>132</v>
      </c>
      <c r="F3500" t="str">
        <f t="shared" si="164"/>
        <v>New South Wales</v>
      </c>
      <c r="G3500" t="s">
        <v>10</v>
      </c>
      <c r="H3500">
        <v>2800</v>
      </c>
      <c r="I3500" t="s">
        <v>11</v>
      </c>
      <c r="J3500" t="s">
        <v>25</v>
      </c>
      <c r="K3500" t="s">
        <v>155</v>
      </c>
      <c r="L3500" t="s">
        <v>20</v>
      </c>
      <c r="M3500" s="5">
        <v>798.24</v>
      </c>
      <c r="N3500">
        <v>1</v>
      </c>
    </row>
    <row r="3501" spans="1:14" x14ac:dyDescent="0.25">
      <c r="A3501" s="2">
        <v>45084</v>
      </c>
      <c r="B3501" s="3">
        <f t="shared" si="162"/>
        <v>2023</v>
      </c>
      <c r="C3501" t="str">
        <f t="shared" si="163"/>
        <v>2022-2023</v>
      </c>
      <c r="D3501" t="s">
        <v>147</v>
      </c>
      <c r="E3501" t="s">
        <v>133</v>
      </c>
      <c r="F3501" t="str">
        <f t="shared" si="164"/>
        <v>Queensland</v>
      </c>
      <c r="G3501" t="s">
        <v>35</v>
      </c>
      <c r="H3501">
        <v>4305</v>
      </c>
      <c r="I3501" t="s">
        <v>11</v>
      </c>
      <c r="J3501" t="s">
        <v>104</v>
      </c>
      <c r="K3501" t="s">
        <v>149</v>
      </c>
      <c r="L3501" t="s">
        <v>15</v>
      </c>
      <c r="M3501" s="5">
        <v>798.52</v>
      </c>
      <c r="N3501">
        <v>1</v>
      </c>
    </row>
    <row r="3502" spans="1:14" x14ac:dyDescent="0.25">
      <c r="A3502" s="2">
        <v>45142</v>
      </c>
      <c r="B3502" s="3">
        <f t="shared" si="162"/>
        <v>2024</v>
      </c>
      <c r="C3502" t="str">
        <f t="shared" si="163"/>
        <v>2023-2024</v>
      </c>
      <c r="D3502" t="s">
        <v>148</v>
      </c>
      <c r="E3502" t="s">
        <v>143</v>
      </c>
      <c r="F3502" t="str">
        <f t="shared" si="164"/>
        <v>New South Wales</v>
      </c>
      <c r="G3502" t="s">
        <v>10</v>
      </c>
      <c r="H3502">
        <v>2154</v>
      </c>
      <c r="I3502" t="s">
        <v>11</v>
      </c>
      <c r="J3502" t="s">
        <v>27</v>
      </c>
      <c r="K3502" t="s">
        <v>152</v>
      </c>
      <c r="L3502" t="s">
        <v>13</v>
      </c>
      <c r="M3502" s="5">
        <v>799.67</v>
      </c>
      <c r="N3502">
        <v>1</v>
      </c>
    </row>
    <row r="3503" spans="1:14" x14ac:dyDescent="0.25">
      <c r="A3503" s="2">
        <v>45215</v>
      </c>
      <c r="B3503" s="3">
        <f t="shared" si="162"/>
        <v>2024</v>
      </c>
      <c r="C3503" t="str">
        <f t="shared" si="163"/>
        <v>2023-2024</v>
      </c>
      <c r="D3503" t="s">
        <v>147</v>
      </c>
      <c r="E3503" t="s">
        <v>24</v>
      </c>
      <c r="F3503" t="str">
        <f t="shared" si="164"/>
        <v>New South Wales</v>
      </c>
      <c r="G3503" t="s">
        <v>10</v>
      </c>
      <c r="H3503">
        <v>2795</v>
      </c>
      <c r="I3503" t="s">
        <v>11</v>
      </c>
      <c r="J3503" t="s">
        <v>25</v>
      </c>
      <c r="K3503" t="s">
        <v>150</v>
      </c>
      <c r="L3503" t="s">
        <v>18</v>
      </c>
      <c r="M3503" s="5">
        <v>800.1</v>
      </c>
      <c r="N3503">
        <v>1</v>
      </c>
    </row>
    <row r="3504" spans="1:14" x14ac:dyDescent="0.25">
      <c r="A3504" s="2">
        <v>45282</v>
      </c>
      <c r="B3504" s="3">
        <f t="shared" si="162"/>
        <v>2024</v>
      </c>
      <c r="C3504" t="str">
        <f t="shared" si="163"/>
        <v>2023-2024</v>
      </c>
      <c r="D3504" t="s">
        <v>147</v>
      </c>
      <c r="E3504" t="s">
        <v>99</v>
      </c>
      <c r="F3504" t="str">
        <f t="shared" si="164"/>
        <v>Victoria</v>
      </c>
      <c r="G3504" t="s">
        <v>45</v>
      </c>
      <c r="H3504">
        <v>3148</v>
      </c>
      <c r="I3504" t="s">
        <v>11</v>
      </c>
      <c r="J3504" t="s">
        <v>63</v>
      </c>
      <c r="K3504" t="s">
        <v>156</v>
      </c>
      <c r="L3504" t="s">
        <v>17</v>
      </c>
      <c r="M3504" s="5">
        <v>800.23</v>
      </c>
      <c r="N3504">
        <v>1</v>
      </c>
    </row>
    <row r="3505" spans="1:14" x14ac:dyDescent="0.25">
      <c r="A3505" s="2">
        <v>45515</v>
      </c>
      <c r="B3505" s="3">
        <f t="shared" si="162"/>
        <v>2025</v>
      </c>
      <c r="C3505" t="str">
        <f t="shared" si="163"/>
        <v>2024-2025</v>
      </c>
      <c r="D3505" t="s">
        <v>147</v>
      </c>
      <c r="E3505" t="s">
        <v>106</v>
      </c>
      <c r="F3505" t="str">
        <f t="shared" si="164"/>
        <v>Victoria</v>
      </c>
      <c r="G3505" t="s">
        <v>45</v>
      </c>
      <c r="H3505">
        <v>3915</v>
      </c>
      <c r="I3505" t="s">
        <v>11</v>
      </c>
      <c r="J3505" t="s">
        <v>55</v>
      </c>
      <c r="K3505" t="s">
        <v>149</v>
      </c>
      <c r="L3505" t="s">
        <v>15</v>
      </c>
      <c r="M3505" s="5">
        <v>801.37</v>
      </c>
      <c r="N3505">
        <v>1</v>
      </c>
    </row>
    <row r="3506" spans="1:14" x14ac:dyDescent="0.25">
      <c r="A3506" s="2">
        <v>45409</v>
      </c>
      <c r="B3506" s="3">
        <f t="shared" si="162"/>
        <v>2024</v>
      </c>
      <c r="C3506" t="str">
        <f t="shared" si="163"/>
        <v>2023-2024</v>
      </c>
      <c r="D3506" t="s">
        <v>147</v>
      </c>
      <c r="E3506" t="s">
        <v>115</v>
      </c>
      <c r="F3506" t="str">
        <f t="shared" si="164"/>
        <v>Western Australia</v>
      </c>
      <c r="G3506" t="s">
        <v>48</v>
      </c>
      <c r="H3506">
        <v>6280</v>
      </c>
      <c r="I3506" t="s">
        <v>11</v>
      </c>
      <c r="J3506" t="s">
        <v>94</v>
      </c>
      <c r="K3506" t="s">
        <v>156</v>
      </c>
      <c r="L3506" t="s">
        <v>17</v>
      </c>
      <c r="M3506" s="5">
        <v>801.48000000000013</v>
      </c>
      <c r="N3506">
        <v>1</v>
      </c>
    </row>
    <row r="3507" spans="1:14" x14ac:dyDescent="0.25">
      <c r="A3507" s="2">
        <v>44991</v>
      </c>
      <c r="B3507" s="3">
        <f t="shared" si="162"/>
        <v>2023</v>
      </c>
      <c r="C3507" t="str">
        <f t="shared" si="163"/>
        <v>2022-2023</v>
      </c>
      <c r="D3507" t="s">
        <v>147</v>
      </c>
      <c r="E3507" t="s">
        <v>98</v>
      </c>
      <c r="F3507" t="str">
        <f t="shared" si="164"/>
        <v>Victoria</v>
      </c>
      <c r="G3507" t="s">
        <v>45</v>
      </c>
      <c r="H3507">
        <v>3429</v>
      </c>
      <c r="I3507" t="s">
        <v>11</v>
      </c>
      <c r="J3507" t="s">
        <v>60</v>
      </c>
      <c r="K3507" t="s">
        <v>155</v>
      </c>
      <c r="L3507" t="s">
        <v>20</v>
      </c>
      <c r="M3507" s="5">
        <v>801.68000000000006</v>
      </c>
      <c r="N3507">
        <v>1</v>
      </c>
    </row>
    <row r="3508" spans="1:14" x14ac:dyDescent="0.25">
      <c r="A3508" s="2">
        <v>45480</v>
      </c>
      <c r="B3508" s="3">
        <f t="shared" si="162"/>
        <v>2025</v>
      </c>
      <c r="C3508" t="str">
        <f t="shared" si="163"/>
        <v>2024-2025</v>
      </c>
      <c r="D3508" t="s">
        <v>147</v>
      </c>
      <c r="E3508" t="s">
        <v>108</v>
      </c>
      <c r="F3508" t="str">
        <f t="shared" si="164"/>
        <v>Victoria</v>
      </c>
      <c r="G3508" t="s">
        <v>45</v>
      </c>
      <c r="H3508">
        <v>3018</v>
      </c>
      <c r="I3508" t="s">
        <v>11</v>
      </c>
      <c r="J3508" t="s">
        <v>46</v>
      </c>
      <c r="K3508" t="s">
        <v>152</v>
      </c>
      <c r="L3508" t="s">
        <v>13</v>
      </c>
      <c r="M3508" s="5">
        <v>801.97</v>
      </c>
      <c r="N3508">
        <v>1</v>
      </c>
    </row>
    <row r="3509" spans="1:14" x14ac:dyDescent="0.25">
      <c r="A3509" s="2">
        <v>45406</v>
      </c>
      <c r="B3509" s="3">
        <f t="shared" si="162"/>
        <v>2024</v>
      </c>
      <c r="C3509" t="str">
        <f t="shared" si="163"/>
        <v>2023-2024</v>
      </c>
      <c r="D3509" t="s">
        <v>147</v>
      </c>
      <c r="E3509" t="s">
        <v>142</v>
      </c>
      <c r="F3509" t="str">
        <f t="shared" si="164"/>
        <v>Australian Capital Territory</v>
      </c>
      <c r="G3509" t="s">
        <v>80</v>
      </c>
      <c r="H3509">
        <v>2609</v>
      </c>
      <c r="I3509" t="s">
        <v>11</v>
      </c>
      <c r="J3509" t="s">
        <v>58</v>
      </c>
      <c r="K3509" t="s">
        <v>150</v>
      </c>
      <c r="L3509" t="s">
        <v>18</v>
      </c>
      <c r="M3509" s="5">
        <v>802.67</v>
      </c>
      <c r="N3509">
        <v>1</v>
      </c>
    </row>
    <row r="3510" spans="1:14" x14ac:dyDescent="0.25">
      <c r="A3510" s="2">
        <v>45042</v>
      </c>
      <c r="B3510" s="3">
        <f t="shared" si="162"/>
        <v>2023</v>
      </c>
      <c r="C3510" t="str">
        <f t="shared" si="163"/>
        <v>2022-2023</v>
      </c>
      <c r="D3510" t="s">
        <v>148</v>
      </c>
      <c r="E3510" t="s">
        <v>72</v>
      </c>
      <c r="F3510" t="str">
        <f t="shared" si="164"/>
        <v>Western Australia</v>
      </c>
      <c r="G3510" t="s">
        <v>48</v>
      </c>
      <c r="H3510">
        <v>6010</v>
      </c>
      <c r="I3510" t="s">
        <v>11</v>
      </c>
      <c r="J3510" t="s">
        <v>49</v>
      </c>
      <c r="K3510" t="s">
        <v>150</v>
      </c>
      <c r="L3510" t="s">
        <v>18</v>
      </c>
      <c r="M3510" s="5">
        <v>802.75000000000011</v>
      </c>
      <c r="N3510">
        <v>1</v>
      </c>
    </row>
    <row r="3511" spans="1:14" x14ac:dyDescent="0.25">
      <c r="A3511" s="2">
        <v>45284</v>
      </c>
      <c r="B3511" s="3">
        <f t="shared" si="162"/>
        <v>2024</v>
      </c>
      <c r="C3511" t="str">
        <f t="shared" si="163"/>
        <v>2023-2024</v>
      </c>
      <c r="D3511" t="s">
        <v>148</v>
      </c>
      <c r="E3511" t="s">
        <v>138</v>
      </c>
      <c r="F3511" t="str">
        <f t="shared" si="164"/>
        <v>Queensland</v>
      </c>
      <c r="G3511" t="s">
        <v>35</v>
      </c>
      <c r="H3511">
        <v>4558</v>
      </c>
      <c r="I3511" t="s">
        <v>11</v>
      </c>
      <c r="J3511" t="s">
        <v>120</v>
      </c>
      <c r="K3511" t="s">
        <v>154</v>
      </c>
      <c r="L3511" t="s">
        <v>14</v>
      </c>
      <c r="M3511" s="5">
        <v>803.27</v>
      </c>
      <c r="N3511">
        <v>1</v>
      </c>
    </row>
    <row r="3512" spans="1:14" x14ac:dyDescent="0.25">
      <c r="A3512" s="2">
        <v>45177</v>
      </c>
      <c r="B3512" s="3">
        <f t="shared" si="162"/>
        <v>2024</v>
      </c>
      <c r="C3512" t="str">
        <f t="shared" si="163"/>
        <v>2023-2024</v>
      </c>
      <c r="D3512" t="s">
        <v>148</v>
      </c>
      <c r="E3512" t="s">
        <v>91</v>
      </c>
      <c r="F3512" t="str">
        <f t="shared" si="164"/>
        <v>Victoria</v>
      </c>
      <c r="G3512" t="s">
        <v>45</v>
      </c>
      <c r="H3512">
        <v>3690</v>
      </c>
      <c r="I3512" t="s">
        <v>11</v>
      </c>
      <c r="J3512" t="s">
        <v>55</v>
      </c>
      <c r="K3512" t="s">
        <v>151</v>
      </c>
      <c r="L3512" t="s">
        <v>21</v>
      </c>
      <c r="M3512" s="5">
        <v>803.61999999999989</v>
      </c>
      <c r="N3512">
        <v>1</v>
      </c>
    </row>
    <row r="3513" spans="1:14" x14ac:dyDescent="0.25">
      <c r="A3513" s="2">
        <v>45358</v>
      </c>
      <c r="B3513" s="3">
        <f t="shared" si="162"/>
        <v>2024</v>
      </c>
      <c r="C3513" t="str">
        <f t="shared" si="163"/>
        <v>2023-2024</v>
      </c>
      <c r="D3513" t="s">
        <v>147</v>
      </c>
      <c r="E3513" t="s">
        <v>117</v>
      </c>
      <c r="F3513" t="str">
        <f t="shared" si="164"/>
        <v>Queensland</v>
      </c>
      <c r="G3513" t="s">
        <v>35</v>
      </c>
      <c r="H3513">
        <v>4119</v>
      </c>
      <c r="I3513" t="s">
        <v>11</v>
      </c>
      <c r="J3513" t="s">
        <v>43</v>
      </c>
      <c r="K3513" t="s">
        <v>154</v>
      </c>
      <c r="L3513" t="s">
        <v>14</v>
      </c>
      <c r="M3513" s="5">
        <v>803.81</v>
      </c>
      <c r="N3513">
        <v>1</v>
      </c>
    </row>
    <row r="3514" spans="1:14" x14ac:dyDescent="0.25">
      <c r="A3514" s="2">
        <v>44976</v>
      </c>
      <c r="B3514" s="3">
        <f t="shared" si="162"/>
        <v>2023</v>
      </c>
      <c r="C3514" t="str">
        <f t="shared" si="163"/>
        <v>2022-2023</v>
      </c>
      <c r="D3514" t="s">
        <v>147</v>
      </c>
      <c r="E3514" t="s">
        <v>117</v>
      </c>
      <c r="F3514" t="str">
        <f t="shared" si="164"/>
        <v>Queensland</v>
      </c>
      <c r="G3514" t="s">
        <v>35</v>
      </c>
      <c r="H3514">
        <v>4119</v>
      </c>
      <c r="I3514" t="s">
        <v>11</v>
      </c>
      <c r="J3514" t="s">
        <v>43</v>
      </c>
      <c r="K3514" t="s">
        <v>152</v>
      </c>
      <c r="L3514" t="s">
        <v>13</v>
      </c>
      <c r="M3514" s="5">
        <v>807.66999999999985</v>
      </c>
      <c r="N3514">
        <v>1</v>
      </c>
    </row>
    <row r="3515" spans="1:14" x14ac:dyDescent="0.25">
      <c r="A3515" s="2">
        <v>45411</v>
      </c>
      <c r="B3515" s="3">
        <f t="shared" si="162"/>
        <v>2024</v>
      </c>
      <c r="C3515" t="str">
        <f t="shared" si="163"/>
        <v>2023-2024</v>
      </c>
      <c r="D3515" t="s">
        <v>147</v>
      </c>
      <c r="E3515" t="s">
        <v>112</v>
      </c>
      <c r="F3515" t="str">
        <f t="shared" si="164"/>
        <v>Victoria</v>
      </c>
      <c r="G3515" t="s">
        <v>45</v>
      </c>
      <c r="H3515">
        <v>3076</v>
      </c>
      <c r="I3515" t="s">
        <v>11</v>
      </c>
      <c r="J3515" t="s">
        <v>46</v>
      </c>
      <c r="K3515" t="s">
        <v>151</v>
      </c>
      <c r="L3515" t="s">
        <v>21</v>
      </c>
      <c r="M3515" s="5">
        <v>808.07</v>
      </c>
      <c r="N3515">
        <v>1</v>
      </c>
    </row>
    <row r="3516" spans="1:14" x14ac:dyDescent="0.25">
      <c r="A3516" s="2">
        <v>45635</v>
      </c>
      <c r="B3516" s="3">
        <f t="shared" si="162"/>
        <v>2025</v>
      </c>
      <c r="C3516" t="str">
        <f t="shared" si="163"/>
        <v>2024-2025</v>
      </c>
      <c r="D3516" t="s">
        <v>147</v>
      </c>
      <c r="E3516" t="s">
        <v>59</v>
      </c>
      <c r="F3516" t="str">
        <f t="shared" si="164"/>
        <v>Victoria</v>
      </c>
      <c r="G3516" t="s">
        <v>45</v>
      </c>
      <c r="H3516">
        <v>3280</v>
      </c>
      <c r="I3516" t="s">
        <v>11</v>
      </c>
      <c r="J3516" t="s">
        <v>60</v>
      </c>
      <c r="K3516" t="s">
        <v>154</v>
      </c>
      <c r="L3516" t="s">
        <v>14</v>
      </c>
      <c r="M3516" s="5">
        <v>809.27</v>
      </c>
      <c r="N3516">
        <v>1</v>
      </c>
    </row>
    <row r="3517" spans="1:14" x14ac:dyDescent="0.25">
      <c r="A3517" s="2">
        <v>45161</v>
      </c>
      <c r="B3517" s="3">
        <f t="shared" si="162"/>
        <v>2024</v>
      </c>
      <c r="C3517" t="str">
        <f t="shared" si="163"/>
        <v>2023-2024</v>
      </c>
      <c r="D3517" t="s">
        <v>147</v>
      </c>
      <c r="E3517" t="s">
        <v>52</v>
      </c>
      <c r="F3517" t="str">
        <f t="shared" si="164"/>
        <v>Victoria</v>
      </c>
      <c r="G3517" t="s">
        <v>45</v>
      </c>
      <c r="H3517">
        <v>3030</v>
      </c>
      <c r="I3517" t="s">
        <v>11</v>
      </c>
      <c r="J3517" t="s">
        <v>46</v>
      </c>
      <c r="K3517" t="s">
        <v>149</v>
      </c>
      <c r="L3517" t="s">
        <v>15</v>
      </c>
      <c r="M3517" s="5">
        <v>809.31000000000006</v>
      </c>
      <c r="N3517">
        <v>1</v>
      </c>
    </row>
    <row r="3518" spans="1:14" x14ac:dyDescent="0.25">
      <c r="A3518" s="2">
        <v>45310</v>
      </c>
      <c r="B3518" s="3">
        <f t="shared" si="162"/>
        <v>2024</v>
      </c>
      <c r="C3518" t="str">
        <f t="shared" si="163"/>
        <v>2023-2024</v>
      </c>
      <c r="D3518" t="s">
        <v>148</v>
      </c>
      <c r="E3518" t="s">
        <v>146</v>
      </c>
      <c r="F3518" t="str">
        <f t="shared" si="164"/>
        <v>Victoria</v>
      </c>
      <c r="G3518" t="s">
        <v>45</v>
      </c>
      <c r="H3518">
        <v>3353</v>
      </c>
      <c r="I3518" t="s">
        <v>11</v>
      </c>
      <c r="J3518" t="s">
        <v>60</v>
      </c>
      <c r="K3518" t="s">
        <v>154</v>
      </c>
      <c r="L3518" t="s">
        <v>14</v>
      </c>
      <c r="M3518" s="5">
        <v>809.47</v>
      </c>
      <c r="N3518">
        <v>1</v>
      </c>
    </row>
    <row r="3519" spans="1:14" x14ac:dyDescent="0.25">
      <c r="A3519" s="2">
        <v>44971</v>
      </c>
      <c r="B3519" s="3">
        <f t="shared" si="162"/>
        <v>2023</v>
      </c>
      <c r="C3519" t="str">
        <f t="shared" si="163"/>
        <v>2022-2023</v>
      </c>
      <c r="D3519" t="s">
        <v>147</v>
      </c>
      <c r="E3519" t="s">
        <v>84</v>
      </c>
      <c r="F3519" t="str">
        <f t="shared" si="164"/>
        <v>Queensland</v>
      </c>
      <c r="G3519" t="s">
        <v>35</v>
      </c>
      <c r="H3519">
        <v>4740</v>
      </c>
      <c r="I3519" t="s">
        <v>11</v>
      </c>
      <c r="J3519" t="s">
        <v>51</v>
      </c>
      <c r="K3519" t="s">
        <v>154</v>
      </c>
      <c r="L3519" t="s">
        <v>14</v>
      </c>
      <c r="M3519" s="5">
        <v>811.31</v>
      </c>
      <c r="N3519">
        <v>1</v>
      </c>
    </row>
    <row r="3520" spans="1:14" x14ac:dyDescent="0.25">
      <c r="A3520" s="2">
        <v>45602</v>
      </c>
      <c r="B3520" s="3">
        <f t="shared" si="162"/>
        <v>2025</v>
      </c>
      <c r="C3520" t="str">
        <f t="shared" si="163"/>
        <v>2024-2025</v>
      </c>
      <c r="D3520" t="s">
        <v>148</v>
      </c>
      <c r="E3520" t="s">
        <v>129</v>
      </c>
      <c r="F3520" t="str">
        <f t="shared" si="164"/>
        <v>Tasmania</v>
      </c>
      <c r="G3520" t="s">
        <v>70</v>
      </c>
      <c r="H3520">
        <v>7010</v>
      </c>
      <c r="I3520" t="s">
        <v>11</v>
      </c>
      <c r="J3520" t="s">
        <v>71</v>
      </c>
      <c r="K3520" t="s">
        <v>150</v>
      </c>
      <c r="L3520" t="s">
        <v>18</v>
      </c>
      <c r="M3520" s="5">
        <v>812.18999999999994</v>
      </c>
      <c r="N3520">
        <v>1</v>
      </c>
    </row>
    <row r="3521" spans="1:14" x14ac:dyDescent="0.25">
      <c r="A3521" s="2">
        <v>45042</v>
      </c>
      <c r="B3521" s="3">
        <f t="shared" si="162"/>
        <v>2023</v>
      </c>
      <c r="C3521" t="str">
        <f t="shared" si="163"/>
        <v>2022-2023</v>
      </c>
      <c r="D3521" t="s">
        <v>147</v>
      </c>
      <c r="E3521" t="s">
        <v>103</v>
      </c>
      <c r="F3521" t="str">
        <f t="shared" si="164"/>
        <v>Queensland</v>
      </c>
      <c r="G3521" t="s">
        <v>35</v>
      </c>
      <c r="H3521">
        <v>4509</v>
      </c>
      <c r="I3521" t="s">
        <v>11</v>
      </c>
      <c r="J3521" t="s">
        <v>104</v>
      </c>
      <c r="K3521" t="s">
        <v>150</v>
      </c>
      <c r="L3521" t="s">
        <v>18</v>
      </c>
      <c r="M3521" s="5">
        <v>813.89</v>
      </c>
      <c r="N3521">
        <v>1</v>
      </c>
    </row>
    <row r="3522" spans="1:14" x14ac:dyDescent="0.25">
      <c r="A3522" s="2">
        <v>45073</v>
      </c>
      <c r="B3522" s="3">
        <f t="shared" ref="B3522:B3585" si="165">IF(MONTH(A3522)&gt;=7,YEAR(A3522)+1,YEAR(A3522))</f>
        <v>2023</v>
      </c>
      <c r="C3522" t="str">
        <f t="shared" ref="C3522:C3585" si="166">IF(MONTH(A3522) &gt;= 7, YEAR(A3522) &amp; "-" &amp; YEAR(A3522) + 1, YEAR(A3522) - 1 &amp; "-" &amp; YEAR(A3522))</f>
        <v>2022-2023</v>
      </c>
      <c r="D3522" t="s">
        <v>147</v>
      </c>
      <c r="E3522" t="s">
        <v>105</v>
      </c>
      <c r="F3522" t="str">
        <f t="shared" ref="F3522:F3585" si="167">IF(G3522="WA","Western Australia",
IF(G3522="NSW","New South Wales",
IF(G3522="QLD","Queensland",
IF(G3522="VIC","Victoria",
IF(G3522="TAS","Tasmania",
IF(G3522="SA","South Australia",
IF(G3522="NT","Northern Territory",
IF(G3522="ACT","Australian Capital Territory",G3522))))))))</f>
        <v>Victoria</v>
      </c>
      <c r="G3522" t="s">
        <v>45</v>
      </c>
      <c r="H3522">
        <v>3500</v>
      </c>
      <c r="I3522" t="s">
        <v>11</v>
      </c>
      <c r="J3522" t="s">
        <v>60</v>
      </c>
      <c r="K3522" t="s">
        <v>149</v>
      </c>
      <c r="L3522" t="s">
        <v>15</v>
      </c>
      <c r="M3522" s="5">
        <v>815.31</v>
      </c>
      <c r="N3522">
        <v>1</v>
      </c>
    </row>
    <row r="3523" spans="1:14" x14ac:dyDescent="0.25">
      <c r="A3523" s="2">
        <v>45430</v>
      </c>
      <c r="B3523" s="3">
        <f t="shared" si="165"/>
        <v>2024</v>
      </c>
      <c r="C3523" t="str">
        <f t="shared" si="166"/>
        <v>2023-2024</v>
      </c>
      <c r="D3523" t="s">
        <v>147</v>
      </c>
      <c r="E3523" t="s">
        <v>113</v>
      </c>
      <c r="F3523" t="str">
        <f t="shared" si="167"/>
        <v>Queensland</v>
      </c>
      <c r="G3523" t="s">
        <v>35</v>
      </c>
      <c r="H3523">
        <v>4215</v>
      </c>
      <c r="I3523" t="s">
        <v>11</v>
      </c>
      <c r="J3523" t="s">
        <v>104</v>
      </c>
      <c r="K3523" t="s">
        <v>152</v>
      </c>
      <c r="L3523" t="s">
        <v>13</v>
      </c>
      <c r="M3523" s="5">
        <v>815.60999999999979</v>
      </c>
      <c r="N3523">
        <v>1</v>
      </c>
    </row>
    <row r="3524" spans="1:14" x14ac:dyDescent="0.25">
      <c r="A3524" s="2">
        <v>45191</v>
      </c>
      <c r="B3524" s="3">
        <f t="shared" si="165"/>
        <v>2024</v>
      </c>
      <c r="C3524" t="str">
        <f t="shared" si="166"/>
        <v>2023-2024</v>
      </c>
      <c r="D3524" t="s">
        <v>148</v>
      </c>
      <c r="E3524" t="s">
        <v>34</v>
      </c>
      <c r="F3524" t="str">
        <f t="shared" si="167"/>
        <v>Queensland</v>
      </c>
      <c r="G3524" t="s">
        <v>35</v>
      </c>
      <c r="H3524">
        <v>4802</v>
      </c>
      <c r="I3524" t="s">
        <v>11</v>
      </c>
      <c r="J3524" t="s">
        <v>36</v>
      </c>
      <c r="K3524" t="s">
        <v>150</v>
      </c>
      <c r="L3524" t="s">
        <v>18</v>
      </c>
      <c r="M3524" s="5">
        <v>816.8900000000001</v>
      </c>
      <c r="N3524">
        <v>1</v>
      </c>
    </row>
    <row r="3525" spans="1:14" x14ac:dyDescent="0.25">
      <c r="A3525" s="2">
        <v>45597</v>
      </c>
      <c r="B3525" s="3">
        <f t="shared" si="165"/>
        <v>2025</v>
      </c>
      <c r="C3525" t="str">
        <f t="shared" si="166"/>
        <v>2024-2025</v>
      </c>
      <c r="D3525" t="s">
        <v>148</v>
      </c>
      <c r="E3525" t="s">
        <v>96</v>
      </c>
      <c r="F3525" t="str">
        <f t="shared" si="167"/>
        <v>Western Australia</v>
      </c>
      <c r="G3525" t="s">
        <v>48</v>
      </c>
      <c r="H3525">
        <v>6330</v>
      </c>
      <c r="I3525" t="s">
        <v>11</v>
      </c>
      <c r="J3525" t="s">
        <v>94</v>
      </c>
      <c r="K3525" t="s">
        <v>19</v>
      </c>
      <c r="L3525" t="s">
        <v>23</v>
      </c>
      <c r="M3525" s="5">
        <v>816.98000000000013</v>
      </c>
      <c r="N3525">
        <v>1</v>
      </c>
    </row>
    <row r="3526" spans="1:14" x14ac:dyDescent="0.25">
      <c r="A3526" s="2">
        <v>45628</v>
      </c>
      <c r="B3526" s="3">
        <f t="shared" si="165"/>
        <v>2025</v>
      </c>
      <c r="C3526" t="str">
        <f t="shared" si="166"/>
        <v>2024-2025</v>
      </c>
      <c r="D3526" t="s">
        <v>147</v>
      </c>
      <c r="E3526" t="s">
        <v>126</v>
      </c>
      <c r="F3526" t="str">
        <f t="shared" si="167"/>
        <v>Queensland</v>
      </c>
      <c r="G3526" t="s">
        <v>35</v>
      </c>
      <c r="H3526">
        <v>4551</v>
      </c>
      <c r="I3526" t="s">
        <v>11</v>
      </c>
      <c r="J3526" t="s">
        <v>120</v>
      </c>
      <c r="K3526" t="s">
        <v>152</v>
      </c>
      <c r="L3526" t="s">
        <v>13</v>
      </c>
      <c r="M3526" s="5">
        <v>817.61000000000013</v>
      </c>
      <c r="N3526">
        <v>1</v>
      </c>
    </row>
    <row r="3527" spans="1:14" x14ac:dyDescent="0.25">
      <c r="A3527" s="2">
        <v>44997</v>
      </c>
      <c r="B3527" s="3">
        <f t="shared" si="165"/>
        <v>2023</v>
      </c>
      <c r="C3527" t="str">
        <f t="shared" si="166"/>
        <v>2022-2023</v>
      </c>
      <c r="D3527" t="s">
        <v>148</v>
      </c>
      <c r="E3527" t="s">
        <v>108</v>
      </c>
      <c r="F3527" t="str">
        <f t="shared" si="167"/>
        <v>Victoria</v>
      </c>
      <c r="G3527" t="s">
        <v>45</v>
      </c>
      <c r="H3527">
        <v>3018</v>
      </c>
      <c r="I3527" t="s">
        <v>11</v>
      </c>
      <c r="J3527" t="s">
        <v>46</v>
      </c>
      <c r="K3527" t="s">
        <v>151</v>
      </c>
      <c r="L3527" t="s">
        <v>21</v>
      </c>
      <c r="M3527" s="5">
        <v>817.70000000000016</v>
      </c>
      <c r="N3527">
        <v>1</v>
      </c>
    </row>
    <row r="3528" spans="1:14" x14ac:dyDescent="0.25">
      <c r="A3528" s="2">
        <v>44991</v>
      </c>
      <c r="B3528" s="3">
        <f t="shared" si="165"/>
        <v>2023</v>
      </c>
      <c r="C3528" t="str">
        <f t="shared" si="166"/>
        <v>2022-2023</v>
      </c>
      <c r="D3528" t="s">
        <v>147</v>
      </c>
      <c r="E3528" t="s">
        <v>42</v>
      </c>
      <c r="F3528" t="str">
        <f t="shared" si="167"/>
        <v>Queensland</v>
      </c>
      <c r="G3528" t="s">
        <v>35</v>
      </c>
      <c r="H3528">
        <v>4053</v>
      </c>
      <c r="I3528" t="s">
        <v>11</v>
      </c>
      <c r="J3528" t="s">
        <v>43</v>
      </c>
      <c r="K3528" t="s">
        <v>154</v>
      </c>
      <c r="L3528" t="s">
        <v>14</v>
      </c>
      <c r="M3528" s="5">
        <v>818.34</v>
      </c>
      <c r="N3528">
        <v>1</v>
      </c>
    </row>
    <row r="3529" spans="1:14" x14ac:dyDescent="0.25">
      <c r="A3529" s="2">
        <v>45584</v>
      </c>
      <c r="B3529" s="3">
        <f t="shared" si="165"/>
        <v>2025</v>
      </c>
      <c r="C3529" t="str">
        <f t="shared" si="166"/>
        <v>2024-2025</v>
      </c>
      <c r="D3529" t="s">
        <v>147</v>
      </c>
      <c r="E3529" t="s">
        <v>69</v>
      </c>
      <c r="F3529" t="str">
        <f t="shared" si="167"/>
        <v>Tasmania</v>
      </c>
      <c r="G3529" t="s">
        <v>70</v>
      </c>
      <c r="H3529">
        <v>7018</v>
      </c>
      <c r="I3529" t="s">
        <v>11</v>
      </c>
      <c r="J3529" t="s">
        <v>71</v>
      </c>
      <c r="K3529" t="s">
        <v>152</v>
      </c>
      <c r="L3529" t="s">
        <v>13</v>
      </c>
      <c r="M3529" s="5">
        <v>819.13</v>
      </c>
      <c r="N3529">
        <v>1</v>
      </c>
    </row>
    <row r="3530" spans="1:14" x14ac:dyDescent="0.25">
      <c r="A3530" s="2">
        <v>45510</v>
      </c>
      <c r="B3530" s="3">
        <f t="shared" si="165"/>
        <v>2025</v>
      </c>
      <c r="C3530" t="str">
        <f t="shared" si="166"/>
        <v>2024-2025</v>
      </c>
      <c r="D3530" t="s">
        <v>147</v>
      </c>
      <c r="E3530" t="s">
        <v>9</v>
      </c>
      <c r="F3530" t="str">
        <f t="shared" si="167"/>
        <v>New South Wales</v>
      </c>
      <c r="G3530" t="s">
        <v>10</v>
      </c>
      <c r="H3530">
        <v>2067</v>
      </c>
      <c r="I3530" t="s">
        <v>11</v>
      </c>
      <c r="J3530" t="s">
        <v>12</v>
      </c>
      <c r="K3530" t="s">
        <v>149</v>
      </c>
      <c r="L3530" t="s">
        <v>15</v>
      </c>
      <c r="M3530" s="5">
        <v>819.1400000000001</v>
      </c>
      <c r="N3530">
        <v>1</v>
      </c>
    </row>
    <row r="3531" spans="1:14" x14ac:dyDescent="0.25">
      <c r="A3531" s="2">
        <v>45588</v>
      </c>
      <c r="B3531" s="3">
        <f t="shared" si="165"/>
        <v>2025</v>
      </c>
      <c r="C3531" t="str">
        <f t="shared" si="166"/>
        <v>2024-2025</v>
      </c>
      <c r="D3531" t="s">
        <v>147</v>
      </c>
      <c r="E3531" t="s">
        <v>74</v>
      </c>
      <c r="F3531" t="str">
        <f t="shared" si="167"/>
        <v>South Australia</v>
      </c>
      <c r="G3531" t="s">
        <v>32</v>
      </c>
      <c r="H3531">
        <v>5043</v>
      </c>
      <c r="I3531" t="s">
        <v>11</v>
      </c>
      <c r="J3531" t="s">
        <v>33</v>
      </c>
      <c r="K3531" t="s">
        <v>150</v>
      </c>
      <c r="L3531" t="s">
        <v>18</v>
      </c>
      <c r="M3531" s="5">
        <v>819.16</v>
      </c>
      <c r="N3531">
        <v>1</v>
      </c>
    </row>
    <row r="3532" spans="1:14" x14ac:dyDescent="0.25">
      <c r="A3532" s="2">
        <v>45431</v>
      </c>
      <c r="B3532" s="3">
        <f t="shared" si="165"/>
        <v>2024</v>
      </c>
      <c r="C3532" t="str">
        <f t="shared" si="166"/>
        <v>2023-2024</v>
      </c>
      <c r="D3532" t="s">
        <v>147</v>
      </c>
      <c r="E3532" t="s">
        <v>115</v>
      </c>
      <c r="F3532" t="str">
        <f t="shared" si="167"/>
        <v>Western Australia</v>
      </c>
      <c r="G3532" t="s">
        <v>48</v>
      </c>
      <c r="H3532">
        <v>6280</v>
      </c>
      <c r="I3532" t="s">
        <v>11</v>
      </c>
      <c r="J3532" t="s">
        <v>94</v>
      </c>
      <c r="K3532" t="s">
        <v>157</v>
      </c>
      <c r="L3532" t="s">
        <v>22</v>
      </c>
      <c r="M3532" s="5">
        <v>821.3599999999999</v>
      </c>
      <c r="N3532">
        <v>1</v>
      </c>
    </row>
    <row r="3533" spans="1:14" x14ac:dyDescent="0.25">
      <c r="A3533" s="2">
        <v>44945</v>
      </c>
      <c r="B3533" s="3">
        <f t="shared" si="165"/>
        <v>2023</v>
      </c>
      <c r="C3533" t="str">
        <f t="shared" si="166"/>
        <v>2022-2023</v>
      </c>
      <c r="D3533" t="s">
        <v>147</v>
      </c>
      <c r="E3533" t="s">
        <v>121</v>
      </c>
      <c r="F3533" t="str">
        <f t="shared" si="167"/>
        <v>Queensland</v>
      </c>
      <c r="G3533" t="s">
        <v>35</v>
      </c>
      <c r="H3533">
        <v>4700</v>
      </c>
      <c r="I3533" t="s">
        <v>11</v>
      </c>
      <c r="J3533" t="s">
        <v>51</v>
      </c>
      <c r="K3533" t="s">
        <v>151</v>
      </c>
      <c r="L3533" t="s">
        <v>21</v>
      </c>
      <c r="M3533" s="5">
        <v>827.26</v>
      </c>
      <c r="N3533">
        <v>1</v>
      </c>
    </row>
    <row r="3534" spans="1:14" x14ac:dyDescent="0.25">
      <c r="A3534" s="2">
        <v>45577</v>
      </c>
      <c r="B3534" s="3">
        <f t="shared" si="165"/>
        <v>2025</v>
      </c>
      <c r="C3534" t="str">
        <f t="shared" si="166"/>
        <v>2024-2025</v>
      </c>
      <c r="D3534" t="s">
        <v>147</v>
      </c>
      <c r="E3534" t="s">
        <v>39</v>
      </c>
      <c r="F3534" t="str">
        <f t="shared" si="167"/>
        <v>South Australia</v>
      </c>
      <c r="G3534" t="s">
        <v>32</v>
      </c>
      <c r="H3534">
        <v>5343</v>
      </c>
      <c r="I3534" t="s">
        <v>11</v>
      </c>
      <c r="J3534" t="s">
        <v>38</v>
      </c>
      <c r="K3534" t="s">
        <v>149</v>
      </c>
      <c r="L3534" t="s">
        <v>15</v>
      </c>
      <c r="M3534" s="5">
        <v>829.82</v>
      </c>
      <c r="N3534">
        <v>1</v>
      </c>
    </row>
    <row r="3535" spans="1:14" x14ac:dyDescent="0.25">
      <c r="A3535" s="2">
        <v>45548</v>
      </c>
      <c r="B3535" s="3">
        <f t="shared" si="165"/>
        <v>2025</v>
      </c>
      <c r="C3535" t="str">
        <f t="shared" si="166"/>
        <v>2024-2025</v>
      </c>
      <c r="D3535" t="s">
        <v>147</v>
      </c>
      <c r="E3535" t="s">
        <v>66</v>
      </c>
      <c r="F3535" t="str">
        <f t="shared" si="167"/>
        <v>South Australia</v>
      </c>
      <c r="G3535" t="s">
        <v>32</v>
      </c>
      <c r="H3535">
        <v>5169</v>
      </c>
      <c r="I3535" t="s">
        <v>11</v>
      </c>
      <c r="J3535" t="s">
        <v>33</v>
      </c>
      <c r="K3535" t="s">
        <v>151</v>
      </c>
      <c r="L3535" t="s">
        <v>21</v>
      </c>
      <c r="M3535" s="5">
        <v>833.69999999999993</v>
      </c>
      <c r="N3535">
        <v>1</v>
      </c>
    </row>
    <row r="3536" spans="1:14" x14ac:dyDescent="0.25">
      <c r="A3536" s="2">
        <v>45393</v>
      </c>
      <c r="B3536" s="3">
        <f t="shared" si="165"/>
        <v>2024</v>
      </c>
      <c r="C3536" t="str">
        <f t="shared" si="166"/>
        <v>2023-2024</v>
      </c>
      <c r="D3536" t="s">
        <v>147</v>
      </c>
      <c r="E3536" t="s">
        <v>126</v>
      </c>
      <c r="F3536" t="str">
        <f t="shared" si="167"/>
        <v>Queensland</v>
      </c>
      <c r="G3536" t="s">
        <v>35</v>
      </c>
      <c r="H3536">
        <v>4551</v>
      </c>
      <c r="I3536" t="s">
        <v>11</v>
      </c>
      <c r="J3536" t="s">
        <v>120</v>
      </c>
      <c r="K3536" t="s">
        <v>156</v>
      </c>
      <c r="L3536" t="s">
        <v>17</v>
      </c>
      <c r="M3536" s="5">
        <v>833.85</v>
      </c>
      <c r="N3536">
        <v>1</v>
      </c>
    </row>
    <row r="3537" spans="1:14" x14ac:dyDescent="0.25">
      <c r="A3537" s="2">
        <v>45027</v>
      </c>
      <c r="B3537" s="3">
        <f t="shared" si="165"/>
        <v>2023</v>
      </c>
      <c r="C3537" t="str">
        <f t="shared" si="166"/>
        <v>2022-2023</v>
      </c>
      <c r="D3537" t="s">
        <v>147</v>
      </c>
      <c r="E3537" t="s">
        <v>47</v>
      </c>
      <c r="F3537" t="str">
        <f t="shared" si="167"/>
        <v>Western Australia</v>
      </c>
      <c r="G3537" t="s">
        <v>48</v>
      </c>
      <c r="H3537">
        <v>6030</v>
      </c>
      <c r="I3537" t="s">
        <v>11</v>
      </c>
      <c r="J3537" t="s">
        <v>49</v>
      </c>
      <c r="K3537" t="s">
        <v>151</v>
      </c>
      <c r="L3537" t="s">
        <v>21</v>
      </c>
      <c r="M3537" s="5">
        <v>833.92</v>
      </c>
      <c r="N3537">
        <v>1</v>
      </c>
    </row>
    <row r="3538" spans="1:14" x14ac:dyDescent="0.25">
      <c r="A3538" s="2">
        <v>45029</v>
      </c>
      <c r="B3538" s="3">
        <f t="shared" si="165"/>
        <v>2023</v>
      </c>
      <c r="C3538" t="str">
        <f t="shared" si="166"/>
        <v>2022-2023</v>
      </c>
      <c r="D3538" t="s">
        <v>147</v>
      </c>
      <c r="E3538" t="s">
        <v>67</v>
      </c>
      <c r="F3538" t="str">
        <f t="shared" si="167"/>
        <v>New South Wales</v>
      </c>
      <c r="G3538" t="s">
        <v>10</v>
      </c>
      <c r="H3538">
        <v>2478</v>
      </c>
      <c r="I3538" t="s">
        <v>11</v>
      </c>
      <c r="J3538" t="s">
        <v>68</v>
      </c>
      <c r="K3538" t="s">
        <v>151</v>
      </c>
      <c r="L3538" t="s">
        <v>21</v>
      </c>
      <c r="M3538" s="5">
        <v>837.2700000000001</v>
      </c>
      <c r="N3538">
        <v>1</v>
      </c>
    </row>
    <row r="3539" spans="1:14" x14ac:dyDescent="0.25">
      <c r="A3539" s="2">
        <v>45399</v>
      </c>
      <c r="B3539" s="3">
        <f t="shared" si="165"/>
        <v>2024</v>
      </c>
      <c r="C3539" t="str">
        <f t="shared" si="166"/>
        <v>2023-2024</v>
      </c>
      <c r="D3539" t="s">
        <v>147</v>
      </c>
      <c r="E3539" t="s">
        <v>145</v>
      </c>
      <c r="F3539" t="str">
        <f t="shared" si="167"/>
        <v>New South Wales</v>
      </c>
      <c r="G3539" t="s">
        <v>10</v>
      </c>
      <c r="H3539">
        <v>2101</v>
      </c>
      <c r="I3539" t="s">
        <v>11</v>
      </c>
      <c r="J3539" t="s">
        <v>27</v>
      </c>
      <c r="K3539" t="s">
        <v>152</v>
      </c>
      <c r="L3539" t="s">
        <v>13</v>
      </c>
      <c r="M3539" s="5">
        <v>837.6400000000001</v>
      </c>
      <c r="N3539">
        <v>1</v>
      </c>
    </row>
    <row r="3540" spans="1:14" x14ac:dyDescent="0.25">
      <c r="A3540" s="2">
        <v>45112</v>
      </c>
      <c r="B3540" s="3">
        <f t="shared" si="165"/>
        <v>2024</v>
      </c>
      <c r="C3540" t="str">
        <f t="shared" si="166"/>
        <v>2023-2024</v>
      </c>
      <c r="D3540" t="s">
        <v>147</v>
      </c>
      <c r="E3540" t="s">
        <v>136</v>
      </c>
      <c r="F3540" t="str">
        <f t="shared" si="167"/>
        <v>Victoria</v>
      </c>
      <c r="G3540" t="s">
        <v>45</v>
      </c>
      <c r="H3540">
        <v>3175</v>
      </c>
      <c r="I3540" t="s">
        <v>11</v>
      </c>
      <c r="J3540" t="s">
        <v>63</v>
      </c>
      <c r="K3540" t="s">
        <v>154</v>
      </c>
      <c r="L3540" t="s">
        <v>14</v>
      </c>
      <c r="M3540" s="5">
        <v>842.62</v>
      </c>
      <c r="N3540">
        <v>1</v>
      </c>
    </row>
    <row r="3541" spans="1:14" x14ac:dyDescent="0.25">
      <c r="A3541" s="2">
        <v>45095</v>
      </c>
      <c r="B3541" s="3">
        <f t="shared" si="165"/>
        <v>2023</v>
      </c>
      <c r="C3541" t="str">
        <f t="shared" si="166"/>
        <v>2022-2023</v>
      </c>
      <c r="D3541" t="s">
        <v>148</v>
      </c>
      <c r="E3541" t="s">
        <v>135</v>
      </c>
      <c r="F3541" t="str">
        <f t="shared" si="167"/>
        <v>Victoria</v>
      </c>
      <c r="G3541" t="s">
        <v>45</v>
      </c>
      <c r="H3541">
        <v>3550</v>
      </c>
      <c r="I3541" t="s">
        <v>11</v>
      </c>
      <c r="J3541" t="s">
        <v>60</v>
      </c>
      <c r="K3541" t="s">
        <v>150</v>
      </c>
      <c r="L3541" t="s">
        <v>18</v>
      </c>
      <c r="M3541" s="5">
        <v>843.84</v>
      </c>
      <c r="N3541">
        <v>1</v>
      </c>
    </row>
    <row r="3542" spans="1:14" x14ac:dyDescent="0.25">
      <c r="A3542" s="2">
        <v>45639</v>
      </c>
      <c r="B3542" s="3">
        <f t="shared" si="165"/>
        <v>2025</v>
      </c>
      <c r="C3542" t="str">
        <f t="shared" si="166"/>
        <v>2024-2025</v>
      </c>
      <c r="D3542" t="s">
        <v>147</v>
      </c>
      <c r="E3542" t="s">
        <v>126</v>
      </c>
      <c r="F3542" t="str">
        <f t="shared" si="167"/>
        <v>Queensland</v>
      </c>
      <c r="G3542" t="s">
        <v>35</v>
      </c>
      <c r="H3542">
        <v>4551</v>
      </c>
      <c r="I3542" t="s">
        <v>11</v>
      </c>
      <c r="J3542" t="s">
        <v>120</v>
      </c>
      <c r="K3542" t="s">
        <v>150</v>
      </c>
      <c r="L3542" t="s">
        <v>18</v>
      </c>
      <c r="M3542" s="5">
        <v>844.2299999999999</v>
      </c>
      <c r="N3542">
        <v>1</v>
      </c>
    </row>
    <row r="3543" spans="1:14" x14ac:dyDescent="0.25">
      <c r="A3543" s="2">
        <v>45527</v>
      </c>
      <c r="B3543" s="3">
        <f t="shared" si="165"/>
        <v>2025</v>
      </c>
      <c r="C3543" t="str">
        <f t="shared" si="166"/>
        <v>2024-2025</v>
      </c>
      <c r="D3543" t="s">
        <v>148</v>
      </c>
      <c r="E3543" t="s">
        <v>24</v>
      </c>
      <c r="F3543" t="str">
        <f t="shared" si="167"/>
        <v>New South Wales</v>
      </c>
      <c r="G3543" t="s">
        <v>10</v>
      </c>
      <c r="H3543">
        <v>2795</v>
      </c>
      <c r="I3543" t="s">
        <v>11</v>
      </c>
      <c r="J3543" t="s">
        <v>25</v>
      </c>
      <c r="K3543" t="s">
        <v>149</v>
      </c>
      <c r="L3543" t="s">
        <v>15</v>
      </c>
      <c r="M3543" s="5">
        <v>844.36</v>
      </c>
      <c r="N3543">
        <v>1</v>
      </c>
    </row>
    <row r="3544" spans="1:14" x14ac:dyDescent="0.25">
      <c r="A3544" s="2">
        <v>45611</v>
      </c>
      <c r="B3544" s="3">
        <f t="shared" si="165"/>
        <v>2025</v>
      </c>
      <c r="C3544" t="str">
        <f t="shared" si="166"/>
        <v>2024-2025</v>
      </c>
      <c r="D3544" t="s">
        <v>147</v>
      </c>
      <c r="E3544" t="s">
        <v>117</v>
      </c>
      <c r="F3544" t="str">
        <f t="shared" si="167"/>
        <v>Queensland</v>
      </c>
      <c r="G3544" t="s">
        <v>35</v>
      </c>
      <c r="H3544">
        <v>4119</v>
      </c>
      <c r="I3544" t="s">
        <v>11</v>
      </c>
      <c r="J3544" t="s">
        <v>43</v>
      </c>
      <c r="K3544" t="s">
        <v>152</v>
      </c>
      <c r="L3544" t="s">
        <v>13</v>
      </c>
      <c r="M3544" s="5">
        <v>845.60000000000014</v>
      </c>
      <c r="N3544">
        <v>1</v>
      </c>
    </row>
    <row r="3545" spans="1:14" x14ac:dyDescent="0.25">
      <c r="A3545" s="2">
        <v>45469</v>
      </c>
      <c r="B3545" s="3">
        <f t="shared" si="165"/>
        <v>2024</v>
      </c>
      <c r="C3545" t="str">
        <f t="shared" si="166"/>
        <v>2023-2024</v>
      </c>
      <c r="D3545" t="s">
        <v>147</v>
      </c>
      <c r="E3545" t="s">
        <v>67</v>
      </c>
      <c r="F3545" t="str">
        <f t="shared" si="167"/>
        <v>New South Wales</v>
      </c>
      <c r="G3545" t="s">
        <v>10</v>
      </c>
      <c r="H3545">
        <v>2478</v>
      </c>
      <c r="I3545" t="s">
        <v>11</v>
      </c>
      <c r="J3545" t="s">
        <v>68</v>
      </c>
      <c r="K3545" t="s">
        <v>153</v>
      </c>
      <c r="L3545" t="s">
        <v>16</v>
      </c>
      <c r="M3545" s="5">
        <v>845.82999999999993</v>
      </c>
      <c r="N3545">
        <v>1</v>
      </c>
    </row>
    <row r="3546" spans="1:14" x14ac:dyDescent="0.25">
      <c r="A3546" s="2">
        <v>45161</v>
      </c>
      <c r="B3546" s="3">
        <f t="shared" si="165"/>
        <v>2024</v>
      </c>
      <c r="C3546" t="str">
        <f t="shared" si="166"/>
        <v>2023-2024</v>
      </c>
      <c r="D3546" t="s">
        <v>147</v>
      </c>
      <c r="E3546" t="s">
        <v>98</v>
      </c>
      <c r="F3546" t="str">
        <f t="shared" si="167"/>
        <v>Victoria</v>
      </c>
      <c r="G3546" t="s">
        <v>45</v>
      </c>
      <c r="H3546">
        <v>3429</v>
      </c>
      <c r="I3546" t="s">
        <v>11</v>
      </c>
      <c r="J3546" t="s">
        <v>60</v>
      </c>
      <c r="K3546" t="s">
        <v>150</v>
      </c>
      <c r="L3546" t="s">
        <v>18</v>
      </c>
      <c r="M3546" s="5">
        <v>846.90000000000009</v>
      </c>
      <c r="N3546">
        <v>1</v>
      </c>
    </row>
    <row r="3547" spans="1:14" x14ac:dyDescent="0.25">
      <c r="A3547" s="2">
        <v>45197</v>
      </c>
      <c r="B3547" s="3">
        <f t="shared" si="165"/>
        <v>2024</v>
      </c>
      <c r="C3547" t="str">
        <f t="shared" si="166"/>
        <v>2023-2024</v>
      </c>
      <c r="D3547" t="s">
        <v>147</v>
      </c>
      <c r="E3547" t="s">
        <v>122</v>
      </c>
      <c r="F3547" t="str">
        <f t="shared" si="167"/>
        <v>New South Wales</v>
      </c>
      <c r="G3547" t="s">
        <v>10</v>
      </c>
      <c r="H3547">
        <v>2650</v>
      </c>
      <c r="I3547" t="s">
        <v>11</v>
      </c>
      <c r="J3547" t="s">
        <v>25</v>
      </c>
      <c r="K3547" t="s">
        <v>155</v>
      </c>
      <c r="L3547" t="s">
        <v>20</v>
      </c>
      <c r="M3547" s="5">
        <v>847.17</v>
      </c>
      <c r="N3547">
        <v>1</v>
      </c>
    </row>
    <row r="3548" spans="1:14" x14ac:dyDescent="0.25">
      <c r="A3548" s="2">
        <v>45351</v>
      </c>
      <c r="B3548" s="3">
        <f t="shared" si="165"/>
        <v>2024</v>
      </c>
      <c r="C3548" t="str">
        <f t="shared" si="166"/>
        <v>2023-2024</v>
      </c>
      <c r="D3548" t="s">
        <v>147</v>
      </c>
      <c r="E3548" t="s">
        <v>135</v>
      </c>
      <c r="F3548" t="str">
        <f t="shared" si="167"/>
        <v>Victoria</v>
      </c>
      <c r="G3548" t="s">
        <v>45</v>
      </c>
      <c r="H3548">
        <v>3550</v>
      </c>
      <c r="I3548" t="s">
        <v>11</v>
      </c>
      <c r="J3548" t="s">
        <v>60</v>
      </c>
      <c r="K3548" t="s">
        <v>149</v>
      </c>
      <c r="L3548" t="s">
        <v>15</v>
      </c>
      <c r="M3548" s="5">
        <v>848.59</v>
      </c>
      <c r="N3548">
        <v>1</v>
      </c>
    </row>
    <row r="3549" spans="1:14" x14ac:dyDescent="0.25">
      <c r="A3549" s="2">
        <v>45508</v>
      </c>
      <c r="B3549" s="3">
        <f t="shared" si="165"/>
        <v>2025</v>
      </c>
      <c r="C3549" t="str">
        <f t="shared" si="166"/>
        <v>2024-2025</v>
      </c>
      <c r="D3549" t="s">
        <v>148</v>
      </c>
      <c r="E3549" t="s">
        <v>134</v>
      </c>
      <c r="F3549" t="str">
        <f t="shared" si="167"/>
        <v>Queensland</v>
      </c>
      <c r="G3549" t="s">
        <v>35</v>
      </c>
      <c r="H3549">
        <v>4825</v>
      </c>
      <c r="I3549" t="s">
        <v>11</v>
      </c>
      <c r="J3549" t="s">
        <v>36</v>
      </c>
      <c r="K3549" t="s">
        <v>151</v>
      </c>
      <c r="L3549" t="s">
        <v>21</v>
      </c>
      <c r="M3549" s="5">
        <v>848.81999999999994</v>
      </c>
      <c r="N3549">
        <v>1</v>
      </c>
    </row>
    <row r="3550" spans="1:14" x14ac:dyDescent="0.25">
      <c r="A3550" s="2">
        <v>45158</v>
      </c>
      <c r="B3550" s="3">
        <f t="shared" si="165"/>
        <v>2024</v>
      </c>
      <c r="C3550" t="str">
        <f t="shared" si="166"/>
        <v>2023-2024</v>
      </c>
      <c r="D3550" t="s">
        <v>147</v>
      </c>
      <c r="E3550" t="s">
        <v>117</v>
      </c>
      <c r="F3550" t="str">
        <f t="shared" si="167"/>
        <v>Queensland</v>
      </c>
      <c r="G3550" t="s">
        <v>35</v>
      </c>
      <c r="H3550">
        <v>4119</v>
      </c>
      <c r="I3550" t="s">
        <v>11</v>
      </c>
      <c r="J3550" t="s">
        <v>43</v>
      </c>
      <c r="K3550" t="s">
        <v>19</v>
      </c>
      <c r="L3550" t="s">
        <v>23</v>
      </c>
      <c r="M3550" s="5">
        <v>850.43000000000006</v>
      </c>
      <c r="N3550">
        <v>1</v>
      </c>
    </row>
    <row r="3551" spans="1:14" x14ac:dyDescent="0.25">
      <c r="A3551" s="2">
        <v>45137</v>
      </c>
      <c r="B3551" s="3">
        <f t="shared" si="165"/>
        <v>2024</v>
      </c>
      <c r="C3551" t="str">
        <f t="shared" si="166"/>
        <v>2023-2024</v>
      </c>
      <c r="D3551" t="s">
        <v>147</v>
      </c>
      <c r="E3551" t="s">
        <v>134</v>
      </c>
      <c r="F3551" t="str">
        <f t="shared" si="167"/>
        <v>Queensland</v>
      </c>
      <c r="G3551" t="s">
        <v>35</v>
      </c>
      <c r="H3551">
        <v>4825</v>
      </c>
      <c r="I3551" t="s">
        <v>11</v>
      </c>
      <c r="J3551" t="s">
        <v>36</v>
      </c>
      <c r="K3551" t="s">
        <v>149</v>
      </c>
      <c r="L3551" t="s">
        <v>15</v>
      </c>
      <c r="M3551" s="5">
        <v>850.7299999999999</v>
      </c>
      <c r="N3551">
        <v>1</v>
      </c>
    </row>
    <row r="3552" spans="1:14" x14ac:dyDescent="0.25">
      <c r="A3552" s="2">
        <v>45416</v>
      </c>
      <c r="B3552" s="3">
        <f t="shared" si="165"/>
        <v>2024</v>
      </c>
      <c r="C3552" t="str">
        <f t="shared" si="166"/>
        <v>2023-2024</v>
      </c>
      <c r="D3552" t="s">
        <v>148</v>
      </c>
      <c r="E3552" t="s">
        <v>82</v>
      </c>
      <c r="F3552" t="str">
        <f t="shared" si="167"/>
        <v>Queensland</v>
      </c>
      <c r="G3552" t="s">
        <v>35</v>
      </c>
      <c r="H3552">
        <v>4012</v>
      </c>
      <c r="I3552" t="s">
        <v>11</v>
      </c>
      <c r="J3552" t="s">
        <v>43</v>
      </c>
      <c r="K3552" t="s">
        <v>149</v>
      </c>
      <c r="L3552" t="s">
        <v>15</v>
      </c>
      <c r="M3552" s="5">
        <v>852.90000000000009</v>
      </c>
      <c r="N3552">
        <v>1</v>
      </c>
    </row>
    <row r="3553" spans="1:14" x14ac:dyDescent="0.25">
      <c r="A3553" s="2">
        <v>45157</v>
      </c>
      <c r="B3553" s="3">
        <f t="shared" si="165"/>
        <v>2024</v>
      </c>
      <c r="C3553" t="str">
        <f t="shared" si="166"/>
        <v>2023-2024</v>
      </c>
      <c r="D3553" t="s">
        <v>148</v>
      </c>
      <c r="E3553" t="s">
        <v>108</v>
      </c>
      <c r="F3553" t="str">
        <f t="shared" si="167"/>
        <v>Victoria</v>
      </c>
      <c r="G3553" t="s">
        <v>45</v>
      </c>
      <c r="H3553">
        <v>3018</v>
      </c>
      <c r="I3553" t="s">
        <v>11</v>
      </c>
      <c r="J3553" t="s">
        <v>46</v>
      </c>
      <c r="K3553" t="s">
        <v>153</v>
      </c>
      <c r="L3553" t="s">
        <v>16</v>
      </c>
      <c r="M3553" s="5">
        <v>853.53</v>
      </c>
      <c r="N3553">
        <v>1</v>
      </c>
    </row>
    <row r="3554" spans="1:14" x14ac:dyDescent="0.25">
      <c r="A3554" s="2">
        <v>44957</v>
      </c>
      <c r="B3554" s="3">
        <f t="shared" si="165"/>
        <v>2023</v>
      </c>
      <c r="C3554" t="str">
        <f t="shared" si="166"/>
        <v>2022-2023</v>
      </c>
      <c r="D3554" t="s">
        <v>147</v>
      </c>
      <c r="E3554" t="s">
        <v>41</v>
      </c>
      <c r="F3554" t="str">
        <f t="shared" si="167"/>
        <v>New South Wales</v>
      </c>
      <c r="G3554" t="s">
        <v>10</v>
      </c>
      <c r="H3554">
        <v>2830</v>
      </c>
      <c r="I3554" t="s">
        <v>11</v>
      </c>
      <c r="J3554" t="s">
        <v>25</v>
      </c>
      <c r="K3554" t="s">
        <v>156</v>
      </c>
      <c r="L3554" t="s">
        <v>17</v>
      </c>
      <c r="M3554" s="5">
        <v>855.37000000000012</v>
      </c>
      <c r="N3554">
        <v>1</v>
      </c>
    </row>
    <row r="3555" spans="1:14" x14ac:dyDescent="0.25">
      <c r="A3555" s="2">
        <v>45525</v>
      </c>
      <c r="B3555" s="3">
        <f t="shared" si="165"/>
        <v>2025</v>
      </c>
      <c r="C3555" t="str">
        <f t="shared" si="166"/>
        <v>2024-2025</v>
      </c>
      <c r="D3555" t="s">
        <v>147</v>
      </c>
      <c r="E3555" t="s">
        <v>101</v>
      </c>
      <c r="F3555" t="str">
        <f t="shared" si="167"/>
        <v>Victoria</v>
      </c>
      <c r="G3555" t="s">
        <v>45</v>
      </c>
      <c r="H3555">
        <v>3131</v>
      </c>
      <c r="I3555" t="s">
        <v>11</v>
      </c>
      <c r="J3555" t="s">
        <v>63</v>
      </c>
      <c r="K3555" t="s">
        <v>150</v>
      </c>
      <c r="L3555" t="s">
        <v>18</v>
      </c>
      <c r="M3555" s="5">
        <v>858.84</v>
      </c>
      <c r="N3555">
        <v>1</v>
      </c>
    </row>
    <row r="3556" spans="1:14" x14ac:dyDescent="0.25">
      <c r="A3556" s="2">
        <v>45379</v>
      </c>
      <c r="B3556" s="3">
        <f t="shared" si="165"/>
        <v>2024</v>
      </c>
      <c r="C3556" t="str">
        <f t="shared" si="166"/>
        <v>2023-2024</v>
      </c>
      <c r="D3556" t="s">
        <v>148</v>
      </c>
      <c r="E3556" t="s">
        <v>146</v>
      </c>
      <c r="F3556" t="str">
        <f t="shared" si="167"/>
        <v>Victoria</v>
      </c>
      <c r="G3556" t="s">
        <v>45</v>
      </c>
      <c r="H3556">
        <v>3353</v>
      </c>
      <c r="I3556" t="s">
        <v>11</v>
      </c>
      <c r="J3556" t="s">
        <v>60</v>
      </c>
      <c r="K3556" t="s">
        <v>152</v>
      </c>
      <c r="L3556" t="s">
        <v>13</v>
      </c>
      <c r="M3556" s="5">
        <v>858.88999999999987</v>
      </c>
      <c r="N3556">
        <v>1</v>
      </c>
    </row>
    <row r="3557" spans="1:14" x14ac:dyDescent="0.25">
      <c r="A3557" s="2">
        <v>45036</v>
      </c>
      <c r="B3557" s="3">
        <f t="shared" si="165"/>
        <v>2023</v>
      </c>
      <c r="C3557" t="str">
        <f t="shared" si="166"/>
        <v>2022-2023</v>
      </c>
      <c r="D3557" t="s">
        <v>148</v>
      </c>
      <c r="E3557" t="s">
        <v>56</v>
      </c>
      <c r="F3557" t="str">
        <f t="shared" si="167"/>
        <v>Northern Territory</v>
      </c>
      <c r="G3557" t="s">
        <v>29</v>
      </c>
      <c r="H3557">
        <v>870</v>
      </c>
      <c r="I3557" t="s">
        <v>11</v>
      </c>
      <c r="J3557" t="s">
        <v>30</v>
      </c>
      <c r="K3557" t="s">
        <v>151</v>
      </c>
      <c r="L3557" t="s">
        <v>21</v>
      </c>
      <c r="M3557" s="5">
        <v>858.9</v>
      </c>
      <c r="N3557">
        <v>1</v>
      </c>
    </row>
    <row r="3558" spans="1:14" x14ac:dyDescent="0.25">
      <c r="A3558" s="2">
        <v>44977</v>
      </c>
      <c r="B3558" s="3">
        <f t="shared" si="165"/>
        <v>2023</v>
      </c>
      <c r="C3558" t="str">
        <f t="shared" si="166"/>
        <v>2022-2023</v>
      </c>
      <c r="D3558" t="s">
        <v>147</v>
      </c>
      <c r="E3558" t="s">
        <v>121</v>
      </c>
      <c r="F3558" t="str">
        <f t="shared" si="167"/>
        <v>Queensland</v>
      </c>
      <c r="G3558" t="s">
        <v>35</v>
      </c>
      <c r="H3558">
        <v>4700</v>
      </c>
      <c r="I3558" t="s">
        <v>11</v>
      </c>
      <c r="J3558" t="s">
        <v>51</v>
      </c>
      <c r="K3558" t="s">
        <v>155</v>
      </c>
      <c r="L3558" t="s">
        <v>20</v>
      </c>
      <c r="M3558" s="5">
        <v>858.96</v>
      </c>
      <c r="N3558">
        <v>1</v>
      </c>
    </row>
    <row r="3559" spans="1:14" x14ac:dyDescent="0.25">
      <c r="A3559" s="2">
        <v>45164</v>
      </c>
      <c r="B3559" s="3">
        <f t="shared" si="165"/>
        <v>2024</v>
      </c>
      <c r="C3559" t="str">
        <f t="shared" si="166"/>
        <v>2023-2024</v>
      </c>
      <c r="D3559" t="s">
        <v>147</v>
      </c>
      <c r="E3559" t="s">
        <v>44</v>
      </c>
      <c r="F3559" t="str">
        <f t="shared" si="167"/>
        <v>Victoria</v>
      </c>
      <c r="G3559" t="s">
        <v>45</v>
      </c>
      <c r="H3559">
        <v>3066</v>
      </c>
      <c r="I3559" t="s">
        <v>11</v>
      </c>
      <c r="J3559" t="s">
        <v>46</v>
      </c>
      <c r="K3559" t="s">
        <v>154</v>
      </c>
      <c r="L3559" t="s">
        <v>14</v>
      </c>
      <c r="M3559" s="5">
        <v>860.88000000000011</v>
      </c>
      <c r="N3559">
        <v>1</v>
      </c>
    </row>
    <row r="3560" spans="1:14" x14ac:dyDescent="0.25">
      <c r="A3560" s="2">
        <v>45182</v>
      </c>
      <c r="B3560" s="3">
        <f t="shared" si="165"/>
        <v>2024</v>
      </c>
      <c r="C3560" t="str">
        <f t="shared" si="166"/>
        <v>2023-2024</v>
      </c>
      <c r="D3560" t="s">
        <v>147</v>
      </c>
      <c r="E3560" t="s">
        <v>37</v>
      </c>
      <c r="F3560" t="str">
        <f t="shared" si="167"/>
        <v>South Australia</v>
      </c>
      <c r="G3560" t="s">
        <v>32</v>
      </c>
      <c r="H3560">
        <v>5607</v>
      </c>
      <c r="I3560" t="s">
        <v>11</v>
      </c>
      <c r="J3560" t="s">
        <v>38</v>
      </c>
      <c r="K3560" t="s">
        <v>151</v>
      </c>
      <c r="L3560" t="s">
        <v>21</v>
      </c>
      <c r="M3560" s="5">
        <v>861.81999999999994</v>
      </c>
      <c r="N3560">
        <v>1</v>
      </c>
    </row>
    <row r="3561" spans="1:14" x14ac:dyDescent="0.25">
      <c r="A3561" s="2">
        <v>45411</v>
      </c>
      <c r="B3561" s="3">
        <f t="shared" si="165"/>
        <v>2024</v>
      </c>
      <c r="C3561" t="str">
        <f t="shared" si="166"/>
        <v>2023-2024</v>
      </c>
      <c r="D3561" t="s">
        <v>147</v>
      </c>
      <c r="E3561" t="s">
        <v>143</v>
      </c>
      <c r="F3561" t="str">
        <f t="shared" si="167"/>
        <v>New South Wales</v>
      </c>
      <c r="G3561" t="s">
        <v>10</v>
      </c>
      <c r="H3561">
        <v>2154</v>
      </c>
      <c r="I3561" t="s">
        <v>11</v>
      </c>
      <c r="J3561" t="s">
        <v>27</v>
      </c>
      <c r="K3561" t="s">
        <v>152</v>
      </c>
      <c r="L3561" t="s">
        <v>13</v>
      </c>
      <c r="M3561" s="5">
        <v>865.65999999999985</v>
      </c>
      <c r="N3561">
        <v>1</v>
      </c>
    </row>
    <row r="3562" spans="1:14" x14ac:dyDescent="0.25">
      <c r="A3562" s="2">
        <v>45073</v>
      </c>
      <c r="B3562" s="3">
        <f t="shared" si="165"/>
        <v>2023</v>
      </c>
      <c r="C3562" t="str">
        <f t="shared" si="166"/>
        <v>2022-2023</v>
      </c>
      <c r="D3562" t="s">
        <v>147</v>
      </c>
      <c r="E3562" t="s">
        <v>137</v>
      </c>
      <c r="F3562" t="str">
        <f t="shared" si="167"/>
        <v>New South Wales</v>
      </c>
      <c r="G3562" t="s">
        <v>10</v>
      </c>
      <c r="H3562">
        <v>2031</v>
      </c>
      <c r="I3562" t="s">
        <v>11</v>
      </c>
      <c r="J3562" t="s">
        <v>12</v>
      </c>
      <c r="K3562" t="s">
        <v>154</v>
      </c>
      <c r="L3562" t="s">
        <v>14</v>
      </c>
      <c r="M3562" s="5">
        <v>866.43000000000006</v>
      </c>
      <c r="N3562">
        <v>1</v>
      </c>
    </row>
    <row r="3563" spans="1:14" x14ac:dyDescent="0.25">
      <c r="A3563" s="2">
        <v>45530</v>
      </c>
      <c r="B3563" s="3">
        <f t="shared" si="165"/>
        <v>2025</v>
      </c>
      <c r="C3563" t="str">
        <f t="shared" si="166"/>
        <v>2024-2025</v>
      </c>
      <c r="D3563" t="s">
        <v>147</v>
      </c>
      <c r="E3563" t="s">
        <v>47</v>
      </c>
      <c r="F3563" t="str">
        <f t="shared" si="167"/>
        <v>Western Australia</v>
      </c>
      <c r="G3563" t="s">
        <v>48</v>
      </c>
      <c r="H3563">
        <v>6030</v>
      </c>
      <c r="I3563" t="s">
        <v>11</v>
      </c>
      <c r="J3563" t="s">
        <v>49</v>
      </c>
      <c r="K3563" t="s">
        <v>155</v>
      </c>
      <c r="L3563" t="s">
        <v>20</v>
      </c>
      <c r="M3563" s="5">
        <v>866.95</v>
      </c>
      <c r="N3563">
        <v>1</v>
      </c>
    </row>
    <row r="3564" spans="1:14" x14ac:dyDescent="0.25">
      <c r="A3564" s="2">
        <v>45525</v>
      </c>
      <c r="B3564" s="3">
        <f t="shared" si="165"/>
        <v>2025</v>
      </c>
      <c r="C3564" t="str">
        <f t="shared" si="166"/>
        <v>2024-2025</v>
      </c>
      <c r="D3564" t="s">
        <v>147</v>
      </c>
      <c r="E3564" t="s">
        <v>126</v>
      </c>
      <c r="F3564" t="str">
        <f t="shared" si="167"/>
        <v>Queensland</v>
      </c>
      <c r="G3564" t="s">
        <v>35</v>
      </c>
      <c r="H3564">
        <v>4551</v>
      </c>
      <c r="I3564" t="s">
        <v>11</v>
      </c>
      <c r="J3564" t="s">
        <v>120</v>
      </c>
      <c r="K3564" t="s">
        <v>154</v>
      </c>
      <c r="L3564" t="s">
        <v>14</v>
      </c>
      <c r="M3564" s="5">
        <v>869.43000000000006</v>
      </c>
      <c r="N3564">
        <v>1</v>
      </c>
    </row>
    <row r="3565" spans="1:14" x14ac:dyDescent="0.25">
      <c r="A3565" s="2">
        <v>45025</v>
      </c>
      <c r="B3565" s="3">
        <f t="shared" si="165"/>
        <v>2023</v>
      </c>
      <c r="C3565" t="str">
        <f t="shared" si="166"/>
        <v>2022-2023</v>
      </c>
      <c r="D3565" t="s">
        <v>148</v>
      </c>
      <c r="E3565" t="s">
        <v>34</v>
      </c>
      <c r="F3565" t="str">
        <f t="shared" si="167"/>
        <v>Queensland</v>
      </c>
      <c r="G3565" t="s">
        <v>35</v>
      </c>
      <c r="H3565">
        <v>4802</v>
      </c>
      <c r="I3565" t="s">
        <v>11</v>
      </c>
      <c r="J3565" t="s">
        <v>36</v>
      </c>
      <c r="K3565" t="s">
        <v>155</v>
      </c>
      <c r="L3565" t="s">
        <v>20</v>
      </c>
      <c r="M3565" s="5">
        <v>870.44999999999993</v>
      </c>
      <c r="N3565">
        <v>1</v>
      </c>
    </row>
    <row r="3566" spans="1:14" x14ac:dyDescent="0.25">
      <c r="A3566" s="2">
        <v>45323</v>
      </c>
      <c r="B3566" s="3">
        <f t="shared" si="165"/>
        <v>2024</v>
      </c>
      <c r="C3566" t="str">
        <f t="shared" si="166"/>
        <v>2023-2024</v>
      </c>
      <c r="D3566" t="s">
        <v>147</v>
      </c>
      <c r="E3566" t="s">
        <v>128</v>
      </c>
      <c r="F3566" t="str">
        <f t="shared" si="167"/>
        <v>Western Australia</v>
      </c>
      <c r="G3566" t="s">
        <v>48</v>
      </c>
      <c r="H3566">
        <v>6027</v>
      </c>
      <c r="I3566" t="s">
        <v>11</v>
      </c>
      <c r="J3566" t="s">
        <v>49</v>
      </c>
      <c r="K3566" t="s">
        <v>150</v>
      </c>
      <c r="L3566" t="s">
        <v>18</v>
      </c>
      <c r="M3566" s="5">
        <v>870.48</v>
      </c>
      <c r="N3566">
        <v>1</v>
      </c>
    </row>
    <row r="3567" spans="1:14" x14ac:dyDescent="0.25">
      <c r="A3567" s="2">
        <v>45570</v>
      </c>
      <c r="B3567" s="3">
        <f t="shared" si="165"/>
        <v>2025</v>
      </c>
      <c r="C3567" t="str">
        <f t="shared" si="166"/>
        <v>2024-2025</v>
      </c>
      <c r="D3567" t="s">
        <v>147</v>
      </c>
      <c r="E3567" t="s">
        <v>144</v>
      </c>
      <c r="F3567" t="str">
        <f t="shared" si="167"/>
        <v>Queensland</v>
      </c>
      <c r="G3567" t="s">
        <v>35</v>
      </c>
      <c r="H3567">
        <v>4566</v>
      </c>
      <c r="I3567" t="s">
        <v>11</v>
      </c>
      <c r="J3567" t="s">
        <v>120</v>
      </c>
      <c r="K3567" t="s">
        <v>153</v>
      </c>
      <c r="L3567" t="s">
        <v>16</v>
      </c>
      <c r="M3567" s="5">
        <v>872.49000000000012</v>
      </c>
      <c r="N3567">
        <v>1</v>
      </c>
    </row>
    <row r="3568" spans="1:14" x14ac:dyDescent="0.25">
      <c r="A3568" s="2">
        <v>45391</v>
      </c>
      <c r="B3568" s="3">
        <f t="shared" si="165"/>
        <v>2024</v>
      </c>
      <c r="C3568" t="str">
        <f t="shared" si="166"/>
        <v>2023-2024</v>
      </c>
      <c r="D3568" t="s">
        <v>147</v>
      </c>
      <c r="E3568" t="s">
        <v>113</v>
      </c>
      <c r="F3568" t="str">
        <f t="shared" si="167"/>
        <v>Queensland</v>
      </c>
      <c r="G3568" t="s">
        <v>35</v>
      </c>
      <c r="H3568">
        <v>4215</v>
      </c>
      <c r="I3568" t="s">
        <v>11</v>
      </c>
      <c r="J3568" t="s">
        <v>104</v>
      </c>
      <c r="K3568" t="s">
        <v>154</v>
      </c>
      <c r="L3568" t="s">
        <v>14</v>
      </c>
      <c r="M3568" s="5">
        <v>872.91000000000008</v>
      </c>
      <c r="N3568">
        <v>1</v>
      </c>
    </row>
    <row r="3569" spans="1:14" x14ac:dyDescent="0.25">
      <c r="A3569" s="2">
        <v>45400</v>
      </c>
      <c r="B3569" s="3">
        <f t="shared" si="165"/>
        <v>2024</v>
      </c>
      <c r="C3569" t="str">
        <f t="shared" si="166"/>
        <v>2023-2024</v>
      </c>
      <c r="D3569" t="s">
        <v>147</v>
      </c>
      <c r="E3569" t="s">
        <v>126</v>
      </c>
      <c r="F3569" t="str">
        <f t="shared" si="167"/>
        <v>Queensland</v>
      </c>
      <c r="G3569" t="s">
        <v>35</v>
      </c>
      <c r="H3569">
        <v>4551</v>
      </c>
      <c r="I3569" t="s">
        <v>11</v>
      </c>
      <c r="J3569" t="s">
        <v>120</v>
      </c>
      <c r="K3569" t="s">
        <v>151</v>
      </c>
      <c r="L3569" t="s">
        <v>21</v>
      </c>
      <c r="M3569" s="5">
        <v>873.34</v>
      </c>
      <c r="N3569">
        <v>1</v>
      </c>
    </row>
    <row r="3570" spans="1:14" x14ac:dyDescent="0.25">
      <c r="A3570" s="2">
        <v>45459</v>
      </c>
      <c r="B3570" s="3">
        <f t="shared" si="165"/>
        <v>2024</v>
      </c>
      <c r="C3570" t="str">
        <f t="shared" si="166"/>
        <v>2023-2024</v>
      </c>
      <c r="D3570" t="s">
        <v>148</v>
      </c>
      <c r="E3570" t="s">
        <v>138</v>
      </c>
      <c r="F3570" t="str">
        <f t="shared" si="167"/>
        <v>Queensland</v>
      </c>
      <c r="G3570" t="s">
        <v>35</v>
      </c>
      <c r="H3570">
        <v>4558</v>
      </c>
      <c r="I3570" t="s">
        <v>11</v>
      </c>
      <c r="J3570" t="s">
        <v>120</v>
      </c>
      <c r="K3570" t="s">
        <v>151</v>
      </c>
      <c r="L3570" t="s">
        <v>21</v>
      </c>
      <c r="M3570" s="5">
        <v>873.59</v>
      </c>
      <c r="N3570">
        <v>1</v>
      </c>
    </row>
    <row r="3571" spans="1:14" x14ac:dyDescent="0.25">
      <c r="A3571" s="2">
        <v>45520</v>
      </c>
      <c r="B3571" s="3">
        <f t="shared" si="165"/>
        <v>2025</v>
      </c>
      <c r="C3571" t="str">
        <f t="shared" si="166"/>
        <v>2024-2025</v>
      </c>
      <c r="D3571" t="s">
        <v>147</v>
      </c>
      <c r="E3571" t="s">
        <v>145</v>
      </c>
      <c r="F3571" t="str">
        <f t="shared" si="167"/>
        <v>New South Wales</v>
      </c>
      <c r="G3571" t="s">
        <v>10</v>
      </c>
      <c r="H3571">
        <v>2101</v>
      </c>
      <c r="I3571" t="s">
        <v>11</v>
      </c>
      <c r="J3571" t="s">
        <v>27</v>
      </c>
      <c r="K3571" t="s">
        <v>152</v>
      </c>
      <c r="L3571" t="s">
        <v>13</v>
      </c>
      <c r="M3571" s="5">
        <v>875</v>
      </c>
      <c r="N3571">
        <v>1</v>
      </c>
    </row>
    <row r="3572" spans="1:14" x14ac:dyDescent="0.25">
      <c r="A3572" s="2">
        <v>45090</v>
      </c>
      <c r="B3572" s="3">
        <f t="shared" si="165"/>
        <v>2023</v>
      </c>
      <c r="C3572" t="str">
        <f t="shared" si="166"/>
        <v>2022-2023</v>
      </c>
      <c r="D3572" t="s">
        <v>148</v>
      </c>
      <c r="E3572" t="s">
        <v>34</v>
      </c>
      <c r="F3572" t="str">
        <f t="shared" si="167"/>
        <v>Queensland</v>
      </c>
      <c r="G3572" t="s">
        <v>35</v>
      </c>
      <c r="H3572">
        <v>4802</v>
      </c>
      <c r="I3572" t="s">
        <v>11</v>
      </c>
      <c r="J3572" t="s">
        <v>36</v>
      </c>
      <c r="K3572" t="s">
        <v>150</v>
      </c>
      <c r="L3572" t="s">
        <v>18</v>
      </c>
      <c r="M3572" s="5">
        <v>876.85</v>
      </c>
      <c r="N3572">
        <v>1</v>
      </c>
    </row>
    <row r="3573" spans="1:14" x14ac:dyDescent="0.25">
      <c r="A3573" s="2">
        <v>45064</v>
      </c>
      <c r="B3573" s="3">
        <f t="shared" si="165"/>
        <v>2023</v>
      </c>
      <c r="C3573" t="str">
        <f t="shared" si="166"/>
        <v>2022-2023</v>
      </c>
      <c r="D3573" t="s">
        <v>147</v>
      </c>
      <c r="E3573" t="s">
        <v>123</v>
      </c>
      <c r="F3573" t="str">
        <f t="shared" si="167"/>
        <v>Western Australia</v>
      </c>
      <c r="G3573" t="s">
        <v>48</v>
      </c>
      <c r="H3573">
        <v>6109</v>
      </c>
      <c r="I3573" t="s">
        <v>11</v>
      </c>
      <c r="J3573" t="s">
        <v>94</v>
      </c>
      <c r="K3573" t="s">
        <v>151</v>
      </c>
      <c r="L3573" t="s">
        <v>21</v>
      </c>
      <c r="M3573" s="5">
        <v>877.06999999999994</v>
      </c>
      <c r="N3573">
        <v>1</v>
      </c>
    </row>
    <row r="3574" spans="1:14" x14ac:dyDescent="0.25">
      <c r="A3574" s="2">
        <v>45415</v>
      </c>
      <c r="B3574" s="3">
        <f t="shared" si="165"/>
        <v>2024</v>
      </c>
      <c r="C3574" t="str">
        <f t="shared" si="166"/>
        <v>2023-2024</v>
      </c>
      <c r="D3574" t="s">
        <v>147</v>
      </c>
      <c r="E3574" t="s">
        <v>137</v>
      </c>
      <c r="F3574" t="str">
        <f t="shared" si="167"/>
        <v>New South Wales</v>
      </c>
      <c r="G3574" t="s">
        <v>10</v>
      </c>
      <c r="H3574">
        <v>2031</v>
      </c>
      <c r="I3574" t="s">
        <v>11</v>
      </c>
      <c r="J3574" t="s">
        <v>12</v>
      </c>
      <c r="K3574" t="s">
        <v>19</v>
      </c>
      <c r="L3574" t="s">
        <v>23</v>
      </c>
      <c r="M3574" s="5">
        <v>878.53</v>
      </c>
      <c r="N3574">
        <v>1</v>
      </c>
    </row>
    <row r="3575" spans="1:14" x14ac:dyDescent="0.25">
      <c r="A3575" s="2">
        <v>45286</v>
      </c>
      <c r="B3575" s="3">
        <f t="shared" si="165"/>
        <v>2024</v>
      </c>
      <c r="C3575" t="str">
        <f t="shared" si="166"/>
        <v>2023-2024</v>
      </c>
      <c r="D3575" t="s">
        <v>147</v>
      </c>
      <c r="E3575" t="s">
        <v>89</v>
      </c>
      <c r="F3575" t="str">
        <f t="shared" si="167"/>
        <v>Queensland</v>
      </c>
      <c r="G3575" t="s">
        <v>35</v>
      </c>
      <c r="H3575">
        <v>4655</v>
      </c>
      <c r="I3575" t="s">
        <v>11</v>
      </c>
      <c r="J3575" t="s">
        <v>51</v>
      </c>
      <c r="K3575" t="s">
        <v>151</v>
      </c>
      <c r="L3575" t="s">
        <v>21</v>
      </c>
      <c r="M3575" s="5">
        <v>879.85</v>
      </c>
      <c r="N3575">
        <v>1</v>
      </c>
    </row>
    <row r="3576" spans="1:14" x14ac:dyDescent="0.25">
      <c r="A3576" s="2">
        <v>45174</v>
      </c>
      <c r="B3576" s="3">
        <f t="shared" si="165"/>
        <v>2024</v>
      </c>
      <c r="C3576" t="str">
        <f t="shared" si="166"/>
        <v>2023-2024</v>
      </c>
      <c r="D3576" t="s">
        <v>147</v>
      </c>
      <c r="E3576" t="s">
        <v>83</v>
      </c>
      <c r="F3576" t="str">
        <f t="shared" si="167"/>
        <v>New South Wales</v>
      </c>
      <c r="G3576" t="s">
        <v>10</v>
      </c>
      <c r="H3576">
        <v>2750</v>
      </c>
      <c r="I3576" t="s">
        <v>11</v>
      </c>
      <c r="J3576" t="s">
        <v>25</v>
      </c>
      <c r="K3576" t="s">
        <v>151</v>
      </c>
      <c r="L3576" t="s">
        <v>21</v>
      </c>
      <c r="M3576" s="5">
        <v>879.87</v>
      </c>
      <c r="N3576">
        <v>1</v>
      </c>
    </row>
    <row r="3577" spans="1:14" x14ac:dyDescent="0.25">
      <c r="A3577" s="2">
        <v>45274</v>
      </c>
      <c r="B3577" s="3">
        <f t="shared" si="165"/>
        <v>2024</v>
      </c>
      <c r="C3577" t="str">
        <f t="shared" si="166"/>
        <v>2023-2024</v>
      </c>
      <c r="D3577" t="s">
        <v>147</v>
      </c>
      <c r="E3577" t="s">
        <v>95</v>
      </c>
      <c r="F3577" t="str">
        <f t="shared" si="167"/>
        <v>Victoria</v>
      </c>
      <c r="G3577" t="s">
        <v>45</v>
      </c>
      <c r="H3577">
        <v>3931</v>
      </c>
      <c r="I3577" t="s">
        <v>11</v>
      </c>
      <c r="J3577" t="s">
        <v>55</v>
      </c>
      <c r="K3577" t="s">
        <v>149</v>
      </c>
      <c r="L3577" t="s">
        <v>15</v>
      </c>
      <c r="M3577" s="5">
        <v>882.53</v>
      </c>
      <c r="N3577">
        <v>1</v>
      </c>
    </row>
    <row r="3578" spans="1:14" x14ac:dyDescent="0.25">
      <c r="A3578" s="2">
        <v>45582</v>
      </c>
      <c r="B3578" s="3">
        <f t="shared" si="165"/>
        <v>2025</v>
      </c>
      <c r="C3578" t="str">
        <f t="shared" si="166"/>
        <v>2024-2025</v>
      </c>
      <c r="D3578" t="s">
        <v>147</v>
      </c>
      <c r="E3578" t="s">
        <v>138</v>
      </c>
      <c r="F3578" t="str">
        <f t="shared" si="167"/>
        <v>Queensland</v>
      </c>
      <c r="G3578" t="s">
        <v>35</v>
      </c>
      <c r="H3578">
        <v>4558</v>
      </c>
      <c r="I3578" t="s">
        <v>11</v>
      </c>
      <c r="J3578" t="s">
        <v>120</v>
      </c>
      <c r="K3578" t="s">
        <v>152</v>
      </c>
      <c r="L3578" t="s">
        <v>13</v>
      </c>
      <c r="M3578" s="5">
        <v>882.84</v>
      </c>
      <c r="N3578">
        <v>1</v>
      </c>
    </row>
    <row r="3579" spans="1:14" x14ac:dyDescent="0.25">
      <c r="A3579" s="2">
        <v>45065</v>
      </c>
      <c r="B3579" s="3">
        <f t="shared" si="165"/>
        <v>2023</v>
      </c>
      <c r="C3579" t="str">
        <f t="shared" si="166"/>
        <v>2022-2023</v>
      </c>
      <c r="D3579" t="s">
        <v>147</v>
      </c>
      <c r="E3579" t="s">
        <v>101</v>
      </c>
      <c r="F3579" t="str">
        <f t="shared" si="167"/>
        <v>Victoria</v>
      </c>
      <c r="G3579" t="s">
        <v>45</v>
      </c>
      <c r="H3579">
        <v>3131</v>
      </c>
      <c r="I3579" t="s">
        <v>11</v>
      </c>
      <c r="J3579" t="s">
        <v>63</v>
      </c>
      <c r="K3579" t="s">
        <v>150</v>
      </c>
      <c r="L3579" t="s">
        <v>18</v>
      </c>
      <c r="M3579" s="5">
        <v>884.31999999999994</v>
      </c>
      <c r="N3579">
        <v>1</v>
      </c>
    </row>
    <row r="3580" spans="1:14" x14ac:dyDescent="0.25">
      <c r="A3580" s="2">
        <v>45398</v>
      </c>
      <c r="B3580" s="3">
        <f t="shared" si="165"/>
        <v>2024</v>
      </c>
      <c r="C3580" t="str">
        <f t="shared" si="166"/>
        <v>2023-2024</v>
      </c>
      <c r="D3580" t="s">
        <v>147</v>
      </c>
      <c r="E3580" t="s">
        <v>103</v>
      </c>
      <c r="F3580" t="str">
        <f t="shared" si="167"/>
        <v>Queensland</v>
      </c>
      <c r="G3580" t="s">
        <v>35</v>
      </c>
      <c r="H3580">
        <v>4509</v>
      </c>
      <c r="I3580" t="s">
        <v>11</v>
      </c>
      <c r="J3580" t="s">
        <v>104</v>
      </c>
      <c r="K3580" t="s">
        <v>152</v>
      </c>
      <c r="L3580" t="s">
        <v>13</v>
      </c>
      <c r="M3580" s="5">
        <v>886.66999999999973</v>
      </c>
      <c r="N3580">
        <v>1</v>
      </c>
    </row>
    <row r="3581" spans="1:14" x14ac:dyDescent="0.25">
      <c r="A3581" s="2">
        <v>45315</v>
      </c>
      <c r="B3581" s="3">
        <f t="shared" si="165"/>
        <v>2024</v>
      </c>
      <c r="C3581" t="str">
        <f t="shared" si="166"/>
        <v>2023-2024</v>
      </c>
      <c r="D3581" t="s">
        <v>148</v>
      </c>
      <c r="E3581" t="s">
        <v>72</v>
      </c>
      <c r="F3581" t="str">
        <f t="shared" si="167"/>
        <v>Western Australia</v>
      </c>
      <c r="G3581" t="s">
        <v>48</v>
      </c>
      <c r="H3581">
        <v>6010</v>
      </c>
      <c r="I3581" t="s">
        <v>11</v>
      </c>
      <c r="J3581" t="s">
        <v>49</v>
      </c>
      <c r="K3581" t="s">
        <v>149</v>
      </c>
      <c r="L3581" t="s">
        <v>15</v>
      </c>
      <c r="M3581" s="5">
        <v>887.64</v>
      </c>
      <c r="N3581">
        <v>1</v>
      </c>
    </row>
    <row r="3582" spans="1:14" x14ac:dyDescent="0.25">
      <c r="A3582" s="2">
        <v>45607</v>
      </c>
      <c r="B3582" s="3">
        <f t="shared" si="165"/>
        <v>2025</v>
      </c>
      <c r="C3582" t="str">
        <f t="shared" si="166"/>
        <v>2024-2025</v>
      </c>
      <c r="D3582" t="s">
        <v>147</v>
      </c>
      <c r="E3582" t="s">
        <v>64</v>
      </c>
      <c r="F3582" t="str">
        <f t="shared" si="167"/>
        <v>Victoria</v>
      </c>
      <c r="G3582" t="s">
        <v>45</v>
      </c>
      <c r="H3582">
        <v>3199</v>
      </c>
      <c r="I3582" t="s">
        <v>11</v>
      </c>
      <c r="J3582" t="s">
        <v>63</v>
      </c>
      <c r="K3582" t="s">
        <v>154</v>
      </c>
      <c r="L3582" t="s">
        <v>14</v>
      </c>
      <c r="M3582" s="5">
        <v>887.92999999999984</v>
      </c>
      <c r="N3582">
        <v>1</v>
      </c>
    </row>
    <row r="3583" spans="1:14" x14ac:dyDescent="0.25">
      <c r="A3583" s="2">
        <v>45476</v>
      </c>
      <c r="B3583" s="3">
        <f t="shared" si="165"/>
        <v>2025</v>
      </c>
      <c r="C3583" t="str">
        <f t="shared" si="166"/>
        <v>2024-2025</v>
      </c>
      <c r="D3583" t="s">
        <v>147</v>
      </c>
      <c r="E3583" t="s">
        <v>39</v>
      </c>
      <c r="F3583" t="str">
        <f t="shared" si="167"/>
        <v>South Australia</v>
      </c>
      <c r="G3583" t="s">
        <v>32</v>
      </c>
      <c r="H3583">
        <v>5343</v>
      </c>
      <c r="I3583" t="s">
        <v>11</v>
      </c>
      <c r="J3583" t="s">
        <v>38</v>
      </c>
      <c r="K3583" t="s">
        <v>149</v>
      </c>
      <c r="L3583" t="s">
        <v>15</v>
      </c>
      <c r="M3583" s="5">
        <v>888.10000000000014</v>
      </c>
      <c r="N3583">
        <v>1</v>
      </c>
    </row>
    <row r="3584" spans="1:14" x14ac:dyDescent="0.25">
      <c r="A3584" s="2">
        <v>45364</v>
      </c>
      <c r="B3584" s="3">
        <f t="shared" si="165"/>
        <v>2024</v>
      </c>
      <c r="C3584" t="str">
        <f t="shared" si="166"/>
        <v>2023-2024</v>
      </c>
      <c r="D3584" t="s">
        <v>147</v>
      </c>
      <c r="E3584" t="s">
        <v>132</v>
      </c>
      <c r="F3584" t="str">
        <f t="shared" si="167"/>
        <v>New South Wales</v>
      </c>
      <c r="G3584" t="s">
        <v>10</v>
      </c>
      <c r="H3584">
        <v>2800</v>
      </c>
      <c r="I3584" t="s">
        <v>11</v>
      </c>
      <c r="J3584" t="s">
        <v>25</v>
      </c>
      <c r="K3584" t="s">
        <v>157</v>
      </c>
      <c r="L3584" t="s">
        <v>22</v>
      </c>
      <c r="M3584" s="5">
        <v>891.40000000000009</v>
      </c>
      <c r="N3584">
        <v>1</v>
      </c>
    </row>
    <row r="3585" spans="1:14" x14ac:dyDescent="0.25">
      <c r="A3585" s="2">
        <v>45180</v>
      </c>
      <c r="B3585" s="3">
        <f t="shared" si="165"/>
        <v>2024</v>
      </c>
      <c r="C3585" t="str">
        <f t="shared" si="166"/>
        <v>2023-2024</v>
      </c>
      <c r="D3585" t="s">
        <v>147</v>
      </c>
      <c r="E3585" t="s">
        <v>65</v>
      </c>
      <c r="F3585" t="str">
        <f t="shared" si="167"/>
        <v>New South Wales</v>
      </c>
      <c r="G3585" t="s">
        <v>10</v>
      </c>
      <c r="H3585">
        <v>2541</v>
      </c>
      <c r="I3585" t="s">
        <v>11</v>
      </c>
      <c r="J3585" t="s">
        <v>58</v>
      </c>
      <c r="K3585" t="s">
        <v>154</v>
      </c>
      <c r="L3585" t="s">
        <v>14</v>
      </c>
      <c r="M3585" s="5">
        <v>892.11000000000013</v>
      </c>
      <c r="N3585">
        <v>1</v>
      </c>
    </row>
    <row r="3586" spans="1:14" x14ac:dyDescent="0.25">
      <c r="A3586" s="2">
        <v>44927</v>
      </c>
      <c r="B3586" s="3">
        <f t="shared" ref="B3586:B3649" si="168">IF(MONTH(A3586)&gt;=7,YEAR(A3586)+1,YEAR(A3586))</f>
        <v>2023</v>
      </c>
      <c r="C3586" t="str">
        <f t="shared" ref="C3586:C3649" si="169">IF(MONTH(A3586) &gt;= 7, YEAR(A3586) &amp; "-" &amp; YEAR(A3586) + 1, YEAR(A3586) - 1 &amp; "-" &amp; YEAR(A3586))</f>
        <v>2022-2023</v>
      </c>
      <c r="D3586" t="s">
        <v>147</v>
      </c>
      <c r="E3586" t="s">
        <v>69</v>
      </c>
      <c r="F3586" t="str">
        <f t="shared" ref="F3586:F3649" si="170">IF(G3586="WA","Western Australia",
IF(G3586="NSW","New South Wales",
IF(G3586="QLD","Queensland",
IF(G3586="VIC","Victoria",
IF(G3586="TAS","Tasmania",
IF(G3586="SA","South Australia",
IF(G3586="NT","Northern Territory",
IF(G3586="ACT","Australian Capital Territory",G3586))))))))</f>
        <v>Tasmania</v>
      </c>
      <c r="G3586" t="s">
        <v>70</v>
      </c>
      <c r="H3586">
        <v>7018</v>
      </c>
      <c r="I3586" t="s">
        <v>11</v>
      </c>
      <c r="J3586" t="s">
        <v>71</v>
      </c>
      <c r="K3586" t="s">
        <v>153</v>
      </c>
      <c r="L3586" t="s">
        <v>16</v>
      </c>
      <c r="M3586" s="5">
        <v>893.23</v>
      </c>
      <c r="N3586">
        <v>1</v>
      </c>
    </row>
    <row r="3587" spans="1:14" x14ac:dyDescent="0.25">
      <c r="A3587" s="2">
        <v>45107</v>
      </c>
      <c r="B3587" s="3">
        <f t="shared" si="168"/>
        <v>2023</v>
      </c>
      <c r="C3587" t="str">
        <f t="shared" si="169"/>
        <v>2022-2023</v>
      </c>
      <c r="D3587" t="s">
        <v>147</v>
      </c>
      <c r="E3587" t="s">
        <v>85</v>
      </c>
      <c r="F3587" t="str">
        <f t="shared" si="170"/>
        <v>Queensland</v>
      </c>
      <c r="G3587" t="s">
        <v>35</v>
      </c>
      <c r="H3587">
        <v>4883</v>
      </c>
      <c r="I3587" t="s">
        <v>11</v>
      </c>
      <c r="J3587" t="s">
        <v>36</v>
      </c>
      <c r="K3587" t="s">
        <v>151</v>
      </c>
      <c r="L3587" t="s">
        <v>21</v>
      </c>
      <c r="M3587" s="5">
        <v>893.95</v>
      </c>
      <c r="N3587">
        <v>1</v>
      </c>
    </row>
    <row r="3588" spans="1:14" x14ac:dyDescent="0.25">
      <c r="A3588" s="2">
        <v>45495</v>
      </c>
      <c r="B3588" s="3">
        <f t="shared" si="168"/>
        <v>2025</v>
      </c>
      <c r="C3588" t="str">
        <f t="shared" si="169"/>
        <v>2024-2025</v>
      </c>
      <c r="D3588" t="s">
        <v>147</v>
      </c>
      <c r="E3588" t="s">
        <v>79</v>
      </c>
      <c r="F3588" t="str">
        <f t="shared" si="170"/>
        <v>Australian Capital Territory</v>
      </c>
      <c r="G3588" t="s">
        <v>80</v>
      </c>
      <c r="H3588">
        <v>2617</v>
      </c>
      <c r="I3588" t="s">
        <v>11</v>
      </c>
      <c r="J3588" t="s">
        <v>58</v>
      </c>
      <c r="K3588" t="s">
        <v>155</v>
      </c>
      <c r="L3588" t="s">
        <v>20</v>
      </c>
      <c r="M3588" s="5">
        <v>893.98999999999978</v>
      </c>
      <c r="N3588">
        <v>1</v>
      </c>
    </row>
    <row r="3589" spans="1:14" x14ac:dyDescent="0.25">
      <c r="A3589" s="2">
        <v>45158</v>
      </c>
      <c r="B3589" s="3">
        <f t="shared" si="168"/>
        <v>2024</v>
      </c>
      <c r="C3589" t="str">
        <f t="shared" si="169"/>
        <v>2023-2024</v>
      </c>
      <c r="D3589" t="s">
        <v>147</v>
      </c>
      <c r="E3589" t="s">
        <v>139</v>
      </c>
      <c r="F3589" t="str">
        <f t="shared" si="170"/>
        <v>New South Wales</v>
      </c>
      <c r="G3589" t="s">
        <v>10</v>
      </c>
      <c r="H3589">
        <v>2020</v>
      </c>
      <c r="I3589" t="s">
        <v>11</v>
      </c>
      <c r="J3589" t="s">
        <v>12</v>
      </c>
      <c r="K3589" t="s">
        <v>151</v>
      </c>
      <c r="L3589" t="s">
        <v>21</v>
      </c>
      <c r="M3589" s="5">
        <v>894.97</v>
      </c>
      <c r="N3589">
        <v>1</v>
      </c>
    </row>
    <row r="3590" spans="1:14" x14ac:dyDescent="0.25">
      <c r="A3590" s="2">
        <v>45034</v>
      </c>
      <c r="B3590" s="3">
        <f t="shared" si="168"/>
        <v>2023</v>
      </c>
      <c r="C3590" t="str">
        <f t="shared" si="169"/>
        <v>2022-2023</v>
      </c>
      <c r="D3590" t="s">
        <v>148</v>
      </c>
      <c r="E3590" t="s">
        <v>54</v>
      </c>
      <c r="F3590" t="str">
        <f t="shared" si="170"/>
        <v>Victoria</v>
      </c>
      <c r="G3590" t="s">
        <v>45</v>
      </c>
      <c r="H3590">
        <v>3977</v>
      </c>
      <c r="I3590" t="s">
        <v>11</v>
      </c>
      <c r="J3590" t="s">
        <v>55</v>
      </c>
      <c r="K3590" t="s">
        <v>150</v>
      </c>
      <c r="L3590" t="s">
        <v>18</v>
      </c>
      <c r="M3590" s="5">
        <v>895.24</v>
      </c>
      <c r="N3590">
        <v>1</v>
      </c>
    </row>
    <row r="3591" spans="1:14" x14ac:dyDescent="0.25">
      <c r="A3591" s="2">
        <v>45220</v>
      </c>
      <c r="B3591" s="3">
        <f t="shared" si="168"/>
        <v>2024</v>
      </c>
      <c r="C3591" t="str">
        <f t="shared" si="169"/>
        <v>2023-2024</v>
      </c>
      <c r="D3591" t="s">
        <v>147</v>
      </c>
      <c r="E3591" t="s">
        <v>131</v>
      </c>
      <c r="F3591" t="str">
        <f t="shared" si="170"/>
        <v>Western Australia</v>
      </c>
      <c r="G3591" t="s">
        <v>48</v>
      </c>
      <c r="H3591">
        <v>6530</v>
      </c>
      <c r="I3591" t="s">
        <v>11</v>
      </c>
      <c r="J3591" t="s">
        <v>77</v>
      </c>
      <c r="K3591" t="s">
        <v>154</v>
      </c>
      <c r="L3591" t="s">
        <v>14</v>
      </c>
      <c r="M3591" s="5">
        <v>895.92000000000007</v>
      </c>
      <c r="N3591">
        <v>1</v>
      </c>
    </row>
    <row r="3592" spans="1:14" x14ac:dyDescent="0.25">
      <c r="A3592" s="2">
        <v>45002</v>
      </c>
      <c r="B3592" s="3">
        <f t="shared" si="168"/>
        <v>2023</v>
      </c>
      <c r="C3592" t="str">
        <f t="shared" si="169"/>
        <v>2022-2023</v>
      </c>
      <c r="D3592" t="s">
        <v>147</v>
      </c>
      <c r="E3592" t="s">
        <v>114</v>
      </c>
      <c r="F3592" t="str">
        <f t="shared" si="170"/>
        <v>Victoria</v>
      </c>
      <c r="G3592" t="s">
        <v>45</v>
      </c>
      <c r="H3592">
        <v>3551</v>
      </c>
      <c r="I3592" t="s">
        <v>11</v>
      </c>
      <c r="J3592" t="s">
        <v>60</v>
      </c>
      <c r="K3592" t="s">
        <v>19</v>
      </c>
      <c r="L3592" t="s">
        <v>23</v>
      </c>
      <c r="M3592" s="5">
        <v>896.08</v>
      </c>
      <c r="N3592">
        <v>1</v>
      </c>
    </row>
    <row r="3593" spans="1:14" x14ac:dyDescent="0.25">
      <c r="A3593" s="2">
        <v>45069</v>
      </c>
      <c r="B3593" s="3">
        <f t="shared" si="168"/>
        <v>2023</v>
      </c>
      <c r="C3593" t="str">
        <f t="shared" si="169"/>
        <v>2022-2023</v>
      </c>
      <c r="D3593" t="s">
        <v>147</v>
      </c>
      <c r="E3593" t="s">
        <v>137</v>
      </c>
      <c r="F3593" t="str">
        <f t="shared" si="170"/>
        <v>New South Wales</v>
      </c>
      <c r="G3593" t="s">
        <v>10</v>
      </c>
      <c r="H3593">
        <v>2031</v>
      </c>
      <c r="I3593" t="s">
        <v>11</v>
      </c>
      <c r="J3593" t="s">
        <v>12</v>
      </c>
      <c r="K3593" t="s">
        <v>150</v>
      </c>
      <c r="L3593" t="s">
        <v>18</v>
      </c>
      <c r="M3593" s="5">
        <v>898.7</v>
      </c>
      <c r="N3593">
        <v>1</v>
      </c>
    </row>
    <row r="3594" spans="1:14" x14ac:dyDescent="0.25">
      <c r="A3594" s="2">
        <v>45038</v>
      </c>
      <c r="B3594" s="3">
        <f t="shared" si="168"/>
        <v>2023</v>
      </c>
      <c r="C3594" t="str">
        <f t="shared" si="169"/>
        <v>2022-2023</v>
      </c>
      <c r="D3594" t="s">
        <v>148</v>
      </c>
      <c r="E3594" t="s">
        <v>100</v>
      </c>
      <c r="F3594" t="str">
        <f t="shared" si="170"/>
        <v>Western Australia</v>
      </c>
      <c r="G3594" t="s">
        <v>48</v>
      </c>
      <c r="H3594">
        <v>6021</v>
      </c>
      <c r="I3594" t="s">
        <v>11</v>
      </c>
      <c r="J3594" t="s">
        <v>49</v>
      </c>
      <c r="K3594" t="s">
        <v>151</v>
      </c>
      <c r="L3594" t="s">
        <v>21</v>
      </c>
      <c r="M3594" s="5">
        <v>898.84</v>
      </c>
      <c r="N3594">
        <v>1</v>
      </c>
    </row>
    <row r="3595" spans="1:14" x14ac:dyDescent="0.25">
      <c r="A3595" s="2">
        <v>45544</v>
      </c>
      <c r="B3595" s="3">
        <f t="shared" si="168"/>
        <v>2025</v>
      </c>
      <c r="C3595" t="str">
        <f t="shared" si="169"/>
        <v>2024-2025</v>
      </c>
      <c r="D3595" t="s">
        <v>147</v>
      </c>
      <c r="E3595" t="s">
        <v>86</v>
      </c>
      <c r="F3595" t="str">
        <f t="shared" si="170"/>
        <v>New South Wales</v>
      </c>
      <c r="G3595" t="s">
        <v>10</v>
      </c>
      <c r="H3595">
        <v>2064</v>
      </c>
      <c r="I3595" t="s">
        <v>11</v>
      </c>
      <c r="J3595" t="s">
        <v>12</v>
      </c>
      <c r="K3595" t="s">
        <v>151</v>
      </c>
      <c r="L3595" t="s">
        <v>21</v>
      </c>
      <c r="M3595" s="5">
        <v>898.8599999999999</v>
      </c>
      <c r="N3595">
        <v>1</v>
      </c>
    </row>
    <row r="3596" spans="1:14" x14ac:dyDescent="0.25">
      <c r="A3596" s="2">
        <v>45169</v>
      </c>
      <c r="B3596" s="3">
        <f t="shared" si="168"/>
        <v>2024</v>
      </c>
      <c r="C3596" t="str">
        <f t="shared" si="169"/>
        <v>2023-2024</v>
      </c>
      <c r="D3596" t="s">
        <v>148</v>
      </c>
      <c r="E3596" t="s">
        <v>85</v>
      </c>
      <c r="F3596" t="str">
        <f t="shared" si="170"/>
        <v>Queensland</v>
      </c>
      <c r="G3596" t="s">
        <v>35</v>
      </c>
      <c r="H3596">
        <v>4883</v>
      </c>
      <c r="I3596" t="s">
        <v>11</v>
      </c>
      <c r="J3596" t="s">
        <v>36</v>
      </c>
      <c r="K3596" t="s">
        <v>151</v>
      </c>
      <c r="L3596" t="s">
        <v>21</v>
      </c>
      <c r="M3596" s="5">
        <v>899.55</v>
      </c>
      <c r="N3596">
        <v>1</v>
      </c>
    </row>
    <row r="3597" spans="1:14" x14ac:dyDescent="0.25">
      <c r="A3597" s="2">
        <v>45336</v>
      </c>
      <c r="B3597" s="3">
        <f t="shared" si="168"/>
        <v>2024</v>
      </c>
      <c r="C3597" t="str">
        <f t="shared" si="169"/>
        <v>2023-2024</v>
      </c>
      <c r="D3597" t="s">
        <v>148</v>
      </c>
      <c r="E3597" t="s">
        <v>135</v>
      </c>
      <c r="F3597" t="str">
        <f t="shared" si="170"/>
        <v>Victoria</v>
      </c>
      <c r="G3597" t="s">
        <v>45</v>
      </c>
      <c r="H3597">
        <v>3550</v>
      </c>
      <c r="I3597" t="s">
        <v>11</v>
      </c>
      <c r="J3597" t="s">
        <v>60</v>
      </c>
      <c r="K3597" t="s">
        <v>19</v>
      </c>
      <c r="L3597" t="s">
        <v>23</v>
      </c>
      <c r="M3597" s="5">
        <v>901.28999999999985</v>
      </c>
      <c r="N3597">
        <v>1</v>
      </c>
    </row>
    <row r="3598" spans="1:14" x14ac:dyDescent="0.25">
      <c r="A3598" s="2">
        <v>45533</v>
      </c>
      <c r="B3598" s="3">
        <f t="shared" si="168"/>
        <v>2025</v>
      </c>
      <c r="C3598" t="str">
        <f t="shared" si="169"/>
        <v>2024-2025</v>
      </c>
      <c r="D3598" t="s">
        <v>147</v>
      </c>
      <c r="E3598" t="s">
        <v>113</v>
      </c>
      <c r="F3598" t="str">
        <f t="shared" si="170"/>
        <v>Queensland</v>
      </c>
      <c r="G3598" t="s">
        <v>35</v>
      </c>
      <c r="H3598">
        <v>4215</v>
      </c>
      <c r="I3598" t="s">
        <v>11</v>
      </c>
      <c r="J3598" t="s">
        <v>104</v>
      </c>
      <c r="K3598" t="s">
        <v>156</v>
      </c>
      <c r="L3598" t="s">
        <v>17</v>
      </c>
      <c r="M3598" s="5">
        <v>902.49</v>
      </c>
      <c r="N3598">
        <v>1</v>
      </c>
    </row>
    <row r="3599" spans="1:14" x14ac:dyDescent="0.25">
      <c r="A3599" s="2">
        <v>45405</v>
      </c>
      <c r="B3599" s="3">
        <f t="shared" si="168"/>
        <v>2024</v>
      </c>
      <c r="C3599" t="str">
        <f t="shared" si="169"/>
        <v>2023-2024</v>
      </c>
      <c r="D3599" t="s">
        <v>147</v>
      </c>
      <c r="E3599" t="s">
        <v>136</v>
      </c>
      <c r="F3599" t="str">
        <f t="shared" si="170"/>
        <v>Victoria</v>
      </c>
      <c r="G3599" t="s">
        <v>45</v>
      </c>
      <c r="H3599">
        <v>3175</v>
      </c>
      <c r="I3599" t="s">
        <v>11</v>
      </c>
      <c r="J3599" t="s">
        <v>63</v>
      </c>
      <c r="K3599" t="s">
        <v>151</v>
      </c>
      <c r="L3599" t="s">
        <v>21</v>
      </c>
      <c r="M3599" s="5">
        <v>903.78</v>
      </c>
      <c r="N3599">
        <v>1</v>
      </c>
    </row>
    <row r="3600" spans="1:14" x14ac:dyDescent="0.25">
      <c r="A3600" s="2">
        <v>45599</v>
      </c>
      <c r="B3600" s="3">
        <f t="shared" si="168"/>
        <v>2025</v>
      </c>
      <c r="C3600" t="str">
        <f t="shared" si="169"/>
        <v>2024-2025</v>
      </c>
      <c r="D3600" t="s">
        <v>148</v>
      </c>
      <c r="E3600" t="s">
        <v>135</v>
      </c>
      <c r="F3600" t="str">
        <f t="shared" si="170"/>
        <v>Victoria</v>
      </c>
      <c r="G3600" t="s">
        <v>45</v>
      </c>
      <c r="H3600">
        <v>3550</v>
      </c>
      <c r="I3600" t="s">
        <v>11</v>
      </c>
      <c r="J3600" t="s">
        <v>60</v>
      </c>
      <c r="K3600" t="s">
        <v>157</v>
      </c>
      <c r="L3600" t="s">
        <v>22</v>
      </c>
      <c r="M3600" s="5">
        <v>903.89</v>
      </c>
      <c r="N3600">
        <v>1</v>
      </c>
    </row>
    <row r="3601" spans="1:14" x14ac:dyDescent="0.25">
      <c r="A3601" s="2">
        <v>45135</v>
      </c>
      <c r="B3601" s="3">
        <f t="shared" si="168"/>
        <v>2024</v>
      </c>
      <c r="C3601" t="str">
        <f t="shared" si="169"/>
        <v>2023-2024</v>
      </c>
      <c r="D3601" t="s">
        <v>147</v>
      </c>
      <c r="E3601" t="s">
        <v>57</v>
      </c>
      <c r="F3601" t="str">
        <f t="shared" si="170"/>
        <v>New South Wales</v>
      </c>
      <c r="G3601" t="s">
        <v>10</v>
      </c>
      <c r="H3601">
        <v>2560</v>
      </c>
      <c r="I3601" t="s">
        <v>11</v>
      </c>
      <c r="J3601" t="s">
        <v>58</v>
      </c>
      <c r="K3601" t="s">
        <v>19</v>
      </c>
      <c r="L3601" t="s">
        <v>23</v>
      </c>
      <c r="M3601" s="5">
        <v>903.99</v>
      </c>
      <c r="N3601">
        <v>1</v>
      </c>
    </row>
    <row r="3602" spans="1:14" x14ac:dyDescent="0.25">
      <c r="A3602" s="2">
        <v>45400</v>
      </c>
      <c r="B3602" s="3">
        <f t="shared" si="168"/>
        <v>2024</v>
      </c>
      <c r="C3602" t="str">
        <f t="shared" si="169"/>
        <v>2023-2024</v>
      </c>
      <c r="D3602" t="s">
        <v>148</v>
      </c>
      <c r="E3602" t="s">
        <v>54</v>
      </c>
      <c r="F3602" t="str">
        <f t="shared" si="170"/>
        <v>Victoria</v>
      </c>
      <c r="G3602" t="s">
        <v>45</v>
      </c>
      <c r="H3602">
        <v>3977</v>
      </c>
      <c r="I3602" t="s">
        <v>11</v>
      </c>
      <c r="J3602" t="s">
        <v>55</v>
      </c>
      <c r="K3602" t="s">
        <v>153</v>
      </c>
      <c r="L3602" t="s">
        <v>16</v>
      </c>
      <c r="M3602" s="5">
        <v>906.07999999999993</v>
      </c>
      <c r="N3602">
        <v>1</v>
      </c>
    </row>
    <row r="3603" spans="1:14" x14ac:dyDescent="0.25">
      <c r="A3603" s="2">
        <v>45390</v>
      </c>
      <c r="B3603" s="3">
        <f t="shared" si="168"/>
        <v>2024</v>
      </c>
      <c r="C3603" t="str">
        <f t="shared" si="169"/>
        <v>2023-2024</v>
      </c>
      <c r="D3603" t="s">
        <v>148</v>
      </c>
      <c r="E3603" t="s">
        <v>131</v>
      </c>
      <c r="F3603" t="str">
        <f t="shared" si="170"/>
        <v>Western Australia</v>
      </c>
      <c r="G3603" t="s">
        <v>48</v>
      </c>
      <c r="H3603">
        <v>6530</v>
      </c>
      <c r="I3603" t="s">
        <v>11</v>
      </c>
      <c r="J3603" t="s">
        <v>77</v>
      </c>
      <c r="K3603" t="s">
        <v>154</v>
      </c>
      <c r="L3603" t="s">
        <v>14</v>
      </c>
      <c r="M3603" s="5">
        <v>908.5100000000001</v>
      </c>
      <c r="N3603">
        <v>1</v>
      </c>
    </row>
    <row r="3604" spans="1:14" x14ac:dyDescent="0.25">
      <c r="A3604" s="2">
        <v>44951</v>
      </c>
      <c r="B3604" s="3">
        <f t="shared" si="168"/>
        <v>2023</v>
      </c>
      <c r="C3604" t="str">
        <f t="shared" si="169"/>
        <v>2022-2023</v>
      </c>
      <c r="D3604" t="s">
        <v>147</v>
      </c>
      <c r="E3604" t="s">
        <v>121</v>
      </c>
      <c r="F3604" t="str">
        <f t="shared" si="170"/>
        <v>Queensland</v>
      </c>
      <c r="G3604" t="s">
        <v>35</v>
      </c>
      <c r="H3604">
        <v>4700</v>
      </c>
      <c r="I3604" t="s">
        <v>11</v>
      </c>
      <c r="J3604" t="s">
        <v>51</v>
      </c>
      <c r="K3604" t="s">
        <v>153</v>
      </c>
      <c r="L3604" t="s">
        <v>16</v>
      </c>
      <c r="M3604" s="5">
        <v>912.27</v>
      </c>
      <c r="N3604">
        <v>1</v>
      </c>
    </row>
    <row r="3605" spans="1:14" x14ac:dyDescent="0.25">
      <c r="A3605" s="2">
        <v>44985</v>
      </c>
      <c r="B3605" s="3">
        <f t="shared" si="168"/>
        <v>2023</v>
      </c>
      <c r="C3605" t="str">
        <f t="shared" si="169"/>
        <v>2022-2023</v>
      </c>
      <c r="D3605" t="s">
        <v>147</v>
      </c>
      <c r="E3605" t="s">
        <v>107</v>
      </c>
      <c r="F3605" t="str">
        <f t="shared" si="170"/>
        <v>Queensland</v>
      </c>
      <c r="G3605" t="s">
        <v>35</v>
      </c>
      <c r="H3605">
        <v>4220</v>
      </c>
      <c r="I3605" t="s">
        <v>11</v>
      </c>
      <c r="J3605" t="s">
        <v>104</v>
      </c>
      <c r="K3605" t="s">
        <v>152</v>
      </c>
      <c r="L3605" t="s">
        <v>13</v>
      </c>
      <c r="M3605" s="5">
        <v>915.31999999999982</v>
      </c>
      <c r="N3605">
        <v>1</v>
      </c>
    </row>
    <row r="3606" spans="1:14" x14ac:dyDescent="0.25">
      <c r="A3606" s="2">
        <v>45426</v>
      </c>
      <c r="B3606" s="3">
        <f t="shared" si="168"/>
        <v>2024</v>
      </c>
      <c r="C3606" t="str">
        <f t="shared" si="169"/>
        <v>2023-2024</v>
      </c>
      <c r="D3606" t="s">
        <v>147</v>
      </c>
      <c r="E3606" t="s">
        <v>145</v>
      </c>
      <c r="F3606" t="str">
        <f t="shared" si="170"/>
        <v>New South Wales</v>
      </c>
      <c r="G3606" t="s">
        <v>10</v>
      </c>
      <c r="H3606">
        <v>2101</v>
      </c>
      <c r="I3606" t="s">
        <v>11</v>
      </c>
      <c r="J3606" t="s">
        <v>27</v>
      </c>
      <c r="K3606" t="s">
        <v>151</v>
      </c>
      <c r="L3606" t="s">
        <v>21</v>
      </c>
      <c r="M3606" s="5">
        <v>915.68</v>
      </c>
      <c r="N3606">
        <v>1</v>
      </c>
    </row>
    <row r="3607" spans="1:14" x14ac:dyDescent="0.25">
      <c r="A3607" s="2">
        <v>45557</v>
      </c>
      <c r="B3607" s="3">
        <f t="shared" si="168"/>
        <v>2025</v>
      </c>
      <c r="C3607" t="str">
        <f t="shared" si="169"/>
        <v>2024-2025</v>
      </c>
      <c r="D3607" t="s">
        <v>147</v>
      </c>
      <c r="E3607" t="s">
        <v>123</v>
      </c>
      <c r="F3607" t="str">
        <f t="shared" si="170"/>
        <v>Western Australia</v>
      </c>
      <c r="G3607" t="s">
        <v>48</v>
      </c>
      <c r="H3607">
        <v>6109</v>
      </c>
      <c r="I3607" t="s">
        <v>11</v>
      </c>
      <c r="J3607" t="s">
        <v>94</v>
      </c>
      <c r="K3607" t="s">
        <v>151</v>
      </c>
      <c r="L3607" t="s">
        <v>21</v>
      </c>
      <c r="M3607" s="5">
        <v>915.68000000000006</v>
      </c>
      <c r="N3607">
        <v>1</v>
      </c>
    </row>
    <row r="3608" spans="1:14" x14ac:dyDescent="0.25">
      <c r="A3608" s="2">
        <v>45322</v>
      </c>
      <c r="B3608" s="3">
        <f t="shared" si="168"/>
        <v>2024</v>
      </c>
      <c r="C3608" t="str">
        <f t="shared" si="169"/>
        <v>2023-2024</v>
      </c>
      <c r="D3608" t="s">
        <v>147</v>
      </c>
      <c r="E3608" t="s">
        <v>132</v>
      </c>
      <c r="F3608" t="str">
        <f t="shared" si="170"/>
        <v>New South Wales</v>
      </c>
      <c r="G3608" t="s">
        <v>10</v>
      </c>
      <c r="H3608">
        <v>2800</v>
      </c>
      <c r="I3608" t="s">
        <v>11</v>
      </c>
      <c r="J3608" t="s">
        <v>25</v>
      </c>
      <c r="K3608" t="s">
        <v>156</v>
      </c>
      <c r="L3608" t="s">
        <v>17</v>
      </c>
      <c r="M3608" s="5">
        <v>915.76</v>
      </c>
      <c r="N3608">
        <v>1</v>
      </c>
    </row>
    <row r="3609" spans="1:14" x14ac:dyDescent="0.25">
      <c r="A3609" s="2">
        <v>45220</v>
      </c>
      <c r="B3609" s="3">
        <f t="shared" si="168"/>
        <v>2024</v>
      </c>
      <c r="C3609" t="str">
        <f t="shared" si="169"/>
        <v>2023-2024</v>
      </c>
      <c r="D3609" t="s">
        <v>147</v>
      </c>
      <c r="E3609" t="s">
        <v>57</v>
      </c>
      <c r="F3609" t="str">
        <f t="shared" si="170"/>
        <v>New South Wales</v>
      </c>
      <c r="G3609" t="s">
        <v>10</v>
      </c>
      <c r="H3609">
        <v>2560</v>
      </c>
      <c r="I3609" t="s">
        <v>11</v>
      </c>
      <c r="J3609" t="s">
        <v>58</v>
      </c>
      <c r="K3609" t="s">
        <v>152</v>
      </c>
      <c r="L3609" t="s">
        <v>13</v>
      </c>
      <c r="M3609" s="5">
        <v>918.01999999999975</v>
      </c>
      <c r="N3609">
        <v>1</v>
      </c>
    </row>
    <row r="3610" spans="1:14" x14ac:dyDescent="0.25">
      <c r="A3610" s="2">
        <v>45143</v>
      </c>
      <c r="B3610" s="3">
        <f t="shared" si="168"/>
        <v>2024</v>
      </c>
      <c r="C3610" t="str">
        <f t="shared" si="169"/>
        <v>2023-2024</v>
      </c>
      <c r="D3610" t="s">
        <v>148</v>
      </c>
      <c r="E3610" t="s">
        <v>91</v>
      </c>
      <c r="F3610" t="str">
        <f t="shared" si="170"/>
        <v>Victoria</v>
      </c>
      <c r="G3610" t="s">
        <v>45</v>
      </c>
      <c r="H3610">
        <v>3690</v>
      </c>
      <c r="I3610" t="s">
        <v>11</v>
      </c>
      <c r="J3610" t="s">
        <v>55</v>
      </c>
      <c r="K3610" t="s">
        <v>151</v>
      </c>
      <c r="L3610" t="s">
        <v>21</v>
      </c>
      <c r="M3610" s="5">
        <v>918.2399999999999</v>
      </c>
      <c r="N3610">
        <v>1</v>
      </c>
    </row>
    <row r="3611" spans="1:14" x14ac:dyDescent="0.25">
      <c r="A3611" s="2">
        <v>45107</v>
      </c>
      <c r="B3611" s="3">
        <f t="shared" si="168"/>
        <v>2023</v>
      </c>
      <c r="C3611" t="str">
        <f t="shared" si="169"/>
        <v>2022-2023</v>
      </c>
      <c r="D3611" t="s">
        <v>148</v>
      </c>
      <c r="E3611" t="s">
        <v>86</v>
      </c>
      <c r="F3611" t="str">
        <f t="shared" si="170"/>
        <v>New South Wales</v>
      </c>
      <c r="G3611" t="s">
        <v>10</v>
      </c>
      <c r="H3611">
        <v>2064</v>
      </c>
      <c r="I3611" t="s">
        <v>11</v>
      </c>
      <c r="J3611" t="s">
        <v>12</v>
      </c>
      <c r="K3611" t="s">
        <v>149</v>
      </c>
      <c r="L3611" t="s">
        <v>15</v>
      </c>
      <c r="M3611" s="5">
        <v>918.24</v>
      </c>
      <c r="N3611">
        <v>1</v>
      </c>
    </row>
    <row r="3612" spans="1:14" x14ac:dyDescent="0.25">
      <c r="A3612" s="2">
        <v>45588</v>
      </c>
      <c r="B3612" s="3">
        <f t="shared" si="168"/>
        <v>2025</v>
      </c>
      <c r="C3612" t="str">
        <f t="shared" si="169"/>
        <v>2024-2025</v>
      </c>
      <c r="D3612" t="s">
        <v>147</v>
      </c>
      <c r="E3612" t="s">
        <v>99</v>
      </c>
      <c r="F3612" t="str">
        <f t="shared" si="170"/>
        <v>Victoria</v>
      </c>
      <c r="G3612" t="s">
        <v>45</v>
      </c>
      <c r="H3612">
        <v>3148</v>
      </c>
      <c r="I3612" t="s">
        <v>11</v>
      </c>
      <c r="J3612" t="s">
        <v>63</v>
      </c>
      <c r="K3612" t="s">
        <v>154</v>
      </c>
      <c r="L3612" t="s">
        <v>14</v>
      </c>
      <c r="M3612" s="5">
        <v>920.17000000000007</v>
      </c>
      <c r="N3612">
        <v>1</v>
      </c>
    </row>
    <row r="3613" spans="1:14" x14ac:dyDescent="0.25">
      <c r="A3613" s="2">
        <v>45280</v>
      </c>
      <c r="B3613" s="3">
        <f t="shared" si="168"/>
        <v>2024</v>
      </c>
      <c r="C3613" t="str">
        <f t="shared" si="169"/>
        <v>2023-2024</v>
      </c>
      <c r="D3613" t="s">
        <v>147</v>
      </c>
      <c r="E3613" t="s">
        <v>57</v>
      </c>
      <c r="F3613" t="str">
        <f t="shared" si="170"/>
        <v>New South Wales</v>
      </c>
      <c r="G3613" t="s">
        <v>10</v>
      </c>
      <c r="H3613">
        <v>2560</v>
      </c>
      <c r="I3613" t="s">
        <v>11</v>
      </c>
      <c r="J3613" t="s">
        <v>58</v>
      </c>
      <c r="K3613" t="s">
        <v>154</v>
      </c>
      <c r="L3613" t="s">
        <v>14</v>
      </c>
      <c r="M3613" s="5">
        <v>921.45999999999992</v>
      </c>
      <c r="N3613">
        <v>1</v>
      </c>
    </row>
    <row r="3614" spans="1:14" x14ac:dyDescent="0.25">
      <c r="A3614" s="2">
        <v>45473</v>
      </c>
      <c r="B3614" s="3">
        <f t="shared" si="168"/>
        <v>2024</v>
      </c>
      <c r="C3614" t="str">
        <f t="shared" si="169"/>
        <v>2023-2024</v>
      </c>
      <c r="D3614" t="s">
        <v>147</v>
      </c>
      <c r="E3614" t="s">
        <v>145</v>
      </c>
      <c r="F3614" t="str">
        <f t="shared" si="170"/>
        <v>New South Wales</v>
      </c>
      <c r="G3614" t="s">
        <v>10</v>
      </c>
      <c r="H3614">
        <v>2101</v>
      </c>
      <c r="I3614" t="s">
        <v>11</v>
      </c>
      <c r="J3614" t="s">
        <v>27</v>
      </c>
      <c r="K3614" t="s">
        <v>154</v>
      </c>
      <c r="L3614" t="s">
        <v>14</v>
      </c>
      <c r="M3614" s="5">
        <v>921.67</v>
      </c>
      <c r="N3614">
        <v>1</v>
      </c>
    </row>
    <row r="3615" spans="1:14" x14ac:dyDescent="0.25">
      <c r="A3615" s="2">
        <v>45578</v>
      </c>
      <c r="B3615" s="3">
        <f t="shared" si="168"/>
        <v>2025</v>
      </c>
      <c r="C3615" t="str">
        <f t="shared" si="169"/>
        <v>2024-2025</v>
      </c>
      <c r="D3615" t="s">
        <v>147</v>
      </c>
      <c r="E3615" t="s">
        <v>41</v>
      </c>
      <c r="F3615" t="str">
        <f t="shared" si="170"/>
        <v>New South Wales</v>
      </c>
      <c r="G3615" t="s">
        <v>10</v>
      </c>
      <c r="H3615">
        <v>2830</v>
      </c>
      <c r="I3615" t="s">
        <v>11</v>
      </c>
      <c r="J3615" t="s">
        <v>25</v>
      </c>
      <c r="K3615" t="s">
        <v>149</v>
      </c>
      <c r="L3615" t="s">
        <v>15</v>
      </c>
      <c r="M3615" s="5">
        <v>922.07</v>
      </c>
      <c r="N3615">
        <v>1</v>
      </c>
    </row>
    <row r="3616" spans="1:14" x14ac:dyDescent="0.25">
      <c r="A3616" s="2">
        <v>45170</v>
      </c>
      <c r="B3616" s="3">
        <f t="shared" si="168"/>
        <v>2024</v>
      </c>
      <c r="C3616" t="str">
        <f t="shared" si="169"/>
        <v>2023-2024</v>
      </c>
      <c r="D3616" t="s">
        <v>148</v>
      </c>
      <c r="E3616" t="s">
        <v>28</v>
      </c>
      <c r="F3616" t="str">
        <f t="shared" si="170"/>
        <v>Northern Territory</v>
      </c>
      <c r="G3616" t="s">
        <v>29</v>
      </c>
      <c r="H3616">
        <v>800</v>
      </c>
      <c r="I3616" t="s">
        <v>11</v>
      </c>
      <c r="J3616" t="s">
        <v>30</v>
      </c>
      <c r="K3616" t="s">
        <v>19</v>
      </c>
      <c r="L3616" t="s">
        <v>23</v>
      </c>
      <c r="M3616" s="5">
        <v>922.41</v>
      </c>
      <c r="N3616">
        <v>1</v>
      </c>
    </row>
    <row r="3617" spans="1:14" x14ac:dyDescent="0.25">
      <c r="A3617" s="2">
        <v>45558</v>
      </c>
      <c r="B3617" s="3">
        <f t="shared" si="168"/>
        <v>2025</v>
      </c>
      <c r="C3617" t="str">
        <f t="shared" si="169"/>
        <v>2024-2025</v>
      </c>
      <c r="D3617" t="s">
        <v>147</v>
      </c>
      <c r="E3617" t="s">
        <v>9</v>
      </c>
      <c r="F3617" t="str">
        <f t="shared" si="170"/>
        <v>New South Wales</v>
      </c>
      <c r="G3617" t="s">
        <v>10</v>
      </c>
      <c r="H3617">
        <v>2067</v>
      </c>
      <c r="I3617" t="s">
        <v>11</v>
      </c>
      <c r="J3617" t="s">
        <v>12</v>
      </c>
      <c r="K3617" t="s">
        <v>154</v>
      </c>
      <c r="L3617" t="s">
        <v>14</v>
      </c>
      <c r="M3617" s="5">
        <v>924.90000000000009</v>
      </c>
      <c r="N3617">
        <v>1</v>
      </c>
    </row>
    <row r="3618" spans="1:14" x14ac:dyDescent="0.25">
      <c r="A3618" s="2">
        <v>45435</v>
      </c>
      <c r="B3618" s="3">
        <f t="shared" si="168"/>
        <v>2024</v>
      </c>
      <c r="C3618" t="str">
        <f t="shared" si="169"/>
        <v>2023-2024</v>
      </c>
      <c r="D3618" t="s">
        <v>148</v>
      </c>
      <c r="E3618" t="s">
        <v>28</v>
      </c>
      <c r="F3618" t="str">
        <f t="shared" si="170"/>
        <v>Northern Territory</v>
      </c>
      <c r="G3618" t="s">
        <v>29</v>
      </c>
      <c r="H3618">
        <v>800</v>
      </c>
      <c r="I3618" t="s">
        <v>11</v>
      </c>
      <c r="J3618" t="s">
        <v>30</v>
      </c>
      <c r="K3618" t="s">
        <v>150</v>
      </c>
      <c r="L3618" t="s">
        <v>18</v>
      </c>
      <c r="M3618" s="5">
        <v>926.19999999999993</v>
      </c>
      <c r="N3618">
        <v>1</v>
      </c>
    </row>
    <row r="3619" spans="1:14" x14ac:dyDescent="0.25">
      <c r="A3619" s="2">
        <v>45656</v>
      </c>
      <c r="B3619" s="3">
        <f t="shared" si="168"/>
        <v>2025</v>
      </c>
      <c r="C3619" t="str">
        <f t="shared" si="169"/>
        <v>2024-2025</v>
      </c>
      <c r="D3619" t="s">
        <v>147</v>
      </c>
      <c r="E3619" t="s">
        <v>9</v>
      </c>
      <c r="F3619" t="str">
        <f t="shared" si="170"/>
        <v>New South Wales</v>
      </c>
      <c r="G3619" t="s">
        <v>10</v>
      </c>
      <c r="H3619">
        <v>2067</v>
      </c>
      <c r="I3619" t="s">
        <v>11</v>
      </c>
      <c r="J3619" t="s">
        <v>12</v>
      </c>
      <c r="K3619" t="s">
        <v>152</v>
      </c>
      <c r="L3619" t="s">
        <v>13</v>
      </c>
      <c r="M3619" s="5">
        <v>928.56000000000017</v>
      </c>
      <c r="N3619">
        <v>1</v>
      </c>
    </row>
    <row r="3620" spans="1:14" x14ac:dyDescent="0.25">
      <c r="A3620" s="2">
        <v>45165</v>
      </c>
      <c r="B3620" s="3">
        <f t="shared" si="168"/>
        <v>2024</v>
      </c>
      <c r="C3620" t="str">
        <f t="shared" si="169"/>
        <v>2023-2024</v>
      </c>
      <c r="D3620" t="s">
        <v>147</v>
      </c>
      <c r="E3620" t="s">
        <v>44</v>
      </c>
      <c r="F3620" t="str">
        <f t="shared" si="170"/>
        <v>Victoria</v>
      </c>
      <c r="G3620" t="s">
        <v>45</v>
      </c>
      <c r="H3620">
        <v>3066</v>
      </c>
      <c r="I3620" t="s">
        <v>11</v>
      </c>
      <c r="J3620" t="s">
        <v>46</v>
      </c>
      <c r="K3620" t="s">
        <v>152</v>
      </c>
      <c r="L3620" t="s">
        <v>13</v>
      </c>
      <c r="M3620" s="5">
        <v>928.68999999999983</v>
      </c>
      <c r="N3620">
        <v>1</v>
      </c>
    </row>
    <row r="3621" spans="1:14" x14ac:dyDescent="0.25">
      <c r="A3621" s="2">
        <v>45361</v>
      </c>
      <c r="B3621" s="3">
        <f t="shared" si="168"/>
        <v>2024</v>
      </c>
      <c r="C3621" t="str">
        <f t="shared" si="169"/>
        <v>2023-2024</v>
      </c>
      <c r="D3621" t="s">
        <v>147</v>
      </c>
      <c r="E3621" t="s">
        <v>53</v>
      </c>
      <c r="F3621" t="str">
        <f t="shared" si="170"/>
        <v>South Australia</v>
      </c>
      <c r="G3621" t="s">
        <v>32</v>
      </c>
      <c r="H3621">
        <v>5082</v>
      </c>
      <c r="I3621" t="s">
        <v>11</v>
      </c>
      <c r="J3621" t="s">
        <v>33</v>
      </c>
      <c r="K3621" t="s">
        <v>149</v>
      </c>
      <c r="L3621" t="s">
        <v>15</v>
      </c>
      <c r="M3621" s="5">
        <v>929.83</v>
      </c>
      <c r="N3621">
        <v>1</v>
      </c>
    </row>
    <row r="3622" spans="1:14" x14ac:dyDescent="0.25">
      <c r="A3622" s="2">
        <v>45488</v>
      </c>
      <c r="B3622" s="3">
        <f t="shared" si="168"/>
        <v>2025</v>
      </c>
      <c r="C3622" t="str">
        <f t="shared" si="169"/>
        <v>2024-2025</v>
      </c>
      <c r="D3622" t="s">
        <v>147</v>
      </c>
      <c r="E3622" t="s">
        <v>99</v>
      </c>
      <c r="F3622" t="str">
        <f t="shared" si="170"/>
        <v>Victoria</v>
      </c>
      <c r="G3622" t="s">
        <v>45</v>
      </c>
      <c r="H3622">
        <v>3148</v>
      </c>
      <c r="I3622" t="s">
        <v>11</v>
      </c>
      <c r="J3622" t="s">
        <v>63</v>
      </c>
      <c r="K3622" t="s">
        <v>151</v>
      </c>
      <c r="L3622" t="s">
        <v>21</v>
      </c>
      <c r="M3622" s="5">
        <v>931.80999999999972</v>
      </c>
      <c r="N3622">
        <v>1</v>
      </c>
    </row>
    <row r="3623" spans="1:14" x14ac:dyDescent="0.25">
      <c r="A3623" s="2">
        <v>45229</v>
      </c>
      <c r="B3623" s="3">
        <f t="shared" si="168"/>
        <v>2024</v>
      </c>
      <c r="C3623" t="str">
        <f t="shared" si="169"/>
        <v>2023-2024</v>
      </c>
      <c r="D3623" t="s">
        <v>147</v>
      </c>
      <c r="E3623" t="s">
        <v>135</v>
      </c>
      <c r="F3623" t="str">
        <f t="shared" si="170"/>
        <v>Victoria</v>
      </c>
      <c r="G3623" t="s">
        <v>45</v>
      </c>
      <c r="H3623">
        <v>3550</v>
      </c>
      <c r="I3623" t="s">
        <v>11</v>
      </c>
      <c r="J3623" t="s">
        <v>60</v>
      </c>
      <c r="K3623" t="s">
        <v>156</v>
      </c>
      <c r="L3623" t="s">
        <v>17</v>
      </c>
      <c r="M3623" s="5">
        <v>931.83999999999992</v>
      </c>
      <c r="N3623">
        <v>1</v>
      </c>
    </row>
    <row r="3624" spans="1:14" x14ac:dyDescent="0.25">
      <c r="A3624" s="2">
        <v>45099</v>
      </c>
      <c r="B3624" s="3">
        <f t="shared" si="168"/>
        <v>2023</v>
      </c>
      <c r="C3624" t="str">
        <f t="shared" si="169"/>
        <v>2022-2023</v>
      </c>
      <c r="D3624" t="s">
        <v>148</v>
      </c>
      <c r="E3624" t="s">
        <v>96</v>
      </c>
      <c r="F3624" t="str">
        <f t="shared" si="170"/>
        <v>Western Australia</v>
      </c>
      <c r="G3624" t="s">
        <v>48</v>
      </c>
      <c r="H3624">
        <v>6330</v>
      </c>
      <c r="I3624" t="s">
        <v>11</v>
      </c>
      <c r="J3624" t="s">
        <v>94</v>
      </c>
      <c r="K3624" t="s">
        <v>19</v>
      </c>
      <c r="L3624" t="s">
        <v>23</v>
      </c>
      <c r="M3624" s="5">
        <v>932.92000000000007</v>
      </c>
      <c r="N3624">
        <v>1</v>
      </c>
    </row>
    <row r="3625" spans="1:14" x14ac:dyDescent="0.25">
      <c r="A3625" s="2">
        <v>45613</v>
      </c>
      <c r="B3625" s="3">
        <f t="shared" si="168"/>
        <v>2025</v>
      </c>
      <c r="C3625" t="str">
        <f t="shared" si="169"/>
        <v>2024-2025</v>
      </c>
      <c r="D3625" t="s">
        <v>147</v>
      </c>
      <c r="E3625" t="s">
        <v>122</v>
      </c>
      <c r="F3625" t="str">
        <f t="shared" si="170"/>
        <v>New South Wales</v>
      </c>
      <c r="G3625" t="s">
        <v>10</v>
      </c>
      <c r="H3625">
        <v>2650</v>
      </c>
      <c r="I3625" t="s">
        <v>11</v>
      </c>
      <c r="J3625" t="s">
        <v>25</v>
      </c>
      <c r="K3625" t="s">
        <v>151</v>
      </c>
      <c r="L3625" t="s">
        <v>21</v>
      </c>
      <c r="M3625" s="5">
        <v>933.93999999999994</v>
      </c>
      <c r="N3625">
        <v>1</v>
      </c>
    </row>
    <row r="3626" spans="1:14" x14ac:dyDescent="0.25">
      <c r="A3626" s="2">
        <v>45089</v>
      </c>
      <c r="B3626" s="3">
        <f t="shared" si="168"/>
        <v>2023</v>
      </c>
      <c r="C3626" t="str">
        <f t="shared" si="169"/>
        <v>2022-2023</v>
      </c>
      <c r="D3626" t="s">
        <v>147</v>
      </c>
      <c r="E3626" t="s">
        <v>137</v>
      </c>
      <c r="F3626" t="str">
        <f t="shared" si="170"/>
        <v>New South Wales</v>
      </c>
      <c r="G3626" t="s">
        <v>10</v>
      </c>
      <c r="H3626">
        <v>2031</v>
      </c>
      <c r="I3626" t="s">
        <v>11</v>
      </c>
      <c r="J3626" t="s">
        <v>12</v>
      </c>
      <c r="K3626" t="s">
        <v>150</v>
      </c>
      <c r="L3626" t="s">
        <v>18</v>
      </c>
      <c r="M3626" s="5">
        <v>934.16</v>
      </c>
      <c r="N3626">
        <v>1</v>
      </c>
    </row>
    <row r="3627" spans="1:14" x14ac:dyDescent="0.25">
      <c r="A3627" s="2">
        <v>45091</v>
      </c>
      <c r="B3627" s="3">
        <f t="shared" si="168"/>
        <v>2023</v>
      </c>
      <c r="C3627" t="str">
        <f t="shared" si="169"/>
        <v>2022-2023</v>
      </c>
      <c r="D3627" t="s">
        <v>147</v>
      </c>
      <c r="E3627" t="s">
        <v>40</v>
      </c>
      <c r="F3627" t="str">
        <f t="shared" si="170"/>
        <v>New South Wales</v>
      </c>
      <c r="G3627" t="s">
        <v>10</v>
      </c>
      <c r="H3627">
        <v>2116</v>
      </c>
      <c r="I3627" t="s">
        <v>11</v>
      </c>
      <c r="J3627" t="s">
        <v>27</v>
      </c>
      <c r="K3627" t="s">
        <v>157</v>
      </c>
      <c r="L3627" t="s">
        <v>22</v>
      </c>
      <c r="M3627" s="5">
        <v>935.17</v>
      </c>
      <c r="N3627">
        <v>1</v>
      </c>
    </row>
    <row r="3628" spans="1:14" x14ac:dyDescent="0.25">
      <c r="A3628" s="2">
        <v>45438</v>
      </c>
      <c r="B3628" s="3">
        <f t="shared" si="168"/>
        <v>2024</v>
      </c>
      <c r="C3628" t="str">
        <f t="shared" si="169"/>
        <v>2023-2024</v>
      </c>
      <c r="D3628" t="s">
        <v>147</v>
      </c>
      <c r="E3628" t="s">
        <v>97</v>
      </c>
      <c r="F3628" t="str">
        <f t="shared" si="170"/>
        <v>Tasmania</v>
      </c>
      <c r="G3628" t="s">
        <v>70</v>
      </c>
      <c r="H3628">
        <v>7250</v>
      </c>
      <c r="I3628" t="s">
        <v>11</v>
      </c>
      <c r="J3628" t="s">
        <v>71</v>
      </c>
      <c r="K3628" t="s">
        <v>149</v>
      </c>
      <c r="L3628" t="s">
        <v>15</v>
      </c>
      <c r="M3628" s="5">
        <v>939.82999999999993</v>
      </c>
      <c r="N3628">
        <v>1</v>
      </c>
    </row>
    <row r="3629" spans="1:14" x14ac:dyDescent="0.25">
      <c r="A3629" s="2">
        <v>45346</v>
      </c>
      <c r="B3629" s="3">
        <f t="shared" si="168"/>
        <v>2024</v>
      </c>
      <c r="C3629" t="str">
        <f t="shared" si="169"/>
        <v>2023-2024</v>
      </c>
      <c r="D3629" t="s">
        <v>148</v>
      </c>
      <c r="E3629" t="s">
        <v>108</v>
      </c>
      <c r="F3629" t="str">
        <f t="shared" si="170"/>
        <v>Victoria</v>
      </c>
      <c r="G3629" t="s">
        <v>45</v>
      </c>
      <c r="H3629">
        <v>3018</v>
      </c>
      <c r="I3629" t="s">
        <v>11</v>
      </c>
      <c r="J3629" t="s">
        <v>46</v>
      </c>
      <c r="K3629" t="s">
        <v>154</v>
      </c>
      <c r="L3629" t="s">
        <v>14</v>
      </c>
      <c r="M3629" s="5">
        <v>940.20999999999992</v>
      </c>
      <c r="N3629">
        <v>1</v>
      </c>
    </row>
    <row r="3630" spans="1:14" x14ac:dyDescent="0.25">
      <c r="A3630" s="2">
        <v>45439</v>
      </c>
      <c r="B3630" s="3">
        <f t="shared" si="168"/>
        <v>2024</v>
      </c>
      <c r="C3630" t="str">
        <f t="shared" si="169"/>
        <v>2023-2024</v>
      </c>
      <c r="D3630" t="s">
        <v>147</v>
      </c>
      <c r="E3630" t="s">
        <v>143</v>
      </c>
      <c r="F3630" t="str">
        <f t="shared" si="170"/>
        <v>New South Wales</v>
      </c>
      <c r="G3630" t="s">
        <v>10</v>
      </c>
      <c r="H3630">
        <v>2154</v>
      </c>
      <c r="I3630" t="s">
        <v>11</v>
      </c>
      <c r="J3630" t="s">
        <v>27</v>
      </c>
      <c r="K3630" t="s">
        <v>157</v>
      </c>
      <c r="L3630" t="s">
        <v>22</v>
      </c>
      <c r="M3630" s="5">
        <v>940.69999999999993</v>
      </c>
      <c r="N3630">
        <v>1</v>
      </c>
    </row>
    <row r="3631" spans="1:14" x14ac:dyDescent="0.25">
      <c r="A3631" s="2">
        <v>45189</v>
      </c>
      <c r="B3631" s="3">
        <f t="shared" si="168"/>
        <v>2024</v>
      </c>
      <c r="C3631" t="str">
        <f t="shared" si="169"/>
        <v>2023-2024</v>
      </c>
      <c r="D3631" t="s">
        <v>147</v>
      </c>
      <c r="E3631" t="s">
        <v>134</v>
      </c>
      <c r="F3631" t="str">
        <f t="shared" si="170"/>
        <v>Queensland</v>
      </c>
      <c r="G3631" t="s">
        <v>35</v>
      </c>
      <c r="H3631">
        <v>4825</v>
      </c>
      <c r="I3631" t="s">
        <v>11</v>
      </c>
      <c r="J3631" t="s">
        <v>36</v>
      </c>
      <c r="K3631" t="s">
        <v>149</v>
      </c>
      <c r="L3631" t="s">
        <v>15</v>
      </c>
      <c r="M3631" s="5">
        <v>940.89</v>
      </c>
      <c r="N3631">
        <v>1</v>
      </c>
    </row>
    <row r="3632" spans="1:14" x14ac:dyDescent="0.25">
      <c r="A3632" s="2">
        <v>45226</v>
      </c>
      <c r="B3632" s="3">
        <f t="shared" si="168"/>
        <v>2024</v>
      </c>
      <c r="C3632" t="str">
        <f t="shared" si="169"/>
        <v>2023-2024</v>
      </c>
      <c r="D3632" t="s">
        <v>147</v>
      </c>
      <c r="E3632" t="s">
        <v>57</v>
      </c>
      <c r="F3632" t="str">
        <f t="shared" si="170"/>
        <v>New South Wales</v>
      </c>
      <c r="G3632" t="s">
        <v>10</v>
      </c>
      <c r="H3632">
        <v>2560</v>
      </c>
      <c r="I3632" t="s">
        <v>11</v>
      </c>
      <c r="J3632" t="s">
        <v>58</v>
      </c>
      <c r="K3632" t="s">
        <v>151</v>
      </c>
      <c r="L3632" t="s">
        <v>21</v>
      </c>
      <c r="M3632" s="5">
        <v>941.62</v>
      </c>
      <c r="N3632">
        <v>1</v>
      </c>
    </row>
    <row r="3633" spans="1:14" x14ac:dyDescent="0.25">
      <c r="A3633" s="2">
        <v>45418</v>
      </c>
      <c r="B3633" s="3">
        <f t="shared" si="168"/>
        <v>2024</v>
      </c>
      <c r="C3633" t="str">
        <f t="shared" si="169"/>
        <v>2023-2024</v>
      </c>
      <c r="D3633" t="s">
        <v>148</v>
      </c>
      <c r="E3633" t="s">
        <v>131</v>
      </c>
      <c r="F3633" t="str">
        <f t="shared" si="170"/>
        <v>Western Australia</v>
      </c>
      <c r="G3633" t="s">
        <v>48</v>
      </c>
      <c r="H3633">
        <v>6530</v>
      </c>
      <c r="I3633" t="s">
        <v>11</v>
      </c>
      <c r="J3633" t="s">
        <v>77</v>
      </c>
      <c r="K3633" t="s">
        <v>150</v>
      </c>
      <c r="L3633" t="s">
        <v>18</v>
      </c>
      <c r="M3633" s="5">
        <v>942.92</v>
      </c>
      <c r="N3633">
        <v>1</v>
      </c>
    </row>
    <row r="3634" spans="1:14" x14ac:dyDescent="0.25">
      <c r="A3634" s="2">
        <v>45362</v>
      </c>
      <c r="B3634" s="3">
        <f t="shared" si="168"/>
        <v>2024</v>
      </c>
      <c r="C3634" t="str">
        <f t="shared" si="169"/>
        <v>2023-2024</v>
      </c>
      <c r="D3634" t="s">
        <v>147</v>
      </c>
      <c r="E3634" t="s">
        <v>66</v>
      </c>
      <c r="F3634" t="str">
        <f t="shared" si="170"/>
        <v>South Australia</v>
      </c>
      <c r="G3634" t="s">
        <v>32</v>
      </c>
      <c r="H3634">
        <v>5169</v>
      </c>
      <c r="I3634" t="s">
        <v>11</v>
      </c>
      <c r="J3634" t="s">
        <v>33</v>
      </c>
      <c r="K3634" t="s">
        <v>149</v>
      </c>
      <c r="L3634" t="s">
        <v>15</v>
      </c>
      <c r="M3634" s="5">
        <v>942.95</v>
      </c>
      <c r="N3634">
        <v>1</v>
      </c>
    </row>
    <row r="3635" spans="1:14" x14ac:dyDescent="0.25">
      <c r="A3635" s="2">
        <v>45405</v>
      </c>
      <c r="B3635" s="3">
        <f t="shared" si="168"/>
        <v>2024</v>
      </c>
      <c r="C3635" t="str">
        <f t="shared" si="169"/>
        <v>2023-2024</v>
      </c>
      <c r="D3635" t="s">
        <v>148</v>
      </c>
      <c r="E3635" t="s">
        <v>111</v>
      </c>
      <c r="F3635" t="str">
        <f t="shared" si="170"/>
        <v>New South Wales</v>
      </c>
      <c r="G3635" t="s">
        <v>10</v>
      </c>
      <c r="H3635">
        <v>2120</v>
      </c>
      <c r="I3635" t="s">
        <v>11</v>
      </c>
      <c r="J3635" t="s">
        <v>27</v>
      </c>
      <c r="K3635" t="s">
        <v>149</v>
      </c>
      <c r="L3635" t="s">
        <v>15</v>
      </c>
      <c r="M3635" s="5">
        <v>943.72</v>
      </c>
      <c r="N3635">
        <v>1</v>
      </c>
    </row>
    <row r="3636" spans="1:14" x14ac:dyDescent="0.25">
      <c r="A3636" s="2">
        <v>45001</v>
      </c>
      <c r="B3636" s="3">
        <f t="shared" si="168"/>
        <v>2023</v>
      </c>
      <c r="C3636" t="str">
        <f t="shared" si="169"/>
        <v>2022-2023</v>
      </c>
      <c r="D3636" t="s">
        <v>147</v>
      </c>
      <c r="E3636" t="s">
        <v>112</v>
      </c>
      <c r="F3636" t="str">
        <f t="shared" si="170"/>
        <v>Victoria</v>
      </c>
      <c r="G3636" t="s">
        <v>45</v>
      </c>
      <c r="H3636">
        <v>3076</v>
      </c>
      <c r="I3636" t="s">
        <v>11</v>
      </c>
      <c r="J3636" t="s">
        <v>46</v>
      </c>
      <c r="K3636" t="s">
        <v>154</v>
      </c>
      <c r="L3636" t="s">
        <v>14</v>
      </c>
      <c r="M3636" s="5">
        <v>945.3</v>
      </c>
      <c r="N3636">
        <v>1</v>
      </c>
    </row>
    <row r="3637" spans="1:14" x14ac:dyDescent="0.25">
      <c r="A3637" s="2">
        <v>44971</v>
      </c>
      <c r="B3637" s="3">
        <f t="shared" si="168"/>
        <v>2023</v>
      </c>
      <c r="C3637" t="str">
        <f t="shared" si="169"/>
        <v>2022-2023</v>
      </c>
      <c r="D3637" t="s">
        <v>147</v>
      </c>
      <c r="E3637" t="s">
        <v>41</v>
      </c>
      <c r="F3637" t="str">
        <f t="shared" si="170"/>
        <v>New South Wales</v>
      </c>
      <c r="G3637" t="s">
        <v>10</v>
      </c>
      <c r="H3637">
        <v>2830</v>
      </c>
      <c r="I3637" t="s">
        <v>11</v>
      </c>
      <c r="J3637" t="s">
        <v>25</v>
      </c>
      <c r="K3637" t="s">
        <v>156</v>
      </c>
      <c r="L3637" t="s">
        <v>17</v>
      </c>
      <c r="M3637" s="5">
        <v>946.79000000000008</v>
      </c>
      <c r="N3637">
        <v>1</v>
      </c>
    </row>
    <row r="3638" spans="1:14" x14ac:dyDescent="0.25">
      <c r="A3638" s="2">
        <v>44978</v>
      </c>
      <c r="B3638" s="3">
        <f t="shared" si="168"/>
        <v>2023</v>
      </c>
      <c r="C3638" t="str">
        <f t="shared" si="169"/>
        <v>2022-2023</v>
      </c>
      <c r="D3638" t="s">
        <v>147</v>
      </c>
      <c r="E3638" t="s">
        <v>101</v>
      </c>
      <c r="F3638" t="str">
        <f t="shared" si="170"/>
        <v>Victoria</v>
      </c>
      <c r="G3638" t="s">
        <v>45</v>
      </c>
      <c r="H3638">
        <v>3131</v>
      </c>
      <c r="I3638" t="s">
        <v>11</v>
      </c>
      <c r="J3638" t="s">
        <v>63</v>
      </c>
      <c r="K3638" t="s">
        <v>155</v>
      </c>
      <c r="L3638" t="s">
        <v>20</v>
      </c>
      <c r="M3638" s="5">
        <v>948.54</v>
      </c>
      <c r="N3638">
        <v>1</v>
      </c>
    </row>
    <row r="3639" spans="1:14" x14ac:dyDescent="0.25">
      <c r="A3639" s="2">
        <v>45134</v>
      </c>
      <c r="B3639" s="3">
        <f t="shared" si="168"/>
        <v>2024</v>
      </c>
      <c r="C3639" t="str">
        <f t="shared" si="169"/>
        <v>2023-2024</v>
      </c>
      <c r="D3639" t="s">
        <v>147</v>
      </c>
      <c r="E3639" t="s">
        <v>127</v>
      </c>
      <c r="F3639" t="str">
        <f t="shared" si="170"/>
        <v>New South Wales</v>
      </c>
      <c r="G3639" t="s">
        <v>10</v>
      </c>
      <c r="H3639">
        <v>2131</v>
      </c>
      <c r="I3639" t="s">
        <v>11</v>
      </c>
      <c r="J3639" t="s">
        <v>27</v>
      </c>
      <c r="K3639" t="s">
        <v>151</v>
      </c>
      <c r="L3639" t="s">
        <v>21</v>
      </c>
      <c r="M3639" s="5">
        <v>948.81</v>
      </c>
      <c r="N3639">
        <v>1</v>
      </c>
    </row>
    <row r="3640" spans="1:14" x14ac:dyDescent="0.25">
      <c r="A3640" s="2">
        <v>45237</v>
      </c>
      <c r="B3640" s="3">
        <f t="shared" si="168"/>
        <v>2024</v>
      </c>
      <c r="C3640" t="str">
        <f t="shared" si="169"/>
        <v>2023-2024</v>
      </c>
      <c r="D3640" t="s">
        <v>147</v>
      </c>
      <c r="E3640" t="s">
        <v>24</v>
      </c>
      <c r="F3640" t="str">
        <f t="shared" si="170"/>
        <v>New South Wales</v>
      </c>
      <c r="G3640" t="s">
        <v>10</v>
      </c>
      <c r="H3640">
        <v>2795</v>
      </c>
      <c r="I3640" t="s">
        <v>11</v>
      </c>
      <c r="J3640" t="s">
        <v>25</v>
      </c>
      <c r="K3640" t="s">
        <v>157</v>
      </c>
      <c r="L3640" t="s">
        <v>22</v>
      </c>
      <c r="M3640" s="5">
        <v>951.57</v>
      </c>
      <c r="N3640">
        <v>1</v>
      </c>
    </row>
    <row r="3641" spans="1:14" x14ac:dyDescent="0.25">
      <c r="A3641" s="2">
        <v>45540</v>
      </c>
      <c r="B3641" s="3">
        <f t="shared" si="168"/>
        <v>2025</v>
      </c>
      <c r="C3641" t="str">
        <f t="shared" si="169"/>
        <v>2024-2025</v>
      </c>
      <c r="D3641" t="s">
        <v>147</v>
      </c>
      <c r="E3641" t="s">
        <v>96</v>
      </c>
      <c r="F3641" t="str">
        <f t="shared" si="170"/>
        <v>Western Australia</v>
      </c>
      <c r="G3641" t="s">
        <v>48</v>
      </c>
      <c r="H3641">
        <v>6330</v>
      </c>
      <c r="I3641" t="s">
        <v>11</v>
      </c>
      <c r="J3641" t="s">
        <v>94</v>
      </c>
      <c r="K3641" t="s">
        <v>152</v>
      </c>
      <c r="L3641" t="s">
        <v>13</v>
      </c>
      <c r="M3641" s="5">
        <v>951.83999999999958</v>
      </c>
      <c r="N3641">
        <v>1</v>
      </c>
    </row>
    <row r="3642" spans="1:14" x14ac:dyDescent="0.25">
      <c r="A3642" s="2">
        <v>44987</v>
      </c>
      <c r="B3642" s="3">
        <f t="shared" si="168"/>
        <v>2023</v>
      </c>
      <c r="C3642" t="str">
        <f t="shared" si="169"/>
        <v>2022-2023</v>
      </c>
      <c r="D3642" t="s">
        <v>147</v>
      </c>
      <c r="E3642" t="s">
        <v>42</v>
      </c>
      <c r="F3642" t="str">
        <f t="shared" si="170"/>
        <v>Queensland</v>
      </c>
      <c r="G3642" t="s">
        <v>35</v>
      </c>
      <c r="H3642">
        <v>4053</v>
      </c>
      <c r="I3642" t="s">
        <v>11</v>
      </c>
      <c r="J3642" t="s">
        <v>43</v>
      </c>
      <c r="K3642" t="s">
        <v>157</v>
      </c>
      <c r="L3642" t="s">
        <v>22</v>
      </c>
      <c r="M3642" s="5">
        <v>951.94</v>
      </c>
      <c r="N3642">
        <v>1</v>
      </c>
    </row>
    <row r="3643" spans="1:14" x14ac:dyDescent="0.25">
      <c r="A3643" s="2">
        <v>45633</v>
      </c>
      <c r="B3643" s="3">
        <f t="shared" si="168"/>
        <v>2025</v>
      </c>
      <c r="C3643" t="str">
        <f t="shared" si="169"/>
        <v>2024-2025</v>
      </c>
      <c r="D3643" t="s">
        <v>147</v>
      </c>
      <c r="E3643" t="s">
        <v>117</v>
      </c>
      <c r="F3643" t="str">
        <f t="shared" si="170"/>
        <v>Queensland</v>
      </c>
      <c r="G3643" t="s">
        <v>35</v>
      </c>
      <c r="H3643">
        <v>4119</v>
      </c>
      <c r="I3643" t="s">
        <v>11</v>
      </c>
      <c r="J3643" t="s">
        <v>43</v>
      </c>
      <c r="K3643" t="s">
        <v>154</v>
      </c>
      <c r="L3643" t="s">
        <v>14</v>
      </c>
      <c r="M3643" s="5">
        <v>954.63999999999987</v>
      </c>
      <c r="N3643">
        <v>1</v>
      </c>
    </row>
    <row r="3644" spans="1:14" x14ac:dyDescent="0.25">
      <c r="A3644" s="2">
        <v>45246</v>
      </c>
      <c r="B3644" s="3">
        <f t="shared" si="168"/>
        <v>2024</v>
      </c>
      <c r="C3644" t="str">
        <f t="shared" si="169"/>
        <v>2023-2024</v>
      </c>
      <c r="D3644" t="s">
        <v>147</v>
      </c>
      <c r="E3644" t="s">
        <v>62</v>
      </c>
      <c r="F3644" t="str">
        <f t="shared" si="170"/>
        <v>Victoria</v>
      </c>
      <c r="G3644" t="s">
        <v>45</v>
      </c>
      <c r="H3644">
        <v>3134</v>
      </c>
      <c r="I3644" t="s">
        <v>11</v>
      </c>
      <c r="J3644" t="s">
        <v>63</v>
      </c>
      <c r="K3644" t="s">
        <v>150</v>
      </c>
      <c r="L3644" t="s">
        <v>18</v>
      </c>
      <c r="M3644" s="5">
        <v>956.9</v>
      </c>
      <c r="N3644">
        <v>1</v>
      </c>
    </row>
    <row r="3645" spans="1:14" x14ac:dyDescent="0.25">
      <c r="A3645" s="2">
        <v>45513</v>
      </c>
      <c r="B3645" s="3">
        <f t="shared" si="168"/>
        <v>2025</v>
      </c>
      <c r="C3645" t="str">
        <f t="shared" si="169"/>
        <v>2024-2025</v>
      </c>
      <c r="D3645" t="s">
        <v>147</v>
      </c>
      <c r="E3645" t="s">
        <v>103</v>
      </c>
      <c r="F3645" t="str">
        <f t="shared" si="170"/>
        <v>Queensland</v>
      </c>
      <c r="G3645" t="s">
        <v>35</v>
      </c>
      <c r="H3645">
        <v>4509</v>
      </c>
      <c r="I3645" t="s">
        <v>11</v>
      </c>
      <c r="J3645" t="s">
        <v>104</v>
      </c>
      <c r="K3645" t="s">
        <v>152</v>
      </c>
      <c r="L3645" t="s">
        <v>13</v>
      </c>
      <c r="M3645" s="5">
        <v>963.69000000000028</v>
      </c>
      <c r="N3645">
        <v>1</v>
      </c>
    </row>
    <row r="3646" spans="1:14" x14ac:dyDescent="0.25">
      <c r="A3646" s="2">
        <v>45419</v>
      </c>
      <c r="B3646" s="3">
        <f t="shared" si="168"/>
        <v>2024</v>
      </c>
      <c r="C3646" t="str">
        <f t="shared" si="169"/>
        <v>2023-2024</v>
      </c>
      <c r="D3646" t="s">
        <v>147</v>
      </c>
      <c r="E3646" t="s">
        <v>110</v>
      </c>
      <c r="F3646" t="str">
        <f t="shared" si="170"/>
        <v>Queensland</v>
      </c>
      <c r="G3646" t="s">
        <v>35</v>
      </c>
      <c r="H3646">
        <v>4680</v>
      </c>
      <c r="I3646" t="s">
        <v>11</v>
      </c>
      <c r="J3646" t="s">
        <v>51</v>
      </c>
      <c r="K3646" t="s">
        <v>149</v>
      </c>
      <c r="L3646" t="s">
        <v>15</v>
      </c>
      <c r="M3646" s="5">
        <v>965.06</v>
      </c>
      <c r="N3646">
        <v>1</v>
      </c>
    </row>
    <row r="3647" spans="1:14" x14ac:dyDescent="0.25">
      <c r="A3647" s="2">
        <v>45487</v>
      </c>
      <c r="B3647" s="3">
        <f t="shared" si="168"/>
        <v>2025</v>
      </c>
      <c r="C3647" t="str">
        <f t="shared" si="169"/>
        <v>2024-2025</v>
      </c>
      <c r="D3647" t="s">
        <v>147</v>
      </c>
      <c r="E3647" t="s">
        <v>138</v>
      </c>
      <c r="F3647" t="str">
        <f t="shared" si="170"/>
        <v>Queensland</v>
      </c>
      <c r="G3647" t="s">
        <v>35</v>
      </c>
      <c r="H3647">
        <v>4558</v>
      </c>
      <c r="I3647" t="s">
        <v>11</v>
      </c>
      <c r="J3647" t="s">
        <v>120</v>
      </c>
      <c r="K3647" t="s">
        <v>152</v>
      </c>
      <c r="L3647" t="s">
        <v>13</v>
      </c>
      <c r="M3647" s="5">
        <v>965.93999999999971</v>
      </c>
      <c r="N3647">
        <v>1</v>
      </c>
    </row>
    <row r="3648" spans="1:14" x14ac:dyDescent="0.25">
      <c r="A3648" s="2">
        <v>45258</v>
      </c>
      <c r="B3648" s="3">
        <f t="shared" si="168"/>
        <v>2024</v>
      </c>
      <c r="C3648" t="str">
        <f t="shared" si="169"/>
        <v>2023-2024</v>
      </c>
      <c r="D3648" t="s">
        <v>147</v>
      </c>
      <c r="E3648" t="s">
        <v>99</v>
      </c>
      <c r="F3648" t="str">
        <f t="shared" si="170"/>
        <v>Victoria</v>
      </c>
      <c r="G3648" t="s">
        <v>45</v>
      </c>
      <c r="H3648">
        <v>3148</v>
      </c>
      <c r="I3648" t="s">
        <v>11</v>
      </c>
      <c r="J3648" t="s">
        <v>63</v>
      </c>
      <c r="K3648" t="s">
        <v>19</v>
      </c>
      <c r="L3648" t="s">
        <v>23</v>
      </c>
      <c r="M3648" s="5">
        <v>966.86000000000013</v>
      </c>
      <c r="N3648">
        <v>1</v>
      </c>
    </row>
    <row r="3649" spans="1:14" x14ac:dyDescent="0.25">
      <c r="A3649" s="2">
        <v>45483</v>
      </c>
      <c r="B3649" s="3">
        <f t="shared" si="168"/>
        <v>2025</v>
      </c>
      <c r="C3649" t="str">
        <f t="shared" si="169"/>
        <v>2024-2025</v>
      </c>
      <c r="D3649" t="s">
        <v>147</v>
      </c>
      <c r="E3649" t="s">
        <v>128</v>
      </c>
      <c r="F3649" t="str">
        <f t="shared" si="170"/>
        <v>Western Australia</v>
      </c>
      <c r="G3649" t="s">
        <v>48</v>
      </c>
      <c r="H3649">
        <v>6027</v>
      </c>
      <c r="I3649" t="s">
        <v>11</v>
      </c>
      <c r="J3649" t="s">
        <v>49</v>
      </c>
      <c r="K3649" t="s">
        <v>153</v>
      </c>
      <c r="L3649" t="s">
        <v>16</v>
      </c>
      <c r="M3649" s="5">
        <v>967.21</v>
      </c>
      <c r="N3649">
        <v>1</v>
      </c>
    </row>
    <row r="3650" spans="1:14" x14ac:dyDescent="0.25">
      <c r="A3650" s="2">
        <v>45053</v>
      </c>
      <c r="B3650" s="3">
        <f t="shared" ref="B3650:B3713" si="171">IF(MONTH(A3650)&gt;=7,YEAR(A3650)+1,YEAR(A3650))</f>
        <v>2023</v>
      </c>
      <c r="C3650" t="str">
        <f t="shared" ref="C3650:C3713" si="172">IF(MONTH(A3650) &gt;= 7, YEAR(A3650) &amp; "-" &amp; YEAR(A3650) + 1, YEAR(A3650) - 1 &amp; "-" &amp; YEAR(A3650))</f>
        <v>2022-2023</v>
      </c>
      <c r="D3650" t="s">
        <v>147</v>
      </c>
      <c r="E3650" t="s">
        <v>109</v>
      </c>
      <c r="F3650" t="str">
        <f t="shared" ref="F3650:F3713" si="173">IF(G3650="WA","Western Australia",
IF(G3650="NSW","New South Wales",
IF(G3650="QLD","Queensland",
IF(G3650="VIC","Victoria",
IF(G3650="TAS","Tasmania",
IF(G3650="SA","South Australia",
IF(G3650="NT","Northern Territory",
IF(G3650="ACT","Australian Capital Territory",G3650))))))))</f>
        <v>New South Wales</v>
      </c>
      <c r="G3650" t="s">
        <v>10</v>
      </c>
      <c r="H3650">
        <v>2480</v>
      </c>
      <c r="I3650" t="s">
        <v>11</v>
      </c>
      <c r="J3650" t="s">
        <v>68</v>
      </c>
      <c r="K3650" t="s">
        <v>19</v>
      </c>
      <c r="L3650" t="s">
        <v>23</v>
      </c>
      <c r="M3650" s="5">
        <v>972.04000000000008</v>
      </c>
      <c r="N3650">
        <v>1</v>
      </c>
    </row>
    <row r="3651" spans="1:14" x14ac:dyDescent="0.25">
      <c r="A3651" s="2">
        <v>45207</v>
      </c>
      <c r="B3651" s="3">
        <f t="shared" si="171"/>
        <v>2024</v>
      </c>
      <c r="C3651" t="str">
        <f t="shared" si="172"/>
        <v>2023-2024</v>
      </c>
      <c r="D3651" t="s">
        <v>147</v>
      </c>
      <c r="E3651" t="s">
        <v>75</v>
      </c>
      <c r="F3651" t="str">
        <f t="shared" si="173"/>
        <v>Victoria</v>
      </c>
      <c r="G3651" t="s">
        <v>45</v>
      </c>
      <c r="H3651">
        <v>3630</v>
      </c>
      <c r="I3651" t="s">
        <v>11</v>
      </c>
      <c r="J3651" t="s">
        <v>55</v>
      </c>
      <c r="K3651" t="s">
        <v>155</v>
      </c>
      <c r="L3651" t="s">
        <v>20</v>
      </c>
      <c r="M3651" s="5">
        <v>975.37000000000012</v>
      </c>
      <c r="N3651">
        <v>1</v>
      </c>
    </row>
    <row r="3652" spans="1:14" x14ac:dyDescent="0.25">
      <c r="A3652" s="2">
        <v>45084</v>
      </c>
      <c r="B3652" s="3">
        <f t="shared" si="171"/>
        <v>2023</v>
      </c>
      <c r="C3652" t="str">
        <f t="shared" si="172"/>
        <v>2022-2023</v>
      </c>
      <c r="D3652" t="s">
        <v>148</v>
      </c>
      <c r="E3652" t="s">
        <v>127</v>
      </c>
      <c r="F3652" t="str">
        <f t="shared" si="173"/>
        <v>New South Wales</v>
      </c>
      <c r="G3652" t="s">
        <v>10</v>
      </c>
      <c r="H3652">
        <v>2131</v>
      </c>
      <c r="I3652" t="s">
        <v>11</v>
      </c>
      <c r="J3652" t="s">
        <v>27</v>
      </c>
      <c r="K3652" t="s">
        <v>150</v>
      </c>
      <c r="L3652" t="s">
        <v>18</v>
      </c>
      <c r="M3652" s="5">
        <v>975.42000000000007</v>
      </c>
      <c r="N3652">
        <v>1</v>
      </c>
    </row>
    <row r="3653" spans="1:14" x14ac:dyDescent="0.25">
      <c r="A3653" s="2">
        <v>45236</v>
      </c>
      <c r="B3653" s="3">
        <f t="shared" si="171"/>
        <v>2024</v>
      </c>
      <c r="C3653" t="str">
        <f t="shared" si="172"/>
        <v>2023-2024</v>
      </c>
      <c r="D3653" t="s">
        <v>147</v>
      </c>
      <c r="E3653" t="s">
        <v>67</v>
      </c>
      <c r="F3653" t="str">
        <f t="shared" si="173"/>
        <v>New South Wales</v>
      </c>
      <c r="G3653" t="s">
        <v>10</v>
      </c>
      <c r="H3653">
        <v>2478</v>
      </c>
      <c r="I3653" t="s">
        <v>11</v>
      </c>
      <c r="J3653" t="s">
        <v>68</v>
      </c>
      <c r="K3653" t="s">
        <v>155</v>
      </c>
      <c r="L3653" t="s">
        <v>20</v>
      </c>
      <c r="M3653" s="5">
        <v>975.51999999999987</v>
      </c>
      <c r="N3653">
        <v>1</v>
      </c>
    </row>
    <row r="3654" spans="1:14" x14ac:dyDescent="0.25">
      <c r="A3654" s="2">
        <v>45413</v>
      </c>
      <c r="B3654" s="3">
        <f t="shared" si="171"/>
        <v>2024</v>
      </c>
      <c r="C3654" t="str">
        <f t="shared" si="172"/>
        <v>2023-2024</v>
      </c>
      <c r="D3654" t="s">
        <v>147</v>
      </c>
      <c r="E3654" t="s">
        <v>81</v>
      </c>
      <c r="F3654" t="str">
        <f t="shared" si="173"/>
        <v>New South Wales</v>
      </c>
      <c r="G3654" t="s">
        <v>10</v>
      </c>
      <c r="H3654">
        <v>2485</v>
      </c>
      <c r="I3654" t="s">
        <v>11</v>
      </c>
      <c r="J3654" t="s">
        <v>68</v>
      </c>
      <c r="K3654" t="s">
        <v>149</v>
      </c>
      <c r="L3654" t="s">
        <v>15</v>
      </c>
      <c r="M3654" s="5">
        <v>976.41</v>
      </c>
      <c r="N3654">
        <v>1</v>
      </c>
    </row>
    <row r="3655" spans="1:14" x14ac:dyDescent="0.25">
      <c r="A3655" s="2">
        <v>45026</v>
      </c>
      <c r="B3655" s="3">
        <f t="shared" si="171"/>
        <v>2023</v>
      </c>
      <c r="C3655" t="str">
        <f t="shared" si="172"/>
        <v>2022-2023</v>
      </c>
      <c r="D3655" t="s">
        <v>147</v>
      </c>
      <c r="E3655" t="s">
        <v>98</v>
      </c>
      <c r="F3655" t="str">
        <f t="shared" si="173"/>
        <v>Victoria</v>
      </c>
      <c r="G3655" t="s">
        <v>45</v>
      </c>
      <c r="H3655">
        <v>3429</v>
      </c>
      <c r="I3655" t="s">
        <v>11</v>
      </c>
      <c r="J3655" t="s">
        <v>60</v>
      </c>
      <c r="K3655" t="s">
        <v>149</v>
      </c>
      <c r="L3655" t="s">
        <v>15</v>
      </c>
      <c r="M3655" s="5">
        <v>977.03</v>
      </c>
      <c r="N3655">
        <v>1</v>
      </c>
    </row>
    <row r="3656" spans="1:14" x14ac:dyDescent="0.25">
      <c r="A3656" s="2">
        <v>45572</v>
      </c>
      <c r="B3656" s="3">
        <f t="shared" si="171"/>
        <v>2025</v>
      </c>
      <c r="C3656" t="str">
        <f t="shared" si="172"/>
        <v>2024-2025</v>
      </c>
      <c r="D3656" t="s">
        <v>148</v>
      </c>
      <c r="E3656" t="s">
        <v>136</v>
      </c>
      <c r="F3656" t="str">
        <f t="shared" si="173"/>
        <v>Victoria</v>
      </c>
      <c r="G3656" t="s">
        <v>45</v>
      </c>
      <c r="H3656">
        <v>3175</v>
      </c>
      <c r="I3656" t="s">
        <v>11</v>
      </c>
      <c r="J3656" t="s">
        <v>63</v>
      </c>
      <c r="K3656" t="s">
        <v>152</v>
      </c>
      <c r="L3656" t="s">
        <v>13</v>
      </c>
      <c r="M3656" s="5">
        <v>977.4899999999999</v>
      </c>
      <c r="N3656">
        <v>1</v>
      </c>
    </row>
    <row r="3657" spans="1:14" x14ac:dyDescent="0.25">
      <c r="A3657" s="2">
        <v>45243</v>
      </c>
      <c r="B3657" s="3">
        <f t="shared" si="171"/>
        <v>2024</v>
      </c>
      <c r="C3657" t="str">
        <f t="shared" si="172"/>
        <v>2023-2024</v>
      </c>
      <c r="D3657" t="s">
        <v>147</v>
      </c>
      <c r="E3657" t="s">
        <v>96</v>
      </c>
      <c r="F3657" t="str">
        <f t="shared" si="173"/>
        <v>Western Australia</v>
      </c>
      <c r="G3657" t="s">
        <v>48</v>
      </c>
      <c r="H3657">
        <v>6330</v>
      </c>
      <c r="I3657" t="s">
        <v>11</v>
      </c>
      <c r="J3657" t="s">
        <v>94</v>
      </c>
      <c r="K3657" t="s">
        <v>154</v>
      </c>
      <c r="L3657" t="s">
        <v>14</v>
      </c>
      <c r="M3657" s="5">
        <v>979.46</v>
      </c>
      <c r="N3657">
        <v>1</v>
      </c>
    </row>
    <row r="3658" spans="1:14" x14ac:dyDescent="0.25">
      <c r="A3658" s="2">
        <v>45413</v>
      </c>
      <c r="B3658" s="3">
        <f t="shared" si="171"/>
        <v>2024</v>
      </c>
      <c r="C3658" t="str">
        <f t="shared" si="172"/>
        <v>2023-2024</v>
      </c>
      <c r="D3658" t="s">
        <v>147</v>
      </c>
      <c r="E3658" t="s">
        <v>145</v>
      </c>
      <c r="F3658" t="str">
        <f t="shared" si="173"/>
        <v>New South Wales</v>
      </c>
      <c r="G3658" t="s">
        <v>10</v>
      </c>
      <c r="H3658">
        <v>2101</v>
      </c>
      <c r="I3658" t="s">
        <v>11</v>
      </c>
      <c r="J3658" t="s">
        <v>27</v>
      </c>
      <c r="K3658" t="s">
        <v>154</v>
      </c>
      <c r="L3658" t="s">
        <v>14</v>
      </c>
      <c r="M3658" s="5">
        <v>979.83999999999992</v>
      </c>
      <c r="N3658">
        <v>1</v>
      </c>
    </row>
    <row r="3659" spans="1:14" x14ac:dyDescent="0.25">
      <c r="A3659" s="2">
        <v>45140</v>
      </c>
      <c r="B3659" s="3">
        <f t="shared" si="171"/>
        <v>2024</v>
      </c>
      <c r="C3659" t="str">
        <f t="shared" si="172"/>
        <v>2023-2024</v>
      </c>
      <c r="D3659" t="s">
        <v>147</v>
      </c>
      <c r="E3659" t="s">
        <v>128</v>
      </c>
      <c r="F3659" t="str">
        <f t="shared" si="173"/>
        <v>Western Australia</v>
      </c>
      <c r="G3659" t="s">
        <v>48</v>
      </c>
      <c r="H3659">
        <v>6027</v>
      </c>
      <c r="I3659" t="s">
        <v>11</v>
      </c>
      <c r="J3659" t="s">
        <v>49</v>
      </c>
      <c r="K3659" t="s">
        <v>151</v>
      </c>
      <c r="L3659" t="s">
        <v>21</v>
      </c>
      <c r="M3659" s="5">
        <v>981.68000000000006</v>
      </c>
      <c r="N3659">
        <v>1</v>
      </c>
    </row>
    <row r="3660" spans="1:14" x14ac:dyDescent="0.25">
      <c r="A3660" s="2">
        <v>45007</v>
      </c>
      <c r="B3660" s="3">
        <f t="shared" si="171"/>
        <v>2023</v>
      </c>
      <c r="C3660" t="str">
        <f t="shared" si="172"/>
        <v>2022-2023</v>
      </c>
      <c r="D3660" t="s">
        <v>147</v>
      </c>
      <c r="E3660" t="s">
        <v>64</v>
      </c>
      <c r="F3660" t="str">
        <f t="shared" si="173"/>
        <v>Victoria</v>
      </c>
      <c r="G3660" t="s">
        <v>45</v>
      </c>
      <c r="H3660">
        <v>3199</v>
      </c>
      <c r="I3660" t="s">
        <v>11</v>
      </c>
      <c r="J3660" t="s">
        <v>63</v>
      </c>
      <c r="K3660" t="s">
        <v>154</v>
      </c>
      <c r="L3660" t="s">
        <v>14</v>
      </c>
      <c r="M3660" s="5">
        <v>981.79000000000008</v>
      </c>
      <c r="N3660">
        <v>1</v>
      </c>
    </row>
    <row r="3661" spans="1:14" x14ac:dyDescent="0.25">
      <c r="A3661" s="2">
        <v>45423</v>
      </c>
      <c r="B3661" s="3">
        <f t="shared" si="171"/>
        <v>2024</v>
      </c>
      <c r="C3661" t="str">
        <f t="shared" si="172"/>
        <v>2023-2024</v>
      </c>
      <c r="D3661" t="s">
        <v>147</v>
      </c>
      <c r="E3661" t="s">
        <v>64</v>
      </c>
      <c r="F3661" t="str">
        <f t="shared" si="173"/>
        <v>Victoria</v>
      </c>
      <c r="G3661" t="s">
        <v>45</v>
      </c>
      <c r="H3661">
        <v>3199</v>
      </c>
      <c r="I3661" t="s">
        <v>11</v>
      </c>
      <c r="J3661" t="s">
        <v>63</v>
      </c>
      <c r="K3661" t="s">
        <v>19</v>
      </c>
      <c r="L3661" t="s">
        <v>23</v>
      </c>
      <c r="M3661" s="5">
        <v>982.18999999999983</v>
      </c>
      <c r="N3661">
        <v>1</v>
      </c>
    </row>
    <row r="3662" spans="1:14" x14ac:dyDescent="0.25">
      <c r="A3662" s="2">
        <v>44947</v>
      </c>
      <c r="B3662" s="3">
        <f t="shared" si="171"/>
        <v>2023</v>
      </c>
      <c r="C3662" t="str">
        <f t="shared" si="172"/>
        <v>2022-2023</v>
      </c>
      <c r="D3662" t="s">
        <v>147</v>
      </c>
      <c r="E3662" t="s">
        <v>102</v>
      </c>
      <c r="F3662" t="str">
        <f t="shared" si="173"/>
        <v>Queensland</v>
      </c>
      <c r="G3662" t="s">
        <v>35</v>
      </c>
      <c r="H3662">
        <v>4870</v>
      </c>
      <c r="I3662" t="s">
        <v>11</v>
      </c>
      <c r="J3662" t="s">
        <v>36</v>
      </c>
      <c r="K3662" t="s">
        <v>149</v>
      </c>
      <c r="L3662" t="s">
        <v>15</v>
      </c>
      <c r="M3662" s="5">
        <v>983.55000000000007</v>
      </c>
      <c r="N3662">
        <v>1</v>
      </c>
    </row>
    <row r="3663" spans="1:14" x14ac:dyDescent="0.25">
      <c r="A3663" s="2">
        <v>45634</v>
      </c>
      <c r="B3663" s="3">
        <f t="shared" si="171"/>
        <v>2025</v>
      </c>
      <c r="C3663" t="str">
        <f t="shared" si="172"/>
        <v>2024-2025</v>
      </c>
      <c r="D3663" t="s">
        <v>148</v>
      </c>
      <c r="E3663" t="s">
        <v>40</v>
      </c>
      <c r="F3663" t="str">
        <f t="shared" si="173"/>
        <v>New South Wales</v>
      </c>
      <c r="G3663" t="s">
        <v>10</v>
      </c>
      <c r="H3663">
        <v>2116</v>
      </c>
      <c r="I3663" t="s">
        <v>11</v>
      </c>
      <c r="J3663" t="s">
        <v>27</v>
      </c>
      <c r="K3663" t="s">
        <v>151</v>
      </c>
      <c r="L3663" t="s">
        <v>21</v>
      </c>
      <c r="M3663" s="5">
        <v>983.78</v>
      </c>
      <c r="N3663">
        <v>1</v>
      </c>
    </row>
    <row r="3664" spans="1:14" x14ac:dyDescent="0.25">
      <c r="A3664" s="2">
        <v>44970</v>
      </c>
      <c r="B3664" s="3">
        <f t="shared" si="171"/>
        <v>2023</v>
      </c>
      <c r="C3664" t="str">
        <f t="shared" si="172"/>
        <v>2022-2023</v>
      </c>
      <c r="D3664" t="s">
        <v>147</v>
      </c>
      <c r="E3664" t="s">
        <v>89</v>
      </c>
      <c r="F3664" t="str">
        <f t="shared" si="173"/>
        <v>Queensland</v>
      </c>
      <c r="G3664" t="s">
        <v>35</v>
      </c>
      <c r="H3664">
        <v>4655</v>
      </c>
      <c r="I3664" t="s">
        <v>11</v>
      </c>
      <c r="J3664" t="s">
        <v>51</v>
      </c>
      <c r="K3664" t="s">
        <v>153</v>
      </c>
      <c r="L3664" t="s">
        <v>16</v>
      </c>
      <c r="M3664" s="5">
        <v>983.98</v>
      </c>
      <c r="N3664">
        <v>1</v>
      </c>
    </row>
    <row r="3665" spans="1:14" x14ac:dyDescent="0.25">
      <c r="A3665" s="2">
        <v>45573</v>
      </c>
      <c r="B3665" s="3">
        <f t="shared" si="171"/>
        <v>2025</v>
      </c>
      <c r="C3665" t="str">
        <f t="shared" si="172"/>
        <v>2024-2025</v>
      </c>
      <c r="D3665" t="s">
        <v>147</v>
      </c>
      <c r="E3665" t="s">
        <v>41</v>
      </c>
      <c r="F3665" t="str">
        <f t="shared" si="173"/>
        <v>New South Wales</v>
      </c>
      <c r="G3665" t="s">
        <v>10</v>
      </c>
      <c r="H3665">
        <v>2830</v>
      </c>
      <c r="I3665" t="s">
        <v>11</v>
      </c>
      <c r="J3665" t="s">
        <v>25</v>
      </c>
      <c r="K3665" t="s">
        <v>150</v>
      </c>
      <c r="L3665" t="s">
        <v>18</v>
      </c>
      <c r="M3665" s="5">
        <v>984.29</v>
      </c>
      <c r="N3665">
        <v>1</v>
      </c>
    </row>
    <row r="3666" spans="1:14" x14ac:dyDescent="0.25">
      <c r="A3666" s="2">
        <v>45017</v>
      </c>
      <c r="B3666" s="3">
        <f t="shared" si="171"/>
        <v>2023</v>
      </c>
      <c r="C3666" t="str">
        <f t="shared" si="172"/>
        <v>2022-2023</v>
      </c>
      <c r="D3666" t="s">
        <v>147</v>
      </c>
      <c r="E3666" t="s">
        <v>118</v>
      </c>
      <c r="F3666" t="str">
        <f t="shared" si="173"/>
        <v>New South Wales</v>
      </c>
      <c r="G3666" t="s">
        <v>10</v>
      </c>
      <c r="H3666">
        <v>2158</v>
      </c>
      <c r="I3666" t="s">
        <v>11</v>
      </c>
      <c r="J3666" t="s">
        <v>27</v>
      </c>
      <c r="K3666" t="s">
        <v>155</v>
      </c>
      <c r="L3666" t="s">
        <v>20</v>
      </c>
      <c r="M3666" s="5">
        <v>984.48</v>
      </c>
      <c r="N3666">
        <v>1</v>
      </c>
    </row>
    <row r="3667" spans="1:14" x14ac:dyDescent="0.25">
      <c r="A3667" s="2">
        <v>45408</v>
      </c>
      <c r="B3667" s="3">
        <f t="shared" si="171"/>
        <v>2024</v>
      </c>
      <c r="C3667" t="str">
        <f t="shared" si="172"/>
        <v>2023-2024</v>
      </c>
      <c r="D3667" t="s">
        <v>147</v>
      </c>
      <c r="E3667" t="s">
        <v>57</v>
      </c>
      <c r="F3667" t="str">
        <f t="shared" si="173"/>
        <v>New South Wales</v>
      </c>
      <c r="G3667" t="s">
        <v>10</v>
      </c>
      <c r="H3667">
        <v>2560</v>
      </c>
      <c r="I3667" t="s">
        <v>11</v>
      </c>
      <c r="J3667" t="s">
        <v>58</v>
      </c>
      <c r="K3667" t="s">
        <v>153</v>
      </c>
      <c r="L3667" t="s">
        <v>16</v>
      </c>
      <c r="M3667" s="5">
        <v>986.02</v>
      </c>
      <c r="N3667">
        <v>1</v>
      </c>
    </row>
    <row r="3668" spans="1:14" x14ac:dyDescent="0.25">
      <c r="A3668" s="2">
        <v>45498</v>
      </c>
      <c r="B3668" s="3">
        <f t="shared" si="171"/>
        <v>2025</v>
      </c>
      <c r="C3668" t="str">
        <f t="shared" si="172"/>
        <v>2024-2025</v>
      </c>
      <c r="D3668" t="s">
        <v>147</v>
      </c>
      <c r="E3668" t="s">
        <v>89</v>
      </c>
      <c r="F3668" t="str">
        <f t="shared" si="173"/>
        <v>Queensland</v>
      </c>
      <c r="G3668" t="s">
        <v>35</v>
      </c>
      <c r="H3668">
        <v>4655</v>
      </c>
      <c r="I3668" t="s">
        <v>11</v>
      </c>
      <c r="J3668" t="s">
        <v>51</v>
      </c>
      <c r="K3668" t="s">
        <v>151</v>
      </c>
      <c r="L3668" t="s">
        <v>21</v>
      </c>
      <c r="M3668" s="5">
        <v>988.03</v>
      </c>
      <c r="N3668">
        <v>1</v>
      </c>
    </row>
    <row r="3669" spans="1:14" x14ac:dyDescent="0.25">
      <c r="A3669" s="2">
        <v>45475</v>
      </c>
      <c r="B3669" s="3">
        <f t="shared" si="171"/>
        <v>2025</v>
      </c>
      <c r="C3669" t="str">
        <f t="shared" si="172"/>
        <v>2024-2025</v>
      </c>
      <c r="D3669" t="s">
        <v>147</v>
      </c>
      <c r="E3669" t="s">
        <v>114</v>
      </c>
      <c r="F3669" t="str">
        <f t="shared" si="173"/>
        <v>Victoria</v>
      </c>
      <c r="G3669" t="s">
        <v>45</v>
      </c>
      <c r="H3669">
        <v>3551</v>
      </c>
      <c r="I3669" t="s">
        <v>11</v>
      </c>
      <c r="J3669" t="s">
        <v>60</v>
      </c>
      <c r="K3669" t="s">
        <v>154</v>
      </c>
      <c r="L3669" t="s">
        <v>14</v>
      </c>
      <c r="M3669" s="5">
        <v>989.2</v>
      </c>
      <c r="N3669">
        <v>1</v>
      </c>
    </row>
    <row r="3670" spans="1:14" x14ac:dyDescent="0.25">
      <c r="A3670" s="2">
        <v>45261</v>
      </c>
      <c r="B3670" s="3">
        <f t="shared" si="171"/>
        <v>2024</v>
      </c>
      <c r="C3670" t="str">
        <f t="shared" si="172"/>
        <v>2023-2024</v>
      </c>
      <c r="D3670" t="s">
        <v>147</v>
      </c>
      <c r="E3670" t="s">
        <v>83</v>
      </c>
      <c r="F3670" t="str">
        <f t="shared" si="173"/>
        <v>New South Wales</v>
      </c>
      <c r="G3670" t="s">
        <v>10</v>
      </c>
      <c r="H3670">
        <v>2750</v>
      </c>
      <c r="I3670" t="s">
        <v>11</v>
      </c>
      <c r="J3670" t="s">
        <v>25</v>
      </c>
      <c r="K3670" t="s">
        <v>153</v>
      </c>
      <c r="L3670" t="s">
        <v>16</v>
      </c>
      <c r="M3670" s="5">
        <v>990.40000000000009</v>
      </c>
      <c r="N3670">
        <v>1</v>
      </c>
    </row>
    <row r="3671" spans="1:14" x14ac:dyDescent="0.25">
      <c r="A3671" s="2">
        <v>45464</v>
      </c>
      <c r="B3671" s="3">
        <f t="shared" si="171"/>
        <v>2024</v>
      </c>
      <c r="C3671" t="str">
        <f t="shared" si="172"/>
        <v>2023-2024</v>
      </c>
      <c r="D3671" t="s">
        <v>147</v>
      </c>
      <c r="E3671" t="s">
        <v>136</v>
      </c>
      <c r="F3671" t="str">
        <f t="shared" si="173"/>
        <v>Victoria</v>
      </c>
      <c r="G3671" t="s">
        <v>45</v>
      </c>
      <c r="H3671">
        <v>3175</v>
      </c>
      <c r="I3671" t="s">
        <v>11</v>
      </c>
      <c r="J3671" t="s">
        <v>63</v>
      </c>
      <c r="K3671" t="s">
        <v>152</v>
      </c>
      <c r="L3671" t="s">
        <v>13</v>
      </c>
      <c r="M3671" s="5">
        <v>991.14999999999975</v>
      </c>
      <c r="N3671">
        <v>1</v>
      </c>
    </row>
    <row r="3672" spans="1:14" x14ac:dyDescent="0.25">
      <c r="A3672" s="2">
        <v>45621</v>
      </c>
      <c r="B3672" s="3">
        <f t="shared" si="171"/>
        <v>2025</v>
      </c>
      <c r="C3672" t="str">
        <f t="shared" si="172"/>
        <v>2024-2025</v>
      </c>
      <c r="D3672" t="s">
        <v>148</v>
      </c>
      <c r="E3672" t="s">
        <v>34</v>
      </c>
      <c r="F3672" t="str">
        <f t="shared" si="173"/>
        <v>Queensland</v>
      </c>
      <c r="G3672" t="s">
        <v>35</v>
      </c>
      <c r="H3672">
        <v>4802</v>
      </c>
      <c r="I3672" t="s">
        <v>11</v>
      </c>
      <c r="J3672" t="s">
        <v>36</v>
      </c>
      <c r="K3672" t="s">
        <v>151</v>
      </c>
      <c r="L3672" t="s">
        <v>21</v>
      </c>
      <c r="M3672" s="5">
        <v>991.59</v>
      </c>
      <c r="N3672">
        <v>1</v>
      </c>
    </row>
    <row r="3673" spans="1:14" x14ac:dyDescent="0.25">
      <c r="A3673" s="2">
        <v>45288</v>
      </c>
      <c r="B3673" s="3">
        <f t="shared" si="171"/>
        <v>2024</v>
      </c>
      <c r="C3673" t="str">
        <f t="shared" si="172"/>
        <v>2023-2024</v>
      </c>
      <c r="D3673" t="s">
        <v>147</v>
      </c>
      <c r="E3673" t="s">
        <v>82</v>
      </c>
      <c r="F3673" t="str">
        <f t="shared" si="173"/>
        <v>Queensland</v>
      </c>
      <c r="G3673" t="s">
        <v>35</v>
      </c>
      <c r="H3673">
        <v>4012</v>
      </c>
      <c r="I3673" t="s">
        <v>11</v>
      </c>
      <c r="J3673" t="s">
        <v>43</v>
      </c>
      <c r="K3673" t="s">
        <v>150</v>
      </c>
      <c r="L3673" t="s">
        <v>18</v>
      </c>
      <c r="M3673" s="5">
        <v>995.30000000000007</v>
      </c>
      <c r="N3673">
        <v>1</v>
      </c>
    </row>
    <row r="3674" spans="1:14" x14ac:dyDescent="0.25">
      <c r="A3674" s="2">
        <v>45523</v>
      </c>
      <c r="B3674" s="3">
        <f t="shared" si="171"/>
        <v>2025</v>
      </c>
      <c r="C3674" t="str">
        <f t="shared" si="172"/>
        <v>2024-2025</v>
      </c>
      <c r="D3674" t="s">
        <v>148</v>
      </c>
      <c r="E3674" t="s">
        <v>108</v>
      </c>
      <c r="F3674" t="str">
        <f t="shared" si="173"/>
        <v>Victoria</v>
      </c>
      <c r="G3674" t="s">
        <v>45</v>
      </c>
      <c r="H3674">
        <v>3018</v>
      </c>
      <c r="I3674" t="s">
        <v>11</v>
      </c>
      <c r="J3674" t="s">
        <v>46</v>
      </c>
      <c r="K3674" t="s">
        <v>150</v>
      </c>
      <c r="L3674" t="s">
        <v>18</v>
      </c>
      <c r="M3674" s="5">
        <v>995.43</v>
      </c>
      <c r="N3674">
        <v>1</v>
      </c>
    </row>
    <row r="3675" spans="1:14" x14ac:dyDescent="0.25">
      <c r="A3675" s="2">
        <v>45491</v>
      </c>
      <c r="B3675" s="3">
        <f t="shared" si="171"/>
        <v>2025</v>
      </c>
      <c r="C3675" t="str">
        <f t="shared" si="172"/>
        <v>2024-2025</v>
      </c>
      <c r="D3675" t="s">
        <v>147</v>
      </c>
      <c r="E3675" t="s">
        <v>111</v>
      </c>
      <c r="F3675" t="str">
        <f t="shared" si="173"/>
        <v>New South Wales</v>
      </c>
      <c r="G3675" t="s">
        <v>10</v>
      </c>
      <c r="H3675">
        <v>2120</v>
      </c>
      <c r="I3675" t="s">
        <v>11</v>
      </c>
      <c r="J3675" t="s">
        <v>27</v>
      </c>
      <c r="K3675" t="s">
        <v>151</v>
      </c>
      <c r="L3675" t="s">
        <v>21</v>
      </c>
      <c r="M3675" s="5">
        <v>1002.6700000000001</v>
      </c>
      <c r="N3675">
        <v>1</v>
      </c>
    </row>
    <row r="3676" spans="1:14" x14ac:dyDescent="0.25">
      <c r="A3676" s="2">
        <v>45458</v>
      </c>
      <c r="B3676" s="3">
        <f t="shared" si="171"/>
        <v>2024</v>
      </c>
      <c r="C3676" t="str">
        <f t="shared" si="172"/>
        <v>2023-2024</v>
      </c>
      <c r="D3676" t="s">
        <v>147</v>
      </c>
      <c r="E3676" t="s">
        <v>140</v>
      </c>
      <c r="F3676" t="str">
        <f t="shared" si="173"/>
        <v>Tasmania</v>
      </c>
      <c r="G3676" t="s">
        <v>70</v>
      </c>
      <c r="H3676">
        <v>7320</v>
      </c>
      <c r="I3676" t="s">
        <v>11</v>
      </c>
      <c r="J3676" t="s">
        <v>71</v>
      </c>
      <c r="K3676" t="s">
        <v>151</v>
      </c>
      <c r="L3676" t="s">
        <v>21</v>
      </c>
      <c r="M3676" s="5">
        <v>1003.5</v>
      </c>
      <c r="N3676">
        <v>1</v>
      </c>
    </row>
    <row r="3677" spans="1:14" x14ac:dyDescent="0.25">
      <c r="A3677" s="2">
        <v>45336</v>
      </c>
      <c r="B3677" s="3">
        <f t="shared" si="171"/>
        <v>2024</v>
      </c>
      <c r="C3677" t="str">
        <f t="shared" si="172"/>
        <v>2023-2024</v>
      </c>
      <c r="D3677" t="s">
        <v>147</v>
      </c>
      <c r="E3677" t="s">
        <v>106</v>
      </c>
      <c r="F3677" t="str">
        <f t="shared" si="173"/>
        <v>Victoria</v>
      </c>
      <c r="G3677" t="s">
        <v>45</v>
      </c>
      <c r="H3677">
        <v>3915</v>
      </c>
      <c r="I3677" t="s">
        <v>11</v>
      </c>
      <c r="J3677" t="s">
        <v>55</v>
      </c>
      <c r="K3677" t="s">
        <v>150</v>
      </c>
      <c r="L3677" t="s">
        <v>18</v>
      </c>
      <c r="M3677" s="5">
        <v>1005.53</v>
      </c>
      <c r="N3677">
        <v>1</v>
      </c>
    </row>
    <row r="3678" spans="1:14" x14ac:dyDescent="0.25">
      <c r="A3678" s="2">
        <v>45104</v>
      </c>
      <c r="B3678" s="3">
        <f t="shared" si="171"/>
        <v>2023</v>
      </c>
      <c r="C3678" t="str">
        <f t="shared" si="172"/>
        <v>2022-2023</v>
      </c>
      <c r="D3678" t="s">
        <v>147</v>
      </c>
      <c r="E3678" t="s">
        <v>107</v>
      </c>
      <c r="F3678" t="str">
        <f t="shared" si="173"/>
        <v>Queensland</v>
      </c>
      <c r="G3678" t="s">
        <v>35</v>
      </c>
      <c r="H3678">
        <v>4220</v>
      </c>
      <c r="I3678" t="s">
        <v>11</v>
      </c>
      <c r="J3678" t="s">
        <v>104</v>
      </c>
      <c r="K3678" t="s">
        <v>153</v>
      </c>
      <c r="L3678" t="s">
        <v>16</v>
      </c>
      <c r="M3678" s="5">
        <v>1006.6500000000001</v>
      </c>
      <c r="N3678">
        <v>1</v>
      </c>
    </row>
    <row r="3679" spans="1:14" x14ac:dyDescent="0.25">
      <c r="A3679" s="2">
        <v>45369</v>
      </c>
      <c r="B3679" s="3">
        <f t="shared" si="171"/>
        <v>2024</v>
      </c>
      <c r="C3679" t="str">
        <f t="shared" si="172"/>
        <v>2023-2024</v>
      </c>
      <c r="D3679" t="s">
        <v>148</v>
      </c>
      <c r="E3679" t="s">
        <v>146</v>
      </c>
      <c r="F3679" t="str">
        <f t="shared" si="173"/>
        <v>Victoria</v>
      </c>
      <c r="G3679" t="s">
        <v>45</v>
      </c>
      <c r="H3679">
        <v>3353</v>
      </c>
      <c r="I3679" t="s">
        <v>11</v>
      </c>
      <c r="J3679" t="s">
        <v>60</v>
      </c>
      <c r="K3679" t="s">
        <v>151</v>
      </c>
      <c r="L3679" t="s">
        <v>21</v>
      </c>
      <c r="M3679" s="5">
        <v>1007.1499999999999</v>
      </c>
      <c r="N3679">
        <v>1</v>
      </c>
    </row>
    <row r="3680" spans="1:14" x14ac:dyDescent="0.25">
      <c r="A3680" s="2">
        <v>45464</v>
      </c>
      <c r="B3680" s="3">
        <f t="shared" si="171"/>
        <v>2024</v>
      </c>
      <c r="C3680" t="str">
        <f t="shared" si="172"/>
        <v>2023-2024</v>
      </c>
      <c r="D3680" t="s">
        <v>147</v>
      </c>
      <c r="E3680" t="s">
        <v>141</v>
      </c>
      <c r="F3680" t="str">
        <f t="shared" si="173"/>
        <v>Western Australia</v>
      </c>
      <c r="G3680" t="s">
        <v>48</v>
      </c>
      <c r="H3680">
        <v>6052</v>
      </c>
      <c r="I3680" t="s">
        <v>11</v>
      </c>
      <c r="J3680" t="s">
        <v>49</v>
      </c>
      <c r="K3680" t="s">
        <v>153</v>
      </c>
      <c r="L3680" t="s">
        <v>16</v>
      </c>
      <c r="M3680" s="5">
        <v>1007.7</v>
      </c>
      <c r="N3680">
        <v>1</v>
      </c>
    </row>
    <row r="3681" spans="1:14" x14ac:dyDescent="0.25">
      <c r="A3681" s="2">
        <v>45425</v>
      </c>
      <c r="B3681" s="3">
        <f t="shared" si="171"/>
        <v>2024</v>
      </c>
      <c r="C3681" t="str">
        <f t="shared" si="172"/>
        <v>2023-2024</v>
      </c>
      <c r="D3681" t="s">
        <v>148</v>
      </c>
      <c r="E3681" t="s">
        <v>72</v>
      </c>
      <c r="F3681" t="str">
        <f t="shared" si="173"/>
        <v>Western Australia</v>
      </c>
      <c r="G3681" t="s">
        <v>48</v>
      </c>
      <c r="H3681">
        <v>6010</v>
      </c>
      <c r="I3681" t="s">
        <v>11</v>
      </c>
      <c r="J3681" t="s">
        <v>49</v>
      </c>
      <c r="K3681" t="s">
        <v>153</v>
      </c>
      <c r="L3681" t="s">
        <v>16</v>
      </c>
      <c r="M3681" s="5">
        <v>1010.25</v>
      </c>
      <c r="N3681">
        <v>1</v>
      </c>
    </row>
    <row r="3682" spans="1:14" x14ac:dyDescent="0.25">
      <c r="A3682" s="2">
        <v>45483</v>
      </c>
      <c r="B3682" s="3">
        <f t="shared" si="171"/>
        <v>2025</v>
      </c>
      <c r="C3682" t="str">
        <f t="shared" si="172"/>
        <v>2024-2025</v>
      </c>
      <c r="D3682" t="s">
        <v>148</v>
      </c>
      <c r="E3682" t="s">
        <v>138</v>
      </c>
      <c r="F3682" t="str">
        <f t="shared" si="173"/>
        <v>Queensland</v>
      </c>
      <c r="G3682" t="s">
        <v>35</v>
      </c>
      <c r="H3682">
        <v>4558</v>
      </c>
      <c r="I3682" t="s">
        <v>11</v>
      </c>
      <c r="J3682" t="s">
        <v>120</v>
      </c>
      <c r="K3682" t="s">
        <v>150</v>
      </c>
      <c r="L3682" t="s">
        <v>18</v>
      </c>
      <c r="M3682" s="5">
        <v>1013.1399999999999</v>
      </c>
      <c r="N3682">
        <v>1</v>
      </c>
    </row>
    <row r="3683" spans="1:14" x14ac:dyDescent="0.25">
      <c r="A3683" s="2">
        <v>45553</v>
      </c>
      <c r="B3683" s="3">
        <f t="shared" si="171"/>
        <v>2025</v>
      </c>
      <c r="C3683" t="str">
        <f t="shared" si="172"/>
        <v>2024-2025</v>
      </c>
      <c r="D3683" t="s">
        <v>147</v>
      </c>
      <c r="E3683" t="s">
        <v>115</v>
      </c>
      <c r="F3683" t="str">
        <f t="shared" si="173"/>
        <v>Western Australia</v>
      </c>
      <c r="G3683" t="s">
        <v>48</v>
      </c>
      <c r="H3683">
        <v>6280</v>
      </c>
      <c r="I3683" t="s">
        <v>11</v>
      </c>
      <c r="J3683" t="s">
        <v>94</v>
      </c>
      <c r="K3683" t="s">
        <v>150</v>
      </c>
      <c r="L3683" t="s">
        <v>18</v>
      </c>
      <c r="M3683" s="5">
        <v>1013.6600000000001</v>
      </c>
      <c r="N3683">
        <v>1</v>
      </c>
    </row>
    <row r="3684" spans="1:14" x14ac:dyDescent="0.25">
      <c r="A3684" s="2">
        <v>44957</v>
      </c>
      <c r="B3684" s="3">
        <f t="shared" si="171"/>
        <v>2023</v>
      </c>
      <c r="C3684" t="str">
        <f t="shared" si="172"/>
        <v>2022-2023</v>
      </c>
      <c r="D3684" t="s">
        <v>147</v>
      </c>
      <c r="E3684" t="s">
        <v>64</v>
      </c>
      <c r="F3684" t="str">
        <f t="shared" si="173"/>
        <v>Victoria</v>
      </c>
      <c r="G3684" t="s">
        <v>45</v>
      </c>
      <c r="H3684">
        <v>3199</v>
      </c>
      <c r="I3684" t="s">
        <v>11</v>
      </c>
      <c r="J3684" t="s">
        <v>63</v>
      </c>
      <c r="K3684" t="s">
        <v>19</v>
      </c>
      <c r="L3684" t="s">
        <v>23</v>
      </c>
      <c r="M3684" s="5">
        <v>1014.3299999999999</v>
      </c>
      <c r="N3684">
        <v>1</v>
      </c>
    </row>
    <row r="3685" spans="1:14" x14ac:dyDescent="0.25">
      <c r="A3685" s="2">
        <v>45236</v>
      </c>
      <c r="B3685" s="3">
        <f t="shared" si="171"/>
        <v>2024</v>
      </c>
      <c r="C3685" t="str">
        <f t="shared" si="172"/>
        <v>2023-2024</v>
      </c>
      <c r="D3685" t="s">
        <v>147</v>
      </c>
      <c r="E3685" t="s">
        <v>74</v>
      </c>
      <c r="F3685" t="str">
        <f t="shared" si="173"/>
        <v>South Australia</v>
      </c>
      <c r="G3685" t="s">
        <v>32</v>
      </c>
      <c r="H3685">
        <v>5043</v>
      </c>
      <c r="I3685" t="s">
        <v>11</v>
      </c>
      <c r="J3685" t="s">
        <v>33</v>
      </c>
      <c r="K3685" t="s">
        <v>155</v>
      </c>
      <c r="L3685" t="s">
        <v>20</v>
      </c>
      <c r="M3685" s="5">
        <v>1017.76</v>
      </c>
      <c r="N3685">
        <v>1</v>
      </c>
    </row>
    <row r="3686" spans="1:14" x14ac:dyDescent="0.25">
      <c r="A3686" s="2">
        <v>45058</v>
      </c>
      <c r="B3686" s="3">
        <f t="shared" si="171"/>
        <v>2023</v>
      </c>
      <c r="C3686" t="str">
        <f t="shared" si="172"/>
        <v>2022-2023</v>
      </c>
      <c r="D3686" t="s">
        <v>147</v>
      </c>
      <c r="E3686" t="s">
        <v>139</v>
      </c>
      <c r="F3686" t="str">
        <f t="shared" si="173"/>
        <v>New South Wales</v>
      </c>
      <c r="G3686" t="s">
        <v>10</v>
      </c>
      <c r="H3686">
        <v>2020</v>
      </c>
      <c r="I3686" t="s">
        <v>11</v>
      </c>
      <c r="J3686" t="s">
        <v>12</v>
      </c>
      <c r="K3686" t="s">
        <v>153</v>
      </c>
      <c r="L3686" t="s">
        <v>16</v>
      </c>
      <c r="M3686" s="5">
        <v>1021.88</v>
      </c>
      <c r="N3686">
        <v>1</v>
      </c>
    </row>
    <row r="3687" spans="1:14" x14ac:dyDescent="0.25">
      <c r="A3687" s="2">
        <v>45164</v>
      </c>
      <c r="B3687" s="3">
        <f t="shared" si="171"/>
        <v>2024</v>
      </c>
      <c r="C3687" t="str">
        <f t="shared" si="172"/>
        <v>2023-2024</v>
      </c>
      <c r="D3687" t="s">
        <v>148</v>
      </c>
      <c r="E3687" t="s">
        <v>129</v>
      </c>
      <c r="F3687" t="str">
        <f t="shared" si="173"/>
        <v>Tasmania</v>
      </c>
      <c r="G3687" t="s">
        <v>70</v>
      </c>
      <c r="H3687">
        <v>7010</v>
      </c>
      <c r="I3687" t="s">
        <v>11</v>
      </c>
      <c r="J3687" t="s">
        <v>71</v>
      </c>
      <c r="K3687" t="s">
        <v>149</v>
      </c>
      <c r="L3687" t="s">
        <v>15</v>
      </c>
      <c r="M3687" s="5">
        <v>1024.46</v>
      </c>
      <c r="N3687">
        <v>1</v>
      </c>
    </row>
    <row r="3688" spans="1:14" x14ac:dyDescent="0.25">
      <c r="A3688" s="2">
        <v>45209</v>
      </c>
      <c r="B3688" s="3">
        <f t="shared" si="171"/>
        <v>2024</v>
      </c>
      <c r="C3688" t="str">
        <f t="shared" si="172"/>
        <v>2023-2024</v>
      </c>
      <c r="D3688" t="s">
        <v>147</v>
      </c>
      <c r="E3688" t="s">
        <v>90</v>
      </c>
      <c r="F3688" t="str">
        <f t="shared" si="173"/>
        <v>Victoria</v>
      </c>
      <c r="G3688" t="s">
        <v>45</v>
      </c>
      <c r="H3688">
        <v>3179</v>
      </c>
      <c r="I3688" t="s">
        <v>11</v>
      </c>
      <c r="J3688" t="s">
        <v>63</v>
      </c>
      <c r="K3688" t="s">
        <v>149</v>
      </c>
      <c r="L3688" t="s">
        <v>15</v>
      </c>
      <c r="M3688" s="5">
        <v>1024.8800000000001</v>
      </c>
      <c r="N3688">
        <v>1</v>
      </c>
    </row>
    <row r="3689" spans="1:14" x14ac:dyDescent="0.25">
      <c r="A3689" s="2">
        <v>45478</v>
      </c>
      <c r="B3689" s="3">
        <f t="shared" si="171"/>
        <v>2025</v>
      </c>
      <c r="C3689" t="str">
        <f t="shared" si="172"/>
        <v>2024-2025</v>
      </c>
      <c r="D3689" t="s">
        <v>147</v>
      </c>
      <c r="E3689" t="s">
        <v>79</v>
      </c>
      <c r="F3689" t="str">
        <f t="shared" si="173"/>
        <v>Australian Capital Territory</v>
      </c>
      <c r="G3689" t="s">
        <v>80</v>
      </c>
      <c r="H3689">
        <v>2617</v>
      </c>
      <c r="I3689" t="s">
        <v>11</v>
      </c>
      <c r="J3689" t="s">
        <v>58</v>
      </c>
      <c r="K3689" t="s">
        <v>150</v>
      </c>
      <c r="L3689" t="s">
        <v>18</v>
      </c>
      <c r="M3689" s="5">
        <v>1025.23</v>
      </c>
      <c r="N3689">
        <v>1</v>
      </c>
    </row>
    <row r="3690" spans="1:14" x14ac:dyDescent="0.25">
      <c r="A3690" s="2">
        <v>44957</v>
      </c>
      <c r="B3690" s="3">
        <f t="shared" si="171"/>
        <v>2023</v>
      </c>
      <c r="C3690" t="str">
        <f t="shared" si="172"/>
        <v>2022-2023</v>
      </c>
      <c r="D3690" t="s">
        <v>148</v>
      </c>
      <c r="E3690" t="s">
        <v>87</v>
      </c>
      <c r="F3690" t="str">
        <f t="shared" si="173"/>
        <v>New South Wales</v>
      </c>
      <c r="G3690" t="s">
        <v>10</v>
      </c>
      <c r="H3690">
        <v>2790</v>
      </c>
      <c r="I3690" t="s">
        <v>11</v>
      </c>
      <c r="J3690" t="s">
        <v>25</v>
      </c>
      <c r="K3690" t="s">
        <v>150</v>
      </c>
      <c r="L3690" t="s">
        <v>18</v>
      </c>
      <c r="M3690" s="5">
        <v>1028.55</v>
      </c>
      <c r="N3690">
        <v>1</v>
      </c>
    </row>
    <row r="3691" spans="1:14" x14ac:dyDescent="0.25">
      <c r="A3691" s="2">
        <v>45518</v>
      </c>
      <c r="B3691" s="3">
        <f t="shared" si="171"/>
        <v>2025</v>
      </c>
      <c r="C3691" t="str">
        <f t="shared" si="172"/>
        <v>2024-2025</v>
      </c>
      <c r="D3691" t="s">
        <v>147</v>
      </c>
      <c r="E3691" t="s">
        <v>26</v>
      </c>
      <c r="F3691" t="str">
        <f t="shared" si="173"/>
        <v>New South Wales</v>
      </c>
      <c r="G3691" t="s">
        <v>10</v>
      </c>
      <c r="H3691">
        <v>2141</v>
      </c>
      <c r="I3691" t="s">
        <v>11</v>
      </c>
      <c r="J3691" t="s">
        <v>27</v>
      </c>
      <c r="K3691" t="s">
        <v>150</v>
      </c>
      <c r="L3691" t="s">
        <v>18</v>
      </c>
      <c r="M3691" s="5">
        <v>1029.47</v>
      </c>
      <c r="N3691">
        <v>1</v>
      </c>
    </row>
    <row r="3692" spans="1:14" x14ac:dyDescent="0.25">
      <c r="A3692" s="2">
        <v>45465</v>
      </c>
      <c r="B3692" s="3">
        <f t="shared" si="171"/>
        <v>2024</v>
      </c>
      <c r="C3692" t="str">
        <f t="shared" si="172"/>
        <v>2023-2024</v>
      </c>
      <c r="D3692" t="s">
        <v>147</v>
      </c>
      <c r="E3692" t="s">
        <v>103</v>
      </c>
      <c r="F3692" t="str">
        <f t="shared" si="173"/>
        <v>Queensland</v>
      </c>
      <c r="G3692" t="s">
        <v>35</v>
      </c>
      <c r="H3692">
        <v>4509</v>
      </c>
      <c r="I3692" t="s">
        <v>11</v>
      </c>
      <c r="J3692" t="s">
        <v>104</v>
      </c>
      <c r="K3692" t="s">
        <v>19</v>
      </c>
      <c r="L3692" t="s">
        <v>23</v>
      </c>
      <c r="M3692" s="5">
        <v>1034.22</v>
      </c>
      <c r="N3692">
        <v>1</v>
      </c>
    </row>
    <row r="3693" spans="1:14" x14ac:dyDescent="0.25">
      <c r="A3693" s="2">
        <v>45618</v>
      </c>
      <c r="B3693" s="3">
        <f t="shared" si="171"/>
        <v>2025</v>
      </c>
      <c r="C3693" t="str">
        <f t="shared" si="172"/>
        <v>2024-2025</v>
      </c>
      <c r="D3693" t="s">
        <v>147</v>
      </c>
      <c r="E3693" t="s">
        <v>98</v>
      </c>
      <c r="F3693" t="str">
        <f t="shared" si="173"/>
        <v>Victoria</v>
      </c>
      <c r="G3693" t="s">
        <v>45</v>
      </c>
      <c r="H3693">
        <v>3429</v>
      </c>
      <c r="I3693" t="s">
        <v>11</v>
      </c>
      <c r="J3693" t="s">
        <v>60</v>
      </c>
      <c r="K3693" t="s">
        <v>149</v>
      </c>
      <c r="L3693" t="s">
        <v>15</v>
      </c>
      <c r="M3693" s="5">
        <v>1034.95</v>
      </c>
      <c r="N3693">
        <v>1</v>
      </c>
    </row>
    <row r="3694" spans="1:14" x14ac:dyDescent="0.25">
      <c r="A3694" s="2">
        <v>45107</v>
      </c>
      <c r="B3694" s="3">
        <f t="shared" si="171"/>
        <v>2023</v>
      </c>
      <c r="C3694" t="str">
        <f t="shared" si="172"/>
        <v>2022-2023</v>
      </c>
      <c r="D3694" t="s">
        <v>147</v>
      </c>
      <c r="E3694" t="s">
        <v>119</v>
      </c>
      <c r="F3694" t="str">
        <f t="shared" si="173"/>
        <v>Queensland</v>
      </c>
      <c r="G3694" t="s">
        <v>35</v>
      </c>
      <c r="H3694">
        <v>4570</v>
      </c>
      <c r="I3694" t="s">
        <v>11</v>
      </c>
      <c r="J3694" t="s">
        <v>120</v>
      </c>
      <c r="K3694" t="s">
        <v>153</v>
      </c>
      <c r="L3694" t="s">
        <v>16</v>
      </c>
      <c r="M3694" s="5">
        <v>1037.0300000000002</v>
      </c>
      <c r="N3694">
        <v>1</v>
      </c>
    </row>
    <row r="3695" spans="1:14" x14ac:dyDescent="0.25">
      <c r="A3695" s="2">
        <v>45399</v>
      </c>
      <c r="B3695" s="3">
        <f t="shared" si="171"/>
        <v>2024</v>
      </c>
      <c r="C3695" t="str">
        <f t="shared" si="172"/>
        <v>2023-2024</v>
      </c>
      <c r="D3695" t="s">
        <v>147</v>
      </c>
      <c r="E3695" t="s">
        <v>139</v>
      </c>
      <c r="F3695" t="str">
        <f t="shared" si="173"/>
        <v>New South Wales</v>
      </c>
      <c r="G3695" t="s">
        <v>10</v>
      </c>
      <c r="H3695">
        <v>2020</v>
      </c>
      <c r="I3695" t="s">
        <v>11</v>
      </c>
      <c r="J3695" t="s">
        <v>12</v>
      </c>
      <c r="K3695" t="s">
        <v>150</v>
      </c>
      <c r="L3695" t="s">
        <v>18</v>
      </c>
      <c r="M3695" s="5">
        <v>1040.9100000000001</v>
      </c>
      <c r="N3695">
        <v>1</v>
      </c>
    </row>
    <row r="3696" spans="1:14" x14ac:dyDescent="0.25">
      <c r="A3696" s="2">
        <v>45333</v>
      </c>
      <c r="B3696" s="3">
        <f t="shared" si="171"/>
        <v>2024</v>
      </c>
      <c r="C3696" t="str">
        <f t="shared" si="172"/>
        <v>2023-2024</v>
      </c>
      <c r="D3696" t="s">
        <v>147</v>
      </c>
      <c r="E3696" t="s">
        <v>113</v>
      </c>
      <c r="F3696" t="str">
        <f t="shared" si="173"/>
        <v>Queensland</v>
      </c>
      <c r="G3696" t="s">
        <v>35</v>
      </c>
      <c r="H3696">
        <v>4215</v>
      </c>
      <c r="I3696" t="s">
        <v>11</v>
      </c>
      <c r="J3696" t="s">
        <v>104</v>
      </c>
      <c r="K3696" t="s">
        <v>153</v>
      </c>
      <c r="L3696" t="s">
        <v>16</v>
      </c>
      <c r="M3696" s="5">
        <v>1043.78</v>
      </c>
      <c r="N3696">
        <v>1</v>
      </c>
    </row>
    <row r="3697" spans="1:14" x14ac:dyDescent="0.25">
      <c r="A3697" s="2">
        <v>45116</v>
      </c>
      <c r="B3697" s="3">
        <f t="shared" si="171"/>
        <v>2024</v>
      </c>
      <c r="C3697" t="str">
        <f t="shared" si="172"/>
        <v>2023-2024</v>
      </c>
      <c r="D3697" t="s">
        <v>147</v>
      </c>
      <c r="E3697" t="s">
        <v>131</v>
      </c>
      <c r="F3697" t="str">
        <f t="shared" si="173"/>
        <v>Western Australia</v>
      </c>
      <c r="G3697" t="s">
        <v>48</v>
      </c>
      <c r="H3697">
        <v>6530</v>
      </c>
      <c r="I3697" t="s">
        <v>11</v>
      </c>
      <c r="J3697" t="s">
        <v>77</v>
      </c>
      <c r="K3697" t="s">
        <v>153</v>
      </c>
      <c r="L3697" t="s">
        <v>16</v>
      </c>
      <c r="M3697" s="5">
        <v>1045.5699999999997</v>
      </c>
      <c r="N3697">
        <v>1</v>
      </c>
    </row>
    <row r="3698" spans="1:14" x14ac:dyDescent="0.25">
      <c r="A3698" s="2">
        <v>45278</v>
      </c>
      <c r="B3698" s="3">
        <f t="shared" si="171"/>
        <v>2024</v>
      </c>
      <c r="C3698" t="str">
        <f t="shared" si="172"/>
        <v>2023-2024</v>
      </c>
      <c r="D3698" t="s">
        <v>147</v>
      </c>
      <c r="E3698" t="s">
        <v>44</v>
      </c>
      <c r="F3698" t="str">
        <f t="shared" si="173"/>
        <v>Victoria</v>
      </c>
      <c r="G3698" t="s">
        <v>45</v>
      </c>
      <c r="H3698">
        <v>3066</v>
      </c>
      <c r="I3698" t="s">
        <v>11</v>
      </c>
      <c r="J3698" t="s">
        <v>46</v>
      </c>
      <c r="K3698" t="s">
        <v>19</v>
      </c>
      <c r="L3698" t="s">
        <v>23</v>
      </c>
      <c r="M3698" s="5">
        <v>1047.31</v>
      </c>
      <c r="N3698">
        <v>1</v>
      </c>
    </row>
    <row r="3699" spans="1:14" x14ac:dyDescent="0.25">
      <c r="A3699" s="2">
        <v>44986</v>
      </c>
      <c r="B3699" s="3">
        <f t="shared" si="171"/>
        <v>2023</v>
      </c>
      <c r="C3699" t="str">
        <f t="shared" si="172"/>
        <v>2022-2023</v>
      </c>
      <c r="D3699" t="s">
        <v>147</v>
      </c>
      <c r="E3699" t="s">
        <v>107</v>
      </c>
      <c r="F3699" t="str">
        <f t="shared" si="173"/>
        <v>Queensland</v>
      </c>
      <c r="G3699" t="s">
        <v>35</v>
      </c>
      <c r="H3699">
        <v>4220</v>
      </c>
      <c r="I3699" t="s">
        <v>11</v>
      </c>
      <c r="J3699" t="s">
        <v>104</v>
      </c>
      <c r="K3699" t="s">
        <v>150</v>
      </c>
      <c r="L3699" t="s">
        <v>18</v>
      </c>
      <c r="M3699" s="5">
        <v>1047.9899999999998</v>
      </c>
      <c r="N3699">
        <v>1</v>
      </c>
    </row>
    <row r="3700" spans="1:14" x14ac:dyDescent="0.25">
      <c r="A3700" s="2">
        <v>45312</v>
      </c>
      <c r="B3700" s="3">
        <f t="shared" si="171"/>
        <v>2024</v>
      </c>
      <c r="C3700" t="str">
        <f t="shared" si="172"/>
        <v>2023-2024</v>
      </c>
      <c r="D3700" t="s">
        <v>147</v>
      </c>
      <c r="E3700" t="s">
        <v>132</v>
      </c>
      <c r="F3700" t="str">
        <f t="shared" si="173"/>
        <v>New South Wales</v>
      </c>
      <c r="G3700" t="s">
        <v>10</v>
      </c>
      <c r="H3700">
        <v>2800</v>
      </c>
      <c r="I3700" t="s">
        <v>11</v>
      </c>
      <c r="J3700" t="s">
        <v>25</v>
      </c>
      <c r="K3700" t="s">
        <v>156</v>
      </c>
      <c r="L3700" t="s">
        <v>17</v>
      </c>
      <c r="M3700" s="5">
        <v>1048.3099999999997</v>
      </c>
      <c r="N3700">
        <v>1</v>
      </c>
    </row>
    <row r="3701" spans="1:14" x14ac:dyDescent="0.25">
      <c r="A3701" s="2">
        <v>45365</v>
      </c>
      <c r="B3701" s="3">
        <f t="shared" si="171"/>
        <v>2024</v>
      </c>
      <c r="C3701" t="str">
        <f t="shared" si="172"/>
        <v>2023-2024</v>
      </c>
      <c r="D3701" t="s">
        <v>147</v>
      </c>
      <c r="E3701" t="s">
        <v>59</v>
      </c>
      <c r="F3701" t="str">
        <f t="shared" si="173"/>
        <v>Victoria</v>
      </c>
      <c r="G3701" t="s">
        <v>45</v>
      </c>
      <c r="H3701">
        <v>3280</v>
      </c>
      <c r="I3701" t="s">
        <v>11</v>
      </c>
      <c r="J3701" t="s">
        <v>60</v>
      </c>
      <c r="K3701" t="s">
        <v>150</v>
      </c>
      <c r="L3701" t="s">
        <v>18</v>
      </c>
      <c r="M3701" s="5">
        <v>1049.07</v>
      </c>
      <c r="N3701">
        <v>1</v>
      </c>
    </row>
    <row r="3702" spans="1:14" x14ac:dyDescent="0.25">
      <c r="A3702" s="2">
        <v>45336</v>
      </c>
      <c r="B3702" s="3">
        <f t="shared" si="171"/>
        <v>2024</v>
      </c>
      <c r="C3702" t="str">
        <f t="shared" si="172"/>
        <v>2023-2024</v>
      </c>
      <c r="D3702" t="s">
        <v>147</v>
      </c>
      <c r="E3702" t="s">
        <v>136</v>
      </c>
      <c r="F3702" t="str">
        <f t="shared" si="173"/>
        <v>Victoria</v>
      </c>
      <c r="G3702" t="s">
        <v>45</v>
      </c>
      <c r="H3702">
        <v>3175</v>
      </c>
      <c r="I3702" t="s">
        <v>11</v>
      </c>
      <c r="J3702" t="s">
        <v>63</v>
      </c>
      <c r="K3702" t="s">
        <v>150</v>
      </c>
      <c r="L3702" t="s">
        <v>18</v>
      </c>
      <c r="M3702" s="5">
        <v>1050.08</v>
      </c>
      <c r="N3702">
        <v>1</v>
      </c>
    </row>
    <row r="3703" spans="1:14" x14ac:dyDescent="0.25">
      <c r="A3703" s="2">
        <v>45439</v>
      </c>
      <c r="B3703" s="3">
        <f t="shared" si="171"/>
        <v>2024</v>
      </c>
      <c r="C3703" t="str">
        <f t="shared" si="172"/>
        <v>2023-2024</v>
      </c>
      <c r="D3703" t="s">
        <v>148</v>
      </c>
      <c r="E3703" t="s">
        <v>127</v>
      </c>
      <c r="F3703" t="str">
        <f t="shared" si="173"/>
        <v>New South Wales</v>
      </c>
      <c r="G3703" t="s">
        <v>10</v>
      </c>
      <c r="H3703">
        <v>2131</v>
      </c>
      <c r="I3703" t="s">
        <v>11</v>
      </c>
      <c r="J3703" t="s">
        <v>27</v>
      </c>
      <c r="K3703" t="s">
        <v>149</v>
      </c>
      <c r="L3703" t="s">
        <v>15</v>
      </c>
      <c r="M3703" s="5">
        <v>1053.53</v>
      </c>
      <c r="N3703">
        <v>1</v>
      </c>
    </row>
    <row r="3704" spans="1:14" x14ac:dyDescent="0.25">
      <c r="A3704" s="2">
        <v>44964</v>
      </c>
      <c r="B3704" s="3">
        <f t="shared" si="171"/>
        <v>2023</v>
      </c>
      <c r="C3704" t="str">
        <f t="shared" si="172"/>
        <v>2022-2023</v>
      </c>
      <c r="D3704" t="s">
        <v>147</v>
      </c>
      <c r="E3704" t="s">
        <v>62</v>
      </c>
      <c r="F3704" t="str">
        <f t="shared" si="173"/>
        <v>Victoria</v>
      </c>
      <c r="G3704" t="s">
        <v>45</v>
      </c>
      <c r="H3704">
        <v>3134</v>
      </c>
      <c r="I3704" t="s">
        <v>11</v>
      </c>
      <c r="J3704" t="s">
        <v>63</v>
      </c>
      <c r="K3704" t="s">
        <v>153</v>
      </c>
      <c r="L3704" t="s">
        <v>16</v>
      </c>
      <c r="M3704" s="5">
        <v>1058.18</v>
      </c>
      <c r="N3704">
        <v>1</v>
      </c>
    </row>
    <row r="3705" spans="1:14" x14ac:dyDescent="0.25">
      <c r="A3705" s="2">
        <v>44961</v>
      </c>
      <c r="B3705" s="3">
        <f t="shared" si="171"/>
        <v>2023</v>
      </c>
      <c r="C3705" t="str">
        <f t="shared" si="172"/>
        <v>2022-2023</v>
      </c>
      <c r="D3705" t="s">
        <v>147</v>
      </c>
      <c r="E3705" t="s">
        <v>141</v>
      </c>
      <c r="F3705" t="str">
        <f t="shared" si="173"/>
        <v>Western Australia</v>
      </c>
      <c r="G3705" t="s">
        <v>48</v>
      </c>
      <c r="H3705">
        <v>6052</v>
      </c>
      <c r="I3705" t="s">
        <v>11</v>
      </c>
      <c r="J3705" t="s">
        <v>49</v>
      </c>
      <c r="K3705" t="s">
        <v>151</v>
      </c>
      <c r="L3705" t="s">
        <v>21</v>
      </c>
      <c r="M3705" s="5">
        <v>1059.79</v>
      </c>
      <c r="N3705">
        <v>1</v>
      </c>
    </row>
    <row r="3706" spans="1:14" x14ac:dyDescent="0.25">
      <c r="A3706" s="2">
        <v>45552</v>
      </c>
      <c r="B3706" s="3">
        <f t="shared" si="171"/>
        <v>2025</v>
      </c>
      <c r="C3706" t="str">
        <f t="shared" si="172"/>
        <v>2024-2025</v>
      </c>
      <c r="D3706" t="s">
        <v>148</v>
      </c>
      <c r="E3706" t="s">
        <v>81</v>
      </c>
      <c r="F3706" t="str">
        <f t="shared" si="173"/>
        <v>New South Wales</v>
      </c>
      <c r="G3706" t="s">
        <v>10</v>
      </c>
      <c r="H3706">
        <v>2485</v>
      </c>
      <c r="I3706" t="s">
        <v>11</v>
      </c>
      <c r="J3706" t="s">
        <v>68</v>
      </c>
      <c r="K3706" t="s">
        <v>151</v>
      </c>
      <c r="L3706" t="s">
        <v>21</v>
      </c>
      <c r="M3706" s="5">
        <v>1059.8399999999999</v>
      </c>
      <c r="N3706">
        <v>1</v>
      </c>
    </row>
    <row r="3707" spans="1:14" x14ac:dyDescent="0.25">
      <c r="A3707" s="2">
        <v>45027</v>
      </c>
      <c r="B3707" s="3">
        <f t="shared" si="171"/>
        <v>2023</v>
      </c>
      <c r="C3707" t="str">
        <f t="shared" si="172"/>
        <v>2022-2023</v>
      </c>
      <c r="D3707" t="s">
        <v>148</v>
      </c>
      <c r="E3707" t="s">
        <v>78</v>
      </c>
      <c r="F3707" t="str">
        <f t="shared" si="173"/>
        <v>New South Wales</v>
      </c>
      <c r="G3707" t="s">
        <v>10</v>
      </c>
      <c r="H3707">
        <v>2350</v>
      </c>
      <c r="I3707" t="s">
        <v>11</v>
      </c>
      <c r="J3707" t="s">
        <v>68</v>
      </c>
      <c r="K3707" t="s">
        <v>154</v>
      </c>
      <c r="L3707" t="s">
        <v>14</v>
      </c>
      <c r="M3707" s="5">
        <v>1063.3899999999999</v>
      </c>
      <c r="N3707">
        <v>1</v>
      </c>
    </row>
    <row r="3708" spans="1:14" x14ac:dyDescent="0.25">
      <c r="A3708" s="2">
        <v>45425</v>
      </c>
      <c r="B3708" s="3">
        <f t="shared" si="171"/>
        <v>2024</v>
      </c>
      <c r="C3708" t="str">
        <f t="shared" si="172"/>
        <v>2023-2024</v>
      </c>
      <c r="D3708" t="s">
        <v>147</v>
      </c>
      <c r="E3708" t="s">
        <v>103</v>
      </c>
      <c r="F3708" t="str">
        <f t="shared" si="173"/>
        <v>Queensland</v>
      </c>
      <c r="G3708" t="s">
        <v>35</v>
      </c>
      <c r="H3708">
        <v>4509</v>
      </c>
      <c r="I3708" t="s">
        <v>11</v>
      </c>
      <c r="J3708" t="s">
        <v>104</v>
      </c>
      <c r="K3708" t="s">
        <v>151</v>
      </c>
      <c r="L3708" t="s">
        <v>21</v>
      </c>
      <c r="M3708" s="5">
        <v>1065.18</v>
      </c>
      <c r="N3708">
        <v>1</v>
      </c>
    </row>
    <row r="3709" spans="1:14" x14ac:dyDescent="0.25">
      <c r="A3709" s="2">
        <v>45083</v>
      </c>
      <c r="B3709" s="3">
        <f t="shared" si="171"/>
        <v>2023</v>
      </c>
      <c r="C3709" t="str">
        <f t="shared" si="172"/>
        <v>2022-2023</v>
      </c>
      <c r="D3709" t="s">
        <v>147</v>
      </c>
      <c r="E3709" t="s">
        <v>113</v>
      </c>
      <c r="F3709" t="str">
        <f t="shared" si="173"/>
        <v>Queensland</v>
      </c>
      <c r="G3709" t="s">
        <v>35</v>
      </c>
      <c r="H3709">
        <v>4215</v>
      </c>
      <c r="I3709" t="s">
        <v>11</v>
      </c>
      <c r="J3709" t="s">
        <v>104</v>
      </c>
      <c r="K3709" t="s">
        <v>154</v>
      </c>
      <c r="L3709" t="s">
        <v>14</v>
      </c>
      <c r="M3709" s="5">
        <v>1065.98</v>
      </c>
      <c r="N3709">
        <v>1</v>
      </c>
    </row>
    <row r="3710" spans="1:14" x14ac:dyDescent="0.25">
      <c r="A3710" s="2">
        <v>45370</v>
      </c>
      <c r="B3710" s="3">
        <f t="shared" si="171"/>
        <v>2024</v>
      </c>
      <c r="C3710" t="str">
        <f t="shared" si="172"/>
        <v>2023-2024</v>
      </c>
      <c r="D3710" t="s">
        <v>147</v>
      </c>
      <c r="E3710" t="s">
        <v>96</v>
      </c>
      <c r="F3710" t="str">
        <f t="shared" si="173"/>
        <v>Western Australia</v>
      </c>
      <c r="G3710" t="s">
        <v>48</v>
      </c>
      <c r="H3710">
        <v>6330</v>
      </c>
      <c r="I3710" t="s">
        <v>11</v>
      </c>
      <c r="J3710" t="s">
        <v>94</v>
      </c>
      <c r="K3710" t="s">
        <v>149</v>
      </c>
      <c r="L3710" t="s">
        <v>15</v>
      </c>
      <c r="M3710" s="5">
        <v>1066.8999999999999</v>
      </c>
      <c r="N3710">
        <v>1</v>
      </c>
    </row>
    <row r="3711" spans="1:14" x14ac:dyDescent="0.25">
      <c r="A3711" s="2">
        <v>45623</v>
      </c>
      <c r="B3711" s="3">
        <f t="shared" si="171"/>
        <v>2025</v>
      </c>
      <c r="C3711" t="str">
        <f t="shared" si="172"/>
        <v>2024-2025</v>
      </c>
      <c r="D3711" t="s">
        <v>147</v>
      </c>
      <c r="E3711" t="s">
        <v>137</v>
      </c>
      <c r="F3711" t="str">
        <f t="shared" si="173"/>
        <v>New South Wales</v>
      </c>
      <c r="G3711" t="s">
        <v>10</v>
      </c>
      <c r="H3711">
        <v>2031</v>
      </c>
      <c r="I3711" t="s">
        <v>11</v>
      </c>
      <c r="J3711" t="s">
        <v>12</v>
      </c>
      <c r="K3711" t="s">
        <v>154</v>
      </c>
      <c r="L3711" t="s">
        <v>14</v>
      </c>
      <c r="M3711" s="5">
        <v>1067.18</v>
      </c>
      <c r="N3711">
        <v>1</v>
      </c>
    </row>
    <row r="3712" spans="1:14" x14ac:dyDescent="0.25">
      <c r="A3712" s="2">
        <v>45066</v>
      </c>
      <c r="B3712" s="3">
        <f t="shared" si="171"/>
        <v>2023</v>
      </c>
      <c r="C3712" t="str">
        <f t="shared" si="172"/>
        <v>2022-2023</v>
      </c>
      <c r="D3712" t="s">
        <v>147</v>
      </c>
      <c r="E3712" t="s">
        <v>109</v>
      </c>
      <c r="F3712" t="str">
        <f t="shared" si="173"/>
        <v>New South Wales</v>
      </c>
      <c r="G3712" t="s">
        <v>10</v>
      </c>
      <c r="H3712">
        <v>2480</v>
      </c>
      <c r="I3712" t="s">
        <v>11</v>
      </c>
      <c r="J3712" t="s">
        <v>68</v>
      </c>
      <c r="K3712" t="s">
        <v>151</v>
      </c>
      <c r="L3712" t="s">
        <v>21</v>
      </c>
      <c r="M3712" s="5">
        <v>1068.93</v>
      </c>
      <c r="N3712">
        <v>1</v>
      </c>
    </row>
    <row r="3713" spans="1:14" x14ac:dyDescent="0.25">
      <c r="A3713" s="2">
        <v>45654</v>
      </c>
      <c r="B3713" s="3">
        <f t="shared" si="171"/>
        <v>2025</v>
      </c>
      <c r="C3713" t="str">
        <f t="shared" si="172"/>
        <v>2024-2025</v>
      </c>
      <c r="D3713" t="s">
        <v>148</v>
      </c>
      <c r="E3713" t="s">
        <v>61</v>
      </c>
      <c r="F3713" t="str">
        <f t="shared" si="173"/>
        <v>New South Wales</v>
      </c>
      <c r="G3713" t="s">
        <v>10</v>
      </c>
      <c r="H3713">
        <v>2539</v>
      </c>
      <c r="I3713" t="s">
        <v>11</v>
      </c>
      <c r="J3713" t="s">
        <v>58</v>
      </c>
      <c r="K3713" t="s">
        <v>151</v>
      </c>
      <c r="L3713" t="s">
        <v>21</v>
      </c>
      <c r="M3713" s="5">
        <v>1070.0999999999999</v>
      </c>
      <c r="N3713">
        <v>1</v>
      </c>
    </row>
    <row r="3714" spans="1:14" x14ac:dyDescent="0.25">
      <c r="A3714" s="2">
        <v>45162</v>
      </c>
      <c r="B3714" s="3">
        <f t="shared" ref="B3714:B3777" si="174">IF(MONTH(A3714)&gt;=7,YEAR(A3714)+1,YEAR(A3714))</f>
        <v>2024</v>
      </c>
      <c r="C3714" t="str">
        <f t="shared" ref="C3714:C3777" si="175">IF(MONTH(A3714) &gt;= 7, YEAR(A3714) &amp; "-" &amp; YEAR(A3714) + 1, YEAR(A3714) - 1 &amp; "-" &amp; YEAR(A3714))</f>
        <v>2023-2024</v>
      </c>
      <c r="D3714" t="s">
        <v>147</v>
      </c>
      <c r="E3714" t="s">
        <v>102</v>
      </c>
      <c r="F3714" t="str">
        <f t="shared" ref="F3714:F3777" si="176">IF(G3714="WA","Western Australia",
IF(G3714="NSW","New South Wales",
IF(G3714="QLD","Queensland",
IF(G3714="VIC","Victoria",
IF(G3714="TAS","Tasmania",
IF(G3714="SA","South Australia",
IF(G3714="NT","Northern Territory",
IF(G3714="ACT","Australian Capital Territory",G3714))))))))</f>
        <v>Queensland</v>
      </c>
      <c r="G3714" t="s">
        <v>35</v>
      </c>
      <c r="H3714">
        <v>4870</v>
      </c>
      <c r="I3714" t="s">
        <v>11</v>
      </c>
      <c r="J3714" t="s">
        <v>36</v>
      </c>
      <c r="K3714" t="s">
        <v>150</v>
      </c>
      <c r="L3714" t="s">
        <v>18</v>
      </c>
      <c r="M3714" s="5">
        <v>1072.78</v>
      </c>
      <c r="N3714">
        <v>1</v>
      </c>
    </row>
    <row r="3715" spans="1:14" x14ac:dyDescent="0.25">
      <c r="A3715" s="2">
        <v>45282</v>
      </c>
      <c r="B3715" s="3">
        <f t="shared" si="174"/>
        <v>2024</v>
      </c>
      <c r="C3715" t="str">
        <f t="shared" si="175"/>
        <v>2023-2024</v>
      </c>
      <c r="D3715" t="s">
        <v>147</v>
      </c>
      <c r="E3715" t="s">
        <v>138</v>
      </c>
      <c r="F3715" t="str">
        <f t="shared" si="176"/>
        <v>Queensland</v>
      </c>
      <c r="G3715" t="s">
        <v>35</v>
      </c>
      <c r="H3715">
        <v>4558</v>
      </c>
      <c r="I3715" t="s">
        <v>11</v>
      </c>
      <c r="J3715" t="s">
        <v>120</v>
      </c>
      <c r="K3715" t="s">
        <v>157</v>
      </c>
      <c r="L3715" t="s">
        <v>22</v>
      </c>
      <c r="M3715" s="5">
        <v>1076.07</v>
      </c>
      <c r="N3715">
        <v>1</v>
      </c>
    </row>
    <row r="3716" spans="1:14" x14ac:dyDescent="0.25">
      <c r="A3716" s="2">
        <v>45188</v>
      </c>
      <c r="B3716" s="3">
        <f t="shared" si="174"/>
        <v>2024</v>
      </c>
      <c r="C3716" t="str">
        <f t="shared" si="175"/>
        <v>2023-2024</v>
      </c>
      <c r="D3716" t="s">
        <v>147</v>
      </c>
      <c r="E3716" t="s">
        <v>50</v>
      </c>
      <c r="F3716" t="str">
        <f t="shared" si="176"/>
        <v>Queensland</v>
      </c>
      <c r="G3716" t="s">
        <v>35</v>
      </c>
      <c r="H3716">
        <v>4703</v>
      </c>
      <c r="I3716" t="s">
        <v>11</v>
      </c>
      <c r="J3716" t="s">
        <v>51</v>
      </c>
      <c r="K3716" t="s">
        <v>150</v>
      </c>
      <c r="L3716" t="s">
        <v>18</v>
      </c>
      <c r="M3716" s="5">
        <v>1077.06</v>
      </c>
      <c r="N3716">
        <v>1</v>
      </c>
    </row>
    <row r="3717" spans="1:14" x14ac:dyDescent="0.25">
      <c r="A3717" s="2">
        <v>45340</v>
      </c>
      <c r="B3717" s="3">
        <f t="shared" si="174"/>
        <v>2024</v>
      </c>
      <c r="C3717" t="str">
        <f t="shared" si="175"/>
        <v>2023-2024</v>
      </c>
      <c r="D3717" t="s">
        <v>147</v>
      </c>
      <c r="E3717" t="s">
        <v>9</v>
      </c>
      <c r="F3717" t="str">
        <f t="shared" si="176"/>
        <v>New South Wales</v>
      </c>
      <c r="G3717" t="s">
        <v>10</v>
      </c>
      <c r="H3717">
        <v>2067</v>
      </c>
      <c r="I3717" t="s">
        <v>11</v>
      </c>
      <c r="J3717" t="s">
        <v>12</v>
      </c>
      <c r="K3717" t="s">
        <v>154</v>
      </c>
      <c r="L3717" t="s">
        <v>14</v>
      </c>
      <c r="M3717" s="5">
        <v>1077.3699999999999</v>
      </c>
      <c r="N3717">
        <v>1</v>
      </c>
    </row>
    <row r="3718" spans="1:14" x14ac:dyDescent="0.25">
      <c r="A3718" s="2">
        <v>45181</v>
      </c>
      <c r="B3718" s="3">
        <f t="shared" si="174"/>
        <v>2024</v>
      </c>
      <c r="C3718" t="str">
        <f t="shared" si="175"/>
        <v>2023-2024</v>
      </c>
      <c r="D3718" t="s">
        <v>147</v>
      </c>
      <c r="E3718" t="s">
        <v>93</v>
      </c>
      <c r="F3718" t="str">
        <f t="shared" si="176"/>
        <v>Western Australia</v>
      </c>
      <c r="G3718" t="s">
        <v>48</v>
      </c>
      <c r="H3718">
        <v>6112</v>
      </c>
      <c r="I3718" t="s">
        <v>11</v>
      </c>
      <c r="J3718" t="s">
        <v>94</v>
      </c>
      <c r="K3718" t="s">
        <v>151</v>
      </c>
      <c r="L3718" t="s">
        <v>21</v>
      </c>
      <c r="M3718" s="5">
        <v>1079.81</v>
      </c>
      <c r="N3718">
        <v>1</v>
      </c>
    </row>
    <row r="3719" spans="1:14" x14ac:dyDescent="0.25">
      <c r="A3719" s="2">
        <v>45162</v>
      </c>
      <c r="B3719" s="3">
        <f t="shared" si="174"/>
        <v>2024</v>
      </c>
      <c r="C3719" t="str">
        <f t="shared" si="175"/>
        <v>2023-2024</v>
      </c>
      <c r="D3719" t="s">
        <v>147</v>
      </c>
      <c r="E3719" t="s">
        <v>106</v>
      </c>
      <c r="F3719" t="str">
        <f t="shared" si="176"/>
        <v>Victoria</v>
      </c>
      <c r="G3719" t="s">
        <v>45</v>
      </c>
      <c r="H3719">
        <v>3915</v>
      </c>
      <c r="I3719" t="s">
        <v>11</v>
      </c>
      <c r="J3719" t="s">
        <v>55</v>
      </c>
      <c r="K3719" t="s">
        <v>153</v>
      </c>
      <c r="L3719" t="s">
        <v>16</v>
      </c>
      <c r="M3719" s="5">
        <v>1080.56</v>
      </c>
      <c r="N3719">
        <v>1</v>
      </c>
    </row>
    <row r="3720" spans="1:14" x14ac:dyDescent="0.25">
      <c r="A3720" s="2">
        <v>45374</v>
      </c>
      <c r="B3720" s="3">
        <f t="shared" si="174"/>
        <v>2024</v>
      </c>
      <c r="C3720" t="str">
        <f t="shared" si="175"/>
        <v>2023-2024</v>
      </c>
      <c r="D3720" t="s">
        <v>147</v>
      </c>
      <c r="E3720" t="s">
        <v>81</v>
      </c>
      <c r="F3720" t="str">
        <f t="shared" si="176"/>
        <v>New South Wales</v>
      </c>
      <c r="G3720" t="s">
        <v>10</v>
      </c>
      <c r="H3720">
        <v>2485</v>
      </c>
      <c r="I3720" t="s">
        <v>11</v>
      </c>
      <c r="J3720" t="s">
        <v>68</v>
      </c>
      <c r="K3720" t="s">
        <v>149</v>
      </c>
      <c r="L3720" t="s">
        <v>15</v>
      </c>
      <c r="M3720" s="5">
        <v>1084.98</v>
      </c>
      <c r="N3720">
        <v>1</v>
      </c>
    </row>
    <row r="3721" spans="1:14" x14ac:dyDescent="0.25">
      <c r="A3721" s="2">
        <v>45340</v>
      </c>
      <c r="B3721" s="3">
        <f t="shared" si="174"/>
        <v>2024</v>
      </c>
      <c r="C3721" t="str">
        <f t="shared" si="175"/>
        <v>2023-2024</v>
      </c>
      <c r="D3721" t="s">
        <v>147</v>
      </c>
      <c r="E3721" t="s">
        <v>135</v>
      </c>
      <c r="F3721" t="str">
        <f t="shared" si="176"/>
        <v>Victoria</v>
      </c>
      <c r="G3721" t="s">
        <v>45</v>
      </c>
      <c r="H3721">
        <v>3550</v>
      </c>
      <c r="I3721" t="s">
        <v>11</v>
      </c>
      <c r="J3721" t="s">
        <v>60</v>
      </c>
      <c r="K3721" t="s">
        <v>150</v>
      </c>
      <c r="L3721" t="s">
        <v>18</v>
      </c>
      <c r="M3721" s="5">
        <v>1085.72</v>
      </c>
      <c r="N3721">
        <v>1</v>
      </c>
    </row>
    <row r="3722" spans="1:14" x14ac:dyDescent="0.25">
      <c r="A3722" s="2">
        <v>45365</v>
      </c>
      <c r="B3722" s="3">
        <f t="shared" si="174"/>
        <v>2024</v>
      </c>
      <c r="C3722" t="str">
        <f t="shared" si="175"/>
        <v>2023-2024</v>
      </c>
      <c r="D3722" t="s">
        <v>147</v>
      </c>
      <c r="E3722" t="s">
        <v>111</v>
      </c>
      <c r="F3722" t="str">
        <f t="shared" si="176"/>
        <v>New South Wales</v>
      </c>
      <c r="G3722" t="s">
        <v>10</v>
      </c>
      <c r="H3722">
        <v>2120</v>
      </c>
      <c r="I3722" t="s">
        <v>11</v>
      </c>
      <c r="J3722" t="s">
        <v>27</v>
      </c>
      <c r="K3722" t="s">
        <v>153</v>
      </c>
      <c r="L3722" t="s">
        <v>16</v>
      </c>
      <c r="M3722" s="5">
        <v>1088.4699999999998</v>
      </c>
      <c r="N3722">
        <v>1</v>
      </c>
    </row>
    <row r="3723" spans="1:14" x14ac:dyDescent="0.25">
      <c r="A3723" s="2">
        <v>45390</v>
      </c>
      <c r="B3723" s="3">
        <f t="shared" si="174"/>
        <v>2024</v>
      </c>
      <c r="C3723" t="str">
        <f t="shared" si="175"/>
        <v>2023-2024</v>
      </c>
      <c r="D3723" t="s">
        <v>147</v>
      </c>
      <c r="E3723" t="s">
        <v>39</v>
      </c>
      <c r="F3723" t="str">
        <f t="shared" si="176"/>
        <v>South Australia</v>
      </c>
      <c r="G3723" t="s">
        <v>32</v>
      </c>
      <c r="H3723">
        <v>5343</v>
      </c>
      <c r="I3723" t="s">
        <v>11</v>
      </c>
      <c r="J3723" t="s">
        <v>38</v>
      </c>
      <c r="K3723" t="s">
        <v>151</v>
      </c>
      <c r="L3723" t="s">
        <v>21</v>
      </c>
      <c r="M3723" s="5">
        <v>1088.77</v>
      </c>
      <c r="N3723">
        <v>1</v>
      </c>
    </row>
    <row r="3724" spans="1:14" x14ac:dyDescent="0.25">
      <c r="A3724" s="2">
        <v>45135</v>
      </c>
      <c r="B3724" s="3">
        <f t="shared" si="174"/>
        <v>2024</v>
      </c>
      <c r="C3724" t="str">
        <f t="shared" si="175"/>
        <v>2023-2024</v>
      </c>
      <c r="D3724" t="s">
        <v>147</v>
      </c>
      <c r="E3724" t="s">
        <v>31</v>
      </c>
      <c r="F3724" t="str">
        <f t="shared" si="176"/>
        <v>South Australia</v>
      </c>
      <c r="G3724" t="s">
        <v>32</v>
      </c>
      <c r="H3724">
        <v>5168</v>
      </c>
      <c r="I3724" t="s">
        <v>11</v>
      </c>
      <c r="J3724" t="s">
        <v>33</v>
      </c>
      <c r="K3724" t="s">
        <v>149</v>
      </c>
      <c r="L3724" t="s">
        <v>15</v>
      </c>
      <c r="M3724" s="5">
        <v>1089.1500000000001</v>
      </c>
      <c r="N3724">
        <v>1</v>
      </c>
    </row>
    <row r="3725" spans="1:14" x14ac:dyDescent="0.25">
      <c r="A3725" s="2">
        <v>45446</v>
      </c>
      <c r="B3725" s="3">
        <f t="shared" si="174"/>
        <v>2024</v>
      </c>
      <c r="C3725" t="str">
        <f t="shared" si="175"/>
        <v>2023-2024</v>
      </c>
      <c r="D3725" t="s">
        <v>148</v>
      </c>
      <c r="E3725" t="s">
        <v>34</v>
      </c>
      <c r="F3725" t="str">
        <f t="shared" si="176"/>
        <v>Queensland</v>
      </c>
      <c r="G3725" t="s">
        <v>35</v>
      </c>
      <c r="H3725">
        <v>4802</v>
      </c>
      <c r="I3725" t="s">
        <v>11</v>
      </c>
      <c r="J3725" t="s">
        <v>36</v>
      </c>
      <c r="K3725" t="s">
        <v>150</v>
      </c>
      <c r="L3725" t="s">
        <v>18</v>
      </c>
      <c r="M3725" s="5">
        <v>1090.05</v>
      </c>
      <c r="N3725">
        <v>1</v>
      </c>
    </row>
    <row r="3726" spans="1:14" x14ac:dyDescent="0.25">
      <c r="A3726" s="2">
        <v>45632</v>
      </c>
      <c r="B3726" s="3">
        <f t="shared" si="174"/>
        <v>2025</v>
      </c>
      <c r="C3726" t="str">
        <f t="shared" si="175"/>
        <v>2024-2025</v>
      </c>
      <c r="D3726" t="s">
        <v>148</v>
      </c>
      <c r="E3726" t="s">
        <v>61</v>
      </c>
      <c r="F3726" t="str">
        <f t="shared" si="176"/>
        <v>New South Wales</v>
      </c>
      <c r="G3726" t="s">
        <v>10</v>
      </c>
      <c r="H3726">
        <v>2539</v>
      </c>
      <c r="I3726" t="s">
        <v>11</v>
      </c>
      <c r="J3726" t="s">
        <v>58</v>
      </c>
      <c r="K3726" t="s">
        <v>150</v>
      </c>
      <c r="L3726" t="s">
        <v>18</v>
      </c>
      <c r="M3726" s="5">
        <v>1091.2200000000003</v>
      </c>
      <c r="N3726">
        <v>1</v>
      </c>
    </row>
    <row r="3727" spans="1:14" x14ac:dyDescent="0.25">
      <c r="A3727" s="2">
        <v>45442</v>
      </c>
      <c r="B3727" s="3">
        <f t="shared" si="174"/>
        <v>2024</v>
      </c>
      <c r="C3727" t="str">
        <f t="shared" si="175"/>
        <v>2023-2024</v>
      </c>
      <c r="D3727" t="s">
        <v>148</v>
      </c>
      <c r="E3727" t="s">
        <v>87</v>
      </c>
      <c r="F3727" t="str">
        <f t="shared" si="176"/>
        <v>New South Wales</v>
      </c>
      <c r="G3727" t="s">
        <v>10</v>
      </c>
      <c r="H3727">
        <v>2790</v>
      </c>
      <c r="I3727" t="s">
        <v>11</v>
      </c>
      <c r="J3727" t="s">
        <v>25</v>
      </c>
      <c r="K3727" t="s">
        <v>155</v>
      </c>
      <c r="L3727" t="s">
        <v>20</v>
      </c>
      <c r="M3727" s="5">
        <v>1093.4399999999998</v>
      </c>
      <c r="N3727">
        <v>1</v>
      </c>
    </row>
    <row r="3728" spans="1:14" x14ac:dyDescent="0.25">
      <c r="A3728" s="2">
        <v>45076</v>
      </c>
      <c r="B3728" s="3">
        <f t="shared" si="174"/>
        <v>2023</v>
      </c>
      <c r="C3728" t="str">
        <f t="shared" si="175"/>
        <v>2022-2023</v>
      </c>
      <c r="D3728" t="s">
        <v>147</v>
      </c>
      <c r="E3728" t="s">
        <v>117</v>
      </c>
      <c r="F3728" t="str">
        <f t="shared" si="176"/>
        <v>Queensland</v>
      </c>
      <c r="G3728" t="s">
        <v>35</v>
      </c>
      <c r="H3728">
        <v>4119</v>
      </c>
      <c r="I3728" t="s">
        <v>11</v>
      </c>
      <c r="J3728" t="s">
        <v>43</v>
      </c>
      <c r="K3728" t="s">
        <v>157</v>
      </c>
      <c r="L3728" t="s">
        <v>22</v>
      </c>
      <c r="M3728" s="5">
        <v>1093.68</v>
      </c>
      <c r="N3728">
        <v>1</v>
      </c>
    </row>
    <row r="3729" spans="1:14" x14ac:dyDescent="0.25">
      <c r="A3729" s="2">
        <v>45424</v>
      </c>
      <c r="B3729" s="3">
        <f t="shared" si="174"/>
        <v>2024</v>
      </c>
      <c r="C3729" t="str">
        <f t="shared" si="175"/>
        <v>2023-2024</v>
      </c>
      <c r="D3729" t="s">
        <v>147</v>
      </c>
      <c r="E3729" t="s">
        <v>113</v>
      </c>
      <c r="F3729" t="str">
        <f t="shared" si="176"/>
        <v>Queensland</v>
      </c>
      <c r="G3729" t="s">
        <v>35</v>
      </c>
      <c r="H3729">
        <v>4215</v>
      </c>
      <c r="I3729" t="s">
        <v>11</v>
      </c>
      <c r="J3729" t="s">
        <v>104</v>
      </c>
      <c r="K3729" t="s">
        <v>154</v>
      </c>
      <c r="L3729" t="s">
        <v>14</v>
      </c>
      <c r="M3729" s="5">
        <v>1094.07</v>
      </c>
      <c r="N3729">
        <v>1</v>
      </c>
    </row>
    <row r="3730" spans="1:14" x14ac:dyDescent="0.25">
      <c r="A3730" s="2">
        <v>45550</v>
      </c>
      <c r="B3730" s="3">
        <f t="shared" si="174"/>
        <v>2025</v>
      </c>
      <c r="C3730" t="str">
        <f t="shared" si="175"/>
        <v>2024-2025</v>
      </c>
      <c r="D3730" t="s">
        <v>148</v>
      </c>
      <c r="E3730" t="s">
        <v>100</v>
      </c>
      <c r="F3730" t="str">
        <f t="shared" si="176"/>
        <v>Western Australia</v>
      </c>
      <c r="G3730" t="s">
        <v>48</v>
      </c>
      <c r="H3730">
        <v>6021</v>
      </c>
      <c r="I3730" t="s">
        <v>11</v>
      </c>
      <c r="J3730" t="s">
        <v>49</v>
      </c>
      <c r="K3730" t="s">
        <v>151</v>
      </c>
      <c r="L3730" t="s">
        <v>21</v>
      </c>
      <c r="M3730" s="5">
        <v>1095.78</v>
      </c>
      <c r="N3730">
        <v>1</v>
      </c>
    </row>
    <row r="3731" spans="1:14" x14ac:dyDescent="0.25">
      <c r="A3731" s="2">
        <v>45131</v>
      </c>
      <c r="B3731" s="3">
        <f t="shared" si="174"/>
        <v>2024</v>
      </c>
      <c r="C3731" t="str">
        <f t="shared" si="175"/>
        <v>2023-2024</v>
      </c>
      <c r="D3731" t="s">
        <v>147</v>
      </c>
      <c r="E3731" t="s">
        <v>99</v>
      </c>
      <c r="F3731" t="str">
        <f t="shared" si="176"/>
        <v>Victoria</v>
      </c>
      <c r="G3731" t="s">
        <v>45</v>
      </c>
      <c r="H3731">
        <v>3148</v>
      </c>
      <c r="I3731" t="s">
        <v>11</v>
      </c>
      <c r="J3731" t="s">
        <v>63</v>
      </c>
      <c r="K3731" t="s">
        <v>149</v>
      </c>
      <c r="L3731" t="s">
        <v>15</v>
      </c>
      <c r="M3731" s="5">
        <v>1096.19</v>
      </c>
      <c r="N3731">
        <v>1</v>
      </c>
    </row>
    <row r="3732" spans="1:14" x14ac:dyDescent="0.25">
      <c r="A3732" s="2">
        <v>45135</v>
      </c>
      <c r="B3732" s="3">
        <f t="shared" si="174"/>
        <v>2024</v>
      </c>
      <c r="C3732" t="str">
        <f t="shared" si="175"/>
        <v>2023-2024</v>
      </c>
      <c r="D3732" t="s">
        <v>147</v>
      </c>
      <c r="E3732" t="s">
        <v>64</v>
      </c>
      <c r="F3732" t="str">
        <f t="shared" si="176"/>
        <v>Victoria</v>
      </c>
      <c r="G3732" t="s">
        <v>45</v>
      </c>
      <c r="H3732">
        <v>3199</v>
      </c>
      <c r="I3732" t="s">
        <v>11</v>
      </c>
      <c r="J3732" t="s">
        <v>63</v>
      </c>
      <c r="K3732" t="s">
        <v>154</v>
      </c>
      <c r="L3732" t="s">
        <v>14</v>
      </c>
      <c r="M3732" s="5">
        <v>1099.27</v>
      </c>
      <c r="N3732">
        <v>1</v>
      </c>
    </row>
    <row r="3733" spans="1:14" x14ac:dyDescent="0.25">
      <c r="A3733" s="2">
        <v>45202</v>
      </c>
      <c r="B3733" s="3">
        <f t="shared" si="174"/>
        <v>2024</v>
      </c>
      <c r="C3733" t="str">
        <f t="shared" si="175"/>
        <v>2023-2024</v>
      </c>
      <c r="D3733" t="s">
        <v>147</v>
      </c>
      <c r="E3733" t="s">
        <v>88</v>
      </c>
      <c r="F3733" t="str">
        <f t="shared" si="176"/>
        <v>South Australia</v>
      </c>
      <c r="G3733" t="s">
        <v>32</v>
      </c>
      <c r="H3733">
        <v>5011</v>
      </c>
      <c r="I3733" t="s">
        <v>11</v>
      </c>
      <c r="J3733" t="s">
        <v>33</v>
      </c>
      <c r="K3733" t="s">
        <v>149</v>
      </c>
      <c r="L3733" t="s">
        <v>15</v>
      </c>
      <c r="M3733" s="5">
        <v>1100.4099999999999</v>
      </c>
      <c r="N3733">
        <v>1</v>
      </c>
    </row>
    <row r="3734" spans="1:14" x14ac:dyDescent="0.25">
      <c r="A3734" s="2">
        <v>45529</v>
      </c>
      <c r="B3734" s="3">
        <f t="shared" si="174"/>
        <v>2025</v>
      </c>
      <c r="C3734" t="str">
        <f t="shared" si="175"/>
        <v>2024-2025</v>
      </c>
      <c r="D3734" t="s">
        <v>147</v>
      </c>
      <c r="E3734" t="s">
        <v>52</v>
      </c>
      <c r="F3734" t="str">
        <f t="shared" si="176"/>
        <v>Victoria</v>
      </c>
      <c r="G3734" t="s">
        <v>45</v>
      </c>
      <c r="H3734">
        <v>3030</v>
      </c>
      <c r="I3734" t="s">
        <v>11</v>
      </c>
      <c r="J3734" t="s">
        <v>46</v>
      </c>
      <c r="K3734" t="s">
        <v>153</v>
      </c>
      <c r="L3734" t="s">
        <v>16</v>
      </c>
      <c r="M3734" s="5">
        <v>1101.0899999999999</v>
      </c>
      <c r="N3734">
        <v>1</v>
      </c>
    </row>
    <row r="3735" spans="1:14" x14ac:dyDescent="0.25">
      <c r="A3735" s="2">
        <v>45629</v>
      </c>
      <c r="B3735" s="3">
        <f t="shared" si="174"/>
        <v>2025</v>
      </c>
      <c r="C3735" t="str">
        <f t="shared" si="175"/>
        <v>2024-2025</v>
      </c>
      <c r="D3735" t="s">
        <v>147</v>
      </c>
      <c r="E3735" t="s">
        <v>141</v>
      </c>
      <c r="F3735" t="str">
        <f t="shared" si="176"/>
        <v>Western Australia</v>
      </c>
      <c r="G3735" t="s">
        <v>48</v>
      </c>
      <c r="H3735">
        <v>6052</v>
      </c>
      <c r="I3735" t="s">
        <v>11</v>
      </c>
      <c r="J3735" t="s">
        <v>49</v>
      </c>
      <c r="K3735" t="s">
        <v>151</v>
      </c>
      <c r="L3735" t="s">
        <v>21</v>
      </c>
      <c r="M3735" s="5">
        <v>1105.31</v>
      </c>
      <c r="N3735">
        <v>1</v>
      </c>
    </row>
    <row r="3736" spans="1:14" x14ac:dyDescent="0.25">
      <c r="A3736" s="2">
        <v>45037</v>
      </c>
      <c r="B3736" s="3">
        <f t="shared" si="174"/>
        <v>2023</v>
      </c>
      <c r="C3736" t="str">
        <f t="shared" si="175"/>
        <v>2022-2023</v>
      </c>
      <c r="D3736" t="s">
        <v>147</v>
      </c>
      <c r="E3736" t="s">
        <v>9</v>
      </c>
      <c r="F3736" t="str">
        <f t="shared" si="176"/>
        <v>New South Wales</v>
      </c>
      <c r="G3736" t="s">
        <v>10</v>
      </c>
      <c r="H3736">
        <v>2067</v>
      </c>
      <c r="I3736" t="s">
        <v>11</v>
      </c>
      <c r="J3736" t="s">
        <v>12</v>
      </c>
      <c r="K3736" t="s">
        <v>154</v>
      </c>
      <c r="L3736" t="s">
        <v>14</v>
      </c>
      <c r="M3736" s="5">
        <v>1105.97</v>
      </c>
      <c r="N3736">
        <v>1</v>
      </c>
    </row>
    <row r="3737" spans="1:14" x14ac:dyDescent="0.25">
      <c r="A3737" s="2">
        <v>45441</v>
      </c>
      <c r="B3737" s="3">
        <f t="shared" si="174"/>
        <v>2024</v>
      </c>
      <c r="C3737" t="str">
        <f t="shared" si="175"/>
        <v>2023-2024</v>
      </c>
      <c r="D3737" t="s">
        <v>147</v>
      </c>
      <c r="E3737" t="s">
        <v>113</v>
      </c>
      <c r="F3737" t="str">
        <f t="shared" si="176"/>
        <v>Queensland</v>
      </c>
      <c r="G3737" t="s">
        <v>35</v>
      </c>
      <c r="H3737">
        <v>4215</v>
      </c>
      <c r="I3737" t="s">
        <v>11</v>
      </c>
      <c r="J3737" t="s">
        <v>104</v>
      </c>
      <c r="K3737" t="s">
        <v>150</v>
      </c>
      <c r="L3737" t="s">
        <v>18</v>
      </c>
      <c r="M3737" s="5">
        <v>1106.07</v>
      </c>
      <c r="N3737">
        <v>1</v>
      </c>
    </row>
    <row r="3738" spans="1:14" x14ac:dyDescent="0.25">
      <c r="A3738" s="2">
        <v>44957</v>
      </c>
      <c r="B3738" s="3">
        <f t="shared" si="174"/>
        <v>2023</v>
      </c>
      <c r="C3738" t="str">
        <f t="shared" si="175"/>
        <v>2022-2023</v>
      </c>
      <c r="D3738" t="s">
        <v>147</v>
      </c>
      <c r="E3738" t="s">
        <v>101</v>
      </c>
      <c r="F3738" t="str">
        <f t="shared" si="176"/>
        <v>Victoria</v>
      </c>
      <c r="G3738" t="s">
        <v>45</v>
      </c>
      <c r="H3738">
        <v>3131</v>
      </c>
      <c r="I3738" t="s">
        <v>11</v>
      </c>
      <c r="J3738" t="s">
        <v>63</v>
      </c>
      <c r="K3738" t="s">
        <v>149</v>
      </c>
      <c r="L3738" t="s">
        <v>15</v>
      </c>
      <c r="M3738" s="5">
        <v>1107.77</v>
      </c>
      <c r="N3738">
        <v>1</v>
      </c>
    </row>
    <row r="3739" spans="1:14" x14ac:dyDescent="0.25">
      <c r="A3739" s="2">
        <v>44940</v>
      </c>
      <c r="B3739" s="3">
        <f t="shared" si="174"/>
        <v>2023</v>
      </c>
      <c r="C3739" t="str">
        <f t="shared" si="175"/>
        <v>2022-2023</v>
      </c>
      <c r="D3739" t="s">
        <v>148</v>
      </c>
      <c r="E3739" t="s">
        <v>96</v>
      </c>
      <c r="F3739" t="str">
        <f t="shared" si="176"/>
        <v>Western Australia</v>
      </c>
      <c r="G3739" t="s">
        <v>48</v>
      </c>
      <c r="H3739">
        <v>6330</v>
      </c>
      <c r="I3739" t="s">
        <v>11</v>
      </c>
      <c r="J3739" t="s">
        <v>94</v>
      </c>
      <c r="K3739" t="s">
        <v>154</v>
      </c>
      <c r="L3739" t="s">
        <v>14</v>
      </c>
      <c r="M3739" s="5">
        <v>1111.06</v>
      </c>
      <c r="N3739">
        <v>1</v>
      </c>
    </row>
    <row r="3740" spans="1:14" x14ac:dyDescent="0.25">
      <c r="A3740" s="2">
        <v>45179</v>
      </c>
      <c r="B3740" s="3">
        <f t="shared" si="174"/>
        <v>2024</v>
      </c>
      <c r="C3740" t="str">
        <f t="shared" si="175"/>
        <v>2023-2024</v>
      </c>
      <c r="D3740" t="s">
        <v>147</v>
      </c>
      <c r="E3740" t="s">
        <v>116</v>
      </c>
      <c r="F3740" t="str">
        <f t="shared" si="176"/>
        <v>Western Australia</v>
      </c>
      <c r="G3740" t="s">
        <v>48</v>
      </c>
      <c r="H3740">
        <v>6725</v>
      </c>
      <c r="I3740" t="s">
        <v>11</v>
      </c>
      <c r="J3740" t="s">
        <v>77</v>
      </c>
      <c r="K3740" t="s">
        <v>151</v>
      </c>
      <c r="L3740" t="s">
        <v>21</v>
      </c>
      <c r="M3740" s="5">
        <v>1115.3800000000001</v>
      </c>
      <c r="N3740">
        <v>1</v>
      </c>
    </row>
    <row r="3741" spans="1:14" x14ac:dyDescent="0.25">
      <c r="A3741" s="2">
        <v>45349</v>
      </c>
      <c r="B3741" s="3">
        <f t="shared" si="174"/>
        <v>2024</v>
      </c>
      <c r="C3741" t="str">
        <f t="shared" si="175"/>
        <v>2023-2024</v>
      </c>
      <c r="D3741" t="s">
        <v>147</v>
      </c>
      <c r="E3741" t="s">
        <v>41</v>
      </c>
      <c r="F3741" t="str">
        <f t="shared" si="176"/>
        <v>New South Wales</v>
      </c>
      <c r="G3741" t="s">
        <v>10</v>
      </c>
      <c r="H3741">
        <v>2830</v>
      </c>
      <c r="I3741" t="s">
        <v>11</v>
      </c>
      <c r="J3741" t="s">
        <v>25</v>
      </c>
      <c r="K3741" t="s">
        <v>157</v>
      </c>
      <c r="L3741" t="s">
        <v>22</v>
      </c>
      <c r="M3741" s="5">
        <v>1115.45</v>
      </c>
      <c r="N3741">
        <v>1</v>
      </c>
    </row>
    <row r="3742" spans="1:14" x14ac:dyDescent="0.25">
      <c r="A3742" s="2">
        <v>45062</v>
      </c>
      <c r="B3742" s="3">
        <f t="shared" si="174"/>
        <v>2023</v>
      </c>
      <c r="C3742" t="str">
        <f t="shared" si="175"/>
        <v>2022-2023</v>
      </c>
      <c r="D3742" t="s">
        <v>147</v>
      </c>
      <c r="E3742" t="s">
        <v>107</v>
      </c>
      <c r="F3742" t="str">
        <f t="shared" si="176"/>
        <v>Queensland</v>
      </c>
      <c r="G3742" t="s">
        <v>35</v>
      </c>
      <c r="H3742">
        <v>4220</v>
      </c>
      <c r="I3742" t="s">
        <v>11</v>
      </c>
      <c r="J3742" t="s">
        <v>104</v>
      </c>
      <c r="K3742" t="s">
        <v>155</v>
      </c>
      <c r="L3742" t="s">
        <v>20</v>
      </c>
      <c r="M3742" s="5">
        <v>1115.72</v>
      </c>
      <c r="N3742">
        <v>1</v>
      </c>
    </row>
    <row r="3743" spans="1:14" x14ac:dyDescent="0.25">
      <c r="A3743" s="2">
        <v>45053</v>
      </c>
      <c r="B3743" s="3">
        <f t="shared" si="174"/>
        <v>2023</v>
      </c>
      <c r="C3743" t="str">
        <f t="shared" si="175"/>
        <v>2022-2023</v>
      </c>
      <c r="D3743" t="s">
        <v>147</v>
      </c>
      <c r="E3743" t="s">
        <v>124</v>
      </c>
      <c r="F3743" t="str">
        <f t="shared" si="176"/>
        <v>New South Wales</v>
      </c>
      <c r="G3743" t="s">
        <v>10</v>
      </c>
      <c r="H3743">
        <v>2015</v>
      </c>
      <c r="I3743" t="s">
        <v>11</v>
      </c>
      <c r="J3743" t="s">
        <v>12</v>
      </c>
      <c r="K3743" t="s">
        <v>19</v>
      </c>
      <c r="L3743" t="s">
        <v>23</v>
      </c>
      <c r="M3743" s="5">
        <v>1115.99</v>
      </c>
      <c r="N3743">
        <v>1</v>
      </c>
    </row>
    <row r="3744" spans="1:14" x14ac:dyDescent="0.25">
      <c r="A3744" s="2">
        <v>45541</v>
      </c>
      <c r="B3744" s="3">
        <f t="shared" si="174"/>
        <v>2025</v>
      </c>
      <c r="C3744" t="str">
        <f t="shared" si="175"/>
        <v>2024-2025</v>
      </c>
      <c r="D3744" t="s">
        <v>147</v>
      </c>
      <c r="E3744" t="s">
        <v>134</v>
      </c>
      <c r="F3744" t="str">
        <f t="shared" si="176"/>
        <v>Queensland</v>
      </c>
      <c r="G3744" t="s">
        <v>35</v>
      </c>
      <c r="H3744">
        <v>4825</v>
      </c>
      <c r="I3744" t="s">
        <v>11</v>
      </c>
      <c r="J3744" t="s">
        <v>36</v>
      </c>
      <c r="K3744" t="s">
        <v>153</v>
      </c>
      <c r="L3744" t="s">
        <v>16</v>
      </c>
      <c r="M3744" s="5">
        <v>1119.6600000000001</v>
      </c>
      <c r="N3744">
        <v>1</v>
      </c>
    </row>
    <row r="3745" spans="1:14" x14ac:dyDescent="0.25">
      <c r="A3745" s="2">
        <v>45420</v>
      </c>
      <c r="B3745" s="3">
        <f t="shared" si="174"/>
        <v>2024</v>
      </c>
      <c r="C3745" t="str">
        <f t="shared" si="175"/>
        <v>2023-2024</v>
      </c>
      <c r="D3745" t="s">
        <v>148</v>
      </c>
      <c r="E3745" t="s">
        <v>76</v>
      </c>
      <c r="F3745" t="str">
        <f t="shared" si="176"/>
        <v>Western Australia</v>
      </c>
      <c r="G3745" t="s">
        <v>48</v>
      </c>
      <c r="H3745">
        <v>6450</v>
      </c>
      <c r="I3745" t="s">
        <v>11</v>
      </c>
      <c r="J3745" t="s">
        <v>77</v>
      </c>
      <c r="K3745" t="s">
        <v>150</v>
      </c>
      <c r="L3745" t="s">
        <v>18</v>
      </c>
      <c r="M3745" s="5">
        <v>1120.5</v>
      </c>
      <c r="N3745">
        <v>1</v>
      </c>
    </row>
    <row r="3746" spans="1:14" x14ac:dyDescent="0.25">
      <c r="A3746" s="2">
        <v>45465</v>
      </c>
      <c r="B3746" s="3">
        <f t="shared" si="174"/>
        <v>2024</v>
      </c>
      <c r="C3746" t="str">
        <f t="shared" si="175"/>
        <v>2023-2024</v>
      </c>
      <c r="D3746" t="s">
        <v>147</v>
      </c>
      <c r="E3746" t="s">
        <v>37</v>
      </c>
      <c r="F3746" t="str">
        <f t="shared" si="176"/>
        <v>South Australia</v>
      </c>
      <c r="G3746" t="s">
        <v>32</v>
      </c>
      <c r="H3746">
        <v>5607</v>
      </c>
      <c r="I3746" t="s">
        <v>11</v>
      </c>
      <c r="J3746" t="s">
        <v>38</v>
      </c>
      <c r="K3746" t="s">
        <v>150</v>
      </c>
      <c r="L3746" t="s">
        <v>18</v>
      </c>
      <c r="M3746" s="5">
        <v>1120.9100000000001</v>
      </c>
      <c r="N3746">
        <v>1</v>
      </c>
    </row>
    <row r="3747" spans="1:14" x14ac:dyDescent="0.25">
      <c r="A3747" s="2">
        <v>45172</v>
      </c>
      <c r="B3747" s="3">
        <f t="shared" si="174"/>
        <v>2024</v>
      </c>
      <c r="C3747" t="str">
        <f t="shared" si="175"/>
        <v>2023-2024</v>
      </c>
      <c r="D3747" t="s">
        <v>147</v>
      </c>
      <c r="E3747" t="s">
        <v>67</v>
      </c>
      <c r="F3747" t="str">
        <f t="shared" si="176"/>
        <v>New South Wales</v>
      </c>
      <c r="G3747" t="s">
        <v>10</v>
      </c>
      <c r="H3747">
        <v>2478</v>
      </c>
      <c r="I3747" t="s">
        <v>11</v>
      </c>
      <c r="J3747" t="s">
        <v>68</v>
      </c>
      <c r="K3747" t="s">
        <v>150</v>
      </c>
      <c r="L3747" t="s">
        <v>18</v>
      </c>
      <c r="M3747" s="5">
        <v>1123.33</v>
      </c>
      <c r="N3747">
        <v>1</v>
      </c>
    </row>
    <row r="3748" spans="1:14" x14ac:dyDescent="0.25">
      <c r="A3748" s="2">
        <v>45247</v>
      </c>
      <c r="B3748" s="3">
        <f t="shared" si="174"/>
        <v>2024</v>
      </c>
      <c r="C3748" t="str">
        <f t="shared" si="175"/>
        <v>2023-2024</v>
      </c>
      <c r="D3748" t="s">
        <v>148</v>
      </c>
      <c r="E3748" t="s">
        <v>56</v>
      </c>
      <c r="F3748" t="str">
        <f t="shared" si="176"/>
        <v>Northern Territory</v>
      </c>
      <c r="G3748" t="s">
        <v>29</v>
      </c>
      <c r="H3748">
        <v>870</v>
      </c>
      <c r="I3748" t="s">
        <v>11</v>
      </c>
      <c r="J3748" t="s">
        <v>30</v>
      </c>
      <c r="K3748" t="s">
        <v>150</v>
      </c>
      <c r="L3748" t="s">
        <v>18</v>
      </c>
      <c r="M3748" s="5">
        <v>1124.42</v>
      </c>
      <c r="N3748">
        <v>1</v>
      </c>
    </row>
    <row r="3749" spans="1:14" x14ac:dyDescent="0.25">
      <c r="A3749" s="2">
        <v>45429</v>
      </c>
      <c r="B3749" s="3">
        <f t="shared" si="174"/>
        <v>2024</v>
      </c>
      <c r="C3749" t="str">
        <f t="shared" si="175"/>
        <v>2023-2024</v>
      </c>
      <c r="D3749" t="s">
        <v>148</v>
      </c>
      <c r="E3749" t="s">
        <v>127</v>
      </c>
      <c r="F3749" t="str">
        <f t="shared" si="176"/>
        <v>New South Wales</v>
      </c>
      <c r="G3749" t="s">
        <v>10</v>
      </c>
      <c r="H3749">
        <v>2131</v>
      </c>
      <c r="I3749" t="s">
        <v>11</v>
      </c>
      <c r="J3749" t="s">
        <v>27</v>
      </c>
      <c r="K3749" t="s">
        <v>153</v>
      </c>
      <c r="L3749" t="s">
        <v>16</v>
      </c>
      <c r="M3749" s="5">
        <v>1126.3499999999999</v>
      </c>
      <c r="N3749">
        <v>1</v>
      </c>
    </row>
    <row r="3750" spans="1:14" x14ac:dyDescent="0.25">
      <c r="A3750" s="2">
        <v>45242</v>
      </c>
      <c r="B3750" s="3">
        <f t="shared" si="174"/>
        <v>2024</v>
      </c>
      <c r="C3750" t="str">
        <f t="shared" si="175"/>
        <v>2023-2024</v>
      </c>
      <c r="D3750" t="s">
        <v>147</v>
      </c>
      <c r="E3750" t="s">
        <v>89</v>
      </c>
      <c r="F3750" t="str">
        <f t="shared" si="176"/>
        <v>Queensland</v>
      </c>
      <c r="G3750" t="s">
        <v>35</v>
      </c>
      <c r="H3750">
        <v>4655</v>
      </c>
      <c r="I3750" t="s">
        <v>11</v>
      </c>
      <c r="J3750" t="s">
        <v>51</v>
      </c>
      <c r="K3750" t="s">
        <v>151</v>
      </c>
      <c r="L3750" t="s">
        <v>21</v>
      </c>
      <c r="M3750" s="5">
        <v>1127.54</v>
      </c>
      <c r="N3750">
        <v>1</v>
      </c>
    </row>
    <row r="3751" spans="1:14" x14ac:dyDescent="0.25">
      <c r="A3751" s="2">
        <v>45578</v>
      </c>
      <c r="B3751" s="3">
        <f t="shared" si="174"/>
        <v>2025</v>
      </c>
      <c r="C3751" t="str">
        <f t="shared" si="175"/>
        <v>2024-2025</v>
      </c>
      <c r="D3751" t="s">
        <v>147</v>
      </c>
      <c r="E3751" t="s">
        <v>66</v>
      </c>
      <c r="F3751" t="str">
        <f t="shared" si="176"/>
        <v>South Australia</v>
      </c>
      <c r="G3751" t="s">
        <v>32</v>
      </c>
      <c r="H3751">
        <v>5169</v>
      </c>
      <c r="I3751" t="s">
        <v>11</v>
      </c>
      <c r="J3751" t="s">
        <v>33</v>
      </c>
      <c r="K3751" t="s">
        <v>153</v>
      </c>
      <c r="L3751" t="s">
        <v>16</v>
      </c>
      <c r="M3751" s="5">
        <v>1130.8800000000001</v>
      </c>
      <c r="N3751">
        <v>1</v>
      </c>
    </row>
    <row r="3752" spans="1:14" x14ac:dyDescent="0.25">
      <c r="A3752" s="2">
        <v>45043</v>
      </c>
      <c r="B3752" s="3">
        <f t="shared" si="174"/>
        <v>2023</v>
      </c>
      <c r="C3752" t="str">
        <f t="shared" si="175"/>
        <v>2022-2023</v>
      </c>
      <c r="D3752" t="s">
        <v>147</v>
      </c>
      <c r="E3752" t="s">
        <v>130</v>
      </c>
      <c r="F3752" t="str">
        <f t="shared" si="176"/>
        <v>South Australia</v>
      </c>
      <c r="G3752" t="s">
        <v>32</v>
      </c>
      <c r="H3752">
        <v>5290</v>
      </c>
      <c r="I3752" t="s">
        <v>11</v>
      </c>
      <c r="J3752" t="s">
        <v>38</v>
      </c>
      <c r="K3752" t="s">
        <v>150</v>
      </c>
      <c r="L3752" t="s">
        <v>18</v>
      </c>
      <c r="M3752" s="5">
        <v>1131.2800000000002</v>
      </c>
      <c r="N3752">
        <v>1</v>
      </c>
    </row>
    <row r="3753" spans="1:14" x14ac:dyDescent="0.25">
      <c r="A3753" s="2">
        <v>44944</v>
      </c>
      <c r="B3753" s="3">
        <f t="shared" si="174"/>
        <v>2023</v>
      </c>
      <c r="C3753" t="str">
        <f t="shared" si="175"/>
        <v>2022-2023</v>
      </c>
      <c r="D3753" t="s">
        <v>147</v>
      </c>
      <c r="E3753" t="s">
        <v>64</v>
      </c>
      <c r="F3753" t="str">
        <f t="shared" si="176"/>
        <v>Victoria</v>
      </c>
      <c r="G3753" t="s">
        <v>45</v>
      </c>
      <c r="H3753">
        <v>3199</v>
      </c>
      <c r="I3753" t="s">
        <v>11</v>
      </c>
      <c r="J3753" t="s">
        <v>63</v>
      </c>
      <c r="K3753" t="s">
        <v>152</v>
      </c>
      <c r="L3753" t="s">
        <v>13</v>
      </c>
      <c r="M3753" s="5">
        <v>1131.7300000000002</v>
      </c>
      <c r="N3753">
        <v>1</v>
      </c>
    </row>
    <row r="3754" spans="1:14" x14ac:dyDescent="0.25">
      <c r="A3754" s="2">
        <v>45099</v>
      </c>
      <c r="B3754" s="3">
        <f t="shared" si="174"/>
        <v>2023</v>
      </c>
      <c r="C3754" t="str">
        <f t="shared" si="175"/>
        <v>2022-2023</v>
      </c>
      <c r="D3754" t="s">
        <v>147</v>
      </c>
      <c r="E3754" t="s">
        <v>139</v>
      </c>
      <c r="F3754" t="str">
        <f t="shared" si="176"/>
        <v>New South Wales</v>
      </c>
      <c r="G3754" t="s">
        <v>10</v>
      </c>
      <c r="H3754">
        <v>2020</v>
      </c>
      <c r="I3754" t="s">
        <v>11</v>
      </c>
      <c r="J3754" t="s">
        <v>12</v>
      </c>
      <c r="K3754" t="s">
        <v>156</v>
      </c>
      <c r="L3754" t="s">
        <v>17</v>
      </c>
      <c r="M3754" s="5">
        <v>1133.6300000000001</v>
      </c>
      <c r="N3754">
        <v>1</v>
      </c>
    </row>
    <row r="3755" spans="1:14" x14ac:dyDescent="0.25">
      <c r="A3755" s="2">
        <v>45259</v>
      </c>
      <c r="B3755" s="3">
        <f t="shared" si="174"/>
        <v>2024</v>
      </c>
      <c r="C3755" t="str">
        <f t="shared" si="175"/>
        <v>2023-2024</v>
      </c>
      <c r="D3755" t="s">
        <v>147</v>
      </c>
      <c r="E3755" t="s">
        <v>83</v>
      </c>
      <c r="F3755" t="str">
        <f t="shared" si="176"/>
        <v>New South Wales</v>
      </c>
      <c r="G3755" t="s">
        <v>10</v>
      </c>
      <c r="H3755">
        <v>2750</v>
      </c>
      <c r="I3755" t="s">
        <v>11</v>
      </c>
      <c r="J3755" t="s">
        <v>25</v>
      </c>
      <c r="K3755" t="s">
        <v>155</v>
      </c>
      <c r="L3755" t="s">
        <v>20</v>
      </c>
      <c r="M3755" s="5">
        <v>1135.1099999999999</v>
      </c>
      <c r="N3755">
        <v>1</v>
      </c>
    </row>
    <row r="3756" spans="1:14" x14ac:dyDescent="0.25">
      <c r="A3756" s="2">
        <v>45095</v>
      </c>
      <c r="B3756" s="3">
        <f t="shared" si="174"/>
        <v>2023</v>
      </c>
      <c r="C3756" t="str">
        <f t="shared" si="175"/>
        <v>2022-2023</v>
      </c>
      <c r="D3756" t="s">
        <v>148</v>
      </c>
      <c r="E3756" t="s">
        <v>61</v>
      </c>
      <c r="F3756" t="str">
        <f t="shared" si="176"/>
        <v>New South Wales</v>
      </c>
      <c r="G3756" t="s">
        <v>10</v>
      </c>
      <c r="H3756">
        <v>2539</v>
      </c>
      <c r="I3756" t="s">
        <v>11</v>
      </c>
      <c r="J3756" t="s">
        <v>58</v>
      </c>
      <c r="K3756" t="s">
        <v>155</v>
      </c>
      <c r="L3756" t="s">
        <v>20</v>
      </c>
      <c r="M3756" s="5">
        <v>1135.7600000000002</v>
      </c>
      <c r="N3756">
        <v>1</v>
      </c>
    </row>
    <row r="3757" spans="1:14" x14ac:dyDescent="0.25">
      <c r="A3757" s="2">
        <v>45054</v>
      </c>
      <c r="B3757" s="3">
        <f t="shared" si="174"/>
        <v>2023</v>
      </c>
      <c r="C3757" t="str">
        <f t="shared" si="175"/>
        <v>2022-2023</v>
      </c>
      <c r="D3757" t="s">
        <v>147</v>
      </c>
      <c r="E3757" t="s">
        <v>140</v>
      </c>
      <c r="F3757" t="str">
        <f t="shared" si="176"/>
        <v>Tasmania</v>
      </c>
      <c r="G3757" t="s">
        <v>70</v>
      </c>
      <c r="H3757">
        <v>7320</v>
      </c>
      <c r="I3757" t="s">
        <v>11</v>
      </c>
      <c r="J3757" t="s">
        <v>71</v>
      </c>
      <c r="K3757" t="s">
        <v>149</v>
      </c>
      <c r="L3757" t="s">
        <v>15</v>
      </c>
      <c r="M3757" s="5">
        <v>1136.53</v>
      </c>
      <c r="N3757">
        <v>1</v>
      </c>
    </row>
    <row r="3758" spans="1:14" x14ac:dyDescent="0.25">
      <c r="A3758" s="2">
        <v>45035</v>
      </c>
      <c r="B3758" s="3">
        <f t="shared" si="174"/>
        <v>2023</v>
      </c>
      <c r="C3758" t="str">
        <f t="shared" si="175"/>
        <v>2022-2023</v>
      </c>
      <c r="D3758" t="s">
        <v>147</v>
      </c>
      <c r="E3758" t="s">
        <v>145</v>
      </c>
      <c r="F3758" t="str">
        <f t="shared" si="176"/>
        <v>New South Wales</v>
      </c>
      <c r="G3758" t="s">
        <v>10</v>
      </c>
      <c r="H3758">
        <v>2101</v>
      </c>
      <c r="I3758" t="s">
        <v>11</v>
      </c>
      <c r="J3758" t="s">
        <v>27</v>
      </c>
      <c r="K3758" t="s">
        <v>154</v>
      </c>
      <c r="L3758" t="s">
        <v>14</v>
      </c>
      <c r="M3758" s="5">
        <v>1137.77</v>
      </c>
      <c r="N3758">
        <v>1</v>
      </c>
    </row>
    <row r="3759" spans="1:14" x14ac:dyDescent="0.25">
      <c r="A3759" s="2">
        <v>45626</v>
      </c>
      <c r="B3759" s="3">
        <f t="shared" si="174"/>
        <v>2025</v>
      </c>
      <c r="C3759" t="str">
        <f t="shared" si="175"/>
        <v>2024-2025</v>
      </c>
      <c r="D3759" t="s">
        <v>147</v>
      </c>
      <c r="E3759" t="s">
        <v>99</v>
      </c>
      <c r="F3759" t="str">
        <f t="shared" si="176"/>
        <v>Victoria</v>
      </c>
      <c r="G3759" t="s">
        <v>45</v>
      </c>
      <c r="H3759">
        <v>3148</v>
      </c>
      <c r="I3759" t="s">
        <v>11</v>
      </c>
      <c r="J3759" t="s">
        <v>63</v>
      </c>
      <c r="K3759" t="s">
        <v>149</v>
      </c>
      <c r="L3759" t="s">
        <v>15</v>
      </c>
      <c r="M3759" s="5">
        <v>1138.04</v>
      </c>
      <c r="N3759">
        <v>1</v>
      </c>
    </row>
    <row r="3760" spans="1:14" x14ac:dyDescent="0.25">
      <c r="A3760" s="2">
        <v>45507</v>
      </c>
      <c r="B3760" s="3">
        <f t="shared" si="174"/>
        <v>2025</v>
      </c>
      <c r="C3760" t="str">
        <f t="shared" si="175"/>
        <v>2024-2025</v>
      </c>
      <c r="D3760" t="s">
        <v>148</v>
      </c>
      <c r="E3760" t="s">
        <v>87</v>
      </c>
      <c r="F3760" t="str">
        <f t="shared" si="176"/>
        <v>New South Wales</v>
      </c>
      <c r="G3760" t="s">
        <v>10</v>
      </c>
      <c r="H3760">
        <v>2790</v>
      </c>
      <c r="I3760" t="s">
        <v>11</v>
      </c>
      <c r="J3760" t="s">
        <v>25</v>
      </c>
      <c r="K3760" t="s">
        <v>153</v>
      </c>
      <c r="L3760" t="s">
        <v>16</v>
      </c>
      <c r="M3760" s="5">
        <v>1138.8799999999999</v>
      </c>
      <c r="N3760">
        <v>1</v>
      </c>
    </row>
    <row r="3761" spans="1:14" x14ac:dyDescent="0.25">
      <c r="A3761" s="2">
        <v>45362</v>
      </c>
      <c r="B3761" s="3">
        <f t="shared" si="174"/>
        <v>2024</v>
      </c>
      <c r="C3761" t="str">
        <f t="shared" si="175"/>
        <v>2023-2024</v>
      </c>
      <c r="D3761" t="s">
        <v>147</v>
      </c>
      <c r="E3761" t="s">
        <v>90</v>
      </c>
      <c r="F3761" t="str">
        <f t="shared" si="176"/>
        <v>Victoria</v>
      </c>
      <c r="G3761" t="s">
        <v>45</v>
      </c>
      <c r="H3761">
        <v>3179</v>
      </c>
      <c r="I3761" t="s">
        <v>11</v>
      </c>
      <c r="J3761" t="s">
        <v>63</v>
      </c>
      <c r="K3761" t="s">
        <v>151</v>
      </c>
      <c r="L3761" t="s">
        <v>21</v>
      </c>
      <c r="M3761" s="5">
        <v>1139.74</v>
      </c>
      <c r="N3761">
        <v>1</v>
      </c>
    </row>
    <row r="3762" spans="1:14" x14ac:dyDescent="0.25">
      <c r="A3762" s="2">
        <v>45351</v>
      </c>
      <c r="B3762" s="3">
        <f t="shared" si="174"/>
        <v>2024</v>
      </c>
      <c r="C3762" t="str">
        <f t="shared" si="175"/>
        <v>2023-2024</v>
      </c>
      <c r="D3762" t="s">
        <v>147</v>
      </c>
      <c r="E3762" t="s">
        <v>69</v>
      </c>
      <c r="F3762" t="str">
        <f t="shared" si="176"/>
        <v>Tasmania</v>
      </c>
      <c r="G3762" t="s">
        <v>70</v>
      </c>
      <c r="H3762">
        <v>7018</v>
      </c>
      <c r="I3762" t="s">
        <v>11</v>
      </c>
      <c r="J3762" t="s">
        <v>71</v>
      </c>
      <c r="K3762" t="s">
        <v>150</v>
      </c>
      <c r="L3762" t="s">
        <v>18</v>
      </c>
      <c r="M3762" s="5">
        <v>1140.44</v>
      </c>
      <c r="N3762">
        <v>1</v>
      </c>
    </row>
    <row r="3763" spans="1:14" x14ac:dyDescent="0.25">
      <c r="A3763" s="2">
        <v>45040</v>
      </c>
      <c r="B3763" s="3">
        <f t="shared" si="174"/>
        <v>2023</v>
      </c>
      <c r="C3763" t="str">
        <f t="shared" si="175"/>
        <v>2022-2023</v>
      </c>
      <c r="D3763" t="s">
        <v>147</v>
      </c>
      <c r="E3763" t="s">
        <v>26</v>
      </c>
      <c r="F3763" t="str">
        <f t="shared" si="176"/>
        <v>New South Wales</v>
      </c>
      <c r="G3763" t="s">
        <v>10</v>
      </c>
      <c r="H3763">
        <v>2141</v>
      </c>
      <c r="I3763" t="s">
        <v>11</v>
      </c>
      <c r="J3763" t="s">
        <v>27</v>
      </c>
      <c r="K3763" t="s">
        <v>150</v>
      </c>
      <c r="L3763" t="s">
        <v>18</v>
      </c>
      <c r="M3763" s="5">
        <v>1141.2800000000002</v>
      </c>
      <c r="N3763">
        <v>1</v>
      </c>
    </row>
    <row r="3764" spans="1:14" x14ac:dyDescent="0.25">
      <c r="A3764" s="2">
        <v>45286</v>
      </c>
      <c r="B3764" s="3">
        <f t="shared" si="174"/>
        <v>2024</v>
      </c>
      <c r="C3764" t="str">
        <f t="shared" si="175"/>
        <v>2023-2024</v>
      </c>
      <c r="D3764" t="s">
        <v>147</v>
      </c>
      <c r="E3764" t="s">
        <v>65</v>
      </c>
      <c r="F3764" t="str">
        <f t="shared" si="176"/>
        <v>New South Wales</v>
      </c>
      <c r="G3764" t="s">
        <v>10</v>
      </c>
      <c r="H3764">
        <v>2541</v>
      </c>
      <c r="I3764" t="s">
        <v>11</v>
      </c>
      <c r="J3764" t="s">
        <v>58</v>
      </c>
      <c r="K3764" t="s">
        <v>19</v>
      </c>
      <c r="L3764" t="s">
        <v>23</v>
      </c>
      <c r="M3764" s="5">
        <v>1141.6099999999999</v>
      </c>
      <c r="N3764">
        <v>1</v>
      </c>
    </row>
    <row r="3765" spans="1:14" x14ac:dyDescent="0.25">
      <c r="A3765" s="2">
        <v>45463</v>
      </c>
      <c r="B3765" s="3">
        <f t="shared" si="174"/>
        <v>2024</v>
      </c>
      <c r="C3765" t="str">
        <f t="shared" si="175"/>
        <v>2023-2024</v>
      </c>
      <c r="D3765" t="s">
        <v>147</v>
      </c>
      <c r="E3765" t="s">
        <v>39</v>
      </c>
      <c r="F3765" t="str">
        <f t="shared" si="176"/>
        <v>South Australia</v>
      </c>
      <c r="G3765" t="s">
        <v>32</v>
      </c>
      <c r="H3765">
        <v>5343</v>
      </c>
      <c r="I3765" t="s">
        <v>11</v>
      </c>
      <c r="J3765" t="s">
        <v>38</v>
      </c>
      <c r="K3765" t="s">
        <v>153</v>
      </c>
      <c r="L3765" t="s">
        <v>16</v>
      </c>
      <c r="M3765" s="5">
        <v>1150.03</v>
      </c>
      <c r="N3765">
        <v>1</v>
      </c>
    </row>
    <row r="3766" spans="1:14" x14ac:dyDescent="0.25">
      <c r="A3766" s="2">
        <v>45103</v>
      </c>
      <c r="B3766" s="3">
        <f t="shared" si="174"/>
        <v>2023</v>
      </c>
      <c r="C3766" t="str">
        <f t="shared" si="175"/>
        <v>2022-2023</v>
      </c>
      <c r="D3766" t="s">
        <v>147</v>
      </c>
      <c r="E3766" t="s">
        <v>142</v>
      </c>
      <c r="F3766" t="str">
        <f t="shared" si="176"/>
        <v>Australian Capital Territory</v>
      </c>
      <c r="G3766" t="s">
        <v>80</v>
      </c>
      <c r="H3766">
        <v>2609</v>
      </c>
      <c r="I3766" t="s">
        <v>11</v>
      </c>
      <c r="J3766" t="s">
        <v>58</v>
      </c>
      <c r="K3766" t="s">
        <v>153</v>
      </c>
      <c r="L3766" t="s">
        <v>16</v>
      </c>
      <c r="M3766" s="5">
        <v>1150.03</v>
      </c>
      <c r="N3766">
        <v>1</v>
      </c>
    </row>
    <row r="3767" spans="1:14" x14ac:dyDescent="0.25">
      <c r="A3767" s="2">
        <v>45087</v>
      </c>
      <c r="B3767" s="3">
        <f t="shared" si="174"/>
        <v>2023</v>
      </c>
      <c r="C3767" t="str">
        <f t="shared" si="175"/>
        <v>2022-2023</v>
      </c>
      <c r="D3767" t="s">
        <v>147</v>
      </c>
      <c r="E3767" t="s">
        <v>26</v>
      </c>
      <c r="F3767" t="str">
        <f t="shared" si="176"/>
        <v>New South Wales</v>
      </c>
      <c r="G3767" t="s">
        <v>10</v>
      </c>
      <c r="H3767">
        <v>2141</v>
      </c>
      <c r="I3767" t="s">
        <v>11</v>
      </c>
      <c r="J3767" t="s">
        <v>27</v>
      </c>
      <c r="K3767" t="s">
        <v>155</v>
      </c>
      <c r="L3767" t="s">
        <v>20</v>
      </c>
      <c r="M3767" s="5">
        <v>1151.5899999999999</v>
      </c>
      <c r="N3767">
        <v>1</v>
      </c>
    </row>
    <row r="3768" spans="1:14" x14ac:dyDescent="0.25">
      <c r="A3768" s="2">
        <v>45154</v>
      </c>
      <c r="B3768" s="3">
        <f t="shared" si="174"/>
        <v>2024</v>
      </c>
      <c r="C3768" t="str">
        <f t="shared" si="175"/>
        <v>2023-2024</v>
      </c>
      <c r="D3768" t="s">
        <v>148</v>
      </c>
      <c r="E3768" t="s">
        <v>108</v>
      </c>
      <c r="F3768" t="str">
        <f t="shared" si="176"/>
        <v>Victoria</v>
      </c>
      <c r="G3768" t="s">
        <v>45</v>
      </c>
      <c r="H3768">
        <v>3018</v>
      </c>
      <c r="I3768" t="s">
        <v>11</v>
      </c>
      <c r="J3768" t="s">
        <v>46</v>
      </c>
      <c r="K3768" t="s">
        <v>149</v>
      </c>
      <c r="L3768" t="s">
        <v>15</v>
      </c>
      <c r="M3768" s="5">
        <v>1152.6500000000001</v>
      </c>
      <c r="N3768">
        <v>1</v>
      </c>
    </row>
    <row r="3769" spans="1:14" x14ac:dyDescent="0.25">
      <c r="A3769" s="2">
        <v>45519</v>
      </c>
      <c r="B3769" s="3">
        <f t="shared" si="174"/>
        <v>2025</v>
      </c>
      <c r="C3769" t="str">
        <f t="shared" si="175"/>
        <v>2024-2025</v>
      </c>
      <c r="D3769" t="s">
        <v>147</v>
      </c>
      <c r="E3769" t="s">
        <v>113</v>
      </c>
      <c r="F3769" t="str">
        <f t="shared" si="176"/>
        <v>Queensland</v>
      </c>
      <c r="G3769" t="s">
        <v>35</v>
      </c>
      <c r="H3769">
        <v>4215</v>
      </c>
      <c r="I3769" t="s">
        <v>11</v>
      </c>
      <c r="J3769" t="s">
        <v>104</v>
      </c>
      <c r="K3769" t="s">
        <v>150</v>
      </c>
      <c r="L3769" t="s">
        <v>18</v>
      </c>
      <c r="M3769" s="5">
        <v>1158.8400000000001</v>
      </c>
      <c r="N3769">
        <v>1</v>
      </c>
    </row>
    <row r="3770" spans="1:14" x14ac:dyDescent="0.25">
      <c r="A3770" s="2">
        <v>44976</v>
      </c>
      <c r="B3770" s="3">
        <f t="shared" si="174"/>
        <v>2023</v>
      </c>
      <c r="C3770" t="str">
        <f t="shared" si="175"/>
        <v>2022-2023</v>
      </c>
      <c r="D3770" t="s">
        <v>147</v>
      </c>
      <c r="E3770" t="s">
        <v>64</v>
      </c>
      <c r="F3770" t="str">
        <f t="shared" si="176"/>
        <v>Victoria</v>
      </c>
      <c r="G3770" t="s">
        <v>45</v>
      </c>
      <c r="H3770">
        <v>3199</v>
      </c>
      <c r="I3770" t="s">
        <v>11</v>
      </c>
      <c r="J3770" t="s">
        <v>63</v>
      </c>
      <c r="K3770" t="s">
        <v>156</v>
      </c>
      <c r="L3770" t="s">
        <v>17</v>
      </c>
      <c r="M3770" s="5">
        <v>1159.49</v>
      </c>
      <c r="N3770">
        <v>1</v>
      </c>
    </row>
    <row r="3771" spans="1:14" x14ac:dyDescent="0.25">
      <c r="A3771" s="2">
        <v>45177</v>
      </c>
      <c r="B3771" s="3">
        <f t="shared" si="174"/>
        <v>2024</v>
      </c>
      <c r="C3771" t="str">
        <f t="shared" si="175"/>
        <v>2023-2024</v>
      </c>
      <c r="D3771" t="s">
        <v>147</v>
      </c>
      <c r="E3771" t="s">
        <v>133</v>
      </c>
      <c r="F3771" t="str">
        <f t="shared" si="176"/>
        <v>Queensland</v>
      </c>
      <c r="G3771" t="s">
        <v>35</v>
      </c>
      <c r="H3771">
        <v>4305</v>
      </c>
      <c r="I3771" t="s">
        <v>11</v>
      </c>
      <c r="J3771" t="s">
        <v>104</v>
      </c>
      <c r="K3771" t="s">
        <v>153</v>
      </c>
      <c r="L3771" t="s">
        <v>16</v>
      </c>
      <c r="M3771" s="5">
        <v>1163.9799999999998</v>
      </c>
      <c r="N3771">
        <v>1</v>
      </c>
    </row>
    <row r="3772" spans="1:14" x14ac:dyDescent="0.25">
      <c r="A3772" s="2">
        <v>45336</v>
      </c>
      <c r="B3772" s="3">
        <f t="shared" si="174"/>
        <v>2024</v>
      </c>
      <c r="C3772" t="str">
        <f t="shared" si="175"/>
        <v>2023-2024</v>
      </c>
      <c r="D3772" t="s">
        <v>147</v>
      </c>
      <c r="E3772" t="s">
        <v>44</v>
      </c>
      <c r="F3772" t="str">
        <f t="shared" si="176"/>
        <v>Victoria</v>
      </c>
      <c r="G3772" t="s">
        <v>45</v>
      </c>
      <c r="H3772">
        <v>3066</v>
      </c>
      <c r="I3772" t="s">
        <v>11</v>
      </c>
      <c r="J3772" t="s">
        <v>46</v>
      </c>
      <c r="K3772" t="s">
        <v>150</v>
      </c>
      <c r="L3772" t="s">
        <v>18</v>
      </c>
      <c r="M3772" s="5">
        <v>1167.53</v>
      </c>
      <c r="N3772">
        <v>1</v>
      </c>
    </row>
    <row r="3773" spans="1:14" x14ac:dyDescent="0.25">
      <c r="A3773" s="2">
        <v>45531</v>
      </c>
      <c r="B3773" s="3">
        <f t="shared" si="174"/>
        <v>2025</v>
      </c>
      <c r="C3773" t="str">
        <f t="shared" si="175"/>
        <v>2024-2025</v>
      </c>
      <c r="D3773" t="s">
        <v>147</v>
      </c>
      <c r="E3773" t="s">
        <v>112</v>
      </c>
      <c r="F3773" t="str">
        <f t="shared" si="176"/>
        <v>Victoria</v>
      </c>
      <c r="G3773" t="s">
        <v>45</v>
      </c>
      <c r="H3773">
        <v>3076</v>
      </c>
      <c r="I3773" t="s">
        <v>11</v>
      </c>
      <c r="J3773" t="s">
        <v>46</v>
      </c>
      <c r="K3773" t="s">
        <v>156</v>
      </c>
      <c r="L3773" t="s">
        <v>17</v>
      </c>
      <c r="M3773" s="5">
        <v>1167.8700000000003</v>
      </c>
      <c r="N3773">
        <v>1</v>
      </c>
    </row>
    <row r="3774" spans="1:14" x14ac:dyDescent="0.25">
      <c r="A3774" s="2">
        <v>45463</v>
      </c>
      <c r="B3774" s="3">
        <f t="shared" si="174"/>
        <v>2024</v>
      </c>
      <c r="C3774" t="str">
        <f t="shared" si="175"/>
        <v>2023-2024</v>
      </c>
      <c r="D3774" t="s">
        <v>147</v>
      </c>
      <c r="E3774" t="s">
        <v>92</v>
      </c>
      <c r="F3774" t="str">
        <f t="shared" si="176"/>
        <v>Queensland</v>
      </c>
      <c r="G3774" t="s">
        <v>35</v>
      </c>
      <c r="H3774">
        <v>4068</v>
      </c>
      <c r="I3774" t="s">
        <v>11</v>
      </c>
      <c r="J3774" t="s">
        <v>43</v>
      </c>
      <c r="K3774" t="s">
        <v>154</v>
      </c>
      <c r="L3774" t="s">
        <v>14</v>
      </c>
      <c r="M3774" s="5">
        <v>1171.06</v>
      </c>
      <c r="N3774">
        <v>1</v>
      </c>
    </row>
    <row r="3775" spans="1:14" x14ac:dyDescent="0.25">
      <c r="A3775" s="2">
        <v>45560</v>
      </c>
      <c r="B3775" s="3">
        <f t="shared" si="174"/>
        <v>2025</v>
      </c>
      <c r="C3775" t="str">
        <f t="shared" si="175"/>
        <v>2024-2025</v>
      </c>
      <c r="D3775" t="s">
        <v>147</v>
      </c>
      <c r="E3775" t="s">
        <v>110</v>
      </c>
      <c r="F3775" t="str">
        <f t="shared" si="176"/>
        <v>Queensland</v>
      </c>
      <c r="G3775" t="s">
        <v>35</v>
      </c>
      <c r="H3775">
        <v>4680</v>
      </c>
      <c r="I3775" t="s">
        <v>11</v>
      </c>
      <c r="J3775" t="s">
        <v>51</v>
      </c>
      <c r="K3775" t="s">
        <v>151</v>
      </c>
      <c r="L3775" t="s">
        <v>21</v>
      </c>
      <c r="M3775" s="5">
        <v>1173.55</v>
      </c>
      <c r="N3775">
        <v>1</v>
      </c>
    </row>
    <row r="3776" spans="1:14" x14ac:dyDescent="0.25">
      <c r="A3776" s="2">
        <v>45115</v>
      </c>
      <c r="B3776" s="3">
        <f t="shared" si="174"/>
        <v>2024</v>
      </c>
      <c r="C3776" t="str">
        <f t="shared" si="175"/>
        <v>2023-2024</v>
      </c>
      <c r="D3776" t="s">
        <v>147</v>
      </c>
      <c r="E3776" t="s">
        <v>117</v>
      </c>
      <c r="F3776" t="str">
        <f t="shared" si="176"/>
        <v>Queensland</v>
      </c>
      <c r="G3776" t="s">
        <v>35</v>
      </c>
      <c r="H3776">
        <v>4119</v>
      </c>
      <c r="I3776" t="s">
        <v>11</v>
      </c>
      <c r="J3776" t="s">
        <v>43</v>
      </c>
      <c r="K3776" t="s">
        <v>150</v>
      </c>
      <c r="L3776" t="s">
        <v>18</v>
      </c>
      <c r="M3776" s="5">
        <v>1174.28</v>
      </c>
      <c r="N3776">
        <v>1</v>
      </c>
    </row>
    <row r="3777" spans="1:14" x14ac:dyDescent="0.25">
      <c r="A3777" s="2">
        <v>45389</v>
      </c>
      <c r="B3777" s="3">
        <f t="shared" si="174"/>
        <v>2024</v>
      </c>
      <c r="C3777" t="str">
        <f t="shared" si="175"/>
        <v>2023-2024</v>
      </c>
      <c r="D3777" t="s">
        <v>147</v>
      </c>
      <c r="E3777" t="s">
        <v>31</v>
      </c>
      <c r="F3777" t="str">
        <f t="shared" si="176"/>
        <v>South Australia</v>
      </c>
      <c r="G3777" t="s">
        <v>32</v>
      </c>
      <c r="H3777">
        <v>5168</v>
      </c>
      <c r="I3777" t="s">
        <v>11</v>
      </c>
      <c r="J3777" t="s">
        <v>33</v>
      </c>
      <c r="K3777" t="s">
        <v>151</v>
      </c>
      <c r="L3777" t="s">
        <v>21</v>
      </c>
      <c r="M3777" s="5">
        <v>1174.5700000000002</v>
      </c>
      <c r="N3777">
        <v>1</v>
      </c>
    </row>
    <row r="3778" spans="1:14" x14ac:dyDescent="0.25">
      <c r="A3778" s="2">
        <v>44974</v>
      </c>
      <c r="B3778" s="3">
        <f t="shared" ref="B3778:B3841" si="177">IF(MONTH(A3778)&gt;=7,YEAR(A3778)+1,YEAR(A3778))</f>
        <v>2023</v>
      </c>
      <c r="C3778" t="str">
        <f t="shared" ref="C3778:C3841" si="178">IF(MONTH(A3778) &gt;= 7, YEAR(A3778) &amp; "-" &amp; YEAR(A3778) + 1, YEAR(A3778) - 1 &amp; "-" &amp; YEAR(A3778))</f>
        <v>2022-2023</v>
      </c>
      <c r="D3778" t="s">
        <v>147</v>
      </c>
      <c r="E3778" t="s">
        <v>59</v>
      </c>
      <c r="F3778" t="str">
        <f t="shared" ref="F3778:F3841" si="179">IF(G3778="WA","Western Australia",
IF(G3778="NSW","New South Wales",
IF(G3778="QLD","Queensland",
IF(G3778="VIC","Victoria",
IF(G3778="TAS","Tasmania",
IF(G3778="SA","South Australia",
IF(G3778="NT","Northern Territory",
IF(G3778="ACT","Australian Capital Territory",G3778))))))))</f>
        <v>Victoria</v>
      </c>
      <c r="G3778" t="s">
        <v>45</v>
      </c>
      <c r="H3778">
        <v>3280</v>
      </c>
      <c r="I3778" t="s">
        <v>11</v>
      </c>
      <c r="J3778" t="s">
        <v>60</v>
      </c>
      <c r="K3778" t="s">
        <v>155</v>
      </c>
      <c r="L3778" t="s">
        <v>20</v>
      </c>
      <c r="M3778" s="5">
        <v>1175.0899999999999</v>
      </c>
      <c r="N3778">
        <v>1</v>
      </c>
    </row>
    <row r="3779" spans="1:14" x14ac:dyDescent="0.25">
      <c r="A3779" s="2">
        <v>45452</v>
      </c>
      <c r="B3779" s="3">
        <f t="shared" si="177"/>
        <v>2024</v>
      </c>
      <c r="C3779" t="str">
        <f t="shared" si="178"/>
        <v>2023-2024</v>
      </c>
      <c r="D3779" t="s">
        <v>147</v>
      </c>
      <c r="E3779" t="s">
        <v>103</v>
      </c>
      <c r="F3779" t="str">
        <f t="shared" si="179"/>
        <v>Queensland</v>
      </c>
      <c r="G3779" t="s">
        <v>35</v>
      </c>
      <c r="H3779">
        <v>4509</v>
      </c>
      <c r="I3779" t="s">
        <v>11</v>
      </c>
      <c r="J3779" t="s">
        <v>104</v>
      </c>
      <c r="K3779" t="s">
        <v>150</v>
      </c>
      <c r="L3779" t="s">
        <v>18</v>
      </c>
      <c r="M3779" s="5">
        <v>1175.1600000000001</v>
      </c>
      <c r="N3779">
        <v>1</v>
      </c>
    </row>
    <row r="3780" spans="1:14" x14ac:dyDescent="0.25">
      <c r="A3780" s="2">
        <v>45526</v>
      </c>
      <c r="B3780" s="3">
        <f t="shared" si="177"/>
        <v>2025</v>
      </c>
      <c r="C3780" t="str">
        <f t="shared" si="178"/>
        <v>2024-2025</v>
      </c>
      <c r="D3780" t="s">
        <v>147</v>
      </c>
      <c r="E3780" t="s">
        <v>95</v>
      </c>
      <c r="F3780" t="str">
        <f t="shared" si="179"/>
        <v>Victoria</v>
      </c>
      <c r="G3780" t="s">
        <v>45</v>
      </c>
      <c r="H3780">
        <v>3931</v>
      </c>
      <c r="I3780" t="s">
        <v>11</v>
      </c>
      <c r="J3780" t="s">
        <v>55</v>
      </c>
      <c r="K3780" t="s">
        <v>151</v>
      </c>
      <c r="L3780" t="s">
        <v>21</v>
      </c>
      <c r="M3780" s="5">
        <v>1178.76</v>
      </c>
      <c r="N3780">
        <v>1</v>
      </c>
    </row>
    <row r="3781" spans="1:14" x14ac:dyDescent="0.25">
      <c r="A3781" s="2">
        <v>45358</v>
      </c>
      <c r="B3781" s="3">
        <f t="shared" si="177"/>
        <v>2024</v>
      </c>
      <c r="C3781" t="str">
        <f t="shared" si="178"/>
        <v>2023-2024</v>
      </c>
      <c r="D3781" t="s">
        <v>147</v>
      </c>
      <c r="E3781" t="s">
        <v>41</v>
      </c>
      <c r="F3781" t="str">
        <f t="shared" si="179"/>
        <v>New South Wales</v>
      </c>
      <c r="G3781" t="s">
        <v>10</v>
      </c>
      <c r="H3781">
        <v>2830</v>
      </c>
      <c r="I3781" t="s">
        <v>11</v>
      </c>
      <c r="J3781" t="s">
        <v>25</v>
      </c>
      <c r="K3781" t="s">
        <v>153</v>
      </c>
      <c r="L3781" t="s">
        <v>16</v>
      </c>
      <c r="M3781" s="5">
        <v>1180.1300000000001</v>
      </c>
      <c r="N3781">
        <v>1</v>
      </c>
    </row>
    <row r="3782" spans="1:14" x14ac:dyDescent="0.25">
      <c r="A3782" s="2">
        <v>44927</v>
      </c>
      <c r="B3782" s="3">
        <f t="shared" si="177"/>
        <v>2023</v>
      </c>
      <c r="C3782" t="str">
        <f t="shared" si="178"/>
        <v>2022-2023</v>
      </c>
      <c r="D3782" t="s">
        <v>148</v>
      </c>
      <c r="E3782" t="s">
        <v>82</v>
      </c>
      <c r="F3782" t="str">
        <f t="shared" si="179"/>
        <v>Queensland</v>
      </c>
      <c r="G3782" t="s">
        <v>35</v>
      </c>
      <c r="H3782">
        <v>4012</v>
      </c>
      <c r="I3782" t="s">
        <v>11</v>
      </c>
      <c r="J3782" t="s">
        <v>43</v>
      </c>
      <c r="K3782" t="s">
        <v>151</v>
      </c>
      <c r="L3782" t="s">
        <v>21</v>
      </c>
      <c r="M3782" s="5">
        <v>1180.27</v>
      </c>
      <c r="N3782">
        <v>1</v>
      </c>
    </row>
    <row r="3783" spans="1:14" x14ac:dyDescent="0.25">
      <c r="A3783" s="2">
        <v>45126</v>
      </c>
      <c r="B3783" s="3">
        <f t="shared" si="177"/>
        <v>2024</v>
      </c>
      <c r="C3783" t="str">
        <f t="shared" si="178"/>
        <v>2023-2024</v>
      </c>
      <c r="D3783" t="s">
        <v>147</v>
      </c>
      <c r="E3783" t="s">
        <v>114</v>
      </c>
      <c r="F3783" t="str">
        <f t="shared" si="179"/>
        <v>Victoria</v>
      </c>
      <c r="G3783" t="s">
        <v>45</v>
      </c>
      <c r="H3783">
        <v>3551</v>
      </c>
      <c r="I3783" t="s">
        <v>11</v>
      </c>
      <c r="J3783" t="s">
        <v>60</v>
      </c>
      <c r="K3783" t="s">
        <v>157</v>
      </c>
      <c r="L3783" t="s">
        <v>22</v>
      </c>
      <c r="M3783" s="5">
        <v>1184.68</v>
      </c>
      <c r="N3783">
        <v>1</v>
      </c>
    </row>
    <row r="3784" spans="1:14" x14ac:dyDescent="0.25">
      <c r="A3784" s="2">
        <v>44940</v>
      </c>
      <c r="B3784" s="3">
        <f t="shared" si="177"/>
        <v>2023</v>
      </c>
      <c r="C3784" t="str">
        <f t="shared" si="178"/>
        <v>2022-2023</v>
      </c>
      <c r="D3784" t="s">
        <v>147</v>
      </c>
      <c r="E3784" t="s">
        <v>131</v>
      </c>
      <c r="F3784" t="str">
        <f t="shared" si="179"/>
        <v>Western Australia</v>
      </c>
      <c r="G3784" t="s">
        <v>48</v>
      </c>
      <c r="H3784">
        <v>6530</v>
      </c>
      <c r="I3784" t="s">
        <v>11</v>
      </c>
      <c r="J3784" t="s">
        <v>77</v>
      </c>
      <c r="K3784" t="s">
        <v>150</v>
      </c>
      <c r="L3784" t="s">
        <v>18</v>
      </c>
      <c r="M3784" s="5">
        <v>1188.6799999999998</v>
      </c>
      <c r="N3784">
        <v>1</v>
      </c>
    </row>
    <row r="3785" spans="1:14" x14ac:dyDescent="0.25">
      <c r="A3785" s="2">
        <v>45526</v>
      </c>
      <c r="B3785" s="3">
        <f t="shared" si="177"/>
        <v>2025</v>
      </c>
      <c r="C3785" t="str">
        <f t="shared" si="178"/>
        <v>2024-2025</v>
      </c>
      <c r="D3785" t="s">
        <v>148</v>
      </c>
      <c r="E3785" t="s">
        <v>146</v>
      </c>
      <c r="F3785" t="str">
        <f t="shared" si="179"/>
        <v>Victoria</v>
      </c>
      <c r="G3785" t="s">
        <v>45</v>
      </c>
      <c r="H3785">
        <v>3353</v>
      </c>
      <c r="I3785" t="s">
        <v>11</v>
      </c>
      <c r="J3785" t="s">
        <v>60</v>
      </c>
      <c r="K3785" t="s">
        <v>154</v>
      </c>
      <c r="L3785" t="s">
        <v>14</v>
      </c>
      <c r="M3785" s="5">
        <v>1189.83</v>
      </c>
      <c r="N3785">
        <v>1</v>
      </c>
    </row>
    <row r="3786" spans="1:14" x14ac:dyDescent="0.25">
      <c r="A3786" s="2">
        <v>45428</v>
      </c>
      <c r="B3786" s="3">
        <f t="shared" si="177"/>
        <v>2024</v>
      </c>
      <c r="C3786" t="str">
        <f t="shared" si="178"/>
        <v>2023-2024</v>
      </c>
      <c r="D3786" t="s">
        <v>147</v>
      </c>
      <c r="E3786" t="s">
        <v>47</v>
      </c>
      <c r="F3786" t="str">
        <f t="shared" si="179"/>
        <v>Western Australia</v>
      </c>
      <c r="G3786" t="s">
        <v>48</v>
      </c>
      <c r="H3786">
        <v>6030</v>
      </c>
      <c r="I3786" t="s">
        <v>11</v>
      </c>
      <c r="J3786" t="s">
        <v>49</v>
      </c>
      <c r="K3786" t="s">
        <v>150</v>
      </c>
      <c r="L3786" t="s">
        <v>18</v>
      </c>
      <c r="M3786" s="5">
        <v>1190.6799999999998</v>
      </c>
      <c r="N3786">
        <v>1</v>
      </c>
    </row>
    <row r="3787" spans="1:14" x14ac:dyDescent="0.25">
      <c r="A3787" s="2">
        <v>44988</v>
      </c>
      <c r="B3787" s="3">
        <f t="shared" si="177"/>
        <v>2023</v>
      </c>
      <c r="C3787" t="str">
        <f t="shared" si="178"/>
        <v>2022-2023</v>
      </c>
      <c r="D3787" t="s">
        <v>147</v>
      </c>
      <c r="E3787" t="s">
        <v>24</v>
      </c>
      <c r="F3787" t="str">
        <f t="shared" si="179"/>
        <v>New South Wales</v>
      </c>
      <c r="G3787" t="s">
        <v>10</v>
      </c>
      <c r="H3787">
        <v>2795</v>
      </c>
      <c r="I3787" t="s">
        <v>11</v>
      </c>
      <c r="J3787" t="s">
        <v>25</v>
      </c>
      <c r="K3787" t="s">
        <v>154</v>
      </c>
      <c r="L3787" t="s">
        <v>14</v>
      </c>
      <c r="M3787" s="5">
        <v>1191.03</v>
      </c>
      <c r="N3787">
        <v>1</v>
      </c>
    </row>
    <row r="3788" spans="1:14" x14ac:dyDescent="0.25">
      <c r="A3788" s="2">
        <v>44976</v>
      </c>
      <c r="B3788" s="3">
        <f t="shared" si="177"/>
        <v>2023</v>
      </c>
      <c r="C3788" t="str">
        <f t="shared" si="178"/>
        <v>2022-2023</v>
      </c>
      <c r="D3788" t="s">
        <v>148</v>
      </c>
      <c r="E3788" t="s">
        <v>34</v>
      </c>
      <c r="F3788" t="str">
        <f t="shared" si="179"/>
        <v>Queensland</v>
      </c>
      <c r="G3788" t="s">
        <v>35</v>
      </c>
      <c r="H3788">
        <v>4802</v>
      </c>
      <c r="I3788" t="s">
        <v>11</v>
      </c>
      <c r="J3788" t="s">
        <v>36</v>
      </c>
      <c r="K3788" t="s">
        <v>149</v>
      </c>
      <c r="L3788" t="s">
        <v>15</v>
      </c>
      <c r="M3788" s="5">
        <v>1191.32</v>
      </c>
      <c r="N3788">
        <v>1</v>
      </c>
    </row>
    <row r="3789" spans="1:14" x14ac:dyDescent="0.25">
      <c r="A3789" s="2">
        <v>45479</v>
      </c>
      <c r="B3789" s="3">
        <f t="shared" si="177"/>
        <v>2025</v>
      </c>
      <c r="C3789" t="str">
        <f t="shared" si="178"/>
        <v>2024-2025</v>
      </c>
      <c r="D3789" t="s">
        <v>147</v>
      </c>
      <c r="E3789" t="s">
        <v>122</v>
      </c>
      <c r="F3789" t="str">
        <f t="shared" si="179"/>
        <v>New South Wales</v>
      </c>
      <c r="G3789" t="s">
        <v>10</v>
      </c>
      <c r="H3789">
        <v>2650</v>
      </c>
      <c r="I3789" t="s">
        <v>11</v>
      </c>
      <c r="J3789" t="s">
        <v>25</v>
      </c>
      <c r="K3789" t="s">
        <v>157</v>
      </c>
      <c r="L3789" t="s">
        <v>22</v>
      </c>
      <c r="M3789" s="5">
        <v>1191.7600000000002</v>
      </c>
      <c r="N3789">
        <v>1</v>
      </c>
    </row>
    <row r="3790" spans="1:14" x14ac:dyDescent="0.25">
      <c r="A3790" s="2">
        <v>45396</v>
      </c>
      <c r="B3790" s="3">
        <f t="shared" si="177"/>
        <v>2024</v>
      </c>
      <c r="C3790" t="str">
        <f t="shared" si="178"/>
        <v>2023-2024</v>
      </c>
      <c r="D3790" t="s">
        <v>147</v>
      </c>
      <c r="E3790" t="s">
        <v>109</v>
      </c>
      <c r="F3790" t="str">
        <f t="shared" si="179"/>
        <v>New South Wales</v>
      </c>
      <c r="G3790" t="s">
        <v>10</v>
      </c>
      <c r="H3790">
        <v>2480</v>
      </c>
      <c r="I3790" t="s">
        <v>11</v>
      </c>
      <c r="J3790" t="s">
        <v>68</v>
      </c>
      <c r="K3790" t="s">
        <v>154</v>
      </c>
      <c r="L3790" t="s">
        <v>14</v>
      </c>
      <c r="M3790" s="5">
        <v>1194.6299999999999</v>
      </c>
      <c r="N3790">
        <v>1</v>
      </c>
    </row>
    <row r="3791" spans="1:14" x14ac:dyDescent="0.25">
      <c r="A3791" s="2">
        <v>44945</v>
      </c>
      <c r="B3791" s="3">
        <f t="shared" si="177"/>
        <v>2023</v>
      </c>
      <c r="C3791" t="str">
        <f t="shared" si="178"/>
        <v>2022-2023</v>
      </c>
      <c r="D3791" t="s">
        <v>148</v>
      </c>
      <c r="E3791" t="s">
        <v>127</v>
      </c>
      <c r="F3791" t="str">
        <f t="shared" si="179"/>
        <v>New South Wales</v>
      </c>
      <c r="G3791" t="s">
        <v>10</v>
      </c>
      <c r="H3791">
        <v>2131</v>
      </c>
      <c r="I3791" t="s">
        <v>11</v>
      </c>
      <c r="J3791" t="s">
        <v>27</v>
      </c>
      <c r="K3791" t="s">
        <v>149</v>
      </c>
      <c r="L3791" t="s">
        <v>15</v>
      </c>
      <c r="M3791" s="5">
        <v>1198.1999999999998</v>
      </c>
      <c r="N3791">
        <v>1</v>
      </c>
    </row>
    <row r="3792" spans="1:14" x14ac:dyDescent="0.25">
      <c r="A3792" s="2">
        <v>45298</v>
      </c>
      <c r="B3792" s="3">
        <f t="shared" si="177"/>
        <v>2024</v>
      </c>
      <c r="C3792" t="str">
        <f t="shared" si="178"/>
        <v>2023-2024</v>
      </c>
      <c r="D3792" t="s">
        <v>147</v>
      </c>
      <c r="E3792" t="s">
        <v>99</v>
      </c>
      <c r="F3792" t="str">
        <f t="shared" si="179"/>
        <v>Victoria</v>
      </c>
      <c r="G3792" t="s">
        <v>45</v>
      </c>
      <c r="H3792">
        <v>3148</v>
      </c>
      <c r="I3792" t="s">
        <v>11</v>
      </c>
      <c r="J3792" t="s">
        <v>63</v>
      </c>
      <c r="K3792" t="s">
        <v>156</v>
      </c>
      <c r="L3792" t="s">
        <v>17</v>
      </c>
      <c r="M3792" s="5">
        <v>1198.24</v>
      </c>
      <c r="N3792">
        <v>1</v>
      </c>
    </row>
    <row r="3793" spans="1:14" x14ac:dyDescent="0.25">
      <c r="A3793" s="2">
        <v>45478</v>
      </c>
      <c r="B3793" s="3">
        <f t="shared" si="177"/>
        <v>2025</v>
      </c>
      <c r="C3793" t="str">
        <f t="shared" si="178"/>
        <v>2024-2025</v>
      </c>
      <c r="D3793" t="s">
        <v>147</v>
      </c>
      <c r="E3793" t="s">
        <v>92</v>
      </c>
      <c r="F3793" t="str">
        <f t="shared" si="179"/>
        <v>Queensland</v>
      </c>
      <c r="G3793" t="s">
        <v>35</v>
      </c>
      <c r="H3793">
        <v>4068</v>
      </c>
      <c r="I3793" t="s">
        <v>11</v>
      </c>
      <c r="J3793" t="s">
        <v>43</v>
      </c>
      <c r="K3793" t="s">
        <v>157</v>
      </c>
      <c r="L3793" t="s">
        <v>22</v>
      </c>
      <c r="M3793" s="5">
        <v>1199.75</v>
      </c>
      <c r="N3793">
        <v>1</v>
      </c>
    </row>
    <row r="3794" spans="1:14" x14ac:dyDescent="0.25">
      <c r="A3794" s="2">
        <v>45595</v>
      </c>
      <c r="B3794" s="3">
        <f t="shared" si="177"/>
        <v>2025</v>
      </c>
      <c r="C3794" t="str">
        <f t="shared" si="178"/>
        <v>2024-2025</v>
      </c>
      <c r="D3794" t="s">
        <v>147</v>
      </c>
      <c r="E3794" t="s">
        <v>99</v>
      </c>
      <c r="F3794" t="str">
        <f t="shared" si="179"/>
        <v>Victoria</v>
      </c>
      <c r="G3794" t="s">
        <v>45</v>
      </c>
      <c r="H3794">
        <v>3148</v>
      </c>
      <c r="I3794" t="s">
        <v>11</v>
      </c>
      <c r="J3794" t="s">
        <v>63</v>
      </c>
      <c r="K3794" t="s">
        <v>154</v>
      </c>
      <c r="L3794" t="s">
        <v>14</v>
      </c>
      <c r="M3794" s="5">
        <v>1203.6600000000001</v>
      </c>
      <c r="N3794">
        <v>1</v>
      </c>
    </row>
    <row r="3795" spans="1:14" x14ac:dyDescent="0.25">
      <c r="A3795" s="2">
        <v>45610</v>
      </c>
      <c r="B3795" s="3">
        <f t="shared" si="177"/>
        <v>2025</v>
      </c>
      <c r="C3795" t="str">
        <f t="shared" si="178"/>
        <v>2024-2025</v>
      </c>
      <c r="D3795" t="s">
        <v>147</v>
      </c>
      <c r="E3795" t="s">
        <v>50</v>
      </c>
      <c r="F3795" t="str">
        <f t="shared" si="179"/>
        <v>Queensland</v>
      </c>
      <c r="G3795" t="s">
        <v>35</v>
      </c>
      <c r="H3795">
        <v>4703</v>
      </c>
      <c r="I3795" t="s">
        <v>11</v>
      </c>
      <c r="J3795" t="s">
        <v>51</v>
      </c>
      <c r="K3795" t="s">
        <v>153</v>
      </c>
      <c r="L3795" t="s">
        <v>16</v>
      </c>
      <c r="M3795" s="5">
        <v>1207.02</v>
      </c>
      <c r="N3795">
        <v>1</v>
      </c>
    </row>
    <row r="3796" spans="1:14" x14ac:dyDescent="0.25">
      <c r="A3796" s="2">
        <v>44997</v>
      </c>
      <c r="B3796" s="3">
        <f t="shared" si="177"/>
        <v>2023</v>
      </c>
      <c r="C3796" t="str">
        <f t="shared" si="178"/>
        <v>2022-2023</v>
      </c>
      <c r="D3796" t="s">
        <v>147</v>
      </c>
      <c r="E3796" t="s">
        <v>92</v>
      </c>
      <c r="F3796" t="str">
        <f t="shared" si="179"/>
        <v>Queensland</v>
      </c>
      <c r="G3796" t="s">
        <v>35</v>
      </c>
      <c r="H3796">
        <v>4068</v>
      </c>
      <c r="I3796" t="s">
        <v>11</v>
      </c>
      <c r="J3796" t="s">
        <v>43</v>
      </c>
      <c r="K3796" t="s">
        <v>154</v>
      </c>
      <c r="L3796" t="s">
        <v>14</v>
      </c>
      <c r="M3796" s="5">
        <v>1207.94</v>
      </c>
      <c r="N3796">
        <v>1</v>
      </c>
    </row>
    <row r="3797" spans="1:14" x14ac:dyDescent="0.25">
      <c r="A3797" s="2">
        <v>45480</v>
      </c>
      <c r="B3797" s="3">
        <f t="shared" si="177"/>
        <v>2025</v>
      </c>
      <c r="C3797" t="str">
        <f t="shared" si="178"/>
        <v>2024-2025</v>
      </c>
      <c r="D3797" t="s">
        <v>147</v>
      </c>
      <c r="E3797" t="s">
        <v>92</v>
      </c>
      <c r="F3797" t="str">
        <f t="shared" si="179"/>
        <v>Queensland</v>
      </c>
      <c r="G3797" t="s">
        <v>35</v>
      </c>
      <c r="H3797">
        <v>4068</v>
      </c>
      <c r="I3797" t="s">
        <v>11</v>
      </c>
      <c r="J3797" t="s">
        <v>43</v>
      </c>
      <c r="K3797" t="s">
        <v>156</v>
      </c>
      <c r="L3797" t="s">
        <v>17</v>
      </c>
      <c r="M3797" s="5">
        <v>1209.1500000000001</v>
      </c>
      <c r="N3797">
        <v>1</v>
      </c>
    </row>
    <row r="3798" spans="1:14" x14ac:dyDescent="0.25">
      <c r="A3798" s="2">
        <v>45446</v>
      </c>
      <c r="B3798" s="3">
        <f t="shared" si="177"/>
        <v>2024</v>
      </c>
      <c r="C3798" t="str">
        <f t="shared" si="178"/>
        <v>2023-2024</v>
      </c>
      <c r="D3798" t="s">
        <v>148</v>
      </c>
      <c r="E3798" t="s">
        <v>61</v>
      </c>
      <c r="F3798" t="str">
        <f t="shared" si="179"/>
        <v>New South Wales</v>
      </c>
      <c r="G3798" t="s">
        <v>10</v>
      </c>
      <c r="H3798">
        <v>2539</v>
      </c>
      <c r="I3798" t="s">
        <v>11</v>
      </c>
      <c r="J3798" t="s">
        <v>58</v>
      </c>
      <c r="K3798" t="s">
        <v>153</v>
      </c>
      <c r="L3798" t="s">
        <v>16</v>
      </c>
      <c r="M3798" s="5">
        <v>1211.1400000000001</v>
      </c>
      <c r="N3798">
        <v>1</v>
      </c>
    </row>
    <row r="3799" spans="1:14" x14ac:dyDescent="0.25">
      <c r="A3799" s="2">
        <v>45513</v>
      </c>
      <c r="B3799" s="3">
        <f t="shared" si="177"/>
        <v>2025</v>
      </c>
      <c r="C3799" t="str">
        <f t="shared" si="178"/>
        <v>2024-2025</v>
      </c>
      <c r="D3799" t="s">
        <v>147</v>
      </c>
      <c r="E3799" t="s">
        <v>99</v>
      </c>
      <c r="F3799" t="str">
        <f t="shared" si="179"/>
        <v>Victoria</v>
      </c>
      <c r="G3799" t="s">
        <v>45</v>
      </c>
      <c r="H3799">
        <v>3148</v>
      </c>
      <c r="I3799" t="s">
        <v>11</v>
      </c>
      <c r="J3799" t="s">
        <v>63</v>
      </c>
      <c r="K3799" t="s">
        <v>154</v>
      </c>
      <c r="L3799" t="s">
        <v>14</v>
      </c>
      <c r="M3799" s="5">
        <v>1211.68</v>
      </c>
      <c r="N3799">
        <v>1</v>
      </c>
    </row>
    <row r="3800" spans="1:14" x14ac:dyDescent="0.25">
      <c r="A3800" s="2">
        <v>45290</v>
      </c>
      <c r="B3800" s="3">
        <f t="shared" si="177"/>
        <v>2024</v>
      </c>
      <c r="C3800" t="str">
        <f t="shared" si="178"/>
        <v>2023-2024</v>
      </c>
      <c r="D3800" t="s">
        <v>147</v>
      </c>
      <c r="E3800" t="s">
        <v>115</v>
      </c>
      <c r="F3800" t="str">
        <f t="shared" si="179"/>
        <v>Western Australia</v>
      </c>
      <c r="G3800" t="s">
        <v>48</v>
      </c>
      <c r="H3800">
        <v>6280</v>
      </c>
      <c r="I3800" t="s">
        <v>11</v>
      </c>
      <c r="J3800" t="s">
        <v>94</v>
      </c>
      <c r="K3800" t="s">
        <v>19</v>
      </c>
      <c r="L3800" t="s">
        <v>23</v>
      </c>
      <c r="M3800" s="5">
        <v>1212.0899999999999</v>
      </c>
      <c r="N3800">
        <v>1</v>
      </c>
    </row>
    <row r="3801" spans="1:14" x14ac:dyDescent="0.25">
      <c r="A3801" s="2">
        <v>45396</v>
      </c>
      <c r="B3801" s="3">
        <f t="shared" si="177"/>
        <v>2024</v>
      </c>
      <c r="C3801" t="str">
        <f t="shared" si="178"/>
        <v>2023-2024</v>
      </c>
      <c r="D3801" t="s">
        <v>147</v>
      </c>
      <c r="E3801" t="s">
        <v>57</v>
      </c>
      <c r="F3801" t="str">
        <f t="shared" si="179"/>
        <v>New South Wales</v>
      </c>
      <c r="G3801" t="s">
        <v>10</v>
      </c>
      <c r="H3801">
        <v>2560</v>
      </c>
      <c r="I3801" t="s">
        <v>11</v>
      </c>
      <c r="J3801" t="s">
        <v>58</v>
      </c>
      <c r="K3801" t="s">
        <v>149</v>
      </c>
      <c r="L3801" t="s">
        <v>15</v>
      </c>
      <c r="M3801" s="5">
        <v>1212.42</v>
      </c>
      <c r="N3801">
        <v>1</v>
      </c>
    </row>
    <row r="3802" spans="1:14" x14ac:dyDescent="0.25">
      <c r="A3802" s="2">
        <v>45088</v>
      </c>
      <c r="B3802" s="3">
        <f t="shared" si="177"/>
        <v>2023</v>
      </c>
      <c r="C3802" t="str">
        <f t="shared" si="178"/>
        <v>2022-2023</v>
      </c>
      <c r="D3802" t="s">
        <v>147</v>
      </c>
      <c r="E3802" t="s">
        <v>47</v>
      </c>
      <c r="F3802" t="str">
        <f t="shared" si="179"/>
        <v>Western Australia</v>
      </c>
      <c r="G3802" t="s">
        <v>48</v>
      </c>
      <c r="H3802">
        <v>6030</v>
      </c>
      <c r="I3802" t="s">
        <v>11</v>
      </c>
      <c r="J3802" t="s">
        <v>49</v>
      </c>
      <c r="K3802" t="s">
        <v>151</v>
      </c>
      <c r="L3802" t="s">
        <v>21</v>
      </c>
      <c r="M3802" s="5">
        <v>1213.28</v>
      </c>
      <c r="N3802">
        <v>1</v>
      </c>
    </row>
    <row r="3803" spans="1:14" x14ac:dyDescent="0.25">
      <c r="A3803" s="2">
        <v>45412</v>
      </c>
      <c r="B3803" s="3">
        <f t="shared" si="177"/>
        <v>2024</v>
      </c>
      <c r="C3803" t="str">
        <f t="shared" si="178"/>
        <v>2023-2024</v>
      </c>
      <c r="D3803" t="s">
        <v>148</v>
      </c>
      <c r="E3803" t="s">
        <v>87</v>
      </c>
      <c r="F3803" t="str">
        <f t="shared" si="179"/>
        <v>New South Wales</v>
      </c>
      <c r="G3803" t="s">
        <v>10</v>
      </c>
      <c r="H3803">
        <v>2790</v>
      </c>
      <c r="I3803" t="s">
        <v>11</v>
      </c>
      <c r="J3803" t="s">
        <v>25</v>
      </c>
      <c r="K3803" t="s">
        <v>151</v>
      </c>
      <c r="L3803" t="s">
        <v>21</v>
      </c>
      <c r="M3803" s="5">
        <v>1214.6100000000001</v>
      </c>
      <c r="N3803">
        <v>1</v>
      </c>
    </row>
    <row r="3804" spans="1:14" x14ac:dyDescent="0.25">
      <c r="A3804" s="2">
        <v>45406</v>
      </c>
      <c r="B3804" s="3">
        <f t="shared" si="177"/>
        <v>2024</v>
      </c>
      <c r="C3804" t="str">
        <f t="shared" si="178"/>
        <v>2023-2024</v>
      </c>
      <c r="D3804" t="s">
        <v>147</v>
      </c>
      <c r="E3804" t="s">
        <v>107</v>
      </c>
      <c r="F3804" t="str">
        <f t="shared" si="179"/>
        <v>Queensland</v>
      </c>
      <c r="G3804" t="s">
        <v>35</v>
      </c>
      <c r="H3804">
        <v>4220</v>
      </c>
      <c r="I3804" t="s">
        <v>11</v>
      </c>
      <c r="J3804" t="s">
        <v>104</v>
      </c>
      <c r="K3804" t="s">
        <v>151</v>
      </c>
      <c r="L3804" t="s">
        <v>21</v>
      </c>
      <c r="M3804" s="5">
        <v>1215.47</v>
      </c>
      <c r="N3804">
        <v>1</v>
      </c>
    </row>
    <row r="3805" spans="1:14" x14ac:dyDescent="0.25">
      <c r="A3805" s="2">
        <v>45318</v>
      </c>
      <c r="B3805" s="3">
        <f t="shared" si="177"/>
        <v>2024</v>
      </c>
      <c r="C3805" t="str">
        <f t="shared" si="178"/>
        <v>2023-2024</v>
      </c>
      <c r="D3805" t="s">
        <v>148</v>
      </c>
      <c r="E3805" t="s">
        <v>108</v>
      </c>
      <c r="F3805" t="str">
        <f t="shared" si="179"/>
        <v>Victoria</v>
      </c>
      <c r="G3805" t="s">
        <v>45</v>
      </c>
      <c r="H3805">
        <v>3018</v>
      </c>
      <c r="I3805" t="s">
        <v>11</v>
      </c>
      <c r="J3805" t="s">
        <v>46</v>
      </c>
      <c r="K3805" t="s">
        <v>154</v>
      </c>
      <c r="L3805" t="s">
        <v>14</v>
      </c>
      <c r="M3805" s="5">
        <v>1217.6699999999998</v>
      </c>
      <c r="N3805">
        <v>1</v>
      </c>
    </row>
    <row r="3806" spans="1:14" x14ac:dyDescent="0.25">
      <c r="A3806" s="2">
        <v>45554</v>
      </c>
      <c r="B3806" s="3">
        <f t="shared" si="177"/>
        <v>2025</v>
      </c>
      <c r="C3806" t="str">
        <f t="shared" si="178"/>
        <v>2024-2025</v>
      </c>
      <c r="D3806" t="s">
        <v>147</v>
      </c>
      <c r="E3806" t="s">
        <v>115</v>
      </c>
      <c r="F3806" t="str">
        <f t="shared" si="179"/>
        <v>Western Australia</v>
      </c>
      <c r="G3806" t="s">
        <v>48</v>
      </c>
      <c r="H3806">
        <v>6280</v>
      </c>
      <c r="I3806" t="s">
        <v>11</v>
      </c>
      <c r="J3806" t="s">
        <v>94</v>
      </c>
      <c r="K3806" t="s">
        <v>150</v>
      </c>
      <c r="L3806" t="s">
        <v>18</v>
      </c>
      <c r="M3806" s="5">
        <v>1219.3799999999999</v>
      </c>
      <c r="N3806">
        <v>1</v>
      </c>
    </row>
    <row r="3807" spans="1:14" x14ac:dyDescent="0.25">
      <c r="A3807" s="2">
        <v>45479</v>
      </c>
      <c r="B3807" s="3">
        <f t="shared" si="177"/>
        <v>2025</v>
      </c>
      <c r="C3807" t="str">
        <f t="shared" si="178"/>
        <v>2024-2025</v>
      </c>
      <c r="D3807" t="s">
        <v>147</v>
      </c>
      <c r="E3807" t="s">
        <v>115</v>
      </c>
      <c r="F3807" t="str">
        <f t="shared" si="179"/>
        <v>Western Australia</v>
      </c>
      <c r="G3807" t="s">
        <v>48</v>
      </c>
      <c r="H3807">
        <v>6280</v>
      </c>
      <c r="I3807" t="s">
        <v>11</v>
      </c>
      <c r="J3807" t="s">
        <v>94</v>
      </c>
      <c r="K3807" t="s">
        <v>153</v>
      </c>
      <c r="L3807" t="s">
        <v>16</v>
      </c>
      <c r="M3807" s="5">
        <v>1224.49</v>
      </c>
      <c r="N3807">
        <v>1</v>
      </c>
    </row>
    <row r="3808" spans="1:14" x14ac:dyDescent="0.25">
      <c r="A3808" s="2">
        <v>45423</v>
      </c>
      <c r="B3808" s="3">
        <f t="shared" si="177"/>
        <v>2024</v>
      </c>
      <c r="C3808" t="str">
        <f t="shared" si="178"/>
        <v>2023-2024</v>
      </c>
      <c r="D3808" t="s">
        <v>147</v>
      </c>
      <c r="E3808" t="s">
        <v>102</v>
      </c>
      <c r="F3808" t="str">
        <f t="shared" si="179"/>
        <v>Queensland</v>
      </c>
      <c r="G3808" t="s">
        <v>35</v>
      </c>
      <c r="H3808">
        <v>4870</v>
      </c>
      <c r="I3808" t="s">
        <v>11</v>
      </c>
      <c r="J3808" t="s">
        <v>36</v>
      </c>
      <c r="K3808" t="s">
        <v>153</v>
      </c>
      <c r="L3808" t="s">
        <v>16</v>
      </c>
      <c r="M3808" s="5">
        <v>1233.97</v>
      </c>
      <c r="N3808">
        <v>1</v>
      </c>
    </row>
    <row r="3809" spans="1:14" x14ac:dyDescent="0.25">
      <c r="A3809" s="2">
        <v>45237</v>
      </c>
      <c r="B3809" s="3">
        <f t="shared" si="177"/>
        <v>2024</v>
      </c>
      <c r="C3809" t="str">
        <f t="shared" si="178"/>
        <v>2023-2024</v>
      </c>
      <c r="D3809" t="s">
        <v>147</v>
      </c>
      <c r="E3809" t="s">
        <v>110</v>
      </c>
      <c r="F3809" t="str">
        <f t="shared" si="179"/>
        <v>Queensland</v>
      </c>
      <c r="G3809" t="s">
        <v>35</v>
      </c>
      <c r="H3809">
        <v>4680</v>
      </c>
      <c r="I3809" t="s">
        <v>11</v>
      </c>
      <c r="J3809" t="s">
        <v>51</v>
      </c>
      <c r="K3809" t="s">
        <v>149</v>
      </c>
      <c r="L3809" t="s">
        <v>15</v>
      </c>
      <c r="M3809" s="5">
        <v>1235.45</v>
      </c>
      <c r="N3809">
        <v>1</v>
      </c>
    </row>
    <row r="3810" spans="1:14" x14ac:dyDescent="0.25">
      <c r="A3810" s="2">
        <v>45382</v>
      </c>
      <c r="B3810" s="3">
        <f t="shared" si="177"/>
        <v>2024</v>
      </c>
      <c r="C3810" t="str">
        <f t="shared" si="178"/>
        <v>2023-2024</v>
      </c>
      <c r="D3810" t="s">
        <v>147</v>
      </c>
      <c r="E3810" t="s">
        <v>65</v>
      </c>
      <c r="F3810" t="str">
        <f t="shared" si="179"/>
        <v>New South Wales</v>
      </c>
      <c r="G3810" t="s">
        <v>10</v>
      </c>
      <c r="H3810">
        <v>2541</v>
      </c>
      <c r="I3810" t="s">
        <v>11</v>
      </c>
      <c r="J3810" t="s">
        <v>58</v>
      </c>
      <c r="K3810" t="s">
        <v>156</v>
      </c>
      <c r="L3810" t="s">
        <v>17</v>
      </c>
      <c r="M3810" s="5">
        <v>1238.4000000000001</v>
      </c>
      <c r="N3810">
        <v>1</v>
      </c>
    </row>
    <row r="3811" spans="1:14" x14ac:dyDescent="0.25">
      <c r="A3811" s="2">
        <v>45046</v>
      </c>
      <c r="B3811" s="3">
        <f t="shared" si="177"/>
        <v>2023</v>
      </c>
      <c r="C3811" t="str">
        <f t="shared" si="178"/>
        <v>2022-2023</v>
      </c>
      <c r="D3811" t="s">
        <v>147</v>
      </c>
      <c r="E3811" t="s">
        <v>143</v>
      </c>
      <c r="F3811" t="str">
        <f t="shared" si="179"/>
        <v>New South Wales</v>
      </c>
      <c r="G3811" t="s">
        <v>10</v>
      </c>
      <c r="H3811">
        <v>2154</v>
      </c>
      <c r="I3811" t="s">
        <v>11</v>
      </c>
      <c r="J3811" t="s">
        <v>27</v>
      </c>
      <c r="K3811" t="s">
        <v>156</v>
      </c>
      <c r="L3811" t="s">
        <v>17</v>
      </c>
      <c r="M3811" s="5">
        <v>1239.77</v>
      </c>
      <c r="N3811">
        <v>1</v>
      </c>
    </row>
    <row r="3812" spans="1:14" x14ac:dyDescent="0.25">
      <c r="A3812" s="2">
        <v>45280</v>
      </c>
      <c r="B3812" s="3">
        <f t="shared" si="177"/>
        <v>2024</v>
      </c>
      <c r="C3812" t="str">
        <f t="shared" si="178"/>
        <v>2023-2024</v>
      </c>
      <c r="D3812" t="s">
        <v>147</v>
      </c>
      <c r="E3812" t="s">
        <v>88</v>
      </c>
      <c r="F3812" t="str">
        <f t="shared" si="179"/>
        <v>South Australia</v>
      </c>
      <c r="G3812" t="s">
        <v>32</v>
      </c>
      <c r="H3812">
        <v>5011</v>
      </c>
      <c r="I3812" t="s">
        <v>11</v>
      </c>
      <c r="J3812" t="s">
        <v>33</v>
      </c>
      <c r="K3812" t="s">
        <v>150</v>
      </c>
      <c r="L3812" t="s">
        <v>18</v>
      </c>
      <c r="M3812" s="5">
        <v>1242.19</v>
      </c>
      <c r="N3812">
        <v>1</v>
      </c>
    </row>
    <row r="3813" spans="1:14" x14ac:dyDescent="0.25">
      <c r="A3813" s="2">
        <v>45081</v>
      </c>
      <c r="B3813" s="3">
        <f t="shared" si="177"/>
        <v>2023</v>
      </c>
      <c r="C3813" t="str">
        <f t="shared" si="178"/>
        <v>2022-2023</v>
      </c>
      <c r="D3813" t="s">
        <v>147</v>
      </c>
      <c r="E3813" t="s">
        <v>140</v>
      </c>
      <c r="F3813" t="str">
        <f t="shared" si="179"/>
        <v>Tasmania</v>
      </c>
      <c r="G3813" t="s">
        <v>70</v>
      </c>
      <c r="H3813">
        <v>7320</v>
      </c>
      <c r="I3813" t="s">
        <v>11</v>
      </c>
      <c r="J3813" t="s">
        <v>71</v>
      </c>
      <c r="K3813" t="s">
        <v>151</v>
      </c>
      <c r="L3813" t="s">
        <v>21</v>
      </c>
      <c r="M3813" s="5">
        <v>1243.44</v>
      </c>
      <c r="N3813">
        <v>1</v>
      </c>
    </row>
    <row r="3814" spans="1:14" x14ac:dyDescent="0.25">
      <c r="A3814" s="2">
        <v>45144</v>
      </c>
      <c r="B3814" s="3">
        <f t="shared" si="177"/>
        <v>2024</v>
      </c>
      <c r="C3814" t="str">
        <f t="shared" si="178"/>
        <v>2023-2024</v>
      </c>
      <c r="D3814" t="s">
        <v>147</v>
      </c>
      <c r="E3814" t="s">
        <v>117</v>
      </c>
      <c r="F3814" t="str">
        <f t="shared" si="179"/>
        <v>Queensland</v>
      </c>
      <c r="G3814" t="s">
        <v>35</v>
      </c>
      <c r="H3814">
        <v>4119</v>
      </c>
      <c r="I3814" t="s">
        <v>11</v>
      </c>
      <c r="J3814" t="s">
        <v>43</v>
      </c>
      <c r="K3814" t="s">
        <v>156</v>
      </c>
      <c r="L3814" t="s">
        <v>17</v>
      </c>
      <c r="M3814" s="5">
        <v>1245.8799999999999</v>
      </c>
      <c r="N3814">
        <v>1</v>
      </c>
    </row>
    <row r="3815" spans="1:14" x14ac:dyDescent="0.25">
      <c r="A3815" s="2">
        <v>45135</v>
      </c>
      <c r="B3815" s="3">
        <f t="shared" si="177"/>
        <v>2024</v>
      </c>
      <c r="C3815" t="str">
        <f t="shared" si="178"/>
        <v>2023-2024</v>
      </c>
      <c r="D3815" t="s">
        <v>148</v>
      </c>
      <c r="E3815" t="s">
        <v>28</v>
      </c>
      <c r="F3815" t="str">
        <f t="shared" si="179"/>
        <v>Northern Territory</v>
      </c>
      <c r="G3815" t="s">
        <v>29</v>
      </c>
      <c r="H3815">
        <v>800</v>
      </c>
      <c r="I3815" t="s">
        <v>11</v>
      </c>
      <c r="J3815" t="s">
        <v>30</v>
      </c>
      <c r="K3815" t="s">
        <v>153</v>
      </c>
      <c r="L3815" t="s">
        <v>16</v>
      </c>
      <c r="M3815" s="5">
        <v>1248.6600000000001</v>
      </c>
      <c r="N3815">
        <v>1</v>
      </c>
    </row>
    <row r="3816" spans="1:14" x14ac:dyDescent="0.25">
      <c r="A3816" s="2">
        <v>45468</v>
      </c>
      <c r="B3816" s="3">
        <f t="shared" si="177"/>
        <v>2024</v>
      </c>
      <c r="C3816" t="str">
        <f t="shared" si="178"/>
        <v>2023-2024</v>
      </c>
      <c r="D3816" t="s">
        <v>147</v>
      </c>
      <c r="E3816" t="s">
        <v>117</v>
      </c>
      <c r="F3816" t="str">
        <f t="shared" si="179"/>
        <v>Queensland</v>
      </c>
      <c r="G3816" t="s">
        <v>35</v>
      </c>
      <c r="H3816">
        <v>4119</v>
      </c>
      <c r="I3816" t="s">
        <v>11</v>
      </c>
      <c r="J3816" t="s">
        <v>43</v>
      </c>
      <c r="K3816" t="s">
        <v>156</v>
      </c>
      <c r="L3816" t="s">
        <v>17</v>
      </c>
      <c r="M3816" s="5">
        <v>1249.0400000000002</v>
      </c>
      <c r="N3816">
        <v>1</v>
      </c>
    </row>
    <row r="3817" spans="1:14" x14ac:dyDescent="0.25">
      <c r="A3817" s="2">
        <v>45607</v>
      </c>
      <c r="B3817" s="3">
        <f t="shared" si="177"/>
        <v>2025</v>
      </c>
      <c r="C3817" t="str">
        <f t="shared" si="178"/>
        <v>2024-2025</v>
      </c>
      <c r="D3817" t="s">
        <v>148</v>
      </c>
      <c r="E3817" t="s">
        <v>87</v>
      </c>
      <c r="F3817" t="str">
        <f t="shared" si="179"/>
        <v>New South Wales</v>
      </c>
      <c r="G3817" t="s">
        <v>10</v>
      </c>
      <c r="H3817">
        <v>2790</v>
      </c>
      <c r="I3817" t="s">
        <v>11</v>
      </c>
      <c r="J3817" t="s">
        <v>25</v>
      </c>
      <c r="K3817" t="s">
        <v>149</v>
      </c>
      <c r="L3817" t="s">
        <v>15</v>
      </c>
      <c r="M3817" s="5">
        <v>1250.54</v>
      </c>
      <c r="N3817">
        <v>1</v>
      </c>
    </row>
    <row r="3818" spans="1:14" x14ac:dyDescent="0.25">
      <c r="A3818" s="2">
        <v>45267</v>
      </c>
      <c r="B3818" s="3">
        <f t="shared" si="177"/>
        <v>2024</v>
      </c>
      <c r="C3818" t="str">
        <f t="shared" si="178"/>
        <v>2023-2024</v>
      </c>
      <c r="D3818" t="s">
        <v>147</v>
      </c>
      <c r="E3818" t="s">
        <v>139</v>
      </c>
      <c r="F3818" t="str">
        <f t="shared" si="179"/>
        <v>New South Wales</v>
      </c>
      <c r="G3818" t="s">
        <v>10</v>
      </c>
      <c r="H3818">
        <v>2020</v>
      </c>
      <c r="I3818" t="s">
        <v>11</v>
      </c>
      <c r="J3818" t="s">
        <v>12</v>
      </c>
      <c r="K3818" t="s">
        <v>150</v>
      </c>
      <c r="L3818" t="s">
        <v>18</v>
      </c>
      <c r="M3818" s="5">
        <v>1252.6200000000001</v>
      </c>
      <c r="N3818">
        <v>1</v>
      </c>
    </row>
    <row r="3819" spans="1:14" x14ac:dyDescent="0.25">
      <c r="A3819" s="2">
        <v>45097</v>
      </c>
      <c r="B3819" s="3">
        <f t="shared" si="177"/>
        <v>2023</v>
      </c>
      <c r="C3819" t="str">
        <f t="shared" si="178"/>
        <v>2022-2023</v>
      </c>
      <c r="D3819" t="s">
        <v>148</v>
      </c>
      <c r="E3819" t="s">
        <v>40</v>
      </c>
      <c r="F3819" t="str">
        <f t="shared" si="179"/>
        <v>New South Wales</v>
      </c>
      <c r="G3819" t="s">
        <v>10</v>
      </c>
      <c r="H3819">
        <v>2116</v>
      </c>
      <c r="I3819" t="s">
        <v>11</v>
      </c>
      <c r="J3819" t="s">
        <v>27</v>
      </c>
      <c r="K3819" t="s">
        <v>150</v>
      </c>
      <c r="L3819" t="s">
        <v>18</v>
      </c>
      <c r="M3819" s="5">
        <v>1253.29</v>
      </c>
      <c r="N3819">
        <v>1</v>
      </c>
    </row>
    <row r="3820" spans="1:14" x14ac:dyDescent="0.25">
      <c r="A3820" s="2">
        <v>45260</v>
      </c>
      <c r="B3820" s="3">
        <f t="shared" si="177"/>
        <v>2024</v>
      </c>
      <c r="C3820" t="str">
        <f t="shared" si="178"/>
        <v>2023-2024</v>
      </c>
      <c r="D3820" t="s">
        <v>148</v>
      </c>
      <c r="E3820" t="s">
        <v>124</v>
      </c>
      <c r="F3820" t="str">
        <f t="shared" si="179"/>
        <v>New South Wales</v>
      </c>
      <c r="G3820" t="s">
        <v>10</v>
      </c>
      <c r="H3820">
        <v>2015</v>
      </c>
      <c r="I3820" t="s">
        <v>11</v>
      </c>
      <c r="J3820" t="s">
        <v>12</v>
      </c>
      <c r="K3820" t="s">
        <v>150</v>
      </c>
      <c r="L3820" t="s">
        <v>18</v>
      </c>
      <c r="M3820" s="5">
        <v>1254.3599999999999</v>
      </c>
      <c r="N3820">
        <v>1</v>
      </c>
    </row>
    <row r="3821" spans="1:14" x14ac:dyDescent="0.25">
      <c r="A3821" s="2">
        <v>44977</v>
      </c>
      <c r="B3821" s="3">
        <f t="shared" si="177"/>
        <v>2023</v>
      </c>
      <c r="C3821" t="str">
        <f t="shared" si="178"/>
        <v>2022-2023</v>
      </c>
      <c r="D3821" t="s">
        <v>148</v>
      </c>
      <c r="E3821" t="s">
        <v>111</v>
      </c>
      <c r="F3821" t="str">
        <f t="shared" si="179"/>
        <v>New South Wales</v>
      </c>
      <c r="G3821" t="s">
        <v>10</v>
      </c>
      <c r="H3821">
        <v>2120</v>
      </c>
      <c r="I3821" t="s">
        <v>11</v>
      </c>
      <c r="J3821" t="s">
        <v>27</v>
      </c>
      <c r="K3821" t="s">
        <v>151</v>
      </c>
      <c r="L3821" t="s">
        <v>21</v>
      </c>
      <c r="M3821" s="5">
        <v>1254.73</v>
      </c>
      <c r="N3821">
        <v>1</v>
      </c>
    </row>
    <row r="3822" spans="1:14" x14ac:dyDescent="0.25">
      <c r="A3822" s="2">
        <v>45296</v>
      </c>
      <c r="B3822" s="3">
        <f t="shared" si="177"/>
        <v>2024</v>
      </c>
      <c r="C3822" t="str">
        <f t="shared" si="178"/>
        <v>2023-2024</v>
      </c>
      <c r="D3822" t="s">
        <v>147</v>
      </c>
      <c r="E3822" t="s">
        <v>62</v>
      </c>
      <c r="F3822" t="str">
        <f t="shared" si="179"/>
        <v>Victoria</v>
      </c>
      <c r="G3822" t="s">
        <v>45</v>
      </c>
      <c r="H3822">
        <v>3134</v>
      </c>
      <c r="I3822" t="s">
        <v>11</v>
      </c>
      <c r="J3822" t="s">
        <v>63</v>
      </c>
      <c r="K3822" t="s">
        <v>151</v>
      </c>
      <c r="L3822" t="s">
        <v>21</v>
      </c>
      <c r="M3822" s="5">
        <v>1254.78</v>
      </c>
      <c r="N3822">
        <v>1</v>
      </c>
    </row>
    <row r="3823" spans="1:14" x14ac:dyDescent="0.25">
      <c r="A3823" s="2">
        <v>45513</v>
      </c>
      <c r="B3823" s="3">
        <f t="shared" si="177"/>
        <v>2025</v>
      </c>
      <c r="C3823" t="str">
        <f t="shared" si="178"/>
        <v>2024-2025</v>
      </c>
      <c r="D3823" t="s">
        <v>147</v>
      </c>
      <c r="E3823" t="s">
        <v>57</v>
      </c>
      <c r="F3823" t="str">
        <f t="shared" si="179"/>
        <v>New South Wales</v>
      </c>
      <c r="G3823" t="s">
        <v>10</v>
      </c>
      <c r="H3823">
        <v>2560</v>
      </c>
      <c r="I3823" t="s">
        <v>11</v>
      </c>
      <c r="J3823" t="s">
        <v>58</v>
      </c>
      <c r="K3823" t="s">
        <v>154</v>
      </c>
      <c r="L3823" t="s">
        <v>14</v>
      </c>
      <c r="M3823" s="5">
        <v>1257.97</v>
      </c>
      <c r="N3823">
        <v>1</v>
      </c>
    </row>
    <row r="3824" spans="1:14" x14ac:dyDescent="0.25">
      <c r="A3824" s="2">
        <v>45028</v>
      </c>
      <c r="B3824" s="3">
        <f t="shared" si="177"/>
        <v>2023</v>
      </c>
      <c r="C3824" t="str">
        <f t="shared" si="178"/>
        <v>2022-2023</v>
      </c>
      <c r="D3824" t="s">
        <v>148</v>
      </c>
      <c r="E3824" t="s">
        <v>64</v>
      </c>
      <c r="F3824" t="str">
        <f t="shared" si="179"/>
        <v>Victoria</v>
      </c>
      <c r="G3824" t="s">
        <v>45</v>
      </c>
      <c r="H3824">
        <v>3199</v>
      </c>
      <c r="I3824" t="s">
        <v>11</v>
      </c>
      <c r="J3824" t="s">
        <v>63</v>
      </c>
      <c r="K3824" t="s">
        <v>152</v>
      </c>
      <c r="L3824" t="s">
        <v>13</v>
      </c>
      <c r="M3824" s="5">
        <v>1261.9399999999996</v>
      </c>
      <c r="N3824">
        <v>1</v>
      </c>
    </row>
    <row r="3825" spans="1:14" x14ac:dyDescent="0.25">
      <c r="A3825" s="2">
        <v>45449</v>
      </c>
      <c r="B3825" s="3">
        <f t="shared" si="177"/>
        <v>2024</v>
      </c>
      <c r="C3825" t="str">
        <f t="shared" si="178"/>
        <v>2023-2024</v>
      </c>
      <c r="D3825" t="s">
        <v>148</v>
      </c>
      <c r="E3825" t="s">
        <v>87</v>
      </c>
      <c r="F3825" t="str">
        <f t="shared" si="179"/>
        <v>New South Wales</v>
      </c>
      <c r="G3825" t="s">
        <v>10</v>
      </c>
      <c r="H3825">
        <v>2790</v>
      </c>
      <c r="I3825" t="s">
        <v>11</v>
      </c>
      <c r="J3825" t="s">
        <v>25</v>
      </c>
      <c r="K3825" t="s">
        <v>151</v>
      </c>
      <c r="L3825" t="s">
        <v>21</v>
      </c>
      <c r="M3825" s="5">
        <v>1266.28</v>
      </c>
      <c r="N3825">
        <v>1</v>
      </c>
    </row>
    <row r="3826" spans="1:14" x14ac:dyDescent="0.25">
      <c r="A3826" s="2">
        <v>45518</v>
      </c>
      <c r="B3826" s="3">
        <f t="shared" si="177"/>
        <v>2025</v>
      </c>
      <c r="C3826" t="str">
        <f t="shared" si="178"/>
        <v>2024-2025</v>
      </c>
      <c r="D3826" t="s">
        <v>147</v>
      </c>
      <c r="E3826" t="s">
        <v>92</v>
      </c>
      <c r="F3826" t="str">
        <f t="shared" si="179"/>
        <v>Queensland</v>
      </c>
      <c r="G3826" t="s">
        <v>35</v>
      </c>
      <c r="H3826">
        <v>4068</v>
      </c>
      <c r="I3826" t="s">
        <v>11</v>
      </c>
      <c r="J3826" t="s">
        <v>43</v>
      </c>
      <c r="K3826" t="s">
        <v>150</v>
      </c>
      <c r="L3826" t="s">
        <v>18</v>
      </c>
      <c r="M3826" s="5">
        <v>1267.02</v>
      </c>
      <c r="N3826">
        <v>1</v>
      </c>
    </row>
    <row r="3827" spans="1:14" x14ac:dyDescent="0.25">
      <c r="A3827" s="2">
        <v>45105</v>
      </c>
      <c r="B3827" s="3">
        <f t="shared" si="177"/>
        <v>2023</v>
      </c>
      <c r="C3827" t="str">
        <f t="shared" si="178"/>
        <v>2022-2023</v>
      </c>
      <c r="D3827" t="s">
        <v>147</v>
      </c>
      <c r="E3827" t="s">
        <v>141</v>
      </c>
      <c r="F3827" t="str">
        <f t="shared" si="179"/>
        <v>Western Australia</v>
      </c>
      <c r="G3827" t="s">
        <v>48</v>
      </c>
      <c r="H3827">
        <v>6052</v>
      </c>
      <c r="I3827" t="s">
        <v>11</v>
      </c>
      <c r="J3827" t="s">
        <v>49</v>
      </c>
      <c r="K3827" t="s">
        <v>151</v>
      </c>
      <c r="L3827" t="s">
        <v>21</v>
      </c>
      <c r="M3827" s="5">
        <v>1267.2700000000002</v>
      </c>
      <c r="N3827">
        <v>1</v>
      </c>
    </row>
    <row r="3828" spans="1:14" x14ac:dyDescent="0.25">
      <c r="A3828" s="2">
        <v>45225</v>
      </c>
      <c r="B3828" s="3">
        <f t="shared" si="177"/>
        <v>2024</v>
      </c>
      <c r="C3828" t="str">
        <f t="shared" si="178"/>
        <v>2023-2024</v>
      </c>
      <c r="D3828" t="s">
        <v>147</v>
      </c>
      <c r="E3828" t="s">
        <v>142</v>
      </c>
      <c r="F3828" t="str">
        <f t="shared" si="179"/>
        <v>Australian Capital Territory</v>
      </c>
      <c r="G3828" t="s">
        <v>80</v>
      </c>
      <c r="H3828">
        <v>2609</v>
      </c>
      <c r="I3828" t="s">
        <v>11</v>
      </c>
      <c r="J3828" t="s">
        <v>58</v>
      </c>
      <c r="K3828" t="s">
        <v>151</v>
      </c>
      <c r="L3828" t="s">
        <v>21</v>
      </c>
      <c r="M3828" s="5">
        <v>1268.5500000000002</v>
      </c>
      <c r="N3828">
        <v>1</v>
      </c>
    </row>
    <row r="3829" spans="1:14" x14ac:dyDescent="0.25">
      <c r="A3829" s="2">
        <v>45205</v>
      </c>
      <c r="B3829" s="3">
        <f t="shared" si="177"/>
        <v>2024</v>
      </c>
      <c r="C3829" t="str">
        <f t="shared" si="178"/>
        <v>2023-2024</v>
      </c>
      <c r="D3829" t="s">
        <v>147</v>
      </c>
      <c r="E3829" t="s">
        <v>81</v>
      </c>
      <c r="F3829" t="str">
        <f t="shared" si="179"/>
        <v>New South Wales</v>
      </c>
      <c r="G3829" t="s">
        <v>10</v>
      </c>
      <c r="H3829">
        <v>2485</v>
      </c>
      <c r="I3829" t="s">
        <v>11</v>
      </c>
      <c r="J3829" t="s">
        <v>68</v>
      </c>
      <c r="K3829" t="s">
        <v>151</v>
      </c>
      <c r="L3829" t="s">
        <v>21</v>
      </c>
      <c r="M3829" s="5">
        <v>1268.6399999999999</v>
      </c>
      <c r="N3829">
        <v>1</v>
      </c>
    </row>
    <row r="3830" spans="1:14" x14ac:dyDescent="0.25">
      <c r="A3830" s="2">
        <v>45185</v>
      </c>
      <c r="B3830" s="3">
        <f t="shared" si="177"/>
        <v>2024</v>
      </c>
      <c r="C3830" t="str">
        <f t="shared" si="178"/>
        <v>2023-2024</v>
      </c>
      <c r="D3830" t="s">
        <v>147</v>
      </c>
      <c r="E3830" t="s">
        <v>102</v>
      </c>
      <c r="F3830" t="str">
        <f t="shared" si="179"/>
        <v>Queensland</v>
      </c>
      <c r="G3830" t="s">
        <v>35</v>
      </c>
      <c r="H3830">
        <v>4870</v>
      </c>
      <c r="I3830" t="s">
        <v>11</v>
      </c>
      <c r="J3830" t="s">
        <v>36</v>
      </c>
      <c r="K3830" t="s">
        <v>151</v>
      </c>
      <c r="L3830" t="s">
        <v>21</v>
      </c>
      <c r="M3830" s="5">
        <v>1269.76</v>
      </c>
      <c r="N3830">
        <v>1</v>
      </c>
    </row>
    <row r="3831" spans="1:14" x14ac:dyDescent="0.25">
      <c r="A3831" s="2">
        <v>45082</v>
      </c>
      <c r="B3831" s="3">
        <f t="shared" si="177"/>
        <v>2023</v>
      </c>
      <c r="C3831" t="str">
        <f t="shared" si="178"/>
        <v>2022-2023</v>
      </c>
      <c r="D3831" t="s">
        <v>147</v>
      </c>
      <c r="E3831" t="s">
        <v>64</v>
      </c>
      <c r="F3831" t="str">
        <f t="shared" si="179"/>
        <v>Victoria</v>
      </c>
      <c r="G3831" t="s">
        <v>45</v>
      </c>
      <c r="H3831">
        <v>3199</v>
      </c>
      <c r="I3831" t="s">
        <v>11</v>
      </c>
      <c r="J3831" t="s">
        <v>63</v>
      </c>
      <c r="K3831" t="s">
        <v>151</v>
      </c>
      <c r="L3831" t="s">
        <v>21</v>
      </c>
      <c r="M3831" s="5">
        <v>1270.9699999999998</v>
      </c>
      <c r="N3831">
        <v>1</v>
      </c>
    </row>
    <row r="3832" spans="1:14" x14ac:dyDescent="0.25">
      <c r="A3832" s="2">
        <v>45461</v>
      </c>
      <c r="B3832" s="3">
        <f t="shared" si="177"/>
        <v>2024</v>
      </c>
      <c r="C3832" t="str">
        <f t="shared" si="178"/>
        <v>2023-2024</v>
      </c>
      <c r="D3832" t="s">
        <v>147</v>
      </c>
      <c r="E3832" t="s">
        <v>57</v>
      </c>
      <c r="F3832" t="str">
        <f t="shared" si="179"/>
        <v>New South Wales</v>
      </c>
      <c r="G3832" t="s">
        <v>10</v>
      </c>
      <c r="H3832">
        <v>2560</v>
      </c>
      <c r="I3832" t="s">
        <v>11</v>
      </c>
      <c r="J3832" t="s">
        <v>58</v>
      </c>
      <c r="K3832" t="s">
        <v>156</v>
      </c>
      <c r="L3832" t="s">
        <v>17</v>
      </c>
      <c r="M3832" s="5">
        <v>1271.2</v>
      </c>
      <c r="N3832">
        <v>1</v>
      </c>
    </row>
    <row r="3833" spans="1:14" x14ac:dyDescent="0.25">
      <c r="A3833" s="2">
        <v>45254</v>
      </c>
      <c r="B3833" s="3">
        <f t="shared" si="177"/>
        <v>2024</v>
      </c>
      <c r="C3833" t="str">
        <f t="shared" si="178"/>
        <v>2023-2024</v>
      </c>
      <c r="D3833" t="s">
        <v>148</v>
      </c>
      <c r="E3833" t="s">
        <v>105</v>
      </c>
      <c r="F3833" t="str">
        <f t="shared" si="179"/>
        <v>Victoria</v>
      </c>
      <c r="G3833" t="s">
        <v>45</v>
      </c>
      <c r="H3833">
        <v>3500</v>
      </c>
      <c r="I3833" t="s">
        <v>11</v>
      </c>
      <c r="J3833" t="s">
        <v>60</v>
      </c>
      <c r="K3833" t="s">
        <v>151</v>
      </c>
      <c r="L3833" t="s">
        <v>21</v>
      </c>
      <c r="M3833" s="5">
        <v>1271.7399999999998</v>
      </c>
      <c r="N3833">
        <v>1</v>
      </c>
    </row>
    <row r="3834" spans="1:14" x14ac:dyDescent="0.25">
      <c r="A3834" s="2">
        <v>45319</v>
      </c>
      <c r="B3834" s="3">
        <f t="shared" si="177"/>
        <v>2024</v>
      </c>
      <c r="C3834" t="str">
        <f t="shared" si="178"/>
        <v>2023-2024</v>
      </c>
      <c r="D3834" t="s">
        <v>147</v>
      </c>
      <c r="E3834" t="s">
        <v>91</v>
      </c>
      <c r="F3834" t="str">
        <f t="shared" si="179"/>
        <v>Victoria</v>
      </c>
      <c r="G3834" t="s">
        <v>45</v>
      </c>
      <c r="H3834">
        <v>3690</v>
      </c>
      <c r="I3834" t="s">
        <v>11</v>
      </c>
      <c r="J3834" t="s">
        <v>55</v>
      </c>
      <c r="K3834" t="s">
        <v>149</v>
      </c>
      <c r="L3834" t="s">
        <v>15</v>
      </c>
      <c r="M3834" s="5">
        <v>1274.1300000000001</v>
      </c>
      <c r="N3834">
        <v>1</v>
      </c>
    </row>
    <row r="3835" spans="1:14" x14ac:dyDescent="0.25">
      <c r="A3835" s="2">
        <v>45056</v>
      </c>
      <c r="B3835" s="3">
        <f t="shared" si="177"/>
        <v>2023</v>
      </c>
      <c r="C3835" t="str">
        <f t="shared" si="178"/>
        <v>2022-2023</v>
      </c>
      <c r="D3835" t="s">
        <v>147</v>
      </c>
      <c r="E3835" t="s">
        <v>41</v>
      </c>
      <c r="F3835" t="str">
        <f t="shared" si="179"/>
        <v>New South Wales</v>
      </c>
      <c r="G3835" t="s">
        <v>10</v>
      </c>
      <c r="H3835">
        <v>2830</v>
      </c>
      <c r="I3835" t="s">
        <v>11</v>
      </c>
      <c r="J3835" t="s">
        <v>25</v>
      </c>
      <c r="K3835" t="s">
        <v>19</v>
      </c>
      <c r="L3835" t="s">
        <v>23</v>
      </c>
      <c r="M3835" s="5">
        <v>1276.3699999999999</v>
      </c>
      <c r="N3835">
        <v>1</v>
      </c>
    </row>
    <row r="3836" spans="1:14" x14ac:dyDescent="0.25">
      <c r="A3836" s="2">
        <v>45049</v>
      </c>
      <c r="B3836" s="3">
        <f t="shared" si="177"/>
        <v>2023</v>
      </c>
      <c r="C3836" t="str">
        <f t="shared" si="178"/>
        <v>2022-2023</v>
      </c>
      <c r="D3836" t="s">
        <v>147</v>
      </c>
      <c r="E3836" t="s">
        <v>44</v>
      </c>
      <c r="F3836" t="str">
        <f t="shared" si="179"/>
        <v>Victoria</v>
      </c>
      <c r="G3836" t="s">
        <v>45</v>
      </c>
      <c r="H3836">
        <v>3066</v>
      </c>
      <c r="I3836" t="s">
        <v>11</v>
      </c>
      <c r="J3836" t="s">
        <v>46</v>
      </c>
      <c r="K3836" t="s">
        <v>19</v>
      </c>
      <c r="L3836" t="s">
        <v>23</v>
      </c>
      <c r="M3836" s="5">
        <v>1281.54</v>
      </c>
      <c r="N3836">
        <v>1</v>
      </c>
    </row>
    <row r="3837" spans="1:14" x14ac:dyDescent="0.25">
      <c r="A3837" s="2">
        <v>44999</v>
      </c>
      <c r="B3837" s="3">
        <f t="shared" si="177"/>
        <v>2023</v>
      </c>
      <c r="C3837" t="str">
        <f t="shared" si="178"/>
        <v>2022-2023</v>
      </c>
      <c r="D3837" t="s">
        <v>147</v>
      </c>
      <c r="E3837" t="s">
        <v>98</v>
      </c>
      <c r="F3837" t="str">
        <f t="shared" si="179"/>
        <v>Victoria</v>
      </c>
      <c r="G3837" t="s">
        <v>45</v>
      </c>
      <c r="H3837">
        <v>3429</v>
      </c>
      <c r="I3837" t="s">
        <v>11</v>
      </c>
      <c r="J3837" t="s">
        <v>60</v>
      </c>
      <c r="K3837" t="s">
        <v>151</v>
      </c>
      <c r="L3837" t="s">
        <v>21</v>
      </c>
      <c r="M3837" s="5">
        <v>1285.48</v>
      </c>
      <c r="N3837">
        <v>1</v>
      </c>
    </row>
    <row r="3838" spans="1:14" x14ac:dyDescent="0.25">
      <c r="A3838" s="2">
        <v>45185</v>
      </c>
      <c r="B3838" s="3">
        <f t="shared" si="177"/>
        <v>2024</v>
      </c>
      <c r="C3838" t="str">
        <f t="shared" si="178"/>
        <v>2023-2024</v>
      </c>
      <c r="D3838" t="s">
        <v>147</v>
      </c>
      <c r="E3838" t="s">
        <v>24</v>
      </c>
      <c r="F3838" t="str">
        <f t="shared" si="179"/>
        <v>New South Wales</v>
      </c>
      <c r="G3838" t="s">
        <v>10</v>
      </c>
      <c r="H3838">
        <v>2795</v>
      </c>
      <c r="I3838" t="s">
        <v>11</v>
      </c>
      <c r="J3838" t="s">
        <v>25</v>
      </c>
      <c r="K3838" t="s">
        <v>150</v>
      </c>
      <c r="L3838" t="s">
        <v>18</v>
      </c>
      <c r="M3838" s="5">
        <v>1290.23</v>
      </c>
      <c r="N3838">
        <v>1</v>
      </c>
    </row>
    <row r="3839" spans="1:14" x14ac:dyDescent="0.25">
      <c r="A3839" s="2">
        <v>45614</v>
      </c>
      <c r="B3839" s="3">
        <f t="shared" si="177"/>
        <v>2025</v>
      </c>
      <c r="C3839" t="str">
        <f t="shared" si="178"/>
        <v>2024-2025</v>
      </c>
      <c r="D3839" t="s">
        <v>147</v>
      </c>
      <c r="E3839" t="s">
        <v>114</v>
      </c>
      <c r="F3839" t="str">
        <f t="shared" si="179"/>
        <v>Victoria</v>
      </c>
      <c r="G3839" t="s">
        <v>45</v>
      </c>
      <c r="H3839">
        <v>3551</v>
      </c>
      <c r="I3839" t="s">
        <v>11</v>
      </c>
      <c r="J3839" t="s">
        <v>60</v>
      </c>
      <c r="K3839" t="s">
        <v>150</v>
      </c>
      <c r="L3839" t="s">
        <v>18</v>
      </c>
      <c r="M3839" s="5">
        <v>1291.3399999999999</v>
      </c>
      <c r="N3839">
        <v>1</v>
      </c>
    </row>
    <row r="3840" spans="1:14" x14ac:dyDescent="0.25">
      <c r="A3840" s="2">
        <v>45386</v>
      </c>
      <c r="B3840" s="3">
        <f t="shared" si="177"/>
        <v>2024</v>
      </c>
      <c r="C3840" t="str">
        <f t="shared" si="178"/>
        <v>2023-2024</v>
      </c>
      <c r="D3840" t="s">
        <v>148</v>
      </c>
      <c r="E3840" t="s">
        <v>28</v>
      </c>
      <c r="F3840" t="str">
        <f t="shared" si="179"/>
        <v>Northern Territory</v>
      </c>
      <c r="G3840" t="s">
        <v>29</v>
      </c>
      <c r="H3840">
        <v>800</v>
      </c>
      <c r="I3840" t="s">
        <v>11</v>
      </c>
      <c r="J3840" t="s">
        <v>30</v>
      </c>
      <c r="K3840" t="s">
        <v>19</v>
      </c>
      <c r="L3840" t="s">
        <v>23</v>
      </c>
      <c r="M3840" s="5">
        <v>1292.26</v>
      </c>
      <c r="N3840">
        <v>1</v>
      </c>
    </row>
    <row r="3841" spans="1:14" x14ac:dyDescent="0.25">
      <c r="A3841" s="2">
        <v>45521</v>
      </c>
      <c r="B3841" s="3">
        <f t="shared" si="177"/>
        <v>2025</v>
      </c>
      <c r="C3841" t="str">
        <f t="shared" si="178"/>
        <v>2024-2025</v>
      </c>
      <c r="D3841" t="s">
        <v>147</v>
      </c>
      <c r="E3841" t="s">
        <v>124</v>
      </c>
      <c r="F3841" t="str">
        <f t="shared" si="179"/>
        <v>New South Wales</v>
      </c>
      <c r="G3841" t="s">
        <v>10</v>
      </c>
      <c r="H3841">
        <v>2015</v>
      </c>
      <c r="I3841" t="s">
        <v>11</v>
      </c>
      <c r="J3841" t="s">
        <v>12</v>
      </c>
      <c r="K3841" t="s">
        <v>156</v>
      </c>
      <c r="L3841" t="s">
        <v>17</v>
      </c>
      <c r="M3841" s="5">
        <v>1294.3400000000001</v>
      </c>
      <c r="N3841">
        <v>1</v>
      </c>
    </row>
    <row r="3842" spans="1:14" x14ac:dyDescent="0.25">
      <c r="A3842" s="2">
        <v>45360</v>
      </c>
      <c r="B3842" s="3">
        <f t="shared" ref="B3842:B3905" si="180">IF(MONTH(A3842)&gt;=7,YEAR(A3842)+1,YEAR(A3842))</f>
        <v>2024</v>
      </c>
      <c r="C3842" t="str">
        <f t="shared" ref="C3842:C3905" si="181">IF(MONTH(A3842) &gt;= 7, YEAR(A3842) &amp; "-" &amp; YEAR(A3842) + 1, YEAR(A3842) - 1 &amp; "-" &amp; YEAR(A3842))</f>
        <v>2023-2024</v>
      </c>
      <c r="D3842" t="s">
        <v>147</v>
      </c>
      <c r="E3842" t="s">
        <v>97</v>
      </c>
      <c r="F3842" t="str">
        <f t="shared" ref="F3842:F3905" si="182">IF(G3842="WA","Western Australia",
IF(G3842="NSW","New South Wales",
IF(G3842="QLD","Queensland",
IF(G3842="VIC","Victoria",
IF(G3842="TAS","Tasmania",
IF(G3842="SA","South Australia",
IF(G3842="NT","Northern Territory",
IF(G3842="ACT","Australian Capital Territory",G3842))))))))</f>
        <v>Tasmania</v>
      </c>
      <c r="G3842" t="s">
        <v>70</v>
      </c>
      <c r="H3842">
        <v>7250</v>
      </c>
      <c r="I3842" t="s">
        <v>11</v>
      </c>
      <c r="J3842" t="s">
        <v>71</v>
      </c>
      <c r="K3842" t="s">
        <v>149</v>
      </c>
      <c r="L3842" t="s">
        <v>15</v>
      </c>
      <c r="M3842" s="5">
        <v>1294.73</v>
      </c>
      <c r="N3842">
        <v>1</v>
      </c>
    </row>
    <row r="3843" spans="1:14" x14ac:dyDescent="0.25">
      <c r="A3843" s="2">
        <v>45112</v>
      </c>
      <c r="B3843" s="3">
        <f t="shared" si="180"/>
        <v>2024</v>
      </c>
      <c r="C3843" t="str">
        <f t="shared" si="181"/>
        <v>2023-2024</v>
      </c>
      <c r="D3843" t="s">
        <v>147</v>
      </c>
      <c r="E3843" t="s">
        <v>96</v>
      </c>
      <c r="F3843" t="str">
        <f t="shared" si="182"/>
        <v>Western Australia</v>
      </c>
      <c r="G3843" t="s">
        <v>48</v>
      </c>
      <c r="H3843">
        <v>6330</v>
      </c>
      <c r="I3843" t="s">
        <v>11</v>
      </c>
      <c r="J3843" t="s">
        <v>94</v>
      </c>
      <c r="K3843" t="s">
        <v>157</v>
      </c>
      <c r="L3843" t="s">
        <v>22</v>
      </c>
      <c r="M3843" s="5">
        <v>1298.8799999999999</v>
      </c>
      <c r="N3843">
        <v>1</v>
      </c>
    </row>
    <row r="3844" spans="1:14" x14ac:dyDescent="0.25">
      <c r="A3844" s="2">
        <v>45202</v>
      </c>
      <c r="B3844" s="3">
        <f t="shared" si="180"/>
        <v>2024</v>
      </c>
      <c r="C3844" t="str">
        <f t="shared" si="181"/>
        <v>2023-2024</v>
      </c>
      <c r="D3844" t="s">
        <v>147</v>
      </c>
      <c r="E3844" t="s">
        <v>114</v>
      </c>
      <c r="F3844" t="str">
        <f t="shared" si="182"/>
        <v>Victoria</v>
      </c>
      <c r="G3844" t="s">
        <v>45</v>
      </c>
      <c r="H3844">
        <v>3551</v>
      </c>
      <c r="I3844" t="s">
        <v>11</v>
      </c>
      <c r="J3844" t="s">
        <v>60</v>
      </c>
      <c r="K3844" t="s">
        <v>153</v>
      </c>
      <c r="L3844" t="s">
        <v>16</v>
      </c>
      <c r="M3844" s="5">
        <v>1298.9299999999998</v>
      </c>
      <c r="N3844">
        <v>1</v>
      </c>
    </row>
    <row r="3845" spans="1:14" x14ac:dyDescent="0.25">
      <c r="A3845" s="2">
        <v>45525</v>
      </c>
      <c r="B3845" s="3">
        <f t="shared" si="180"/>
        <v>2025</v>
      </c>
      <c r="C3845" t="str">
        <f t="shared" si="181"/>
        <v>2024-2025</v>
      </c>
      <c r="D3845" t="s">
        <v>147</v>
      </c>
      <c r="E3845" t="s">
        <v>92</v>
      </c>
      <c r="F3845" t="str">
        <f t="shared" si="182"/>
        <v>Queensland</v>
      </c>
      <c r="G3845" t="s">
        <v>35</v>
      </c>
      <c r="H3845">
        <v>4068</v>
      </c>
      <c r="I3845" t="s">
        <v>11</v>
      </c>
      <c r="J3845" t="s">
        <v>43</v>
      </c>
      <c r="K3845" t="s">
        <v>150</v>
      </c>
      <c r="L3845" t="s">
        <v>18</v>
      </c>
      <c r="M3845" s="5">
        <v>1301.8</v>
      </c>
      <c r="N3845">
        <v>1</v>
      </c>
    </row>
    <row r="3846" spans="1:14" x14ac:dyDescent="0.25">
      <c r="A3846" s="2">
        <v>45608</v>
      </c>
      <c r="B3846" s="3">
        <f t="shared" si="180"/>
        <v>2025</v>
      </c>
      <c r="C3846" t="str">
        <f t="shared" si="181"/>
        <v>2024-2025</v>
      </c>
      <c r="D3846" t="s">
        <v>147</v>
      </c>
      <c r="E3846" t="s">
        <v>122</v>
      </c>
      <c r="F3846" t="str">
        <f t="shared" si="182"/>
        <v>New South Wales</v>
      </c>
      <c r="G3846" t="s">
        <v>10</v>
      </c>
      <c r="H3846">
        <v>2650</v>
      </c>
      <c r="I3846" t="s">
        <v>11</v>
      </c>
      <c r="J3846" t="s">
        <v>25</v>
      </c>
      <c r="K3846" t="s">
        <v>154</v>
      </c>
      <c r="L3846" t="s">
        <v>14</v>
      </c>
      <c r="M3846" s="5">
        <v>1306.3</v>
      </c>
      <c r="N3846">
        <v>1</v>
      </c>
    </row>
    <row r="3847" spans="1:14" x14ac:dyDescent="0.25">
      <c r="A3847" s="2">
        <v>44991</v>
      </c>
      <c r="B3847" s="3">
        <f t="shared" si="180"/>
        <v>2023</v>
      </c>
      <c r="C3847" t="str">
        <f t="shared" si="181"/>
        <v>2022-2023</v>
      </c>
      <c r="D3847" t="s">
        <v>147</v>
      </c>
      <c r="E3847" t="s">
        <v>137</v>
      </c>
      <c r="F3847" t="str">
        <f t="shared" si="182"/>
        <v>New South Wales</v>
      </c>
      <c r="G3847" t="s">
        <v>10</v>
      </c>
      <c r="H3847">
        <v>2031</v>
      </c>
      <c r="I3847" t="s">
        <v>11</v>
      </c>
      <c r="J3847" t="s">
        <v>12</v>
      </c>
      <c r="K3847" t="s">
        <v>156</v>
      </c>
      <c r="L3847" t="s">
        <v>17</v>
      </c>
      <c r="M3847" s="5">
        <v>1308.1899999999998</v>
      </c>
      <c r="N3847">
        <v>1</v>
      </c>
    </row>
    <row r="3848" spans="1:14" x14ac:dyDescent="0.25">
      <c r="A3848" s="2">
        <v>45114</v>
      </c>
      <c r="B3848" s="3">
        <f t="shared" si="180"/>
        <v>2024</v>
      </c>
      <c r="C3848" t="str">
        <f t="shared" si="181"/>
        <v>2023-2024</v>
      </c>
      <c r="D3848" t="s">
        <v>147</v>
      </c>
      <c r="E3848" t="s">
        <v>42</v>
      </c>
      <c r="F3848" t="str">
        <f t="shared" si="182"/>
        <v>Queensland</v>
      </c>
      <c r="G3848" t="s">
        <v>35</v>
      </c>
      <c r="H3848">
        <v>4053</v>
      </c>
      <c r="I3848" t="s">
        <v>11</v>
      </c>
      <c r="J3848" t="s">
        <v>43</v>
      </c>
      <c r="K3848" t="s">
        <v>153</v>
      </c>
      <c r="L3848" t="s">
        <v>16</v>
      </c>
      <c r="M3848" s="5">
        <v>1314.9799999999998</v>
      </c>
      <c r="N3848">
        <v>1</v>
      </c>
    </row>
    <row r="3849" spans="1:14" x14ac:dyDescent="0.25">
      <c r="A3849" s="2">
        <v>45039</v>
      </c>
      <c r="B3849" s="3">
        <f t="shared" si="180"/>
        <v>2023</v>
      </c>
      <c r="C3849" t="str">
        <f t="shared" si="181"/>
        <v>2022-2023</v>
      </c>
      <c r="D3849" t="s">
        <v>147</v>
      </c>
      <c r="E3849" t="s">
        <v>64</v>
      </c>
      <c r="F3849" t="str">
        <f t="shared" si="182"/>
        <v>Victoria</v>
      </c>
      <c r="G3849" t="s">
        <v>45</v>
      </c>
      <c r="H3849">
        <v>3199</v>
      </c>
      <c r="I3849" t="s">
        <v>11</v>
      </c>
      <c r="J3849" t="s">
        <v>63</v>
      </c>
      <c r="K3849" t="s">
        <v>154</v>
      </c>
      <c r="L3849" t="s">
        <v>14</v>
      </c>
      <c r="M3849" s="5">
        <v>1315.8399999999997</v>
      </c>
      <c r="N3849">
        <v>1</v>
      </c>
    </row>
    <row r="3850" spans="1:14" x14ac:dyDescent="0.25">
      <c r="A3850" s="2">
        <v>45028</v>
      </c>
      <c r="B3850" s="3">
        <f t="shared" si="180"/>
        <v>2023</v>
      </c>
      <c r="C3850" t="str">
        <f t="shared" si="181"/>
        <v>2022-2023</v>
      </c>
      <c r="D3850" t="s">
        <v>147</v>
      </c>
      <c r="E3850" t="s">
        <v>118</v>
      </c>
      <c r="F3850" t="str">
        <f t="shared" si="182"/>
        <v>New South Wales</v>
      </c>
      <c r="G3850" t="s">
        <v>10</v>
      </c>
      <c r="H3850">
        <v>2158</v>
      </c>
      <c r="I3850" t="s">
        <v>11</v>
      </c>
      <c r="J3850" t="s">
        <v>27</v>
      </c>
      <c r="K3850" t="s">
        <v>149</v>
      </c>
      <c r="L3850" t="s">
        <v>15</v>
      </c>
      <c r="M3850" s="5">
        <v>1316.53</v>
      </c>
      <c r="N3850">
        <v>1</v>
      </c>
    </row>
    <row r="3851" spans="1:14" x14ac:dyDescent="0.25">
      <c r="A3851" s="2">
        <v>44957</v>
      </c>
      <c r="B3851" s="3">
        <f t="shared" si="180"/>
        <v>2023</v>
      </c>
      <c r="C3851" t="str">
        <f t="shared" si="181"/>
        <v>2022-2023</v>
      </c>
      <c r="D3851" t="s">
        <v>147</v>
      </c>
      <c r="E3851" t="s">
        <v>143</v>
      </c>
      <c r="F3851" t="str">
        <f t="shared" si="182"/>
        <v>New South Wales</v>
      </c>
      <c r="G3851" t="s">
        <v>10</v>
      </c>
      <c r="H3851">
        <v>2154</v>
      </c>
      <c r="I3851" t="s">
        <v>11</v>
      </c>
      <c r="J3851" t="s">
        <v>27</v>
      </c>
      <c r="K3851" t="s">
        <v>150</v>
      </c>
      <c r="L3851" t="s">
        <v>18</v>
      </c>
      <c r="M3851" s="5">
        <v>1316.56</v>
      </c>
      <c r="N3851">
        <v>1</v>
      </c>
    </row>
    <row r="3852" spans="1:14" x14ac:dyDescent="0.25">
      <c r="A3852" s="2">
        <v>45031</v>
      </c>
      <c r="B3852" s="3">
        <f t="shared" si="180"/>
        <v>2023</v>
      </c>
      <c r="C3852" t="str">
        <f t="shared" si="181"/>
        <v>2022-2023</v>
      </c>
      <c r="D3852" t="s">
        <v>147</v>
      </c>
      <c r="E3852" t="s">
        <v>103</v>
      </c>
      <c r="F3852" t="str">
        <f t="shared" si="182"/>
        <v>Queensland</v>
      </c>
      <c r="G3852" t="s">
        <v>35</v>
      </c>
      <c r="H3852">
        <v>4509</v>
      </c>
      <c r="I3852" t="s">
        <v>11</v>
      </c>
      <c r="J3852" t="s">
        <v>104</v>
      </c>
      <c r="K3852" t="s">
        <v>150</v>
      </c>
      <c r="L3852" t="s">
        <v>18</v>
      </c>
      <c r="M3852" s="5">
        <v>1316.6</v>
      </c>
      <c r="N3852">
        <v>1</v>
      </c>
    </row>
    <row r="3853" spans="1:14" x14ac:dyDescent="0.25">
      <c r="A3853" s="2">
        <v>45290</v>
      </c>
      <c r="B3853" s="3">
        <f t="shared" si="180"/>
        <v>2024</v>
      </c>
      <c r="C3853" t="str">
        <f t="shared" si="181"/>
        <v>2023-2024</v>
      </c>
      <c r="D3853" t="s">
        <v>147</v>
      </c>
      <c r="E3853" t="s">
        <v>114</v>
      </c>
      <c r="F3853" t="str">
        <f t="shared" si="182"/>
        <v>Victoria</v>
      </c>
      <c r="G3853" t="s">
        <v>45</v>
      </c>
      <c r="H3853">
        <v>3551</v>
      </c>
      <c r="I3853" t="s">
        <v>11</v>
      </c>
      <c r="J3853" t="s">
        <v>60</v>
      </c>
      <c r="K3853" t="s">
        <v>154</v>
      </c>
      <c r="L3853" t="s">
        <v>14</v>
      </c>
      <c r="M3853" s="5">
        <v>1317.65</v>
      </c>
      <c r="N3853">
        <v>1</v>
      </c>
    </row>
    <row r="3854" spans="1:14" x14ac:dyDescent="0.25">
      <c r="A3854" s="2">
        <v>45001</v>
      </c>
      <c r="B3854" s="3">
        <f t="shared" si="180"/>
        <v>2023</v>
      </c>
      <c r="C3854" t="str">
        <f t="shared" si="181"/>
        <v>2022-2023</v>
      </c>
      <c r="D3854" t="s">
        <v>147</v>
      </c>
      <c r="E3854" t="s">
        <v>98</v>
      </c>
      <c r="F3854" t="str">
        <f t="shared" si="182"/>
        <v>Victoria</v>
      </c>
      <c r="G3854" t="s">
        <v>45</v>
      </c>
      <c r="H3854">
        <v>3429</v>
      </c>
      <c r="I3854" t="s">
        <v>11</v>
      </c>
      <c r="J3854" t="s">
        <v>60</v>
      </c>
      <c r="K3854" t="s">
        <v>153</v>
      </c>
      <c r="L3854" t="s">
        <v>16</v>
      </c>
      <c r="M3854" s="5">
        <v>1318.03</v>
      </c>
      <c r="N3854">
        <v>1</v>
      </c>
    </row>
    <row r="3855" spans="1:14" x14ac:dyDescent="0.25">
      <c r="A3855" s="2">
        <v>45200</v>
      </c>
      <c r="B3855" s="3">
        <f t="shared" si="180"/>
        <v>2024</v>
      </c>
      <c r="C3855" t="str">
        <f t="shared" si="181"/>
        <v>2023-2024</v>
      </c>
      <c r="D3855" t="s">
        <v>147</v>
      </c>
      <c r="E3855" t="s">
        <v>139</v>
      </c>
      <c r="F3855" t="str">
        <f t="shared" si="182"/>
        <v>New South Wales</v>
      </c>
      <c r="G3855" t="s">
        <v>10</v>
      </c>
      <c r="H3855">
        <v>2020</v>
      </c>
      <c r="I3855" t="s">
        <v>11</v>
      </c>
      <c r="J3855" t="s">
        <v>12</v>
      </c>
      <c r="K3855" t="s">
        <v>150</v>
      </c>
      <c r="L3855" t="s">
        <v>18</v>
      </c>
      <c r="M3855" s="5">
        <v>1322.81</v>
      </c>
      <c r="N3855">
        <v>1</v>
      </c>
    </row>
    <row r="3856" spans="1:14" x14ac:dyDescent="0.25">
      <c r="A3856" s="2">
        <v>45216</v>
      </c>
      <c r="B3856" s="3">
        <f t="shared" si="180"/>
        <v>2024</v>
      </c>
      <c r="C3856" t="str">
        <f t="shared" si="181"/>
        <v>2023-2024</v>
      </c>
      <c r="D3856" t="s">
        <v>147</v>
      </c>
      <c r="E3856" t="s">
        <v>135</v>
      </c>
      <c r="F3856" t="str">
        <f t="shared" si="182"/>
        <v>Victoria</v>
      </c>
      <c r="G3856" t="s">
        <v>45</v>
      </c>
      <c r="H3856">
        <v>3550</v>
      </c>
      <c r="I3856" t="s">
        <v>11</v>
      </c>
      <c r="J3856" t="s">
        <v>60</v>
      </c>
      <c r="K3856" t="s">
        <v>19</v>
      </c>
      <c r="L3856" t="s">
        <v>23</v>
      </c>
      <c r="M3856" s="5">
        <v>1322.8999999999999</v>
      </c>
      <c r="N3856">
        <v>1</v>
      </c>
    </row>
    <row r="3857" spans="1:14" x14ac:dyDescent="0.25">
      <c r="A3857" s="2">
        <v>45087</v>
      </c>
      <c r="B3857" s="3">
        <f t="shared" si="180"/>
        <v>2023</v>
      </c>
      <c r="C3857" t="str">
        <f t="shared" si="181"/>
        <v>2022-2023</v>
      </c>
      <c r="D3857" t="s">
        <v>147</v>
      </c>
      <c r="E3857" t="s">
        <v>119</v>
      </c>
      <c r="F3857" t="str">
        <f t="shared" si="182"/>
        <v>Queensland</v>
      </c>
      <c r="G3857" t="s">
        <v>35</v>
      </c>
      <c r="H3857">
        <v>4570</v>
      </c>
      <c r="I3857" t="s">
        <v>11</v>
      </c>
      <c r="J3857" t="s">
        <v>120</v>
      </c>
      <c r="K3857" t="s">
        <v>151</v>
      </c>
      <c r="L3857" t="s">
        <v>21</v>
      </c>
      <c r="M3857" s="5">
        <v>1324.48</v>
      </c>
      <c r="N3857">
        <v>1</v>
      </c>
    </row>
    <row r="3858" spans="1:14" x14ac:dyDescent="0.25">
      <c r="A3858" s="2">
        <v>45337</v>
      </c>
      <c r="B3858" s="3">
        <f t="shared" si="180"/>
        <v>2024</v>
      </c>
      <c r="C3858" t="str">
        <f t="shared" si="181"/>
        <v>2023-2024</v>
      </c>
      <c r="D3858" t="s">
        <v>147</v>
      </c>
      <c r="E3858" t="s">
        <v>66</v>
      </c>
      <c r="F3858" t="str">
        <f t="shared" si="182"/>
        <v>South Australia</v>
      </c>
      <c r="G3858" t="s">
        <v>32</v>
      </c>
      <c r="H3858">
        <v>5169</v>
      </c>
      <c r="I3858" t="s">
        <v>11</v>
      </c>
      <c r="J3858" t="s">
        <v>33</v>
      </c>
      <c r="K3858" t="s">
        <v>151</v>
      </c>
      <c r="L3858" t="s">
        <v>21</v>
      </c>
      <c r="M3858" s="5">
        <v>1325.69</v>
      </c>
      <c r="N3858">
        <v>1</v>
      </c>
    </row>
    <row r="3859" spans="1:14" x14ac:dyDescent="0.25">
      <c r="A3859" s="2">
        <v>45120</v>
      </c>
      <c r="B3859" s="3">
        <f t="shared" si="180"/>
        <v>2024</v>
      </c>
      <c r="C3859" t="str">
        <f t="shared" si="181"/>
        <v>2023-2024</v>
      </c>
      <c r="D3859" t="s">
        <v>147</v>
      </c>
      <c r="E3859" t="s">
        <v>24</v>
      </c>
      <c r="F3859" t="str">
        <f t="shared" si="182"/>
        <v>New South Wales</v>
      </c>
      <c r="G3859" t="s">
        <v>10</v>
      </c>
      <c r="H3859">
        <v>2795</v>
      </c>
      <c r="I3859" t="s">
        <v>11</v>
      </c>
      <c r="J3859" t="s">
        <v>25</v>
      </c>
      <c r="K3859" t="s">
        <v>156</v>
      </c>
      <c r="L3859" t="s">
        <v>17</v>
      </c>
      <c r="M3859" s="5">
        <v>1327.69</v>
      </c>
      <c r="N3859">
        <v>1</v>
      </c>
    </row>
    <row r="3860" spans="1:14" x14ac:dyDescent="0.25">
      <c r="A3860" s="2">
        <v>45103</v>
      </c>
      <c r="B3860" s="3">
        <f t="shared" si="180"/>
        <v>2023</v>
      </c>
      <c r="C3860" t="str">
        <f t="shared" si="181"/>
        <v>2022-2023</v>
      </c>
      <c r="D3860" t="s">
        <v>147</v>
      </c>
      <c r="E3860" t="s">
        <v>126</v>
      </c>
      <c r="F3860" t="str">
        <f t="shared" si="182"/>
        <v>Queensland</v>
      </c>
      <c r="G3860" t="s">
        <v>35</v>
      </c>
      <c r="H3860">
        <v>4551</v>
      </c>
      <c r="I3860" t="s">
        <v>11</v>
      </c>
      <c r="J3860" t="s">
        <v>120</v>
      </c>
      <c r="K3860" t="s">
        <v>150</v>
      </c>
      <c r="L3860" t="s">
        <v>18</v>
      </c>
      <c r="M3860" s="5">
        <v>1331.67</v>
      </c>
      <c r="N3860">
        <v>1</v>
      </c>
    </row>
    <row r="3861" spans="1:14" x14ac:dyDescent="0.25">
      <c r="A3861" s="2">
        <v>45364</v>
      </c>
      <c r="B3861" s="3">
        <f t="shared" si="180"/>
        <v>2024</v>
      </c>
      <c r="C3861" t="str">
        <f t="shared" si="181"/>
        <v>2023-2024</v>
      </c>
      <c r="D3861" t="s">
        <v>147</v>
      </c>
      <c r="E3861" t="s">
        <v>24</v>
      </c>
      <c r="F3861" t="str">
        <f t="shared" si="182"/>
        <v>New South Wales</v>
      </c>
      <c r="G3861" t="s">
        <v>10</v>
      </c>
      <c r="H3861">
        <v>2795</v>
      </c>
      <c r="I3861" t="s">
        <v>11</v>
      </c>
      <c r="J3861" t="s">
        <v>25</v>
      </c>
      <c r="K3861" t="s">
        <v>154</v>
      </c>
      <c r="L3861" t="s">
        <v>14</v>
      </c>
      <c r="M3861" s="5">
        <v>1331.9500000000003</v>
      </c>
      <c r="N3861">
        <v>1</v>
      </c>
    </row>
    <row r="3862" spans="1:14" x14ac:dyDescent="0.25">
      <c r="A3862" s="2">
        <v>45279</v>
      </c>
      <c r="B3862" s="3">
        <f t="shared" si="180"/>
        <v>2024</v>
      </c>
      <c r="C3862" t="str">
        <f t="shared" si="181"/>
        <v>2023-2024</v>
      </c>
      <c r="D3862" t="s">
        <v>147</v>
      </c>
      <c r="E3862" t="s">
        <v>126</v>
      </c>
      <c r="F3862" t="str">
        <f t="shared" si="182"/>
        <v>Queensland</v>
      </c>
      <c r="G3862" t="s">
        <v>35</v>
      </c>
      <c r="H3862">
        <v>4551</v>
      </c>
      <c r="I3862" t="s">
        <v>11</v>
      </c>
      <c r="J3862" t="s">
        <v>120</v>
      </c>
      <c r="K3862" t="s">
        <v>150</v>
      </c>
      <c r="L3862" t="s">
        <v>18</v>
      </c>
      <c r="M3862" s="5">
        <v>1334.1699999999998</v>
      </c>
      <c r="N3862">
        <v>1</v>
      </c>
    </row>
    <row r="3863" spans="1:14" x14ac:dyDescent="0.25">
      <c r="A3863" s="2">
        <v>45585</v>
      </c>
      <c r="B3863" s="3">
        <f t="shared" si="180"/>
        <v>2025</v>
      </c>
      <c r="C3863" t="str">
        <f t="shared" si="181"/>
        <v>2024-2025</v>
      </c>
      <c r="D3863" t="s">
        <v>147</v>
      </c>
      <c r="E3863" t="s">
        <v>90</v>
      </c>
      <c r="F3863" t="str">
        <f t="shared" si="182"/>
        <v>Victoria</v>
      </c>
      <c r="G3863" t="s">
        <v>45</v>
      </c>
      <c r="H3863">
        <v>3179</v>
      </c>
      <c r="I3863" t="s">
        <v>11</v>
      </c>
      <c r="J3863" t="s">
        <v>63</v>
      </c>
      <c r="K3863" t="s">
        <v>151</v>
      </c>
      <c r="L3863" t="s">
        <v>21</v>
      </c>
      <c r="M3863" s="5">
        <v>1335.4099999999999</v>
      </c>
      <c r="N3863">
        <v>1</v>
      </c>
    </row>
    <row r="3864" spans="1:14" x14ac:dyDescent="0.25">
      <c r="A3864" s="2">
        <v>45372</v>
      </c>
      <c r="B3864" s="3">
        <f t="shared" si="180"/>
        <v>2024</v>
      </c>
      <c r="C3864" t="str">
        <f t="shared" si="181"/>
        <v>2023-2024</v>
      </c>
      <c r="D3864" t="s">
        <v>147</v>
      </c>
      <c r="E3864" t="s">
        <v>131</v>
      </c>
      <c r="F3864" t="str">
        <f t="shared" si="182"/>
        <v>Western Australia</v>
      </c>
      <c r="G3864" t="s">
        <v>48</v>
      </c>
      <c r="H3864">
        <v>6530</v>
      </c>
      <c r="I3864" t="s">
        <v>11</v>
      </c>
      <c r="J3864" t="s">
        <v>77</v>
      </c>
      <c r="K3864" t="s">
        <v>154</v>
      </c>
      <c r="L3864" t="s">
        <v>14</v>
      </c>
      <c r="M3864" s="5">
        <v>1335.7900000000002</v>
      </c>
      <c r="N3864">
        <v>1</v>
      </c>
    </row>
    <row r="3865" spans="1:14" x14ac:dyDescent="0.25">
      <c r="A3865" s="2">
        <v>44946</v>
      </c>
      <c r="B3865" s="3">
        <f t="shared" si="180"/>
        <v>2023</v>
      </c>
      <c r="C3865" t="str">
        <f t="shared" si="181"/>
        <v>2022-2023</v>
      </c>
      <c r="D3865" t="s">
        <v>147</v>
      </c>
      <c r="E3865" t="s">
        <v>79</v>
      </c>
      <c r="F3865" t="str">
        <f t="shared" si="182"/>
        <v>Australian Capital Territory</v>
      </c>
      <c r="G3865" t="s">
        <v>80</v>
      </c>
      <c r="H3865">
        <v>2617</v>
      </c>
      <c r="I3865" t="s">
        <v>11</v>
      </c>
      <c r="J3865" t="s">
        <v>58</v>
      </c>
      <c r="K3865" t="s">
        <v>152</v>
      </c>
      <c r="L3865" t="s">
        <v>13</v>
      </c>
      <c r="M3865" s="5">
        <v>1340.7800000000002</v>
      </c>
      <c r="N3865">
        <v>1</v>
      </c>
    </row>
    <row r="3866" spans="1:14" x14ac:dyDescent="0.25">
      <c r="A3866" s="2">
        <v>45057</v>
      </c>
      <c r="B3866" s="3">
        <f t="shared" si="180"/>
        <v>2023</v>
      </c>
      <c r="C3866" t="str">
        <f t="shared" si="181"/>
        <v>2022-2023</v>
      </c>
      <c r="D3866" t="s">
        <v>148</v>
      </c>
      <c r="E3866" t="s">
        <v>86</v>
      </c>
      <c r="F3866" t="str">
        <f t="shared" si="182"/>
        <v>New South Wales</v>
      </c>
      <c r="G3866" t="s">
        <v>10</v>
      </c>
      <c r="H3866">
        <v>2064</v>
      </c>
      <c r="I3866" t="s">
        <v>11</v>
      </c>
      <c r="J3866" t="s">
        <v>12</v>
      </c>
      <c r="K3866" t="s">
        <v>151</v>
      </c>
      <c r="L3866" t="s">
        <v>21</v>
      </c>
      <c r="M3866" s="5">
        <v>1340.9499999999998</v>
      </c>
      <c r="N3866">
        <v>1</v>
      </c>
    </row>
    <row r="3867" spans="1:14" x14ac:dyDescent="0.25">
      <c r="A3867" s="2">
        <v>45371</v>
      </c>
      <c r="B3867" s="3">
        <f t="shared" si="180"/>
        <v>2024</v>
      </c>
      <c r="C3867" t="str">
        <f t="shared" si="181"/>
        <v>2023-2024</v>
      </c>
      <c r="D3867" t="s">
        <v>147</v>
      </c>
      <c r="E3867" t="s">
        <v>129</v>
      </c>
      <c r="F3867" t="str">
        <f t="shared" si="182"/>
        <v>Tasmania</v>
      </c>
      <c r="G3867" t="s">
        <v>70</v>
      </c>
      <c r="H3867">
        <v>7010</v>
      </c>
      <c r="I3867" t="s">
        <v>11</v>
      </c>
      <c r="J3867" t="s">
        <v>71</v>
      </c>
      <c r="K3867" t="s">
        <v>153</v>
      </c>
      <c r="L3867" t="s">
        <v>16</v>
      </c>
      <c r="M3867" s="5">
        <v>1343.96</v>
      </c>
      <c r="N3867">
        <v>1</v>
      </c>
    </row>
    <row r="3868" spans="1:14" x14ac:dyDescent="0.25">
      <c r="A3868" s="2">
        <v>45401</v>
      </c>
      <c r="B3868" s="3">
        <f t="shared" si="180"/>
        <v>2024</v>
      </c>
      <c r="C3868" t="str">
        <f t="shared" si="181"/>
        <v>2023-2024</v>
      </c>
      <c r="D3868" t="s">
        <v>147</v>
      </c>
      <c r="E3868" t="s">
        <v>47</v>
      </c>
      <c r="F3868" t="str">
        <f t="shared" si="182"/>
        <v>Western Australia</v>
      </c>
      <c r="G3868" t="s">
        <v>48</v>
      </c>
      <c r="H3868">
        <v>6030</v>
      </c>
      <c r="I3868" t="s">
        <v>11</v>
      </c>
      <c r="J3868" t="s">
        <v>49</v>
      </c>
      <c r="K3868" t="s">
        <v>151</v>
      </c>
      <c r="L3868" t="s">
        <v>21</v>
      </c>
      <c r="M3868" s="5">
        <v>1344.5700000000002</v>
      </c>
      <c r="N3868">
        <v>1</v>
      </c>
    </row>
    <row r="3869" spans="1:14" x14ac:dyDescent="0.25">
      <c r="A3869" s="2">
        <v>44939</v>
      </c>
      <c r="B3869" s="3">
        <f t="shared" si="180"/>
        <v>2023</v>
      </c>
      <c r="C3869" t="str">
        <f t="shared" si="181"/>
        <v>2022-2023</v>
      </c>
      <c r="D3869" t="s">
        <v>147</v>
      </c>
      <c r="E3869" t="s">
        <v>88</v>
      </c>
      <c r="F3869" t="str">
        <f t="shared" si="182"/>
        <v>South Australia</v>
      </c>
      <c r="G3869" t="s">
        <v>32</v>
      </c>
      <c r="H3869">
        <v>5011</v>
      </c>
      <c r="I3869" t="s">
        <v>11</v>
      </c>
      <c r="J3869" t="s">
        <v>33</v>
      </c>
      <c r="K3869" t="s">
        <v>153</v>
      </c>
      <c r="L3869" t="s">
        <v>16</v>
      </c>
      <c r="M3869" s="5">
        <v>1347.3</v>
      </c>
      <c r="N3869">
        <v>1</v>
      </c>
    </row>
    <row r="3870" spans="1:14" x14ac:dyDescent="0.25">
      <c r="A3870" s="2">
        <v>45169</v>
      </c>
      <c r="B3870" s="3">
        <f t="shared" si="180"/>
        <v>2024</v>
      </c>
      <c r="C3870" t="str">
        <f t="shared" si="181"/>
        <v>2023-2024</v>
      </c>
      <c r="D3870" t="s">
        <v>147</v>
      </c>
      <c r="E3870" t="s">
        <v>53</v>
      </c>
      <c r="F3870" t="str">
        <f t="shared" si="182"/>
        <v>South Australia</v>
      </c>
      <c r="G3870" t="s">
        <v>32</v>
      </c>
      <c r="H3870">
        <v>5082</v>
      </c>
      <c r="I3870" t="s">
        <v>11</v>
      </c>
      <c r="J3870" t="s">
        <v>33</v>
      </c>
      <c r="K3870" t="s">
        <v>151</v>
      </c>
      <c r="L3870" t="s">
        <v>21</v>
      </c>
      <c r="M3870" s="5">
        <v>1348.18</v>
      </c>
      <c r="N3870">
        <v>1</v>
      </c>
    </row>
    <row r="3871" spans="1:14" x14ac:dyDescent="0.25">
      <c r="A3871" s="2">
        <v>45444</v>
      </c>
      <c r="B3871" s="3">
        <f t="shared" si="180"/>
        <v>2024</v>
      </c>
      <c r="C3871" t="str">
        <f t="shared" si="181"/>
        <v>2023-2024</v>
      </c>
      <c r="D3871" t="s">
        <v>147</v>
      </c>
      <c r="E3871" t="s">
        <v>129</v>
      </c>
      <c r="F3871" t="str">
        <f t="shared" si="182"/>
        <v>Tasmania</v>
      </c>
      <c r="G3871" t="s">
        <v>70</v>
      </c>
      <c r="H3871">
        <v>7010</v>
      </c>
      <c r="I3871" t="s">
        <v>11</v>
      </c>
      <c r="J3871" t="s">
        <v>71</v>
      </c>
      <c r="K3871" t="s">
        <v>149</v>
      </c>
      <c r="L3871" t="s">
        <v>15</v>
      </c>
      <c r="M3871" s="5">
        <v>1349.51</v>
      </c>
      <c r="N3871">
        <v>1</v>
      </c>
    </row>
    <row r="3872" spans="1:14" x14ac:dyDescent="0.25">
      <c r="A3872" s="2">
        <v>45259</v>
      </c>
      <c r="B3872" s="3">
        <f t="shared" si="180"/>
        <v>2024</v>
      </c>
      <c r="C3872" t="str">
        <f t="shared" si="181"/>
        <v>2023-2024</v>
      </c>
      <c r="D3872" t="s">
        <v>147</v>
      </c>
      <c r="E3872" t="s">
        <v>91</v>
      </c>
      <c r="F3872" t="str">
        <f t="shared" si="182"/>
        <v>Victoria</v>
      </c>
      <c r="G3872" t="s">
        <v>45</v>
      </c>
      <c r="H3872">
        <v>3690</v>
      </c>
      <c r="I3872" t="s">
        <v>11</v>
      </c>
      <c r="J3872" t="s">
        <v>55</v>
      </c>
      <c r="K3872" t="s">
        <v>149</v>
      </c>
      <c r="L3872" t="s">
        <v>15</v>
      </c>
      <c r="M3872" s="5">
        <v>1352.06</v>
      </c>
      <c r="N3872">
        <v>1</v>
      </c>
    </row>
    <row r="3873" spans="1:14" x14ac:dyDescent="0.25">
      <c r="A3873" s="2">
        <v>44927</v>
      </c>
      <c r="B3873" s="3">
        <f t="shared" si="180"/>
        <v>2023</v>
      </c>
      <c r="C3873" t="str">
        <f t="shared" si="181"/>
        <v>2022-2023</v>
      </c>
      <c r="D3873" t="s">
        <v>147</v>
      </c>
      <c r="E3873" t="s">
        <v>103</v>
      </c>
      <c r="F3873" t="str">
        <f t="shared" si="182"/>
        <v>Queensland</v>
      </c>
      <c r="G3873" t="s">
        <v>35</v>
      </c>
      <c r="H3873">
        <v>4509</v>
      </c>
      <c r="I3873" t="s">
        <v>11</v>
      </c>
      <c r="J3873" t="s">
        <v>104</v>
      </c>
      <c r="K3873" t="s">
        <v>154</v>
      </c>
      <c r="L3873" t="s">
        <v>14</v>
      </c>
      <c r="M3873" s="5">
        <v>1354.21</v>
      </c>
      <c r="N3873">
        <v>1</v>
      </c>
    </row>
    <row r="3874" spans="1:14" x14ac:dyDescent="0.25">
      <c r="A3874" s="2">
        <v>45082</v>
      </c>
      <c r="B3874" s="3">
        <f t="shared" si="180"/>
        <v>2023</v>
      </c>
      <c r="C3874" t="str">
        <f t="shared" si="181"/>
        <v>2022-2023</v>
      </c>
      <c r="D3874" t="s">
        <v>148</v>
      </c>
      <c r="E3874" t="s">
        <v>78</v>
      </c>
      <c r="F3874" t="str">
        <f t="shared" si="182"/>
        <v>New South Wales</v>
      </c>
      <c r="G3874" t="s">
        <v>10</v>
      </c>
      <c r="H3874">
        <v>2350</v>
      </c>
      <c r="I3874" t="s">
        <v>11</v>
      </c>
      <c r="J3874" t="s">
        <v>68</v>
      </c>
      <c r="K3874" t="s">
        <v>150</v>
      </c>
      <c r="L3874" t="s">
        <v>18</v>
      </c>
      <c r="M3874" s="5">
        <v>1354.81</v>
      </c>
      <c r="N3874">
        <v>1</v>
      </c>
    </row>
    <row r="3875" spans="1:14" x14ac:dyDescent="0.25">
      <c r="A3875" s="2">
        <v>45226</v>
      </c>
      <c r="B3875" s="3">
        <f t="shared" si="180"/>
        <v>2024</v>
      </c>
      <c r="C3875" t="str">
        <f t="shared" si="181"/>
        <v>2023-2024</v>
      </c>
      <c r="D3875" t="s">
        <v>147</v>
      </c>
      <c r="E3875" t="s">
        <v>139</v>
      </c>
      <c r="F3875" t="str">
        <f t="shared" si="182"/>
        <v>New South Wales</v>
      </c>
      <c r="G3875" t="s">
        <v>10</v>
      </c>
      <c r="H3875">
        <v>2020</v>
      </c>
      <c r="I3875" t="s">
        <v>11</v>
      </c>
      <c r="J3875" t="s">
        <v>12</v>
      </c>
      <c r="K3875" t="s">
        <v>150</v>
      </c>
      <c r="L3875" t="s">
        <v>18</v>
      </c>
      <c r="M3875" s="5">
        <v>1357.43</v>
      </c>
      <c r="N3875">
        <v>1</v>
      </c>
    </row>
    <row r="3876" spans="1:14" x14ac:dyDescent="0.25">
      <c r="A3876" s="2">
        <v>45450</v>
      </c>
      <c r="B3876" s="3">
        <f t="shared" si="180"/>
        <v>2024</v>
      </c>
      <c r="C3876" t="str">
        <f t="shared" si="181"/>
        <v>2023-2024</v>
      </c>
      <c r="D3876" t="s">
        <v>147</v>
      </c>
      <c r="E3876" t="s">
        <v>113</v>
      </c>
      <c r="F3876" t="str">
        <f t="shared" si="182"/>
        <v>Queensland</v>
      </c>
      <c r="G3876" t="s">
        <v>35</v>
      </c>
      <c r="H3876">
        <v>4215</v>
      </c>
      <c r="I3876" t="s">
        <v>11</v>
      </c>
      <c r="J3876" t="s">
        <v>104</v>
      </c>
      <c r="K3876" t="s">
        <v>150</v>
      </c>
      <c r="L3876" t="s">
        <v>18</v>
      </c>
      <c r="M3876" s="5">
        <v>1361.63</v>
      </c>
      <c r="N3876">
        <v>1</v>
      </c>
    </row>
    <row r="3877" spans="1:14" x14ac:dyDescent="0.25">
      <c r="A3877" s="2">
        <v>45424</v>
      </c>
      <c r="B3877" s="3">
        <f t="shared" si="180"/>
        <v>2024</v>
      </c>
      <c r="C3877" t="str">
        <f t="shared" si="181"/>
        <v>2023-2024</v>
      </c>
      <c r="D3877" t="s">
        <v>147</v>
      </c>
      <c r="E3877" t="s">
        <v>122</v>
      </c>
      <c r="F3877" t="str">
        <f t="shared" si="182"/>
        <v>New South Wales</v>
      </c>
      <c r="G3877" t="s">
        <v>10</v>
      </c>
      <c r="H3877">
        <v>2650</v>
      </c>
      <c r="I3877" t="s">
        <v>11</v>
      </c>
      <c r="J3877" t="s">
        <v>25</v>
      </c>
      <c r="K3877" t="s">
        <v>150</v>
      </c>
      <c r="L3877" t="s">
        <v>18</v>
      </c>
      <c r="M3877" s="5">
        <v>1364.0400000000002</v>
      </c>
      <c r="N3877">
        <v>1</v>
      </c>
    </row>
    <row r="3878" spans="1:14" x14ac:dyDescent="0.25">
      <c r="A3878" s="2">
        <v>45655</v>
      </c>
      <c r="B3878" s="3">
        <f t="shared" si="180"/>
        <v>2025</v>
      </c>
      <c r="C3878" t="str">
        <f t="shared" si="181"/>
        <v>2024-2025</v>
      </c>
      <c r="D3878" t="s">
        <v>147</v>
      </c>
      <c r="E3878" t="s">
        <v>131</v>
      </c>
      <c r="F3878" t="str">
        <f t="shared" si="182"/>
        <v>Western Australia</v>
      </c>
      <c r="G3878" t="s">
        <v>48</v>
      </c>
      <c r="H3878">
        <v>6530</v>
      </c>
      <c r="I3878" t="s">
        <v>11</v>
      </c>
      <c r="J3878" t="s">
        <v>77</v>
      </c>
      <c r="K3878" t="s">
        <v>150</v>
      </c>
      <c r="L3878" t="s">
        <v>18</v>
      </c>
      <c r="M3878" s="5">
        <v>1369.14</v>
      </c>
      <c r="N3878">
        <v>1</v>
      </c>
    </row>
    <row r="3879" spans="1:14" x14ac:dyDescent="0.25">
      <c r="A3879" s="2">
        <v>44971</v>
      </c>
      <c r="B3879" s="3">
        <f t="shared" si="180"/>
        <v>2023</v>
      </c>
      <c r="C3879" t="str">
        <f t="shared" si="181"/>
        <v>2022-2023</v>
      </c>
      <c r="D3879" t="s">
        <v>147</v>
      </c>
      <c r="E3879" t="s">
        <v>81</v>
      </c>
      <c r="F3879" t="str">
        <f t="shared" si="182"/>
        <v>New South Wales</v>
      </c>
      <c r="G3879" t="s">
        <v>10</v>
      </c>
      <c r="H3879">
        <v>2485</v>
      </c>
      <c r="I3879" t="s">
        <v>11</v>
      </c>
      <c r="J3879" t="s">
        <v>68</v>
      </c>
      <c r="K3879" t="s">
        <v>151</v>
      </c>
      <c r="L3879" t="s">
        <v>21</v>
      </c>
      <c r="M3879" s="5">
        <v>1369.3999999999999</v>
      </c>
      <c r="N3879">
        <v>1</v>
      </c>
    </row>
    <row r="3880" spans="1:14" x14ac:dyDescent="0.25">
      <c r="A3880" s="2">
        <v>45597</v>
      </c>
      <c r="B3880" s="3">
        <f t="shared" si="180"/>
        <v>2025</v>
      </c>
      <c r="C3880" t="str">
        <f t="shared" si="181"/>
        <v>2024-2025</v>
      </c>
      <c r="D3880" t="s">
        <v>147</v>
      </c>
      <c r="E3880" t="s">
        <v>31</v>
      </c>
      <c r="F3880" t="str">
        <f t="shared" si="182"/>
        <v>South Australia</v>
      </c>
      <c r="G3880" t="s">
        <v>32</v>
      </c>
      <c r="H3880">
        <v>5168</v>
      </c>
      <c r="I3880" t="s">
        <v>11</v>
      </c>
      <c r="J3880" t="s">
        <v>33</v>
      </c>
      <c r="K3880" t="s">
        <v>149</v>
      </c>
      <c r="L3880" t="s">
        <v>15</v>
      </c>
      <c r="M3880" s="5">
        <v>1372.4099999999999</v>
      </c>
      <c r="N3880">
        <v>1</v>
      </c>
    </row>
    <row r="3881" spans="1:14" x14ac:dyDescent="0.25">
      <c r="A3881" s="2">
        <v>45414</v>
      </c>
      <c r="B3881" s="3">
        <f t="shared" si="180"/>
        <v>2024</v>
      </c>
      <c r="C3881" t="str">
        <f t="shared" si="181"/>
        <v>2023-2024</v>
      </c>
      <c r="D3881" t="s">
        <v>147</v>
      </c>
      <c r="E3881" t="s">
        <v>24</v>
      </c>
      <c r="F3881" t="str">
        <f t="shared" si="182"/>
        <v>New South Wales</v>
      </c>
      <c r="G3881" t="s">
        <v>10</v>
      </c>
      <c r="H3881">
        <v>2795</v>
      </c>
      <c r="I3881" t="s">
        <v>11</v>
      </c>
      <c r="J3881" t="s">
        <v>25</v>
      </c>
      <c r="K3881" t="s">
        <v>150</v>
      </c>
      <c r="L3881" t="s">
        <v>18</v>
      </c>
      <c r="M3881" s="5">
        <v>1379.7000000000003</v>
      </c>
      <c r="N3881">
        <v>1</v>
      </c>
    </row>
    <row r="3882" spans="1:14" x14ac:dyDescent="0.25">
      <c r="A3882" s="2">
        <v>45603</v>
      </c>
      <c r="B3882" s="3">
        <f t="shared" si="180"/>
        <v>2025</v>
      </c>
      <c r="C3882" t="str">
        <f t="shared" si="181"/>
        <v>2024-2025</v>
      </c>
      <c r="D3882" t="s">
        <v>148</v>
      </c>
      <c r="E3882" t="s">
        <v>108</v>
      </c>
      <c r="F3882" t="str">
        <f t="shared" si="182"/>
        <v>Victoria</v>
      </c>
      <c r="G3882" t="s">
        <v>45</v>
      </c>
      <c r="H3882">
        <v>3018</v>
      </c>
      <c r="I3882" t="s">
        <v>11</v>
      </c>
      <c r="J3882" t="s">
        <v>46</v>
      </c>
      <c r="K3882" t="s">
        <v>156</v>
      </c>
      <c r="L3882" t="s">
        <v>17</v>
      </c>
      <c r="M3882" s="5">
        <v>1388.12</v>
      </c>
      <c r="N3882">
        <v>1</v>
      </c>
    </row>
    <row r="3883" spans="1:14" x14ac:dyDescent="0.25">
      <c r="A3883" s="2">
        <v>45458</v>
      </c>
      <c r="B3883" s="3">
        <f t="shared" si="180"/>
        <v>2024</v>
      </c>
      <c r="C3883" t="str">
        <f t="shared" si="181"/>
        <v>2023-2024</v>
      </c>
      <c r="D3883" t="s">
        <v>147</v>
      </c>
      <c r="E3883" t="s">
        <v>134</v>
      </c>
      <c r="F3883" t="str">
        <f t="shared" si="182"/>
        <v>Queensland</v>
      </c>
      <c r="G3883" t="s">
        <v>35</v>
      </c>
      <c r="H3883">
        <v>4825</v>
      </c>
      <c r="I3883" t="s">
        <v>11</v>
      </c>
      <c r="J3883" t="s">
        <v>36</v>
      </c>
      <c r="K3883" t="s">
        <v>151</v>
      </c>
      <c r="L3883" t="s">
        <v>21</v>
      </c>
      <c r="M3883" s="5">
        <v>1392.32</v>
      </c>
      <c r="N3883">
        <v>1</v>
      </c>
    </row>
    <row r="3884" spans="1:14" x14ac:dyDescent="0.25">
      <c r="A3884" s="2">
        <v>45166</v>
      </c>
      <c r="B3884" s="3">
        <f t="shared" si="180"/>
        <v>2024</v>
      </c>
      <c r="C3884" t="str">
        <f t="shared" si="181"/>
        <v>2023-2024</v>
      </c>
      <c r="D3884" t="s">
        <v>147</v>
      </c>
      <c r="E3884" t="s">
        <v>115</v>
      </c>
      <c r="F3884" t="str">
        <f t="shared" si="182"/>
        <v>Western Australia</v>
      </c>
      <c r="G3884" t="s">
        <v>48</v>
      </c>
      <c r="H3884">
        <v>6280</v>
      </c>
      <c r="I3884" t="s">
        <v>11</v>
      </c>
      <c r="J3884" t="s">
        <v>94</v>
      </c>
      <c r="K3884" t="s">
        <v>150</v>
      </c>
      <c r="L3884" t="s">
        <v>18</v>
      </c>
      <c r="M3884" s="5">
        <v>1404.29</v>
      </c>
      <c r="N3884">
        <v>1</v>
      </c>
    </row>
    <row r="3885" spans="1:14" x14ac:dyDescent="0.25">
      <c r="A3885" s="2">
        <v>45353</v>
      </c>
      <c r="B3885" s="3">
        <f t="shared" si="180"/>
        <v>2024</v>
      </c>
      <c r="C3885" t="str">
        <f t="shared" si="181"/>
        <v>2023-2024</v>
      </c>
      <c r="D3885" t="s">
        <v>147</v>
      </c>
      <c r="E3885" t="s">
        <v>114</v>
      </c>
      <c r="F3885" t="str">
        <f t="shared" si="182"/>
        <v>Victoria</v>
      </c>
      <c r="G3885" t="s">
        <v>45</v>
      </c>
      <c r="H3885">
        <v>3551</v>
      </c>
      <c r="I3885" t="s">
        <v>11</v>
      </c>
      <c r="J3885" t="s">
        <v>60</v>
      </c>
      <c r="K3885" t="s">
        <v>150</v>
      </c>
      <c r="L3885" t="s">
        <v>18</v>
      </c>
      <c r="M3885" s="5">
        <v>1405.2700000000002</v>
      </c>
      <c r="N3885">
        <v>1</v>
      </c>
    </row>
    <row r="3886" spans="1:14" x14ac:dyDescent="0.25">
      <c r="A3886" s="2">
        <v>45090</v>
      </c>
      <c r="B3886" s="3">
        <f t="shared" si="180"/>
        <v>2023</v>
      </c>
      <c r="C3886" t="str">
        <f t="shared" si="181"/>
        <v>2022-2023</v>
      </c>
      <c r="D3886" t="s">
        <v>148</v>
      </c>
      <c r="E3886" t="s">
        <v>86</v>
      </c>
      <c r="F3886" t="str">
        <f t="shared" si="182"/>
        <v>New South Wales</v>
      </c>
      <c r="G3886" t="s">
        <v>10</v>
      </c>
      <c r="H3886">
        <v>2064</v>
      </c>
      <c r="I3886" t="s">
        <v>11</v>
      </c>
      <c r="J3886" t="s">
        <v>12</v>
      </c>
      <c r="K3886" t="s">
        <v>154</v>
      </c>
      <c r="L3886" t="s">
        <v>14</v>
      </c>
      <c r="M3886" s="5">
        <v>1406.6399999999999</v>
      </c>
      <c r="N3886">
        <v>1</v>
      </c>
    </row>
    <row r="3887" spans="1:14" x14ac:dyDescent="0.25">
      <c r="A3887" s="2">
        <v>45584</v>
      </c>
      <c r="B3887" s="3">
        <f t="shared" si="180"/>
        <v>2025</v>
      </c>
      <c r="C3887" t="str">
        <f t="shared" si="181"/>
        <v>2024-2025</v>
      </c>
      <c r="D3887" t="s">
        <v>147</v>
      </c>
      <c r="E3887" t="s">
        <v>64</v>
      </c>
      <c r="F3887" t="str">
        <f t="shared" si="182"/>
        <v>Victoria</v>
      </c>
      <c r="G3887" t="s">
        <v>45</v>
      </c>
      <c r="H3887">
        <v>3199</v>
      </c>
      <c r="I3887" t="s">
        <v>11</v>
      </c>
      <c r="J3887" t="s">
        <v>63</v>
      </c>
      <c r="K3887" t="s">
        <v>153</v>
      </c>
      <c r="L3887" t="s">
        <v>16</v>
      </c>
      <c r="M3887" s="5">
        <v>1409.15</v>
      </c>
      <c r="N3887">
        <v>1</v>
      </c>
    </row>
    <row r="3888" spans="1:14" x14ac:dyDescent="0.25">
      <c r="A3888" s="2">
        <v>45585</v>
      </c>
      <c r="B3888" s="3">
        <f t="shared" si="180"/>
        <v>2025</v>
      </c>
      <c r="C3888" t="str">
        <f t="shared" si="181"/>
        <v>2024-2025</v>
      </c>
      <c r="D3888" t="s">
        <v>147</v>
      </c>
      <c r="E3888" t="s">
        <v>41</v>
      </c>
      <c r="F3888" t="str">
        <f t="shared" si="182"/>
        <v>New South Wales</v>
      </c>
      <c r="G3888" t="s">
        <v>10</v>
      </c>
      <c r="H3888">
        <v>2830</v>
      </c>
      <c r="I3888" t="s">
        <v>11</v>
      </c>
      <c r="J3888" t="s">
        <v>25</v>
      </c>
      <c r="K3888" t="s">
        <v>154</v>
      </c>
      <c r="L3888" t="s">
        <v>14</v>
      </c>
      <c r="M3888" s="5">
        <v>1413.3300000000002</v>
      </c>
      <c r="N3888">
        <v>1</v>
      </c>
    </row>
    <row r="3889" spans="1:14" x14ac:dyDescent="0.25">
      <c r="A3889" s="2">
        <v>45015</v>
      </c>
      <c r="B3889" s="3">
        <f t="shared" si="180"/>
        <v>2023</v>
      </c>
      <c r="C3889" t="str">
        <f t="shared" si="181"/>
        <v>2022-2023</v>
      </c>
      <c r="D3889" t="s">
        <v>148</v>
      </c>
      <c r="E3889" t="s">
        <v>146</v>
      </c>
      <c r="F3889" t="str">
        <f t="shared" si="182"/>
        <v>Victoria</v>
      </c>
      <c r="G3889" t="s">
        <v>45</v>
      </c>
      <c r="H3889">
        <v>3353</v>
      </c>
      <c r="I3889" t="s">
        <v>11</v>
      </c>
      <c r="J3889" t="s">
        <v>60</v>
      </c>
      <c r="K3889" t="s">
        <v>157</v>
      </c>
      <c r="L3889" t="s">
        <v>22</v>
      </c>
      <c r="M3889" s="5">
        <v>1413.93</v>
      </c>
      <c r="N3889">
        <v>1</v>
      </c>
    </row>
    <row r="3890" spans="1:14" x14ac:dyDescent="0.25">
      <c r="A3890" s="2">
        <v>45389</v>
      </c>
      <c r="B3890" s="3">
        <f t="shared" si="180"/>
        <v>2024</v>
      </c>
      <c r="C3890" t="str">
        <f t="shared" si="181"/>
        <v>2023-2024</v>
      </c>
      <c r="D3890" t="s">
        <v>147</v>
      </c>
      <c r="E3890" t="s">
        <v>110</v>
      </c>
      <c r="F3890" t="str">
        <f t="shared" si="182"/>
        <v>Queensland</v>
      </c>
      <c r="G3890" t="s">
        <v>35</v>
      </c>
      <c r="H3890">
        <v>4680</v>
      </c>
      <c r="I3890" t="s">
        <v>11</v>
      </c>
      <c r="J3890" t="s">
        <v>51</v>
      </c>
      <c r="K3890" t="s">
        <v>153</v>
      </c>
      <c r="L3890" t="s">
        <v>16</v>
      </c>
      <c r="M3890" s="5">
        <v>1414.1299999999999</v>
      </c>
      <c r="N3890">
        <v>1</v>
      </c>
    </row>
    <row r="3891" spans="1:14" x14ac:dyDescent="0.25">
      <c r="A3891" s="2">
        <v>45115</v>
      </c>
      <c r="B3891" s="3">
        <f t="shared" si="180"/>
        <v>2024</v>
      </c>
      <c r="C3891" t="str">
        <f t="shared" si="181"/>
        <v>2023-2024</v>
      </c>
      <c r="D3891" t="s">
        <v>148</v>
      </c>
      <c r="E3891" t="s">
        <v>108</v>
      </c>
      <c r="F3891" t="str">
        <f t="shared" si="182"/>
        <v>Victoria</v>
      </c>
      <c r="G3891" t="s">
        <v>45</v>
      </c>
      <c r="H3891">
        <v>3018</v>
      </c>
      <c r="I3891" t="s">
        <v>11</v>
      </c>
      <c r="J3891" t="s">
        <v>46</v>
      </c>
      <c r="K3891" t="s">
        <v>153</v>
      </c>
      <c r="L3891" t="s">
        <v>16</v>
      </c>
      <c r="M3891" s="5">
        <v>1415.48</v>
      </c>
      <c r="N3891">
        <v>1</v>
      </c>
    </row>
    <row r="3892" spans="1:14" x14ac:dyDescent="0.25">
      <c r="A3892" s="2">
        <v>45371</v>
      </c>
      <c r="B3892" s="3">
        <f t="shared" si="180"/>
        <v>2024</v>
      </c>
      <c r="C3892" t="str">
        <f t="shared" si="181"/>
        <v>2023-2024</v>
      </c>
      <c r="D3892" t="s">
        <v>148</v>
      </c>
      <c r="E3892" t="s">
        <v>76</v>
      </c>
      <c r="F3892" t="str">
        <f t="shared" si="182"/>
        <v>Western Australia</v>
      </c>
      <c r="G3892" t="s">
        <v>48</v>
      </c>
      <c r="H3892">
        <v>6450</v>
      </c>
      <c r="I3892" t="s">
        <v>11</v>
      </c>
      <c r="J3892" t="s">
        <v>77</v>
      </c>
      <c r="K3892" t="s">
        <v>153</v>
      </c>
      <c r="L3892" t="s">
        <v>16</v>
      </c>
      <c r="M3892" s="5">
        <v>1416.15</v>
      </c>
      <c r="N3892">
        <v>1</v>
      </c>
    </row>
    <row r="3893" spans="1:14" x14ac:dyDescent="0.25">
      <c r="A3893" s="2">
        <v>45299</v>
      </c>
      <c r="B3893" s="3">
        <f t="shared" si="180"/>
        <v>2024</v>
      </c>
      <c r="C3893" t="str">
        <f t="shared" si="181"/>
        <v>2023-2024</v>
      </c>
      <c r="D3893" t="s">
        <v>147</v>
      </c>
      <c r="E3893" t="s">
        <v>84</v>
      </c>
      <c r="F3893" t="str">
        <f t="shared" si="182"/>
        <v>Queensland</v>
      </c>
      <c r="G3893" t="s">
        <v>35</v>
      </c>
      <c r="H3893">
        <v>4740</v>
      </c>
      <c r="I3893" t="s">
        <v>11</v>
      </c>
      <c r="J3893" t="s">
        <v>51</v>
      </c>
      <c r="K3893" t="s">
        <v>153</v>
      </c>
      <c r="L3893" t="s">
        <v>16</v>
      </c>
      <c r="M3893" s="5">
        <v>1419.4699999999996</v>
      </c>
      <c r="N3893">
        <v>1</v>
      </c>
    </row>
    <row r="3894" spans="1:14" x14ac:dyDescent="0.25">
      <c r="A3894" s="2">
        <v>45536</v>
      </c>
      <c r="B3894" s="3">
        <f t="shared" si="180"/>
        <v>2025</v>
      </c>
      <c r="C3894" t="str">
        <f t="shared" si="181"/>
        <v>2024-2025</v>
      </c>
      <c r="D3894" t="s">
        <v>147</v>
      </c>
      <c r="E3894" t="s">
        <v>112</v>
      </c>
      <c r="F3894" t="str">
        <f t="shared" si="182"/>
        <v>Victoria</v>
      </c>
      <c r="G3894" t="s">
        <v>45</v>
      </c>
      <c r="H3894">
        <v>3076</v>
      </c>
      <c r="I3894" t="s">
        <v>11</v>
      </c>
      <c r="J3894" t="s">
        <v>46</v>
      </c>
      <c r="K3894" t="s">
        <v>150</v>
      </c>
      <c r="L3894" t="s">
        <v>18</v>
      </c>
      <c r="M3894" s="5">
        <v>1419.69</v>
      </c>
      <c r="N3894">
        <v>1</v>
      </c>
    </row>
    <row r="3895" spans="1:14" x14ac:dyDescent="0.25">
      <c r="A3895" s="2">
        <v>45335</v>
      </c>
      <c r="B3895" s="3">
        <f t="shared" si="180"/>
        <v>2024</v>
      </c>
      <c r="C3895" t="str">
        <f t="shared" si="181"/>
        <v>2023-2024</v>
      </c>
      <c r="D3895" t="s">
        <v>148</v>
      </c>
      <c r="E3895" t="s">
        <v>108</v>
      </c>
      <c r="F3895" t="str">
        <f t="shared" si="182"/>
        <v>Victoria</v>
      </c>
      <c r="G3895" t="s">
        <v>45</v>
      </c>
      <c r="H3895">
        <v>3018</v>
      </c>
      <c r="I3895" t="s">
        <v>11</v>
      </c>
      <c r="J3895" t="s">
        <v>46</v>
      </c>
      <c r="K3895" t="s">
        <v>150</v>
      </c>
      <c r="L3895" t="s">
        <v>18</v>
      </c>
      <c r="M3895" s="5">
        <v>1421.04</v>
      </c>
      <c r="N3895">
        <v>1</v>
      </c>
    </row>
    <row r="3896" spans="1:14" x14ac:dyDescent="0.25">
      <c r="A3896" s="2">
        <v>44954</v>
      </c>
      <c r="B3896" s="3">
        <f t="shared" si="180"/>
        <v>2023</v>
      </c>
      <c r="C3896" t="str">
        <f t="shared" si="181"/>
        <v>2022-2023</v>
      </c>
      <c r="D3896" t="s">
        <v>147</v>
      </c>
      <c r="E3896" t="s">
        <v>139</v>
      </c>
      <c r="F3896" t="str">
        <f t="shared" si="182"/>
        <v>New South Wales</v>
      </c>
      <c r="G3896" t="s">
        <v>10</v>
      </c>
      <c r="H3896">
        <v>2020</v>
      </c>
      <c r="I3896" t="s">
        <v>11</v>
      </c>
      <c r="J3896" t="s">
        <v>12</v>
      </c>
      <c r="K3896" t="s">
        <v>154</v>
      </c>
      <c r="L3896" t="s">
        <v>14</v>
      </c>
      <c r="M3896" s="5">
        <v>1425.63</v>
      </c>
      <c r="N3896">
        <v>1</v>
      </c>
    </row>
    <row r="3897" spans="1:14" x14ac:dyDescent="0.25">
      <c r="A3897" s="2">
        <v>45283</v>
      </c>
      <c r="B3897" s="3">
        <f t="shared" si="180"/>
        <v>2024</v>
      </c>
      <c r="C3897" t="str">
        <f t="shared" si="181"/>
        <v>2023-2024</v>
      </c>
      <c r="D3897" t="s">
        <v>147</v>
      </c>
      <c r="E3897" t="s">
        <v>75</v>
      </c>
      <c r="F3897" t="str">
        <f t="shared" si="182"/>
        <v>Victoria</v>
      </c>
      <c r="G3897" t="s">
        <v>45</v>
      </c>
      <c r="H3897">
        <v>3630</v>
      </c>
      <c r="I3897" t="s">
        <v>11</v>
      </c>
      <c r="J3897" t="s">
        <v>55</v>
      </c>
      <c r="K3897" t="s">
        <v>149</v>
      </c>
      <c r="L3897" t="s">
        <v>15</v>
      </c>
      <c r="M3897" s="5">
        <v>1425.6599999999999</v>
      </c>
      <c r="N3897">
        <v>1</v>
      </c>
    </row>
    <row r="3898" spans="1:14" x14ac:dyDescent="0.25">
      <c r="A3898" s="2">
        <v>45562</v>
      </c>
      <c r="B3898" s="3">
        <f t="shared" si="180"/>
        <v>2025</v>
      </c>
      <c r="C3898" t="str">
        <f t="shared" si="181"/>
        <v>2024-2025</v>
      </c>
      <c r="D3898" t="s">
        <v>147</v>
      </c>
      <c r="E3898" t="s">
        <v>92</v>
      </c>
      <c r="F3898" t="str">
        <f t="shared" si="182"/>
        <v>Queensland</v>
      </c>
      <c r="G3898" t="s">
        <v>35</v>
      </c>
      <c r="H3898">
        <v>4068</v>
      </c>
      <c r="I3898" t="s">
        <v>11</v>
      </c>
      <c r="J3898" t="s">
        <v>43</v>
      </c>
      <c r="K3898" t="s">
        <v>150</v>
      </c>
      <c r="L3898" t="s">
        <v>18</v>
      </c>
      <c r="M3898" s="5">
        <v>1426.21</v>
      </c>
      <c r="N3898">
        <v>1</v>
      </c>
    </row>
    <row r="3899" spans="1:14" x14ac:dyDescent="0.25">
      <c r="A3899" s="2">
        <v>45212</v>
      </c>
      <c r="B3899" s="3">
        <f t="shared" si="180"/>
        <v>2024</v>
      </c>
      <c r="C3899" t="str">
        <f t="shared" si="181"/>
        <v>2023-2024</v>
      </c>
      <c r="D3899" t="s">
        <v>148</v>
      </c>
      <c r="E3899" t="s">
        <v>124</v>
      </c>
      <c r="F3899" t="str">
        <f t="shared" si="182"/>
        <v>New South Wales</v>
      </c>
      <c r="G3899" t="s">
        <v>10</v>
      </c>
      <c r="H3899">
        <v>2015</v>
      </c>
      <c r="I3899" t="s">
        <v>11</v>
      </c>
      <c r="J3899" t="s">
        <v>12</v>
      </c>
      <c r="K3899" t="s">
        <v>153</v>
      </c>
      <c r="L3899" t="s">
        <v>16</v>
      </c>
      <c r="M3899" s="5">
        <v>1428.9</v>
      </c>
      <c r="N3899">
        <v>1</v>
      </c>
    </row>
    <row r="3900" spans="1:14" x14ac:dyDescent="0.25">
      <c r="A3900" s="2">
        <v>45596</v>
      </c>
      <c r="B3900" s="3">
        <f t="shared" si="180"/>
        <v>2025</v>
      </c>
      <c r="C3900" t="str">
        <f t="shared" si="181"/>
        <v>2024-2025</v>
      </c>
      <c r="D3900" t="s">
        <v>148</v>
      </c>
      <c r="E3900" t="s">
        <v>78</v>
      </c>
      <c r="F3900" t="str">
        <f t="shared" si="182"/>
        <v>New South Wales</v>
      </c>
      <c r="G3900" t="s">
        <v>10</v>
      </c>
      <c r="H3900">
        <v>2350</v>
      </c>
      <c r="I3900" t="s">
        <v>11</v>
      </c>
      <c r="J3900" t="s">
        <v>68</v>
      </c>
      <c r="K3900" t="s">
        <v>154</v>
      </c>
      <c r="L3900" t="s">
        <v>14</v>
      </c>
      <c r="M3900" s="5">
        <v>1430.29</v>
      </c>
      <c r="N3900">
        <v>1</v>
      </c>
    </row>
    <row r="3901" spans="1:14" x14ac:dyDescent="0.25">
      <c r="A3901" s="2">
        <v>45064</v>
      </c>
      <c r="B3901" s="3">
        <f t="shared" si="180"/>
        <v>2023</v>
      </c>
      <c r="C3901" t="str">
        <f t="shared" si="181"/>
        <v>2022-2023</v>
      </c>
      <c r="D3901" t="s">
        <v>147</v>
      </c>
      <c r="E3901" t="s">
        <v>129</v>
      </c>
      <c r="F3901" t="str">
        <f t="shared" si="182"/>
        <v>Tasmania</v>
      </c>
      <c r="G3901" t="s">
        <v>70</v>
      </c>
      <c r="H3901">
        <v>7010</v>
      </c>
      <c r="I3901" t="s">
        <v>11</v>
      </c>
      <c r="J3901" t="s">
        <v>71</v>
      </c>
      <c r="K3901" t="s">
        <v>151</v>
      </c>
      <c r="L3901" t="s">
        <v>21</v>
      </c>
      <c r="M3901" s="5">
        <v>1431.45</v>
      </c>
      <c r="N3901">
        <v>1</v>
      </c>
    </row>
    <row r="3902" spans="1:14" x14ac:dyDescent="0.25">
      <c r="A3902" s="2">
        <v>45292</v>
      </c>
      <c r="B3902" s="3">
        <f t="shared" si="180"/>
        <v>2024</v>
      </c>
      <c r="C3902" t="str">
        <f t="shared" si="181"/>
        <v>2023-2024</v>
      </c>
      <c r="D3902" t="s">
        <v>147</v>
      </c>
      <c r="E3902" t="s">
        <v>98</v>
      </c>
      <c r="F3902" t="str">
        <f t="shared" si="182"/>
        <v>Victoria</v>
      </c>
      <c r="G3902" t="s">
        <v>45</v>
      </c>
      <c r="H3902">
        <v>3429</v>
      </c>
      <c r="I3902" t="s">
        <v>11</v>
      </c>
      <c r="J3902" t="s">
        <v>60</v>
      </c>
      <c r="K3902" t="s">
        <v>151</v>
      </c>
      <c r="L3902" t="s">
        <v>21</v>
      </c>
      <c r="M3902" s="5">
        <v>1434.67</v>
      </c>
      <c r="N3902">
        <v>1</v>
      </c>
    </row>
    <row r="3903" spans="1:14" x14ac:dyDescent="0.25">
      <c r="A3903" s="2">
        <v>45185</v>
      </c>
      <c r="B3903" s="3">
        <f t="shared" si="180"/>
        <v>2024</v>
      </c>
      <c r="C3903" t="str">
        <f t="shared" si="181"/>
        <v>2023-2024</v>
      </c>
      <c r="D3903" t="s">
        <v>148</v>
      </c>
      <c r="E3903" t="s">
        <v>85</v>
      </c>
      <c r="F3903" t="str">
        <f t="shared" si="182"/>
        <v>Queensland</v>
      </c>
      <c r="G3903" t="s">
        <v>35</v>
      </c>
      <c r="H3903">
        <v>4883</v>
      </c>
      <c r="I3903" t="s">
        <v>11</v>
      </c>
      <c r="J3903" t="s">
        <v>36</v>
      </c>
      <c r="K3903" t="s">
        <v>149</v>
      </c>
      <c r="L3903" t="s">
        <v>15</v>
      </c>
      <c r="M3903" s="5">
        <v>1434.96</v>
      </c>
      <c r="N3903">
        <v>1</v>
      </c>
    </row>
    <row r="3904" spans="1:14" x14ac:dyDescent="0.25">
      <c r="A3904" s="2">
        <v>45514</v>
      </c>
      <c r="B3904" s="3">
        <f t="shared" si="180"/>
        <v>2025</v>
      </c>
      <c r="C3904" t="str">
        <f t="shared" si="181"/>
        <v>2024-2025</v>
      </c>
      <c r="D3904" t="s">
        <v>148</v>
      </c>
      <c r="E3904" t="s">
        <v>78</v>
      </c>
      <c r="F3904" t="str">
        <f t="shared" si="182"/>
        <v>New South Wales</v>
      </c>
      <c r="G3904" t="s">
        <v>10</v>
      </c>
      <c r="H3904">
        <v>2350</v>
      </c>
      <c r="I3904" t="s">
        <v>11</v>
      </c>
      <c r="J3904" t="s">
        <v>68</v>
      </c>
      <c r="K3904" t="s">
        <v>151</v>
      </c>
      <c r="L3904" t="s">
        <v>21</v>
      </c>
      <c r="M3904" s="5">
        <v>1437.5700000000002</v>
      </c>
      <c r="N3904">
        <v>1</v>
      </c>
    </row>
    <row r="3905" spans="1:14" x14ac:dyDescent="0.25">
      <c r="A3905" s="2">
        <v>45104</v>
      </c>
      <c r="B3905" s="3">
        <f t="shared" si="180"/>
        <v>2023</v>
      </c>
      <c r="C3905" t="str">
        <f t="shared" si="181"/>
        <v>2022-2023</v>
      </c>
      <c r="D3905" t="s">
        <v>147</v>
      </c>
      <c r="E3905" t="s">
        <v>112</v>
      </c>
      <c r="F3905" t="str">
        <f t="shared" si="182"/>
        <v>Victoria</v>
      </c>
      <c r="G3905" t="s">
        <v>45</v>
      </c>
      <c r="H3905">
        <v>3076</v>
      </c>
      <c r="I3905" t="s">
        <v>11</v>
      </c>
      <c r="J3905" t="s">
        <v>46</v>
      </c>
      <c r="K3905" t="s">
        <v>155</v>
      </c>
      <c r="L3905" t="s">
        <v>20</v>
      </c>
      <c r="M3905" s="5">
        <v>1438.7499999999998</v>
      </c>
      <c r="N3905">
        <v>1</v>
      </c>
    </row>
    <row r="3906" spans="1:14" x14ac:dyDescent="0.25">
      <c r="A3906" s="2">
        <v>45106</v>
      </c>
      <c r="B3906" s="3">
        <f t="shared" ref="B3906:B3969" si="183">IF(MONTH(A3906)&gt;=7,YEAR(A3906)+1,YEAR(A3906))</f>
        <v>2023</v>
      </c>
      <c r="C3906" t="str">
        <f t="shared" ref="C3906:C3969" si="184">IF(MONTH(A3906) &gt;= 7, YEAR(A3906) &amp; "-" &amp; YEAR(A3906) + 1, YEAR(A3906) - 1 &amp; "-" &amp; YEAR(A3906))</f>
        <v>2022-2023</v>
      </c>
      <c r="D3906" t="s">
        <v>147</v>
      </c>
      <c r="E3906" t="s">
        <v>115</v>
      </c>
      <c r="F3906" t="str">
        <f t="shared" ref="F3906:F3969" si="185">IF(G3906="WA","Western Australia",
IF(G3906="NSW","New South Wales",
IF(G3906="QLD","Queensland",
IF(G3906="VIC","Victoria",
IF(G3906="TAS","Tasmania",
IF(G3906="SA","South Australia",
IF(G3906="NT","Northern Territory",
IF(G3906="ACT","Australian Capital Territory",G3906))))))))</f>
        <v>Western Australia</v>
      </c>
      <c r="G3906" t="s">
        <v>48</v>
      </c>
      <c r="H3906">
        <v>6280</v>
      </c>
      <c r="I3906" t="s">
        <v>11</v>
      </c>
      <c r="J3906" t="s">
        <v>94</v>
      </c>
      <c r="K3906" t="s">
        <v>154</v>
      </c>
      <c r="L3906" t="s">
        <v>14</v>
      </c>
      <c r="M3906" s="5">
        <v>1441.91</v>
      </c>
      <c r="N3906">
        <v>1</v>
      </c>
    </row>
    <row r="3907" spans="1:14" x14ac:dyDescent="0.25">
      <c r="A3907" s="2">
        <v>45646</v>
      </c>
      <c r="B3907" s="3">
        <f t="shared" si="183"/>
        <v>2025</v>
      </c>
      <c r="C3907" t="str">
        <f t="shared" si="184"/>
        <v>2024-2025</v>
      </c>
      <c r="D3907" t="s">
        <v>147</v>
      </c>
      <c r="E3907" t="s">
        <v>137</v>
      </c>
      <c r="F3907" t="str">
        <f t="shared" si="185"/>
        <v>New South Wales</v>
      </c>
      <c r="G3907" t="s">
        <v>10</v>
      </c>
      <c r="H3907">
        <v>2031</v>
      </c>
      <c r="I3907" t="s">
        <v>11</v>
      </c>
      <c r="J3907" t="s">
        <v>12</v>
      </c>
      <c r="K3907" t="s">
        <v>150</v>
      </c>
      <c r="L3907" t="s">
        <v>18</v>
      </c>
      <c r="M3907" s="5">
        <v>1442.9899999999998</v>
      </c>
      <c r="N3907">
        <v>1</v>
      </c>
    </row>
    <row r="3908" spans="1:14" x14ac:dyDescent="0.25">
      <c r="A3908" s="2">
        <v>45393</v>
      </c>
      <c r="B3908" s="3">
        <f t="shared" si="183"/>
        <v>2024</v>
      </c>
      <c r="C3908" t="str">
        <f t="shared" si="184"/>
        <v>2023-2024</v>
      </c>
      <c r="D3908" t="s">
        <v>147</v>
      </c>
      <c r="E3908" t="s">
        <v>69</v>
      </c>
      <c r="F3908" t="str">
        <f t="shared" si="185"/>
        <v>Tasmania</v>
      </c>
      <c r="G3908" t="s">
        <v>70</v>
      </c>
      <c r="H3908">
        <v>7018</v>
      </c>
      <c r="I3908" t="s">
        <v>11</v>
      </c>
      <c r="J3908" t="s">
        <v>71</v>
      </c>
      <c r="K3908" t="s">
        <v>151</v>
      </c>
      <c r="L3908" t="s">
        <v>21</v>
      </c>
      <c r="M3908" s="5">
        <v>1443.0800000000002</v>
      </c>
      <c r="N3908">
        <v>1</v>
      </c>
    </row>
    <row r="3909" spans="1:14" x14ac:dyDescent="0.25">
      <c r="A3909" s="2">
        <v>45520</v>
      </c>
      <c r="B3909" s="3">
        <f t="shared" si="183"/>
        <v>2025</v>
      </c>
      <c r="C3909" t="str">
        <f t="shared" si="184"/>
        <v>2024-2025</v>
      </c>
      <c r="D3909" t="s">
        <v>147</v>
      </c>
      <c r="E3909" t="s">
        <v>143</v>
      </c>
      <c r="F3909" t="str">
        <f t="shared" si="185"/>
        <v>New South Wales</v>
      </c>
      <c r="G3909" t="s">
        <v>10</v>
      </c>
      <c r="H3909">
        <v>2154</v>
      </c>
      <c r="I3909" t="s">
        <v>11</v>
      </c>
      <c r="J3909" t="s">
        <v>27</v>
      </c>
      <c r="K3909" t="s">
        <v>151</v>
      </c>
      <c r="L3909" t="s">
        <v>21</v>
      </c>
      <c r="M3909" s="5">
        <v>1444.28</v>
      </c>
      <c r="N3909">
        <v>1</v>
      </c>
    </row>
    <row r="3910" spans="1:14" x14ac:dyDescent="0.25">
      <c r="A3910" s="2">
        <v>45197</v>
      </c>
      <c r="B3910" s="3">
        <f t="shared" si="183"/>
        <v>2024</v>
      </c>
      <c r="C3910" t="str">
        <f t="shared" si="184"/>
        <v>2023-2024</v>
      </c>
      <c r="D3910" t="s">
        <v>147</v>
      </c>
      <c r="E3910" t="s">
        <v>135</v>
      </c>
      <c r="F3910" t="str">
        <f t="shared" si="185"/>
        <v>Victoria</v>
      </c>
      <c r="G3910" t="s">
        <v>45</v>
      </c>
      <c r="H3910">
        <v>3550</v>
      </c>
      <c r="I3910" t="s">
        <v>11</v>
      </c>
      <c r="J3910" t="s">
        <v>60</v>
      </c>
      <c r="K3910" t="s">
        <v>150</v>
      </c>
      <c r="L3910" t="s">
        <v>18</v>
      </c>
      <c r="M3910" s="5">
        <v>1448.8899999999999</v>
      </c>
      <c r="N3910">
        <v>1</v>
      </c>
    </row>
    <row r="3911" spans="1:14" x14ac:dyDescent="0.25">
      <c r="A3911" s="2">
        <v>45514</v>
      </c>
      <c r="B3911" s="3">
        <f t="shared" si="183"/>
        <v>2025</v>
      </c>
      <c r="C3911" t="str">
        <f t="shared" si="184"/>
        <v>2024-2025</v>
      </c>
      <c r="D3911" t="s">
        <v>147</v>
      </c>
      <c r="E3911" t="s">
        <v>126</v>
      </c>
      <c r="F3911" t="str">
        <f t="shared" si="185"/>
        <v>Queensland</v>
      </c>
      <c r="G3911" t="s">
        <v>35</v>
      </c>
      <c r="H3911">
        <v>4551</v>
      </c>
      <c r="I3911" t="s">
        <v>11</v>
      </c>
      <c r="J3911" t="s">
        <v>120</v>
      </c>
      <c r="K3911" t="s">
        <v>154</v>
      </c>
      <c r="L3911" t="s">
        <v>14</v>
      </c>
      <c r="M3911" s="5">
        <v>1450.49</v>
      </c>
      <c r="N3911">
        <v>1</v>
      </c>
    </row>
    <row r="3912" spans="1:14" x14ac:dyDescent="0.25">
      <c r="A3912" s="2">
        <v>45053</v>
      </c>
      <c r="B3912" s="3">
        <f t="shared" si="183"/>
        <v>2023</v>
      </c>
      <c r="C3912" t="str">
        <f t="shared" si="184"/>
        <v>2022-2023</v>
      </c>
      <c r="D3912" t="s">
        <v>148</v>
      </c>
      <c r="E3912" t="s">
        <v>110</v>
      </c>
      <c r="F3912" t="str">
        <f t="shared" si="185"/>
        <v>Queensland</v>
      </c>
      <c r="G3912" t="s">
        <v>35</v>
      </c>
      <c r="H3912">
        <v>4680</v>
      </c>
      <c r="I3912" t="s">
        <v>11</v>
      </c>
      <c r="J3912" t="s">
        <v>51</v>
      </c>
      <c r="K3912" t="s">
        <v>151</v>
      </c>
      <c r="L3912" t="s">
        <v>21</v>
      </c>
      <c r="M3912" s="5">
        <v>1452.26</v>
      </c>
      <c r="N3912">
        <v>1</v>
      </c>
    </row>
    <row r="3913" spans="1:14" x14ac:dyDescent="0.25">
      <c r="A3913" s="2">
        <v>45592</v>
      </c>
      <c r="B3913" s="3">
        <f t="shared" si="183"/>
        <v>2025</v>
      </c>
      <c r="C3913" t="str">
        <f t="shared" si="184"/>
        <v>2024-2025</v>
      </c>
      <c r="D3913" t="s">
        <v>147</v>
      </c>
      <c r="E3913" t="s">
        <v>91</v>
      </c>
      <c r="F3913" t="str">
        <f t="shared" si="185"/>
        <v>Victoria</v>
      </c>
      <c r="G3913" t="s">
        <v>45</v>
      </c>
      <c r="H3913">
        <v>3690</v>
      </c>
      <c r="I3913" t="s">
        <v>11</v>
      </c>
      <c r="J3913" t="s">
        <v>55</v>
      </c>
      <c r="K3913" t="s">
        <v>151</v>
      </c>
      <c r="L3913" t="s">
        <v>21</v>
      </c>
      <c r="M3913" s="5">
        <v>1458.73</v>
      </c>
      <c r="N3913">
        <v>1</v>
      </c>
    </row>
    <row r="3914" spans="1:14" x14ac:dyDescent="0.25">
      <c r="A3914" s="2">
        <v>45510</v>
      </c>
      <c r="B3914" s="3">
        <f t="shared" si="183"/>
        <v>2025</v>
      </c>
      <c r="C3914" t="str">
        <f t="shared" si="184"/>
        <v>2024-2025</v>
      </c>
      <c r="D3914" t="s">
        <v>147</v>
      </c>
      <c r="E3914" t="s">
        <v>101</v>
      </c>
      <c r="F3914" t="str">
        <f t="shared" si="185"/>
        <v>Victoria</v>
      </c>
      <c r="G3914" t="s">
        <v>45</v>
      </c>
      <c r="H3914">
        <v>3131</v>
      </c>
      <c r="I3914" t="s">
        <v>11</v>
      </c>
      <c r="J3914" t="s">
        <v>63</v>
      </c>
      <c r="K3914" t="s">
        <v>153</v>
      </c>
      <c r="L3914" t="s">
        <v>16</v>
      </c>
      <c r="M3914" s="5">
        <v>1460.24</v>
      </c>
      <c r="N3914">
        <v>1</v>
      </c>
    </row>
    <row r="3915" spans="1:14" x14ac:dyDescent="0.25">
      <c r="A3915" s="2">
        <v>45014</v>
      </c>
      <c r="B3915" s="3">
        <f t="shared" si="183"/>
        <v>2023</v>
      </c>
      <c r="C3915" t="str">
        <f t="shared" si="184"/>
        <v>2022-2023</v>
      </c>
      <c r="D3915" t="s">
        <v>147</v>
      </c>
      <c r="E3915" t="s">
        <v>44</v>
      </c>
      <c r="F3915" t="str">
        <f t="shared" si="185"/>
        <v>Victoria</v>
      </c>
      <c r="G3915" t="s">
        <v>45</v>
      </c>
      <c r="H3915">
        <v>3066</v>
      </c>
      <c r="I3915" t="s">
        <v>11</v>
      </c>
      <c r="J3915" t="s">
        <v>46</v>
      </c>
      <c r="K3915" t="s">
        <v>151</v>
      </c>
      <c r="L3915" t="s">
        <v>21</v>
      </c>
      <c r="M3915" s="5">
        <v>1461.2600000000002</v>
      </c>
      <c r="N3915">
        <v>1</v>
      </c>
    </row>
    <row r="3916" spans="1:14" x14ac:dyDescent="0.25">
      <c r="A3916" s="2">
        <v>45213</v>
      </c>
      <c r="B3916" s="3">
        <f t="shared" si="183"/>
        <v>2024</v>
      </c>
      <c r="C3916" t="str">
        <f t="shared" si="184"/>
        <v>2023-2024</v>
      </c>
      <c r="D3916" t="s">
        <v>148</v>
      </c>
      <c r="E3916" t="s">
        <v>78</v>
      </c>
      <c r="F3916" t="str">
        <f t="shared" si="185"/>
        <v>New South Wales</v>
      </c>
      <c r="G3916" t="s">
        <v>10</v>
      </c>
      <c r="H3916">
        <v>2350</v>
      </c>
      <c r="I3916" t="s">
        <v>11</v>
      </c>
      <c r="J3916" t="s">
        <v>68</v>
      </c>
      <c r="K3916" t="s">
        <v>157</v>
      </c>
      <c r="L3916" t="s">
        <v>22</v>
      </c>
      <c r="M3916" s="5">
        <v>1468.24</v>
      </c>
      <c r="N3916">
        <v>1</v>
      </c>
    </row>
    <row r="3917" spans="1:14" x14ac:dyDescent="0.25">
      <c r="A3917" s="2">
        <v>45559</v>
      </c>
      <c r="B3917" s="3">
        <f t="shared" si="183"/>
        <v>2025</v>
      </c>
      <c r="C3917" t="str">
        <f t="shared" si="184"/>
        <v>2024-2025</v>
      </c>
      <c r="D3917" t="s">
        <v>147</v>
      </c>
      <c r="E3917" t="s">
        <v>83</v>
      </c>
      <c r="F3917" t="str">
        <f t="shared" si="185"/>
        <v>New South Wales</v>
      </c>
      <c r="G3917" t="s">
        <v>10</v>
      </c>
      <c r="H3917">
        <v>2750</v>
      </c>
      <c r="I3917" t="s">
        <v>11</v>
      </c>
      <c r="J3917" t="s">
        <v>25</v>
      </c>
      <c r="K3917" t="s">
        <v>150</v>
      </c>
      <c r="L3917" t="s">
        <v>18</v>
      </c>
      <c r="M3917" s="5">
        <v>1470.4000000000003</v>
      </c>
      <c r="N3917">
        <v>1</v>
      </c>
    </row>
    <row r="3918" spans="1:14" x14ac:dyDescent="0.25">
      <c r="A3918" s="2">
        <v>45028</v>
      </c>
      <c r="B3918" s="3">
        <f t="shared" si="183"/>
        <v>2023</v>
      </c>
      <c r="C3918" t="str">
        <f t="shared" si="184"/>
        <v>2022-2023</v>
      </c>
      <c r="D3918" t="s">
        <v>147</v>
      </c>
      <c r="E3918" t="s">
        <v>93</v>
      </c>
      <c r="F3918" t="str">
        <f t="shared" si="185"/>
        <v>Western Australia</v>
      </c>
      <c r="G3918" t="s">
        <v>48</v>
      </c>
      <c r="H3918">
        <v>6112</v>
      </c>
      <c r="I3918" t="s">
        <v>11</v>
      </c>
      <c r="J3918" t="s">
        <v>94</v>
      </c>
      <c r="K3918" t="s">
        <v>150</v>
      </c>
      <c r="L3918" t="s">
        <v>18</v>
      </c>
      <c r="M3918" s="5">
        <v>1472.9199999999998</v>
      </c>
      <c r="N3918">
        <v>1</v>
      </c>
    </row>
    <row r="3919" spans="1:14" x14ac:dyDescent="0.25">
      <c r="A3919" s="2">
        <v>45302</v>
      </c>
      <c r="B3919" s="3">
        <f t="shared" si="183"/>
        <v>2024</v>
      </c>
      <c r="C3919" t="str">
        <f t="shared" si="184"/>
        <v>2023-2024</v>
      </c>
      <c r="D3919" t="s">
        <v>147</v>
      </c>
      <c r="E3919" t="s">
        <v>109</v>
      </c>
      <c r="F3919" t="str">
        <f t="shared" si="185"/>
        <v>New South Wales</v>
      </c>
      <c r="G3919" t="s">
        <v>10</v>
      </c>
      <c r="H3919">
        <v>2480</v>
      </c>
      <c r="I3919" t="s">
        <v>11</v>
      </c>
      <c r="J3919" t="s">
        <v>68</v>
      </c>
      <c r="K3919" t="s">
        <v>150</v>
      </c>
      <c r="L3919" t="s">
        <v>18</v>
      </c>
      <c r="M3919" s="5">
        <v>1473.54</v>
      </c>
      <c r="N3919">
        <v>1</v>
      </c>
    </row>
    <row r="3920" spans="1:14" x14ac:dyDescent="0.25">
      <c r="A3920" s="2">
        <v>44957</v>
      </c>
      <c r="B3920" s="3">
        <f t="shared" si="183"/>
        <v>2023</v>
      </c>
      <c r="C3920" t="str">
        <f t="shared" si="184"/>
        <v>2022-2023</v>
      </c>
      <c r="D3920" t="s">
        <v>147</v>
      </c>
      <c r="E3920" t="s">
        <v>9</v>
      </c>
      <c r="F3920" t="str">
        <f t="shared" si="185"/>
        <v>New South Wales</v>
      </c>
      <c r="G3920" t="s">
        <v>10</v>
      </c>
      <c r="H3920">
        <v>2067</v>
      </c>
      <c r="I3920" t="s">
        <v>11</v>
      </c>
      <c r="J3920" t="s">
        <v>12</v>
      </c>
      <c r="K3920" t="s">
        <v>150</v>
      </c>
      <c r="L3920" t="s">
        <v>18</v>
      </c>
      <c r="M3920" s="5">
        <v>1473.64</v>
      </c>
      <c r="N3920">
        <v>1</v>
      </c>
    </row>
    <row r="3921" spans="1:14" x14ac:dyDescent="0.25">
      <c r="A3921" s="2">
        <v>45061</v>
      </c>
      <c r="B3921" s="3">
        <f t="shared" si="183"/>
        <v>2023</v>
      </c>
      <c r="C3921" t="str">
        <f t="shared" si="184"/>
        <v>2022-2023</v>
      </c>
      <c r="D3921" t="s">
        <v>147</v>
      </c>
      <c r="E3921" t="s">
        <v>44</v>
      </c>
      <c r="F3921" t="str">
        <f t="shared" si="185"/>
        <v>Victoria</v>
      </c>
      <c r="G3921" t="s">
        <v>45</v>
      </c>
      <c r="H3921">
        <v>3066</v>
      </c>
      <c r="I3921" t="s">
        <v>11</v>
      </c>
      <c r="J3921" t="s">
        <v>46</v>
      </c>
      <c r="K3921" t="s">
        <v>150</v>
      </c>
      <c r="L3921" t="s">
        <v>18</v>
      </c>
      <c r="M3921" s="5">
        <v>1473.94</v>
      </c>
      <c r="N3921">
        <v>1</v>
      </c>
    </row>
    <row r="3922" spans="1:14" x14ac:dyDescent="0.25">
      <c r="A3922" s="2">
        <v>45646</v>
      </c>
      <c r="B3922" s="3">
        <f t="shared" si="183"/>
        <v>2025</v>
      </c>
      <c r="C3922" t="str">
        <f t="shared" si="184"/>
        <v>2024-2025</v>
      </c>
      <c r="D3922" t="s">
        <v>147</v>
      </c>
      <c r="E3922" t="s">
        <v>125</v>
      </c>
      <c r="F3922" t="str">
        <f t="shared" si="185"/>
        <v>Victoria</v>
      </c>
      <c r="G3922" t="s">
        <v>45</v>
      </c>
      <c r="H3922">
        <v>3400</v>
      </c>
      <c r="I3922" t="s">
        <v>11</v>
      </c>
      <c r="J3922" t="s">
        <v>60</v>
      </c>
      <c r="K3922" t="s">
        <v>150</v>
      </c>
      <c r="L3922" t="s">
        <v>18</v>
      </c>
      <c r="M3922" s="5">
        <v>1474.1</v>
      </c>
      <c r="N3922">
        <v>1</v>
      </c>
    </row>
    <row r="3923" spans="1:14" x14ac:dyDescent="0.25">
      <c r="A3923" s="2">
        <v>44952</v>
      </c>
      <c r="B3923" s="3">
        <f t="shared" si="183"/>
        <v>2023</v>
      </c>
      <c r="C3923" t="str">
        <f t="shared" si="184"/>
        <v>2022-2023</v>
      </c>
      <c r="D3923" t="s">
        <v>147</v>
      </c>
      <c r="E3923" t="s">
        <v>44</v>
      </c>
      <c r="F3923" t="str">
        <f t="shared" si="185"/>
        <v>Victoria</v>
      </c>
      <c r="G3923" t="s">
        <v>45</v>
      </c>
      <c r="H3923">
        <v>3066</v>
      </c>
      <c r="I3923" t="s">
        <v>11</v>
      </c>
      <c r="J3923" t="s">
        <v>46</v>
      </c>
      <c r="K3923" t="s">
        <v>157</v>
      </c>
      <c r="L3923" t="s">
        <v>22</v>
      </c>
      <c r="M3923" s="5">
        <v>1474.3000000000002</v>
      </c>
      <c r="N3923">
        <v>1</v>
      </c>
    </row>
    <row r="3924" spans="1:14" x14ac:dyDescent="0.25">
      <c r="A3924" s="2">
        <v>45186</v>
      </c>
      <c r="B3924" s="3">
        <f t="shared" si="183"/>
        <v>2024</v>
      </c>
      <c r="C3924" t="str">
        <f t="shared" si="184"/>
        <v>2023-2024</v>
      </c>
      <c r="D3924" t="s">
        <v>147</v>
      </c>
      <c r="E3924" t="s">
        <v>145</v>
      </c>
      <c r="F3924" t="str">
        <f t="shared" si="185"/>
        <v>New South Wales</v>
      </c>
      <c r="G3924" t="s">
        <v>10</v>
      </c>
      <c r="H3924">
        <v>2101</v>
      </c>
      <c r="I3924" t="s">
        <v>11</v>
      </c>
      <c r="J3924" t="s">
        <v>27</v>
      </c>
      <c r="K3924" t="s">
        <v>150</v>
      </c>
      <c r="L3924" t="s">
        <v>18</v>
      </c>
      <c r="M3924" s="5">
        <v>1475.4399999999998</v>
      </c>
      <c r="N3924">
        <v>1</v>
      </c>
    </row>
    <row r="3925" spans="1:14" x14ac:dyDescent="0.25">
      <c r="A3925" s="2">
        <v>45217</v>
      </c>
      <c r="B3925" s="3">
        <f t="shared" si="183"/>
        <v>2024</v>
      </c>
      <c r="C3925" t="str">
        <f t="shared" si="184"/>
        <v>2023-2024</v>
      </c>
      <c r="D3925" t="s">
        <v>147</v>
      </c>
      <c r="E3925" t="s">
        <v>145</v>
      </c>
      <c r="F3925" t="str">
        <f t="shared" si="185"/>
        <v>New South Wales</v>
      </c>
      <c r="G3925" t="s">
        <v>10</v>
      </c>
      <c r="H3925">
        <v>2101</v>
      </c>
      <c r="I3925" t="s">
        <v>11</v>
      </c>
      <c r="J3925" t="s">
        <v>27</v>
      </c>
      <c r="K3925" t="s">
        <v>157</v>
      </c>
      <c r="L3925" t="s">
        <v>22</v>
      </c>
      <c r="M3925" s="5">
        <v>1477.34</v>
      </c>
      <c r="N3925">
        <v>1</v>
      </c>
    </row>
    <row r="3926" spans="1:14" x14ac:dyDescent="0.25">
      <c r="A3926" s="2">
        <v>45594</v>
      </c>
      <c r="B3926" s="3">
        <f t="shared" si="183"/>
        <v>2025</v>
      </c>
      <c r="C3926" t="str">
        <f t="shared" si="184"/>
        <v>2024-2025</v>
      </c>
      <c r="D3926" t="s">
        <v>147</v>
      </c>
      <c r="E3926" t="s">
        <v>136</v>
      </c>
      <c r="F3926" t="str">
        <f t="shared" si="185"/>
        <v>Victoria</v>
      </c>
      <c r="G3926" t="s">
        <v>45</v>
      </c>
      <c r="H3926">
        <v>3175</v>
      </c>
      <c r="I3926" t="s">
        <v>11</v>
      </c>
      <c r="J3926" t="s">
        <v>63</v>
      </c>
      <c r="K3926" t="s">
        <v>157</v>
      </c>
      <c r="L3926" t="s">
        <v>22</v>
      </c>
      <c r="M3926" s="5">
        <v>1480.54</v>
      </c>
      <c r="N3926">
        <v>1</v>
      </c>
    </row>
    <row r="3927" spans="1:14" x14ac:dyDescent="0.25">
      <c r="A3927" s="2">
        <v>45140</v>
      </c>
      <c r="B3927" s="3">
        <f t="shared" si="183"/>
        <v>2024</v>
      </c>
      <c r="C3927" t="str">
        <f t="shared" si="184"/>
        <v>2023-2024</v>
      </c>
      <c r="D3927" t="s">
        <v>147</v>
      </c>
      <c r="E3927" t="s">
        <v>114</v>
      </c>
      <c r="F3927" t="str">
        <f t="shared" si="185"/>
        <v>Victoria</v>
      </c>
      <c r="G3927" t="s">
        <v>45</v>
      </c>
      <c r="H3927">
        <v>3551</v>
      </c>
      <c r="I3927" t="s">
        <v>11</v>
      </c>
      <c r="J3927" t="s">
        <v>60</v>
      </c>
      <c r="K3927" t="s">
        <v>155</v>
      </c>
      <c r="L3927" t="s">
        <v>20</v>
      </c>
      <c r="M3927" s="5">
        <v>1482.9900000000002</v>
      </c>
      <c r="N3927">
        <v>1</v>
      </c>
    </row>
    <row r="3928" spans="1:14" x14ac:dyDescent="0.25">
      <c r="A3928" s="2">
        <v>45229</v>
      </c>
      <c r="B3928" s="3">
        <f t="shared" si="183"/>
        <v>2024</v>
      </c>
      <c r="C3928" t="str">
        <f t="shared" si="184"/>
        <v>2023-2024</v>
      </c>
      <c r="D3928" t="s">
        <v>147</v>
      </c>
      <c r="E3928" t="s">
        <v>57</v>
      </c>
      <c r="F3928" t="str">
        <f t="shared" si="185"/>
        <v>New South Wales</v>
      </c>
      <c r="G3928" t="s">
        <v>10</v>
      </c>
      <c r="H3928">
        <v>2560</v>
      </c>
      <c r="I3928" t="s">
        <v>11</v>
      </c>
      <c r="J3928" t="s">
        <v>58</v>
      </c>
      <c r="K3928" t="s">
        <v>156</v>
      </c>
      <c r="L3928" t="s">
        <v>17</v>
      </c>
      <c r="M3928" s="5">
        <v>1484.6099999999997</v>
      </c>
      <c r="N3928">
        <v>1</v>
      </c>
    </row>
    <row r="3929" spans="1:14" x14ac:dyDescent="0.25">
      <c r="A3929" s="2">
        <v>45039</v>
      </c>
      <c r="B3929" s="3">
        <f t="shared" si="183"/>
        <v>2023</v>
      </c>
      <c r="C3929" t="str">
        <f t="shared" si="184"/>
        <v>2022-2023</v>
      </c>
      <c r="D3929" t="s">
        <v>147</v>
      </c>
      <c r="E3929" t="s">
        <v>136</v>
      </c>
      <c r="F3929" t="str">
        <f t="shared" si="185"/>
        <v>Victoria</v>
      </c>
      <c r="G3929" t="s">
        <v>45</v>
      </c>
      <c r="H3929">
        <v>3175</v>
      </c>
      <c r="I3929" t="s">
        <v>11</v>
      </c>
      <c r="J3929" t="s">
        <v>63</v>
      </c>
      <c r="K3929" t="s">
        <v>154</v>
      </c>
      <c r="L3929" t="s">
        <v>14</v>
      </c>
      <c r="M3929" s="5">
        <v>1485.79</v>
      </c>
      <c r="N3929">
        <v>1</v>
      </c>
    </row>
    <row r="3930" spans="1:14" x14ac:dyDescent="0.25">
      <c r="A3930" s="2">
        <v>45006</v>
      </c>
      <c r="B3930" s="3">
        <f t="shared" si="183"/>
        <v>2023</v>
      </c>
      <c r="C3930" t="str">
        <f t="shared" si="184"/>
        <v>2022-2023</v>
      </c>
      <c r="D3930" t="s">
        <v>147</v>
      </c>
      <c r="E3930" t="s">
        <v>131</v>
      </c>
      <c r="F3930" t="str">
        <f t="shared" si="185"/>
        <v>Western Australia</v>
      </c>
      <c r="G3930" t="s">
        <v>48</v>
      </c>
      <c r="H3930">
        <v>6530</v>
      </c>
      <c r="I3930" t="s">
        <v>11</v>
      </c>
      <c r="J3930" t="s">
        <v>77</v>
      </c>
      <c r="K3930" t="s">
        <v>150</v>
      </c>
      <c r="L3930" t="s">
        <v>18</v>
      </c>
      <c r="M3930" s="5">
        <v>1487.17</v>
      </c>
      <c r="N3930">
        <v>1</v>
      </c>
    </row>
    <row r="3931" spans="1:14" x14ac:dyDescent="0.25">
      <c r="A3931" s="2">
        <v>45283</v>
      </c>
      <c r="B3931" s="3">
        <f t="shared" si="183"/>
        <v>2024</v>
      </c>
      <c r="C3931" t="str">
        <f t="shared" si="184"/>
        <v>2023-2024</v>
      </c>
      <c r="D3931" t="s">
        <v>147</v>
      </c>
      <c r="E3931" t="s">
        <v>103</v>
      </c>
      <c r="F3931" t="str">
        <f t="shared" si="185"/>
        <v>Queensland</v>
      </c>
      <c r="G3931" t="s">
        <v>35</v>
      </c>
      <c r="H3931">
        <v>4509</v>
      </c>
      <c r="I3931" t="s">
        <v>11</v>
      </c>
      <c r="J3931" t="s">
        <v>104</v>
      </c>
      <c r="K3931" t="s">
        <v>153</v>
      </c>
      <c r="L3931" t="s">
        <v>16</v>
      </c>
      <c r="M3931" s="5">
        <v>1490.0799999999997</v>
      </c>
      <c r="N3931">
        <v>1</v>
      </c>
    </row>
    <row r="3932" spans="1:14" x14ac:dyDescent="0.25">
      <c r="A3932" s="2">
        <v>45120</v>
      </c>
      <c r="B3932" s="3">
        <f t="shared" si="183"/>
        <v>2024</v>
      </c>
      <c r="C3932" t="str">
        <f t="shared" si="184"/>
        <v>2023-2024</v>
      </c>
      <c r="D3932" t="s">
        <v>147</v>
      </c>
      <c r="E3932" t="s">
        <v>128</v>
      </c>
      <c r="F3932" t="str">
        <f t="shared" si="185"/>
        <v>Western Australia</v>
      </c>
      <c r="G3932" t="s">
        <v>48</v>
      </c>
      <c r="H3932">
        <v>6027</v>
      </c>
      <c r="I3932" t="s">
        <v>11</v>
      </c>
      <c r="J3932" t="s">
        <v>49</v>
      </c>
      <c r="K3932" t="s">
        <v>151</v>
      </c>
      <c r="L3932" t="s">
        <v>21</v>
      </c>
      <c r="M3932" s="5">
        <v>1490.72</v>
      </c>
      <c r="N3932">
        <v>1</v>
      </c>
    </row>
    <row r="3933" spans="1:14" x14ac:dyDescent="0.25">
      <c r="A3933" s="2">
        <v>45460</v>
      </c>
      <c r="B3933" s="3">
        <f t="shared" si="183"/>
        <v>2024</v>
      </c>
      <c r="C3933" t="str">
        <f t="shared" si="184"/>
        <v>2023-2024</v>
      </c>
      <c r="D3933" t="s">
        <v>148</v>
      </c>
      <c r="E3933" t="s">
        <v>78</v>
      </c>
      <c r="F3933" t="str">
        <f t="shared" si="185"/>
        <v>New South Wales</v>
      </c>
      <c r="G3933" t="s">
        <v>10</v>
      </c>
      <c r="H3933">
        <v>2350</v>
      </c>
      <c r="I3933" t="s">
        <v>11</v>
      </c>
      <c r="J3933" t="s">
        <v>68</v>
      </c>
      <c r="K3933" t="s">
        <v>150</v>
      </c>
      <c r="L3933" t="s">
        <v>18</v>
      </c>
      <c r="M3933" s="5">
        <v>1491.2399999999998</v>
      </c>
      <c r="N3933">
        <v>1</v>
      </c>
    </row>
    <row r="3934" spans="1:14" x14ac:dyDescent="0.25">
      <c r="A3934" s="2">
        <v>45307</v>
      </c>
      <c r="B3934" s="3">
        <f t="shared" si="183"/>
        <v>2024</v>
      </c>
      <c r="C3934" t="str">
        <f t="shared" si="184"/>
        <v>2023-2024</v>
      </c>
      <c r="D3934" t="s">
        <v>148</v>
      </c>
      <c r="E3934" t="s">
        <v>78</v>
      </c>
      <c r="F3934" t="str">
        <f t="shared" si="185"/>
        <v>New South Wales</v>
      </c>
      <c r="G3934" t="s">
        <v>10</v>
      </c>
      <c r="H3934">
        <v>2350</v>
      </c>
      <c r="I3934" t="s">
        <v>11</v>
      </c>
      <c r="J3934" t="s">
        <v>68</v>
      </c>
      <c r="K3934" t="s">
        <v>150</v>
      </c>
      <c r="L3934" t="s">
        <v>18</v>
      </c>
      <c r="M3934" s="5">
        <v>1492.09</v>
      </c>
      <c r="N3934">
        <v>1</v>
      </c>
    </row>
    <row r="3935" spans="1:14" x14ac:dyDescent="0.25">
      <c r="A3935" s="2">
        <v>45447</v>
      </c>
      <c r="B3935" s="3">
        <f t="shared" si="183"/>
        <v>2024</v>
      </c>
      <c r="C3935" t="str">
        <f t="shared" si="184"/>
        <v>2023-2024</v>
      </c>
      <c r="D3935" t="s">
        <v>147</v>
      </c>
      <c r="E3935" t="s">
        <v>44</v>
      </c>
      <c r="F3935" t="str">
        <f t="shared" si="185"/>
        <v>Victoria</v>
      </c>
      <c r="G3935" t="s">
        <v>45</v>
      </c>
      <c r="H3935">
        <v>3066</v>
      </c>
      <c r="I3935" t="s">
        <v>11</v>
      </c>
      <c r="J3935" t="s">
        <v>46</v>
      </c>
      <c r="K3935" t="s">
        <v>150</v>
      </c>
      <c r="L3935" t="s">
        <v>18</v>
      </c>
      <c r="M3935" s="5">
        <v>1493.2400000000002</v>
      </c>
      <c r="N3935">
        <v>1</v>
      </c>
    </row>
    <row r="3936" spans="1:14" x14ac:dyDescent="0.25">
      <c r="A3936" s="2">
        <v>45282</v>
      </c>
      <c r="B3936" s="3">
        <f t="shared" si="183"/>
        <v>2024</v>
      </c>
      <c r="C3936" t="str">
        <f t="shared" si="184"/>
        <v>2023-2024</v>
      </c>
      <c r="D3936" t="s">
        <v>148</v>
      </c>
      <c r="E3936" t="s">
        <v>124</v>
      </c>
      <c r="F3936" t="str">
        <f t="shared" si="185"/>
        <v>New South Wales</v>
      </c>
      <c r="G3936" t="s">
        <v>10</v>
      </c>
      <c r="H3936">
        <v>2015</v>
      </c>
      <c r="I3936" t="s">
        <v>11</v>
      </c>
      <c r="J3936" t="s">
        <v>12</v>
      </c>
      <c r="K3936" t="s">
        <v>150</v>
      </c>
      <c r="L3936" t="s">
        <v>18</v>
      </c>
      <c r="M3936" s="5">
        <v>1497.97</v>
      </c>
      <c r="N3936">
        <v>1</v>
      </c>
    </row>
    <row r="3937" spans="1:14" x14ac:dyDescent="0.25">
      <c r="A3937" s="2">
        <v>45310</v>
      </c>
      <c r="B3937" s="3">
        <f t="shared" si="183"/>
        <v>2024</v>
      </c>
      <c r="C3937" t="str">
        <f t="shared" si="184"/>
        <v>2023-2024</v>
      </c>
      <c r="D3937" t="s">
        <v>148</v>
      </c>
      <c r="E3937" t="s">
        <v>73</v>
      </c>
      <c r="F3937" t="str">
        <f t="shared" si="185"/>
        <v>Victoria</v>
      </c>
      <c r="G3937" t="s">
        <v>45</v>
      </c>
      <c r="H3937">
        <v>3136</v>
      </c>
      <c r="I3937" t="s">
        <v>11</v>
      </c>
      <c r="J3937" t="s">
        <v>63</v>
      </c>
      <c r="K3937" t="s">
        <v>153</v>
      </c>
      <c r="L3937" t="s">
        <v>16</v>
      </c>
      <c r="M3937" s="5">
        <v>1500.08</v>
      </c>
      <c r="N3937">
        <v>1</v>
      </c>
    </row>
    <row r="3938" spans="1:14" x14ac:dyDescent="0.25">
      <c r="A3938" s="2">
        <v>45452</v>
      </c>
      <c r="B3938" s="3">
        <f t="shared" si="183"/>
        <v>2024</v>
      </c>
      <c r="C3938" t="str">
        <f t="shared" si="184"/>
        <v>2023-2024</v>
      </c>
      <c r="D3938" t="s">
        <v>147</v>
      </c>
      <c r="E3938" t="s">
        <v>75</v>
      </c>
      <c r="F3938" t="str">
        <f t="shared" si="185"/>
        <v>Victoria</v>
      </c>
      <c r="G3938" t="s">
        <v>45</v>
      </c>
      <c r="H3938">
        <v>3630</v>
      </c>
      <c r="I3938" t="s">
        <v>11</v>
      </c>
      <c r="J3938" t="s">
        <v>55</v>
      </c>
      <c r="K3938" t="s">
        <v>150</v>
      </c>
      <c r="L3938" t="s">
        <v>18</v>
      </c>
      <c r="M3938" s="5">
        <v>1501.3999999999999</v>
      </c>
      <c r="N3938">
        <v>1</v>
      </c>
    </row>
    <row r="3939" spans="1:14" x14ac:dyDescent="0.25">
      <c r="A3939" s="2">
        <v>44999</v>
      </c>
      <c r="B3939" s="3">
        <f t="shared" si="183"/>
        <v>2023</v>
      </c>
      <c r="C3939" t="str">
        <f t="shared" si="184"/>
        <v>2022-2023</v>
      </c>
      <c r="D3939" t="s">
        <v>147</v>
      </c>
      <c r="E3939" t="s">
        <v>137</v>
      </c>
      <c r="F3939" t="str">
        <f t="shared" si="185"/>
        <v>New South Wales</v>
      </c>
      <c r="G3939" t="s">
        <v>10</v>
      </c>
      <c r="H3939">
        <v>2031</v>
      </c>
      <c r="I3939" t="s">
        <v>11</v>
      </c>
      <c r="J3939" t="s">
        <v>12</v>
      </c>
      <c r="K3939" t="s">
        <v>155</v>
      </c>
      <c r="L3939" t="s">
        <v>20</v>
      </c>
      <c r="M3939" s="5">
        <v>1513.3800000000006</v>
      </c>
      <c r="N3939">
        <v>1</v>
      </c>
    </row>
    <row r="3940" spans="1:14" x14ac:dyDescent="0.25">
      <c r="A3940" s="2">
        <v>45281</v>
      </c>
      <c r="B3940" s="3">
        <f t="shared" si="183"/>
        <v>2024</v>
      </c>
      <c r="C3940" t="str">
        <f t="shared" si="184"/>
        <v>2023-2024</v>
      </c>
      <c r="D3940" t="s">
        <v>147</v>
      </c>
      <c r="E3940" t="s">
        <v>62</v>
      </c>
      <c r="F3940" t="str">
        <f t="shared" si="185"/>
        <v>Victoria</v>
      </c>
      <c r="G3940" t="s">
        <v>45</v>
      </c>
      <c r="H3940">
        <v>3134</v>
      </c>
      <c r="I3940" t="s">
        <v>11</v>
      </c>
      <c r="J3940" t="s">
        <v>63</v>
      </c>
      <c r="K3940" t="s">
        <v>150</v>
      </c>
      <c r="L3940" t="s">
        <v>18</v>
      </c>
      <c r="M3940" s="5">
        <v>1513.91</v>
      </c>
      <c r="N3940">
        <v>1</v>
      </c>
    </row>
    <row r="3941" spans="1:14" x14ac:dyDescent="0.25">
      <c r="A3941" s="2">
        <v>45308</v>
      </c>
      <c r="B3941" s="3">
        <f t="shared" si="183"/>
        <v>2024</v>
      </c>
      <c r="C3941" t="str">
        <f t="shared" si="184"/>
        <v>2023-2024</v>
      </c>
      <c r="D3941" t="s">
        <v>147</v>
      </c>
      <c r="E3941" t="s">
        <v>139</v>
      </c>
      <c r="F3941" t="str">
        <f t="shared" si="185"/>
        <v>New South Wales</v>
      </c>
      <c r="G3941" t="s">
        <v>10</v>
      </c>
      <c r="H3941">
        <v>2020</v>
      </c>
      <c r="I3941" t="s">
        <v>11</v>
      </c>
      <c r="J3941" t="s">
        <v>12</v>
      </c>
      <c r="K3941" t="s">
        <v>152</v>
      </c>
      <c r="L3941" t="s">
        <v>13</v>
      </c>
      <c r="M3941" s="5">
        <v>1517.0400000000022</v>
      </c>
      <c r="N3941">
        <v>1</v>
      </c>
    </row>
    <row r="3942" spans="1:14" x14ac:dyDescent="0.25">
      <c r="A3942" s="2">
        <v>45009</v>
      </c>
      <c r="B3942" s="3">
        <f t="shared" si="183"/>
        <v>2023</v>
      </c>
      <c r="C3942" t="str">
        <f t="shared" si="184"/>
        <v>2022-2023</v>
      </c>
      <c r="D3942" t="s">
        <v>147</v>
      </c>
      <c r="E3942" t="s">
        <v>42</v>
      </c>
      <c r="F3942" t="str">
        <f t="shared" si="185"/>
        <v>Queensland</v>
      </c>
      <c r="G3942" t="s">
        <v>35</v>
      </c>
      <c r="H3942">
        <v>4053</v>
      </c>
      <c r="I3942" t="s">
        <v>11</v>
      </c>
      <c r="J3942" t="s">
        <v>43</v>
      </c>
      <c r="K3942" t="s">
        <v>150</v>
      </c>
      <c r="L3942" t="s">
        <v>18</v>
      </c>
      <c r="M3942" s="5">
        <v>1519.16</v>
      </c>
      <c r="N3942">
        <v>1</v>
      </c>
    </row>
    <row r="3943" spans="1:14" x14ac:dyDescent="0.25">
      <c r="A3943" s="2">
        <v>45321</v>
      </c>
      <c r="B3943" s="3">
        <f t="shared" si="183"/>
        <v>2024</v>
      </c>
      <c r="C3943" t="str">
        <f t="shared" si="184"/>
        <v>2023-2024</v>
      </c>
      <c r="D3943" t="s">
        <v>147</v>
      </c>
      <c r="E3943" t="s">
        <v>97</v>
      </c>
      <c r="F3943" t="str">
        <f t="shared" si="185"/>
        <v>Tasmania</v>
      </c>
      <c r="G3943" t="s">
        <v>70</v>
      </c>
      <c r="H3943">
        <v>7250</v>
      </c>
      <c r="I3943" t="s">
        <v>11</v>
      </c>
      <c r="J3943" t="s">
        <v>71</v>
      </c>
      <c r="K3943" t="s">
        <v>151</v>
      </c>
      <c r="L3943" t="s">
        <v>21</v>
      </c>
      <c r="M3943" s="5">
        <v>1522.7399999999998</v>
      </c>
      <c r="N3943">
        <v>1</v>
      </c>
    </row>
    <row r="3944" spans="1:14" x14ac:dyDescent="0.25">
      <c r="A3944" s="2">
        <v>45218</v>
      </c>
      <c r="B3944" s="3">
        <f t="shared" si="183"/>
        <v>2024</v>
      </c>
      <c r="C3944" t="str">
        <f t="shared" si="184"/>
        <v>2023-2024</v>
      </c>
      <c r="D3944" t="s">
        <v>147</v>
      </c>
      <c r="E3944" t="s">
        <v>131</v>
      </c>
      <c r="F3944" t="str">
        <f t="shared" si="185"/>
        <v>Western Australia</v>
      </c>
      <c r="G3944" t="s">
        <v>48</v>
      </c>
      <c r="H3944">
        <v>6530</v>
      </c>
      <c r="I3944" t="s">
        <v>11</v>
      </c>
      <c r="J3944" t="s">
        <v>77</v>
      </c>
      <c r="K3944" t="s">
        <v>151</v>
      </c>
      <c r="L3944" t="s">
        <v>21</v>
      </c>
      <c r="M3944" s="5">
        <v>1532.53</v>
      </c>
      <c r="N3944">
        <v>1</v>
      </c>
    </row>
    <row r="3945" spans="1:14" x14ac:dyDescent="0.25">
      <c r="A3945" s="2">
        <v>45315</v>
      </c>
      <c r="B3945" s="3">
        <f t="shared" si="183"/>
        <v>2024</v>
      </c>
      <c r="C3945" t="str">
        <f t="shared" si="184"/>
        <v>2023-2024</v>
      </c>
      <c r="D3945" t="s">
        <v>148</v>
      </c>
      <c r="E3945" t="s">
        <v>124</v>
      </c>
      <c r="F3945" t="str">
        <f t="shared" si="185"/>
        <v>New South Wales</v>
      </c>
      <c r="G3945" t="s">
        <v>10</v>
      </c>
      <c r="H3945">
        <v>2015</v>
      </c>
      <c r="I3945" t="s">
        <v>11</v>
      </c>
      <c r="J3945" t="s">
        <v>12</v>
      </c>
      <c r="K3945" t="s">
        <v>154</v>
      </c>
      <c r="L3945" t="s">
        <v>14</v>
      </c>
      <c r="M3945" s="5">
        <v>1540.18</v>
      </c>
      <c r="N3945">
        <v>1</v>
      </c>
    </row>
    <row r="3946" spans="1:14" x14ac:dyDescent="0.25">
      <c r="A3946" s="2">
        <v>45470</v>
      </c>
      <c r="B3946" s="3">
        <f t="shared" si="183"/>
        <v>2024</v>
      </c>
      <c r="C3946" t="str">
        <f t="shared" si="184"/>
        <v>2023-2024</v>
      </c>
      <c r="D3946" t="s">
        <v>147</v>
      </c>
      <c r="E3946" t="s">
        <v>114</v>
      </c>
      <c r="F3946" t="str">
        <f t="shared" si="185"/>
        <v>Victoria</v>
      </c>
      <c r="G3946" t="s">
        <v>45</v>
      </c>
      <c r="H3946">
        <v>3551</v>
      </c>
      <c r="I3946" t="s">
        <v>11</v>
      </c>
      <c r="J3946" t="s">
        <v>60</v>
      </c>
      <c r="K3946" t="s">
        <v>151</v>
      </c>
      <c r="L3946" t="s">
        <v>21</v>
      </c>
      <c r="M3946" s="5">
        <v>1548.9099999999999</v>
      </c>
      <c r="N3946">
        <v>1</v>
      </c>
    </row>
    <row r="3947" spans="1:14" x14ac:dyDescent="0.25">
      <c r="A3947" s="2">
        <v>45142</v>
      </c>
      <c r="B3947" s="3">
        <f t="shared" si="183"/>
        <v>2024</v>
      </c>
      <c r="C3947" t="str">
        <f t="shared" si="184"/>
        <v>2023-2024</v>
      </c>
      <c r="D3947" t="s">
        <v>147</v>
      </c>
      <c r="E3947" t="s">
        <v>103</v>
      </c>
      <c r="F3947" t="str">
        <f t="shared" si="185"/>
        <v>Queensland</v>
      </c>
      <c r="G3947" t="s">
        <v>35</v>
      </c>
      <c r="H3947">
        <v>4509</v>
      </c>
      <c r="I3947" t="s">
        <v>11</v>
      </c>
      <c r="J3947" t="s">
        <v>104</v>
      </c>
      <c r="K3947" t="s">
        <v>157</v>
      </c>
      <c r="L3947" t="s">
        <v>22</v>
      </c>
      <c r="M3947" s="5">
        <v>1550.3300000000002</v>
      </c>
      <c r="N3947">
        <v>1</v>
      </c>
    </row>
    <row r="3948" spans="1:14" x14ac:dyDescent="0.25">
      <c r="A3948" s="2">
        <v>45649</v>
      </c>
      <c r="B3948" s="3">
        <f t="shared" si="183"/>
        <v>2025</v>
      </c>
      <c r="C3948" t="str">
        <f t="shared" si="184"/>
        <v>2024-2025</v>
      </c>
      <c r="D3948" t="s">
        <v>148</v>
      </c>
      <c r="E3948" t="s">
        <v>40</v>
      </c>
      <c r="F3948" t="str">
        <f t="shared" si="185"/>
        <v>New South Wales</v>
      </c>
      <c r="G3948" t="s">
        <v>10</v>
      </c>
      <c r="H3948">
        <v>2116</v>
      </c>
      <c r="I3948" t="s">
        <v>11</v>
      </c>
      <c r="J3948" t="s">
        <v>27</v>
      </c>
      <c r="K3948" t="s">
        <v>154</v>
      </c>
      <c r="L3948" t="s">
        <v>14</v>
      </c>
      <c r="M3948" s="5">
        <v>1552.36</v>
      </c>
      <c r="N3948">
        <v>1</v>
      </c>
    </row>
    <row r="3949" spans="1:14" x14ac:dyDescent="0.25">
      <c r="A3949" s="2">
        <v>45383</v>
      </c>
      <c r="B3949" s="3">
        <f t="shared" si="183"/>
        <v>2024</v>
      </c>
      <c r="C3949" t="str">
        <f t="shared" si="184"/>
        <v>2023-2024</v>
      </c>
      <c r="D3949" t="s">
        <v>148</v>
      </c>
      <c r="E3949" t="s">
        <v>34</v>
      </c>
      <c r="F3949" t="str">
        <f t="shared" si="185"/>
        <v>Queensland</v>
      </c>
      <c r="G3949" t="s">
        <v>35</v>
      </c>
      <c r="H3949">
        <v>4802</v>
      </c>
      <c r="I3949" t="s">
        <v>11</v>
      </c>
      <c r="J3949" t="s">
        <v>36</v>
      </c>
      <c r="K3949" t="s">
        <v>153</v>
      </c>
      <c r="L3949" t="s">
        <v>16</v>
      </c>
      <c r="M3949" s="5">
        <v>1552.4099999999996</v>
      </c>
      <c r="N3949">
        <v>1</v>
      </c>
    </row>
    <row r="3950" spans="1:14" x14ac:dyDescent="0.25">
      <c r="A3950" s="2">
        <v>45227</v>
      </c>
      <c r="B3950" s="3">
        <f t="shared" si="183"/>
        <v>2024</v>
      </c>
      <c r="C3950" t="str">
        <f t="shared" si="184"/>
        <v>2023-2024</v>
      </c>
      <c r="D3950" t="s">
        <v>147</v>
      </c>
      <c r="E3950" t="s">
        <v>115</v>
      </c>
      <c r="F3950" t="str">
        <f t="shared" si="185"/>
        <v>Western Australia</v>
      </c>
      <c r="G3950" t="s">
        <v>48</v>
      </c>
      <c r="H3950">
        <v>6280</v>
      </c>
      <c r="I3950" t="s">
        <v>11</v>
      </c>
      <c r="J3950" t="s">
        <v>94</v>
      </c>
      <c r="K3950" t="s">
        <v>155</v>
      </c>
      <c r="L3950" t="s">
        <v>20</v>
      </c>
      <c r="M3950" s="5">
        <v>1554.86</v>
      </c>
      <c r="N3950">
        <v>1</v>
      </c>
    </row>
    <row r="3951" spans="1:14" x14ac:dyDescent="0.25">
      <c r="A3951" s="2">
        <v>45020</v>
      </c>
      <c r="B3951" s="3">
        <f t="shared" si="183"/>
        <v>2023</v>
      </c>
      <c r="C3951" t="str">
        <f t="shared" si="184"/>
        <v>2022-2023</v>
      </c>
      <c r="D3951" t="s">
        <v>147</v>
      </c>
      <c r="E3951" t="s">
        <v>75</v>
      </c>
      <c r="F3951" t="str">
        <f t="shared" si="185"/>
        <v>Victoria</v>
      </c>
      <c r="G3951" t="s">
        <v>45</v>
      </c>
      <c r="H3951">
        <v>3630</v>
      </c>
      <c r="I3951" t="s">
        <v>11</v>
      </c>
      <c r="J3951" t="s">
        <v>55</v>
      </c>
      <c r="K3951" t="s">
        <v>149</v>
      </c>
      <c r="L3951" t="s">
        <v>15</v>
      </c>
      <c r="M3951" s="5">
        <v>1564.75</v>
      </c>
      <c r="N3951">
        <v>1</v>
      </c>
    </row>
    <row r="3952" spans="1:14" x14ac:dyDescent="0.25">
      <c r="A3952" s="2">
        <v>45054</v>
      </c>
      <c r="B3952" s="3">
        <f t="shared" si="183"/>
        <v>2023</v>
      </c>
      <c r="C3952" t="str">
        <f t="shared" si="184"/>
        <v>2022-2023</v>
      </c>
      <c r="D3952" t="s">
        <v>147</v>
      </c>
      <c r="E3952" t="s">
        <v>28</v>
      </c>
      <c r="F3952" t="str">
        <f t="shared" si="185"/>
        <v>Northern Territory</v>
      </c>
      <c r="G3952" t="s">
        <v>29</v>
      </c>
      <c r="H3952">
        <v>800</v>
      </c>
      <c r="I3952" t="s">
        <v>11</v>
      </c>
      <c r="J3952" t="s">
        <v>30</v>
      </c>
      <c r="K3952" t="s">
        <v>155</v>
      </c>
      <c r="L3952" t="s">
        <v>20</v>
      </c>
      <c r="M3952" s="5">
        <v>1571.03</v>
      </c>
      <c r="N3952">
        <v>1</v>
      </c>
    </row>
    <row r="3953" spans="1:14" x14ac:dyDescent="0.25">
      <c r="A3953" s="2">
        <v>45292</v>
      </c>
      <c r="B3953" s="3">
        <f t="shared" si="183"/>
        <v>2024</v>
      </c>
      <c r="C3953" t="str">
        <f t="shared" si="184"/>
        <v>2023-2024</v>
      </c>
      <c r="D3953" t="s">
        <v>147</v>
      </c>
      <c r="E3953" t="s">
        <v>112</v>
      </c>
      <c r="F3953" t="str">
        <f t="shared" si="185"/>
        <v>Victoria</v>
      </c>
      <c r="G3953" t="s">
        <v>45</v>
      </c>
      <c r="H3953">
        <v>3076</v>
      </c>
      <c r="I3953" t="s">
        <v>11</v>
      </c>
      <c r="J3953" t="s">
        <v>46</v>
      </c>
      <c r="K3953" t="s">
        <v>150</v>
      </c>
      <c r="L3953" t="s">
        <v>18</v>
      </c>
      <c r="M3953" s="5">
        <v>1572.1400000000003</v>
      </c>
      <c r="N3953">
        <v>1</v>
      </c>
    </row>
    <row r="3954" spans="1:14" x14ac:dyDescent="0.25">
      <c r="A3954" s="2">
        <v>45073</v>
      </c>
      <c r="B3954" s="3">
        <f t="shared" si="183"/>
        <v>2023</v>
      </c>
      <c r="C3954" t="str">
        <f t="shared" si="184"/>
        <v>2022-2023</v>
      </c>
      <c r="D3954" t="s">
        <v>147</v>
      </c>
      <c r="E3954" t="s">
        <v>109</v>
      </c>
      <c r="F3954" t="str">
        <f t="shared" si="185"/>
        <v>New South Wales</v>
      </c>
      <c r="G3954" t="s">
        <v>10</v>
      </c>
      <c r="H3954">
        <v>2480</v>
      </c>
      <c r="I3954" t="s">
        <v>11</v>
      </c>
      <c r="J3954" t="s">
        <v>68</v>
      </c>
      <c r="K3954" t="s">
        <v>150</v>
      </c>
      <c r="L3954" t="s">
        <v>18</v>
      </c>
      <c r="M3954" s="5">
        <v>1574.01</v>
      </c>
      <c r="N3954">
        <v>1</v>
      </c>
    </row>
    <row r="3955" spans="1:14" x14ac:dyDescent="0.25">
      <c r="A3955" s="2">
        <v>45548</v>
      </c>
      <c r="B3955" s="3">
        <f t="shared" si="183"/>
        <v>2025</v>
      </c>
      <c r="C3955" t="str">
        <f t="shared" si="184"/>
        <v>2024-2025</v>
      </c>
      <c r="D3955" t="s">
        <v>148</v>
      </c>
      <c r="E3955" t="s">
        <v>56</v>
      </c>
      <c r="F3955" t="str">
        <f t="shared" si="185"/>
        <v>Northern Territory</v>
      </c>
      <c r="G3955" t="s">
        <v>29</v>
      </c>
      <c r="H3955">
        <v>870</v>
      </c>
      <c r="I3955" t="s">
        <v>11</v>
      </c>
      <c r="J3955" t="s">
        <v>30</v>
      </c>
      <c r="K3955" t="s">
        <v>150</v>
      </c>
      <c r="L3955" t="s">
        <v>18</v>
      </c>
      <c r="M3955" s="5">
        <v>1574.3799999999999</v>
      </c>
      <c r="N3955">
        <v>1</v>
      </c>
    </row>
    <row r="3956" spans="1:14" x14ac:dyDescent="0.25">
      <c r="A3956" s="2">
        <v>45212</v>
      </c>
      <c r="B3956" s="3">
        <f t="shared" si="183"/>
        <v>2024</v>
      </c>
      <c r="C3956" t="str">
        <f t="shared" si="184"/>
        <v>2023-2024</v>
      </c>
      <c r="D3956" t="s">
        <v>147</v>
      </c>
      <c r="E3956" t="s">
        <v>74</v>
      </c>
      <c r="F3956" t="str">
        <f t="shared" si="185"/>
        <v>South Australia</v>
      </c>
      <c r="G3956" t="s">
        <v>32</v>
      </c>
      <c r="H3956">
        <v>5043</v>
      </c>
      <c r="I3956" t="s">
        <v>11</v>
      </c>
      <c r="J3956" t="s">
        <v>33</v>
      </c>
      <c r="K3956" t="s">
        <v>153</v>
      </c>
      <c r="L3956" t="s">
        <v>16</v>
      </c>
      <c r="M3956" s="5">
        <v>1576.86</v>
      </c>
      <c r="N3956">
        <v>1</v>
      </c>
    </row>
    <row r="3957" spans="1:14" x14ac:dyDescent="0.25">
      <c r="A3957" s="2">
        <v>45213</v>
      </c>
      <c r="B3957" s="3">
        <f t="shared" si="183"/>
        <v>2024</v>
      </c>
      <c r="C3957" t="str">
        <f t="shared" si="184"/>
        <v>2023-2024</v>
      </c>
      <c r="D3957" t="s">
        <v>147</v>
      </c>
      <c r="E3957" t="s">
        <v>88</v>
      </c>
      <c r="F3957" t="str">
        <f t="shared" si="185"/>
        <v>South Australia</v>
      </c>
      <c r="G3957" t="s">
        <v>32</v>
      </c>
      <c r="H3957">
        <v>5011</v>
      </c>
      <c r="I3957" t="s">
        <v>11</v>
      </c>
      <c r="J3957" t="s">
        <v>33</v>
      </c>
      <c r="K3957" t="s">
        <v>151</v>
      </c>
      <c r="L3957" t="s">
        <v>21</v>
      </c>
      <c r="M3957" s="5">
        <v>1587.5</v>
      </c>
      <c r="N3957">
        <v>1</v>
      </c>
    </row>
    <row r="3958" spans="1:14" x14ac:dyDescent="0.25">
      <c r="A3958" s="2">
        <v>45482</v>
      </c>
      <c r="B3958" s="3">
        <f t="shared" si="183"/>
        <v>2025</v>
      </c>
      <c r="C3958" t="str">
        <f t="shared" si="184"/>
        <v>2024-2025</v>
      </c>
      <c r="D3958" t="s">
        <v>147</v>
      </c>
      <c r="E3958" t="s">
        <v>57</v>
      </c>
      <c r="F3958" t="str">
        <f t="shared" si="185"/>
        <v>New South Wales</v>
      </c>
      <c r="G3958" t="s">
        <v>10</v>
      </c>
      <c r="H3958">
        <v>2560</v>
      </c>
      <c r="I3958" t="s">
        <v>11</v>
      </c>
      <c r="J3958" t="s">
        <v>58</v>
      </c>
      <c r="K3958" t="s">
        <v>150</v>
      </c>
      <c r="L3958" t="s">
        <v>18</v>
      </c>
      <c r="M3958" s="5">
        <v>1590.76</v>
      </c>
      <c r="N3958">
        <v>1</v>
      </c>
    </row>
    <row r="3959" spans="1:14" x14ac:dyDescent="0.25">
      <c r="A3959" s="2">
        <v>45556</v>
      </c>
      <c r="B3959" s="3">
        <f t="shared" si="183"/>
        <v>2025</v>
      </c>
      <c r="C3959" t="str">
        <f t="shared" si="184"/>
        <v>2024-2025</v>
      </c>
      <c r="D3959" t="s">
        <v>147</v>
      </c>
      <c r="E3959" t="s">
        <v>75</v>
      </c>
      <c r="F3959" t="str">
        <f t="shared" si="185"/>
        <v>Victoria</v>
      </c>
      <c r="G3959" t="s">
        <v>45</v>
      </c>
      <c r="H3959">
        <v>3630</v>
      </c>
      <c r="I3959" t="s">
        <v>11</v>
      </c>
      <c r="J3959" t="s">
        <v>55</v>
      </c>
      <c r="K3959" t="s">
        <v>151</v>
      </c>
      <c r="L3959" t="s">
        <v>21</v>
      </c>
      <c r="M3959" s="5">
        <v>1591.8200000000004</v>
      </c>
      <c r="N3959">
        <v>1</v>
      </c>
    </row>
    <row r="3960" spans="1:14" x14ac:dyDescent="0.25">
      <c r="A3960" s="2">
        <v>45051</v>
      </c>
      <c r="B3960" s="3">
        <f t="shared" si="183"/>
        <v>2023</v>
      </c>
      <c r="C3960" t="str">
        <f t="shared" si="184"/>
        <v>2022-2023</v>
      </c>
      <c r="D3960" t="s">
        <v>147</v>
      </c>
      <c r="E3960" t="s">
        <v>39</v>
      </c>
      <c r="F3960" t="str">
        <f t="shared" si="185"/>
        <v>South Australia</v>
      </c>
      <c r="G3960" t="s">
        <v>32</v>
      </c>
      <c r="H3960">
        <v>5343</v>
      </c>
      <c r="I3960" t="s">
        <v>11</v>
      </c>
      <c r="J3960" t="s">
        <v>38</v>
      </c>
      <c r="K3960" t="s">
        <v>150</v>
      </c>
      <c r="L3960" t="s">
        <v>18</v>
      </c>
      <c r="M3960" s="5">
        <v>1596.6399999999999</v>
      </c>
      <c r="N3960">
        <v>1</v>
      </c>
    </row>
    <row r="3961" spans="1:14" x14ac:dyDescent="0.25">
      <c r="A3961" s="2">
        <v>45251</v>
      </c>
      <c r="B3961" s="3">
        <f t="shared" si="183"/>
        <v>2024</v>
      </c>
      <c r="C3961" t="str">
        <f t="shared" si="184"/>
        <v>2023-2024</v>
      </c>
      <c r="D3961" t="s">
        <v>148</v>
      </c>
      <c r="E3961" t="s">
        <v>138</v>
      </c>
      <c r="F3961" t="str">
        <f t="shared" si="185"/>
        <v>Queensland</v>
      </c>
      <c r="G3961" t="s">
        <v>35</v>
      </c>
      <c r="H3961">
        <v>4558</v>
      </c>
      <c r="I3961" t="s">
        <v>11</v>
      </c>
      <c r="J3961" t="s">
        <v>120</v>
      </c>
      <c r="K3961" t="s">
        <v>150</v>
      </c>
      <c r="L3961" t="s">
        <v>18</v>
      </c>
      <c r="M3961" s="5">
        <v>1599.8400000000004</v>
      </c>
      <c r="N3961">
        <v>1</v>
      </c>
    </row>
    <row r="3962" spans="1:14" x14ac:dyDescent="0.25">
      <c r="A3962" s="2">
        <v>45077</v>
      </c>
      <c r="B3962" s="3">
        <f t="shared" si="183"/>
        <v>2023</v>
      </c>
      <c r="C3962" t="str">
        <f t="shared" si="184"/>
        <v>2022-2023</v>
      </c>
      <c r="D3962" t="s">
        <v>148</v>
      </c>
      <c r="E3962" t="s">
        <v>40</v>
      </c>
      <c r="F3962" t="str">
        <f t="shared" si="185"/>
        <v>New South Wales</v>
      </c>
      <c r="G3962" t="s">
        <v>10</v>
      </c>
      <c r="H3962">
        <v>2116</v>
      </c>
      <c r="I3962" t="s">
        <v>11</v>
      </c>
      <c r="J3962" t="s">
        <v>27</v>
      </c>
      <c r="K3962" t="s">
        <v>150</v>
      </c>
      <c r="L3962" t="s">
        <v>18</v>
      </c>
      <c r="M3962" s="5">
        <v>1599.9899999999998</v>
      </c>
      <c r="N3962">
        <v>1</v>
      </c>
    </row>
    <row r="3963" spans="1:14" x14ac:dyDescent="0.25">
      <c r="A3963" s="2">
        <v>45015</v>
      </c>
      <c r="B3963" s="3">
        <f t="shared" si="183"/>
        <v>2023</v>
      </c>
      <c r="C3963" t="str">
        <f t="shared" si="184"/>
        <v>2022-2023</v>
      </c>
      <c r="D3963" t="s">
        <v>147</v>
      </c>
      <c r="E3963" t="s">
        <v>24</v>
      </c>
      <c r="F3963" t="str">
        <f t="shared" si="185"/>
        <v>New South Wales</v>
      </c>
      <c r="G3963" t="s">
        <v>10</v>
      </c>
      <c r="H3963">
        <v>2795</v>
      </c>
      <c r="I3963" t="s">
        <v>11</v>
      </c>
      <c r="J3963" t="s">
        <v>25</v>
      </c>
      <c r="K3963" t="s">
        <v>155</v>
      </c>
      <c r="L3963" t="s">
        <v>20</v>
      </c>
      <c r="M3963" s="5">
        <v>1601.73</v>
      </c>
      <c r="N3963">
        <v>1</v>
      </c>
    </row>
    <row r="3964" spans="1:14" x14ac:dyDescent="0.25">
      <c r="A3964" s="2">
        <v>45442</v>
      </c>
      <c r="B3964" s="3">
        <f t="shared" si="183"/>
        <v>2024</v>
      </c>
      <c r="C3964" t="str">
        <f t="shared" si="184"/>
        <v>2023-2024</v>
      </c>
      <c r="D3964" t="s">
        <v>147</v>
      </c>
      <c r="E3964" t="s">
        <v>112</v>
      </c>
      <c r="F3964" t="str">
        <f t="shared" si="185"/>
        <v>Victoria</v>
      </c>
      <c r="G3964" t="s">
        <v>45</v>
      </c>
      <c r="H3964">
        <v>3076</v>
      </c>
      <c r="I3964" t="s">
        <v>11</v>
      </c>
      <c r="J3964" t="s">
        <v>46</v>
      </c>
      <c r="K3964" t="s">
        <v>157</v>
      </c>
      <c r="L3964" t="s">
        <v>22</v>
      </c>
      <c r="M3964" s="5">
        <v>1606.3</v>
      </c>
      <c r="N3964">
        <v>1</v>
      </c>
    </row>
    <row r="3965" spans="1:14" x14ac:dyDescent="0.25">
      <c r="A3965" s="2">
        <v>45295</v>
      </c>
      <c r="B3965" s="3">
        <f t="shared" si="183"/>
        <v>2024</v>
      </c>
      <c r="C3965" t="str">
        <f t="shared" si="184"/>
        <v>2023-2024</v>
      </c>
      <c r="D3965" t="s">
        <v>147</v>
      </c>
      <c r="E3965" t="s">
        <v>9</v>
      </c>
      <c r="F3965" t="str">
        <f t="shared" si="185"/>
        <v>New South Wales</v>
      </c>
      <c r="G3965" t="s">
        <v>10</v>
      </c>
      <c r="H3965">
        <v>2067</v>
      </c>
      <c r="I3965" t="s">
        <v>11</v>
      </c>
      <c r="J3965" t="s">
        <v>12</v>
      </c>
      <c r="K3965" t="s">
        <v>153</v>
      </c>
      <c r="L3965" t="s">
        <v>16</v>
      </c>
      <c r="M3965" s="5">
        <v>1607.1399999999999</v>
      </c>
      <c r="N3965">
        <v>1</v>
      </c>
    </row>
    <row r="3966" spans="1:14" x14ac:dyDescent="0.25">
      <c r="A3966" s="2">
        <v>45347</v>
      </c>
      <c r="B3966" s="3">
        <f t="shared" si="183"/>
        <v>2024</v>
      </c>
      <c r="C3966" t="str">
        <f t="shared" si="184"/>
        <v>2023-2024</v>
      </c>
      <c r="D3966" t="s">
        <v>147</v>
      </c>
      <c r="E3966" t="s">
        <v>107</v>
      </c>
      <c r="F3966" t="str">
        <f t="shared" si="185"/>
        <v>Queensland</v>
      </c>
      <c r="G3966" t="s">
        <v>35</v>
      </c>
      <c r="H3966">
        <v>4220</v>
      </c>
      <c r="I3966" t="s">
        <v>11</v>
      </c>
      <c r="J3966" t="s">
        <v>104</v>
      </c>
      <c r="K3966" t="s">
        <v>151</v>
      </c>
      <c r="L3966" t="s">
        <v>21</v>
      </c>
      <c r="M3966" s="5">
        <v>1610.69</v>
      </c>
      <c r="N3966">
        <v>1</v>
      </c>
    </row>
    <row r="3967" spans="1:14" x14ac:dyDescent="0.25">
      <c r="A3967" s="2">
        <v>45028</v>
      </c>
      <c r="B3967" s="3">
        <f t="shared" si="183"/>
        <v>2023</v>
      </c>
      <c r="C3967" t="str">
        <f t="shared" si="184"/>
        <v>2022-2023</v>
      </c>
      <c r="D3967" t="s">
        <v>147</v>
      </c>
      <c r="E3967" t="s">
        <v>112</v>
      </c>
      <c r="F3967" t="str">
        <f t="shared" si="185"/>
        <v>Victoria</v>
      </c>
      <c r="G3967" t="s">
        <v>45</v>
      </c>
      <c r="H3967">
        <v>3076</v>
      </c>
      <c r="I3967" t="s">
        <v>11</v>
      </c>
      <c r="J3967" t="s">
        <v>46</v>
      </c>
      <c r="K3967" t="s">
        <v>153</v>
      </c>
      <c r="L3967" t="s">
        <v>16</v>
      </c>
      <c r="M3967" s="5">
        <v>1612.65</v>
      </c>
      <c r="N3967">
        <v>1</v>
      </c>
    </row>
    <row r="3968" spans="1:14" x14ac:dyDescent="0.25">
      <c r="A3968" s="2">
        <v>45612</v>
      </c>
      <c r="B3968" s="3">
        <f t="shared" si="183"/>
        <v>2025</v>
      </c>
      <c r="C3968" t="str">
        <f t="shared" si="184"/>
        <v>2024-2025</v>
      </c>
      <c r="D3968" t="s">
        <v>147</v>
      </c>
      <c r="E3968" t="s">
        <v>42</v>
      </c>
      <c r="F3968" t="str">
        <f t="shared" si="185"/>
        <v>Queensland</v>
      </c>
      <c r="G3968" t="s">
        <v>35</v>
      </c>
      <c r="H3968">
        <v>4053</v>
      </c>
      <c r="I3968" t="s">
        <v>11</v>
      </c>
      <c r="J3968" t="s">
        <v>43</v>
      </c>
      <c r="K3968" t="s">
        <v>155</v>
      </c>
      <c r="L3968" t="s">
        <v>20</v>
      </c>
      <c r="M3968" s="5">
        <v>1613.2200000000003</v>
      </c>
      <c r="N3968">
        <v>1</v>
      </c>
    </row>
    <row r="3969" spans="1:14" x14ac:dyDescent="0.25">
      <c r="A3969" s="2">
        <v>45130</v>
      </c>
      <c r="B3969" s="3">
        <f t="shared" si="183"/>
        <v>2024</v>
      </c>
      <c r="C3969" t="str">
        <f t="shared" si="184"/>
        <v>2023-2024</v>
      </c>
      <c r="D3969" t="s">
        <v>147</v>
      </c>
      <c r="E3969" t="s">
        <v>69</v>
      </c>
      <c r="F3969" t="str">
        <f t="shared" si="185"/>
        <v>Tasmania</v>
      </c>
      <c r="G3969" t="s">
        <v>70</v>
      </c>
      <c r="H3969">
        <v>7018</v>
      </c>
      <c r="I3969" t="s">
        <v>11</v>
      </c>
      <c r="J3969" t="s">
        <v>71</v>
      </c>
      <c r="K3969" t="s">
        <v>151</v>
      </c>
      <c r="L3969" t="s">
        <v>21</v>
      </c>
      <c r="M3969" s="5">
        <v>1613.69</v>
      </c>
      <c r="N3969">
        <v>1</v>
      </c>
    </row>
    <row r="3970" spans="1:14" x14ac:dyDescent="0.25">
      <c r="A3970" s="2">
        <v>45013</v>
      </c>
      <c r="B3970" s="3">
        <f t="shared" ref="B3970:B4033" si="186">IF(MONTH(A3970)&gt;=7,YEAR(A3970)+1,YEAR(A3970))</f>
        <v>2023</v>
      </c>
      <c r="C3970" t="str">
        <f t="shared" ref="C3970:C4033" si="187">IF(MONTH(A3970) &gt;= 7, YEAR(A3970) &amp; "-" &amp; YEAR(A3970) + 1, YEAR(A3970) - 1 &amp; "-" &amp; YEAR(A3970))</f>
        <v>2022-2023</v>
      </c>
      <c r="D3970" t="s">
        <v>148</v>
      </c>
      <c r="E3970" t="s">
        <v>96</v>
      </c>
      <c r="F3970" t="str">
        <f t="shared" ref="F3970:F4033" si="188">IF(G3970="WA","Western Australia",
IF(G3970="NSW","New South Wales",
IF(G3970="QLD","Queensland",
IF(G3970="VIC","Victoria",
IF(G3970="TAS","Tasmania",
IF(G3970="SA","South Australia",
IF(G3970="NT","Northern Territory",
IF(G3970="ACT","Australian Capital Territory",G3970))))))))</f>
        <v>Western Australia</v>
      </c>
      <c r="G3970" t="s">
        <v>48</v>
      </c>
      <c r="H3970">
        <v>6330</v>
      </c>
      <c r="I3970" t="s">
        <v>11</v>
      </c>
      <c r="J3970" t="s">
        <v>94</v>
      </c>
      <c r="K3970" t="s">
        <v>152</v>
      </c>
      <c r="L3970" t="s">
        <v>13</v>
      </c>
      <c r="M3970" s="5">
        <v>1618.07</v>
      </c>
      <c r="N3970">
        <v>1</v>
      </c>
    </row>
    <row r="3971" spans="1:14" x14ac:dyDescent="0.25">
      <c r="A3971" s="2">
        <v>44932</v>
      </c>
      <c r="B3971" s="3">
        <f t="shared" si="186"/>
        <v>2023</v>
      </c>
      <c r="C3971" t="str">
        <f t="shared" si="187"/>
        <v>2022-2023</v>
      </c>
      <c r="D3971" t="s">
        <v>148</v>
      </c>
      <c r="E3971" t="s">
        <v>100</v>
      </c>
      <c r="F3971" t="str">
        <f t="shared" si="188"/>
        <v>Western Australia</v>
      </c>
      <c r="G3971" t="s">
        <v>48</v>
      </c>
      <c r="H3971">
        <v>6021</v>
      </c>
      <c r="I3971" t="s">
        <v>11</v>
      </c>
      <c r="J3971" t="s">
        <v>49</v>
      </c>
      <c r="K3971" t="s">
        <v>151</v>
      </c>
      <c r="L3971" t="s">
        <v>21</v>
      </c>
      <c r="M3971" s="5">
        <v>1624.77</v>
      </c>
      <c r="N3971">
        <v>1</v>
      </c>
    </row>
    <row r="3972" spans="1:14" x14ac:dyDescent="0.25">
      <c r="A3972" s="2">
        <v>45258</v>
      </c>
      <c r="B3972" s="3">
        <f t="shared" si="186"/>
        <v>2024</v>
      </c>
      <c r="C3972" t="str">
        <f t="shared" si="187"/>
        <v>2023-2024</v>
      </c>
      <c r="D3972" t="s">
        <v>147</v>
      </c>
      <c r="E3972" t="s">
        <v>140</v>
      </c>
      <c r="F3972" t="str">
        <f t="shared" si="188"/>
        <v>Tasmania</v>
      </c>
      <c r="G3972" t="s">
        <v>70</v>
      </c>
      <c r="H3972">
        <v>7320</v>
      </c>
      <c r="I3972" t="s">
        <v>11</v>
      </c>
      <c r="J3972" t="s">
        <v>71</v>
      </c>
      <c r="K3972" t="s">
        <v>151</v>
      </c>
      <c r="L3972" t="s">
        <v>21</v>
      </c>
      <c r="M3972" s="5">
        <v>1626.0800000000002</v>
      </c>
      <c r="N3972">
        <v>1</v>
      </c>
    </row>
    <row r="3973" spans="1:14" x14ac:dyDescent="0.25">
      <c r="A3973" s="2">
        <v>45249</v>
      </c>
      <c r="B3973" s="3">
        <f t="shared" si="186"/>
        <v>2024</v>
      </c>
      <c r="C3973" t="str">
        <f t="shared" si="187"/>
        <v>2023-2024</v>
      </c>
      <c r="D3973" t="s">
        <v>147</v>
      </c>
      <c r="E3973" t="s">
        <v>122</v>
      </c>
      <c r="F3973" t="str">
        <f t="shared" si="188"/>
        <v>New South Wales</v>
      </c>
      <c r="G3973" t="s">
        <v>10</v>
      </c>
      <c r="H3973">
        <v>2650</v>
      </c>
      <c r="I3973" t="s">
        <v>11</v>
      </c>
      <c r="J3973" t="s">
        <v>25</v>
      </c>
      <c r="K3973" t="s">
        <v>150</v>
      </c>
      <c r="L3973" t="s">
        <v>18</v>
      </c>
      <c r="M3973" s="5">
        <v>1627.1999999999998</v>
      </c>
      <c r="N3973">
        <v>1</v>
      </c>
    </row>
    <row r="3974" spans="1:14" x14ac:dyDescent="0.25">
      <c r="A3974" s="2">
        <v>45454</v>
      </c>
      <c r="B3974" s="3">
        <f t="shared" si="186"/>
        <v>2024</v>
      </c>
      <c r="C3974" t="str">
        <f t="shared" si="187"/>
        <v>2023-2024</v>
      </c>
      <c r="D3974" t="s">
        <v>147</v>
      </c>
      <c r="E3974" t="s">
        <v>31</v>
      </c>
      <c r="F3974" t="str">
        <f t="shared" si="188"/>
        <v>South Australia</v>
      </c>
      <c r="G3974" t="s">
        <v>32</v>
      </c>
      <c r="H3974">
        <v>5168</v>
      </c>
      <c r="I3974" t="s">
        <v>11</v>
      </c>
      <c r="J3974" t="s">
        <v>33</v>
      </c>
      <c r="K3974" t="s">
        <v>150</v>
      </c>
      <c r="L3974" t="s">
        <v>18</v>
      </c>
      <c r="M3974" s="5">
        <v>1630.7900000000002</v>
      </c>
      <c r="N3974">
        <v>1</v>
      </c>
    </row>
    <row r="3975" spans="1:14" x14ac:dyDescent="0.25">
      <c r="A3975" s="2">
        <v>45511</v>
      </c>
      <c r="B3975" s="3">
        <f t="shared" si="186"/>
        <v>2025</v>
      </c>
      <c r="C3975" t="str">
        <f t="shared" si="187"/>
        <v>2024-2025</v>
      </c>
      <c r="D3975" t="s">
        <v>147</v>
      </c>
      <c r="E3975" t="s">
        <v>126</v>
      </c>
      <c r="F3975" t="str">
        <f t="shared" si="188"/>
        <v>Queensland</v>
      </c>
      <c r="G3975" t="s">
        <v>35</v>
      </c>
      <c r="H3975">
        <v>4551</v>
      </c>
      <c r="I3975" t="s">
        <v>11</v>
      </c>
      <c r="J3975" t="s">
        <v>120</v>
      </c>
      <c r="K3975" t="s">
        <v>157</v>
      </c>
      <c r="L3975" t="s">
        <v>22</v>
      </c>
      <c r="M3975" s="5">
        <v>1636.1100000000001</v>
      </c>
      <c r="N3975">
        <v>1</v>
      </c>
    </row>
    <row r="3976" spans="1:14" x14ac:dyDescent="0.25">
      <c r="A3976" s="2">
        <v>45507</v>
      </c>
      <c r="B3976" s="3">
        <f t="shared" si="186"/>
        <v>2025</v>
      </c>
      <c r="C3976" t="str">
        <f t="shared" si="187"/>
        <v>2024-2025</v>
      </c>
      <c r="D3976" t="s">
        <v>148</v>
      </c>
      <c r="E3976" t="s">
        <v>40</v>
      </c>
      <c r="F3976" t="str">
        <f t="shared" si="188"/>
        <v>New South Wales</v>
      </c>
      <c r="G3976" t="s">
        <v>10</v>
      </c>
      <c r="H3976">
        <v>2116</v>
      </c>
      <c r="I3976" t="s">
        <v>11</v>
      </c>
      <c r="J3976" t="s">
        <v>27</v>
      </c>
      <c r="K3976" t="s">
        <v>153</v>
      </c>
      <c r="L3976" t="s">
        <v>16</v>
      </c>
      <c r="M3976" s="5">
        <v>1637.24</v>
      </c>
      <c r="N3976">
        <v>1</v>
      </c>
    </row>
    <row r="3977" spans="1:14" x14ac:dyDescent="0.25">
      <c r="A3977" s="2">
        <v>45480</v>
      </c>
      <c r="B3977" s="3">
        <f t="shared" si="186"/>
        <v>2025</v>
      </c>
      <c r="C3977" t="str">
        <f t="shared" si="187"/>
        <v>2024-2025</v>
      </c>
      <c r="D3977" t="s">
        <v>147</v>
      </c>
      <c r="E3977" t="s">
        <v>118</v>
      </c>
      <c r="F3977" t="str">
        <f t="shared" si="188"/>
        <v>New South Wales</v>
      </c>
      <c r="G3977" t="s">
        <v>10</v>
      </c>
      <c r="H3977">
        <v>2158</v>
      </c>
      <c r="I3977" t="s">
        <v>11</v>
      </c>
      <c r="J3977" t="s">
        <v>27</v>
      </c>
      <c r="K3977" t="s">
        <v>153</v>
      </c>
      <c r="L3977" t="s">
        <v>16</v>
      </c>
      <c r="M3977" s="5">
        <v>1642.0000000000002</v>
      </c>
      <c r="N3977">
        <v>1</v>
      </c>
    </row>
    <row r="3978" spans="1:14" x14ac:dyDescent="0.25">
      <c r="A3978" s="2">
        <v>45370</v>
      </c>
      <c r="B3978" s="3">
        <f t="shared" si="186"/>
        <v>2024</v>
      </c>
      <c r="C3978" t="str">
        <f t="shared" si="187"/>
        <v>2023-2024</v>
      </c>
      <c r="D3978" t="s">
        <v>147</v>
      </c>
      <c r="E3978" t="s">
        <v>59</v>
      </c>
      <c r="F3978" t="str">
        <f t="shared" si="188"/>
        <v>Victoria</v>
      </c>
      <c r="G3978" t="s">
        <v>45</v>
      </c>
      <c r="H3978">
        <v>3280</v>
      </c>
      <c r="I3978" t="s">
        <v>11</v>
      </c>
      <c r="J3978" t="s">
        <v>60</v>
      </c>
      <c r="K3978" t="s">
        <v>149</v>
      </c>
      <c r="L3978" t="s">
        <v>15</v>
      </c>
      <c r="M3978" s="5">
        <v>1644.0900000000001</v>
      </c>
      <c r="N3978">
        <v>1</v>
      </c>
    </row>
    <row r="3979" spans="1:14" x14ac:dyDescent="0.25">
      <c r="A3979" s="2">
        <v>45103</v>
      </c>
      <c r="B3979" s="3">
        <f t="shared" si="186"/>
        <v>2023</v>
      </c>
      <c r="C3979" t="str">
        <f t="shared" si="187"/>
        <v>2022-2023</v>
      </c>
      <c r="D3979" t="s">
        <v>147</v>
      </c>
      <c r="E3979" t="s">
        <v>31</v>
      </c>
      <c r="F3979" t="str">
        <f t="shared" si="188"/>
        <v>South Australia</v>
      </c>
      <c r="G3979" t="s">
        <v>32</v>
      </c>
      <c r="H3979">
        <v>5168</v>
      </c>
      <c r="I3979" t="s">
        <v>11</v>
      </c>
      <c r="J3979" t="s">
        <v>33</v>
      </c>
      <c r="K3979" t="s">
        <v>153</v>
      </c>
      <c r="L3979" t="s">
        <v>16</v>
      </c>
      <c r="M3979" s="5">
        <v>1647.6399999999996</v>
      </c>
      <c r="N3979">
        <v>1</v>
      </c>
    </row>
    <row r="3980" spans="1:14" x14ac:dyDescent="0.25">
      <c r="A3980" s="2">
        <v>45184</v>
      </c>
      <c r="B3980" s="3">
        <f t="shared" si="186"/>
        <v>2024</v>
      </c>
      <c r="C3980" t="str">
        <f t="shared" si="187"/>
        <v>2023-2024</v>
      </c>
      <c r="D3980" t="s">
        <v>147</v>
      </c>
      <c r="E3980" t="s">
        <v>135</v>
      </c>
      <c r="F3980" t="str">
        <f t="shared" si="188"/>
        <v>Victoria</v>
      </c>
      <c r="G3980" t="s">
        <v>45</v>
      </c>
      <c r="H3980">
        <v>3550</v>
      </c>
      <c r="I3980" t="s">
        <v>11</v>
      </c>
      <c r="J3980" t="s">
        <v>60</v>
      </c>
      <c r="K3980" t="s">
        <v>154</v>
      </c>
      <c r="L3980" t="s">
        <v>14</v>
      </c>
      <c r="M3980" s="5">
        <v>1650.06</v>
      </c>
      <c r="N3980">
        <v>1</v>
      </c>
    </row>
    <row r="3981" spans="1:14" x14ac:dyDescent="0.25">
      <c r="A3981" s="2">
        <v>44978</v>
      </c>
      <c r="B3981" s="3">
        <f t="shared" si="186"/>
        <v>2023</v>
      </c>
      <c r="C3981" t="str">
        <f t="shared" si="187"/>
        <v>2022-2023</v>
      </c>
      <c r="D3981" t="s">
        <v>147</v>
      </c>
      <c r="E3981" t="s">
        <v>126</v>
      </c>
      <c r="F3981" t="str">
        <f t="shared" si="188"/>
        <v>Queensland</v>
      </c>
      <c r="G3981" t="s">
        <v>35</v>
      </c>
      <c r="H3981">
        <v>4551</v>
      </c>
      <c r="I3981" t="s">
        <v>11</v>
      </c>
      <c r="J3981" t="s">
        <v>120</v>
      </c>
      <c r="K3981" t="s">
        <v>153</v>
      </c>
      <c r="L3981" t="s">
        <v>16</v>
      </c>
      <c r="M3981" s="5">
        <v>1653.3899999999994</v>
      </c>
      <c r="N3981">
        <v>1</v>
      </c>
    </row>
    <row r="3982" spans="1:14" x14ac:dyDescent="0.25">
      <c r="A3982" s="2">
        <v>45439</v>
      </c>
      <c r="B3982" s="3">
        <f t="shared" si="186"/>
        <v>2024</v>
      </c>
      <c r="C3982" t="str">
        <f t="shared" si="187"/>
        <v>2023-2024</v>
      </c>
      <c r="D3982" t="s">
        <v>147</v>
      </c>
      <c r="E3982" t="s">
        <v>113</v>
      </c>
      <c r="F3982" t="str">
        <f t="shared" si="188"/>
        <v>Queensland</v>
      </c>
      <c r="G3982" t="s">
        <v>35</v>
      </c>
      <c r="H3982">
        <v>4215</v>
      </c>
      <c r="I3982" t="s">
        <v>11</v>
      </c>
      <c r="J3982" t="s">
        <v>104</v>
      </c>
      <c r="K3982" t="s">
        <v>157</v>
      </c>
      <c r="L3982" t="s">
        <v>22</v>
      </c>
      <c r="M3982" s="5">
        <v>1655.8599999999997</v>
      </c>
      <c r="N3982">
        <v>1</v>
      </c>
    </row>
    <row r="3983" spans="1:14" x14ac:dyDescent="0.25">
      <c r="A3983" s="2">
        <v>45534</v>
      </c>
      <c r="B3983" s="3">
        <f t="shared" si="186"/>
        <v>2025</v>
      </c>
      <c r="C3983" t="str">
        <f t="shared" si="187"/>
        <v>2024-2025</v>
      </c>
      <c r="D3983" t="s">
        <v>147</v>
      </c>
      <c r="E3983" t="s">
        <v>24</v>
      </c>
      <c r="F3983" t="str">
        <f t="shared" si="188"/>
        <v>New South Wales</v>
      </c>
      <c r="G3983" t="s">
        <v>10</v>
      </c>
      <c r="H3983">
        <v>2795</v>
      </c>
      <c r="I3983" t="s">
        <v>11</v>
      </c>
      <c r="J3983" t="s">
        <v>25</v>
      </c>
      <c r="K3983" t="s">
        <v>151</v>
      </c>
      <c r="L3983" t="s">
        <v>21</v>
      </c>
      <c r="M3983" s="5">
        <v>1659.3600000000001</v>
      </c>
      <c r="N3983">
        <v>1</v>
      </c>
    </row>
    <row r="3984" spans="1:14" x14ac:dyDescent="0.25">
      <c r="A3984" s="2">
        <v>45129</v>
      </c>
      <c r="B3984" s="3">
        <f t="shared" si="186"/>
        <v>2024</v>
      </c>
      <c r="C3984" t="str">
        <f t="shared" si="187"/>
        <v>2023-2024</v>
      </c>
      <c r="D3984" t="s">
        <v>148</v>
      </c>
      <c r="E3984" t="s">
        <v>56</v>
      </c>
      <c r="F3984" t="str">
        <f t="shared" si="188"/>
        <v>Northern Territory</v>
      </c>
      <c r="G3984" t="s">
        <v>29</v>
      </c>
      <c r="H3984">
        <v>870</v>
      </c>
      <c r="I3984" t="s">
        <v>11</v>
      </c>
      <c r="J3984" t="s">
        <v>30</v>
      </c>
      <c r="K3984" t="s">
        <v>151</v>
      </c>
      <c r="L3984" t="s">
        <v>21</v>
      </c>
      <c r="M3984" s="5">
        <v>1666.6100000000001</v>
      </c>
      <c r="N3984">
        <v>1</v>
      </c>
    </row>
    <row r="3985" spans="1:14" x14ac:dyDescent="0.25">
      <c r="A3985" s="2">
        <v>45638</v>
      </c>
      <c r="B3985" s="3">
        <f t="shared" si="186"/>
        <v>2025</v>
      </c>
      <c r="C3985" t="str">
        <f t="shared" si="187"/>
        <v>2024-2025</v>
      </c>
      <c r="D3985" t="s">
        <v>147</v>
      </c>
      <c r="E3985" t="s">
        <v>59</v>
      </c>
      <c r="F3985" t="str">
        <f t="shared" si="188"/>
        <v>Victoria</v>
      </c>
      <c r="G3985" t="s">
        <v>45</v>
      </c>
      <c r="H3985">
        <v>3280</v>
      </c>
      <c r="I3985" t="s">
        <v>11</v>
      </c>
      <c r="J3985" t="s">
        <v>60</v>
      </c>
      <c r="K3985" t="s">
        <v>149</v>
      </c>
      <c r="L3985" t="s">
        <v>15</v>
      </c>
      <c r="M3985" s="5">
        <v>1668.9800000000002</v>
      </c>
      <c r="N3985">
        <v>1</v>
      </c>
    </row>
    <row r="3986" spans="1:14" x14ac:dyDescent="0.25">
      <c r="A3986" s="2">
        <v>45170</v>
      </c>
      <c r="B3986" s="3">
        <f t="shared" si="186"/>
        <v>2024</v>
      </c>
      <c r="C3986" t="str">
        <f t="shared" si="187"/>
        <v>2023-2024</v>
      </c>
      <c r="D3986" t="s">
        <v>148</v>
      </c>
      <c r="E3986" t="s">
        <v>124</v>
      </c>
      <c r="F3986" t="str">
        <f t="shared" si="188"/>
        <v>New South Wales</v>
      </c>
      <c r="G3986" t="s">
        <v>10</v>
      </c>
      <c r="H3986">
        <v>2015</v>
      </c>
      <c r="I3986" t="s">
        <v>11</v>
      </c>
      <c r="J3986" t="s">
        <v>12</v>
      </c>
      <c r="K3986" t="s">
        <v>151</v>
      </c>
      <c r="L3986" t="s">
        <v>21</v>
      </c>
      <c r="M3986" s="5">
        <v>1676.7599999999998</v>
      </c>
      <c r="N3986">
        <v>1</v>
      </c>
    </row>
    <row r="3987" spans="1:14" x14ac:dyDescent="0.25">
      <c r="A3987" s="2">
        <v>44957</v>
      </c>
      <c r="B3987" s="3">
        <f t="shared" si="186"/>
        <v>2023</v>
      </c>
      <c r="C3987" t="str">
        <f t="shared" si="187"/>
        <v>2022-2023</v>
      </c>
      <c r="D3987" t="s">
        <v>148</v>
      </c>
      <c r="E3987" t="s">
        <v>138</v>
      </c>
      <c r="F3987" t="str">
        <f t="shared" si="188"/>
        <v>Queensland</v>
      </c>
      <c r="G3987" t="s">
        <v>35</v>
      </c>
      <c r="H3987">
        <v>4558</v>
      </c>
      <c r="I3987" t="s">
        <v>11</v>
      </c>
      <c r="J3987" t="s">
        <v>120</v>
      </c>
      <c r="K3987" t="s">
        <v>153</v>
      </c>
      <c r="L3987" t="s">
        <v>16</v>
      </c>
      <c r="M3987" s="5">
        <v>1678.2399999999998</v>
      </c>
      <c r="N3987">
        <v>1</v>
      </c>
    </row>
    <row r="3988" spans="1:14" x14ac:dyDescent="0.25">
      <c r="A3988" s="2">
        <v>45627</v>
      </c>
      <c r="B3988" s="3">
        <f t="shared" si="186"/>
        <v>2025</v>
      </c>
      <c r="C3988" t="str">
        <f t="shared" si="187"/>
        <v>2024-2025</v>
      </c>
      <c r="D3988" t="s">
        <v>147</v>
      </c>
      <c r="E3988" t="s">
        <v>109</v>
      </c>
      <c r="F3988" t="str">
        <f t="shared" si="188"/>
        <v>New South Wales</v>
      </c>
      <c r="G3988" t="s">
        <v>10</v>
      </c>
      <c r="H3988">
        <v>2480</v>
      </c>
      <c r="I3988" t="s">
        <v>11</v>
      </c>
      <c r="J3988" t="s">
        <v>68</v>
      </c>
      <c r="K3988" t="s">
        <v>150</v>
      </c>
      <c r="L3988" t="s">
        <v>18</v>
      </c>
      <c r="M3988" s="5">
        <v>1679.6999999999998</v>
      </c>
      <c r="N3988">
        <v>1</v>
      </c>
    </row>
    <row r="3989" spans="1:14" x14ac:dyDescent="0.25">
      <c r="A3989" s="2">
        <v>45600</v>
      </c>
      <c r="B3989" s="3">
        <f t="shared" si="186"/>
        <v>2025</v>
      </c>
      <c r="C3989" t="str">
        <f t="shared" si="187"/>
        <v>2024-2025</v>
      </c>
      <c r="D3989" t="s">
        <v>147</v>
      </c>
      <c r="E3989" t="s">
        <v>102</v>
      </c>
      <c r="F3989" t="str">
        <f t="shared" si="188"/>
        <v>Queensland</v>
      </c>
      <c r="G3989" t="s">
        <v>35</v>
      </c>
      <c r="H3989">
        <v>4870</v>
      </c>
      <c r="I3989" t="s">
        <v>11</v>
      </c>
      <c r="J3989" t="s">
        <v>36</v>
      </c>
      <c r="K3989" t="s">
        <v>151</v>
      </c>
      <c r="L3989" t="s">
        <v>21</v>
      </c>
      <c r="M3989" s="5">
        <v>1681.4099999999999</v>
      </c>
      <c r="N3989">
        <v>1</v>
      </c>
    </row>
    <row r="3990" spans="1:14" x14ac:dyDescent="0.25">
      <c r="A3990" s="2">
        <v>44940</v>
      </c>
      <c r="B3990" s="3">
        <f t="shared" si="186"/>
        <v>2023</v>
      </c>
      <c r="C3990" t="str">
        <f t="shared" si="187"/>
        <v>2022-2023</v>
      </c>
      <c r="D3990" t="s">
        <v>148</v>
      </c>
      <c r="E3990" t="s">
        <v>124</v>
      </c>
      <c r="F3990" t="str">
        <f t="shared" si="188"/>
        <v>New South Wales</v>
      </c>
      <c r="G3990" t="s">
        <v>10</v>
      </c>
      <c r="H3990">
        <v>2015</v>
      </c>
      <c r="I3990" t="s">
        <v>11</v>
      </c>
      <c r="J3990" t="s">
        <v>12</v>
      </c>
      <c r="K3990" t="s">
        <v>150</v>
      </c>
      <c r="L3990" t="s">
        <v>18</v>
      </c>
      <c r="M3990" s="5">
        <v>1685.24</v>
      </c>
      <c r="N3990">
        <v>1</v>
      </c>
    </row>
    <row r="3991" spans="1:14" x14ac:dyDescent="0.25">
      <c r="A3991" s="2">
        <v>45455</v>
      </c>
      <c r="B3991" s="3">
        <f t="shared" si="186"/>
        <v>2024</v>
      </c>
      <c r="C3991" t="str">
        <f t="shared" si="187"/>
        <v>2023-2024</v>
      </c>
      <c r="D3991" t="s">
        <v>147</v>
      </c>
      <c r="E3991" t="s">
        <v>24</v>
      </c>
      <c r="F3991" t="str">
        <f t="shared" si="188"/>
        <v>New South Wales</v>
      </c>
      <c r="G3991" t="s">
        <v>10</v>
      </c>
      <c r="H3991">
        <v>2795</v>
      </c>
      <c r="I3991" t="s">
        <v>11</v>
      </c>
      <c r="J3991" t="s">
        <v>25</v>
      </c>
      <c r="K3991" t="s">
        <v>150</v>
      </c>
      <c r="L3991" t="s">
        <v>18</v>
      </c>
      <c r="M3991" s="5">
        <v>1685.32</v>
      </c>
      <c r="N3991">
        <v>1</v>
      </c>
    </row>
    <row r="3992" spans="1:14" x14ac:dyDescent="0.25">
      <c r="A3992" s="2">
        <v>45234</v>
      </c>
      <c r="B3992" s="3">
        <f t="shared" si="186"/>
        <v>2024</v>
      </c>
      <c r="C3992" t="str">
        <f t="shared" si="187"/>
        <v>2023-2024</v>
      </c>
      <c r="D3992" t="s">
        <v>147</v>
      </c>
      <c r="E3992" t="s">
        <v>105</v>
      </c>
      <c r="F3992" t="str">
        <f t="shared" si="188"/>
        <v>Victoria</v>
      </c>
      <c r="G3992" t="s">
        <v>45</v>
      </c>
      <c r="H3992">
        <v>3500</v>
      </c>
      <c r="I3992" t="s">
        <v>11</v>
      </c>
      <c r="J3992" t="s">
        <v>60</v>
      </c>
      <c r="K3992" t="s">
        <v>150</v>
      </c>
      <c r="L3992" t="s">
        <v>18</v>
      </c>
      <c r="M3992" s="5">
        <v>1694</v>
      </c>
      <c r="N3992">
        <v>1</v>
      </c>
    </row>
    <row r="3993" spans="1:14" x14ac:dyDescent="0.25">
      <c r="A3993" s="2">
        <v>45035</v>
      </c>
      <c r="B3993" s="3">
        <f t="shared" si="186"/>
        <v>2023</v>
      </c>
      <c r="C3993" t="str">
        <f t="shared" si="187"/>
        <v>2022-2023</v>
      </c>
      <c r="D3993" t="s">
        <v>148</v>
      </c>
      <c r="E3993" t="s">
        <v>72</v>
      </c>
      <c r="F3993" t="str">
        <f t="shared" si="188"/>
        <v>Western Australia</v>
      </c>
      <c r="G3993" t="s">
        <v>48</v>
      </c>
      <c r="H3993">
        <v>6010</v>
      </c>
      <c r="I3993" t="s">
        <v>11</v>
      </c>
      <c r="J3993" t="s">
        <v>49</v>
      </c>
      <c r="K3993" t="s">
        <v>151</v>
      </c>
      <c r="L3993" t="s">
        <v>21</v>
      </c>
      <c r="M3993" s="5">
        <v>1695.33</v>
      </c>
      <c r="N3993">
        <v>1</v>
      </c>
    </row>
    <row r="3994" spans="1:14" x14ac:dyDescent="0.25">
      <c r="A3994" s="2">
        <v>45574</v>
      </c>
      <c r="B3994" s="3">
        <f t="shared" si="186"/>
        <v>2025</v>
      </c>
      <c r="C3994" t="str">
        <f t="shared" si="187"/>
        <v>2024-2025</v>
      </c>
      <c r="D3994" t="s">
        <v>148</v>
      </c>
      <c r="E3994" t="s">
        <v>96</v>
      </c>
      <c r="F3994" t="str">
        <f t="shared" si="188"/>
        <v>Western Australia</v>
      </c>
      <c r="G3994" t="s">
        <v>48</v>
      </c>
      <c r="H3994">
        <v>6330</v>
      </c>
      <c r="I3994" t="s">
        <v>11</v>
      </c>
      <c r="J3994" t="s">
        <v>94</v>
      </c>
      <c r="K3994" t="s">
        <v>151</v>
      </c>
      <c r="L3994" t="s">
        <v>21</v>
      </c>
      <c r="M3994" s="5">
        <v>1696.4499999999998</v>
      </c>
      <c r="N3994">
        <v>1</v>
      </c>
    </row>
    <row r="3995" spans="1:14" x14ac:dyDescent="0.25">
      <c r="A3995" s="2">
        <v>45627</v>
      </c>
      <c r="B3995" s="3">
        <f t="shared" si="186"/>
        <v>2025</v>
      </c>
      <c r="C3995" t="str">
        <f t="shared" si="187"/>
        <v>2024-2025</v>
      </c>
      <c r="D3995" t="s">
        <v>147</v>
      </c>
      <c r="E3995" t="s">
        <v>126</v>
      </c>
      <c r="F3995" t="str">
        <f t="shared" si="188"/>
        <v>Queensland</v>
      </c>
      <c r="G3995" t="s">
        <v>35</v>
      </c>
      <c r="H3995">
        <v>4551</v>
      </c>
      <c r="I3995" t="s">
        <v>11</v>
      </c>
      <c r="J3995" t="s">
        <v>120</v>
      </c>
      <c r="K3995" t="s">
        <v>150</v>
      </c>
      <c r="L3995" t="s">
        <v>18</v>
      </c>
      <c r="M3995" s="5">
        <v>1700.33</v>
      </c>
      <c r="N3995">
        <v>1</v>
      </c>
    </row>
    <row r="3996" spans="1:14" x14ac:dyDescent="0.25">
      <c r="A3996" s="2">
        <v>45470</v>
      </c>
      <c r="B3996" s="3">
        <f t="shared" si="186"/>
        <v>2024</v>
      </c>
      <c r="C3996" t="str">
        <f t="shared" si="187"/>
        <v>2023-2024</v>
      </c>
      <c r="D3996" t="s">
        <v>147</v>
      </c>
      <c r="E3996" t="s">
        <v>65</v>
      </c>
      <c r="F3996" t="str">
        <f t="shared" si="188"/>
        <v>New South Wales</v>
      </c>
      <c r="G3996" t="s">
        <v>10</v>
      </c>
      <c r="H3996">
        <v>2541</v>
      </c>
      <c r="I3996" t="s">
        <v>11</v>
      </c>
      <c r="J3996" t="s">
        <v>58</v>
      </c>
      <c r="K3996" t="s">
        <v>150</v>
      </c>
      <c r="L3996" t="s">
        <v>18</v>
      </c>
      <c r="M3996" s="5">
        <v>1704.66</v>
      </c>
      <c r="N3996">
        <v>1</v>
      </c>
    </row>
    <row r="3997" spans="1:14" x14ac:dyDescent="0.25">
      <c r="A3997" s="2">
        <v>45176</v>
      </c>
      <c r="B3997" s="3">
        <f t="shared" si="186"/>
        <v>2024</v>
      </c>
      <c r="C3997" t="str">
        <f t="shared" si="187"/>
        <v>2023-2024</v>
      </c>
      <c r="D3997" t="s">
        <v>147</v>
      </c>
      <c r="E3997" t="s">
        <v>109</v>
      </c>
      <c r="F3997" t="str">
        <f t="shared" si="188"/>
        <v>New South Wales</v>
      </c>
      <c r="G3997" t="s">
        <v>10</v>
      </c>
      <c r="H3997">
        <v>2480</v>
      </c>
      <c r="I3997" t="s">
        <v>11</v>
      </c>
      <c r="J3997" t="s">
        <v>68</v>
      </c>
      <c r="K3997" t="s">
        <v>151</v>
      </c>
      <c r="L3997" t="s">
        <v>21</v>
      </c>
      <c r="M3997" s="5">
        <v>1710.4299999999998</v>
      </c>
      <c r="N3997">
        <v>1</v>
      </c>
    </row>
    <row r="3998" spans="1:14" x14ac:dyDescent="0.25">
      <c r="A3998" s="2">
        <v>45394</v>
      </c>
      <c r="B3998" s="3">
        <f t="shared" si="186"/>
        <v>2024</v>
      </c>
      <c r="C3998" t="str">
        <f t="shared" si="187"/>
        <v>2023-2024</v>
      </c>
      <c r="D3998" t="s">
        <v>148</v>
      </c>
      <c r="E3998" t="s">
        <v>111</v>
      </c>
      <c r="F3998" t="str">
        <f t="shared" si="188"/>
        <v>New South Wales</v>
      </c>
      <c r="G3998" t="s">
        <v>10</v>
      </c>
      <c r="H3998">
        <v>2120</v>
      </c>
      <c r="I3998" t="s">
        <v>11</v>
      </c>
      <c r="J3998" t="s">
        <v>27</v>
      </c>
      <c r="K3998" t="s">
        <v>151</v>
      </c>
      <c r="L3998" t="s">
        <v>21</v>
      </c>
      <c r="M3998" s="5">
        <v>1712.8899999999999</v>
      </c>
      <c r="N3998">
        <v>1</v>
      </c>
    </row>
    <row r="3999" spans="1:14" x14ac:dyDescent="0.25">
      <c r="A3999" s="2">
        <v>45008</v>
      </c>
      <c r="B3999" s="3">
        <f t="shared" si="186"/>
        <v>2023</v>
      </c>
      <c r="C3999" t="str">
        <f t="shared" si="187"/>
        <v>2022-2023</v>
      </c>
      <c r="D3999" t="s">
        <v>147</v>
      </c>
      <c r="E3999" t="s">
        <v>64</v>
      </c>
      <c r="F3999" t="str">
        <f t="shared" si="188"/>
        <v>Victoria</v>
      </c>
      <c r="G3999" t="s">
        <v>45</v>
      </c>
      <c r="H3999">
        <v>3199</v>
      </c>
      <c r="I3999" t="s">
        <v>11</v>
      </c>
      <c r="J3999" t="s">
        <v>63</v>
      </c>
      <c r="K3999" t="s">
        <v>19</v>
      </c>
      <c r="L3999" t="s">
        <v>23</v>
      </c>
      <c r="M3999" s="5">
        <v>1717.0900000000004</v>
      </c>
      <c r="N3999">
        <v>1</v>
      </c>
    </row>
    <row r="4000" spans="1:14" x14ac:dyDescent="0.25">
      <c r="A4000" s="2">
        <v>45605</v>
      </c>
      <c r="B4000" s="3">
        <f t="shared" si="186"/>
        <v>2025</v>
      </c>
      <c r="C4000" t="str">
        <f t="shared" si="187"/>
        <v>2024-2025</v>
      </c>
      <c r="D4000" t="s">
        <v>148</v>
      </c>
      <c r="E4000" t="s">
        <v>108</v>
      </c>
      <c r="F4000" t="str">
        <f t="shared" si="188"/>
        <v>Victoria</v>
      </c>
      <c r="G4000" t="s">
        <v>45</v>
      </c>
      <c r="H4000">
        <v>3018</v>
      </c>
      <c r="I4000" t="s">
        <v>11</v>
      </c>
      <c r="J4000" t="s">
        <v>46</v>
      </c>
      <c r="K4000" t="s">
        <v>150</v>
      </c>
      <c r="L4000" t="s">
        <v>18</v>
      </c>
      <c r="M4000" s="5">
        <v>1719.85</v>
      </c>
      <c r="N4000">
        <v>1</v>
      </c>
    </row>
    <row r="4001" spans="1:14" x14ac:dyDescent="0.25">
      <c r="A4001" s="2">
        <v>45631</v>
      </c>
      <c r="B4001" s="3">
        <f t="shared" si="186"/>
        <v>2025</v>
      </c>
      <c r="C4001" t="str">
        <f t="shared" si="187"/>
        <v>2024-2025</v>
      </c>
      <c r="D4001" t="s">
        <v>148</v>
      </c>
      <c r="E4001" t="s">
        <v>108</v>
      </c>
      <c r="F4001" t="str">
        <f t="shared" si="188"/>
        <v>Victoria</v>
      </c>
      <c r="G4001" t="s">
        <v>45</v>
      </c>
      <c r="H4001">
        <v>3018</v>
      </c>
      <c r="I4001" t="s">
        <v>11</v>
      </c>
      <c r="J4001" t="s">
        <v>46</v>
      </c>
      <c r="K4001" t="s">
        <v>154</v>
      </c>
      <c r="L4001" t="s">
        <v>14</v>
      </c>
      <c r="M4001" s="5">
        <v>1721.62</v>
      </c>
      <c r="N4001">
        <v>1</v>
      </c>
    </row>
    <row r="4002" spans="1:14" x14ac:dyDescent="0.25">
      <c r="A4002" s="2">
        <v>44975</v>
      </c>
      <c r="B4002" s="3">
        <f t="shared" si="186"/>
        <v>2023</v>
      </c>
      <c r="C4002" t="str">
        <f t="shared" si="187"/>
        <v>2022-2023</v>
      </c>
      <c r="D4002" t="s">
        <v>147</v>
      </c>
      <c r="E4002" t="s">
        <v>72</v>
      </c>
      <c r="F4002" t="str">
        <f t="shared" si="188"/>
        <v>Western Australia</v>
      </c>
      <c r="G4002" t="s">
        <v>48</v>
      </c>
      <c r="H4002">
        <v>6010</v>
      </c>
      <c r="I4002" t="s">
        <v>11</v>
      </c>
      <c r="J4002" t="s">
        <v>49</v>
      </c>
      <c r="K4002" t="s">
        <v>151</v>
      </c>
      <c r="L4002" t="s">
        <v>21</v>
      </c>
      <c r="M4002" s="5">
        <v>1722.97</v>
      </c>
      <c r="N4002">
        <v>1</v>
      </c>
    </row>
    <row r="4003" spans="1:14" x14ac:dyDescent="0.25">
      <c r="A4003" s="2">
        <v>45603</v>
      </c>
      <c r="B4003" s="3">
        <f t="shared" si="186"/>
        <v>2025</v>
      </c>
      <c r="C4003" t="str">
        <f t="shared" si="187"/>
        <v>2024-2025</v>
      </c>
      <c r="D4003" t="s">
        <v>147</v>
      </c>
      <c r="E4003" t="s">
        <v>65</v>
      </c>
      <c r="F4003" t="str">
        <f t="shared" si="188"/>
        <v>New South Wales</v>
      </c>
      <c r="G4003" t="s">
        <v>10</v>
      </c>
      <c r="H4003">
        <v>2541</v>
      </c>
      <c r="I4003" t="s">
        <v>11</v>
      </c>
      <c r="J4003" t="s">
        <v>58</v>
      </c>
      <c r="K4003" t="s">
        <v>150</v>
      </c>
      <c r="L4003" t="s">
        <v>18</v>
      </c>
      <c r="M4003" s="5">
        <v>1724.36</v>
      </c>
      <c r="N4003">
        <v>1</v>
      </c>
    </row>
    <row r="4004" spans="1:14" x14ac:dyDescent="0.25">
      <c r="A4004" s="2">
        <v>45481</v>
      </c>
      <c r="B4004" s="3">
        <f t="shared" si="186"/>
        <v>2025</v>
      </c>
      <c r="C4004" t="str">
        <f t="shared" si="187"/>
        <v>2024-2025</v>
      </c>
      <c r="D4004" t="s">
        <v>147</v>
      </c>
      <c r="E4004" t="s">
        <v>115</v>
      </c>
      <c r="F4004" t="str">
        <f t="shared" si="188"/>
        <v>Western Australia</v>
      </c>
      <c r="G4004" t="s">
        <v>48</v>
      </c>
      <c r="H4004">
        <v>6280</v>
      </c>
      <c r="I4004" t="s">
        <v>11</v>
      </c>
      <c r="J4004" t="s">
        <v>94</v>
      </c>
      <c r="K4004" t="s">
        <v>150</v>
      </c>
      <c r="L4004" t="s">
        <v>18</v>
      </c>
      <c r="M4004" s="5">
        <v>1724.3700000000001</v>
      </c>
      <c r="N4004">
        <v>1</v>
      </c>
    </row>
    <row r="4005" spans="1:14" x14ac:dyDescent="0.25">
      <c r="A4005" s="2">
        <v>45639</v>
      </c>
      <c r="B4005" s="3">
        <f t="shared" si="186"/>
        <v>2025</v>
      </c>
      <c r="C4005" t="str">
        <f t="shared" si="187"/>
        <v>2024-2025</v>
      </c>
      <c r="D4005" t="s">
        <v>147</v>
      </c>
      <c r="E4005" t="s">
        <v>116</v>
      </c>
      <c r="F4005" t="str">
        <f t="shared" si="188"/>
        <v>Western Australia</v>
      </c>
      <c r="G4005" t="s">
        <v>48</v>
      </c>
      <c r="H4005">
        <v>6725</v>
      </c>
      <c r="I4005" t="s">
        <v>11</v>
      </c>
      <c r="J4005" t="s">
        <v>77</v>
      </c>
      <c r="K4005" t="s">
        <v>153</v>
      </c>
      <c r="L4005" t="s">
        <v>16</v>
      </c>
      <c r="M4005" s="5">
        <v>1725.2199999999998</v>
      </c>
      <c r="N4005">
        <v>1</v>
      </c>
    </row>
    <row r="4006" spans="1:14" x14ac:dyDescent="0.25">
      <c r="A4006" s="2">
        <v>45281</v>
      </c>
      <c r="B4006" s="3">
        <f t="shared" si="186"/>
        <v>2024</v>
      </c>
      <c r="C4006" t="str">
        <f t="shared" si="187"/>
        <v>2023-2024</v>
      </c>
      <c r="D4006" t="s">
        <v>147</v>
      </c>
      <c r="E4006" t="s">
        <v>123</v>
      </c>
      <c r="F4006" t="str">
        <f t="shared" si="188"/>
        <v>Western Australia</v>
      </c>
      <c r="G4006" t="s">
        <v>48</v>
      </c>
      <c r="H4006">
        <v>6109</v>
      </c>
      <c r="I4006" t="s">
        <v>11</v>
      </c>
      <c r="J4006" t="s">
        <v>94</v>
      </c>
      <c r="K4006" t="s">
        <v>153</v>
      </c>
      <c r="L4006" t="s">
        <v>16</v>
      </c>
      <c r="M4006" s="5">
        <v>1726.45</v>
      </c>
      <c r="N4006">
        <v>1</v>
      </c>
    </row>
    <row r="4007" spans="1:14" x14ac:dyDescent="0.25">
      <c r="A4007" s="2">
        <v>45316</v>
      </c>
      <c r="B4007" s="3">
        <f t="shared" si="186"/>
        <v>2024</v>
      </c>
      <c r="C4007" t="str">
        <f t="shared" si="187"/>
        <v>2023-2024</v>
      </c>
      <c r="D4007" t="s">
        <v>148</v>
      </c>
      <c r="E4007" t="s">
        <v>78</v>
      </c>
      <c r="F4007" t="str">
        <f t="shared" si="188"/>
        <v>New South Wales</v>
      </c>
      <c r="G4007" t="s">
        <v>10</v>
      </c>
      <c r="H4007">
        <v>2350</v>
      </c>
      <c r="I4007" t="s">
        <v>11</v>
      </c>
      <c r="J4007" t="s">
        <v>68</v>
      </c>
      <c r="K4007" t="s">
        <v>156</v>
      </c>
      <c r="L4007" t="s">
        <v>17</v>
      </c>
      <c r="M4007" s="5">
        <v>1739.97</v>
      </c>
      <c r="N4007">
        <v>1</v>
      </c>
    </row>
    <row r="4008" spans="1:14" x14ac:dyDescent="0.25">
      <c r="A4008" s="2">
        <v>44957</v>
      </c>
      <c r="B4008" s="3">
        <f t="shared" si="186"/>
        <v>2023</v>
      </c>
      <c r="C4008" t="str">
        <f t="shared" si="187"/>
        <v>2022-2023</v>
      </c>
      <c r="D4008" t="s">
        <v>147</v>
      </c>
      <c r="E4008" t="s">
        <v>9</v>
      </c>
      <c r="F4008" t="str">
        <f t="shared" si="188"/>
        <v>New South Wales</v>
      </c>
      <c r="G4008" t="s">
        <v>10</v>
      </c>
      <c r="H4008">
        <v>2067</v>
      </c>
      <c r="I4008" t="s">
        <v>11</v>
      </c>
      <c r="J4008" t="s">
        <v>12</v>
      </c>
      <c r="K4008" t="s">
        <v>151</v>
      </c>
      <c r="L4008" t="s">
        <v>21</v>
      </c>
      <c r="M4008" s="5">
        <v>1741.8</v>
      </c>
      <c r="N4008">
        <v>1</v>
      </c>
    </row>
    <row r="4009" spans="1:14" x14ac:dyDescent="0.25">
      <c r="A4009" s="2">
        <v>45144</v>
      </c>
      <c r="B4009" s="3">
        <f t="shared" si="186"/>
        <v>2024</v>
      </c>
      <c r="C4009" t="str">
        <f t="shared" si="187"/>
        <v>2023-2024</v>
      </c>
      <c r="D4009" t="s">
        <v>148</v>
      </c>
      <c r="E4009" t="s">
        <v>146</v>
      </c>
      <c r="F4009" t="str">
        <f t="shared" si="188"/>
        <v>Victoria</v>
      </c>
      <c r="G4009" t="s">
        <v>45</v>
      </c>
      <c r="H4009">
        <v>3353</v>
      </c>
      <c r="I4009" t="s">
        <v>11</v>
      </c>
      <c r="J4009" t="s">
        <v>60</v>
      </c>
      <c r="K4009" t="s">
        <v>150</v>
      </c>
      <c r="L4009" t="s">
        <v>18</v>
      </c>
      <c r="M4009" s="5">
        <v>1744.54</v>
      </c>
      <c r="N4009">
        <v>1</v>
      </c>
    </row>
    <row r="4010" spans="1:14" x14ac:dyDescent="0.25">
      <c r="A4010" s="2">
        <v>45491</v>
      </c>
      <c r="B4010" s="3">
        <f t="shared" si="186"/>
        <v>2025</v>
      </c>
      <c r="C4010" t="str">
        <f t="shared" si="187"/>
        <v>2024-2025</v>
      </c>
      <c r="D4010" t="s">
        <v>147</v>
      </c>
      <c r="E4010" t="s">
        <v>65</v>
      </c>
      <c r="F4010" t="str">
        <f t="shared" si="188"/>
        <v>New South Wales</v>
      </c>
      <c r="G4010" t="s">
        <v>10</v>
      </c>
      <c r="H4010">
        <v>2541</v>
      </c>
      <c r="I4010" t="s">
        <v>11</v>
      </c>
      <c r="J4010" t="s">
        <v>58</v>
      </c>
      <c r="K4010" t="s">
        <v>154</v>
      </c>
      <c r="L4010" t="s">
        <v>14</v>
      </c>
      <c r="M4010" s="5">
        <v>1745.6</v>
      </c>
      <c r="N4010">
        <v>1</v>
      </c>
    </row>
    <row r="4011" spans="1:14" x14ac:dyDescent="0.25">
      <c r="A4011" s="2">
        <v>45601</v>
      </c>
      <c r="B4011" s="3">
        <f t="shared" si="186"/>
        <v>2025</v>
      </c>
      <c r="C4011" t="str">
        <f t="shared" si="187"/>
        <v>2024-2025</v>
      </c>
      <c r="D4011" t="s">
        <v>148</v>
      </c>
      <c r="E4011" t="s">
        <v>100</v>
      </c>
      <c r="F4011" t="str">
        <f t="shared" si="188"/>
        <v>Western Australia</v>
      </c>
      <c r="G4011" t="s">
        <v>48</v>
      </c>
      <c r="H4011">
        <v>6021</v>
      </c>
      <c r="I4011" t="s">
        <v>11</v>
      </c>
      <c r="J4011" t="s">
        <v>49</v>
      </c>
      <c r="K4011" t="s">
        <v>153</v>
      </c>
      <c r="L4011" t="s">
        <v>16</v>
      </c>
      <c r="M4011" s="5">
        <v>1746.3400000000001</v>
      </c>
      <c r="N4011">
        <v>1</v>
      </c>
    </row>
    <row r="4012" spans="1:14" x14ac:dyDescent="0.25">
      <c r="A4012" s="2">
        <v>45414</v>
      </c>
      <c r="B4012" s="3">
        <f t="shared" si="186"/>
        <v>2024</v>
      </c>
      <c r="C4012" t="str">
        <f t="shared" si="187"/>
        <v>2023-2024</v>
      </c>
      <c r="D4012" t="s">
        <v>147</v>
      </c>
      <c r="E4012" t="s">
        <v>133</v>
      </c>
      <c r="F4012" t="str">
        <f t="shared" si="188"/>
        <v>Queensland</v>
      </c>
      <c r="G4012" t="s">
        <v>35</v>
      </c>
      <c r="H4012">
        <v>4305</v>
      </c>
      <c r="I4012" t="s">
        <v>11</v>
      </c>
      <c r="J4012" t="s">
        <v>104</v>
      </c>
      <c r="K4012" t="s">
        <v>150</v>
      </c>
      <c r="L4012" t="s">
        <v>18</v>
      </c>
      <c r="M4012" s="5">
        <v>1751.7700000000002</v>
      </c>
      <c r="N4012">
        <v>1</v>
      </c>
    </row>
    <row r="4013" spans="1:14" x14ac:dyDescent="0.25">
      <c r="A4013" s="2">
        <v>45461</v>
      </c>
      <c r="B4013" s="3">
        <f t="shared" si="186"/>
        <v>2024</v>
      </c>
      <c r="C4013" t="str">
        <f t="shared" si="187"/>
        <v>2023-2024</v>
      </c>
      <c r="D4013" t="s">
        <v>147</v>
      </c>
      <c r="E4013" t="s">
        <v>24</v>
      </c>
      <c r="F4013" t="str">
        <f t="shared" si="188"/>
        <v>New South Wales</v>
      </c>
      <c r="G4013" t="s">
        <v>10</v>
      </c>
      <c r="H4013">
        <v>2795</v>
      </c>
      <c r="I4013" t="s">
        <v>11</v>
      </c>
      <c r="J4013" t="s">
        <v>25</v>
      </c>
      <c r="K4013" t="s">
        <v>153</v>
      </c>
      <c r="L4013" t="s">
        <v>16</v>
      </c>
      <c r="M4013" s="5">
        <v>1754.39</v>
      </c>
      <c r="N4013">
        <v>1</v>
      </c>
    </row>
    <row r="4014" spans="1:14" x14ac:dyDescent="0.25">
      <c r="A4014" s="2">
        <v>45306</v>
      </c>
      <c r="B4014" s="3">
        <f t="shared" si="186"/>
        <v>2024</v>
      </c>
      <c r="C4014" t="str">
        <f t="shared" si="187"/>
        <v>2023-2024</v>
      </c>
      <c r="D4014" t="s">
        <v>147</v>
      </c>
      <c r="E4014" t="s">
        <v>143</v>
      </c>
      <c r="F4014" t="str">
        <f t="shared" si="188"/>
        <v>New South Wales</v>
      </c>
      <c r="G4014" t="s">
        <v>10</v>
      </c>
      <c r="H4014">
        <v>2154</v>
      </c>
      <c r="I4014" t="s">
        <v>11</v>
      </c>
      <c r="J4014" t="s">
        <v>27</v>
      </c>
      <c r="K4014" t="s">
        <v>154</v>
      </c>
      <c r="L4014" t="s">
        <v>14</v>
      </c>
      <c r="M4014" s="5">
        <v>1761.7900000000002</v>
      </c>
      <c r="N4014">
        <v>1</v>
      </c>
    </row>
    <row r="4015" spans="1:14" x14ac:dyDescent="0.25">
      <c r="A4015" s="2">
        <v>45536</v>
      </c>
      <c r="B4015" s="3">
        <f t="shared" si="186"/>
        <v>2025</v>
      </c>
      <c r="C4015" t="str">
        <f t="shared" si="187"/>
        <v>2024-2025</v>
      </c>
      <c r="D4015" t="s">
        <v>147</v>
      </c>
      <c r="E4015" t="s">
        <v>84</v>
      </c>
      <c r="F4015" t="str">
        <f t="shared" si="188"/>
        <v>Queensland</v>
      </c>
      <c r="G4015" t="s">
        <v>35</v>
      </c>
      <c r="H4015">
        <v>4740</v>
      </c>
      <c r="I4015" t="s">
        <v>11</v>
      </c>
      <c r="J4015" t="s">
        <v>51</v>
      </c>
      <c r="K4015" t="s">
        <v>151</v>
      </c>
      <c r="L4015" t="s">
        <v>21</v>
      </c>
      <c r="M4015" s="5">
        <v>1764.82</v>
      </c>
      <c r="N4015">
        <v>1</v>
      </c>
    </row>
    <row r="4016" spans="1:14" x14ac:dyDescent="0.25">
      <c r="A4016" s="2">
        <v>45281</v>
      </c>
      <c r="B4016" s="3">
        <f t="shared" si="186"/>
        <v>2024</v>
      </c>
      <c r="C4016" t="str">
        <f t="shared" si="187"/>
        <v>2023-2024</v>
      </c>
      <c r="D4016" t="s">
        <v>148</v>
      </c>
      <c r="E4016" t="s">
        <v>96</v>
      </c>
      <c r="F4016" t="str">
        <f t="shared" si="188"/>
        <v>Western Australia</v>
      </c>
      <c r="G4016" t="s">
        <v>48</v>
      </c>
      <c r="H4016">
        <v>6330</v>
      </c>
      <c r="I4016" t="s">
        <v>11</v>
      </c>
      <c r="J4016" t="s">
        <v>94</v>
      </c>
      <c r="K4016" t="s">
        <v>150</v>
      </c>
      <c r="L4016" t="s">
        <v>18</v>
      </c>
      <c r="M4016" s="5">
        <v>1765.1</v>
      </c>
      <c r="N4016">
        <v>1</v>
      </c>
    </row>
    <row r="4017" spans="1:14" x14ac:dyDescent="0.25">
      <c r="A4017" s="2">
        <v>44952</v>
      </c>
      <c r="B4017" s="3">
        <f t="shared" si="186"/>
        <v>2023</v>
      </c>
      <c r="C4017" t="str">
        <f t="shared" si="187"/>
        <v>2022-2023</v>
      </c>
      <c r="D4017" t="s">
        <v>147</v>
      </c>
      <c r="E4017" t="s">
        <v>140</v>
      </c>
      <c r="F4017" t="str">
        <f t="shared" si="188"/>
        <v>Tasmania</v>
      </c>
      <c r="G4017" t="s">
        <v>70</v>
      </c>
      <c r="H4017">
        <v>7320</v>
      </c>
      <c r="I4017" t="s">
        <v>11</v>
      </c>
      <c r="J4017" t="s">
        <v>71</v>
      </c>
      <c r="K4017" t="s">
        <v>153</v>
      </c>
      <c r="L4017" t="s">
        <v>16</v>
      </c>
      <c r="M4017" s="5">
        <v>1765.4799999999993</v>
      </c>
      <c r="N4017">
        <v>1</v>
      </c>
    </row>
    <row r="4018" spans="1:14" x14ac:dyDescent="0.25">
      <c r="A4018" s="2">
        <v>45208</v>
      </c>
      <c r="B4018" s="3">
        <f t="shared" si="186"/>
        <v>2024</v>
      </c>
      <c r="C4018" t="str">
        <f t="shared" si="187"/>
        <v>2023-2024</v>
      </c>
      <c r="D4018" t="s">
        <v>147</v>
      </c>
      <c r="E4018" t="s">
        <v>62</v>
      </c>
      <c r="F4018" t="str">
        <f t="shared" si="188"/>
        <v>Victoria</v>
      </c>
      <c r="G4018" t="s">
        <v>45</v>
      </c>
      <c r="H4018">
        <v>3134</v>
      </c>
      <c r="I4018" t="s">
        <v>11</v>
      </c>
      <c r="J4018" t="s">
        <v>63</v>
      </c>
      <c r="K4018" t="s">
        <v>150</v>
      </c>
      <c r="L4018" t="s">
        <v>18</v>
      </c>
      <c r="M4018" s="5">
        <v>1774.84</v>
      </c>
      <c r="N4018">
        <v>1</v>
      </c>
    </row>
    <row r="4019" spans="1:14" x14ac:dyDescent="0.25">
      <c r="A4019" s="2">
        <v>45518</v>
      </c>
      <c r="B4019" s="3">
        <f t="shared" si="186"/>
        <v>2025</v>
      </c>
      <c r="C4019" t="str">
        <f t="shared" si="187"/>
        <v>2024-2025</v>
      </c>
      <c r="D4019" t="s">
        <v>147</v>
      </c>
      <c r="E4019" t="s">
        <v>44</v>
      </c>
      <c r="F4019" t="str">
        <f t="shared" si="188"/>
        <v>Victoria</v>
      </c>
      <c r="G4019" t="s">
        <v>45</v>
      </c>
      <c r="H4019">
        <v>3066</v>
      </c>
      <c r="I4019" t="s">
        <v>11</v>
      </c>
      <c r="J4019" t="s">
        <v>46</v>
      </c>
      <c r="K4019" t="s">
        <v>154</v>
      </c>
      <c r="L4019" t="s">
        <v>14</v>
      </c>
      <c r="M4019" s="5">
        <v>1778.2000000000003</v>
      </c>
      <c r="N4019">
        <v>1</v>
      </c>
    </row>
    <row r="4020" spans="1:14" x14ac:dyDescent="0.25">
      <c r="A4020" s="2">
        <v>45342</v>
      </c>
      <c r="B4020" s="3">
        <f t="shared" si="186"/>
        <v>2024</v>
      </c>
      <c r="C4020" t="str">
        <f t="shared" si="187"/>
        <v>2023-2024</v>
      </c>
      <c r="D4020" t="s">
        <v>147</v>
      </c>
      <c r="E4020" t="s">
        <v>41</v>
      </c>
      <c r="F4020" t="str">
        <f t="shared" si="188"/>
        <v>New South Wales</v>
      </c>
      <c r="G4020" t="s">
        <v>10</v>
      </c>
      <c r="H4020">
        <v>2830</v>
      </c>
      <c r="I4020" t="s">
        <v>11</v>
      </c>
      <c r="J4020" t="s">
        <v>25</v>
      </c>
      <c r="K4020" t="s">
        <v>151</v>
      </c>
      <c r="L4020" t="s">
        <v>21</v>
      </c>
      <c r="M4020" s="5">
        <v>1780.1200000000001</v>
      </c>
      <c r="N4020">
        <v>1</v>
      </c>
    </row>
    <row r="4021" spans="1:14" x14ac:dyDescent="0.25">
      <c r="A4021" s="2">
        <v>45219</v>
      </c>
      <c r="B4021" s="3">
        <f t="shared" si="186"/>
        <v>2024</v>
      </c>
      <c r="C4021" t="str">
        <f t="shared" si="187"/>
        <v>2023-2024</v>
      </c>
      <c r="D4021" t="s">
        <v>148</v>
      </c>
      <c r="E4021" t="s">
        <v>88</v>
      </c>
      <c r="F4021" t="str">
        <f t="shared" si="188"/>
        <v>South Australia</v>
      </c>
      <c r="G4021" t="s">
        <v>32</v>
      </c>
      <c r="H4021">
        <v>5011</v>
      </c>
      <c r="I4021" t="s">
        <v>11</v>
      </c>
      <c r="J4021" t="s">
        <v>33</v>
      </c>
      <c r="K4021" t="s">
        <v>151</v>
      </c>
      <c r="L4021" t="s">
        <v>21</v>
      </c>
      <c r="M4021" s="5">
        <v>1784.0700000000002</v>
      </c>
      <c r="N4021">
        <v>1</v>
      </c>
    </row>
    <row r="4022" spans="1:14" x14ac:dyDescent="0.25">
      <c r="A4022" s="2">
        <v>45423</v>
      </c>
      <c r="B4022" s="3">
        <f t="shared" si="186"/>
        <v>2024</v>
      </c>
      <c r="C4022" t="str">
        <f t="shared" si="187"/>
        <v>2023-2024</v>
      </c>
      <c r="D4022" t="s">
        <v>147</v>
      </c>
      <c r="E4022" t="s">
        <v>137</v>
      </c>
      <c r="F4022" t="str">
        <f t="shared" si="188"/>
        <v>New South Wales</v>
      </c>
      <c r="G4022" t="s">
        <v>10</v>
      </c>
      <c r="H4022">
        <v>2031</v>
      </c>
      <c r="I4022" t="s">
        <v>11</v>
      </c>
      <c r="J4022" t="s">
        <v>12</v>
      </c>
      <c r="K4022" t="s">
        <v>153</v>
      </c>
      <c r="L4022" t="s">
        <v>16</v>
      </c>
      <c r="M4022" s="5">
        <v>1789.2100000000003</v>
      </c>
      <c r="N4022">
        <v>1</v>
      </c>
    </row>
    <row r="4023" spans="1:14" x14ac:dyDescent="0.25">
      <c r="A4023" s="2">
        <v>45290</v>
      </c>
      <c r="B4023" s="3">
        <f t="shared" si="186"/>
        <v>2024</v>
      </c>
      <c r="C4023" t="str">
        <f t="shared" si="187"/>
        <v>2023-2024</v>
      </c>
      <c r="D4023" t="s">
        <v>148</v>
      </c>
      <c r="E4023" t="s">
        <v>40</v>
      </c>
      <c r="F4023" t="str">
        <f t="shared" si="188"/>
        <v>New South Wales</v>
      </c>
      <c r="G4023" t="s">
        <v>10</v>
      </c>
      <c r="H4023">
        <v>2116</v>
      </c>
      <c r="I4023" t="s">
        <v>11</v>
      </c>
      <c r="J4023" t="s">
        <v>27</v>
      </c>
      <c r="K4023" t="s">
        <v>155</v>
      </c>
      <c r="L4023" t="s">
        <v>20</v>
      </c>
      <c r="M4023" s="5">
        <v>1791.0299999999997</v>
      </c>
      <c r="N4023">
        <v>1</v>
      </c>
    </row>
    <row r="4024" spans="1:14" x14ac:dyDescent="0.25">
      <c r="A4024" s="2">
        <v>45525</v>
      </c>
      <c r="B4024" s="3">
        <f t="shared" si="186"/>
        <v>2025</v>
      </c>
      <c r="C4024" t="str">
        <f t="shared" si="187"/>
        <v>2024-2025</v>
      </c>
      <c r="D4024" t="s">
        <v>147</v>
      </c>
      <c r="E4024" t="s">
        <v>122</v>
      </c>
      <c r="F4024" t="str">
        <f t="shared" si="188"/>
        <v>New South Wales</v>
      </c>
      <c r="G4024" t="s">
        <v>10</v>
      </c>
      <c r="H4024">
        <v>2650</v>
      </c>
      <c r="I4024" t="s">
        <v>11</v>
      </c>
      <c r="J4024" t="s">
        <v>25</v>
      </c>
      <c r="K4024" t="s">
        <v>153</v>
      </c>
      <c r="L4024" t="s">
        <v>16</v>
      </c>
      <c r="M4024" s="5">
        <v>1791.4500000000003</v>
      </c>
      <c r="N4024">
        <v>1</v>
      </c>
    </row>
    <row r="4025" spans="1:14" x14ac:dyDescent="0.25">
      <c r="A4025" s="2">
        <v>45502</v>
      </c>
      <c r="B4025" s="3">
        <f t="shared" si="186"/>
        <v>2025</v>
      </c>
      <c r="C4025" t="str">
        <f t="shared" si="187"/>
        <v>2024-2025</v>
      </c>
      <c r="D4025" t="s">
        <v>148</v>
      </c>
      <c r="E4025" t="s">
        <v>86</v>
      </c>
      <c r="F4025" t="str">
        <f t="shared" si="188"/>
        <v>New South Wales</v>
      </c>
      <c r="G4025" t="s">
        <v>10</v>
      </c>
      <c r="H4025">
        <v>2064</v>
      </c>
      <c r="I4025" t="s">
        <v>11</v>
      </c>
      <c r="J4025" t="s">
        <v>12</v>
      </c>
      <c r="K4025" t="s">
        <v>155</v>
      </c>
      <c r="L4025" t="s">
        <v>20</v>
      </c>
      <c r="M4025" s="5">
        <v>1793.64</v>
      </c>
      <c r="N4025">
        <v>1</v>
      </c>
    </row>
    <row r="4026" spans="1:14" x14ac:dyDescent="0.25">
      <c r="A4026" s="2">
        <v>45104</v>
      </c>
      <c r="B4026" s="3">
        <f t="shared" si="186"/>
        <v>2023</v>
      </c>
      <c r="C4026" t="str">
        <f t="shared" si="187"/>
        <v>2022-2023</v>
      </c>
      <c r="D4026" t="s">
        <v>147</v>
      </c>
      <c r="E4026" t="s">
        <v>92</v>
      </c>
      <c r="F4026" t="str">
        <f t="shared" si="188"/>
        <v>Queensland</v>
      </c>
      <c r="G4026" t="s">
        <v>35</v>
      </c>
      <c r="H4026">
        <v>4068</v>
      </c>
      <c r="I4026" t="s">
        <v>11</v>
      </c>
      <c r="J4026" t="s">
        <v>43</v>
      </c>
      <c r="K4026" t="s">
        <v>152</v>
      </c>
      <c r="L4026" t="s">
        <v>13</v>
      </c>
      <c r="M4026" s="5">
        <v>1803.82</v>
      </c>
      <c r="N4026">
        <v>1</v>
      </c>
    </row>
    <row r="4027" spans="1:14" x14ac:dyDescent="0.25">
      <c r="A4027" s="2">
        <v>45428</v>
      </c>
      <c r="B4027" s="3">
        <f t="shared" si="186"/>
        <v>2024</v>
      </c>
      <c r="C4027" t="str">
        <f t="shared" si="187"/>
        <v>2023-2024</v>
      </c>
      <c r="D4027" t="s">
        <v>147</v>
      </c>
      <c r="E4027" t="s">
        <v>99</v>
      </c>
      <c r="F4027" t="str">
        <f t="shared" si="188"/>
        <v>Victoria</v>
      </c>
      <c r="G4027" t="s">
        <v>45</v>
      </c>
      <c r="H4027">
        <v>3148</v>
      </c>
      <c r="I4027" t="s">
        <v>11</v>
      </c>
      <c r="J4027" t="s">
        <v>63</v>
      </c>
      <c r="K4027" t="s">
        <v>150</v>
      </c>
      <c r="L4027" t="s">
        <v>18</v>
      </c>
      <c r="M4027" s="5">
        <v>1807.66</v>
      </c>
      <c r="N4027">
        <v>1</v>
      </c>
    </row>
    <row r="4028" spans="1:14" x14ac:dyDescent="0.25">
      <c r="A4028" s="2">
        <v>45221</v>
      </c>
      <c r="B4028" s="3">
        <f t="shared" si="186"/>
        <v>2024</v>
      </c>
      <c r="C4028" t="str">
        <f t="shared" si="187"/>
        <v>2023-2024</v>
      </c>
      <c r="D4028" t="s">
        <v>147</v>
      </c>
      <c r="E4028" t="s">
        <v>137</v>
      </c>
      <c r="F4028" t="str">
        <f t="shared" si="188"/>
        <v>New South Wales</v>
      </c>
      <c r="G4028" t="s">
        <v>10</v>
      </c>
      <c r="H4028">
        <v>2031</v>
      </c>
      <c r="I4028" t="s">
        <v>11</v>
      </c>
      <c r="J4028" t="s">
        <v>12</v>
      </c>
      <c r="K4028" t="s">
        <v>157</v>
      </c>
      <c r="L4028" t="s">
        <v>22</v>
      </c>
      <c r="M4028" s="5">
        <v>1809.2499999999998</v>
      </c>
      <c r="N4028">
        <v>1</v>
      </c>
    </row>
    <row r="4029" spans="1:14" x14ac:dyDescent="0.25">
      <c r="A4029" s="2">
        <v>45198</v>
      </c>
      <c r="B4029" s="3">
        <f t="shared" si="186"/>
        <v>2024</v>
      </c>
      <c r="C4029" t="str">
        <f t="shared" si="187"/>
        <v>2023-2024</v>
      </c>
      <c r="D4029" t="s">
        <v>148</v>
      </c>
      <c r="E4029" t="s">
        <v>78</v>
      </c>
      <c r="F4029" t="str">
        <f t="shared" si="188"/>
        <v>New South Wales</v>
      </c>
      <c r="G4029" t="s">
        <v>10</v>
      </c>
      <c r="H4029">
        <v>2350</v>
      </c>
      <c r="I4029" t="s">
        <v>11</v>
      </c>
      <c r="J4029" t="s">
        <v>68</v>
      </c>
      <c r="K4029" t="s">
        <v>152</v>
      </c>
      <c r="L4029" t="s">
        <v>13</v>
      </c>
      <c r="M4029" s="5">
        <v>1810.51</v>
      </c>
      <c r="N4029">
        <v>1</v>
      </c>
    </row>
    <row r="4030" spans="1:14" x14ac:dyDescent="0.25">
      <c r="A4030" s="2">
        <v>45617</v>
      </c>
      <c r="B4030" s="3">
        <f t="shared" si="186"/>
        <v>2025</v>
      </c>
      <c r="C4030" t="str">
        <f t="shared" si="187"/>
        <v>2024-2025</v>
      </c>
      <c r="D4030" t="s">
        <v>147</v>
      </c>
      <c r="E4030" t="s">
        <v>136</v>
      </c>
      <c r="F4030" t="str">
        <f t="shared" si="188"/>
        <v>Victoria</v>
      </c>
      <c r="G4030" t="s">
        <v>45</v>
      </c>
      <c r="H4030">
        <v>3175</v>
      </c>
      <c r="I4030" t="s">
        <v>11</v>
      </c>
      <c r="J4030" t="s">
        <v>63</v>
      </c>
      <c r="K4030" t="s">
        <v>150</v>
      </c>
      <c r="L4030" t="s">
        <v>18</v>
      </c>
      <c r="M4030" s="5">
        <v>1817.0900000000001</v>
      </c>
      <c r="N4030">
        <v>1</v>
      </c>
    </row>
    <row r="4031" spans="1:14" x14ac:dyDescent="0.25">
      <c r="A4031" s="2">
        <v>45541</v>
      </c>
      <c r="B4031" s="3">
        <f t="shared" si="186"/>
        <v>2025</v>
      </c>
      <c r="C4031" t="str">
        <f t="shared" si="187"/>
        <v>2024-2025</v>
      </c>
      <c r="D4031" t="s">
        <v>147</v>
      </c>
      <c r="E4031" t="s">
        <v>59</v>
      </c>
      <c r="F4031" t="str">
        <f t="shared" si="188"/>
        <v>Victoria</v>
      </c>
      <c r="G4031" t="s">
        <v>45</v>
      </c>
      <c r="H4031">
        <v>3280</v>
      </c>
      <c r="I4031" t="s">
        <v>11</v>
      </c>
      <c r="J4031" t="s">
        <v>60</v>
      </c>
      <c r="K4031" t="s">
        <v>151</v>
      </c>
      <c r="L4031" t="s">
        <v>21</v>
      </c>
      <c r="M4031" s="5">
        <v>1821.3399999999997</v>
      </c>
      <c r="N4031">
        <v>1</v>
      </c>
    </row>
    <row r="4032" spans="1:14" x14ac:dyDescent="0.25">
      <c r="A4032" s="2">
        <v>45217</v>
      </c>
      <c r="B4032" s="3">
        <f t="shared" si="186"/>
        <v>2024</v>
      </c>
      <c r="C4032" t="str">
        <f t="shared" si="187"/>
        <v>2023-2024</v>
      </c>
      <c r="D4032" t="s">
        <v>147</v>
      </c>
      <c r="E4032" t="s">
        <v>99</v>
      </c>
      <c r="F4032" t="str">
        <f t="shared" si="188"/>
        <v>Victoria</v>
      </c>
      <c r="G4032" t="s">
        <v>45</v>
      </c>
      <c r="H4032">
        <v>3148</v>
      </c>
      <c r="I4032" t="s">
        <v>11</v>
      </c>
      <c r="J4032" t="s">
        <v>63</v>
      </c>
      <c r="K4032" t="s">
        <v>150</v>
      </c>
      <c r="L4032" t="s">
        <v>18</v>
      </c>
      <c r="M4032" s="5">
        <v>1821.5799999999997</v>
      </c>
      <c r="N4032">
        <v>1</v>
      </c>
    </row>
    <row r="4033" spans="1:14" x14ac:dyDescent="0.25">
      <c r="A4033" s="2">
        <v>45641</v>
      </c>
      <c r="B4033" s="3">
        <f t="shared" si="186"/>
        <v>2025</v>
      </c>
      <c r="C4033" t="str">
        <f t="shared" si="187"/>
        <v>2024-2025</v>
      </c>
      <c r="D4033" t="s">
        <v>147</v>
      </c>
      <c r="E4033" t="s">
        <v>26</v>
      </c>
      <c r="F4033" t="str">
        <f t="shared" si="188"/>
        <v>New South Wales</v>
      </c>
      <c r="G4033" t="s">
        <v>10</v>
      </c>
      <c r="H4033">
        <v>2141</v>
      </c>
      <c r="I4033" t="s">
        <v>11</v>
      </c>
      <c r="J4033" t="s">
        <v>27</v>
      </c>
      <c r="K4033" t="s">
        <v>151</v>
      </c>
      <c r="L4033" t="s">
        <v>21</v>
      </c>
      <c r="M4033" s="5">
        <v>1825.67</v>
      </c>
      <c r="N4033">
        <v>1</v>
      </c>
    </row>
    <row r="4034" spans="1:14" x14ac:dyDescent="0.25">
      <c r="A4034" s="2">
        <v>45133</v>
      </c>
      <c r="B4034" s="3">
        <f t="shared" ref="B4034:B4097" si="189">IF(MONTH(A4034)&gt;=7,YEAR(A4034)+1,YEAR(A4034))</f>
        <v>2024</v>
      </c>
      <c r="C4034" t="str">
        <f t="shared" ref="C4034:C4097" si="190">IF(MONTH(A4034) &gt;= 7, YEAR(A4034) &amp; "-" &amp; YEAR(A4034) + 1, YEAR(A4034) - 1 &amp; "-" &amp; YEAR(A4034))</f>
        <v>2023-2024</v>
      </c>
      <c r="D4034" t="s">
        <v>147</v>
      </c>
      <c r="E4034" t="s">
        <v>145</v>
      </c>
      <c r="F4034" t="str">
        <f t="shared" ref="F4034:F4097" si="191">IF(G4034="WA","Western Australia",
IF(G4034="NSW","New South Wales",
IF(G4034="QLD","Queensland",
IF(G4034="VIC","Victoria",
IF(G4034="TAS","Tasmania",
IF(G4034="SA","South Australia",
IF(G4034="NT","Northern Territory",
IF(G4034="ACT","Australian Capital Territory",G4034))))))))</f>
        <v>New South Wales</v>
      </c>
      <c r="G4034" t="s">
        <v>10</v>
      </c>
      <c r="H4034">
        <v>2101</v>
      </c>
      <c r="I4034" t="s">
        <v>11</v>
      </c>
      <c r="J4034" t="s">
        <v>27</v>
      </c>
      <c r="K4034" t="s">
        <v>153</v>
      </c>
      <c r="L4034" t="s">
        <v>16</v>
      </c>
      <c r="M4034" s="5">
        <v>1826.9199999999998</v>
      </c>
      <c r="N4034">
        <v>1</v>
      </c>
    </row>
    <row r="4035" spans="1:14" x14ac:dyDescent="0.25">
      <c r="A4035" s="2">
        <v>45528</v>
      </c>
      <c r="B4035" s="3">
        <f t="shared" si="189"/>
        <v>2025</v>
      </c>
      <c r="C4035" t="str">
        <f t="shared" si="190"/>
        <v>2024-2025</v>
      </c>
      <c r="D4035" t="s">
        <v>147</v>
      </c>
      <c r="E4035" t="s">
        <v>112</v>
      </c>
      <c r="F4035" t="str">
        <f t="shared" si="191"/>
        <v>Victoria</v>
      </c>
      <c r="G4035" t="s">
        <v>45</v>
      </c>
      <c r="H4035">
        <v>3076</v>
      </c>
      <c r="I4035" t="s">
        <v>11</v>
      </c>
      <c r="J4035" t="s">
        <v>46</v>
      </c>
      <c r="K4035" t="s">
        <v>150</v>
      </c>
      <c r="L4035" t="s">
        <v>18</v>
      </c>
      <c r="M4035" s="5">
        <v>1828.1499999999999</v>
      </c>
      <c r="N4035">
        <v>1</v>
      </c>
    </row>
    <row r="4036" spans="1:14" x14ac:dyDescent="0.25">
      <c r="A4036" s="2">
        <v>45543</v>
      </c>
      <c r="B4036" s="3">
        <f t="shared" si="189"/>
        <v>2025</v>
      </c>
      <c r="C4036" t="str">
        <f t="shared" si="190"/>
        <v>2024-2025</v>
      </c>
      <c r="D4036" t="s">
        <v>147</v>
      </c>
      <c r="E4036" t="s">
        <v>119</v>
      </c>
      <c r="F4036" t="str">
        <f t="shared" si="191"/>
        <v>Queensland</v>
      </c>
      <c r="G4036" t="s">
        <v>35</v>
      </c>
      <c r="H4036">
        <v>4570</v>
      </c>
      <c r="I4036" t="s">
        <v>11</v>
      </c>
      <c r="J4036" t="s">
        <v>120</v>
      </c>
      <c r="K4036" t="s">
        <v>150</v>
      </c>
      <c r="L4036" t="s">
        <v>18</v>
      </c>
      <c r="M4036" s="5">
        <v>1836.5</v>
      </c>
      <c r="N4036">
        <v>1</v>
      </c>
    </row>
    <row r="4037" spans="1:14" x14ac:dyDescent="0.25">
      <c r="A4037" s="2">
        <v>45491</v>
      </c>
      <c r="B4037" s="3">
        <f t="shared" si="189"/>
        <v>2025</v>
      </c>
      <c r="C4037" t="str">
        <f t="shared" si="190"/>
        <v>2024-2025</v>
      </c>
      <c r="D4037" t="s">
        <v>147</v>
      </c>
      <c r="E4037" t="s">
        <v>121</v>
      </c>
      <c r="F4037" t="str">
        <f t="shared" si="191"/>
        <v>Queensland</v>
      </c>
      <c r="G4037" t="s">
        <v>35</v>
      </c>
      <c r="H4037">
        <v>4700</v>
      </c>
      <c r="I4037" t="s">
        <v>11</v>
      </c>
      <c r="J4037" t="s">
        <v>51</v>
      </c>
      <c r="K4037" t="s">
        <v>150</v>
      </c>
      <c r="L4037" t="s">
        <v>18</v>
      </c>
      <c r="M4037" s="5">
        <v>1839.3799999999997</v>
      </c>
      <c r="N4037">
        <v>1</v>
      </c>
    </row>
    <row r="4038" spans="1:14" x14ac:dyDescent="0.25">
      <c r="A4038" s="2">
        <v>44979</v>
      </c>
      <c r="B4038" s="3">
        <f t="shared" si="189"/>
        <v>2023</v>
      </c>
      <c r="C4038" t="str">
        <f t="shared" si="190"/>
        <v>2022-2023</v>
      </c>
      <c r="D4038" t="s">
        <v>147</v>
      </c>
      <c r="E4038" t="s">
        <v>131</v>
      </c>
      <c r="F4038" t="str">
        <f t="shared" si="191"/>
        <v>Western Australia</v>
      </c>
      <c r="G4038" t="s">
        <v>48</v>
      </c>
      <c r="H4038">
        <v>6530</v>
      </c>
      <c r="I4038" t="s">
        <v>11</v>
      </c>
      <c r="J4038" t="s">
        <v>77</v>
      </c>
      <c r="K4038" t="s">
        <v>19</v>
      </c>
      <c r="L4038" t="s">
        <v>23</v>
      </c>
      <c r="M4038" s="5">
        <v>1849.1499999999999</v>
      </c>
      <c r="N4038">
        <v>1</v>
      </c>
    </row>
    <row r="4039" spans="1:14" x14ac:dyDescent="0.25">
      <c r="A4039" s="2">
        <v>45612</v>
      </c>
      <c r="B4039" s="3">
        <f t="shared" si="189"/>
        <v>2025</v>
      </c>
      <c r="C4039" t="str">
        <f t="shared" si="190"/>
        <v>2024-2025</v>
      </c>
      <c r="D4039" t="s">
        <v>147</v>
      </c>
      <c r="E4039" t="s">
        <v>145</v>
      </c>
      <c r="F4039" t="str">
        <f t="shared" si="191"/>
        <v>New South Wales</v>
      </c>
      <c r="G4039" t="s">
        <v>10</v>
      </c>
      <c r="H4039">
        <v>2101</v>
      </c>
      <c r="I4039" t="s">
        <v>11</v>
      </c>
      <c r="J4039" t="s">
        <v>27</v>
      </c>
      <c r="K4039" t="s">
        <v>150</v>
      </c>
      <c r="L4039" t="s">
        <v>18</v>
      </c>
      <c r="M4039" s="5">
        <v>1851.43</v>
      </c>
      <c r="N4039">
        <v>1</v>
      </c>
    </row>
    <row r="4040" spans="1:14" x14ac:dyDescent="0.25">
      <c r="A4040" s="2">
        <v>45345</v>
      </c>
      <c r="B4040" s="3">
        <f t="shared" si="189"/>
        <v>2024</v>
      </c>
      <c r="C4040" t="str">
        <f t="shared" si="190"/>
        <v>2023-2024</v>
      </c>
      <c r="D4040" t="s">
        <v>148</v>
      </c>
      <c r="E4040" t="s">
        <v>129</v>
      </c>
      <c r="F4040" t="str">
        <f t="shared" si="191"/>
        <v>Tasmania</v>
      </c>
      <c r="G4040" t="s">
        <v>70</v>
      </c>
      <c r="H4040">
        <v>7010</v>
      </c>
      <c r="I4040" t="s">
        <v>11</v>
      </c>
      <c r="J4040" t="s">
        <v>71</v>
      </c>
      <c r="K4040" t="s">
        <v>151</v>
      </c>
      <c r="L4040" t="s">
        <v>21</v>
      </c>
      <c r="M4040" s="5">
        <v>1853.17</v>
      </c>
      <c r="N4040">
        <v>1</v>
      </c>
    </row>
    <row r="4041" spans="1:14" x14ac:dyDescent="0.25">
      <c r="A4041" s="2">
        <v>45083</v>
      </c>
      <c r="B4041" s="3">
        <f t="shared" si="189"/>
        <v>2023</v>
      </c>
      <c r="C4041" t="str">
        <f t="shared" si="190"/>
        <v>2022-2023</v>
      </c>
      <c r="D4041" t="s">
        <v>147</v>
      </c>
      <c r="E4041" t="s">
        <v>90</v>
      </c>
      <c r="F4041" t="str">
        <f t="shared" si="191"/>
        <v>Victoria</v>
      </c>
      <c r="G4041" t="s">
        <v>45</v>
      </c>
      <c r="H4041">
        <v>3179</v>
      </c>
      <c r="I4041" t="s">
        <v>11</v>
      </c>
      <c r="J4041" t="s">
        <v>63</v>
      </c>
      <c r="K4041" t="s">
        <v>150</v>
      </c>
      <c r="L4041" t="s">
        <v>18</v>
      </c>
      <c r="M4041" s="5">
        <v>1854.48</v>
      </c>
      <c r="N4041">
        <v>1</v>
      </c>
    </row>
    <row r="4042" spans="1:14" x14ac:dyDescent="0.25">
      <c r="A4042" s="2">
        <v>45070</v>
      </c>
      <c r="B4042" s="3">
        <f t="shared" si="189"/>
        <v>2023</v>
      </c>
      <c r="C4042" t="str">
        <f t="shared" si="190"/>
        <v>2022-2023</v>
      </c>
      <c r="D4042" t="s">
        <v>148</v>
      </c>
      <c r="E4042" t="s">
        <v>76</v>
      </c>
      <c r="F4042" t="str">
        <f t="shared" si="191"/>
        <v>Western Australia</v>
      </c>
      <c r="G4042" t="s">
        <v>48</v>
      </c>
      <c r="H4042">
        <v>6450</v>
      </c>
      <c r="I4042" t="s">
        <v>11</v>
      </c>
      <c r="J4042" t="s">
        <v>77</v>
      </c>
      <c r="K4042" t="s">
        <v>151</v>
      </c>
      <c r="L4042" t="s">
        <v>21</v>
      </c>
      <c r="M4042" s="5">
        <v>1857.1200000000001</v>
      </c>
      <c r="N4042">
        <v>1</v>
      </c>
    </row>
    <row r="4043" spans="1:14" x14ac:dyDescent="0.25">
      <c r="A4043" s="2">
        <v>45101</v>
      </c>
      <c r="B4043" s="3">
        <f t="shared" si="189"/>
        <v>2023</v>
      </c>
      <c r="C4043" t="str">
        <f t="shared" si="190"/>
        <v>2022-2023</v>
      </c>
      <c r="D4043" t="s">
        <v>147</v>
      </c>
      <c r="E4043" t="s">
        <v>131</v>
      </c>
      <c r="F4043" t="str">
        <f t="shared" si="191"/>
        <v>Western Australia</v>
      </c>
      <c r="G4043" t="s">
        <v>48</v>
      </c>
      <c r="H4043">
        <v>6530</v>
      </c>
      <c r="I4043" t="s">
        <v>11</v>
      </c>
      <c r="J4043" t="s">
        <v>77</v>
      </c>
      <c r="K4043" t="s">
        <v>157</v>
      </c>
      <c r="L4043" t="s">
        <v>22</v>
      </c>
      <c r="M4043" s="5">
        <v>1859.42</v>
      </c>
      <c r="N4043">
        <v>1</v>
      </c>
    </row>
    <row r="4044" spans="1:14" x14ac:dyDescent="0.25">
      <c r="A4044" s="2">
        <v>45385</v>
      </c>
      <c r="B4044" s="3">
        <f t="shared" si="189"/>
        <v>2024</v>
      </c>
      <c r="C4044" t="str">
        <f t="shared" si="190"/>
        <v>2023-2024</v>
      </c>
      <c r="D4044" t="s">
        <v>147</v>
      </c>
      <c r="E4044" t="s">
        <v>44</v>
      </c>
      <c r="F4044" t="str">
        <f t="shared" si="191"/>
        <v>Victoria</v>
      </c>
      <c r="G4044" t="s">
        <v>45</v>
      </c>
      <c r="H4044">
        <v>3066</v>
      </c>
      <c r="I4044" t="s">
        <v>11</v>
      </c>
      <c r="J4044" t="s">
        <v>46</v>
      </c>
      <c r="K4044" t="s">
        <v>155</v>
      </c>
      <c r="L4044" t="s">
        <v>20</v>
      </c>
      <c r="M4044" s="5">
        <v>1870.0700000000002</v>
      </c>
      <c r="N4044">
        <v>1</v>
      </c>
    </row>
    <row r="4045" spans="1:14" x14ac:dyDescent="0.25">
      <c r="A4045" s="2">
        <v>45426</v>
      </c>
      <c r="B4045" s="3">
        <f t="shared" si="189"/>
        <v>2024</v>
      </c>
      <c r="C4045" t="str">
        <f t="shared" si="190"/>
        <v>2023-2024</v>
      </c>
      <c r="D4045" t="s">
        <v>148</v>
      </c>
      <c r="E4045" t="s">
        <v>96</v>
      </c>
      <c r="F4045" t="str">
        <f t="shared" si="191"/>
        <v>Western Australia</v>
      </c>
      <c r="G4045" t="s">
        <v>48</v>
      </c>
      <c r="H4045">
        <v>6330</v>
      </c>
      <c r="I4045" t="s">
        <v>11</v>
      </c>
      <c r="J4045" t="s">
        <v>94</v>
      </c>
      <c r="K4045" t="s">
        <v>150</v>
      </c>
      <c r="L4045" t="s">
        <v>18</v>
      </c>
      <c r="M4045" s="5">
        <v>1870.51</v>
      </c>
      <c r="N4045">
        <v>1</v>
      </c>
    </row>
    <row r="4046" spans="1:14" x14ac:dyDescent="0.25">
      <c r="A4046" s="2">
        <v>45637</v>
      </c>
      <c r="B4046" s="3">
        <f t="shared" si="189"/>
        <v>2025</v>
      </c>
      <c r="C4046" t="str">
        <f t="shared" si="190"/>
        <v>2024-2025</v>
      </c>
      <c r="D4046" t="s">
        <v>147</v>
      </c>
      <c r="E4046" t="s">
        <v>83</v>
      </c>
      <c r="F4046" t="str">
        <f t="shared" si="191"/>
        <v>New South Wales</v>
      </c>
      <c r="G4046" t="s">
        <v>10</v>
      </c>
      <c r="H4046">
        <v>2750</v>
      </c>
      <c r="I4046" t="s">
        <v>11</v>
      </c>
      <c r="J4046" t="s">
        <v>25</v>
      </c>
      <c r="K4046" t="s">
        <v>150</v>
      </c>
      <c r="L4046" t="s">
        <v>18</v>
      </c>
      <c r="M4046" s="5">
        <v>1872.8100000000002</v>
      </c>
      <c r="N4046">
        <v>1</v>
      </c>
    </row>
    <row r="4047" spans="1:14" x14ac:dyDescent="0.25">
      <c r="A4047" s="2">
        <v>45094</v>
      </c>
      <c r="B4047" s="3">
        <f t="shared" si="189"/>
        <v>2023</v>
      </c>
      <c r="C4047" t="str">
        <f t="shared" si="190"/>
        <v>2022-2023</v>
      </c>
      <c r="D4047" t="s">
        <v>147</v>
      </c>
      <c r="E4047" t="s">
        <v>90</v>
      </c>
      <c r="F4047" t="str">
        <f t="shared" si="191"/>
        <v>Victoria</v>
      </c>
      <c r="G4047" t="s">
        <v>45</v>
      </c>
      <c r="H4047">
        <v>3179</v>
      </c>
      <c r="I4047" t="s">
        <v>11</v>
      </c>
      <c r="J4047" t="s">
        <v>63</v>
      </c>
      <c r="K4047" t="s">
        <v>153</v>
      </c>
      <c r="L4047" t="s">
        <v>16</v>
      </c>
      <c r="M4047" s="5">
        <v>1878.0900000000001</v>
      </c>
      <c r="N4047">
        <v>1</v>
      </c>
    </row>
    <row r="4048" spans="1:14" x14ac:dyDescent="0.25">
      <c r="A4048" s="2">
        <v>45307</v>
      </c>
      <c r="B4048" s="3">
        <f t="shared" si="189"/>
        <v>2024</v>
      </c>
      <c r="C4048" t="str">
        <f t="shared" si="190"/>
        <v>2023-2024</v>
      </c>
      <c r="D4048" t="s">
        <v>147</v>
      </c>
      <c r="E4048" t="s">
        <v>42</v>
      </c>
      <c r="F4048" t="str">
        <f t="shared" si="191"/>
        <v>Queensland</v>
      </c>
      <c r="G4048" t="s">
        <v>35</v>
      </c>
      <c r="H4048">
        <v>4053</v>
      </c>
      <c r="I4048" t="s">
        <v>11</v>
      </c>
      <c r="J4048" t="s">
        <v>43</v>
      </c>
      <c r="K4048" t="s">
        <v>154</v>
      </c>
      <c r="L4048" t="s">
        <v>14</v>
      </c>
      <c r="M4048" s="5">
        <v>1882.03</v>
      </c>
      <c r="N4048">
        <v>1</v>
      </c>
    </row>
    <row r="4049" spans="1:14" x14ac:dyDescent="0.25">
      <c r="A4049" s="2">
        <v>45405</v>
      </c>
      <c r="B4049" s="3">
        <f t="shared" si="189"/>
        <v>2024</v>
      </c>
      <c r="C4049" t="str">
        <f t="shared" si="190"/>
        <v>2023-2024</v>
      </c>
      <c r="D4049" t="s">
        <v>147</v>
      </c>
      <c r="E4049" t="s">
        <v>26</v>
      </c>
      <c r="F4049" t="str">
        <f t="shared" si="191"/>
        <v>New South Wales</v>
      </c>
      <c r="G4049" t="s">
        <v>10</v>
      </c>
      <c r="H4049">
        <v>2141</v>
      </c>
      <c r="I4049" t="s">
        <v>11</v>
      </c>
      <c r="J4049" t="s">
        <v>27</v>
      </c>
      <c r="K4049" t="s">
        <v>151</v>
      </c>
      <c r="L4049" t="s">
        <v>21</v>
      </c>
      <c r="M4049" s="5">
        <v>1884.95</v>
      </c>
      <c r="N4049">
        <v>1</v>
      </c>
    </row>
    <row r="4050" spans="1:14" x14ac:dyDescent="0.25">
      <c r="A4050" s="2">
        <v>45150</v>
      </c>
      <c r="B4050" s="3">
        <f t="shared" si="189"/>
        <v>2024</v>
      </c>
      <c r="C4050" t="str">
        <f t="shared" si="190"/>
        <v>2023-2024</v>
      </c>
      <c r="D4050" t="s">
        <v>147</v>
      </c>
      <c r="E4050" t="s">
        <v>81</v>
      </c>
      <c r="F4050" t="str">
        <f t="shared" si="191"/>
        <v>New South Wales</v>
      </c>
      <c r="G4050" t="s">
        <v>10</v>
      </c>
      <c r="H4050">
        <v>2485</v>
      </c>
      <c r="I4050" t="s">
        <v>11</v>
      </c>
      <c r="J4050" t="s">
        <v>68</v>
      </c>
      <c r="K4050" t="s">
        <v>153</v>
      </c>
      <c r="L4050" t="s">
        <v>16</v>
      </c>
      <c r="M4050" s="5">
        <v>1888.4100000000003</v>
      </c>
      <c r="N4050">
        <v>1</v>
      </c>
    </row>
    <row r="4051" spans="1:14" x14ac:dyDescent="0.25">
      <c r="A4051" s="2">
        <v>44939</v>
      </c>
      <c r="B4051" s="3">
        <f t="shared" si="189"/>
        <v>2023</v>
      </c>
      <c r="C4051" t="str">
        <f t="shared" si="190"/>
        <v>2022-2023</v>
      </c>
      <c r="D4051" t="s">
        <v>147</v>
      </c>
      <c r="E4051" t="s">
        <v>41</v>
      </c>
      <c r="F4051" t="str">
        <f t="shared" si="191"/>
        <v>New South Wales</v>
      </c>
      <c r="G4051" t="s">
        <v>10</v>
      </c>
      <c r="H4051">
        <v>2830</v>
      </c>
      <c r="I4051" t="s">
        <v>11</v>
      </c>
      <c r="J4051" t="s">
        <v>25</v>
      </c>
      <c r="K4051" t="s">
        <v>155</v>
      </c>
      <c r="L4051" t="s">
        <v>20</v>
      </c>
      <c r="M4051" s="5">
        <v>1890.1700000000008</v>
      </c>
      <c r="N4051">
        <v>1</v>
      </c>
    </row>
    <row r="4052" spans="1:14" x14ac:dyDescent="0.25">
      <c r="A4052" s="2">
        <v>45300</v>
      </c>
      <c r="B4052" s="3">
        <f t="shared" si="189"/>
        <v>2024</v>
      </c>
      <c r="C4052" t="str">
        <f t="shared" si="190"/>
        <v>2023-2024</v>
      </c>
      <c r="D4052" t="s">
        <v>148</v>
      </c>
      <c r="E4052" t="s">
        <v>127</v>
      </c>
      <c r="F4052" t="str">
        <f t="shared" si="191"/>
        <v>New South Wales</v>
      </c>
      <c r="G4052" t="s">
        <v>10</v>
      </c>
      <c r="H4052">
        <v>2131</v>
      </c>
      <c r="I4052" t="s">
        <v>11</v>
      </c>
      <c r="J4052" t="s">
        <v>27</v>
      </c>
      <c r="K4052" t="s">
        <v>150</v>
      </c>
      <c r="L4052" t="s">
        <v>18</v>
      </c>
      <c r="M4052" s="5">
        <v>1892.6399999999999</v>
      </c>
      <c r="N4052">
        <v>1</v>
      </c>
    </row>
    <row r="4053" spans="1:14" x14ac:dyDescent="0.25">
      <c r="A4053" s="2">
        <v>45197</v>
      </c>
      <c r="B4053" s="3">
        <f t="shared" si="189"/>
        <v>2024</v>
      </c>
      <c r="C4053" t="str">
        <f t="shared" si="190"/>
        <v>2023-2024</v>
      </c>
      <c r="D4053" t="s">
        <v>147</v>
      </c>
      <c r="E4053" t="s">
        <v>126</v>
      </c>
      <c r="F4053" t="str">
        <f t="shared" si="191"/>
        <v>Queensland</v>
      </c>
      <c r="G4053" t="s">
        <v>35</v>
      </c>
      <c r="H4053">
        <v>4551</v>
      </c>
      <c r="I4053" t="s">
        <v>11</v>
      </c>
      <c r="J4053" t="s">
        <v>120</v>
      </c>
      <c r="K4053" t="s">
        <v>155</v>
      </c>
      <c r="L4053" t="s">
        <v>20</v>
      </c>
      <c r="M4053" s="5">
        <v>1893.1000000000008</v>
      </c>
      <c r="N4053">
        <v>1</v>
      </c>
    </row>
    <row r="4054" spans="1:14" x14ac:dyDescent="0.25">
      <c r="A4054" s="2">
        <v>45033</v>
      </c>
      <c r="B4054" s="3">
        <f t="shared" si="189"/>
        <v>2023</v>
      </c>
      <c r="C4054" t="str">
        <f t="shared" si="190"/>
        <v>2022-2023</v>
      </c>
      <c r="D4054" t="s">
        <v>147</v>
      </c>
      <c r="E4054" t="s">
        <v>79</v>
      </c>
      <c r="F4054" t="str">
        <f t="shared" si="191"/>
        <v>Australian Capital Territory</v>
      </c>
      <c r="G4054" t="s">
        <v>80</v>
      </c>
      <c r="H4054">
        <v>2617</v>
      </c>
      <c r="I4054" t="s">
        <v>11</v>
      </c>
      <c r="J4054" t="s">
        <v>58</v>
      </c>
      <c r="K4054" t="s">
        <v>151</v>
      </c>
      <c r="L4054" t="s">
        <v>21</v>
      </c>
      <c r="M4054" s="5">
        <v>1905.38</v>
      </c>
      <c r="N4054">
        <v>1</v>
      </c>
    </row>
    <row r="4055" spans="1:14" x14ac:dyDescent="0.25">
      <c r="A4055" s="2">
        <v>45063</v>
      </c>
      <c r="B4055" s="3">
        <f t="shared" si="189"/>
        <v>2023</v>
      </c>
      <c r="C4055" t="str">
        <f t="shared" si="190"/>
        <v>2022-2023</v>
      </c>
      <c r="D4055" t="s">
        <v>147</v>
      </c>
      <c r="E4055" t="s">
        <v>136</v>
      </c>
      <c r="F4055" t="str">
        <f t="shared" si="191"/>
        <v>Victoria</v>
      </c>
      <c r="G4055" t="s">
        <v>45</v>
      </c>
      <c r="H4055">
        <v>3175</v>
      </c>
      <c r="I4055" t="s">
        <v>11</v>
      </c>
      <c r="J4055" t="s">
        <v>63</v>
      </c>
      <c r="K4055" t="s">
        <v>153</v>
      </c>
      <c r="L4055" t="s">
        <v>16</v>
      </c>
      <c r="M4055" s="5">
        <v>1905.3900000000003</v>
      </c>
      <c r="N4055">
        <v>1</v>
      </c>
    </row>
    <row r="4056" spans="1:14" x14ac:dyDescent="0.25">
      <c r="A4056" s="2">
        <v>45186</v>
      </c>
      <c r="B4056" s="3">
        <f t="shared" si="189"/>
        <v>2024</v>
      </c>
      <c r="C4056" t="str">
        <f t="shared" si="190"/>
        <v>2023-2024</v>
      </c>
      <c r="D4056" t="s">
        <v>147</v>
      </c>
      <c r="E4056" t="s">
        <v>52</v>
      </c>
      <c r="F4056" t="str">
        <f t="shared" si="191"/>
        <v>Victoria</v>
      </c>
      <c r="G4056" t="s">
        <v>45</v>
      </c>
      <c r="H4056">
        <v>3030</v>
      </c>
      <c r="I4056" t="s">
        <v>11</v>
      </c>
      <c r="J4056" t="s">
        <v>46</v>
      </c>
      <c r="K4056" t="s">
        <v>150</v>
      </c>
      <c r="L4056" t="s">
        <v>18</v>
      </c>
      <c r="M4056" s="5">
        <v>1906.3600000000001</v>
      </c>
      <c r="N4056">
        <v>1</v>
      </c>
    </row>
    <row r="4057" spans="1:14" x14ac:dyDescent="0.25">
      <c r="A4057" s="2">
        <v>45492</v>
      </c>
      <c r="B4057" s="3">
        <f t="shared" si="189"/>
        <v>2025</v>
      </c>
      <c r="C4057" t="str">
        <f t="shared" si="190"/>
        <v>2024-2025</v>
      </c>
      <c r="D4057" t="s">
        <v>147</v>
      </c>
      <c r="E4057" t="s">
        <v>82</v>
      </c>
      <c r="F4057" t="str">
        <f t="shared" si="191"/>
        <v>Queensland</v>
      </c>
      <c r="G4057" t="s">
        <v>35</v>
      </c>
      <c r="H4057">
        <v>4012</v>
      </c>
      <c r="I4057" t="s">
        <v>11</v>
      </c>
      <c r="J4057" t="s">
        <v>43</v>
      </c>
      <c r="K4057" t="s">
        <v>151</v>
      </c>
      <c r="L4057" t="s">
        <v>21</v>
      </c>
      <c r="M4057" s="5">
        <v>1913.18</v>
      </c>
      <c r="N4057">
        <v>1</v>
      </c>
    </row>
    <row r="4058" spans="1:14" x14ac:dyDescent="0.25">
      <c r="A4058" s="2">
        <v>45613</v>
      </c>
      <c r="B4058" s="3">
        <f t="shared" si="189"/>
        <v>2025</v>
      </c>
      <c r="C4058" t="str">
        <f t="shared" si="190"/>
        <v>2024-2025</v>
      </c>
      <c r="D4058" t="s">
        <v>147</v>
      </c>
      <c r="E4058" t="s">
        <v>75</v>
      </c>
      <c r="F4058" t="str">
        <f t="shared" si="191"/>
        <v>Victoria</v>
      </c>
      <c r="G4058" t="s">
        <v>45</v>
      </c>
      <c r="H4058">
        <v>3630</v>
      </c>
      <c r="I4058" t="s">
        <v>11</v>
      </c>
      <c r="J4058" t="s">
        <v>55</v>
      </c>
      <c r="K4058" t="s">
        <v>153</v>
      </c>
      <c r="L4058" t="s">
        <v>16</v>
      </c>
      <c r="M4058" s="5">
        <v>1921.9499999999998</v>
      </c>
      <c r="N4058">
        <v>1</v>
      </c>
    </row>
    <row r="4059" spans="1:14" x14ac:dyDescent="0.25">
      <c r="A4059" s="2">
        <v>45030</v>
      </c>
      <c r="B4059" s="3">
        <f t="shared" si="189"/>
        <v>2023</v>
      </c>
      <c r="C4059" t="str">
        <f t="shared" si="190"/>
        <v>2022-2023</v>
      </c>
      <c r="D4059" t="s">
        <v>147</v>
      </c>
      <c r="E4059" t="s">
        <v>117</v>
      </c>
      <c r="F4059" t="str">
        <f t="shared" si="191"/>
        <v>Queensland</v>
      </c>
      <c r="G4059" t="s">
        <v>35</v>
      </c>
      <c r="H4059">
        <v>4119</v>
      </c>
      <c r="I4059" t="s">
        <v>11</v>
      </c>
      <c r="J4059" t="s">
        <v>43</v>
      </c>
      <c r="K4059" t="s">
        <v>150</v>
      </c>
      <c r="L4059" t="s">
        <v>18</v>
      </c>
      <c r="M4059" s="5">
        <v>1925.47</v>
      </c>
      <c r="N4059">
        <v>1</v>
      </c>
    </row>
    <row r="4060" spans="1:14" x14ac:dyDescent="0.25">
      <c r="A4060" s="2">
        <v>44946</v>
      </c>
      <c r="B4060" s="3">
        <f t="shared" si="189"/>
        <v>2023</v>
      </c>
      <c r="C4060" t="str">
        <f t="shared" si="190"/>
        <v>2022-2023</v>
      </c>
      <c r="D4060" t="s">
        <v>147</v>
      </c>
      <c r="E4060" t="s">
        <v>105</v>
      </c>
      <c r="F4060" t="str">
        <f t="shared" si="191"/>
        <v>Victoria</v>
      </c>
      <c r="G4060" t="s">
        <v>45</v>
      </c>
      <c r="H4060">
        <v>3500</v>
      </c>
      <c r="I4060" t="s">
        <v>11</v>
      </c>
      <c r="J4060" t="s">
        <v>60</v>
      </c>
      <c r="K4060" t="s">
        <v>153</v>
      </c>
      <c r="L4060" t="s">
        <v>16</v>
      </c>
      <c r="M4060" s="5">
        <v>1927.9600000000003</v>
      </c>
      <c r="N4060">
        <v>1</v>
      </c>
    </row>
    <row r="4061" spans="1:14" x14ac:dyDescent="0.25">
      <c r="A4061" s="2">
        <v>45328</v>
      </c>
      <c r="B4061" s="3">
        <f t="shared" si="189"/>
        <v>2024</v>
      </c>
      <c r="C4061" t="str">
        <f t="shared" si="190"/>
        <v>2023-2024</v>
      </c>
      <c r="D4061" t="s">
        <v>147</v>
      </c>
      <c r="E4061" t="s">
        <v>135</v>
      </c>
      <c r="F4061" t="str">
        <f t="shared" si="191"/>
        <v>Victoria</v>
      </c>
      <c r="G4061" t="s">
        <v>45</v>
      </c>
      <c r="H4061">
        <v>3550</v>
      </c>
      <c r="I4061" t="s">
        <v>11</v>
      </c>
      <c r="J4061" t="s">
        <v>60</v>
      </c>
      <c r="K4061" t="s">
        <v>153</v>
      </c>
      <c r="L4061" t="s">
        <v>16</v>
      </c>
      <c r="M4061" s="5">
        <v>1930.6699999999998</v>
      </c>
      <c r="N4061">
        <v>1</v>
      </c>
    </row>
    <row r="4062" spans="1:14" x14ac:dyDescent="0.25">
      <c r="A4062" s="2">
        <v>45028</v>
      </c>
      <c r="B4062" s="3">
        <f t="shared" si="189"/>
        <v>2023</v>
      </c>
      <c r="C4062" t="str">
        <f t="shared" si="190"/>
        <v>2022-2023</v>
      </c>
      <c r="D4062" t="s">
        <v>148</v>
      </c>
      <c r="E4062" t="s">
        <v>61</v>
      </c>
      <c r="F4062" t="str">
        <f t="shared" si="191"/>
        <v>New South Wales</v>
      </c>
      <c r="G4062" t="s">
        <v>10</v>
      </c>
      <c r="H4062">
        <v>2539</v>
      </c>
      <c r="I4062" t="s">
        <v>11</v>
      </c>
      <c r="J4062" t="s">
        <v>58</v>
      </c>
      <c r="K4062" t="s">
        <v>151</v>
      </c>
      <c r="L4062" t="s">
        <v>21</v>
      </c>
      <c r="M4062" s="5">
        <v>1933.56</v>
      </c>
      <c r="N4062">
        <v>1</v>
      </c>
    </row>
    <row r="4063" spans="1:14" x14ac:dyDescent="0.25">
      <c r="A4063" s="2">
        <v>45183</v>
      </c>
      <c r="B4063" s="3">
        <f t="shared" si="189"/>
        <v>2024</v>
      </c>
      <c r="C4063" t="str">
        <f t="shared" si="190"/>
        <v>2023-2024</v>
      </c>
      <c r="D4063" t="s">
        <v>147</v>
      </c>
      <c r="E4063" t="s">
        <v>92</v>
      </c>
      <c r="F4063" t="str">
        <f t="shared" si="191"/>
        <v>Queensland</v>
      </c>
      <c r="G4063" t="s">
        <v>35</v>
      </c>
      <c r="H4063">
        <v>4068</v>
      </c>
      <c r="I4063" t="s">
        <v>11</v>
      </c>
      <c r="J4063" t="s">
        <v>43</v>
      </c>
      <c r="K4063" t="s">
        <v>150</v>
      </c>
      <c r="L4063" t="s">
        <v>18</v>
      </c>
      <c r="M4063" s="5">
        <v>1942.3200000000002</v>
      </c>
      <c r="N4063">
        <v>1</v>
      </c>
    </row>
    <row r="4064" spans="1:14" x14ac:dyDescent="0.25">
      <c r="A4064" s="2">
        <v>45218</v>
      </c>
      <c r="B4064" s="3">
        <f t="shared" si="189"/>
        <v>2024</v>
      </c>
      <c r="C4064" t="str">
        <f t="shared" si="190"/>
        <v>2023-2024</v>
      </c>
      <c r="D4064" t="s">
        <v>147</v>
      </c>
      <c r="E4064" t="s">
        <v>97</v>
      </c>
      <c r="F4064" t="str">
        <f t="shared" si="191"/>
        <v>Tasmania</v>
      </c>
      <c r="G4064" t="s">
        <v>70</v>
      </c>
      <c r="H4064">
        <v>7250</v>
      </c>
      <c r="I4064" t="s">
        <v>11</v>
      </c>
      <c r="J4064" t="s">
        <v>71</v>
      </c>
      <c r="K4064" t="s">
        <v>153</v>
      </c>
      <c r="L4064" t="s">
        <v>16</v>
      </c>
      <c r="M4064" s="5">
        <v>1944.79</v>
      </c>
      <c r="N4064">
        <v>1</v>
      </c>
    </row>
    <row r="4065" spans="1:14" x14ac:dyDescent="0.25">
      <c r="A4065" s="2">
        <v>45018</v>
      </c>
      <c r="B4065" s="3">
        <f t="shared" si="189"/>
        <v>2023</v>
      </c>
      <c r="C4065" t="str">
        <f t="shared" si="190"/>
        <v>2022-2023</v>
      </c>
      <c r="D4065" t="s">
        <v>147</v>
      </c>
      <c r="E4065" t="s">
        <v>132</v>
      </c>
      <c r="F4065" t="str">
        <f t="shared" si="191"/>
        <v>New South Wales</v>
      </c>
      <c r="G4065" t="s">
        <v>10</v>
      </c>
      <c r="H4065">
        <v>2800</v>
      </c>
      <c r="I4065" t="s">
        <v>11</v>
      </c>
      <c r="J4065" t="s">
        <v>25</v>
      </c>
      <c r="K4065" t="s">
        <v>150</v>
      </c>
      <c r="L4065" t="s">
        <v>18</v>
      </c>
      <c r="M4065" s="5">
        <v>1945.35</v>
      </c>
      <c r="N4065">
        <v>1</v>
      </c>
    </row>
    <row r="4066" spans="1:14" x14ac:dyDescent="0.25">
      <c r="A4066" s="2">
        <v>45399</v>
      </c>
      <c r="B4066" s="3">
        <f t="shared" si="189"/>
        <v>2024</v>
      </c>
      <c r="C4066" t="str">
        <f t="shared" si="190"/>
        <v>2023-2024</v>
      </c>
      <c r="D4066" t="s">
        <v>147</v>
      </c>
      <c r="E4066" t="s">
        <v>144</v>
      </c>
      <c r="F4066" t="str">
        <f t="shared" si="191"/>
        <v>Queensland</v>
      </c>
      <c r="G4066" t="s">
        <v>35</v>
      </c>
      <c r="H4066">
        <v>4566</v>
      </c>
      <c r="I4066" t="s">
        <v>11</v>
      </c>
      <c r="J4066" t="s">
        <v>120</v>
      </c>
      <c r="K4066" t="s">
        <v>150</v>
      </c>
      <c r="L4066" t="s">
        <v>18</v>
      </c>
      <c r="M4066" s="5">
        <v>1948.58</v>
      </c>
      <c r="N4066">
        <v>1</v>
      </c>
    </row>
    <row r="4067" spans="1:14" x14ac:dyDescent="0.25">
      <c r="A4067" s="2">
        <v>45151</v>
      </c>
      <c r="B4067" s="3">
        <f t="shared" si="189"/>
        <v>2024</v>
      </c>
      <c r="C4067" t="str">
        <f t="shared" si="190"/>
        <v>2023-2024</v>
      </c>
      <c r="D4067" t="s">
        <v>147</v>
      </c>
      <c r="E4067" t="s">
        <v>59</v>
      </c>
      <c r="F4067" t="str">
        <f t="shared" si="191"/>
        <v>Victoria</v>
      </c>
      <c r="G4067" t="s">
        <v>45</v>
      </c>
      <c r="H4067">
        <v>3280</v>
      </c>
      <c r="I4067" t="s">
        <v>11</v>
      </c>
      <c r="J4067" t="s">
        <v>60</v>
      </c>
      <c r="K4067" t="s">
        <v>151</v>
      </c>
      <c r="L4067" t="s">
        <v>21</v>
      </c>
      <c r="M4067" s="5">
        <v>1952.6000000000001</v>
      </c>
      <c r="N4067">
        <v>1</v>
      </c>
    </row>
    <row r="4068" spans="1:14" x14ac:dyDescent="0.25">
      <c r="A4068" s="2">
        <v>45135</v>
      </c>
      <c r="B4068" s="3">
        <f t="shared" si="189"/>
        <v>2024</v>
      </c>
      <c r="C4068" t="str">
        <f t="shared" si="190"/>
        <v>2023-2024</v>
      </c>
      <c r="D4068" t="s">
        <v>147</v>
      </c>
      <c r="E4068" t="s">
        <v>143</v>
      </c>
      <c r="F4068" t="str">
        <f t="shared" si="191"/>
        <v>New South Wales</v>
      </c>
      <c r="G4068" t="s">
        <v>10</v>
      </c>
      <c r="H4068">
        <v>2154</v>
      </c>
      <c r="I4068" t="s">
        <v>11</v>
      </c>
      <c r="J4068" t="s">
        <v>27</v>
      </c>
      <c r="K4068" t="s">
        <v>151</v>
      </c>
      <c r="L4068" t="s">
        <v>21</v>
      </c>
      <c r="M4068" s="5">
        <v>1956.56</v>
      </c>
      <c r="N4068">
        <v>1</v>
      </c>
    </row>
    <row r="4069" spans="1:14" x14ac:dyDescent="0.25">
      <c r="A4069" s="2">
        <v>44963</v>
      </c>
      <c r="B4069" s="3">
        <f t="shared" si="189"/>
        <v>2023</v>
      </c>
      <c r="C4069" t="str">
        <f t="shared" si="190"/>
        <v>2022-2023</v>
      </c>
      <c r="D4069" t="s">
        <v>147</v>
      </c>
      <c r="E4069" t="s">
        <v>28</v>
      </c>
      <c r="F4069" t="str">
        <f t="shared" si="191"/>
        <v>Northern Territory</v>
      </c>
      <c r="G4069" t="s">
        <v>29</v>
      </c>
      <c r="H4069">
        <v>800</v>
      </c>
      <c r="I4069" t="s">
        <v>11</v>
      </c>
      <c r="J4069" t="s">
        <v>30</v>
      </c>
      <c r="K4069" t="s">
        <v>150</v>
      </c>
      <c r="L4069" t="s">
        <v>18</v>
      </c>
      <c r="M4069" s="5">
        <v>1956.58</v>
      </c>
      <c r="N4069">
        <v>1</v>
      </c>
    </row>
    <row r="4070" spans="1:14" x14ac:dyDescent="0.25">
      <c r="A4070" s="2">
        <v>45605</v>
      </c>
      <c r="B4070" s="3">
        <f t="shared" si="189"/>
        <v>2025</v>
      </c>
      <c r="C4070" t="str">
        <f t="shared" si="190"/>
        <v>2024-2025</v>
      </c>
      <c r="D4070" t="s">
        <v>147</v>
      </c>
      <c r="E4070" t="s">
        <v>122</v>
      </c>
      <c r="F4070" t="str">
        <f t="shared" si="191"/>
        <v>New South Wales</v>
      </c>
      <c r="G4070" t="s">
        <v>10</v>
      </c>
      <c r="H4070">
        <v>2650</v>
      </c>
      <c r="I4070" t="s">
        <v>11</v>
      </c>
      <c r="J4070" t="s">
        <v>25</v>
      </c>
      <c r="K4070" t="s">
        <v>150</v>
      </c>
      <c r="L4070" t="s">
        <v>18</v>
      </c>
      <c r="M4070" s="5">
        <v>1970.0800000000002</v>
      </c>
      <c r="N4070">
        <v>1</v>
      </c>
    </row>
    <row r="4071" spans="1:14" x14ac:dyDescent="0.25">
      <c r="A4071" s="2">
        <v>45653</v>
      </c>
      <c r="B4071" s="3">
        <f t="shared" si="189"/>
        <v>2025</v>
      </c>
      <c r="C4071" t="str">
        <f t="shared" si="190"/>
        <v>2024-2025</v>
      </c>
      <c r="D4071" t="s">
        <v>147</v>
      </c>
      <c r="E4071" t="s">
        <v>99</v>
      </c>
      <c r="F4071" t="str">
        <f t="shared" si="191"/>
        <v>Victoria</v>
      </c>
      <c r="G4071" t="s">
        <v>45</v>
      </c>
      <c r="H4071">
        <v>3148</v>
      </c>
      <c r="I4071" t="s">
        <v>11</v>
      </c>
      <c r="J4071" t="s">
        <v>63</v>
      </c>
      <c r="K4071" t="s">
        <v>153</v>
      </c>
      <c r="L4071" t="s">
        <v>16</v>
      </c>
      <c r="M4071" s="5">
        <v>1970.7899999999995</v>
      </c>
      <c r="N4071">
        <v>1</v>
      </c>
    </row>
    <row r="4072" spans="1:14" x14ac:dyDescent="0.25">
      <c r="A4072" s="2">
        <v>45254</v>
      </c>
      <c r="B4072" s="3">
        <f t="shared" si="189"/>
        <v>2024</v>
      </c>
      <c r="C4072" t="str">
        <f t="shared" si="190"/>
        <v>2023-2024</v>
      </c>
      <c r="D4072" t="s">
        <v>148</v>
      </c>
      <c r="E4072" t="s">
        <v>108</v>
      </c>
      <c r="F4072" t="str">
        <f t="shared" si="191"/>
        <v>Victoria</v>
      </c>
      <c r="G4072" t="s">
        <v>45</v>
      </c>
      <c r="H4072">
        <v>3018</v>
      </c>
      <c r="I4072" t="s">
        <v>11</v>
      </c>
      <c r="J4072" t="s">
        <v>46</v>
      </c>
      <c r="K4072" t="s">
        <v>157</v>
      </c>
      <c r="L4072" t="s">
        <v>22</v>
      </c>
      <c r="M4072" s="5">
        <v>1985.2800000000002</v>
      </c>
      <c r="N4072">
        <v>1</v>
      </c>
    </row>
    <row r="4073" spans="1:14" x14ac:dyDescent="0.25">
      <c r="A4073" s="2">
        <v>45455</v>
      </c>
      <c r="B4073" s="3">
        <f t="shared" si="189"/>
        <v>2024</v>
      </c>
      <c r="C4073" t="str">
        <f t="shared" si="190"/>
        <v>2023-2024</v>
      </c>
      <c r="D4073" t="s">
        <v>148</v>
      </c>
      <c r="E4073" t="s">
        <v>61</v>
      </c>
      <c r="F4073" t="str">
        <f t="shared" si="191"/>
        <v>New South Wales</v>
      </c>
      <c r="G4073" t="s">
        <v>10</v>
      </c>
      <c r="H4073">
        <v>2539</v>
      </c>
      <c r="I4073" t="s">
        <v>11</v>
      </c>
      <c r="J4073" t="s">
        <v>58</v>
      </c>
      <c r="K4073" t="s">
        <v>150</v>
      </c>
      <c r="L4073" t="s">
        <v>18</v>
      </c>
      <c r="M4073" s="5">
        <v>1987.97</v>
      </c>
      <c r="N4073">
        <v>1</v>
      </c>
    </row>
    <row r="4074" spans="1:14" x14ac:dyDescent="0.25">
      <c r="A4074" s="2">
        <v>45086</v>
      </c>
      <c r="B4074" s="3">
        <f t="shared" si="189"/>
        <v>2023</v>
      </c>
      <c r="C4074" t="str">
        <f t="shared" si="190"/>
        <v>2022-2023</v>
      </c>
      <c r="D4074" t="s">
        <v>148</v>
      </c>
      <c r="E4074" t="s">
        <v>85</v>
      </c>
      <c r="F4074" t="str">
        <f t="shared" si="191"/>
        <v>Queensland</v>
      </c>
      <c r="G4074" t="s">
        <v>35</v>
      </c>
      <c r="H4074">
        <v>4883</v>
      </c>
      <c r="I4074" t="s">
        <v>11</v>
      </c>
      <c r="J4074" t="s">
        <v>36</v>
      </c>
      <c r="K4074" t="s">
        <v>153</v>
      </c>
      <c r="L4074" t="s">
        <v>16</v>
      </c>
      <c r="M4074" s="5">
        <v>1998.7800000000004</v>
      </c>
      <c r="N4074">
        <v>1</v>
      </c>
    </row>
    <row r="4075" spans="1:14" x14ac:dyDescent="0.25">
      <c r="A4075" s="2">
        <v>45495</v>
      </c>
      <c r="B4075" s="3">
        <f t="shared" si="189"/>
        <v>2025</v>
      </c>
      <c r="C4075" t="str">
        <f t="shared" si="190"/>
        <v>2024-2025</v>
      </c>
      <c r="D4075" t="s">
        <v>147</v>
      </c>
      <c r="E4075" t="s">
        <v>122</v>
      </c>
      <c r="F4075" t="str">
        <f t="shared" si="191"/>
        <v>New South Wales</v>
      </c>
      <c r="G4075" t="s">
        <v>10</v>
      </c>
      <c r="H4075">
        <v>2650</v>
      </c>
      <c r="I4075" t="s">
        <v>11</v>
      </c>
      <c r="J4075" t="s">
        <v>25</v>
      </c>
      <c r="K4075" t="s">
        <v>154</v>
      </c>
      <c r="L4075" t="s">
        <v>14</v>
      </c>
      <c r="M4075" s="5">
        <v>2003.5599999999995</v>
      </c>
      <c r="N4075">
        <v>1</v>
      </c>
    </row>
    <row r="4076" spans="1:14" x14ac:dyDescent="0.25">
      <c r="A4076" s="2">
        <v>45021</v>
      </c>
      <c r="B4076" s="3">
        <f t="shared" si="189"/>
        <v>2023</v>
      </c>
      <c r="C4076" t="str">
        <f t="shared" si="190"/>
        <v>2022-2023</v>
      </c>
      <c r="D4076" t="s">
        <v>147</v>
      </c>
      <c r="E4076" t="s">
        <v>28</v>
      </c>
      <c r="F4076" t="str">
        <f t="shared" si="191"/>
        <v>Northern Territory</v>
      </c>
      <c r="G4076" t="s">
        <v>29</v>
      </c>
      <c r="H4076">
        <v>800</v>
      </c>
      <c r="I4076" t="s">
        <v>11</v>
      </c>
      <c r="J4076" t="s">
        <v>30</v>
      </c>
      <c r="K4076" t="s">
        <v>154</v>
      </c>
      <c r="L4076" t="s">
        <v>14</v>
      </c>
      <c r="M4076" s="5">
        <v>2004.58</v>
      </c>
      <c r="N4076">
        <v>1</v>
      </c>
    </row>
    <row r="4077" spans="1:14" x14ac:dyDescent="0.25">
      <c r="A4077" s="2">
        <v>45372</v>
      </c>
      <c r="B4077" s="3">
        <f t="shared" si="189"/>
        <v>2024</v>
      </c>
      <c r="C4077" t="str">
        <f t="shared" si="190"/>
        <v>2023-2024</v>
      </c>
      <c r="D4077" t="s">
        <v>147</v>
      </c>
      <c r="E4077" t="s">
        <v>9</v>
      </c>
      <c r="F4077" t="str">
        <f t="shared" si="191"/>
        <v>New South Wales</v>
      </c>
      <c r="G4077" t="s">
        <v>10</v>
      </c>
      <c r="H4077">
        <v>2067</v>
      </c>
      <c r="I4077" t="s">
        <v>11</v>
      </c>
      <c r="J4077" t="s">
        <v>12</v>
      </c>
      <c r="K4077" t="s">
        <v>150</v>
      </c>
      <c r="L4077" t="s">
        <v>18</v>
      </c>
      <c r="M4077" s="5">
        <v>2005.3999999999999</v>
      </c>
      <c r="N4077">
        <v>1</v>
      </c>
    </row>
    <row r="4078" spans="1:14" x14ac:dyDescent="0.25">
      <c r="A4078" s="2">
        <v>45129</v>
      </c>
      <c r="B4078" s="3">
        <f t="shared" si="189"/>
        <v>2024</v>
      </c>
      <c r="C4078" t="str">
        <f t="shared" si="190"/>
        <v>2023-2024</v>
      </c>
      <c r="D4078" t="s">
        <v>147</v>
      </c>
      <c r="E4078" t="s">
        <v>79</v>
      </c>
      <c r="F4078" t="str">
        <f t="shared" si="191"/>
        <v>Australian Capital Territory</v>
      </c>
      <c r="G4078" t="s">
        <v>80</v>
      </c>
      <c r="H4078">
        <v>2617</v>
      </c>
      <c r="I4078" t="s">
        <v>11</v>
      </c>
      <c r="J4078" t="s">
        <v>58</v>
      </c>
      <c r="K4078" t="s">
        <v>151</v>
      </c>
      <c r="L4078" t="s">
        <v>21</v>
      </c>
      <c r="M4078" s="5">
        <v>2006.2800000000002</v>
      </c>
      <c r="N4078">
        <v>1</v>
      </c>
    </row>
    <row r="4079" spans="1:14" x14ac:dyDescent="0.25">
      <c r="A4079" s="2">
        <v>45173</v>
      </c>
      <c r="B4079" s="3">
        <f t="shared" si="189"/>
        <v>2024</v>
      </c>
      <c r="C4079" t="str">
        <f t="shared" si="190"/>
        <v>2023-2024</v>
      </c>
      <c r="D4079" t="s">
        <v>147</v>
      </c>
      <c r="E4079" t="s">
        <v>132</v>
      </c>
      <c r="F4079" t="str">
        <f t="shared" si="191"/>
        <v>New South Wales</v>
      </c>
      <c r="G4079" t="s">
        <v>10</v>
      </c>
      <c r="H4079">
        <v>2800</v>
      </c>
      <c r="I4079" t="s">
        <v>11</v>
      </c>
      <c r="J4079" t="s">
        <v>25</v>
      </c>
      <c r="K4079" t="s">
        <v>155</v>
      </c>
      <c r="L4079" t="s">
        <v>20</v>
      </c>
      <c r="M4079" s="5">
        <v>2011.12</v>
      </c>
      <c r="N4079">
        <v>1</v>
      </c>
    </row>
    <row r="4080" spans="1:14" x14ac:dyDescent="0.25">
      <c r="A4080" s="2">
        <v>45005</v>
      </c>
      <c r="B4080" s="3">
        <f t="shared" si="189"/>
        <v>2023</v>
      </c>
      <c r="C4080" t="str">
        <f t="shared" si="190"/>
        <v>2022-2023</v>
      </c>
      <c r="D4080" t="s">
        <v>147</v>
      </c>
      <c r="E4080" t="s">
        <v>118</v>
      </c>
      <c r="F4080" t="str">
        <f t="shared" si="191"/>
        <v>New South Wales</v>
      </c>
      <c r="G4080" t="s">
        <v>10</v>
      </c>
      <c r="H4080">
        <v>2158</v>
      </c>
      <c r="I4080" t="s">
        <v>11</v>
      </c>
      <c r="J4080" t="s">
        <v>27</v>
      </c>
      <c r="K4080" t="s">
        <v>151</v>
      </c>
      <c r="L4080" t="s">
        <v>21</v>
      </c>
      <c r="M4080" s="5">
        <v>2013.6899999999998</v>
      </c>
      <c r="N4080">
        <v>1</v>
      </c>
    </row>
    <row r="4081" spans="1:14" x14ac:dyDescent="0.25">
      <c r="A4081" s="2">
        <v>45528</v>
      </c>
      <c r="B4081" s="3">
        <f t="shared" si="189"/>
        <v>2025</v>
      </c>
      <c r="C4081" t="str">
        <f t="shared" si="190"/>
        <v>2024-2025</v>
      </c>
      <c r="D4081" t="s">
        <v>148</v>
      </c>
      <c r="E4081" t="s">
        <v>124</v>
      </c>
      <c r="F4081" t="str">
        <f t="shared" si="191"/>
        <v>New South Wales</v>
      </c>
      <c r="G4081" t="s">
        <v>10</v>
      </c>
      <c r="H4081">
        <v>2015</v>
      </c>
      <c r="I4081" t="s">
        <v>11</v>
      </c>
      <c r="J4081" t="s">
        <v>12</v>
      </c>
      <c r="K4081" t="s">
        <v>155</v>
      </c>
      <c r="L4081" t="s">
        <v>20</v>
      </c>
      <c r="M4081" s="5">
        <v>2017.0000000000005</v>
      </c>
      <c r="N4081">
        <v>1</v>
      </c>
    </row>
    <row r="4082" spans="1:14" x14ac:dyDescent="0.25">
      <c r="A4082" s="2">
        <v>45154</v>
      </c>
      <c r="B4082" s="3">
        <f t="shared" si="189"/>
        <v>2024</v>
      </c>
      <c r="C4082" t="str">
        <f t="shared" si="190"/>
        <v>2023-2024</v>
      </c>
      <c r="D4082" t="s">
        <v>148</v>
      </c>
      <c r="E4082" t="s">
        <v>96</v>
      </c>
      <c r="F4082" t="str">
        <f t="shared" si="191"/>
        <v>Western Australia</v>
      </c>
      <c r="G4082" t="s">
        <v>48</v>
      </c>
      <c r="H4082">
        <v>6330</v>
      </c>
      <c r="I4082" t="s">
        <v>11</v>
      </c>
      <c r="J4082" t="s">
        <v>94</v>
      </c>
      <c r="K4082" t="s">
        <v>153</v>
      </c>
      <c r="L4082" t="s">
        <v>16</v>
      </c>
      <c r="M4082" s="5">
        <v>2022.7499999999995</v>
      </c>
      <c r="N4082">
        <v>1</v>
      </c>
    </row>
    <row r="4083" spans="1:14" x14ac:dyDescent="0.25">
      <c r="A4083" s="2">
        <v>44967</v>
      </c>
      <c r="B4083" s="3">
        <f t="shared" si="189"/>
        <v>2023</v>
      </c>
      <c r="C4083" t="str">
        <f t="shared" si="190"/>
        <v>2022-2023</v>
      </c>
      <c r="D4083" t="s">
        <v>147</v>
      </c>
      <c r="E4083" t="s">
        <v>126</v>
      </c>
      <c r="F4083" t="str">
        <f t="shared" si="191"/>
        <v>Queensland</v>
      </c>
      <c r="G4083" t="s">
        <v>35</v>
      </c>
      <c r="H4083">
        <v>4551</v>
      </c>
      <c r="I4083" t="s">
        <v>11</v>
      </c>
      <c r="J4083" t="s">
        <v>120</v>
      </c>
      <c r="K4083" t="s">
        <v>154</v>
      </c>
      <c r="L4083" t="s">
        <v>14</v>
      </c>
      <c r="M4083" s="5">
        <v>2026.4899999999998</v>
      </c>
      <c r="N4083">
        <v>1</v>
      </c>
    </row>
    <row r="4084" spans="1:14" x14ac:dyDescent="0.25">
      <c r="A4084" s="2">
        <v>45290</v>
      </c>
      <c r="B4084" s="3">
        <f t="shared" si="189"/>
        <v>2024</v>
      </c>
      <c r="C4084" t="str">
        <f t="shared" si="190"/>
        <v>2023-2024</v>
      </c>
      <c r="D4084" t="s">
        <v>147</v>
      </c>
      <c r="E4084" t="s">
        <v>103</v>
      </c>
      <c r="F4084" t="str">
        <f t="shared" si="191"/>
        <v>Queensland</v>
      </c>
      <c r="G4084" t="s">
        <v>35</v>
      </c>
      <c r="H4084">
        <v>4509</v>
      </c>
      <c r="I4084" t="s">
        <v>11</v>
      </c>
      <c r="J4084" t="s">
        <v>104</v>
      </c>
      <c r="K4084" t="s">
        <v>150</v>
      </c>
      <c r="L4084" t="s">
        <v>18</v>
      </c>
      <c r="M4084" s="5">
        <v>2028.3</v>
      </c>
      <c r="N4084">
        <v>1</v>
      </c>
    </row>
    <row r="4085" spans="1:14" x14ac:dyDescent="0.25">
      <c r="A4085" s="2">
        <v>45133</v>
      </c>
      <c r="B4085" s="3">
        <f t="shared" si="189"/>
        <v>2024</v>
      </c>
      <c r="C4085" t="str">
        <f t="shared" si="190"/>
        <v>2023-2024</v>
      </c>
      <c r="D4085" t="s">
        <v>147</v>
      </c>
      <c r="E4085" t="s">
        <v>117</v>
      </c>
      <c r="F4085" t="str">
        <f t="shared" si="191"/>
        <v>Queensland</v>
      </c>
      <c r="G4085" t="s">
        <v>35</v>
      </c>
      <c r="H4085">
        <v>4119</v>
      </c>
      <c r="I4085" t="s">
        <v>11</v>
      </c>
      <c r="J4085" t="s">
        <v>43</v>
      </c>
      <c r="K4085" t="s">
        <v>154</v>
      </c>
      <c r="L4085" t="s">
        <v>14</v>
      </c>
      <c r="M4085" s="5">
        <v>2031.5599999999997</v>
      </c>
      <c r="N4085">
        <v>1</v>
      </c>
    </row>
    <row r="4086" spans="1:14" x14ac:dyDescent="0.25">
      <c r="A4086" s="2">
        <v>45428</v>
      </c>
      <c r="B4086" s="3">
        <f t="shared" si="189"/>
        <v>2024</v>
      </c>
      <c r="C4086" t="str">
        <f t="shared" si="190"/>
        <v>2023-2024</v>
      </c>
      <c r="D4086" t="s">
        <v>147</v>
      </c>
      <c r="E4086" t="s">
        <v>79</v>
      </c>
      <c r="F4086" t="str">
        <f t="shared" si="191"/>
        <v>Australian Capital Territory</v>
      </c>
      <c r="G4086" t="s">
        <v>80</v>
      </c>
      <c r="H4086">
        <v>2617</v>
      </c>
      <c r="I4086" t="s">
        <v>11</v>
      </c>
      <c r="J4086" t="s">
        <v>58</v>
      </c>
      <c r="K4086" t="s">
        <v>152</v>
      </c>
      <c r="L4086" t="s">
        <v>13</v>
      </c>
      <c r="M4086" s="5">
        <v>2032.0600000000009</v>
      </c>
      <c r="N4086">
        <v>1</v>
      </c>
    </row>
    <row r="4087" spans="1:14" x14ac:dyDescent="0.25">
      <c r="A4087" s="2">
        <v>45596</v>
      </c>
      <c r="B4087" s="3">
        <f t="shared" si="189"/>
        <v>2025</v>
      </c>
      <c r="C4087" t="str">
        <f t="shared" si="190"/>
        <v>2024-2025</v>
      </c>
      <c r="D4087" t="s">
        <v>147</v>
      </c>
      <c r="E4087" t="s">
        <v>53</v>
      </c>
      <c r="F4087" t="str">
        <f t="shared" si="191"/>
        <v>South Australia</v>
      </c>
      <c r="G4087" t="s">
        <v>32</v>
      </c>
      <c r="H4087">
        <v>5082</v>
      </c>
      <c r="I4087" t="s">
        <v>11</v>
      </c>
      <c r="J4087" t="s">
        <v>33</v>
      </c>
      <c r="K4087" t="s">
        <v>151</v>
      </c>
      <c r="L4087" t="s">
        <v>21</v>
      </c>
      <c r="M4087" s="5">
        <v>2034.7</v>
      </c>
      <c r="N4087">
        <v>1</v>
      </c>
    </row>
    <row r="4088" spans="1:14" x14ac:dyDescent="0.25">
      <c r="A4088" s="2">
        <v>45288</v>
      </c>
      <c r="B4088" s="3">
        <f t="shared" si="189"/>
        <v>2024</v>
      </c>
      <c r="C4088" t="str">
        <f t="shared" si="190"/>
        <v>2023-2024</v>
      </c>
      <c r="D4088" t="s">
        <v>147</v>
      </c>
      <c r="E4088" t="s">
        <v>99</v>
      </c>
      <c r="F4088" t="str">
        <f t="shared" si="191"/>
        <v>Victoria</v>
      </c>
      <c r="G4088" t="s">
        <v>45</v>
      </c>
      <c r="H4088">
        <v>3148</v>
      </c>
      <c r="I4088" t="s">
        <v>11</v>
      </c>
      <c r="J4088" t="s">
        <v>63</v>
      </c>
      <c r="K4088" t="s">
        <v>150</v>
      </c>
      <c r="L4088" t="s">
        <v>18</v>
      </c>
      <c r="M4088" s="5">
        <v>2036.75</v>
      </c>
      <c r="N4088">
        <v>1</v>
      </c>
    </row>
    <row r="4089" spans="1:14" x14ac:dyDescent="0.25">
      <c r="A4089" s="2">
        <v>45533</v>
      </c>
      <c r="B4089" s="3">
        <f t="shared" si="189"/>
        <v>2025</v>
      </c>
      <c r="C4089" t="str">
        <f t="shared" si="190"/>
        <v>2024-2025</v>
      </c>
      <c r="D4089" t="s">
        <v>148</v>
      </c>
      <c r="E4089" t="s">
        <v>146</v>
      </c>
      <c r="F4089" t="str">
        <f t="shared" si="191"/>
        <v>Victoria</v>
      </c>
      <c r="G4089" t="s">
        <v>45</v>
      </c>
      <c r="H4089">
        <v>3353</v>
      </c>
      <c r="I4089" t="s">
        <v>11</v>
      </c>
      <c r="J4089" t="s">
        <v>60</v>
      </c>
      <c r="K4089" t="s">
        <v>150</v>
      </c>
      <c r="L4089" t="s">
        <v>18</v>
      </c>
      <c r="M4089" s="5">
        <v>2037.5700000000002</v>
      </c>
      <c r="N4089">
        <v>1</v>
      </c>
    </row>
    <row r="4090" spans="1:14" x14ac:dyDescent="0.25">
      <c r="A4090" s="2">
        <v>44945</v>
      </c>
      <c r="B4090" s="3">
        <f t="shared" si="189"/>
        <v>2023</v>
      </c>
      <c r="C4090" t="str">
        <f t="shared" si="190"/>
        <v>2022-2023</v>
      </c>
      <c r="D4090" t="s">
        <v>148</v>
      </c>
      <c r="E4090" t="s">
        <v>146</v>
      </c>
      <c r="F4090" t="str">
        <f t="shared" si="191"/>
        <v>Victoria</v>
      </c>
      <c r="G4090" t="s">
        <v>45</v>
      </c>
      <c r="H4090">
        <v>3353</v>
      </c>
      <c r="I4090" t="s">
        <v>11</v>
      </c>
      <c r="J4090" t="s">
        <v>60</v>
      </c>
      <c r="K4090" t="s">
        <v>153</v>
      </c>
      <c r="L4090" t="s">
        <v>16</v>
      </c>
      <c r="M4090" s="5">
        <v>2043.5500000000002</v>
      </c>
      <c r="N4090">
        <v>1</v>
      </c>
    </row>
    <row r="4091" spans="1:14" x14ac:dyDescent="0.25">
      <c r="A4091" s="2">
        <v>45395</v>
      </c>
      <c r="B4091" s="3">
        <f t="shared" si="189"/>
        <v>2024</v>
      </c>
      <c r="C4091" t="str">
        <f t="shared" si="190"/>
        <v>2023-2024</v>
      </c>
      <c r="D4091" t="s">
        <v>148</v>
      </c>
      <c r="E4091" t="s">
        <v>44</v>
      </c>
      <c r="F4091" t="str">
        <f t="shared" si="191"/>
        <v>Victoria</v>
      </c>
      <c r="G4091" t="s">
        <v>45</v>
      </c>
      <c r="H4091">
        <v>3066</v>
      </c>
      <c r="I4091" t="s">
        <v>11</v>
      </c>
      <c r="J4091" t="s">
        <v>46</v>
      </c>
      <c r="K4091" t="s">
        <v>153</v>
      </c>
      <c r="L4091" t="s">
        <v>16</v>
      </c>
      <c r="M4091" s="5">
        <v>2046.0099999999998</v>
      </c>
      <c r="N4091">
        <v>1</v>
      </c>
    </row>
    <row r="4092" spans="1:14" x14ac:dyDescent="0.25">
      <c r="A4092" s="2">
        <v>45299</v>
      </c>
      <c r="B4092" s="3">
        <f t="shared" si="189"/>
        <v>2024</v>
      </c>
      <c r="C4092" t="str">
        <f t="shared" si="190"/>
        <v>2023-2024</v>
      </c>
      <c r="D4092" t="s">
        <v>147</v>
      </c>
      <c r="E4092" t="s">
        <v>57</v>
      </c>
      <c r="F4092" t="str">
        <f t="shared" si="191"/>
        <v>New South Wales</v>
      </c>
      <c r="G4092" t="s">
        <v>10</v>
      </c>
      <c r="H4092">
        <v>2560</v>
      </c>
      <c r="I4092" t="s">
        <v>11</v>
      </c>
      <c r="J4092" t="s">
        <v>58</v>
      </c>
      <c r="K4092" t="s">
        <v>154</v>
      </c>
      <c r="L4092" t="s">
        <v>14</v>
      </c>
      <c r="M4092" s="5">
        <v>2050.27</v>
      </c>
      <c r="N4092">
        <v>1</v>
      </c>
    </row>
    <row r="4093" spans="1:14" x14ac:dyDescent="0.25">
      <c r="A4093" s="2">
        <v>45012</v>
      </c>
      <c r="B4093" s="3">
        <f t="shared" si="189"/>
        <v>2023</v>
      </c>
      <c r="C4093" t="str">
        <f t="shared" si="190"/>
        <v>2022-2023</v>
      </c>
      <c r="D4093" t="s">
        <v>148</v>
      </c>
      <c r="E4093" t="s">
        <v>108</v>
      </c>
      <c r="F4093" t="str">
        <f t="shared" si="191"/>
        <v>Victoria</v>
      </c>
      <c r="G4093" t="s">
        <v>45</v>
      </c>
      <c r="H4093">
        <v>3018</v>
      </c>
      <c r="I4093" t="s">
        <v>11</v>
      </c>
      <c r="J4093" t="s">
        <v>46</v>
      </c>
      <c r="K4093" t="s">
        <v>155</v>
      </c>
      <c r="L4093" t="s">
        <v>20</v>
      </c>
      <c r="M4093" s="5">
        <v>2052.5300000000007</v>
      </c>
      <c r="N4093">
        <v>1</v>
      </c>
    </row>
    <row r="4094" spans="1:14" x14ac:dyDescent="0.25">
      <c r="A4094" s="2">
        <v>44986</v>
      </c>
      <c r="B4094" s="3">
        <f t="shared" si="189"/>
        <v>2023</v>
      </c>
      <c r="C4094" t="str">
        <f t="shared" si="190"/>
        <v>2022-2023</v>
      </c>
      <c r="D4094" t="s">
        <v>147</v>
      </c>
      <c r="E4094" t="s">
        <v>146</v>
      </c>
      <c r="F4094" t="str">
        <f t="shared" si="191"/>
        <v>Victoria</v>
      </c>
      <c r="G4094" t="s">
        <v>45</v>
      </c>
      <c r="H4094">
        <v>3353</v>
      </c>
      <c r="I4094" t="s">
        <v>11</v>
      </c>
      <c r="J4094" t="s">
        <v>60</v>
      </c>
      <c r="K4094" t="s">
        <v>155</v>
      </c>
      <c r="L4094" t="s">
        <v>20</v>
      </c>
      <c r="M4094" s="5">
        <v>2054.2000000000003</v>
      </c>
      <c r="N4094">
        <v>1</v>
      </c>
    </row>
    <row r="4095" spans="1:14" x14ac:dyDescent="0.25">
      <c r="A4095" s="2">
        <v>45336</v>
      </c>
      <c r="B4095" s="3">
        <f t="shared" si="189"/>
        <v>2024</v>
      </c>
      <c r="C4095" t="str">
        <f t="shared" si="190"/>
        <v>2023-2024</v>
      </c>
      <c r="D4095" t="s">
        <v>147</v>
      </c>
      <c r="E4095" t="s">
        <v>42</v>
      </c>
      <c r="F4095" t="str">
        <f t="shared" si="191"/>
        <v>Queensland</v>
      </c>
      <c r="G4095" t="s">
        <v>35</v>
      </c>
      <c r="H4095">
        <v>4053</v>
      </c>
      <c r="I4095" t="s">
        <v>11</v>
      </c>
      <c r="J4095" t="s">
        <v>43</v>
      </c>
      <c r="K4095" t="s">
        <v>150</v>
      </c>
      <c r="L4095" t="s">
        <v>18</v>
      </c>
      <c r="M4095" s="5">
        <v>2064.2299999999996</v>
      </c>
      <c r="N4095">
        <v>1</v>
      </c>
    </row>
    <row r="4096" spans="1:14" x14ac:dyDescent="0.25">
      <c r="A4096" s="2">
        <v>45318</v>
      </c>
      <c r="B4096" s="3">
        <f t="shared" si="189"/>
        <v>2024</v>
      </c>
      <c r="C4096" t="str">
        <f t="shared" si="190"/>
        <v>2023-2024</v>
      </c>
      <c r="D4096" t="s">
        <v>147</v>
      </c>
      <c r="E4096" t="s">
        <v>135</v>
      </c>
      <c r="F4096" t="str">
        <f t="shared" si="191"/>
        <v>Victoria</v>
      </c>
      <c r="G4096" t="s">
        <v>45</v>
      </c>
      <c r="H4096">
        <v>3550</v>
      </c>
      <c r="I4096" t="s">
        <v>11</v>
      </c>
      <c r="J4096" t="s">
        <v>60</v>
      </c>
      <c r="K4096" t="s">
        <v>150</v>
      </c>
      <c r="L4096" t="s">
        <v>18</v>
      </c>
      <c r="M4096" s="5">
        <v>2070.02</v>
      </c>
      <c r="N4096">
        <v>1</v>
      </c>
    </row>
    <row r="4097" spans="1:14" x14ac:dyDescent="0.25">
      <c r="A4097" s="2">
        <v>45290</v>
      </c>
      <c r="B4097" s="3">
        <f t="shared" si="189"/>
        <v>2024</v>
      </c>
      <c r="C4097" t="str">
        <f t="shared" si="190"/>
        <v>2023-2024</v>
      </c>
      <c r="D4097" t="s">
        <v>147</v>
      </c>
      <c r="E4097" t="s">
        <v>132</v>
      </c>
      <c r="F4097" t="str">
        <f t="shared" si="191"/>
        <v>New South Wales</v>
      </c>
      <c r="G4097" t="s">
        <v>10</v>
      </c>
      <c r="H4097">
        <v>2800</v>
      </c>
      <c r="I4097" t="s">
        <v>11</v>
      </c>
      <c r="J4097" t="s">
        <v>25</v>
      </c>
      <c r="K4097" t="s">
        <v>154</v>
      </c>
      <c r="L4097" t="s">
        <v>14</v>
      </c>
      <c r="M4097" s="5">
        <v>2075.1999999999998</v>
      </c>
      <c r="N4097">
        <v>1</v>
      </c>
    </row>
    <row r="4098" spans="1:14" x14ac:dyDescent="0.25">
      <c r="A4098" s="2">
        <v>45047</v>
      </c>
      <c r="B4098" s="3">
        <f t="shared" ref="B4098:B4161" si="192">IF(MONTH(A4098)&gt;=7,YEAR(A4098)+1,YEAR(A4098))</f>
        <v>2023</v>
      </c>
      <c r="C4098" t="str">
        <f t="shared" ref="C4098:C4161" si="193">IF(MONTH(A4098) &gt;= 7, YEAR(A4098) &amp; "-" &amp; YEAR(A4098) + 1, YEAR(A4098) - 1 &amp; "-" &amp; YEAR(A4098))</f>
        <v>2022-2023</v>
      </c>
      <c r="D4098" t="s">
        <v>148</v>
      </c>
      <c r="E4098" t="s">
        <v>127</v>
      </c>
      <c r="F4098" t="str">
        <f t="shared" ref="F4098:F4161" si="194">IF(G4098="WA","Western Australia",
IF(G4098="NSW","New South Wales",
IF(G4098="QLD","Queensland",
IF(G4098="VIC","Victoria",
IF(G4098="TAS","Tasmania",
IF(G4098="SA","South Australia",
IF(G4098="NT","Northern Territory",
IF(G4098="ACT","Australian Capital Territory",G4098))))))))</f>
        <v>New South Wales</v>
      </c>
      <c r="G4098" t="s">
        <v>10</v>
      </c>
      <c r="H4098">
        <v>2131</v>
      </c>
      <c r="I4098" t="s">
        <v>11</v>
      </c>
      <c r="J4098" t="s">
        <v>27</v>
      </c>
      <c r="K4098" t="s">
        <v>153</v>
      </c>
      <c r="L4098" t="s">
        <v>16</v>
      </c>
      <c r="M4098" s="5">
        <v>2075.67</v>
      </c>
      <c r="N4098">
        <v>1</v>
      </c>
    </row>
    <row r="4099" spans="1:14" x14ac:dyDescent="0.25">
      <c r="A4099" s="2">
        <v>44972</v>
      </c>
      <c r="B4099" s="3">
        <f t="shared" si="192"/>
        <v>2023</v>
      </c>
      <c r="C4099" t="str">
        <f t="shared" si="193"/>
        <v>2022-2023</v>
      </c>
      <c r="D4099" t="s">
        <v>147</v>
      </c>
      <c r="E4099" t="s">
        <v>50</v>
      </c>
      <c r="F4099" t="str">
        <f t="shared" si="194"/>
        <v>Queensland</v>
      </c>
      <c r="G4099" t="s">
        <v>35</v>
      </c>
      <c r="H4099">
        <v>4703</v>
      </c>
      <c r="I4099" t="s">
        <v>11</v>
      </c>
      <c r="J4099" t="s">
        <v>51</v>
      </c>
      <c r="K4099" t="s">
        <v>150</v>
      </c>
      <c r="L4099" t="s">
        <v>18</v>
      </c>
      <c r="M4099" s="5">
        <v>2078.84</v>
      </c>
      <c r="N4099">
        <v>1</v>
      </c>
    </row>
    <row r="4100" spans="1:14" x14ac:dyDescent="0.25">
      <c r="A4100" s="2">
        <v>45192</v>
      </c>
      <c r="B4100" s="3">
        <f t="shared" si="192"/>
        <v>2024</v>
      </c>
      <c r="C4100" t="str">
        <f t="shared" si="193"/>
        <v>2023-2024</v>
      </c>
      <c r="D4100" t="s">
        <v>147</v>
      </c>
      <c r="E4100" t="s">
        <v>99</v>
      </c>
      <c r="F4100" t="str">
        <f t="shared" si="194"/>
        <v>Victoria</v>
      </c>
      <c r="G4100" t="s">
        <v>45</v>
      </c>
      <c r="H4100">
        <v>3148</v>
      </c>
      <c r="I4100" t="s">
        <v>11</v>
      </c>
      <c r="J4100" t="s">
        <v>63</v>
      </c>
      <c r="K4100" t="s">
        <v>157</v>
      </c>
      <c r="L4100" t="s">
        <v>22</v>
      </c>
      <c r="M4100" s="5">
        <v>2084.89</v>
      </c>
      <c r="N4100">
        <v>1</v>
      </c>
    </row>
    <row r="4101" spans="1:14" x14ac:dyDescent="0.25">
      <c r="A4101" s="2">
        <v>44968</v>
      </c>
      <c r="B4101" s="3">
        <f t="shared" si="192"/>
        <v>2023</v>
      </c>
      <c r="C4101" t="str">
        <f t="shared" si="193"/>
        <v>2022-2023</v>
      </c>
      <c r="D4101" t="s">
        <v>147</v>
      </c>
      <c r="E4101" t="s">
        <v>26</v>
      </c>
      <c r="F4101" t="str">
        <f t="shared" si="194"/>
        <v>New South Wales</v>
      </c>
      <c r="G4101" t="s">
        <v>10</v>
      </c>
      <c r="H4101">
        <v>2141</v>
      </c>
      <c r="I4101" t="s">
        <v>11</v>
      </c>
      <c r="J4101" t="s">
        <v>27</v>
      </c>
      <c r="K4101" t="s">
        <v>153</v>
      </c>
      <c r="L4101" t="s">
        <v>16</v>
      </c>
      <c r="M4101" s="5">
        <v>2088.8900000000003</v>
      </c>
      <c r="N4101">
        <v>1</v>
      </c>
    </row>
    <row r="4102" spans="1:14" x14ac:dyDescent="0.25">
      <c r="A4102" s="2">
        <v>45102</v>
      </c>
      <c r="B4102" s="3">
        <f t="shared" si="192"/>
        <v>2023</v>
      </c>
      <c r="C4102" t="str">
        <f t="shared" si="193"/>
        <v>2022-2023</v>
      </c>
      <c r="D4102" t="s">
        <v>147</v>
      </c>
      <c r="E4102" t="s">
        <v>82</v>
      </c>
      <c r="F4102" t="str">
        <f t="shared" si="194"/>
        <v>Queensland</v>
      </c>
      <c r="G4102" t="s">
        <v>35</v>
      </c>
      <c r="H4102">
        <v>4012</v>
      </c>
      <c r="I4102" t="s">
        <v>11</v>
      </c>
      <c r="J4102" t="s">
        <v>43</v>
      </c>
      <c r="K4102" t="s">
        <v>149</v>
      </c>
      <c r="L4102" t="s">
        <v>15</v>
      </c>
      <c r="M4102" s="5">
        <v>2096.44</v>
      </c>
      <c r="N4102">
        <v>1</v>
      </c>
    </row>
    <row r="4103" spans="1:14" x14ac:dyDescent="0.25">
      <c r="A4103" s="2">
        <v>45542</v>
      </c>
      <c r="B4103" s="3">
        <f t="shared" si="192"/>
        <v>2025</v>
      </c>
      <c r="C4103" t="str">
        <f t="shared" si="193"/>
        <v>2024-2025</v>
      </c>
      <c r="D4103" t="s">
        <v>148</v>
      </c>
      <c r="E4103" t="s">
        <v>40</v>
      </c>
      <c r="F4103" t="str">
        <f t="shared" si="194"/>
        <v>New South Wales</v>
      </c>
      <c r="G4103" t="s">
        <v>10</v>
      </c>
      <c r="H4103">
        <v>2116</v>
      </c>
      <c r="I4103" t="s">
        <v>11</v>
      </c>
      <c r="J4103" t="s">
        <v>27</v>
      </c>
      <c r="K4103" t="s">
        <v>150</v>
      </c>
      <c r="L4103" t="s">
        <v>18</v>
      </c>
      <c r="M4103" s="5">
        <v>2100.3100000000004</v>
      </c>
      <c r="N4103">
        <v>1</v>
      </c>
    </row>
    <row r="4104" spans="1:14" x14ac:dyDescent="0.25">
      <c r="A4104" s="2">
        <v>44958</v>
      </c>
      <c r="B4104" s="3">
        <f t="shared" si="192"/>
        <v>2023</v>
      </c>
      <c r="C4104" t="str">
        <f t="shared" si="193"/>
        <v>2022-2023</v>
      </c>
      <c r="D4104" t="s">
        <v>147</v>
      </c>
      <c r="E4104" t="s">
        <v>139</v>
      </c>
      <c r="F4104" t="str">
        <f t="shared" si="194"/>
        <v>New South Wales</v>
      </c>
      <c r="G4104" t="s">
        <v>10</v>
      </c>
      <c r="H4104">
        <v>2020</v>
      </c>
      <c r="I4104" t="s">
        <v>11</v>
      </c>
      <c r="J4104" t="s">
        <v>12</v>
      </c>
      <c r="K4104" t="s">
        <v>155</v>
      </c>
      <c r="L4104" t="s">
        <v>20</v>
      </c>
      <c r="M4104" s="5">
        <v>2102.9300000000007</v>
      </c>
      <c r="N4104">
        <v>1</v>
      </c>
    </row>
    <row r="4105" spans="1:14" x14ac:dyDescent="0.25">
      <c r="A4105" s="2">
        <v>44941</v>
      </c>
      <c r="B4105" s="3">
        <f t="shared" si="192"/>
        <v>2023</v>
      </c>
      <c r="C4105" t="str">
        <f t="shared" si="193"/>
        <v>2022-2023</v>
      </c>
      <c r="D4105" t="s">
        <v>147</v>
      </c>
      <c r="E4105" t="s">
        <v>117</v>
      </c>
      <c r="F4105" t="str">
        <f t="shared" si="194"/>
        <v>Queensland</v>
      </c>
      <c r="G4105" t="s">
        <v>35</v>
      </c>
      <c r="H4105">
        <v>4119</v>
      </c>
      <c r="I4105" t="s">
        <v>11</v>
      </c>
      <c r="J4105" t="s">
        <v>43</v>
      </c>
      <c r="K4105" t="s">
        <v>155</v>
      </c>
      <c r="L4105" t="s">
        <v>20</v>
      </c>
      <c r="M4105" s="5">
        <v>2104.5300000000007</v>
      </c>
      <c r="N4105">
        <v>1</v>
      </c>
    </row>
    <row r="4106" spans="1:14" x14ac:dyDescent="0.25">
      <c r="A4106" s="2">
        <v>45400</v>
      </c>
      <c r="B4106" s="3">
        <f t="shared" si="192"/>
        <v>2024</v>
      </c>
      <c r="C4106" t="str">
        <f t="shared" si="193"/>
        <v>2023-2024</v>
      </c>
      <c r="D4106" t="s">
        <v>147</v>
      </c>
      <c r="E4106" t="s">
        <v>64</v>
      </c>
      <c r="F4106" t="str">
        <f t="shared" si="194"/>
        <v>Victoria</v>
      </c>
      <c r="G4106" t="s">
        <v>45</v>
      </c>
      <c r="H4106">
        <v>3199</v>
      </c>
      <c r="I4106" t="s">
        <v>11</v>
      </c>
      <c r="J4106" t="s">
        <v>63</v>
      </c>
      <c r="K4106" t="s">
        <v>150</v>
      </c>
      <c r="L4106" t="s">
        <v>18</v>
      </c>
      <c r="M4106" s="5">
        <v>2109.84</v>
      </c>
      <c r="N4106">
        <v>1</v>
      </c>
    </row>
    <row r="4107" spans="1:14" x14ac:dyDescent="0.25">
      <c r="A4107" s="2">
        <v>45576</v>
      </c>
      <c r="B4107" s="3">
        <f t="shared" si="192"/>
        <v>2025</v>
      </c>
      <c r="C4107" t="str">
        <f t="shared" si="193"/>
        <v>2024-2025</v>
      </c>
      <c r="D4107" t="s">
        <v>147</v>
      </c>
      <c r="E4107" t="s">
        <v>92</v>
      </c>
      <c r="F4107" t="str">
        <f t="shared" si="194"/>
        <v>Queensland</v>
      </c>
      <c r="G4107" t="s">
        <v>35</v>
      </c>
      <c r="H4107">
        <v>4068</v>
      </c>
      <c r="I4107" t="s">
        <v>11</v>
      </c>
      <c r="J4107" t="s">
        <v>43</v>
      </c>
      <c r="K4107" t="s">
        <v>153</v>
      </c>
      <c r="L4107" t="s">
        <v>16</v>
      </c>
      <c r="M4107" s="5">
        <v>2111.92</v>
      </c>
      <c r="N4107">
        <v>1</v>
      </c>
    </row>
    <row r="4108" spans="1:14" x14ac:dyDescent="0.25">
      <c r="A4108" s="2">
        <v>45115</v>
      </c>
      <c r="B4108" s="3">
        <f t="shared" si="192"/>
        <v>2024</v>
      </c>
      <c r="C4108" t="str">
        <f t="shared" si="193"/>
        <v>2023-2024</v>
      </c>
      <c r="D4108" t="s">
        <v>148</v>
      </c>
      <c r="E4108" t="s">
        <v>146</v>
      </c>
      <c r="F4108" t="str">
        <f t="shared" si="194"/>
        <v>Victoria</v>
      </c>
      <c r="G4108" t="s">
        <v>45</v>
      </c>
      <c r="H4108">
        <v>3353</v>
      </c>
      <c r="I4108" t="s">
        <v>11</v>
      </c>
      <c r="J4108" t="s">
        <v>60</v>
      </c>
      <c r="K4108" t="s">
        <v>150</v>
      </c>
      <c r="L4108" t="s">
        <v>18</v>
      </c>
      <c r="M4108" s="5">
        <v>2117.17</v>
      </c>
      <c r="N4108">
        <v>1</v>
      </c>
    </row>
    <row r="4109" spans="1:14" x14ac:dyDescent="0.25">
      <c r="A4109" s="2">
        <v>45020</v>
      </c>
      <c r="B4109" s="3">
        <f t="shared" si="192"/>
        <v>2023</v>
      </c>
      <c r="C4109" t="str">
        <f t="shared" si="193"/>
        <v>2022-2023</v>
      </c>
      <c r="D4109" t="s">
        <v>147</v>
      </c>
      <c r="E4109" t="s">
        <v>145</v>
      </c>
      <c r="F4109" t="str">
        <f t="shared" si="194"/>
        <v>New South Wales</v>
      </c>
      <c r="G4109" t="s">
        <v>10</v>
      </c>
      <c r="H4109">
        <v>2101</v>
      </c>
      <c r="I4109" t="s">
        <v>11</v>
      </c>
      <c r="J4109" t="s">
        <v>27</v>
      </c>
      <c r="K4109" t="s">
        <v>150</v>
      </c>
      <c r="L4109" t="s">
        <v>18</v>
      </c>
      <c r="M4109" s="5">
        <v>2121.4</v>
      </c>
      <c r="N4109">
        <v>1</v>
      </c>
    </row>
    <row r="4110" spans="1:14" x14ac:dyDescent="0.25">
      <c r="A4110" s="2">
        <v>45032</v>
      </c>
      <c r="B4110" s="3">
        <f t="shared" si="192"/>
        <v>2023</v>
      </c>
      <c r="C4110" t="str">
        <f t="shared" si="193"/>
        <v>2022-2023</v>
      </c>
      <c r="D4110" t="s">
        <v>147</v>
      </c>
      <c r="E4110" t="s">
        <v>113</v>
      </c>
      <c r="F4110" t="str">
        <f t="shared" si="194"/>
        <v>Queensland</v>
      </c>
      <c r="G4110" t="s">
        <v>35</v>
      </c>
      <c r="H4110">
        <v>4215</v>
      </c>
      <c r="I4110" t="s">
        <v>11</v>
      </c>
      <c r="J4110" t="s">
        <v>104</v>
      </c>
      <c r="K4110" t="s">
        <v>155</v>
      </c>
      <c r="L4110" t="s">
        <v>20</v>
      </c>
      <c r="M4110" s="5">
        <v>2139.3100000000004</v>
      </c>
      <c r="N4110">
        <v>1</v>
      </c>
    </row>
    <row r="4111" spans="1:14" x14ac:dyDescent="0.25">
      <c r="A4111" s="2">
        <v>45486</v>
      </c>
      <c r="B4111" s="3">
        <f t="shared" si="192"/>
        <v>2025</v>
      </c>
      <c r="C4111" t="str">
        <f t="shared" si="193"/>
        <v>2024-2025</v>
      </c>
      <c r="D4111" t="s">
        <v>147</v>
      </c>
      <c r="E4111" t="s">
        <v>110</v>
      </c>
      <c r="F4111" t="str">
        <f t="shared" si="194"/>
        <v>Queensland</v>
      </c>
      <c r="G4111" t="s">
        <v>35</v>
      </c>
      <c r="H4111">
        <v>4680</v>
      </c>
      <c r="I4111" t="s">
        <v>11</v>
      </c>
      <c r="J4111" t="s">
        <v>51</v>
      </c>
      <c r="K4111" t="s">
        <v>150</v>
      </c>
      <c r="L4111" t="s">
        <v>18</v>
      </c>
      <c r="M4111" s="5">
        <v>2140.92</v>
      </c>
      <c r="N4111">
        <v>1</v>
      </c>
    </row>
    <row r="4112" spans="1:14" x14ac:dyDescent="0.25">
      <c r="A4112" s="2">
        <v>45254</v>
      </c>
      <c r="B4112" s="3">
        <f t="shared" si="192"/>
        <v>2024</v>
      </c>
      <c r="C4112" t="str">
        <f t="shared" si="193"/>
        <v>2023-2024</v>
      </c>
      <c r="D4112" t="s">
        <v>147</v>
      </c>
      <c r="E4112" t="s">
        <v>146</v>
      </c>
      <c r="F4112" t="str">
        <f t="shared" si="194"/>
        <v>Victoria</v>
      </c>
      <c r="G4112" t="s">
        <v>45</v>
      </c>
      <c r="H4112">
        <v>3353</v>
      </c>
      <c r="I4112" t="s">
        <v>11</v>
      </c>
      <c r="J4112" t="s">
        <v>60</v>
      </c>
      <c r="K4112" t="s">
        <v>154</v>
      </c>
      <c r="L4112" t="s">
        <v>14</v>
      </c>
      <c r="M4112" s="5">
        <v>2150.0699999999997</v>
      </c>
      <c r="N4112">
        <v>1</v>
      </c>
    </row>
    <row r="4113" spans="1:14" x14ac:dyDescent="0.25">
      <c r="A4113" s="2">
        <v>45396</v>
      </c>
      <c r="B4113" s="3">
        <f t="shared" si="192"/>
        <v>2024</v>
      </c>
      <c r="C4113" t="str">
        <f t="shared" si="193"/>
        <v>2023-2024</v>
      </c>
      <c r="D4113" t="s">
        <v>148</v>
      </c>
      <c r="E4113" t="s">
        <v>124</v>
      </c>
      <c r="F4113" t="str">
        <f t="shared" si="194"/>
        <v>New South Wales</v>
      </c>
      <c r="G4113" t="s">
        <v>10</v>
      </c>
      <c r="H4113">
        <v>2015</v>
      </c>
      <c r="I4113" t="s">
        <v>11</v>
      </c>
      <c r="J4113" t="s">
        <v>12</v>
      </c>
      <c r="K4113" t="s">
        <v>151</v>
      </c>
      <c r="L4113" t="s">
        <v>21</v>
      </c>
      <c r="M4113" s="5">
        <v>2150.67</v>
      </c>
      <c r="N4113">
        <v>1</v>
      </c>
    </row>
    <row r="4114" spans="1:14" x14ac:dyDescent="0.25">
      <c r="A4114" s="2">
        <v>45443</v>
      </c>
      <c r="B4114" s="3">
        <f t="shared" si="192"/>
        <v>2024</v>
      </c>
      <c r="C4114" t="str">
        <f t="shared" si="193"/>
        <v>2023-2024</v>
      </c>
      <c r="D4114" t="s">
        <v>147</v>
      </c>
      <c r="E4114" t="s">
        <v>59</v>
      </c>
      <c r="F4114" t="str">
        <f t="shared" si="194"/>
        <v>Victoria</v>
      </c>
      <c r="G4114" t="s">
        <v>45</v>
      </c>
      <c r="H4114">
        <v>3280</v>
      </c>
      <c r="I4114" t="s">
        <v>11</v>
      </c>
      <c r="J4114" t="s">
        <v>60</v>
      </c>
      <c r="K4114" t="s">
        <v>151</v>
      </c>
      <c r="L4114" t="s">
        <v>21</v>
      </c>
      <c r="M4114" s="5">
        <v>2151.63</v>
      </c>
      <c r="N4114">
        <v>1</v>
      </c>
    </row>
    <row r="4115" spans="1:14" x14ac:dyDescent="0.25">
      <c r="A4115" s="2">
        <v>45004</v>
      </c>
      <c r="B4115" s="3">
        <f t="shared" si="192"/>
        <v>2023</v>
      </c>
      <c r="C4115" t="str">
        <f t="shared" si="193"/>
        <v>2022-2023</v>
      </c>
      <c r="D4115" t="s">
        <v>147</v>
      </c>
      <c r="E4115" t="s">
        <v>57</v>
      </c>
      <c r="F4115" t="str">
        <f t="shared" si="194"/>
        <v>New South Wales</v>
      </c>
      <c r="G4115" t="s">
        <v>10</v>
      </c>
      <c r="H4115">
        <v>2560</v>
      </c>
      <c r="I4115" t="s">
        <v>11</v>
      </c>
      <c r="J4115" t="s">
        <v>58</v>
      </c>
      <c r="K4115" t="s">
        <v>150</v>
      </c>
      <c r="L4115" t="s">
        <v>18</v>
      </c>
      <c r="M4115" s="5">
        <v>2156.38</v>
      </c>
      <c r="N4115">
        <v>1</v>
      </c>
    </row>
    <row r="4116" spans="1:14" x14ac:dyDescent="0.25">
      <c r="A4116" s="2">
        <v>45431</v>
      </c>
      <c r="B4116" s="3">
        <f t="shared" si="192"/>
        <v>2024</v>
      </c>
      <c r="C4116" t="str">
        <f t="shared" si="193"/>
        <v>2023-2024</v>
      </c>
      <c r="D4116" t="s">
        <v>148</v>
      </c>
      <c r="E4116" t="s">
        <v>78</v>
      </c>
      <c r="F4116" t="str">
        <f t="shared" si="194"/>
        <v>New South Wales</v>
      </c>
      <c r="G4116" t="s">
        <v>10</v>
      </c>
      <c r="H4116">
        <v>2350</v>
      </c>
      <c r="I4116" t="s">
        <v>11</v>
      </c>
      <c r="J4116" t="s">
        <v>68</v>
      </c>
      <c r="K4116" t="s">
        <v>150</v>
      </c>
      <c r="L4116" t="s">
        <v>18</v>
      </c>
      <c r="M4116" s="5">
        <v>2156.83</v>
      </c>
      <c r="N4116">
        <v>1</v>
      </c>
    </row>
    <row r="4117" spans="1:14" x14ac:dyDescent="0.25">
      <c r="A4117" s="2">
        <v>44984</v>
      </c>
      <c r="B4117" s="3">
        <f t="shared" si="192"/>
        <v>2023</v>
      </c>
      <c r="C4117" t="str">
        <f t="shared" si="193"/>
        <v>2022-2023</v>
      </c>
      <c r="D4117" t="s">
        <v>147</v>
      </c>
      <c r="E4117" t="s">
        <v>140</v>
      </c>
      <c r="F4117" t="str">
        <f t="shared" si="194"/>
        <v>Tasmania</v>
      </c>
      <c r="G4117" t="s">
        <v>70</v>
      </c>
      <c r="H4117">
        <v>7320</v>
      </c>
      <c r="I4117" t="s">
        <v>11</v>
      </c>
      <c r="J4117" t="s">
        <v>71</v>
      </c>
      <c r="K4117" t="s">
        <v>150</v>
      </c>
      <c r="L4117" t="s">
        <v>18</v>
      </c>
      <c r="M4117" s="5">
        <v>2156.9399999999996</v>
      </c>
      <c r="N4117">
        <v>1</v>
      </c>
    </row>
    <row r="4118" spans="1:14" x14ac:dyDescent="0.25">
      <c r="A4118" s="2">
        <v>45265</v>
      </c>
      <c r="B4118" s="3">
        <f t="shared" si="192"/>
        <v>2024</v>
      </c>
      <c r="C4118" t="str">
        <f t="shared" si="193"/>
        <v>2023-2024</v>
      </c>
      <c r="D4118" t="s">
        <v>147</v>
      </c>
      <c r="E4118" t="s">
        <v>41</v>
      </c>
      <c r="F4118" t="str">
        <f t="shared" si="194"/>
        <v>New South Wales</v>
      </c>
      <c r="G4118" t="s">
        <v>10</v>
      </c>
      <c r="H4118">
        <v>2830</v>
      </c>
      <c r="I4118" t="s">
        <v>11</v>
      </c>
      <c r="J4118" t="s">
        <v>25</v>
      </c>
      <c r="K4118" t="s">
        <v>150</v>
      </c>
      <c r="L4118" t="s">
        <v>18</v>
      </c>
      <c r="M4118" s="5">
        <v>2169.37</v>
      </c>
      <c r="N4118">
        <v>1</v>
      </c>
    </row>
    <row r="4119" spans="1:14" x14ac:dyDescent="0.25">
      <c r="A4119" s="2">
        <v>45509</v>
      </c>
      <c r="B4119" s="3">
        <f t="shared" si="192"/>
        <v>2025</v>
      </c>
      <c r="C4119" t="str">
        <f t="shared" si="193"/>
        <v>2024-2025</v>
      </c>
      <c r="D4119" t="s">
        <v>147</v>
      </c>
      <c r="E4119" t="s">
        <v>65</v>
      </c>
      <c r="F4119" t="str">
        <f t="shared" si="194"/>
        <v>New South Wales</v>
      </c>
      <c r="G4119" t="s">
        <v>10</v>
      </c>
      <c r="H4119">
        <v>2541</v>
      </c>
      <c r="I4119" t="s">
        <v>11</v>
      </c>
      <c r="J4119" t="s">
        <v>58</v>
      </c>
      <c r="K4119" t="s">
        <v>155</v>
      </c>
      <c r="L4119" t="s">
        <v>20</v>
      </c>
      <c r="M4119" s="5">
        <v>2171.88</v>
      </c>
      <c r="N4119">
        <v>1</v>
      </c>
    </row>
    <row r="4120" spans="1:14" x14ac:dyDescent="0.25">
      <c r="A4120" s="2">
        <v>45496</v>
      </c>
      <c r="B4120" s="3">
        <f t="shared" si="192"/>
        <v>2025</v>
      </c>
      <c r="C4120" t="str">
        <f t="shared" si="193"/>
        <v>2024-2025</v>
      </c>
      <c r="D4120" t="s">
        <v>147</v>
      </c>
      <c r="E4120" t="s">
        <v>67</v>
      </c>
      <c r="F4120" t="str">
        <f t="shared" si="194"/>
        <v>New South Wales</v>
      </c>
      <c r="G4120" t="s">
        <v>10</v>
      </c>
      <c r="H4120">
        <v>2478</v>
      </c>
      <c r="I4120" t="s">
        <v>11</v>
      </c>
      <c r="J4120" t="s">
        <v>68</v>
      </c>
      <c r="K4120" t="s">
        <v>151</v>
      </c>
      <c r="L4120" t="s">
        <v>21</v>
      </c>
      <c r="M4120" s="5">
        <v>2181.59</v>
      </c>
      <c r="N4120">
        <v>1</v>
      </c>
    </row>
    <row r="4121" spans="1:14" x14ac:dyDescent="0.25">
      <c r="A4121" s="2">
        <v>45576</v>
      </c>
      <c r="B4121" s="3">
        <f t="shared" si="192"/>
        <v>2025</v>
      </c>
      <c r="C4121" t="str">
        <f t="shared" si="193"/>
        <v>2024-2025</v>
      </c>
      <c r="D4121" t="s">
        <v>148</v>
      </c>
      <c r="E4121" t="s">
        <v>100</v>
      </c>
      <c r="F4121" t="str">
        <f t="shared" si="194"/>
        <v>Western Australia</v>
      </c>
      <c r="G4121" t="s">
        <v>48</v>
      </c>
      <c r="H4121">
        <v>6021</v>
      </c>
      <c r="I4121" t="s">
        <v>11</v>
      </c>
      <c r="J4121" t="s">
        <v>49</v>
      </c>
      <c r="K4121" t="s">
        <v>150</v>
      </c>
      <c r="L4121" t="s">
        <v>18</v>
      </c>
      <c r="M4121" s="5">
        <v>2190.23</v>
      </c>
      <c r="N4121">
        <v>1</v>
      </c>
    </row>
    <row r="4122" spans="1:14" x14ac:dyDescent="0.25">
      <c r="A4122" s="2">
        <v>45596</v>
      </c>
      <c r="B4122" s="3">
        <f t="shared" si="192"/>
        <v>2025</v>
      </c>
      <c r="C4122" t="str">
        <f t="shared" si="193"/>
        <v>2024-2025</v>
      </c>
      <c r="D4122" t="s">
        <v>147</v>
      </c>
      <c r="E4122" t="s">
        <v>65</v>
      </c>
      <c r="F4122" t="str">
        <f t="shared" si="194"/>
        <v>New South Wales</v>
      </c>
      <c r="G4122" t="s">
        <v>10</v>
      </c>
      <c r="H4122">
        <v>2541</v>
      </c>
      <c r="I4122" t="s">
        <v>11</v>
      </c>
      <c r="J4122" t="s">
        <v>58</v>
      </c>
      <c r="K4122" t="s">
        <v>151</v>
      </c>
      <c r="L4122" t="s">
        <v>21</v>
      </c>
      <c r="M4122" s="5">
        <v>2200.87</v>
      </c>
      <c r="N4122">
        <v>1</v>
      </c>
    </row>
    <row r="4123" spans="1:14" x14ac:dyDescent="0.25">
      <c r="A4123" s="2">
        <v>45343</v>
      </c>
      <c r="B4123" s="3">
        <f t="shared" si="192"/>
        <v>2024</v>
      </c>
      <c r="C4123" t="str">
        <f t="shared" si="193"/>
        <v>2023-2024</v>
      </c>
      <c r="D4123" t="s">
        <v>147</v>
      </c>
      <c r="E4123" t="s">
        <v>135</v>
      </c>
      <c r="F4123" t="str">
        <f t="shared" si="194"/>
        <v>Victoria</v>
      </c>
      <c r="G4123" t="s">
        <v>45</v>
      </c>
      <c r="H4123">
        <v>3550</v>
      </c>
      <c r="I4123" t="s">
        <v>11</v>
      </c>
      <c r="J4123" t="s">
        <v>60</v>
      </c>
      <c r="K4123" t="s">
        <v>155</v>
      </c>
      <c r="L4123" t="s">
        <v>20</v>
      </c>
      <c r="M4123" s="5">
        <v>2202.71</v>
      </c>
      <c r="N4123">
        <v>1</v>
      </c>
    </row>
    <row r="4124" spans="1:14" x14ac:dyDescent="0.25">
      <c r="A4124" s="2">
        <v>45278</v>
      </c>
      <c r="B4124" s="3">
        <f t="shared" si="192"/>
        <v>2024</v>
      </c>
      <c r="C4124" t="str">
        <f t="shared" si="193"/>
        <v>2023-2024</v>
      </c>
      <c r="D4124" t="s">
        <v>147</v>
      </c>
      <c r="E4124" t="s">
        <v>139</v>
      </c>
      <c r="F4124" t="str">
        <f t="shared" si="194"/>
        <v>New South Wales</v>
      </c>
      <c r="G4124" t="s">
        <v>10</v>
      </c>
      <c r="H4124">
        <v>2020</v>
      </c>
      <c r="I4124" t="s">
        <v>11</v>
      </c>
      <c r="J4124" t="s">
        <v>12</v>
      </c>
      <c r="K4124" t="s">
        <v>152</v>
      </c>
      <c r="L4124" t="s">
        <v>13</v>
      </c>
      <c r="M4124" s="5">
        <v>2210.1600000000008</v>
      </c>
      <c r="N4124">
        <v>1</v>
      </c>
    </row>
    <row r="4125" spans="1:14" x14ac:dyDescent="0.25">
      <c r="A4125" s="2">
        <v>45367</v>
      </c>
      <c r="B4125" s="3">
        <f t="shared" si="192"/>
        <v>2024</v>
      </c>
      <c r="C4125" t="str">
        <f t="shared" si="193"/>
        <v>2023-2024</v>
      </c>
      <c r="D4125" t="s">
        <v>147</v>
      </c>
      <c r="E4125" t="s">
        <v>28</v>
      </c>
      <c r="F4125" t="str">
        <f t="shared" si="194"/>
        <v>Northern Territory</v>
      </c>
      <c r="G4125" t="s">
        <v>29</v>
      </c>
      <c r="H4125">
        <v>800</v>
      </c>
      <c r="I4125" t="s">
        <v>11</v>
      </c>
      <c r="J4125" t="s">
        <v>30</v>
      </c>
      <c r="K4125" t="s">
        <v>150</v>
      </c>
      <c r="L4125" t="s">
        <v>18</v>
      </c>
      <c r="M4125" s="5">
        <v>2210.5899999999997</v>
      </c>
      <c r="N4125">
        <v>1</v>
      </c>
    </row>
    <row r="4126" spans="1:14" x14ac:dyDescent="0.25">
      <c r="A4126" s="2">
        <v>45436</v>
      </c>
      <c r="B4126" s="3">
        <f t="shared" si="192"/>
        <v>2024</v>
      </c>
      <c r="C4126" t="str">
        <f t="shared" si="193"/>
        <v>2023-2024</v>
      </c>
      <c r="D4126" t="s">
        <v>147</v>
      </c>
      <c r="E4126" t="s">
        <v>103</v>
      </c>
      <c r="F4126" t="str">
        <f t="shared" si="194"/>
        <v>Queensland</v>
      </c>
      <c r="G4126" t="s">
        <v>35</v>
      </c>
      <c r="H4126">
        <v>4509</v>
      </c>
      <c r="I4126" t="s">
        <v>11</v>
      </c>
      <c r="J4126" t="s">
        <v>104</v>
      </c>
      <c r="K4126" t="s">
        <v>155</v>
      </c>
      <c r="L4126" t="s">
        <v>20</v>
      </c>
      <c r="M4126" s="5">
        <v>2217.2600000000007</v>
      </c>
      <c r="N4126">
        <v>1</v>
      </c>
    </row>
    <row r="4127" spans="1:14" x14ac:dyDescent="0.25">
      <c r="A4127" s="2">
        <v>45389</v>
      </c>
      <c r="B4127" s="3">
        <f t="shared" si="192"/>
        <v>2024</v>
      </c>
      <c r="C4127" t="str">
        <f t="shared" si="193"/>
        <v>2023-2024</v>
      </c>
      <c r="D4127" t="s">
        <v>147</v>
      </c>
      <c r="E4127" t="s">
        <v>138</v>
      </c>
      <c r="F4127" t="str">
        <f t="shared" si="194"/>
        <v>Queensland</v>
      </c>
      <c r="G4127" t="s">
        <v>35</v>
      </c>
      <c r="H4127">
        <v>4558</v>
      </c>
      <c r="I4127" t="s">
        <v>11</v>
      </c>
      <c r="J4127" t="s">
        <v>120</v>
      </c>
      <c r="K4127" t="s">
        <v>154</v>
      </c>
      <c r="L4127" t="s">
        <v>14</v>
      </c>
      <c r="M4127" s="5">
        <v>2248.13</v>
      </c>
      <c r="N4127">
        <v>1</v>
      </c>
    </row>
    <row r="4128" spans="1:14" x14ac:dyDescent="0.25">
      <c r="A4128" s="2">
        <v>45347</v>
      </c>
      <c r="B4128" s="3">
        <f t="shared" si="192"/>
        <v>2024</v>
      </c>
      <c r="C4128" t="str">
        <f t="shared" si="193"/>
        <v>2023-2024</v>
      </c>
      <c r="D4128" t="s">
        <v>147</v>
      </c>
      <c r="E4128" t="s">
        <v>37</v>
      </c>
      <c r="F4128" t="str">
        <f t="shared" si="194"/>
        <v>South Australia</v>
      </c>
      <c r="G4128" t="s">
        <v>32</v>
      </c>
      <c r="H4128">
        <v>5607</v>
      </c>
      <c r="I4128" t="s">
        <v>11</v>
      </c>
      <c r="J4128" t="s">
        <v>38</v>
      </c>
      <c r="K4128" t="s">
        <v>150</v>
      </c>
      <c r="L4128" t="s">
        <v>18</v>
      </c>
      <c r="M4128" s="5">
        <v>2257.4</v>
      </c>
      <c r="N4128">
        <v>1</v>
      </c>
    </row>
    <row r="4129" spans="1:14" x14ac:dyDescent="0.25">
      <c r="A4129" s="2">
        <v>45285</v>
      </c>
      <c r="B4129" s="3">
        <f t="shared" si="192"/>
        <v>2024</v>
      </c>
      <c r="C4129" t="str">
        <f t="shared" si="193"/>
        <v>2023-2024</v>
      </c>
      <c r="D4129" t="s">
        <v>147</v>
      </c>
      <c r="E4129" t="s">
        <v>42</v>
      </c>
      <c r="F4129" t="str">
        <f t="shared" si="194"/>
        <v>Queensland</v>
      </c>
      <c r="G4129" t="s">
        <v>35</v>
      </c>
      <c r="H4129">
        <v>4053</v>
      </c>
      <c r="I4129" t="s">
        <v>11</v>
      </c>
      <c r="J4129" t="s">
        <v>43</v>
      </c>
      <c r="K4129" t="s">
        <v>150</v>
      </c>
      <c r="L4129" t="s">
        <v>18</v>
      </c>
      <c r="M4129" s="5">
        <v>2265.1299999999997</v>
      </c>
      <c r="N4129">
        <v>1</v>
      </c>
    </row>
    <row r="4130" spans="1:14" x14ac:dyDescent="0.25">
      <c r="A4130" s="2">
        <v>45369</v>
      </c>
      <c r="B4130" s="3">
        <f t="shared" si="192"/>
        <v>2024</v>
      </c>
      <c r="C4130" t="str">
        <f t="shared" si="193"/>
        <v>2023-2024</v>
      </c>
      <c r="D4130" t="s">
        <v>147</v>
      </c>
      <c r="E4130" t="s">
        <v>136</v>
      </c>
      <c r="F4130" t="str">
        <f t="shared" si="194"/>
        <v>Victoria</v>
      </c>
      <c r="G4130" t="s">
        <v>45</v>
      </c>
      <c r="H4130">
        <v>3175</v>
      </c>
      <c r="I4130" t="s">
        <v>11</v>
      </c>
      <c r="J4130" t="s">
        <v>63</v>
      </c>
      <c r="K4130" t="s">
        <v>155</v>
      </c>
      <c r="L4130" t="s">
        <v>20</v>
      </c>
      <c r="M4130" s="5">
        <v>2268.6199999999994</v>
      </c>
      <c r="N4130">
        <v>1</v>
      </c>
    </row>
    <row r="4131" spans="1:14" x14ac:dyDescent="0.25">
      <c r="A4131" s="2">
        <v>45197</v>
      </c>
      <c r="B4131" s="3">
        <f t="shared" si="192"/>
        <v>2024</v>
      </c>
      <c r="C4131" t="str">
        <f t="shared" si="193"/>
        <v>2023-2024</v>
      </c>
      <c r="D4131" t="s">
        <v>147</v>
      </c>
      <c r="E4131" t="s">
        <v>89</v>
      </c>
      <c r="F4131" t="str">
        <f t="shared" si="194"/>
        <v>Queensland</v>
      </c>
      <c r="G4131" t="s">
        <v>35</v>
      </c>
      <c r="H4131">
        <v>4655</v>
      </c>
      <c r="I4131" t="s">
        <v>11</v>
      </c>
      <c r="J4131" t="s">
        <v>51</v>
      </c>
      <c r="K4131" t="s">
        <v>150</v>
      </c>
      <c r="L4131" t="s">
        <v>18</v>
      </c>
      <c r="M4131" s="5">
        <v>2275</v>
      </c>
      <c r="N4131">
        <v>1</v>
      </c>
    </row>
    <row r="4132" spans="1:14" x14ac:dyDescent="0.25">
      <c r="A4132" s="2">
        <v>45037</v>
      </c>
      <c r="B4132" s="3">
        <f t="shared" si="192"/>
        <v>2023</v>
      </c>
      <c r="C4132" t="str">
        <f t="shared" si="193"/>
        <v>2022-2023</v>
      </c>
      <c r="D4132" t="s">
        <v>147</v>
      </c>
      <c r="E4132" t="s">
        <v>118</v>
      </c>
      <c r="F4132" t="str">
        <f t="shared" si="194"/>
        <v>New South Wales</v>
      </c>
      <c r="G4132" t="s">
        <v>10</v>
      </c>
      <c r="H4132">
        <v>2158</v>
      </c>
      <c r="I4132" t="s">
        <v>11</v>
      </c>
      <c r="J4132" t="s">
        <v>27</v>
      </c>
      <c r="K4132" t="s">
        <v>149</v>
      </c>
      <c r="L4132" t="s">
        <v>15</v>
      </c>
      <c r="M4132" s="5">
        <v>2283.9499999999998</v>
      </c>
      <c r="N4132">
        <v>1</v>
      </c>
    </row>
    <row r="4133" spans="1:14" x14ac:dyDescent="0.25">
      <c r="A4133" s="2">
        <v>45177</v>
      </c>
      <c r="B4133" s="3">
        <f t="shared" si="192"/>
        <v>2024</v>
      </c>
      <c r="C4133" t="str">
        <f t="shared" si="193"/>
        <v>2023-2024</v>
      </c>
      <c r="D4133" t="s">
        <v>147</v>
      </c>
      <c r="E4133" t="s">
        <v>54</v>
      </c>
      <c r="F4133" t="str">
        <f t="shared" si="194"/>
        <v>Victoria</v>
      </c>
      <c r="G4133" t="s">
        <v>45</v>
      </c>
      <c r="H4133">
        <v>3977</v>
      </c>
      <c r="I4133" t="s">
        <v>11</v>
      </c>
      <c r="J4133" t="s">
        <v>55</v>
      </c>
      <c r="K4133" t="s">
        <v>150</v>
      </c>
      <c r="L4133" t="s">
        <v>18</v>
      </c>
      <c r="M4133" s="5">
        <v>2302.0500000000002</v>
      </c>
      <c r="N4133">
        <v>1</v>
      </c>
    </row>
    <row r="4134" spans="1:14" x14ac:dyDescent="0.25">
      <c r="A4134" s="2">
        <v>45254</v>
      </c>
      <c r="B4134" s="3">
        <f t="shared" si="192"/>
        <v>2024</v>
      </c>
      <c r="C4134" t="str">
        <f t="shared" si="193"/>
        <v>2023-2024</v>
      </c>
      <c r="D4134" t="s">
        <v>147</v>
      </c>
      <c r="E4134" t="s">
        <v>9</v>
      </c>
      <c r="F4134" t="str">
        <f t="shared" si="194"/>
        <v>New South Wales</v>
      </c>
      <c r="G4134" t="s">
        <v>10</v>
      </c>
      <c r="H4134">
        <v>2067</v>
      </c>
      <c r="I4134" t="s">
        <v>11</v>
      </c>
      <c r="J4134" t="s">
        <v>12</v>
      </c>
      <c r="K4134" t="s">
        <v>151</v>
      </c>
      <c r="L4134" t="s">
        <v>21</v>
      </c>
      <c r="M4134" s="5">
        <v>2324.2400000000002</v>
      </c>
      <c r="N4134">
        <v>1</v>
      </c>
    </row>
    <row r="4135" spans="1:14" x14ac:dyDescent="0.25">
      <c r="A4135" s="2">
        <v>45023</v>
      </c>
      <c r="B4135" s="3">
        <f t="shared" si="192"/>
        <v>2023</v>
      </c>
      <c r="C4135" t="str">
        <f t="shared" si="193"/>
        <v>2022-2023</v>
      </c>
      <c r="D4135" t="s">
        <v>147</v>
      </c>
      <c r="E4135" t="s">
        <v>99</v>
      </c>
      <c r="F4135" t="str">
        <f t="shared" si="194"/>
        <v>Victoria</v>
      </c>
      <c r="G4135" t="s">
        <v>45</v>
      </c>
      <c r="H4135">
        <v>3148</v>
      </c>
      <c r="I4135" t="s">
        <v>11</v>
      </c>
      <c r="J4135" t="s">
        <v>63</v>
      </c>
      <c r="K4135" t="s">
        <v>155</v>
      </c>
      <c r="L4135" t="s">
        <v>20</v>
      </c>
      <c r="M4135" s="5">
        <v>2327.4299999999998</v>
      </c>
      <c r="N4135">
        <v>1</v>
      </c>
    </row>
    <row r="4136" spans="1:14" x14ac:dyDescent="0.25">
      <c r="A4136" s="2">
        <v>45560</v>
      </c>
      <c r="B4136" s="3">
        <f t="shared" si="192"/>
        <v>2025</v>
      </c>
      <c r="C4136" t="str">
        <f t="shared" si="193"/>
        <v>2024-2025</v>
      </c>
      <c r="D4136" t="s">
        <v>147</v>
      </c>
      <c r="E4136" t="s">
        <v>112</v>
      </c>
      <c r="F4136" t="str">
        <f t="shared" si="194"/>
        <v>Victoria</v>
      </c>
      <c r="G4136" t="s">
        <v>45</v>
      </c>
      <c r="H4136">
        <v>3076</v>
      </c>
      <c r="I4136" t="s">
        <v>11</v>
      </c>
      <c r="J4136" t="s">
        <v>46</v>
      </c>
      <c r="K4136" t="s">
        <v>154</v>
      </c>
      <c r="L4136" t="s">
        <v>14</v>
      </c>
      <c r="M4136" s="5">
        <v>2327.5600000000004</v>
      </c>
      <c r="N4136">
        <v>1</v>
      </c>
    </row>
    <row r="4137" spans="1:14" x14ac:dyDescent="0.25">
      <c r="A4137" s="2">
        <v>45439</v>
      </c>
      <c r="B4137" s="3">
        <f t="shared" si="192"/>
        <v>2024</v>
      </c>
      <c r="C4137" t="str">
        <f t="shared" si="193"/>
        <v>2023-2024</v>
      </c>
      <c r="D4137" t="s">
        <v>147</v>
      </c>
      <c r="E4137" t="s">
        <v>139</v>
      </c>
      <c r="F4137" t="str">
        <f t="shared" si="194"/>
        <v>New South Wales</v>
      </c>
      <c r="G4137" t="s">
        <v>10</v>
      </c>
      <c r="H4137">
        <v>2020</v>
      </c>
      <c r="I4137" t="s">
        <v>11</v>
      </c>
      <c r="J4137" t="s">
        <v>12</v>
      </c>
      <c r="K4137" t="s">
        <v>150</v>
      </c>
      <c r="L4137" t="s">
        <v>18</v>
      </c>
      <c r="M4137" s="5">
        <v>2329.8199999999997</v>
      </c>
      <c r="N4137">
        <v>1</v>
      </c>
    </row>
    <row r="4138" spans="1:14" x14ac:dyDescent="0.25">
      <c r="A4138" s="2">
        <v>44962</v>
      </c>
      <c r="B4138" s="3">
        <f t="shared" si="192"/>
        <v>2023</v>
      </c>
      <c r="C4138" t="str">
        <f t="shared" si="193"/>
        <v>2022-2023</v>
      </c>
      <c r="D4138" t="s">
        <v>147</v>
      </c>
      <c r="E4138" t="s">
        <v>57</v>
      </c>
      <c r="F4138" t="str">
        <f t="shared" si="194"/>
        <v>New South Wales</v>
      </c>
      <c r="G4138" t="s">
        <v>10</v>
      </c>
      <c r="H4138">
        <v>2560</v>
      </c>
      <c r="I4138" t="s">
        <v>11</v>
      </c>
      <c r="J4138" t="s">
        <v>58</v>
      </c>
      <c r="K4138" t="s">
        <v>153</v>
      </c>
      <c r="L4138" t="s">
        <v>16</v>
      </c>
      <c r="M4138" s="5">
        <v>2330.86</v>
      </c>
      <c r="N4138">
        <v>1</v>
      </c>
    </row>
    <row r="4139" spans="1:14" x14ac:dyDescent="0.25">
      <c r="A4139" s="2">
        <v>45387</v>
      </c>
      <c r="B4139" s="3">
        <f t="shared" si="192"/>
        <v>2024</v>
      </c>
      <c r="C4139" t="str">
        <f t="shared" si="193"/>
        <v>2023-2024</v>
      </c>
      <c r="D4139" t="s">
        <v>147</v>
      </c>
      <c r="E4139" t="s">
        <v>95</v>
      </c>
      <c r="F4139" t="str">
        <f t="shared" si="194"/>
        <v>Victoria</v>
      </c>
      <c r="G4139" t="s">
        <v>45</v>
      </c>
      <c r="H4139">
        <v>3931</v>
      </c>
      <c r="I4139" t="s">
        <v>11</v>
      </c>
      <c r="J4139" t="s">
        <v>55</v>
      </c>
      <c r="K4139" t="s">
        <v>150</v>
      </c>
      <c r="L4139" t="s">
        <v>18</v>
      </c>
      <c r="M4139" s="5">
        <v>2333.7799999999997</v>
      </c>
      <c r="N4139">
        <v>1</v>
      </c>
    </row>
    <row r="4140" spans="1:14" x14ac:dyDescent="0.25">
      <c r="A4140" s="2">
        <v>44988</v>
      </c>
      <c r="B4140" s="3">
        <f t="shared" si="192"/>
        <v>2023</v>
      </c>
      <c r="C4140" t="str">
        <f t="shared" si="193"/>
        <v>2022-2023</v>
      </c>
      <c r="D4140" t="s">
        <v>148</v>
      </c>
      <c r="E4140" t="s">
        <v>40</v>
      </c>
      <c r="F4140" t="str">
        <f t="shared" si="194"/>
        <v>New South Wales</v>
      </c>
      <c r="G4140" t="s">
        <v>10</v>
      </c>
      <c r="H4140">
        <v>2116</v>
      </c>
      <c r="I4140" t="s">
        <v>11</v>
      </c>
      <c r="J4140" t="s">
        <v>27</v>
      </c>
      <c r="K4140" t="s">
        <v>152</v>
      </c>
      <c r="L4140" t="s">
        <v>13</v>
      </c>
      <c r="M4140" s="5">
        <v>2342.4600000000005</v>
      </c>
      <c r="N4140">
        <v>1</v>
      </c>
    </row>
    <row r="4141" spans="1:14" x14ac:dyDescent="0.25">
      <c r="A4141" s="2">
        <v>45136</v>
      </c>
      <c r="B4141" s="3">
        <f t="shared" si="192"/>
        <v>2024</v>
      </c>
      <c r="C4141" t="str">
        <f t="shared" si="193"/>
        <v>2023-2024</v>
      </c>
      <c r="D4141" t="s">
        <v>148</v>
      </c>
      <c r="E4141" t="s">
        <v>78</v>
      </c>
      <c r="F4141" t="str">
        <f t="shared" si="194"/>
        <v>New South Wales</v>
      </c>
      <c r="G4141" t="s">
        <v>10</v>
      </c>
      <c r="H4141">
        <v>2350</v>
      </c>
      <c r="I4141" t="s">
        <v>11</v>
      </c>
      <c r="J4141" t="s">
        <v>68</v>
      </c>
      <c r="K4141" t="s">
        <v>153</v>
      </c>
      <c r="L4141" t="s">
        <v>16</v>
      </c>
      <c r="M4141" s="5">
        <v>2346.41</v>
      </c>
      <c r="N4141">
        <v>1</v>
      </c>
    </row>
    <row r="4142" spans="1:14" x14ac:dyDescent="0.25">
      <c r="A4142" s="2">
        <v>45121</v>
      </c>
      <c r="B4142" s="3">
        <f t="shared" si="192"/>
        <v>2024</v>
      </c>
      <c r="C4142" t="str">
        <f t="shared" si="193"/>
        <v>2023-2024</v>
      </c>
      <c r="D4142" t="s">
        <v>148</v>
      </c>
      <c r="E4142" t="s">
        <v>44</v>
      </c>
      <c r="F4142" t="str">
        <f t="shared" si="194"/>
        <v>Victoria</v>
      </c>
      <c r="G4142" t="s">
        <v>45</v>
      </c>
      <c r="H4142">
        <v>3066</v>
      </c>
      <c r="I4142" t="s">
        <v>11</v>
      </c>
      <c r="J4142" t="s">
        <v>46</v>
      </c>
      <c r="K4142" t="s">
        <v>150</v>
      </c>
      <c r="L4142" t="s">
        <v>18</v>
      </c>
      <c r="M4142" s="5">
        <v>2351.94</v>
      </c>
      <c r="N4142">
        <v>1</v>
      </c>
    </row>
    <row r="4143" spans="1:14" x14ac:dyDescent="0.25">
      <c r="A4143" s="2">
        <v>45451</v>
      </c>
      <c r="B4143" s="3">
        <f t="shared" si="192"/>
        <v>2024</v>
      </c>
      <c r="C4143" t="str">
        <f t="shared" si="193"/>
        <v>2023-2024</v>
      </c>
      <c r="D4143" t="s">
        <v>148</v>
      </c>
      <c r="E4143" t="s">
        <v>87</v>
      </c>
      <c r="F4143" t="str">
        <f t="shared" si="194"/>
        <v>New South Wales</v>
      </c>
      <c r="G4143" t="s">
        <v>10</v>
      </c>
      <c r="H4143">
        <v>2790</v>
      </c>
      <c r="I4143" t="s">
        <v>11</v>
      </c>
      <c r="J4143" t="s">
        <v>25</v>
      </c>
      <c r="K4143" t="s">
        <v>153</v>
      </c>
      <c r="L4143" t="s">
        <v>16</v>
      </c>
      <c r="M4143" s="5">
        <v>2356.7299999999996</v>
      </c>
      <c r="N4143">
        <v>1</v>
      </c>
    </row>
    <row r="4144" spans="1:14" x14ac:dyDescent="0.25">
      <c r="A4144" s="2">
        <v>45185</v>
      </c>
      <c r="B4144" s="3">
        <f t="shared" si="192"/>
        <v>2024</v>
      </c>
      <c r="C4144" t="str">
        <f t="shared" si="193"/>
        <v>2023-2024</v>
      </c>
      <c r="D4144" t="s">
        <v>147</v>
      </c>
      <c r="E4144" t="s">
        <v>103</v>
      </c>
      <c r="F4144" t="str">
        <f t="shared" si="194"/>
        <v>Queensland</v>
      </c>
      <c r="G4144" t="s">
        <v>35</v>
      </c>
      <c r="H4144">
        <v>4509</v>
      </c>
      <c r="I4144" t="s">
        <v>11</v>
      </c>
      <c r="J4144" t="s">
        <v>104</v>
      </c>
      <c r="K4144" t="s">
        <v>151</v>
      </c>
      <c r="L4144" t="s">
        <v>21</v>
      </c>
      <c r="M4144" s="5">
        <v>2366.3100000000004</v>
      </c>
      <c r="N4144">
        <v>1</v>
      </c>
    </row>
    <row r="4145" spans="1:14" x14ac:dyDescent="0.25">
      <c r="A4145" s="2">
        <v>45299</v>
      </c>
      <c r="B4145" s="3">
        <f t="shared" si="192"/>
        <v>2024</v>
      </c>
      <c r="C4145" t="str">
        <f t="shared" si="193"/>
        <v>2023-2024</v>
      </c>
      <c r="D4145" t="s">
        <v>147</v>
      </c>
      <c r="E4145" t="s">
        <v>102</v>
      </c>
      <c r="F4145" t="str">
        <f t="shared" si="194"/>
        <v>Queensland</v>
      </c>
      <c r="G4145" t="s">
        <v>35</v>
      </c>
      <c r="H4145">
        <v>4870</v>
      </c>
      <c r="I4145" t="s">
        <v>11</v>
      </c>
      <c r="J4145" t="s">
        <v>36</v>
      </c>
      <c r="K4145" t="s">
        <v>150</v>
      </c>
      <c r="L4145" t="s">
        <v>18</v>
      </c>
      <c r="M4145" s="5">
        <v>2367.54</v>
      </c>
      <c r="N4145">
        <v>1</v>
      </c>
    </row>
    <row r="4146" spans="1:14" x14ac:dyDescent="0.25">
      <c r="A4146" s="2">
        <v>45583</v>
      </c>
      <c r="B4146" s="3">
        <f t="shared" si="192"/>
        <v>2025</v>
      </c>
      <c r="C4146" t="str">
        <f t="shared" si="193"/>
        <v>2024-2025</v>
      </c>
      <c r="D4146" t="s">
        <v>147</v>
      </c>
      <c r="E4146" t="s">
        <v>75</v>
      </c>
      <c r="F4146" t="str">
        <f t="shared" si="194"/>
        <v>Victoria</v>
      </c>
      <c r="G4146" t="s">
        <v>45</v>
      </c>
      <c r="H4146">
        <v>3630</v>
      </c>
      <c r="I4146" t="s">
        <v>11</v>
      </c>
      <c r="J4146" t="s">
        <v>55</v>
      </c>
      <c r="K4146" t="s">
        <v>150</v>
      </c>
      <c r="L4146" t="s">
        <v>18</v>
      </c>
      <c r="M4146" s="5">
        <v>2385.3700000000003</v>
      </c>
      <c r="N4146">
        <v>1</v>
      </c>
    </row>
    <row r="4147" spans="1:14" x14ac:dyDescent="0.25">
      <c r="A4147" s="2">
        <v>45561</v>
      </c>
      <c r="B4147" s="3">
        <f t="shared" si="192"/>
        <v>2025</v>
      </c>
      <c r="C4147" t="str">
        <f t="shared" si="193"/>
        <v>2024-2025</v>
      </c>
      <c r="D4147" t="s">
        <v>147</v>
      </c>
      <c r="E4147" t="s">
        <v>53</v>
      </c>
      <c r="F4147" t="str">
        <f t="shared" si="194"/>
        <v>South Australia</v>
      </c>
      <c r="G4147" t="s">
        <v>32</v>
      </c>
      <c r="H4147">
        <v>5082</v>
      </c>
      <c r="I4147" t="s">
        <v>11</v>
      </c>
      <c r="J4147" t="s">
        <v>33</v>
      </c>
      <c r="K4147" t="s">
        <v>150</v>
      </c>
      <c r="L4147" t="s">
        <v>18</v>
      </c>
      <c r="M4147" s="5">
        <v>2390.21</v>
      </c>
      <c r="N4147">
        <v>1</v>
      </c>
    </row>
    <row r="4148" spans="1:14" x14ac:dyDescent="0.25">
      <c r="A4148" s="2">
        <v>45332</v>
      </c>
      <c r="B4148" s="3">
        <f t="shared" si="192"/>
        <v>2024</v>
      </c>
      <c r="C4148" t="str">
        <f t="shared" si="193"/>
        <v>2023-2024</v>
      </c>
      <c r="D4148" t="s">
        <v>147</v>
      </c>
      <c r="E4148" t="s">
        <v>65</v>
      </c>
      <c r="F4148" t="str">
        <f t="shared" si="194"/>
        <v>New South Wales</v>
      </c>
      <c r="G4148" t="s">
        <v>10</v>
      </c>
      <c r="H4148">
        <v>2541</v>
      </c>
      <c r="I4148" t="s">
        <v>11</v>
      </c>
      <c r="J4148" t="s">
        <v>58</v>
      </c>
      <c r="K4148" t="s">
        <v>150</v>
      </c>
      <c r="L4148" t="s">
        <v>18</v>
      </c>
      <c r="M4148" s="5">
        <v>2394.2199999999993</v>
      </c>
      <c r="N4148">
        <v>1</v>
      </c>
    </row>
    <row r="4149" spans="1:14" x14ac:dyDescent="0.25">
      <c r="A4149" s="2">
        <v>45039</v>
      </c>
      <c r="B4149" s="3">
        <f t="shared" si="192"/>
        <v>2023</v>
      </c>
      <c r="C4149" t="str">
        <f t="shared" si="193"/>
        <v>2022-2023</v>
      </c>
      <c r="D4149" t="s">
        <v>147</v>
      </c>
      <c r="E4149" t="s">
        <v>113</v>
      </c>
      <c r="F4149" t="str">
        <f t="shared" si="194"/>
        <v>Queensland</v>
      </c>
      <c r="G4149" t="s">
        <v>35</v>
      </c>
      <c r="H4149">
        <v>4215</v>
      </c>
      <c r="I4149" t="s">
        <v>11</v>
      </c>
      <c r="J4149" t="s">
        <v>104</v>
      </c>
      <c r="K4149" t="s">
        <v>150</v>
      </c>
      <c r="L4149" t="s">
        <v>18</v>
      </c>
      <c r="M4149" s="5">
        <v>2400.2299999999996</v>
      </c>
      <c r="N4149">
        <v>1</v>
      </c>
    </row>
    <row r="4150" spans="1:14" x14ac:dyDescent="0.25">
      <c r="A4150" s="2">
        <v>45161</v>
      </c>
      <c r="B4150" s="3">
        <f t="shared" si="192"/>
        <v>2024</v>
      </c>
      <c r="C4150" t="str">
        <f t="shared" si="193"/>
        <v>2023-2024</v>
      </c>
      <c r="D4150" t="s">
        <v>148</v>
      </c>
      <c r="E4150" t="s">
        <v>86</v>
      </c>
      <c r="F4150" t="str">
        <f t="shared" si="194"/>
        <v>New South Wales</v>
      </c>
      <c r="G4150" t="s">
        <v>10</v>
      </c>
      <c r="H4150">
        <v>2064</v>
      </c>
      <c r="I4150" t="s">
        <v>11</v>
      </c>
      <c r="J4150" t="s">
        <v>12</v>
      </c>
      <c r="K4150" t="s">
        <v>153</v>
      </c>
      <c r="L4150" t="s">
        <v>16</v>
      </c>
      <c r="M4150" s="5">
        <v>2406.17</v>
      </c>
      <c r="N4150">
        <v>1</v>
      </c>
    </row>
    <row r="4151" spans="1:14" x14ac:dyDescent="0.25">
      <c r="A4151" s="2">
        <v>45054</v>
      </c>
      <c r="B4151" s="3">
        <f t="shared" si="192"/>
        <v>2023</v>
      </c>
      <c r="C4151" t="str">
        <f t="shared" si="193"/>
        <v>2022-2023</v>
      </c>
      <c r="D4151" t="s">
        <v>148</v>
      </c>
      <c r="E4151" t="s">
        <v>138</v>
      </c>
      <c r="F4151" t="str">
        <f t="shared" si="194"/>
        <v>Queensland</v>
      </c>
      <c r="G4151" t="s">
        <v>35</v>
      </c>
      <c r="H4151">
        <v>4558</v>
      </c>
      <c r="I4151" t="s">
        <v>11</v>
      </c>
      <c r="J4151" t="s">
        <v>120</v>
      </c>
      <c r="K4151" t="s">
        <v>150</v>
      </c>
      <c r="L4151" t="s">
        <v>18</v>
      </c>
      <c r="M4151" s="5">
        <v>2414.8599999999997</v>
      </c>
      <c r="N4151">
        <v>1</v>
      </c>
    </row>
    <row r="4152" spans="1:14" x14ac:dyDescent="0.25">
      <c r="A4152" s="2">
        <v>45024</v>
      </c>
      <c r="B4152" s="3">
        <f t="shared" si="192"/>
        <v>2023</v>
      </c>
      <c r="C4152" t="str">
        <f t="shared" si="193"/>
        <v>2022-2023</v>
      </c>
      <c r="D4152" t="s">
        <v>147</v>
      </c>
      <c r="E4152" t="s">
        <v>131</v>
      </c>
      <c r="F4152" t="str">
        <f t="shared" si="194"/>
        <v>Western Australia</v>
      </c>
      <c r="G4152" t="s">
        <v>48</v>
      </c>
      <c r="H4152">
        <v>6530</v>
      </c>
      <c r="I4152" t="s">
        <v>11</v>
      </c>
      <c r="J4152" t="s">
        <v>77</v>
      </c>
      <c r="K4152" t="s">
        <v>155</v>
      </c>
      <c r="L4152" t="s">
        <v>20</v>
      </c>
      <c r="M4152" s="5">
        <v>2416.1600000000008</v>
      </c>
      <c r="N4152">
        <v>1</v>
      </c>
    </row>
    <row r="4153" spans="1:14" x14ac:dyDescent="0.25">
      <c r="A4153" s="2">
        <v>45249</v>
      </c>
      <c r="B4153" s="3">
        <f t="shared" si="192"/>
        <v>2024</v>
      </c>
      <c r="C4153" t="str">
        <f t="shared" si="193"/>
        <v>2023-2024</v>
      </c>
      <c r="D4153" t="s">
        <v>147</v>
      </c>
      <c r="E4153" t="s">
        <v>130</v>
      </c>
      <c r="F4153" t="str">
        <f t="shared" si="194"/>
        <v>South Australia</v>
      </c>
      <c r="G4153" t="s">
        <v>32</v>
      </c>
      <c r="H4153">
        <v>5290</v>
      </c>
      <c r="I4153" t="s">
        <v>11</v>
      </c>
      <c r="J4153" t="s">
        <v>38</v>
      </c>
      <c r="K4153" t="s">
        <v>150</v>
      </c>
      <c r="L4153" t="s">
        <v>18</v>
      </c>
      <c r="M4153" s="5">
        <v>2439.5699999999993</v>
      </c>
      <c r="N4153">
        <v>1</v>
      </c>
    </row>
    <row r="4154" spans="1:14" x14ac:dyDescent="0.25">
      <c r="A4154" s="2">
        <v>45352</v>
      </c>
      <c r="B4154" s="3">
        <f t="shared" si="192"/>
        <v>2024</v>
      </c>
      <c r="C4154" t="str">
        <f t="shared" si="193"/>
        <v>2023-2024</v>
      </c>
      <c r="D4154" t="s">
        <v>148</v>
      </c>
      <c r="E4154" t="s">
        <v>138</v>
      </c>
      <c r="F4154" t="str">
        <f t="shared" si="194"/>
        <v>Queensland</v>
      </c>
      <c r="G4154" t="s">
        <v>35</v>
      </c>
      <c r="H4154">
        <v>4558</v>
      </c>
      <c r="I4154" t="s">
        <v>11</v>
      </c>
      <c r="J4154" t="s">
        <v>120</v>
      </c>
      <c r="K4154" t="s">
        <v>155</v>
      </c>
      <c r="L4154" t="s">
        <v>20</v>
      </c>
      <c r="M4154" s="5">
        <v>2440.4200000000014</v>
      </c>
      <c r="N4154">
        <v>1</v>
      </c>
    </row>
    <row r="4155" spans="1:14" x14ac:dyDescent="0.25">
      <c r="A4155" s="2">
        <v>45653</v>
      </c>
      <c r="B4155" s="3">
        <f t="shared" si="192"/>
        <v>2025</v>
      </c>
      <c r="C4155" t="str">
        <f t="shared" si="193"/>
        <v>2024-2025</v>
      </c>
      <c r="D4155" t="s">
        <v>147</v>
      </c>
      <c r="E4155" t="s">
        <v>53</v>
      </c>
      <c r="F4155" t="str">
        <f t="shared" si="194"/>
        <v>South Australia</v>
      </c>
      <c r="G4155" t="s">
        <v>32</v>
      </c>
      <c r="H4155">
        <v>5082</v>
      </c>
      <c r="I4155" t="s">
        <v>11</v>
      </c>
      <c r="J4155" t="s">
        <v>33</v>
      </c>
      <c r="K4155" t="s">
        <v>153</v>
      </c>
      <c r="L4155" t="s">
        <v>16</v>
      </c>
      <c r="M4155" s="5">
        <v>2452.8799999999997</v>
      </c>
      <c r="N4155">
        <v>1</v>
      </c>
    </row>
    <row r="4156" spans="1:14" x14ac:dyDescent="0.25">
      <c r="A4156" s="2">
        <v>45608</v>
      </c>
      <c r="B4156" s="3">
        <f t="shared" si="192"/>
        <v>2025</v>
      </c>
      <c r="C4156" t="str">
        <f t="shared" si="193"/>
        <v>2024-2025</v>
      </c>
      <c r="D4156" t="s">
        <v>147</v>
      </c>
      <c r="E4156" t="s">
        <v>109</v>
      </c>
      <c r="F4156" t="str">
        <f t="shared" si="194"/>
        <v>New South Wales</v>
      </c>
      <c r="G4156" t="s">
        <v>10</v>
      </c>
      <c r="H4156">
        <v>2480</v>
      </c>
      <c r="I4156" t="s">
        <v>11</v>
      </c>
      <c r="J4156" t="s">
        <v>68</v>
      </c>
      <c r="K4156" t="s">
        <v>157</v>
      </c>
      <c r="L4156" t="s">
        <v>22</v>
      </c>
      <c r="M4156" s="5">
        <v>2463.4100000000003</v>
      </c>
      <c r="N4156">
        <v>1</v>
      </c>
    </row>
    <row r="4157" spans="1:14" x14ac:dyDescent="0.25">
      <c r="A4157" s="2">
        <v>45181</v>
      </c>
      <c r="B4157" s="3">
        <f t="shared" si="192"/>
        <v>2024</v>
      </c>
      <c r="C4157" t="str">
        <f t="shared" si="193"/>
        <v>2023-2024</v>
      </c>
      <c r="D4157" t="s">
        <v>148</v>
      </c>
      <c r="E4157" t="s">
        <v>40</v>
      </c>
      <c r="F4157" t="str">
        <f t="shared" si="194"/>
        <v>New South Wales</v>
      </c>
      <c r="G4157" t="s">
        <v>10</v>
      </c>
      <c r="H4157">
        <v>2116</v>
      </c>
      <c r="I4157" t="s">
        <v>11</v>
      </c>
      <c r="J4157" t="s">
        <v>27</v>
      </c>
      <c r="K4157" t="s">
        <v>152</v>
      </c>
      <c r="L4157" t="s">
        <v>13</v>
      </c>
      <c r="M4157" s="5">
        <v>2482.550000000002</v>
      </c>
      <c r="N4157">
        <v>1</v>
      </c>
    </row>
    <row r="4158" spans="1:14" x14ac:dyDescent="0.25">
      <c r="A4158" s="2">
        <v>45352</v>
      </c>
      <c r="B4158" s="3">
        <f t="shared" si="192"/>
        <v>2024</v>
      </c>
      <c r="C4158" t="str">
        <f t="shared" si="193"/>
        <v>2023-2024</v>
      </c>
      <c r="D4158" t="s">
        <v>147</v>
      </c>
      <c r="E4158" t="s">
        <v>57</v>
      </c>
      <c r="F4158" t="str">
        <f t="shared" si="194"/>
        <v>New South Wales</v>
      </c>
      <c r="G4158" t="s">
        <v>10</v>
      </c>
      <c r="H4158">
        <v>2560</v>
      </c>
      <c r="I4158" t="s">
        <v>11</v>
      </c>
      <c r="J4158" t="s">
        <v>58</v>
      </c>
      <c r="K4158" t="s">
        <v>157</v>
      </c>
      <c r="L4158" t="s">
        <v>22</v>
      </c>
      <c r="M4158" s="5">
        <v>2485.3600000000006</v>
      </c>
      <c r="N4158">
        <v>1</v>
      </c>
    </row>
    <row r="4159" spans="1:14" x14ac:dyDescent="0.25">
      <c r="A4159" s="2">
        <v>45226</v>
      </c>
      <c r="B4159" s="3">
        <f t="shared" si="192"/>
        <v>2024</v>
      </c>
      <c r="C4159" t="str">
        <f t="shared" si="193"/>
        <v>2023-2024</v>
      </c>
      <c r="D4159" t="s">
        <v>147</v>
      </c>
      <c r="E4159" t="s">
        <v>112</v>
      </c>
      <c r="F4159" t="str">
        <f t="shared" si="194"/>
        <v>Victoria</v>
      </c>
      <c r="G4159" t="s">
        <v>45</v>
      </c>
      <c r="H4159">
        <v>3076</v>
      </c>
      <c r="I4159" t="s">
        <v>11</v>
      </c>
      <c r="J4159" t="s">
        <v>46</v>
      </c>
      <c r="K4159" t="s">
        <v>152</v>
      </c>
      <c r="L4159" t="s">
        <v>13</v>
      </c>
      <c r="M4159" s="5">
        <v>2485.4400000000028</v>
      </c>
      <c r="N4159">
        <v>1</v>
      </c>
    </row>
    <row r="4160" spans="1:14" x14ac:dyDescent="0.25">
      <c r="A4160" s="2">
        <v>45379</v>
      </c>
      <c r="B4160" s="3">
        <f t="shared" si="192"/>
        <v>2024</v>
      </c>
      <c r="C4160" t="str">
        <f t="shared" si="193"/>
        <v>2023-2024</v>
      </c>
      <c r="D4160" t="s">
        <v>147</v>
      </c>
      <c r="E4160" t="s">
        <v>122</v>
      </c>
      <c r="F4160" t="str">
        <f t="shared" si="194"/>
        <v>New South Wales</v>
      </c>
      <c r="G4160" t="s">
        <v>10</v>
      </c>
      <c r="H4160">
        <v>2650</v>
      </c>
      <c r="I4160" t="s">
        <v>11</v>
      </c>
      <c r="J4160" t="s">
        <v>25</v>
      </c>
      <c r="K4160" t="s">
        <v>155</v>
      </c>
      <c r="L4160" t="s">
        <v>20</v>
      </c>
      <c r="M4160" s="5">
        <v>2494.33</v>
      </c>
      <c r="N4160">
        <v>1</v>
      </c>
    </row>
    <row r="4161" spans="1:14" x14ac:dyDescent="0.25">
      <c r="A4161" s="2">
        <v>45305</v>
      </c>
      <c r="B4161" s="3">
        <f t="shared" si="192"/>
        <v>2024</v>
      </c>
      <c r="C4161" t="str">
        <f t="shared" si="193"/>
        <v>2023-2024</v>
      </c>
      <c r="D4161" t="s">
        <v>147</v>
      </c>
      <c r="E4161" t="s">
        <v>136</v>
      </c>
      <c r="F4161" t="str">
        <f t="shared" si="194"/>
        <v>Victoria</v>
      </c>
      <c r="G4161" t="s">
        <v>45</v>
      </c>
      <c r="H4161">
        <v>3175</v>
      </c>
      <c r="I4161" t="s">
        <v>11</v>
      </c>
      <c r="J4161" t="s">
        <v>63</v>
      </c>
      <c r="K4161" t="s">
        <v>154</v>
      </c>
      <c r="L4161" t="s">
        <v>14</v>
      </c>
      <c r="M4161" s="5">
        <v>2494.4300000000003</v>
      </c>
      <c r="N4161">
        <v>1</v>
      </c>
    </row>
    <row r="4162" spans="1:14" x14ac:dyDescent="0.25">
      <c r="A4162" s="2">
        <v>45620</v>
      </c>
      <c r="B4162" s="3">
        <f t="shared" ref="B4162:B4225" si="195">IF(MONTH(A4162)&gt;=7,YEAR(A4162)+1,YEAR(A4162))</f>
        <v>2025</v>
      </c>
      <c r="C4162" t="str">
        <f t="shared" ref="C4162:C4225" si="196">IF(MONTH(A4162) &gt;= 7, YEAR(A4162) &amp; "-" &amp; YEAR(A4162) + 1, YEAR(A4162) - 1 &amp; "-" &amp; YEAR(A4162))</f>
        <v>2024-2025</v>
      </c>
      <c r="D4162" t="s">
        <v>147</v>
      </c>
      <c r="E4162" t="s">
        <v>92</v>
      </c>
      <c r="F4162" t="str">
        <f t="shared" ref="F4162:F4225" si="197">IF(G4162="WA","Western Australia",
IF(G4162="NSW","New South Wales",
IF(G4162="QLD","Queensland",
IF(G4162="VIC","Victoria",
IF(G4162="TAS","Tasmania",
IF(G4162="SA","South Australia",
IF(G4162="NT","Northern Territory",
IF(G4162="ACT","Australian Capital Territory",G4162))))))))</f>
        <v>Queensland</v>
      </c>
      <c r="G4162" t="s">
        <v>35</v>
      </c>
      <c r="H4162">
        <v>4068</v>
      </c>
      <c r="I4162" t="s">
        <v>11</v>
      </c>
      <c r="J4162" t="s">
        <v>43</v>
      </c>
      <c r="K4162" t="s">
        <v>151</v>
      </c>
      <c r="L4162" t="s">
        <v>21</v>
      </c>
      <c r="M4162" s="5">
        <v>2507.75</v>
      </c>
      <c r="N4162">
        <v>1</v>
      </c>
    </row>
    <row r="4163" spans="1:14" x14ac:dyDescent="0.25">
      <c r="A4163" s="2">
        <v>45108</v>
      </c>
      <c r="B4163" s="3">
        <f t="shared" si="195"/>
        <v>2024</v>
      </c>
      <c r="C4163" t="str">
        <f t="shared" si="196"/>
        <v>2023-2024</v>
      </c>
      <c r="D4163" t="s">
        <v>148</v>
      </c>
      <c r="E4163" t="s">
        <v>85</v>
      </c>
      <c r="F4163" t="str">
        <f t="shared" si="197"/>
        <v>Queensland</v>
      </c>
      <c r="G4163" t="s">
        <v>35</v>
      </c>
      <c r="H4163">
        <v>4883</v>
      </c>
      <c r="I4163" t="s">
        <v>11</v>
      </c>
      <c r="J4163" t="s">
        <v>36</v>
      </c>
      <c r="K4163" t="s">
        <v>150</v>
      </c>
      <c r="L4163" t="s">
        <v>18</v>
      </c>
      <c r="M4163" s="5">
        <v>2528.04</v>
      </c>
      <c r="N4163">
        <v>1</v>
      </c>
    </row>
    <row r="4164" spans="1:14" x14ac:dyDescent="0.25">
      <c r="A4164" s="2">
        <v>45206</v>
      </c>
      <c r="B4164" s="3">
        <f t="shared" si="195"/>
        <v>2024</v>
      </c>
      <c r="C4164" t="str">
        <f t="shared" si="196"/>
        <v>2023-2024</v>
      </c>
      <c r="D4164" t="s">
        <v>147</v>
      </c>
      <c r="E4164" t="s">
        <v>139</v>
      </c>
      <c r="F4164" t="str">
        <f t="shared" si="197"/>
        <v>New South Wales</v>
      </c>
      <c r="G4164" t="s">
        <v>10</v>
      </c>
      <c r="H4164">
        <v>2020</v>
      </c>
      <c r="I4164" t="s">
        <v>11</v>
      </c>
      <c r="J4164" t="s">
        <v>12</v>
      </c>
      <c r="K4164" t="s">
        <v>151</v>
      </c>
      <c r="L4164" t="s">
        <v>21</v>
      </c>
      <c r="M4164" s="5">
        <v>2537.39</v>
      </c>
      <c r="N4164">
        <v>1</v>
      </c>
    </row>
    <row r="4165" spans="1:14" x14ac:dyDescent="0.25">
      <c r="A4165" s="2">
        <v>45375</v>
      </c>
      <c r="B4165" s="3">
        <f t="shared" si="195"/>
        <v>2024</v>
      </c>
      <c r="C4165" t="str">
        <f t="shared" si="196"/>
        <v>2023-2024</v>
      </c>
      <c r="D4165" t="s">
        <v>147</v>
      </c>
      <c r="E4165" t="s">
        <v>139</v>
      </c>
      <c r="F4165" t="str">
        <f t="shared" si="197"/>
        <v>New South Wales</v>
      </c>
      <c r="G4165" t="s">
        <v>10</v>
      </c>
      <c r="H4165">
        <v>2020</v>
      </c>
      <c r="I4165" t="s">
        <v>11</v>
      </c>
      <c r="J4165" t="s">
        <v>12</v>
      </c>
      <c r="K4165" t="s">
        <v>149</v>
      </c>
      <c r="L4165" t="s">
        <v>15</v>
      </c>
      <c r="M4165" s="5">
        <v>2537.63</v>
      </c>
      <c r="N4165">
        <v>1</v>
      </c>
    </row>
    <row r="4166" spans="1:14" x14ac:dyDescent="0.25">
      <c r="A4166" s="2">
        <v>45623</v>
      </c>
      <c r="B4166" s="3">
        <f t="shared" si="195"/>
        <v>2025</v>
      </c>
      <c r="C4166" t="str">
        <f t="shared" si="196"/>
        <v>2024-2025</v>
      </c>
      <c r="D4166" t="s">
        <v>148</v>
      </c>
      <c r="E4166" t="s">
        <v>127</v>
      </c>
      <c r="F4166" t="str">
        <f t="shared" si="197"/>
        <v>New South Wales</v>
      </c>
      <c r="G4166" t="s">
        <v>10</v>
      </c>
      <c r="H4166">
        <v>2131</v>
      </c>
      <c r="I4166" t="s">
        <v>11</v>
      </c>
      <c r="J4166" t="s">
        <v>27</v>
      </c>
      <c r="K4166" t="s">
        <v>151</v>
      </c>
      <c r="L4166" t="s">
        <v>21</v>
      </c>
      <c r="M4166" s="5">
        <v>2544.1800000000003</v>
      </c>
      <c r="N4166">
        <v>1</v>
      </c>
    </row>
    <row r="4167" spans="1:14" x14ac:dyDescent="0.25">
      <c r="A4167" s="2">
        <v>45637</v>
      </c>
      <c r="B4167" s="3">
        <f t="shared" si="195"/>
        <v>2025</v>
      </c>
      <c r="C4167" t="str">
        <f t="shared" si="196"/>
        <v>2024-2025</v>
      </c>
      <c r="D4167" t="s">
        <v>147</v>
      </c>
      <c r="E4167" t="s">
        <v>117</v>
      </c>
      <c r="F4167" t="str">
        <f t="shared" si="197"/>
        <v>Queensland</v>
      </c>
      <c r="G4167" t="s">
        <v>35</v>
      </c>
      <c r="H4167">
        <v>4119</v>
      </c>
      <c r="I4167" t="s">
        <v>11</v>
      </c>
      <c r="J4167" t="s">
        <v>43</v>
      </c>
      <c r="K4167" t="s">
        <v>153</v>
      </c>
      <c r="L4167" t="s">
        <v>16</v>
      </c>
      <c r="M4167" s="5">
        <v>2545.48</v>
      </c>
      <c r="N4167">
        <v>1</v>
      </c>
    </row>
    <row r="4168" spans="1:14" x14ac:dyDescent="0.25">
      <c r="A4168" s="2">
        <v>44978</v>
      </c>
      <c r="B4168" s="3">
        <f t="shared" si="195"/>
        <v>2023</v>
      </c>
      <c r="C4168" t="str">
        <f t="shared" si="196"/>
        <v>2022-2023</v>
      </c>
      <c r="D4168" t="s">
        <v>147</v>
      </c>
      <c r="E4168" t="s">
        <v>92</v>
      </c>
      <c r="F4168" t="str">
        <f t="shared" si="197"/>
        <v>Queensland</v>
      </c>
      <c r="G4168" t="s">
        <v>35</v>
      </c>
      <c r="H4168">
        <v>4068</v>
      </c>
      <c r="I4168" t="s">
        <v>11</v>
      </c>
      <c r="J4168" t="s">
        <v>43</v>
      </c>
      <c r="K4168" t="s">
        <v>155</v>
      </c>
      <c r="L4168" t="s">
        <v>20</v>
      </c>
      <c r="M4168" s="5">
        <v>2547.4100000000003</v>
      </c>
      <c r="N4168">
        <v>1</v>
      </c>
    </row>
    <row r="4169" spans="1:14" x14ac:dyDescent="0.25">
      <c r="A4169" s="2">
        <v>45046</v>
      </c>
      <c r="B4169" s="3">
        <f t="shared" si="195"/>
        <v>2023</v>
      </c>
      <c r="C4169" t="str">
        <f t="shared" si="196"/>
        <v>2022-2023</v>
      </c>
      <c r="D4169" t="s">
        <v>147</v>
      </c>
      <c r="E4169" t="s">
        <v>109</v>
      </c>
      <c r="F4169" t="str">
        <f t="shared" si="197"/>
        <v>New South Wales</v>
      </c>
      <c r="G4169" t="s">
        <v>10</v>
      </c>
      <c r="H4169">
        <v>2480</v>
      </c>
      <c r="I4169" t="s">
        <v>11</v>
      </c>
      <c r="J4169" t="s">
        <v>68</v>
      </c>
      <c r="K4169" t="s">
        <v>155</v>
      </c>
      <c r="L4169" t="s">
        <v>20</v>
      </c>
      <c r="M4169" s="5">
        <v>2554.5700000000006</v>
      </c>
      <c r="N4169">
        <v>1</v>
      </c>
    </row>
    <row r="4170" spans="1:14" x14ac:dyDescent="0.25">
      <c r="A4170" s="2">
        <v>45174</v>
      </c>
      <c r="B4170" s="3">
        <f t="shared" si="195"/>
        <v>2024</v>
      </c>
      <c r="C4170" t="str">
        <f t="shared" si="196"/>
        <v>2023-2024</v>
      </c>
      <c r="D4170" t="s">
        <v>147</v>
      </c>
      <c r="E4170" t="s">
        <v>84</v>
      </c>
      <c r="F4170" t="str">
        <f t="shared" si="197"/>
        <v>Queensland</v>
      </c>
      <c r="G4170" t="s">
        <v>35</v>
      </c>
      <c r="H4170">
        <v>4740</v>
      </c>
      <c r="I4170" t="s">
        <v>11</v>
      </c>
      <c r="J4170" t="s">
        <v>51</v>
      </c>
      <c r="K4170" t="s">
        <v>150</v>
      </c>
      <c r="L4170" t="s">
        <v>18</v>
      </c>
      <c r="M4170" s="5">
        <v>2556.1799999999998</v>
      </c>
      <c r="N4170">
        <v>1</v>
      </c>
    </row>
    <row r="4171" spans="1:14" x14ac:dyDescent="0.25">
      <c r="A4171" s="2">
        <v>45287</v>
      </c>
      <c r="B4171" s="3">
        <f t="shared" si="195"/>
        <v>2024</v>
      </c>
      <c r="C4171" t="str">
        <f t="shared" si="196"/>
        <v>2023-2024</v>
      </c>
      <c r="D4171" t="s">
        <v>147</v>
      </c>
      <c r="E4171" t="s">
        <v>136</v>
      </c>
      <c r="F4171" t="str">
        <f t="shared" si="197"/>
        <v>Victoria</v>
      </c>
      <c r="G4171" t="s">
        <v>45</v>
      </c>
      <c r="H4171">
        <v>3175</v>
      </c>
      <c r="I4171" t="s">
        <v>11</v>
      </c>
      <c r="J4171" t="s">
        <v>63</v>
      </c>
      <c r="K4171" t="s">
        <v>150</v>
      </c>
      <c r="L4171" t="s">
        <v>18</v>
      </c>
      <c r="M4171" s="5">
        <v>2558.73</v>
      </c>
      <c r="N4171">
        <v>1</v>
      </c>
    </row>
    <row r="4172" spans="1:14" x14ac:dyDescent="0.25">
      <c r="A4172" s="2">
        <v>45328</v>
      </c>
      <c r="B4172" s="3">
        <f t="shared" si="195"/>
        <v>2024</v>
      </c>
      <c r="C4172" t="str">
        <f t="shared" si="196"/>
        <v>2023-2024</v>
      </c>
      <c r="D4172" t="s">
        <v>147</v>
      </c>
      <c r="E4172" t="s">
        <v>101</v>
      </c>
      <c r="F4172" t="str">
        <f t="shared" si="197"/>
        <v>Victoria</v>
      </c>
      <c r="G4172" t="s">
        <v>45</v>
      </c>
      <c r="H4172">
        <v>3131</v>
      </c>
      <c r="I4172" t="s">
        <v>11</v>
      </c>
      <c r="J4172" t="s">
        <v>63</v>
      </c>
      <c r="K4172" t="s">
        <v>150</v>
      </c>
      <c r="L4172" t="s">
        <v>18</v>
      </c>
      <c r="M4172" s="5">
        <v>2560.0500000000002</v>
      </c>
      <c r="N4172">
        <v>1</v>
      </c>
    </row>
    <row r="4173" spans="1:14" x14ac:dyDescent="0.25">
      <c r="A4173" s="2">
        <v>45189</v>
      </c>
      <c r="B4173" s="3">
        <f t="shared" si="195"/>
        <v>2024</v>
      </c>
      <c r="C4173" t="str">
        <f t="shared" si="196"/>
        <v>2023-2024</v>
      </c>
      <c r="D4173" t="s">
        <v>147</v>
      </c>
      <c r="E4173" t="s">
        <v>91</v>
      </c>
      <c r="F4173" t="str">
        <f t="shared" si="197"/>
        <v>Victoria</v>
      </c>
      <c r="G4173" t="s">
        <v>45</v>
      </c>
      <c r="H4173">
        <v>3690</v>
      </c>
      <c r="I4173" t="s">
        <v>11</v>
      </c>
      <c r="J4173" t="s">
        <v>55</v>
      </c>
      <c r="K4173" t="s">
        <v>153</v>
      </c>
      <c r="L4173" t="s">
        <v>16</v>
      </c>
      <c r="M4173" s="5">
        <v>2567.6099999999992</v>
      </c>
      <c r="N4173">
        <v>1</v>
      </c>
    </row>
    <row r="4174" spans="1:14" x14ac:dyDescent="0.25">
      <c r="A4174" s="2">
        <v>45105</v>
      </c>
      <c r="B4174" s="3">
        <f t="shared" si="195"/>
        <v>2023</v>
      </c>
      <c r="C4174" t="str">
        <f t="shared" si="196"/>
        <v>2022-2023</v>
      </c>
      <c r="D4174" t="s">
        <v>147</v>
      </c>
      <c r="E4174" t="s">
        <v>139</v>
      </c>
      <c r="F4174" t="str">
        <f t="shared" si="197"/>
        <v>New South Wales</v>
      </c>
      <c r="G4174" t="s">
        <v>10</v>
      </c>
      <c r="H4174">
        <v>2020</v>
      </c>
      <c r="I4174" t="s">
        <v>11</v>
      </c>
      <c r="J4174" t="s">
        <v>12</v>
      </c>
      <c r="K4174" t="s">
        <v>153</v>
      </c>
      <c r="L4174" t="s">
        <v>16</v>
      </c>
      <c r="M4174" s="5">
        <v>2570.690000000001</v>
      </c>
      <c r="N4174">
        <v>1</v>
      </c>
    </row>
    <row r="4175" spans="1:14" x14ac:dyDescent="0.25">
      <c r="A4175" s="2">
        <v>45309</v>
      </c>
      <c r="B4175" s="3">
        <f t="shared" si="195"/>
        <v>2024</v>
      </c>
      <c r="C4175" t="str">
        <f t="shared" si="196"/>
        <v>2023-2024</v>
      </c>
      <c r="D4175" t="s">
        <v>147</v>
      </c>
      <c r="E4175" t="s">
        <v>134</v>
      </c>
      <c r="F4175" t="str">
        <f t="shared" si="197"/>
        <v>Queensland</v>
      </c>
      <c r="G4175" t="s">
        <v>35</v>
      </c>
      <c r="H4175">
        <v>4825</v>
      </c>
      <c r="I4175" t="s">
        <v>11</v>
      </c>
      <c r="J4175" t="s">
        <v>36</v>
      </c>
      <c r="K4175" t="s">
        <v>150</v>
      </c>
      <c r="L4175" t="s">
        <v>18</v>
      </c>
      <c r="M4175" s="5">
        <v>2571.8999999999992</v>
      </c>
      <c r="N4175">
        <v>1</v>
      </c>
    </row>
    <row r="4176" spans="1:14" x14ac:dyDescent="0.25">
      <c r="A4176" s="2">
        <v>45281</v>
      </c>
      <c r="B4176" s="3">
        <f t="shared" si="195"/>
        <v>2024</v>
      </c>
      <c r="C4176" t="str">
        <f t="shared" si="196"/>
        <v>2023-2024</v>
      </c>
      <c r="D4176" t="s">
        <v>147</v>
      </c>
      <c r="E4176" t="s">
        <v>132</v>
      </c>
      <c r="F4176" t="str">
        <f t="shared" si="197"/>
        <v>New South Wales</v>
      </c>
      <c r="G4176" t="s">
        <v>10</v>
      </c>
      <c r="H4176">
        <v>2800</v>
      </c>
      <c r="I4176" t="s">
        <v>11</v>
      </c>
      <c r="J4176" t="s">
        <v>25</v>
      </c>
      <c r="K4176" t="s">
        <v>150</v>
      </c>
      <c r="L4176" t="s">
        <v>18</v>
      </c>
      <c r="M4176" s="5">
        <v>2576.2599999999998</v>
      </c>
      <c r="N4176">
        <v>1</v>
      </c>
    </row>
    <row r="4177" spans="1:14" x14ac:dyDescent="0.25">
      <c r="A4177" s="2">
        <v>45272</v>
      </c>
      <c r="B4177" s="3">
        <f t="shared" si="195"/>
        <v>2024</v>
      </c>
      <c r="C4177" t="str">
        <f t="shared" si="196"/>
        <v>2023-2024</v>
      </c>
      <c r="D4177" t="s">
        <v>147</v>
      </c>
      <c r="E4177" t="s">
        <v>132</v>
      </c>
      <c r="F4177" t="str">
        <f t="shared" si="197"/>
        <v>New South Wales</v>
      </c>
      <c r="G4177" t="s">
        <v>10</v>
      </c>
      <c r="H4177">
        <v>2800</v>
      </c>
      <c r="I4177" t="s">
        <v>11</v>
      </c>
      <c r="J4177" t="s">
        <v>25</v>
      </c>
      <c r="K4177" t="s">
        <v>152</v>
      </c>
      <c r="L4177" t="s">
        <v>13</v>
      </c>
      <c r="M4177" s="5">
        <v>2593.0200000000018</v>
      </c>
      <c r="N4177">
        <v>1</v>
      </c>
    </row>
    <row r="4178" spans="1:14" x14ac:dyDescent="0.25">
      <c r="A4178" s="2">
        <v>45108</v>
      </c>
      <c r="B4178" s="3">
        <f t="shared" si="195"/>
        <v>2024</v>
      </c>
      <c r="C4178" t="str">
        <f t="shared" si="196"/>
        <v>2023-2024</v>
      </c>
      <c r="D4178" t="s">
        <v>147</v>
      </c>
      <c r="E4178" t="s">
        <v>113</v>
      </c>
      <c r="F4178" t="str">
        <f t="shared" si="197"/>
        <v>Queensland</v>
      </c>
      <c r="G4178" t="s">
        <v>35</v>
      </c>
      <c r="H4178">
        <v>4215</v>
      </c>
      <c r="I4178" t="s">
        <v>11</v>
      </c>
      <c r="J4178" t="s">
        <v>104</v>
      </c>
      <c r="K4178" t="s">
        <v>152</v>
      </c>
      <c r="L4178" t="s">
        <v>13</v>
      </c>
      <c r="M4178" s="5">
        <v>2601.7200000000016</v>
      </c>
      <c r="N4178">
        <v>1</v>
      </c>
    </row>
    <row r="4179" spans="1:14" x14ac:dyDescent="0.25">
      <c r="A4179" s="2">
        <v>45266</v>
      </c>
      <c r="B4179" s="3">
        <f t="shared" si="195"/>
        <v>2024</v>
      </c>
      <c r="C4179" t="str">
        <f t="shared" si="196"/>
        <v>2023-2024</v>
      </c>
      <c r="D4179" t="s">
        <v>148</v>
      </c>
      <c r="E4179" t="s">
        <v>96</v>
      </c>
      <c r="F4179" t="str">
        <f t="shared" si="197"/>
        <v>Western Australia</v>
      </c>
      <c r="G4179" t="s">
        <v>48</v>
      </c>
      <c r="H4179">
        <v>6330</v>
      </c>
      <c r="I4179" t="s">
        <v>11</v>
      </c>
      <c r="J4179" t="s">
        <v>94</v>
      </c>
      <c r="K4179" t="s">
        <v>150</v>
      </c>
      <c r="L4179" t="s">
        <v>18</v>
      </c>
      <c r="M4179" s="5">
        <v>2604.84</v>
      </c>
      <c r="N4179">
        <v>1</v>
      </c>
    </row>
    <row r="4180" spans="1:14" x14ac:dyDescent="0.25">
      <c r="A4180" s="2">
        <v>45241</v>
      </c>
      <c r="B4180" s="3">
        <f t="shared" si="195"/>
        <v>2024</v>
      </c>
      <c r="C4180" t="str">
        <f t="shared" si="196"/>
        <v>2023-2024</v>
      </c>
      <c r="D4180" t="s">
        <v>147</v>
      </c>
      <c r="E4180" t="s">
        <v>65</v>
      </c>
      <c r="F4180" t="str">
        <f t="shared" si="197"/>
        <v>New South Wales</v>
      </c>
      <c r="G4180" t="s">
        <v>10</v>
      </c>
      <c r="H4180">
        <v>2541</v>
      </c>
      <c r="I4180" t="s">
        <v>11</v>
      </c>
      <c r="J4180" t="s">
        <v>58</v>
      </c>
      <c r="K4180" t="s">
        <v>150</v>
      </c>
      <c r="L4180" t="s">
        <v>18</v>
      </c>
      <c r="M4180" s="5">
        <v>2608.59</v>
      </c>
      <c r="N4180">
        <v>1</v>
      </c>
    </row>
    <row r="4181" spans="1:14" x14ac:dyDescent="0.25">
      <c r="A4181" s="2">
        <v>45548</v>
      </c>
      <c r="B4181" s="3">
        <f t="shared" si="195"/>
        <v>2025</v>
      </c>
      <c r="C4181" t="str">
        <f t="shared" si="196"/>
        <v>2024-2025</v>
      </c>
      <c r="D4181" t="s">
        <v>147</v>
      </c>
      <c r="E4181" t="s">
        <v>64</v>
      </c>
      <c r="F4181" t="str">
        <f t="shared" si="197"/>
        <v>Victoria</v>
      </c>
      <c r="G4181" t="s">
        <v>45</v>
      </c>
      <c r="H4181">
        <v>3199</v>
      </c>
      <c r="I4181" t="s">
        <v>11</v>
      </c>
      <c r="J4181" t="s">
        <v>63</v>
      </c>
      <c r="K4181" t="s">
        <v>154</v>
      </c>
      <c r="L4181" t="s">
        <v>14</v>
      </c>
      <c r="M4181" s="5">
        <v>2614.2999999999997</v>
      </c>
      <c r="N4181">
        <v>1</v>
      </c>
    </row>
    <row r="4182" spans="1:14" x14ac:dyDescent="0.25">
      <c r="A4182" s="2">
        <v>45420</v>
      </c>
      <c r="B4182" s="3">
        <f t="shared" si="195"/>
        <v>2024</v>
      </c>
      <c r="C4182" t="str">
        <f t="shared" si="196"/>
        <v>2023-2024</v>
      </c>
      <c r="D4182" t="s">
        <v>147</v>
      </c>
      <c r="E4182" t="s">
        <v>41</v>
      </c>
      <c r="F4182" t="str">
        <f t="shared" si="197"/>
        <v>New South Wales</v>
      </c>
      <c r="G4182" t="s">
        <v>10</v>
      </c>
      <c r="H4182">
        <v>2830</v>
      </c>
      <c r="I4182" t="s">
        <v>11</v>
      </c>
      <c r="J4182" t="s">
        <v>25</v>
      </c>
      <c r="K4182" t="s">
        <v>150</v>
      </c>
      <c r="L4182" t="s">
        <v>18</v>
      </c>
      <c r="M4182" s="5">
        <v>2621.51</v>
      </c>
      <c r="N4182">
        <v>1</v>
      </c>
    </row>
    <row r="4183" spans="1:14" x14ac:dyDescent="0.25">
      <c r="A4183" s="2">
        <v>45017</v>
      </c>
      <c r="B4183" s="3">
        <f t="shared" si="195"/>
        <v>2023</v>
      </c>
      <c r="C4183" t="str">
        <f t="shared" si="196"/>
        <v>2022-2023</v>
      </c>
      <c r="D4183" t="s">
        <v>147</v>
      </c>
      <c r="E4183" t="s">
        <v>106</v>
      </c>
      <c r="F4183" t="str">
        <f t="shared" si="197"/>
        <v>Victoria</v>
      </c>
      <c r="G4183" t="s">
        <v>45</v>
      </c>
      <c r="H4183">
        <v>3915</v>
      </c>
      <c r="I4183" t="s">
        <v>11</v>
      </c>
      <c r="J4183" t="s">
        <v>55</v>
      </c>
      <c r="K4183" t="s">
        <v>150</v>
      </c>
      <c r="L4183" t="s">
        <v>18</v>
      </c>
      <c r="M4183" s="5">
        <v>2625.1799999999989</v>
      </c>
      <c r="N4183">
        <v>1</v>
      </c>
    </row>
    <row r="4184" spans="1:14" x14ac:dyDescent="0.25">
      <c r="A4184" s="2">
        <v>45302</v>
      </c>
      <c r="B4184" s="3">
        <f t="shared" si="195"/>
        <v>2024</v>
      </c>
      <c r="C4184" t="str">
        <f t="shared" si="196"/>
        <v>2023-2024</v>
      </c>
      <c r="D4184" t="s">
        <v>147</v>
      </c>
      <c r="E4184" t="s">
        <v>114</v>
      </c>
      <c r="F4184" t="str">
        <f t="shared" si="197"/>
        <v>Victoria</v>
      </c>
      <c r="G4184" t="s">
        <v>45</v>
      </c>
      <c r="H4184">
        <v>3551</v>
      </c>
      <c r="I4184" t="s">
        <v>11</v>
      </c>
      <c r="J4184" t="s">
        <v>60</v>
      </c>
      <c r="K4184" t="s">
        <v>152</v>
      </c>
      <c r="L4184" t="s">
        <v>13</v>
      </c>
      <c r="M4184" s="5">
        <v>2628.3700000000044</v>
      </c>
      <c r="N4184">
        <v>1</v>
      </c>
    </row>
    <row r="4185" spans="1:14" x14ac:dyDescent="0.25">
      <c r="A4185" s="2">
        <v>44997</v>
      </c>
      <c r="B4185" s="3">
        <f t="shared" si="195"/>
        <v>2023</v>
      </c>
      <c r="C4185" t="str">
        <f t="shared" si="196"/>
        <v>2022-2023</v>
      </c>
      <c r="D4185" t="s">
        <v>147</v>
      </c>
      <c r="E4185" t="s">
        <v>117</v>
      </c>
      <c r="F4185" t="str">
        <f t="shared" si="197"/>
        <v>Queensland</v>
      </c>
      <c r="G4185" t="s">
        <v>35</v>
      </c>
      <c r="H4185">
        <v>4119</v>
      </c>
      <c r="I4185" t="s">
        <v>11</v>
      </c>
      <c r="J4185" t="s">
        <v>43</v>
      </c>
      <c r="K4185" t="s">
        <v>150</v>
      </c>
      <c r="L4185" t="s">
        <v>18</v>
      </c>
      <c r="M4185" s="5">
        <v>2631.58</v>
      </c>
      <c r="N4185">
        <v>1</v>
      </c>
    </row>
    <row r="4186" spans="1:14" x14ac:dyDescent="0.25">
      <c r="A4186" s="2">
        <v>45260</v>
      </c>
      <c r="B4186" s="3">
        <f t="shared" si="195"/>
        <v>2024</v>
      </c>
      <c r="C4186" t="str">
        <f t="shared" si="196"/>
        <v>2023-2024</v>
      </c>
      <c r="D4186" t="s">
        <v>147</v>
      </c>
      <c r="E4186" t="s">
        <v>82</v>
      </c>
      <c r="F4186" t="str">
        <f t="shared" si="197"/>
        <v>Queensland</v>
      </c>
      <c r="G4186" t="s">
        <v>35</v>
      </c>
      <c r="H4186">
        <v>4012</v>
      </c>
      <c r="I4186" t="s">
        <v>11</v>
      </c>
      <c r="J4186" t="s">
        <v>43</v>
      </c>
      <c r="K4186" t="s">
        <v>153</v>
      </c>
      <c r="L4186" t="s">
        <v>16</v>
      </c>
      <c r="M4186" s="5">
        <v>2653.0699999999993</v>
      </c>
      <c r="N4186">
        <v>1</v>
      </c>
    </row>
    <row r="4187" spans="1:14" x14ac:dyDescent="0.25">
      <c r="A4187" s="2">
        <v>45600</v>
      </c>
      <c r="B4187" s="3">
        <f t="shared" si="195"/>
        <v>2025</v>
      </c>
      <c r="C4187" t="str">
        <f t="shared" si="196"/>
        <v>2024-2025</v>
      </c>
      <c r="D4187" t="s">
        <v>147</v>
      </c>
      <c r="E4187" t="s">
        <v>28</v>
      </c>
      <c r="F4187" t="str">
        <f t="shared" si="197"/>
        <v>Northern Territory</v>
      </c>
      <c r="G4187" t="s">
        <v>29</v>
      </c>
      <c r="H4187">
        <v>800</v>
      </c>
      <c r="I4187" t="s">
        <v>11</v>
      </c>
      <c r="J4187" t="s">
        <v>30</v>
      </c>
      <c r="K4187" t="s">
        <v>151</v>
      </c>
      <c r="L4187" t="s">
        <v>21</v>
      </c>
      <c r="M4187" s="5">
        <v>2654.02</v>
      </c>
      <c r="N4187">
        <v>1</v>
      </c>
    </row>
    <row r="4188" spans="1:14" x14ac:dyDescent="0.25">
      <c r="A4188" s="2">
        <v>45222</v>
      </c>
      <c r="B4188" s="3">
        <f t="shared" si="195"/>
        <v>2024</v>
      </c>
      <c r="C4188" t="str">
        <f t="shared" si="196"/>
        <v>2023-2024</v>
      </c>
      <c r="D4188" t="s">
        <v>147</v>
      </c>
      <c r="E4188" t="s">
        <v>73</v>
      </c>
      <c r="F4188" t="str">
        <f t="shared" si="197"/>
        <v>Victoria</v>
      </c>
      <c r="G4188" t="s">
        <v>45</v>
      </c>
      <c r="H4188">
        <v>3136</v>
      </c>
      <c r="I4188" t="s">
        <v>11</v>
      </c>
      <c r="J4188" t="s">
        <v>63</v>
      </c>
      <c r="K4188" t="s">
        <v>150</v>
      </c>
      <c r="L4188" t="s">
        <v>18</v>
      </c>
      <c r="M4188" s="5">
        <v>2657.48</v>
      </c>
      <c r="N4188">
        <v>1</v>
      </c>
    </row>
    <row r="4189" spans="1:14" x14ac:dyDescent="0.25">
      <c r="A4189" s="2">
        <v>45418</v>
      </c>
      <c r="B4189" s="3">
        <f t="shared" si="195"/>
        <v>2024</v>
      </c>
      <c r="C4189" t="str">
        <f t="shared" si="196"/>
        <v>2023-2024</v>
      </c>
      <c r="D4189" t="s">
        <v>147</v>
      </c>
      <c r="E4189" t="s">
        <v>117</v>
      </c>
      <c r="F4189" t="str">
        <f t="shared" si="197"/>
        <v>Queensland</v>
      </c>
      <c r="G4189" t="s">
        <v>35</v>
      </c>
      <c r="H4189">
        <v>4119</v>
      </c>
      <c r="I4189" t="s">
        <v>11</v>
      </c>
      <c r="J4189" t="s">
        <v>43</v>
      </c>
      <c r="K4189" t="s">
        <v>150</v>
      </c>
      <c r="L4189" t="s">
        <v>18</v>
      </c>
      <c r="M4189" s="5">
        <v>2670.66</v>
      </c>
      <c r="N4189">
        <v>1</v>
      </c>
    </row>
    <row r="4190" spans="1:14" x14ac:dyDescent="0.25">
      <c r="A4190" s="2">
        <v>45391</v>
      </c>
      <c r="B4190" s="3">
        <f t="shared" si="195"/>
        <v>2024</v>
      </c>
      <c r="C4190" t="str">
        <f t="shared" si="196"/>
        <v>2023-2024</v>
      </c>
      <c r="D4190" t="s">
        <v>147</v>
      </c>
      <c r="E4190" t="s">
        <v>9</v>
      </c>
      <c r="F4190" t="str">
        <f t="shared" si="197"/>
        <v>New South Wales</v>
      </c>
      <c r="G4190" t="s">
        <v>10</v>
      </c>
      <c r="H4190">
        <v>2067</v>
      </c>
      <c r="I4190" t="s">
        <v>11</v>
      </c>
      <c r="J4190" t="s">
        <v>12</v>
      </c>
      <c r="K4190" t="s">
        <v>150</v>
      </c>
      <c r="L4190" t="s">
        <v>18</v>
      </c>
      <c r="M4190" s="5">
        <v>2677.43</v>
      </c>
      <c r="N4190">
        <v>1</v>
      </c>
    </row>
    <row r="4191" spans="1:14" x14ac:dyDescent="0.25">
      <c r="A4191" s="2">
        <v>45399</v>
      </c>
      <c r="B4191" s="3">
        <f t="shared" si="195"/>
        <v>2024</v>
      </c>
      <c r="C4191" t="str">
        <f t="shared" si="196"/>
        <v>2023-2024</v>
      </c>
      <c r="D4191" t="s">
        <v>147</v>
      </c>
      <c r="E4191" t="s">
        <v>118</v>
      </c>
      <c r="F4191" t="str">
        <f t="shared" si="197"/>
        <v>New South Wales</v>
      </c>
      <c r="G4191" t="s">
        <v>10</v>
      </c>
      <c r="H4191">
        <v>2158</v>
      </c>
      <c r="I4191" t="s">
        <v>11</v>
      </c>
      <c r="J4191" t="s">
        <v>27</v>
      </c>
      <c r="K4191" t="s">
        <v>150</v>
      </c>
      <c r="L4191" t="s">
        <v>18</v>
      </c>
      <c r="M4191" s="5">
        <v>2682.1099999999997</v>
      </c>
      <c r="N4191">
        <v>1</v>
      </c>
    </row>
    <row r="4192" spans="1:14" x14ac:dyDescent="0.25">
      <c r="A4192" s="2">
        <v>45336</v>
      </c>
      <c r="B4192" s="3">
        <f t="shared" si="195"/>
        <v>2024</v>
      </c>
      <c r="C4192" t="str">
        <f t="shared" si="196"/>
        <v>2023-2024</v>
      </c>
      <c r="D4192" t="s">
        <v>147</v>
      </c>
      <c r="E4192" t="s">
        <v>64</v>
      </c>
      <c r="F4192" t="str">
        <f t="shared" si="197"/>
        <v>Victoria</v>
      </c>
      <c r="G4192" t="s">
        <v>45</v>
      </c>
      <c r="H4192">
        <v>3199</v>
      </c>
      <c r="I4192" t="s">
        <v>11</v>
      </c>
      <c r="J4192" t="s">
        <v>63</v>
      </c>
      <c r="K4192" t="s">
        <v>150</v>
      </c>
      <c r="L4192" t="s">
        <v>18</v>
      </c>
      <c r="M4192" s="5">
        <v>2682.17</v>
      </c>
      <c r="N4192">
        <v>1</v>
      </c>
    </row>
    <row r="4193" spans="1:14" x14ac:dyDescent="0.25">
      <c r="A4193" s="2">
        <v>44944</v>
      </c>
      <c r="B4193" s="3">
        <f t="shared" si="195"/>
        <v>2023</v>
      </c>
      <c r="C4193" t="str">
        <f t="shared" si="196"/>
        <v>2022-2023</v>
      </c>
      <c r="D4193" t="s">
        <v>147</v>
      </c>
      <c r="E4193" t="s">
        <v>64</v>
      </c>
      <c r="F4193" t="str">
        <f t="shared" si="197"/>
        <v>Victoria</v>
      </c>
      <c r="G4193" t="s">
        <v>45</v>
      </c>
      <c r="H4193">
        <v>3199</v>
      </c>
      <c r="I4193" t="s">
        <v>11</v>
      </c>
      <c r="J4193" t="s">
        <v>63</v>
      </c>
      <c r="K4193" t="s">
        <v>157</v>
      </c>
      <c r="L4193" t="s">
        <v>22</v>
      </c>
      <c r="M4193" s="5">
        <v>2690.3299999999995</v>
      </c>
      <c r="N4193">
        <v>1</v>
      </c>
    </row>
    <row r="4194" spans="1:14" x14ac:dyDescent="0.25">
      <c r="A4194" s="2">
        <v>45398</v>
      </c>
      <c r="B4194" s="3">
        <f t="shared" si="195"/>
        <v>2024</v>
      </c>
      <c r="C4194" t="str">
        <f t="shared" si="196"/>
        <v>2023-2024</v>
      </c>
      <c r="D4194" t="s">
        <v>147</v>
      </c>
      <c r="E4194" t="s">
        <v>136</v>
      </c>
      <c r="F4194" t="str">
        <f t="shared" si="197"/>
        <v>Victoria</v>
      </c>
      <c r="G4194" t="s">
        <v>45</v>
      </c>
      <c r="H4194">
        <v>3175</v>
      </c>
      <c r="I4194" t="s">
        <v>11</v>
      </c>
      <c r="J4194" t="s">
        <v>63</v>
      </c>
      <c r="K4194" t="s">
        <v>150</v>
      </c>
      <c r="L4194" t="s">
        <v>18</v>
      </c>
      <c r="M4194" s="5">
        <v>2692.99</v>
      </c>
      <c r="N4194">
        <v>1</v>
      </c>
    </row>
    <row r="4195" spans="1:14" x14ac:dyDescent="0.25">
      <c r="A4195" s="2">
        <v>45244</v>
      </c>
      <c r="B4195" s="3">
        <f t="shared" si="195"/>
        <v>2024</v>
      </c>
      <c r="C4195" t="str">
        <f t="shared" si="196"/>
        <v>2023-2024</v>
      </c>
      <c r="D4195" t="s">
        <v>147</v>
      </c>
      <c r="E4195" t="s">
        <v>143</v>
      </c>
      <c r="F4195" t="str">
        <f t="shared" si="197"/>
        <v>New South Wales</v>
      </c>
      <c r="G4195" t="s">
        <v>10</v>
      </c>
      <c r="H4195">
        <v>2154</v>
      </c>
      <c r="I4195" t="s">
        <v>11</v>
      </c>
      <c r="J4195" t="s">
        <v>27</v>
      </c>
      <c r="K4195" t="s">
        <v>150</v>
      </c>
      <c r="L4195" t="s">
        <v>18</v>
      </c>
      <c r="M4195" s="5">
        <v>2699.6499999999996</v>
      </c>
      <c r="N4195">
        <v>1</v>
      </c>
    </row>
    <row r="4196" spans="1:14" x14ac:dyDescent="0.25">
      <c r="A4196" s="2">
        <v>45524</v>
      </c>
      <c r="B4196" s="3">
        <f t="shared" si="195"/>
        <v>2025</v>
      </c>
      <c r="C4196" t="str">
        <f t="shared" si="196"/>
        <v>2024-2025</v>
      </c>
      <c r="D4196" t="s">
        <v>147</v>
      </c>
      <c r="E4196" t="s">
        <v>146</v>
      </c>
      <c r="F4196" t="str">
        <f t="shared" si="197"/>
        <v>Victoria</v>
      </c>
      <c r="G4196" t="s">
        <v>45</v>
      </c>
      <c r="H4196">
        <v>3353</v>
      </c>
      <c r="I4196" t="s">
        <v>11</v>
      </c>
      <c r="J4196" t="s">
        <v>60</v>
      </c>
      <c r="K4196" t="s">
        <v>150</v>
      </c>
      <c r="L4196" t="s">
        <v>18</v>
      </c>
      <c r="M4196" s="5">
        <v>2709.6000000000008</v>
      </c>
      <c r="N4196">
        <v>1</v>
      </c>
    </row>
    <row r="4197" spans="1:14" x14ac:dyDescent="0.25">
      <c r="A4197" s="2">
        <v>45413</v>
      </c>
      <c r="B4197" s="3">
        <f t="shared" si="195"/>
        <v>2024</v>
      </c>
      <c r="C4197" t="str">
        <f t="shared" si="196"/>
        <v>2023-2024</v>
      </c>
      <c r="D4197" t="s">
        <v>147</v>
      </c>
      <c r="E4197" t="s">
        <v>145</v>
      </c>
      <c r="F4197" t="str">
        <f t="shared" si="197"/>
        <v>New South Wales</v>
      </c>
      <c r="G4197" t="s">
        <v>10</v>
      </c>
      <c r="H4197">
        <v>2101</v>
      </c>
      <c r="I4197" t="s">
        <v>11</v>
      </c>
      <c r="J4197" t="s">
        <v>27</v>
      </c>
      <c r="K4197" t="s">
        <v>151</v>
      </c>
      <c r="L4197" t="s">
        <v>21</v>
      </c>
      <c r="M4197" s="5">
        <v>2715.92</v>
      </c>
      <c r="N4197">
        <v>1</v>
      </c>
    </row>
    <row r="4198" spans="1:14" x14ac:dyDescent="0.25">
      <c r="A4198" s="2">
        <v>44985</v>
      </c>
      <c r="B4198" s="3">
        <f t="shared" si="195"/>
        <v>2023</v>
      </c>
      <c r="C4198" t="str">
        <f t="shared" si="196"/>
        <v>2022-2023</v>
      </c>
      <c r="D4198" t="s">
        <v>147</v>
      </c>
      <c r="E4198" t="s">
        <v>9</v>
      </c>
      <c r="F4198" t="str">
        <f t="shared" si="197"/>
        <v>New South Wales</v>
      </c>
      <c r="G4198" t="s">
        <v>10</v>
      </c>
      <c r="H4198">
        <v>2067</v>
      </c>
      <c r="I4198" t="s">
        <v>11</v>
      </c>
      <c r="J4198" t="s">
        <v>12</v>
      </c>
      <c r="K4198" t="s">
        <v>150</v>
      </c>
      <c r="L4198" t="s">
        <v>18</v>
      </c>
      <c r="M4198" s="5">
        <v>2741.97</v>
      </c>
      <c r="N4198">
        <v>1</v>
      </c>
    </row>
    <row r="4199" spans="1:14" x14ac:dyDescent="0.25">
      <c r="A4199" s="2">
        <v>45515</v>
      </c>
      <c r="B4199" s="3">
        <f t="shared" si="195"/>
        <v>2025</v>
      </c>
      <c r="C4199" t="str">
        <f t="shared" si="196"/>
        <v>2024-2025</v>
      </c>
      <c r="D4199" t="s">
        <v>147</v>
      </c>
      <c r="E4199" t="s">
        <v>112</v>
      </c>
      <c r="F4199" t="str">
        <f t="shared" si="197"/>
        <v>Victoria</v>
      </c>
      <c r="G4199" t="s">
        <v>45</v>
      </c>
      <c r="H4199">
        <v>3076</v>
      </c>
      <c r="I4199" t="s">
        <v>11</v>
      </c>
      <c r="J4199" t="s">
        <v>46</v>
      </c>
      <c r="K4199" t="s">
        <v>152</v>
      </c>
      <c r="L4199" t="s">
        <v>13</v>
      </c>
      <c r="M4199" s="5">
        <v>2752.150000000001</v>
      </c>
      <c r="N4199">
        <v>1</v>
      </c>
    </row>
    <row r="4200" spans="1:14" x14ac:dyDescent="0.25">
      <c r="A4200" s="2">
        <v>45165</v>
      </c>
      <c r="B4200" s="3">
        <f t="shared" si="195"/>
        <v>2024</v>
      </c>
      <c r="C4200" t="str">
        <f t="shared" si="196"/>
        <v>2023-2024</v>
      </c>
      <c r="D4200" t="s">
        <v>147</v>
      </c>
      <c r="E4200" t="s">
        <v>143</v>
      </c>
      <c r="F4200" t="str">
        <f t="shared" si="197"/>
        <v>New South Wales</v>
      </c>
      <c r="G4200" t="s">
        <v>10</v>
      </c>
      <c r="H4200">
        <v>2154</v>
      </c>
      <c r="I4200" t="s">
        <v>11</v>
      </c>
      <c r="J4200" t="s">
        <v>27</v>
      </c>
      <c r="K4200" t="s">
        <v>153</v>
      </c>
      <c r="L4200" t="s">
        <v>16</v>
      </c>
      <c r="M4200" s="5">
        <v>2754.4399999999996</v>
      </c>
      <c r="N4200">
        <v>1</v>
      </c>
    </row>
    <row r="4201" spans="1:14" x14ac:dyDescent="0.25">
      <c r="A4201" s="2">
        <v>45642</v>
      </c>
      <c r="B4201" s="3">
        <f t="shared" si="195"/>
        <v>2025</v>
      </c>
      <c r="C4201" t="str">
        <f t="shared" si="196"/>
        <v>2024-2025</v>
      </c>
      <c r="D4201" t="s">
        <v>147</v>
      </c>
      <c r="E4201" t="s">
        <v>122</v>
      </c>
      <c r="F4201" t="str">
        <f t="shared" si="197"/>
        <v>New South Wales</v>
      </c>
      <c r="G4201" t="s">
        <v>10</v>
      </c>
      <c r="H4201">
        <v>2650</v>
      </c>
      <c r="I4201" t="s">
        <v>11</v>
      </c>
      <c r="J4201" t="s">
        <v>25</v>
      </c>
      <c r="K4201" t="s">
        <v>150</v>
      </c>
      <c r="L4201" t="s">
        <v>18</v>
      </c>
      <c r="M4201" s="5">
        <v>2774.3700000000008</v>
      </c>
      <c r="N4201">
        <v>1</v>
      </c>
    </row>
    <row r="4202" spans="1:14" x14ac:dyDescent="0.25">
      <c r="A4202" s="2">
        <v>45539</v>
      </c>
      <c r="B4202" s="3">
        <f t="shared" si="195"/>
        <v>2025</v>
      </c>
      <c r="C4202" t="str">
        <f t="shared" si="196"/>
        <v>2024-2025</v>
      </c>
      <c r="D4202" t="s">
        <v>147</v>
      </c>
      <c r="E4202" t="s">
        <v>122</v>
      </c>
      <c r="F4202" t="str">
        <f t="shared" si="197"/>
        <v>New South Wales</v>
      </c>
      <c r="G4202" t="s">
        <v>10</v>
      </c>
      <c r="H4202">
        <v>2650</v>
      </c>
      <c r="I4202" t="s">
        <v>11</v>
      </c>
      <c r="J4202" t="s">
        <v>25</v>
      </c>
      <c r="K4202" t="s">
        <v>152</v>
      </c>
      <c r="L4202" t="s">
        <v>13</v>
      </c>
      <c r="M4202" s="5">
        <v>2807.3000000000015</v>
      </c>
      <c r="N4202">
        <v>1</v>
      </c>
    </row>
    <row r="4203" spans="1:14" x14ac:dyDescent="0.25">
      <c r="A4203" s="2">
        <v>45623</v>
      </c>
      <c r="B4203" s="3">
        <f t="shared" si="195"/>
        <v>2025</v>
      </c>
      <c r="C4203" t="str">
        <f t="shared" si="196"/>
        <v>2024-2025</v>
      </c>
      <c r="D4203" t="s">
        <v>147</v>
      </c>
      <c r="E4203" t="s">
        <v>28</v>
      </c>
      <c r="F4203" t="str">
        <f t="shared" si="197"/>
        <v>Northern Territory</v>
      </c>
      <c r="G4203" t="s">
        <v>29</v>
      </c>
      <c r="H4203">
        <v>800</v>
      </c>
      <c r="I4203" t="s">
        <v>11</v>
      </c>
      <c r="J4203" t="s">
        <v>30</v>
      </c>
      <c r="K4203" t="s">
        <v>152</v>
      </c>
      <c r="L4203" t="s">
        <v>13</v>
      </c>
      <c r="M4203" s="5">
        <v>2809.2600000000025</v>
      </c>
      <c r="N4203">
        <v>1</v>
      </c>
    </row>
    <row r="4204" spans="1:14" x14ac:dyDescent="0.25">
      <c r="A4204" s="2">
        <v>45604</v>
      </c>
      <c r="B4204" s="3">
        <f t="shared" si="195"/>
        <v>2025</v>
      </c>
      <c r="C4204" t="str">
        <f t="shared" si="196"/>
        <v>2024-2025</v>
      </c>
      <c r="D4204" t="s">
        <v>148</v>
      </c>
      <c r="E4204" t="s">
        <v>138</v>
      </c>
      <c r="F4204" t="str">
        <f t="shared" si="197"/>
        <v>Queensland</v>
      </c>
      <c r="G4204" t="s">
        <v>35</v>
      </c>
      <c r="H4204">
        <v>4558</v>
      </c>
      <c r="I4204" t="s">
        <v>11</v>
      </c>
      <c r="J4204" t="s">
        <v>120</v>
      </c>
      <c r="K4204" t="s">
        <v>151</v>
      </c>
      <c r="L4204" t="s">
        <v>21</v>
      </c>
      <c r="M4204" s="5">
        <v>2825.4700000000003</v>
      </c>
      <c r="N4204">
        <v>1</v>
      </c>
    </row>
    <row r="4205" spans="1:14" x14ac:dyDescent="0.25">
      <c r="A4205" s="2">
        <v>45386</v>
      </c>
      <c r="B4205" s="3">
        <f t="shared" si="195"/>
        <v>2024</v>
      </c>
      <c r="C4205" t="str">
        <f t="shared" si="196"/>
        <v>2023-2024</v>
      </c>
      <c r="D4205" t="s">
        <v>147</v>
      </c>
      <c r="E4205" t="s">
        <v>113</v>
      </c>
      <c r="F4205" t="str">
        <f t="shared" si="197"/>
        <v>Queensland</v>
      </c>
      <c r="G4205" t="s">
        <v>35</v>
      </c>
      <c r="H4205">
        <v>4215</v>
      </c>
      <c r="I4205" t="s">
        <v>11</v>
      </c>
      <c r="J4205" t="s">
        <v>104</v>
      </c>
      <c r="K4205" t="s">
        <v>152</v>
      </c>
      <c r="L4205" t="s">
        <v>13</v>
      </c>
      <c r="M4205" s="5">
        <v>2830.6300000000024</v>
      </c>
      <c r="N4205">
        <v>1</v>
      </c>
    </row>
    <row r="4206" spans="1:14" x14ac:dyDescent="0.25">
      <c r="A4206" s="2">
        <v>45425</v>
      </c>
      <c r="B4206" s="3">
        <f t="shared" si="195"/>
        <v>2024</v>
      </c>
      <c r="C4206" t="str">
        <f t="shared" si="196"/>
        <v>2023-2024</v>
      </c>
      <c r="D4206" t="s">
        <v>147</v>
      </c>
      <c r="E4206" t="s">
        <v>132</v>
      </c>
      <c r="F4206" t="str">
        <f t="shared" si="197"/>
        <v>New South Wales</v>
      </c>
      <c r="G4206" t="s">
        <v>10</v>
      </c>
      <c r="H4206">
        <v>2800</v>
      </c>
      <c r="I4206" t="s">
        <v>11</v>
      </c>
      <c r="J4206" t="s">
        <v>25</v>
      </c>
      <c r="K4206" t="s">
        <v>153</v>
      </c>
      <c r="L4206" t="s">
        <v>16</v>
      </c>
      <c r="M4206" s="5">
        <v>2836.6000000000004</v>
      </c>
      <c r="N4206">
        <v>1</v>
      </c>
    </row>
    <row r="4207" spans="1:14" x14ac:dyDescent="0.25">
      <c r="A4207" s="2">
        <v>45227</v>
      </c>
      <c r="B4207" s="3">
        <f t="shared" si="195"/>
        <v>2024</v>
      </c>
      <c r="C4207" t="str">
        <f t="shared" si="196"/>
        <v>2023-2024</v>
      </c>
      <c r="D4207" t="s">
        <v>147</v>
      </c>
      <c r="E4207" t="s">
        <v>115</v>
      </c>
      <c r="F4207" t="str">
        <f t="shared" si="197"/>
        <v>Western Australia</v>
      </c>
      <c r="G4207" t="s">
        <v>48</v>
      </c>
      <c r="H4207">
        <v>6280</v>
      </c>
      <c r="I4207" t="s">
        <v>11</v>
      </c>
      <c r="J4207" t="s">
        <v>94</v>
      </c>
      <c r="K4207" t="s">
        <v>153</v>
      </c>
      <c r="L4207" t="s">
        <v>16</v>
      </c>
      <c r="M4207" s="5">
        <v>2839.21</v>
      </c>
      <c r="N4207">
        <v>1</v>
      </c>
    </row>
    <row r="4208" spans="1:14" x14ac:dyDescent="0.25">
      <c r="A4208" s="2">
        <v>45591</v>
      </c>
      <c r="B4208" s="3">
        <f t="shared" si="195"/>
        <v>2025</v>
      </c>
      <c r="C4208" t="str">
        <f t="shared" si="196"/>
        <v>2024-2025</v>
      </c>
      <c r="D4208" t="s">
        <v>147</v>
      </c>
      <c r="E4208" t="s">
        <v>79</v>
      </c>
      <c r="F4208" t="str">
        <f t="shared" si="197"/>
        <v>Australian Capital Territory</v>
      </c>
      <c r="G4208" t="s">
        <v>80</v>
      </c>
      <c r="H4208">
        <v>2617</v>
      </c>
      <c r="I4208" t="s">
        <v>11</v>
      </c>
      <c r="J4208" t="s">
        <v>58</v>
      </c>
      <c r="K4208" t="s">
        <v>149</v>
      </c>
      <c r="L4208" t="s">
        <v>15</v>
      </c>
      <c r="M4208" s="5">
        <v>2856.0199999999995</v>
      </c>
      <c r="N4208">
        <v>1</v>
      </c>
    </row>
    <row r="4209" spans="1:14" x14ac:dyDescent="0.25">
      <c r="A4209" s="2">
        <v>45047</v>
      </c>
      <c r="B4209" s="3">
        <f t="shared" si="195"/>
        <v>2023</v>
      </c>
      <c r="C4209" t="str">
        <f t="shared" si="196"/>
        <v>2022-2023</v>
      </c>
      <c r="D4209" t="s">
        <v>147</v>
      </c>
      <c r="E4209" t="s">
        <v>113</v>
      </c>
      <c r="F4209" t="str">
        <f t="shared" si="197"/>
        <v>Queensland</v>
      </c>
      <c r="G4209" t="s">
        <v>35</v>
      </c>
      <c r="H4209">
        <v>4215</v>
      </c>
      <c r="I4209" t="s">
        <v>11</v>
      </c>
      <c r="J4209" t="s">
        <v>104</v>
      </c>
      <c r="K4209" t="s">
        <v>153</v>
      </c>
      <c r="L4209" t="s">
        <v>16</v>
      </c>
      <c r="M4209" s="5">
        <v>2866.54</v>
      </c>
      <c r="N4209">
        <v>1</v>
      </c>
    </row>
    <row r="4210" spans="1:14" x14ac:dyDescent="0.25">
      <c r="A4210" s="2">
        <v>45361</v>
      </c>
      <c r="B4210" s="3">
        <f t="shared" si="195"/>
        <v>2024</v>
      </c>
      <c r="C4210" t="str">
        <f t="shared" si="196"/>
        <v>2023-2024</v>
      </c>
      <c r="D4210" t="s">
        <v>147</v>
      </c>
      <c r="E4210" t="s">
        <v>59</v>
      </c>
      <c r="F4210" t="str">
        <f t="shared" si="197"/>
        <v>Victoria</v>
      </c>
      <c r="G4210" t="s">
        <v>45</v>
      </c>
      <c r="H4210">
        <v>3280</v>
      </c>
      <c r="I4210" t="s">
        <v>11</v>
      </c>
      <c r="J4210" t="s">
        <v>60</v>
      </c>
      <c r="K4210" t="s">
        <v>153</v>
      </c>
      <c r="L4210" t="s">
        <v>16</v>
      </c>
      <c r="M4210" s="5">
        <v>2866.8700000000013</v>
      </c>
      <c r="N4210">
        <v>1</v>
      </c>
    </row>
    <row r="4211" spans="1:14" x14ac:dyDescent="0.25">
      <c r="A4211" s="2">
        <v>45553</v>
      </c>
      <c r="B4211" s="3">
        <f t="shared" si="195"/>
        <v>2025</v>
      </c>
      <c r="C4211" t="str">
        <f t="shared" si="196"/>
        <v>2024-2025</v>
      </c>
      <c r="D4211" t="s">
        <v>147</v>
      </c>
      <c r="E4211" t="s">
        <v>41</v>
      </c>
      <c r="F4211" t="str">
        <f t="shared" si="197"/>
        <v>New South Wales</v>
      </c>
      <c r="G4211" t="s">
        <v>10</v>
      </c>
      <c r="H4211">
        <v>2830</v>
      </c>
      <c r="I4211" t="s">
        <v>11</v>
      </c>
      <c r="J4211" t="s">
        <v>25</v>
      </c>
      <c r="K4211" t="s">
        <v>152</v>
      </c>
      <c r="L4211" t="s">
        <v>13</v>
      </c>
      <c r="M4211" s="5">
        <v>2869.6000000000035</v>
      </c>
      <c r="N4211">
        <v>1</v>
      </c>
    </row>
    <row r="4212" spans="1:14" x14ac:dyDescent="0.25">
      <c r="A4212" s="2">
        <v>45521</v>
      </c>
      <c r="B4212" s="3">
        <f t="shared" si="195"/>
        <v>2025</v>
      </c>
      <c r="C4212" t="str">
        <f t="shared" si="196"/>
        <v>2024-2025</v>
      </c>
      <c r="D4212" t="s">
        <v>147</v>
      </c>
      <c r="E4212" t="s">
        <v>131</v>
      </c>
      <c r="F4212" t="str">
        <f t="shared" si="197"/>
        <v>Western Australia</v>
      </c>
      <c r="G4212" t="s">
        <v>48</v>
      </c>
      <c r="H4212">
        <v>6530</v>
      </c>
      <c r="I4212" t="s">
        <v>11</v>
      </c>
      <c r="J4212" t="s">
        <v>77</v>
      </c>
      <c r="K4212" t="s">
        <v>151</v>
      </c>
      <c r="L4212" t="s">
        <v>21</v>
      </c>
      <c r="M4212" s="5">
        <v>2881.7000000000007</v>
      </c>
      <c r="N4212">
        <v>1</v>
      </c>
    </row>
    <row r="4213" spans="1:14" x14ac:dyDescent="0.25">
      <c r="A4213" s="2">
        <v>45175</v>
      </c>
      <c r="B4213" s="3">
        <f t="shared" si="195"/>
        <v>2024</v>
      </c>
      <c r="C4213" t="str">
        <f t="shared" si="196"/>
        <v>2023-2024</v>
      </c>
      <c r="D4213" t="s">
        <v>147</v>
      </c>
      <c r="E4213" t="s">
        <v>97</v>
      </c>
      <c r="F4213" t="str">
        <f t="shared" si="197"/>
        <v>Tasmania</v>
      </c>
      <c r="G4213" t="s">
        <v>70</v>
      </c>
      <c r="H4213">
        <v>7250</v>
      </c>
      <c r="I4213" t="s">
        <v>11</v>
      </c>
      <c r="J4213" t="s">
        <v>71</v>
      </c>
      <c r="K4213" t="s">
        <v>150</v>
      </c>
      <c r="L4213" t="s">
        <v>18</v>
      </c>
      <c r="M4213" s="5">
        <v>2891.7299999999996</v>
      </c>
      <c r="N4213">
        <v>1</v>
      </c>
    </row>
    <row r="4214" spans="1:14" x14ac:dyDescent="0.25">
      <c r="A4214" s="2">
        <v>45462</v>
      </c>
      <c r="B4214" s="3">
        <f t="shared" si="195"/>
        <v>2024</v>
      </c>
      <c r="C4214" t="str">
        <f t="shared" si="196"/>
        <v>2023-2024</v>
      </c>
      <c r="D4214" t="s">
        <v>147</v>
      </c>
      <c r="E4214" t="s">
        <v>137</v>
      </c>
      <c r="F4214" t="str">
        <f t="shared" si="197"/>
        <v>New South Wales</v>
      </c>
      <c r="G4214" t="s">
        <v>10</v>
      </c>
      <c r="H4214">
        <v>2031</v>
      </c>
      <c r="I4214" t="s">
        <v>11</v>
      </c>
      <c r="J4214" t="s">
        <v>12</v>
      </c>
      <c r="K4214" t="s">
        <v>152</v>
      </c>
      <c r="L4214" t="s">
        <v>13</v>
      </c>
      <c r="M4214" s="5">
        <v>2892.3000000000011</v>
      </c>
      <c r="N4214">
        <v>1</v>
      </c>
    </row>
    <row r="4215" spans="1:14" x14ac:dyDescent="0.25">
      <c r="A4215" s="2">
        <v>45339</v>
      </c>
      <c r="B4215" s="3">
        <f t="shared" si="195"/>
        <v>2024</v>
      </c>
      <c r="C4215" t="str">
        <f t="shared" si="196"/>
        <v>2023-2024</v>
      </c>
      <c r="D4215" t="s">
        <v>147</v>
      </c>
      <c r="E4215" t="s">
        <v>65</v>
      </c>
      <c r="F4215" t="str">
        <f t="shared" si="197"/>
        <v>New South Wales</v>
      </c>
      <c r="G4215" t="s">
        <v>10</v>
      </c>
      <c r="H4215">
        <v>2541</v>
      </c>
      <c r="I4215" t="s">
        <v>11</v>
      </c>
      <c r="J4215" t="s">
        <v>58</v>
      </c>
      <c r="K4215" t="s">
        <v>152</v>
      </c>
      <c r="L4215" t="s">
        <v>13</v>
      </c>
      <c r="M4215" s="5">
        <v>2914.8700000000035</v>
      </c>
      <c r="N4215">
        <v>1</v>
      </c>
    </row>
    <row r="4216" spans="1:14" x14ac:dyDescent="0.25">
      <c r="A4216" s="2">
        <v>45049</v>
      </c>
      <c r="B4216" s="3">
        <f t="shared" si="195"/>
        <v>2023</v>
      </c>
      <c r="C4216" t="str">
        <f t="shared" si="196"/>
        <v>2022-2023</v>
      </c>
      <c r="D4216" t="s">
        <v>148</v>
      </c>
      <c r="E4216" t="s">
        <v>76</v>
      </c>
      <c r="F4216" t="str">
        <f t="shared" si="197"/>
        <v>Western Australia</v>
      </c>
      <c r="G4216" t="s">
        <v>48</v>
      </c>
      <c r="H4216">
        <v>6450</v>
      </c>
      <c r="I4216" t="s">
        <v>11</v>
      </c>
      <c r="J4216" t="s">
        <v>77</v>
      </c>
      <c r="K4216" t="s">
        <v>150</v>
      </c>
      <c r="L4216" t="s">
        <v>18</v>
      </c>
      <c r="M4216" s="5">
        <v>2916.7</v>
      </c>
      <c r="N4216">
        <v>1</v>
      </c>
    </row>
    <row r="4217" spans="1:14" x14ac:dyDescent="0.25">
      <c r="A4217" s="2">
        <v>45443</v>
      </c>
      <c r="B4217" s="3">
        <f t="shared" si="195"/>
        <v>2024</v>
      </c>
      <c r="C4217" t="str">
        <f t="shared" si="196"/>
        <v>2023-2024</v>
      </c>
      <c r="D4217" t="s">
        <v>148</v>
      </c>
      <c r="E4217" t="s">
        <v>78</v>
      </c>
      <c r="F4217" t="str">
        <f t="shared" si="197"/>
        <v>New South Wales</v>
      </c>
      <c r="G4217" t="s">
        <v>10</v>
      </c>
      <c r="H4217">
        <v>2350</v>
      </c>
      <c r="I4217" t="s">
        <v>11</v>
      </c>
      <c r="J4217" t="s">
        <v>68</v>
      </c>
      <c r="K4217" t="s">
        <v>152</v>
      </c>
      <c r="L4217" t="s">
        <v>13</v>
      </c>
      <c r="M4217" s="5">
        <v>2919.7200000000021</v>
      </c>
      <c r="N4217">
        <v>1</v>
      </c>
    </row>
    <row r="4218" spans="1:14" x14ac:dyDescent="0.25">
      <c r="A4218" s="2">
        <v>45150</v>
      </c>
      <c r="B4218" s="3">
        <f t="shared" si="195"/>
        <v>2024</v>
      </c>
      <c r="C4218" t="str">
        <f t="shared" si="196"/>
        <v>2023-2024</v>
      </c>
      <c r="D4218" t="s">
        <v>147</v>
      </c>
      <c r="E4218" t="s">
        <v>121</v>
      </c>
      <c r="F4218" t="str">
        <f t="shared" si="197"/>
        <v>Queensland</v>
      </c>
      <c r="G4218" t="s">
        <v>35</v>
      </c>
      <c r="H4218">
        <v>4700</v>
      </c>
      <c r="I4218" t="s">
        <v>11</v>
      </c>
      <c r="J4218" t="s">
        <v>51</v>
      </c>
      <c r="K4218" t="s">
        <v>151</v>
      </c>
      <c r="L4218" t="s">
        <v>21</v>
      </c>
      <c r="M4218" s="5">
        <v>2943.69</v>
      </c>
      <c r="N4218">
        <v>1</v>
      </c>
    </row>
    <row r="4219" spans="1:14" x14ac:dyDescent="0.25">
      <c r="A4219" s="2">
        <v>45027</v>
      </c>
      <c r="B4219" s="3">
        <f t="shared" si="195"/>
        <v>2023</v>
      </c>
      <c r="C4219" t="str">
        <f t="shared" si="196"/>
        <v>2022-2023</v>
      </c>
      <c r="D4219" t="s">
        <v>147</v>
      </c>
      <c r="E4219" t="s">
        <v>42</v>
      </c>
      <c r="F4219" t="str">
        <f t="shared" si="197"/>
        <v>Queensland</v>
      </c>
      <c r="G4219" t="s">
        <v>35</v>
      </c>
      <c r="H4219">
        <v>4053</v>
      </c>
      <c r="I4219" t="s">
        <v>11</v>
      </c>
      <c r="J4219" t="s">
        <v>43</v>
      </c>
      <c r="K4219" t="s">
        <v>151</v>
      </c>
      <c r="L4219" t="s">
        <v>21</v>
      </c>
      <c r="M4219" s="5">
        <v>2950.4599999999996</v>
      </c>
      <c r="N4219">
        <v>1</v>
      </c>
    </row>
    <row r="4220" spans="1:14" x14ac:dyDescent="0.25">
      <c r="A4220" s="2">
        <v>44969</v>
      </c>
      <c r="B4220" s="3">
        <f t="shared" si="195"/>
        <v>2023</v>
      </c>
      <c r="C4220" t="str">
        <f t="shared" si="196"/>
        <v>2022-2023</v>
      </c>
      <c r="D4220" t="s">
        <v>147</v>
      </c>
      <c r="E4220" t="s">
        <v>115</v>
      </c>
      <c r="F4220" t="str">
        <f t="shared" si="197"/>
        <v>Western Australia</v>
      </c>
      <c r="G4220" t="s">
        <v>48</v>
      </c>
      <c r="H4220">
        <v>6280</v>
      </c>
      <c r="I4220" t="s">
        <v>11</v>
      </c>
      <c r="J4220" t="s">
        <v>94</v>
      </c>
      <c r="K4220" t="s">
        <v>152</v>
      </c>
      <c r="L4220" t="s">
        <v>13</v>
      </c>
      <c r="M4220" s="5">
        <v>2951.1300000000028</v>
      </c>
      <c r="N4220">
        <v>1</v>
      </c>
    </row>
    <row r="4221" spans="1:14" x14ac:dyDescent="0.25">
      <c r="A4221" s="2">
        <v>45510</v>
      </c>
      <c r="B4221" s="3">
        <f t="shared" si="195"/>
        <v>2025</v>
      </c>
      <c r="C4221" t="str">
        <f t="shared" si="196"/>
        <v>2024-2025</v>
      </c>
      <c r="D4221" t="s">
        <v>147</v>
      </c>
      <c r="E4221" t="s">
        <v>116</v>
      </c>
      <c r="F4221" t="str">
        <f t="shared" si="197"/>
        <v>Western Australia</v>
      </c>
      <c r="G4221" t="s">
        <v>48</v>
      </c>
      <c r="H4221">
        <v>6725</v>
      </c>
      <c r="I4221" t="s">
        <v>11</v>
      </c>
      <c r="J4221" t="s">
        <v>77</v>
      </c>
      <c r="K4221" t="s">
        <v>150</v>
      </c>
      <c r="L4221" t="s">
        <v>18</v>
      </c>
      <c r="M4221" s="5">
        <v>2957.0199999999995</v>
      </c>
      <c r="N4221">
        <v>1</v>
      </c>
    </row>
    <row r="4222" spans="1:14" x14ac:dyDescent="0.25">
      <c r="A4222" s="2">
        <v>45346</v>
      </c>
      <c r="B4222" s="3">
        <f t="shared" si="195"/>
        <v>2024</v>
      </c>
      <c r="C4222" t="str">
        <f t="shared" si="196"/>
        <v>2023-2024</v>
      </c>
      <c r="D4222" t="s">
        <v>148</v>
      </c>
      <c r="E4222" t="s">
        <v>108</v>
      </c>
      <c r="F4222" t="str">
        <f t="shared" si="197"/>
        <v>Victoria</v>
      </c>
      <c r="G4222" t="s">
        <v>45</v>
      </c>
      <c r="H4222">
        <v>3018</v>
      </c>
      <c r="I4222" t="s">
        <v>11</v>
      </c>
      <c r="J4222" t="s">
        <v>46</v>
      </c>
      <c r="K4222" t="s">
        <v>150</v>
      </c>
      <c r="L4222" t="s">
        <v>18</v>
      </c>
      <c r="M4222" s="5">
        <v>2967.7599999999993</v>
      </c>
      <c r="N4222">
        <v>1</v>
      </c>
    </row>
    <row r="4223" spans="1:14" x14ac:dyDescent="0.25">
      <c r="A4223" s="2">
        <v>45340</v>
      </c>
      <c r="B4223" s="3">
        <f t="shared" si="195"/>
        <v>2024</v>
      </c>
      <c r="C4223" t="str">
        <f t="shared" si="196"/>
        <v>2023-2024</v>
      </c>
      <c r="D4223" t="s">
        <v>147</v>
      </c>
      <c r="E4223" t="s">
        <v>41</v>
      </c>
      <c r="F4223" t="str">
        <f t="shared" si="197"/>
        <v>New South Wales</v>
      </c>
      <c r="G4223" t="s">
        <v>10</v>
      </c>
      <c r="H4223">
        <v>2830</v>
      </c>
      <c r="I4223" t="s">
        <v>11</v>
      </c>
      <c r="J4223" t="s">
        <v>25</v>
      </c>
      <c r="K4223" t="s">
        <v>152</v>
      </c>
      <c r="L4223" t="s">
        <v>13</v>
      </c>
      <c r="M4223" s="5">
        <v>2972.070000000002</v>
      </c>
      <c r="N4223">
        <v>1</v>
      </c>
    </row>
    <row r="4224" spans="1:14" x14ac:dyDescent="0.25">
      <c r="A4224" s="2">
        <v>45052</v>
      </c>
      <c r="B4224" s="3">
        <f t="shared" si="195"/>
        <v>2023</v>
      </c>
      <c r="C4224" t="str">
        <f t="shared" si="196"/>
        <v>2022-2023</v>
      </c>
      <c r="D4224" t="s">
        <v>148</v>
      </c>
      <c r="E4224" t="s">
        <v>124</v>
      </c>
      <c r="F4224" t="str">
        <f t="shared" si="197"/>
        <v>New South Wales</v>
      </c>
      <c r="G4224" t="s">
        <v>10</v>
      </c>
      <c r="H4224">
        <v>2015</v>
      </c>
      <c r="I4224" t="s">
        <v>11</v>
      </c>
      <c r="J4224" t="s">
        <v>12</v>
      </c>
      <c r="K4224" t="s">
        <v>157</v>
      </c>
      <c r="L4224" t="s">
        <v>22</v>
      </c>
      <c r="M4224" s="5">
        <v>2977.15</v>
      </c>
      <c r="N4224">
        <v>1</v>
      </c>
    </row>
    <row r="4225" spans="1:14" x14ac:dyDescent="0.25">
      <c r="A4225" s="2">
        <v>45258</v>
      </c>
      <c r="B4225" s="3">
        <f t="shared" si="195"/>
        <v>2024</v>
      </c>
      <c r="C4225" t="str">
        <f t="shared" si="196"/>
        <v>2023-2024</v>
      </c>
      <c r="D4225" t="s">
        <v>148</v>
      </c>
      <c r="E4225" t="s">
        <v>96</v>
      </c>
      <c r="F4225" t="str">
        <f t="shared" si="197"/>
        <v>Western Australia</v>
      </c>
      <c r="G4225" t="s">
        <v>48</v>
      </c>
      <c r="H4225">
        <v>6330</v>
      </c>
      <c r="I4225" t="s">
        <v>11</v>
      </c>
      <c r="J4225" t="s">
        <v>94</v>
      </c>
      <c r="K4225" t="s">
        <v>151</v>
      </c>
      <c r="L4225" t="s">
        <v>21</v>
      </c>
      <c r="M4225" s="5">
        <v>3026.71</v>
      </c>
      <c r="N4225">
        <v>1</v>
      </c>
    </row>
    <row r="4226" spans="1:14" x14ac:dyDescent="0.25">
      <c r="A4226" s="2">
        <v>45054</v>
      </c>
      <c r="B4226" s="3">
        <f t="shared" ref="B4226:B4289" si="198">IF(MONTH(A4226)&gt;=7,YEAR(A4226)+1,YEAR(A4226))</f>
        <v>2023</v>
      </c>
      <c r="C4226" t="str">
        <f t="shared" ref="C4226:C4289" si="199">IF(MONTH(A4226) &gt;= 7, YEAR(A4226) &amp; "-" &amp; YEAR(A4226) + 1, YEAR(A4226) - 1 &amp; "-" &amp; YEAR(A4226))</f>
        <v>2022-2023</v>
      </c>
      <c r="D4226" t="s">
        <v>147</v>
      </c>
      <c r="E4226" t="s">
        <v>141</v>
      </c>
      <c r="F4226" t="str">
        <f t="shared" ref="F4226:F4289" si="200">IF(G4226="WA","Western Australia",
IF(G4226="NSW","New South Wales",
IF(G4226="QLD","Queensland",
IF(G4226="VIC","Victoria",
IF(G4226="TAS","Tasmania",
IF(G4226="SA","South Australia",
IF(G4226="NT","Northern Territory",
IF(G4226="ACT","Australian Capital Territory",G4226))))))))</f>
        <v>Western Australia</v>
      </c>
      <c r="G4226" t="s">
        <v>48</v>
      </c>
      <c r="H4226">
        <v>6052</v>
      </c>
      <c r="I4226" t="s">
        <v>11</v>
      </c>
      <c r="J4226" t="s">
        <v>49</v>
      </c>
      <c r="K4226" t="s">
        <v>150</v>
      </c>
      <c r="L4226" t="s">
        <v>18</v>
      </c>
      <c r="M4226" s="5">
        <v>3048.1099999999992</v>
      </c>
      <c r="N4226">
        <v>1</v>
      </c>
    </row>
    <row r="4227" spans="1:14" x14ac:dyDescent="0.25">
      <c r="A4227" s="2">
        <v>45542</v>
      </c>
      <c r="B4227" s="3">
        <f t="shared" si="198"/>
        <v>2025</v>
      </c>
      <c r="C4227" t="str">
        <f t="shared" si="199"/>
        <v>2024-2025</v>
      </c>
      <c r="D4227" t="s">
        <v>147</v>
      </c>
      <c r="E4227" t="s">
        <v>42</v>
      </c>
      <c r="F4227" t="str">
        <f t="shared" si="200"/>
        <v>Queensland</v>
      </c>
      <c r="G4227" t="s">
        <v>35</v>
      </c>
      <c r="H4227">
        <v>4053</v>
      </c>
      <c r="I4227" t="s">
        <v>11</v>
      </c>
      <c r="J4227" t="s">
        <v>43</v>
      </c>
      <c r="K4227" t="s">
        <v>153</v>
      </c>
      <c r="L4227" t="s">
        <v>16</v>
      </c>
      <c r="M4227" s="5">
        <v>3050.32</v>
      </c>
      <c r="N4227">
        <v>1</v>
      </c>
    </row>
    <row r="4228" spans="1:14" x14ac:dyDescent="0.25">
      <c r="A4228" s="2">
        <v>45408</v>
      </c>
      <c r="B4228" s="3">
        <f t="shared" si="198"/>
        <v>2024</v>
      </c>
      <c r="C4228" t="str">
        <f t="shared" si="199"/>
        <v>2023-2024</v>
      </c>
      <c r="D4228" t="s">
        <v>148</v>
      </c>
      <c r="E4228" t="s">
        <v>108</v>
      </c>
      <c r="F4228" t="str">
        <f t="shared" si="200"/>
        <v>Victoria</v>
      </c>
      <c r="G4228" t="s">
        <v>45</v>
      </c>
      <c r="H4228">
        <v>3018</v>
      </c>
      <c r="I4228" t="s">
        <v>11</v>
      </c>
      <c r="J4228" t="s">
        <v>46</v>
      </c>
      <c r="K4228" t="s">
        <v>152</v>
      </c>
      <c r="L4228" t="s">
        <v>13</v>
      </c>
      <c r="M4228" s="5">
        <v>3058.6400000000021</v>
      </c>
      <c r="N4228">
        <v>1</v>
      </c>
    </row>
    <row r="4229" spans="1:14" x14ac:dyDescent="0.25">
      <c r="A4229" s="2">
        <v>45060</v>
      </c>
      <c r="B4229" s="3">
        <f t="shared" si="198"/>
        <v>2023</v>
      </c>
      <c r="C4229" t="str">
        <f t="shared" si="199"/>
        <v>2022-2023</v>
      </c>
      <c r="D4229" t="s">
        <v>147</v>
      </c>
      <c r="E4229" t="s">
        <v>92</v>
      </c>
      <c r="F4229" t="str">
        <f t="shared" si="200"/>
        <v>Queensland</v>
      </c>
      <c r="G4229" t="s">
        <v>35</v>
      </c>
      <c r="H4229">
        <v>4068</v>
      </c>
      <c r="I4229" t="s">
        <v>11</v>
      </c>
      <c r="J4229" t="s">
        <v>43</v>
      </c>
      <c r="K4229" t="s">
        <v>150</v>
      </c>
      <c r="L4229" t="s">
        <v>18</v>
      </c>
      <c r="M4229" s="5">
        <v>3061.9299999999994</v>
      </c>
      <c r="N4229">
        <v>1</v>
      </c>
    </row>
    <row r="4230" spans="1:14" x14ac:dyDescent="0.25">
      <c r="A4230" s="2">
        <v>45590</v>
      </c>
      <c r="B4230" s="3">
        <f t="shared" si="198"/>
        <v>2025</v>
      </c>
      <c r="C4230" t="str">
        <f t="shared" si="199"/>
        <v>2024-2025</v>
      </c>
      <c r="D4230" t="s">
        <v>147</v>
      </c>
      <c r="E4230" t="s">
        <v>57</v>
      </c>
      <c r="F4230" t="str">
        <f t="shared" si="200"/>
        <v>New South Wales</v>
      </c>
      <c r="G4230" t="s">
        <v>10</v>
      </c>
      <c r="H4230">
        <v>2560</v>
      </c>
      <c r="I4230" t="s">
        <v>11</v>
      </c>
      <c r="J4230" t="s">
        <v>58</v>
      </c>
      <c r="K4230" t="s">
        <v>150</v>
      </c>
      <c r="L4230" t="s">
        <v>18</v>
      </c>
      <c r="M4230" s="5">
        <v>3080.4100000000003</v>
      </c>
      <c r="N4230">
        <v>1</v>
      </c>
    </row>
    <row r="4231" spans="1:14" x14ac:dyDescent="0.25">
      <c r="A4231" s="2">
        <v>45399</v>
      </c>
      <c r="B4231" s="3">
        <f t="shared" si="198"/>
        <v>2024</v>
      </c>
      <c r="C4231" t="str">
        <f t="shared" si="199"/>
        <v>2023-2024</v>
      </c>
      <c r="D4231" t="s">
        <v>148</v>
      </c>
      <c r="E4231" t="s">
        <v>124</v>
      </c>
      <c r="F4231" t="str">
        <f t="shared" si="200"/>
        <v>New South Wales</v>
      </c>
      <c r="G4231" t="s">
        <v>10</v>
      </c>
      <c r="H4231">
        <v>2015</v>
      </c>
      <c r="I4231" t="s">
        <v>11</v>
      </c>
      <c r="J4231" t="s">
        <v>12</v>
      </c>
      <c r="K4231" t="s">
        <v>150</v>
      </c>
      <c r="L4231" t="s">
        <v>18</v>
      </c>
      <c r="M4231" s="5">
        <v>3123.46</v>
      </c>
      <c r="N4231">
        <v>1</v>
      </c>
    </row>
    <row r="4232" spans="1:14" x14ac:dyDescent="0.25">
      <c r="A4232" s="2">
        <v>45468</v>
      </c>
      <c r="B4232" s="3">
        <f t="shared" si="198"/>
        <v>2024</v>
      </c>
      <c r="C4232" t="str">
        <f t="shared" si="199"/>
        <v>2023-2024</v>
      </c>
      <c r="D4232" t="s">
        <v>147</v>
      </c>
      <c r="E4232" t="s">
        <v>79</v>
      </c>
      <c r="F4232" t="str">
        <f t="shared" si="200"/>
        <v>Australian Capital Territory</v>
      </c>
      <c r="G4232" t="s">
        <v>80</v>
      </c>
      <c r="H4232">
        <v>2617</v>
      </c>
      <c r="I4232" t="s">
        <v>11</v>
      </c>
      <c r="J4232" t="s">
        <v>58</v>
      </c>
      <c r="K4232" t="s">
        <v>149</v>
      </c>
      <c r="L4232" t="s">
        <v>15</v>
      </c>
      <c r="M4232" s="5">
        <v>3129.9600000000009</v>
      </c>
      <c r="N4232">
        <v>1</v>
      </c>
    </row>
    <row r="4233" spans="1:14" x14ac:dyDescent="0.25">
      <c r="A4233" s="2">
        <v>44964</v>
      </c>
      <c r="B4233" s="3">
        <f t="shared" si="198"/>
        <v>2023</v>
      </c>
      <c r="C4233" t="str">
        <f t="shared" si="199"/>
        <v>2022-2023</v>
      </c>
      <c r="D4233" t="s">
        <v>147</v>
      </c>
      <c r="E4233" t="s">
        <v>65</v>
      </c>
      <c r="F4233" t="str">
        <f t="shared" si="200"/>
        <v>New South Wales</v>
      </c>
      <c r="G4233" t="s">
        <v>10</v>
      </c>
      <c r="H4233">
        <v>2541</v>
      </c>
      <c r="I4233" t="s">
        <v>11</v>
      </c>
      <c r="J4233" t="s">
        <v>58</v>
      </c>
      <c r="K4233" t="s">
        <v>157</v>
      </c>
      <c r="L4233" t="s">
        <v>22</v>
      </c>
      <c r="M4233" s="5">
        <v>3134.8800000000006</v>
      </c>
      <c r="N4233">
        <v>1</v>
      </c>
    </row>
    <row r="4234" spans="1:14" x14ac:dyDescent="0.25">
      <c r="A4234" s="2">
        <v>45011</v>
      </c>
      <c r="B4234" s="3">
        <f t="shared" si="198"/>
        <v>2023</v>
      </c>
      <c r="C4234" t="str">
        <f t="shared" si="199"/>
        <v>2022-2023</v>
      </c>
      <c r="D4234" t="s">
        <v>147</v>
      </c>
      <c r="E4234" t="s">
        <v>44</v>
      </c>
      <c r="F4234" t="str">
        <f t="shared" si="200"/>
        <v>Victoria</v>
      </c>
      <c r="G4234" t="s">
        <v>45</v>
      </c>
      <c r="H4234">
        <v>3066</v>
      </c>
      <c r="I4234" t="s">
        <v>11</v>
      </c>
      <c r="J4234" t="s">
        <v>46</v>
      </c>
      <c r="K4234" t="s">
        <v>151</v>
      </c>
      <c r="L4234" t="s">
        <v>21</v>
      </c>
      <c r="M4234" s="5">
        <v>3137.0400000000004</v>
      </c>
      <c r="N4234">
        <v>1</v>
      </c>
    </row>
    <row r="4235" spans="1:14" x14ac:dyDescent="0.25">
      <c r="A4235" s="2">
        <v>45404</v>
      </c>
      <c r="B4235" s="3">
        <f t="shared" si="198"/>
        <v>2024</v>
      </c>
      <c r="C4235" t="str">
        <f t="shared" si="199"/>
        <v>2023-2024</v>
      </c>
      <c r="D4235" t="s">
        <v>147</v>
      </c>
      <c r="E4235" t="s">
        <v>117</v>
      </c>
      <c r="F4235" t="str">
        <f t="shared" si="200"/>
        <v>Queensland</v>
      </c>
      <c r="G4235" t="s">
        <v>35</v>
      </c>
      <c r="H4235">
        <v>4119</v>
      </c>
      <c r="I4235" t="s">
        <v>11</v>
      </c>
      <c r="J4235" t="s">
        <v>43</v>
      </c>
      <c r="K4235" t="s">
        <v>153</v>
      </c>
      <c r="L4235" t="s">
        <v>16</v>
      </c>
      <c r="M4235" s="5">
        <v>3138.9400000000005</v>
      </c>
      <c r="N4235">
        <v>1</v>
      </c>
    </row>
    <row r="4236" spans="1:14" x14ac:dyDescent="0.25">
      <c r="A4236" s="2">
        <v>45624</v>
      </c>
      <c r="B4236" s="3">
        <f t="shared" si="198"/>
        <v>2025</v>
      </c>
      <c r="C4236" t="str">
        <f t="shared" si="199"/>
        <v>2024-2025</v>
      </c>
      <c r="D4236" t="s">
        <v>147</v>
      </c>
      <c r="E4236" t="s">
        <v>9</v>
      </c>
      <c r="F4236" t="str">
        <f t="shared" si="200"/>
        <v>New South Wales</v>
      </c>
      <c r="G4236" t="s">
        <v>10</v>
      </c>
      <c r="H4236">
        <v>2067</v>
      </c>
      <c r="I4236" t="s">
        <v>11</v>
      </c>
      <c r="J4236" t="s">
        <v>12</v>
      </c>
      <c r="K4236" t="s">
        <v>152</v>
      </c>
      <c r="L4236" t="s">
        <v>13</v>
      </c>
      <c r="M4236" s="5">
        <v>3143.5400000000018</v>
      </c>
      <c r="N4236">
        <v>1</v>
      </c>
    </row>
    <row r="4237" spans="1:14" x14ac:dyDescent="0.25">
      <c r="A4237" s="2">
        <v>45249</v>
      </c>
      <c r="B4237" s="3">
        <f t="shared" si="198"/>
        <v>2024</v>
      </c>
      <c r="C4237" t="str">
        <f t="shared" si="199"/>
        <v>2023-2024</v>
      </c>
      <c r="D4237" t="s">
        <v>147</v>
      </c>
      <c r="E4237" t="s">
        <v>132</v>
      </c>
      <c r="F4237" t="str">
        <f t="shared" si="200"/>
        <v>New South Wales</v>
      </c>
      <c r="G4237" t="s">
        <v>10</v>
      </c>
      <c r="H4237">
        <v>2800</v>
      </c>
      <c r="I4237" t="s">
        <v>11</v>
      </c>
      <c r="J4237" t="s">
        <v>25</v>
      </c>
      <c r="K4237" t="s">
        <v>150</v>
      </c>
      <c r="L4237" t="s">
        <v>18</v>
      </c>
      <c r="M4237" s="5">
        <v>3157.17</v>
      </c>
      <c r="N4237">
        <v>1</v>
      </c>
    </row>
    <row r="4238" spans="1:14" x14ac:dyDescent="0.25">
      <c r="A4238" s="2">
        <v>45299</v>
      </c>
      <c r="B4238" s="3">
        <f t="shared" si="198"/>
        <v>2024</v>
      </c>
      <c r="C4238" t="str">
        <f t="shared" si="199"/>
        <v>2023-2024</v>
      </c>
      <c r="D4238" t="s">
        <v>147</v>
      </c>
      <c r="E4238" t="s">
        <v>24</v>
      </c>
      <c r="F4238" t="str">
        <f t="shared" si="200"/>
        <v>New South Wales</v>
      </c>
      <c r="G4238" t="s">
        <v>10</v>
      </c>
      <c r="H4238">
        <v>2795</v>
      </c>
      <c r="I4238" t="s">
        <v>11</v>
      </c>
      <c r="J4238" t="s">
        <v>25</v>
      </c>
      <c r="K4238" t="s">
        <v>153</v>
      </c>
      <c r="L4238" t="s">
        <v>16</v>
      </c>
      <c r="M4238" s="5">
        <v>3166.3100000000013</v>
      </c>
      <c r="N4238">
        <v>1</v>
      </c>
    </row>
    <row r="4239" spans="1:14" x14ac:dyDescent="0.25">
      <c r="A4239" s="2">
        <v>45293</v>
      </c>
      <c r="B4239" s="3">
        <f t="shared" si="198"/>
        <v>2024</v>
      </c>
      <c r="C4239" t="str">
        <f t="shared" si="199"/>
        <v>2023-2024</v>
      </c>
      <c r="D4239" t="s">
        <v>147</v>
      </c>
      <c r="E4239" t="s">
        <v>143</v>
      </c>
      <c r="F4239" t="str">
        <f t="shared" si="200"/>
        <v>New South Wales</v>
      </c>
      <c r="G4239" t="s">
        <v>10</v>
      </c>
      <c r="H4239">
        <v>2154</v>
      </c>
      <c r="I4239" t="s">
        <v>11</v>
      </c>
      <c r="J4239" t="s">
        <v>27</v>
      </c>
      <c r="K4239" t="s">
        <v>150</v>
      </c>
      <c r="L4239" t="s">
        <v>18</v>
      </c>
      <c r="M4239" s="5">
        <v>3180.58</v>
      </c>
      <c r="N4239">
        <v>1</v>
      </c>
    </row>
    <row r="4240" spans="1:14" x14ac:dyDescent="0.25">
      <c r="A4240" s="2">
        <v>45041</v>
      </c>
      <c r="B4240" s="3">
        <f t="shared" si="198"/>
        <v>2023</v>
      </c>
      <c r="C4240" t="str">
        <f t="shared" si="199"/>
        <v>2022-2023</v>
      </c>
      <c r="D4240" t="s">
        <v>147</v>
      </c>
      <c r="E4240" t="s">
        <v>41</v>
      </c>
      <c r="F4240" t="str">
        <f t="shared" si="200"/>
        <v>New South Wales</v>
      </c>
      <c r="G4240" t="s">
        <v>10</v>
      </c>
      <c r="H4240">
        <v>2830</v>
      </c>
      <c r="I4240" t="s">
        <v>11</v>
      </c>
      <c r="J4240" t="s">
        <v>25</v>
      </c>
      <c r="K4240" t="s">
        <v>150</v>
      </c>
      <c r="L4240" t="s">
        <v>18</v>
      </c>
      <c r="M4240" s="5">
        <v>3180.7799999999988</v>
      </c>
      <c r="N4240">
        <v>1</v>
      </c>
    </row>
    <row r="4241" spans="1:14" x14ac:dyDescent="0.25">
      <c r="A4241" s="2">
        <v>45498</v>
      </c>
      <c r="B4241" s="3">
        <f t="shared" si="198"/>
        <v>2025</v>
      </c>
      <c r="C4241" t="str">
        <f t="shared" si="199"/>
        <v>2024-2025</v>
      </c>
      <c r="D4241" t="s">
        <v>148</v>
      </c>
      <c r="E4241" t="s">
        <v>96</v>
      </c>
      <c r="F4241" t="str">
        <f t="shared" si="200"/>
        <v>Western Australia</v>
      </c>
      <c r="G4241" t="s">
        <v>48</v>
      </c>
      <c r="H4241">
        <v>6330</v>
      </c>
      <c r="I4241" t="s">
        <v>11</v>
      </c>
      <c r="J4241" t="s">
        <v>94</v>
      </c>
      <c r="K4241" t="s">
        <v>155</v>
      </c>
      <c r="L4241" t="s">
        <v>20</v>
      </c>
      <c r="M4241" s="5">
        <v>3186.8500000000008</v>
      </c>
      <c r="N4241">
        <v>1</v>
      </c>
    </row>
    <row r="4242" spans="1:14" x14ac:dyDescent="0.25">
      <c r="A4242" s="2">
        <v>45011</v>
      </c>
      <c r="B4242" s="3">
        <f t="shared" si="198"/>
        <v>2023</v>
      </c>
      <c r="C4242" t="str">
        <f t="shared" si="199"/>
        <v>2022-2023</v>
      </c>
      <c r="D4242" t="s">
        <v>147</v>
      </c>
      <c r="E4242" t="s">
        <v>137</v>
      </c>
      <c r="F4242" t="str">
        <f t="shared" si="200"/>
        <v>New South Wales</v>
      </c>
      <c r="G4242" t="s">
        <v>10</v>
      </c>
      <c r="H4242">
        <v>2031</v>
      </c>
      <c r="I4242" t="s">
        <v>11</v>
      </c>
      <c r="J4242" t="s">
        <v>12</v>
      </c>
      <c r="K4242" t="s">
        <v>153</v>
      </c>
      <c r="L4242" t="s">
        <v>16</v>
      </c>
      <c r="M4242" s="5">
        <v>3188.1200000000003</v>
      </c>
      <c r="N4242">
        <v>1</v>
      </c>
    </row>
    <row r="4243" spans="1:14" x14ac:dyDescent="0.25">
      <c r="A4243" s="2">
        <v>45601</v>
      </c>
      <c r="B4243" s="3">
        <f t="shared" si="198"/>
        <v>2025</v>
      </c>
      <c r="C4243" t="str">
        <f t="shared" si="199"/>
        <v>2024-2025</v>
      </c>
      <c r="D4243" t="s">
        <v>147</v>
      </c>
      <c r="E4243" t="s">
        <v>39</v>
      </c>
      <c r="F4243" t="str">
        <f t="shared" si="200"/>
        <v>South Australia</v>
      </c>
      <c r="G4243" t="s">
        <v>32</v>
      </c>
      <c r="H4243">
        <v>5343</v>
      </c>
      <c r="I4243" t="s">
        <v>11</v>
      </c>
      <c r="J4243" t="s">
        <v>38</v>
      </c>
      <c r="K4243" t="s">
        <v>150</v>
      </c>
      <c r="L4243" t="s">
        <v>18</v>
      </c>
      <c r="M4243" s="5">
        <v>3190.32</v>
      </c>
      <c r="N4243">
        <v>1</v>
      </c>
    </row>
    <row r="4244" spans="1:14" x14ac:dyDescent="0.25">
      <c r="A4244" s="2">
        <v>45080</v>
      </c>
      <c r="B4244" s="3">
        <f t="shared" si="198"/>
        <v>2023</v>
      </c>
      <c r="C4244" t="str">
        <f t="shared" si="199"/>
        <v>2022-2023</v>
      </c>
      <c r="D4244" t="s">
        <v>147</v>
      </c>
      <c r="E4244" t="s">
        <v>139</v>
      </c>
      <c r="F4244" t="str">
        <f t="shared" si="200"/>
        <v>New South Wales</v>
      </c>
      <c r="G4244" t="s">
        <v>10</v>
      </c>
      <c r="H4244">
        <v>2020</v>
      </c>
      <c r="I4244" t="s">
        <v>11</v>
      </c>
      <c r="J4244" t="s">
        <v>12</v>
      </c>
      <c r="K4244" t="s">
        <v>151</v>
      </c>
      <c r="L4244" t="s">
        <v>21</v>
      </c>
      <c r="M4244" s="5">
        <v>3212.5600000000004</v>
      </c>
      <c r="N4244">
        <v>1</v>
      </c>
    </row>
    <row r="4245" spans="1:14" x14ac:dyDescent="0.25">
      <c r="A4245" s="2">
        <v>45617</v>
      </c>
      <c r="B4245" s="3">
        <f t="shared" si="198"/>
        <v>2025</v>
      </c>
      <c r="C4245" t="str">
        <f t="shared" si="199"/>
        <v>2024-2025</v>
      </c>
      <c r="D4245" t="s">
        <v>147</v>
      </c>
      <c r="E4245" t="s">
        <v>145</v>
      </c>
      <c r="F4245" t="str">
        <f t="shared" si="200"/>
        <v>New South Wales</v>
      </c>
      <c r="G4245" t="s">
        <v>10</v>
      </c>
      <c r="H4245">
        <v>2101</v>
      </c>
      <c r="I4245" t="s">
        <v>11</v>
      </c>
      <c r="J4245" t="s">
        <v>27</v>
      </c>
      <c r="K4245" t="s">
        <v>152</v>
      </c>
      <c r="L4245" t="s">
        <v>13</v>
      </c>
      <c r="M4245" s="5">
        <v>3214.7600000000016</v>
      </c>
      <c r="N4245">
        <v>1</v>
      </c>
    </row>
    <row r="4246" spans="1:14" x14ac:dyDescent="0.25">
      <c r="A4246" s="2">
        <v>45364</v>
      </c>
      <c r="B4246" s="3">
        <f t="shared" si="198"/>
        <v>2024</v>
      </c>
      <c r="C4246" t="str">
        <f t="shared" si="199"/>
        <v>2023-2024</v>
      </c>
      <c r="D4246" t="s">
        <v>147</v>
      </c>
      <c r="E4246" t="s">
        <v>126</v>
      </c>
      <c r="F4246" t="str">
        <f t="shared" si="200"/>
        <v>Queensland</v>
      </c>
      <c r="G4246" t="s">
        <v>35</v>
      </c>
      <c r="H4246">
        <v>4551</v>
      </c>
      <c r="I4246" t="s">
        <v>11</v>
      </c>
      <c r="J4246" t="s">
        <v>120</v>
      </c>
      <c r="K4246" t="s">
        <v>152</v>
      </c>
      <c r="L4246" t="s">
        <v>13</v>
      </c>
      <c r="M4246" s="5">
        <v>3229.3500000000026</v>
      </c>
      <c r="N4246">
        <v>1</v>
      </c>
    </row>
    <row r="4247" spans="1:14" x14ac:dyDescent="0.25">
      <c r="A4247" s="2">
        <v>45488</v>
      </c>
      <c r="B4247" s="3">
        <f t="shared" si="198"/>
        <v>2025</v>
      </c>
      <c r="C4247" t="str">
        <f t="shared" si="199"/>
        <v>2024-2025</v>
      </c>
      <c r="D4247" t="s">
        <v>147</v>
      </c>
      <c r="E4247" t="s">
        <v>28</v>
      </c>
      <c r="F4247" t="str">
        <f t="shared" si="200"/>
        <v>Northern Territory</v>
      </c>
      <c r="G4247" t="s">
        <v>29</v>
      </c>
      <c r="H4247">
        <v>800</v>
      </c>
      <c r="I4247" t="s">
        <v>11</v>
      </c>
      <c r="J4247" t="s">
        <v>30</v>
      </c>
      <c r="K4247" t="s">
        <v>150</v>
      </c>
      <c r="L4247" t="s">
        <v>18</v>
      </c>
      <c r="M4247" s="5">
        <v>3245.1399999999994</v>
      </c>
      <c r="N4247">
        <v>1</v>
      </c>
    </row>
    <row r="4248" spans="1:14" x14ac:dyDescent="0.25">
      <c r="A4248" s="2">
        <v>45053</v>
      </c>
      <c r="B4248" s="3">
        <f t="shared" si="198"/>
        <v>2023</v>
      </c>
      <c r="C4248" t="str">
        <f t="shared" si="199"/>
        <v>2022-2023</v>
      </c>
      <c r="D4248" t="s">
        <v>147</v>
      </c>
      <c r="E4248" t="s">
        <v>9</v>
      </c>
      <c r="F4248" t="str">
        <f t="shared" si="200"/>
        <v>New South Wales</v>
      </c>
      <c r="G4248" t="s">
        <v>10</v>
      </c>
      <c r="H4248">
        <v>2067</v>
      </c>
      <c r="I4248" t="s">
        <v>11</v>
      </c>
      <c r="J4248" t="s">
        <v>12</v>
      </c>
      <c r="K4248" t="s">
        <v>151</v>
      </c>
      <c r="L4248" t="s">
        <v>21</v>
      </c>
      <c r="M4248" s="5">
        <v>3248.45</v>
      </c>
      <c r="N4248">
        <v>1</v>
      </c>
    </row>
    <row r="4249" spans="1:14" x14ac:dyDescent="0.25">
      <c r="A4249" s="2">
        <v>45507</v>
      </c>
      <c r="B4249" s="3">
        <f t="shared" si="198"/>
        <v>2025</v>
      </c>
      <c r="C4249" t="str">
        <f t="shared" si="199"/>
        <v>2024-2025</v>
      </c>
      <c r="D4249" t="s">
        <v>148</v>
      </c>
      <c r="E4249" t="s">
        <v>78</v>
      </c>
      <c r="F4249" t="str">
        <f t="shared" si="200"/>
        <v>New South Wales</v>
      </c>
      <c r="G4249" t="s">
        <v>10</v>
      </c>
      <c r="H4249">
        <v>2350</v>
      </c>
      <c r="I4249" t="s">
        <v>11</v>
      </c>
      <c r="J4249" t="s">
        <v>68</v>
      </c>
      <c r="K4249" t="s">
        <v>155</v>
      </c>
      <c r="L4249" t="s">
        <v>20</v>
      </c>
      <c r="M4249" s="5">
        <v>3254.7700000000013</v>
      </c>
      <c r="N4249">
        <v>1</v>
      </c>
    </row>
    <row r="4250" spans="1:14" x14ac:dyDescent="0.25">
      <c r="A4250" s="2">
        <v>45186</v>
      </c>
      <c r="B4250" s="3">
        <f t="shared" si="198"/>
        <v>2024</v>
      </c>
      <c r="C4250" t="str">
        <f t="shared" si="199"/>
        <v>2023-2024</v>
      </c>
      <c r="D4250" t="s">
        <v>147</v>
      </c>
      <c r="E4250" t="s">
        <v>137</v>
      </c>
      <c r="F4250" t="str">
        <f t="shared" si="200"/>
        <v>New South Wales</v>
      </c>
      <c r="G4250" t="s">
        <v>10</v>
      </c>
      <c r="H4250">
        <v>2031</v>
      </c>
      <c r="I4250" t="s">
        <v>11</v>
      </c>
      <c r="J4250" t="s">
        <v>12</v>
      </c>
      <c r="K4250" t="s">
        <v>152</v>
      </c>
      <c r="L4250" t="s">
        <v>13</v>
      </c>
      <c r="M4250" s="5">
        <v>3257.5000000000032</v>
      </c>
      <c r="N4250">
        <v>1</v>
      </c>
    </row>
    <row r="4251" spans="1:14" x14ac:dyDescent="0.25">
      <c r="A4251" s="2">
        <v>45169</v>
      </c>
      <c r="B4251" s="3">
        <f t="shared" si="198"/>
        <v>2024</v>
      </c>
      <c r="C4251" t="str">
        <f t="shared" si="199"/>
        <v>2023-2024</v>
      </c>
      <c r="D4251" t="s">
        <v>147</v>
      </c>
      <c r="E4251" t="s">
        <v>103</v>
      </c>
      <c r="F4251" t="str">
        <f t="shared" si="200"/>
        <v>Queensland</v>
      </c>
      <c r="G4251" t="s">
        <v>35</v>
      </c>
      <c r="H4251">
        <v>4509</v>
      </c>
      <c r="I4251" t="s">
        <v>11</v>
      </c>
      <c r="J4251" t="s">
        <v>104</v>
      </c>
      <c r="K4251" t="s">
        <v>152</v>
      </c>
      <c r="L4251" t="s">
        <v>13</v>
      </c>
      <c r="M4251" s="5">
        <v>3269.1200000000026</v>
      </c>
      <c r="N4251">
        <v>1</v>
      </c>
    </row>
    <row r="4252" spans="1:14" x14ac:dyDescent="0.25">
      <c r="A4252" s="2">
        <v>45635</v>
      </c>
      <c r="B4252" s="3">
        <f t="shared" si="198"/>
        <v>2025</v>
      </c>
      <c r="C4252" t="str">
        <f t="shared" si="199"/>
        <v>2024-2025</v>
      </c>
      <c r="D4252" t="s">
        <v>147</v>
      </c>
      <c r="E4252" t="s">
        <v>115</v>
      </c>
      <c r="F4252" t="str">
        <f t="shared" si="200"/>
        <v>Western Australia</v>
      </c>
      <c r="G4252" t="s">
        <v>48</v>
      </c>
      <c r="H4252">
        <v>6280</v>
      </c>
      <c r="I4252" t="s">
        <v>11</v>
      </c>
      <c r="J4252" t="s">
        <v>94</v>
      </c>
      <c r="K4252" t="s">
        <v>149</v>
      </c>
      <c r="L4252" t="s">
        <v>15</v>
      </c>
      <c r="M4252" s="5">
        <v>3277.93</v>
      </c>
      <c r="N4252">
        <v>1</v>
      </c>
    </row>
    <row r="4253" spans="1:14" x14ac:dyDescent="0.25">
      <c r="A4253" s="2">
        <v>45531</v>
      </c>
      <c r="B4253" s="3">
        <f t="shared" si="198"/>
        <v>2025</v>
      </c>
      <c r="C4253" t="str">
        <f t="shared" si="199"/>
        <v>2024-2025</v>
      </c>
      <c r="D4253" t="s">
        <v>147</v>
      </c>
      <c r="E4253" t="s">
        <v>135</v>
      </c>
      <c r="F4253" t="str">
        <f t="shared" si="200"/>
        <v>Victoria</v>
      </c>
      <c r="G4253" t="s">
        <v>45</v>
      </c>
      <c r="H4253">
        <v>3550</v>
      </c>
      <c r="I4253" t="s">
        <v>11</v>
      </c>
      <c r="J4253" t="s">
        <v>60</v>
      </c>
      <c r="K4253" t="s">
        <v>151</v>
      </c>
      <c r="L4253" t="s">
        <v>21</v>
      </c>
      <c r="M4253" s="5">
        <v>3282.9</v>
      </c>
      <c r="N4253">
        <v>1</v>
      </c>
    </row>
    <row r="4254" spans="1:14" x14ac:dyDescent="0.25">
      <c r="A4254" s="2">
        <v>44959</v>
      </c>
      <c r="B4254" s="3">
        <f t="shared" si="198"/>
        <v>2023</v>
      </c>
      <c r="C4254" t="str">
        <f t="shared" si="199"/>
        <v>2022-2023</v>
      </c>
      <c r="D4254" t="s">
        <v>147</v>
      </c>
      <c r="E4254" t="s">
        <v>143</v>
      </c>
      <c r="F4254" t="str">
        <f t="shared" si="200"/>
        <v>New South Wales</v>
      </c>
      <c r="G4254" t="s">
        <v>10</v>
      </c>
      <c r="H4254">
        <v>2154</v>
      </c>
      <c r="I4254" t="s">
        <v>11</v>
      </c>
      <c r="J4254" t="s">
        <v>27</v>
      </c>
      <c r="K4254" t="s">
        <v>155</v>
      </c>
      <c r="L4254" t="s">
        <v>20</v>
      </c>
      <c r="M4254" s="5">
        <v>3296.7100000000009</v>
      </c>
      <c r="N4254">
        <v>1</v>
      </c>
    </row>
    <row r="4255" spans="1:14" x14ac:dyDescent="0.25">
      <c r="A4255" s="2">
        <v>45418</v>
      </c>
      <c r="B4255" s="3">
        <f t="shared" si="198"/>
        <v>2024</v>
      </c>
      <c r="C4255" t="str">
        <f t="shared" si="199"/>
        <v>2023-2024</v>
      </c>
      <c r="D4255" t="s">
        <v>147</v>
      </c>
      <c r="E4255" t="s">
        <v>146</v>
      </c>
      <c r="F4255" t="str">
        <f t="shared" si="200"/>
        <v>Victoria</v>
      </c>
      <c r="G4255" t="s">
        <v>45</v>
      </c>
      <c r="H4255">
        <v>3353</v>
      </c>
      <c r="I4255" t="s">
        <v>11</v>
      </c>
      <c r="J4255" t="s">
        <v>60</v>
      </c>
      <c r="K4255" t="s">
        <v>151</v>
      </c>
      <c r="L4255" t="s">
        <v>21</v>
      </c>
      <c r="M4255" s="5">
        <v>3300.7599999999998</v>
      </c>
      <c r="N4255">
        <v>1</v>
      </c>
    </row>
    <row r="4256" spans="1:14" x14ac:dyDescent="0.25">
      <c r="A4256" s="2">
        <v>45115</v>
      </c>
      <c r="B4256" s="3">
        <f t="shared" si="198"/>
        <v>2024</v>
      </c>
      <c r="C4256" t="str">
        <f t="shared" si="199"/>
        <v>2023-2024</v>
      </c>
      <c r="D4256" t="s">
        <v>147</v>
      </c>
      <c r="E4256" t="s">
        <v>109</v>
      </c>
      <c r="F4256" t="str">
        <f t="shared" si="200"/>
        <v>New South Wales</v>
      </c>
      <c r="G4256" t="s">
        <v>10</v>
      </c>
      <c r="H4256">
        <v>2480</v>
      </c>
      <c r="I4256" t="s">
        <v>11</v>
      </c>
      <c r="J4256" t="s">
        <v>68</v>
      </c>
      <c r="K4256" t="s">
        <v>150</v>
      </c>
      <c r="L4256" t="s">
        <v>18</v>
      </c>
      <c r="M4256" s="5">
        <v>3317.3999999999996</v>
      </c>
      <c r="N4256">
        <v>1</v>
      </c>
    </row>
    <row r="4257" spans="1:14" x14ac:dyDescent="0.25">
      <c r="A4257" s="2">
        <v>44991</v>
      </c>
      <c r="B4257" s="3">
        <f t="shared" si="198"/>
        <v>2023</v>
      </c>
      <c r="C4257" t="str">
        <f t="shared" si="199"/>
        <v>2022-2023</v>
      </c>
      <c r="D4257" t="s">
        <v>148</v>
      </c>
      <c r="E4257" t="s">
        <v>108</v>
      </c>
      <c r="F4257" t="str">
        <f t="shared" si="200"/>
        <v>Victoria</v>
      </c>
      <c r="G4257" t="s">
        <v>45</v>
      </c>
      <c r="H4257">
        <v>3018</v>
      </c>
      <c r="I4257" t="s">
        <v>11</v>
      </c>
      <c r="J4257" t="s">
        <v>46</v>
      </c>
      <c r="K4257" t="s">
        <v>153</v>
      </c>
      <c r="L4257" t="s">
        <v>16</v>
      </c>
      <c r="M4257" s="5">
        <v>3326.51</v>
      </c>
      <c r="N4257">
        <v>1</v>
      </c>
    </row>
    <row r="4258" spans="1:14" x14ac:dyDescent="0.25">
      <c r="A4258" s="2">
        <v>45536</v>
      </c>
      <c r="B4258" s="3">
        <f t="shared" si="198"/>
        <v>2025</v>
      </c>
      <c r="C4258" t="str">
        <f t="shared" si="199"/>
        <v>2024-2025</v>
      </c>
      <c r="D4258" t="s">
        <v>147</v>
      </c>
      <c r="E4258" t="s">
        <v>69</v>
      </c>
      <c r="F4258" t="str">
        <f t="shared" si="200"/>
        <v>Tasmania</v>
      </c>
      <c r="G4258" t="s">
        <v>70</v>
      </c>
      <c r="H4258">
        <v>7018</v>
      </c>
      <c r="I4258" t="s">
        <v>11</v>
      </c>
      <c r="J4258" t="s">
        <v>71</v>
      </c>
      <c r="K4258" t="s">
        <v>150</v>
      </c>
      <c r="L4258" t="s">
        <v>18</v>
      </c>
      <c r="M4258" s="5">
        <v>3332.7200000000003</v>
      </c>
      <c r="N4258">
        <v>1</v>
      </c>
    </row>
    <row r="4259" spans="1:14" x14ac:dyDescent="0.25">
      <c r="A4259" s="2">
        <v>45180</v>
      </c>
      <c r="B4259" s="3">
        <f t="shared" si="198"/>
        <v>2024</v>
      </c>
      <c r="C4259" t="str">
        <f t="shared" si="199"/>
        <v>2023-2024</v>
      </c>
      <c r="D4259" t="s">
        <v>148</v>
      </c>
      <c r="E4259" t="s">
        <v>108</v>
      </c>
      <c r="F4259" t="str">
        <f t="shared" si="200"/>
        <v>Victoria</v>
      </c>
      <c r="G4259" t="s">
        <v>45</v>
      </c>
      <c r="H4259">
        <v>3018</v>
      </c>
      <c r="I4259" t="s">
        <v>11</v>
      </c>
      <c r="J4259" t="s">
        <v>46</v>
      </c>
      <c r="K4259" t="s">
        <v>152</v>
      </c>
      <c r="L4259" t="s">
        <v>13</v>
      </c>
      <c r="M4259" s="5">
        <v>3341.2700000000009</v>
      </c>
      <c r="N4259">
        <v>1</v>
      </c>
    </row>
    <row r="4260" spans="1:14" x14ac:dyDescent="0.25">
      <c r="A4260" s="2">
        <v>45481</v>
      </c>
      <c r="B4260" s="3">
        <f t="shared" si="198"/>
        <v>2025</v>
      </c>
      <c r="C4260" t="str">
        <f t="shared" si="199"/>
        <v>2024-2025</v>
      </c>
      <c r="D4260" t="s">
        <v>147</v>
      </c>
      <c r="E4260" t="s">
        <v>73</v>
      </c>
      <c r="F4260" t="str">
        <f t="shared" si="200"/>
        <v>Victoria</v>
      </c>
      <c r="G4260" t="s">
        <v>45</v>
      </c>
      <c r="H4260">
        <v>3136</v>
      </c>
      <c r="I4260" t="s">
        <v>11</v>
      </c>
      <c r="J4260" t="s">
        <v>63</v>
      </c>
      <c r="K4260" t="s">
        <v>151</v>
      </c>
      <c r="L4260" t="s">
        <v>21</v>
      </c>
      <c r="M4260" s="5">
        <v>3343.95</v>
      </c>
      <c r="N4260">
        <v>1</v>
      </c>
    </row>
    <row r="4261" spans="1:14" x14ac:dyDescent="0.25">
      <c r="A4261" s="2">
        <v>45549</v>
      </c>
      <c r="B4261" s="3">
        <f t="shared" si="198"/>
        <v>2025</v>
      </c>
      <c r="C4261" t="str">
        <f t="shared" si="199"/>
        <v>2024-2025</v>
      </c>
      <c r="D4261" t="s">
        <v>147</v>
      </c>
      <c r="E4261" t="s">
        <v>131</v>
      </c>
      <c r="F4261" t="str">
        <f t="shared" si="200"/>
        <v>Western Australia</v>
      </c>
      <c r="G4261" t="s">
        <v>48</v>
      </c>
      <c r="H4261">
        <v>6530</v>
      </c>
      <c r="I4261" t="s">
        <v>11</v>
      </c>
      <c r="J4261" t="s">
        <v>77</v>
      </c>
      <c r="K4261" t="s">
        <v>152</v>
      </c>
      <c r="L4261" t="s">
        <v>13</v>
      </c>
      <c r="M4261" s="5">
        <v>3344.7700000000013</v>
      </c>
      <c r="N4261">
        <v>1</v>
      </c>
    </row>
    <row r="4262" spans="1:14" x14ac:dyDescent="0.25">
      <c r="A4262" s="2">
        <v>45649</v>
      </c>
      <c r="B4262" s="3">
        <f t="shared" si="198"/>
        <v>2025</v>
      </c>
      <c r="C4262" t="str">
        <f t="shared" si="199"/>
        <v>2024-2025</v>
      </c>
      <c r="D4262" t="s">
        <v>147</v>
      </c>
      <c r="E4262" t="s">
        <v>65</v>
      </c>
      <c r="F4262" t="str">
        <f t="shared" si="200"/>
        <v>New South Wales</v>
      </c>
      <c r="G4262" t="s">
        <v>10</v>
      </c>
      <c r="H4262">
        <v>2541</v>
      </c>
      <c r="I4262" t="s">
        <v>11</v>
      </c>
      <c r="J4262" t="s">
        <v>58</v>
      </c>
      <c r="K4262" t="s">
        <v>152</v>
      </c>
      <c r="L4262" t="s">
        <v>13</v>
      </c>
      <c r="M4262" s="5">
        <v>3350.6400000000012</v>
      </c>
      <c r="N4262">
        <v>1</v>
      </c>
    </row>
    <row r="4263" spans="1:14" x14ac:dyDescent="0.25">
      <c r="A4263" s="2">
        <v>44990</v>
      </c>
      <c r="B4263" s="3">
        <f t="shared" si="198"/>
        <v>2023</v>
      </c>
      <c r="C4263" t="str">
        <f t="shared" si="199"/>
        <v>2022-2023</v>
      </c>
      <c r="D4263" t="s">
        <v>147</v>
      </c>
      <c r="E4263" t="s">
        <v>113</v>
      </c>
      <c r="F4263" t="str">
        <f t="shared" si="200"/>
        <v>Queensland</v>
      </c>
      <c r="G4263" t="s">
        <v>35</v>
      </c>
      <c r="H4263">
        <v>4215</v>
      </c>
      <c r="I4263" t="s">
        <v>11</v>
      </c>
      <c r="J4263" t="s">
        <v>104</v>
      </c>
      <c r="K4263" t="s">
        <v>151</v>
      </c>
      <c r="L4263" t="s">
        <v>21</v>
      </c>
      <c r="M4263" s="5">
        <v>3350.8000000000006</v>
      </c>
      <c r="N4263">
        <v>1</v>
      </c>
    </row>
    <row r="4264" spans="1:14" x14ac:dyDescent="0.25">
      <c r="A4264" s="2">
        <v>45081</v>
      </c>
      <c r="B4264" s="3">
        <f t="shared" si="198"/>
        <v>2023</v>
      </c>
      <c r="C4264" t="str">
        <f t="shared" si="199"/>
        <v>2022-2023</v>
      </c>
      <c r="D4264" t="s">
        <v>148</v>
      </c>
      <c r="E4264" t="s">
        <v>124</v>
      </c>
      <c r="F4264" t="str">
        <f t="shared" si="200"/>
        <v>New South Wales</v>
      </c>
      <c r="G4264" t="s">
        <v>10</v>
      </c>
      <c r="H4264">
        <v>2015</v>
      </c>
      <c r="I4264" t="s">
        <v>11</v>
      </c>
      <c r="J4264" t="s">
        <v>12</v>
      </c>
      <c r="K4264" t="s">
        <v>152</v>
      </c>
      <c r="L4264" t="s">
        <v>13</v>
      </c>
      <c r="M4264" s="5">
        <v>3351.8200000000033</v>
      </c>
      <c r="N4264">
        <v>1</v>
      </c>
    </row>
    <row r="4265" spans="1:14" x14ac:dyDescent="0.25">
      <c r="A4265" s="2">
        <v>45080</v>
      </c>
      <c r="B4265" s="3">
        <f t="shared" si="198"/>
        <v>2023</v>
      </c>
      <c r="C4265" t="str">
        <f t="shared" si="199"/>
        <v>2022-2023</v>
      </c>
      <c r="D4265" t="s">
        <v>147</v>
      </c>
      <c r="E4265" t="s">
        <v>24</v>
      </c>
      <c r="F4265" t="str">
        <f t="shared" si="200"/>
        <v>New South Wales</v>
      </c>
      <c r="G4265" t="s">
        <v>10</v>
      </c>
      <c r="H4265">
        <v>2795</v>
      </c>
      <c r="I4265" t="s">
        <v>11</v>
      </c>
      <c r="J4265" t="s">
        <v>25</v>
      </c>
      <c r="K4265" t="s">
        <v>151</v>
      </c>
      <c r="L4265" t="s">
        <v>21</v>
      </c>
      <c r="M4265" s="5">
        <v>3355.05</v>
      </c>
      <c r="N4265">
        <v>1</v>
      </c>
    </row>
    <row r="4266" spans="1:14" x14ac:dyDescent="0.25">
      <c r="A4266" s="2">
        <v>45183</v>
      </c>
      <c r="B4266" s="3">
        <f t="shared" si="198"/>
        <v>2024</v>
      </c>
      <c r="C4266" t="str">
        <f t="shared" si="199"/>
        <v>2023-2024</v>
      </c>
      <c r="D4266" t="s">
        <v>147</v>
      </c>
      <c r="E4266" t="s">
        <v>42</v>
      </c>
      <c r="F4266" t="str">
        <f t="shared" si="200"/>
        <v>Queensland</v>
      </c>
      <c r="G4266" t="s">
        <v>35</v>
      </c>
      <c r="H4266">
        <v>4053</v>
      </c>
      <c r="I4266" t="s">
        <v>11</v>
      </c>
      <c r="J4266" t="s">
        <v>43</v>
      </c>
      <c r="K4266" t="s">
        <v>152</v>
      </c>
      <c r="L4266" t="s">
        <v>13</v>
      </c>
      <c r="M4266" s="5">
        <v>3372.2800000000025</v>
      </c>
      <c r="N4266">
        <v>1</v>
      </c>
    </row>
    <row r="4267" spans="1:14" x14ac:dyDescent="0.25">
      <c r="A4267" s="2">
        <v>45482</v>
      </c>
      <c r="B4267" s="3">
        <f t="shared" si="198"/>
        <v>2025</v>
      </c>
      <c r="C4267" t="str">
        <f t="shared" si="199"/>
        <v>2024-2025</v>
      </c>
      <c r="D4267" t="s">
        <v>147</v>
      </c>
      <c r="E4267" t="s">
        <v>145</v>
      </c>
      <c r="F4267" t="str">
        <f t="shared" si="200"/>
        <v>New South Wales</v>
      </c>
      <c r="G4267" t="s">
        <v>10</v>
      </c>
      <c r="H4267">
        <v>2101</v>
      </c>
      <c r="I4267" t="s">
        <v>11</v>
      </c>
      <c r="J4267" t="s">
        <v>27</v>
      </c>
      <c r="K4267" t="s">
        <v>155</v>
      </c>
      <c r="L4267" t="s">
        <v>20</v>
      </c>
      <c r="M4267" s="5">
        <v>3377.2000000000007</v>
      </c>
      <c r="N4267">
        <v>1</v>
      </c>
    </row>
    <row r="4268" spans="1:14" x14ac:dyDescent="0.25">
      <c r="A4268" s="2">
        <v>45344</v>
      </c>
      <c r="B4268" s="3">
        <f t="shared" si="198"/>
        <v>2024</v>
      </c>
      <c r="C4268" t="str">
        <f t="shared" si="199"/>
        <v>2023-2024</v>
      </c>
      <c r="D4268" t="s">
        <v>147</v>
      </c>
      <c r="E4268" t="s">
        <v>115</v>
      </c>
      <c r="F4268" t="str">
        <f t="shared" si="200"/>
        <v>Western Australia</v>
      </c>
      <c r="G4268" t="s">
        <v>48</v>
      </c>
      <c r="H4268">
        <v>6280</v>
      </c>
      <c r="I4268" t="s">
        <v>11</v>
      </c>
      <c r="J4268" t="s">
        <v>94</v>
      </c>
      <c r="K4268" t="s">
        <v>150</v>
      </c>
      <c r="L4268" t="s">
        <v>18</v>
      </c>
      <c r="M4268" s="5">
        <v>3397.3100000000004</v>
      </c>
      <c r="N4268">
        <v>1</v>
      </c>
    </row>
    <row r="4269" spans="1:14" x14ac:dyDescent="0.25">
      <c r="A4269" s="2">
        <v>45584</v>
      </c>
      <c r="B4269" s="3">
        <f t="shared" si="198"/>
        <v>2025</v>
      </c>
      <c r="C4269" t="str">
        <f t="shared" si="199"/>
        <v>2024-2025</v>
      </c>
      <c r="D4269" t="s">
        <v>147</v>
      </c>
      <c r="E4269" t="s">
        <v>24</v>
      </c>
      <c r="F4269" t="str">
        <f t="shared" si="200"/>
        <v>New South Wales</v>
      </c>
      <c r="G4269" t="s">
        <v>10</v>
      </c>
      <c r="H4269">
        <v>2795</v>
      </c>
      <c r="I4269" t="s">
        <v>11</v>
      </c>
      <c r="J4269" t="s">
        <v>25</v>
      </c>
      <c r="K4269" t="s">
        <v>152</v>
      </c>
      <c r="L4269" t="s">
        <v>13</v>
      </c>
      <c r="M4269" s="5">
        <v>3399.2300000000018</v>
      </c>
      <c r="N4269">
        <v>1</v>
      </c>
    </row>
    <row r="4270" spans="1:14" x14ac:dyDescent="0.25">
      <c r="A4270" s="2">
        <v>45450</v>
      </c>
      <c r="B4270" s="3">
        <f t="shared" si="198"/>
        <v>2024</v>
      </c>
      <c r="C4270" t="str">
        <f t="shared" si="199"/>
        <v>2023-2024</v>
      </c>
      <c r="D4270" t="s">
        <v>147</v>
      </c>
      <c r="E4270" t="s">
        <v>114</v>
      </c>
      <c r="F4270" t="str">
        <f t="shared" si="200"/>
        <v>Victoria</v>
      </c>
      <c r="G4270" t="s">
        <v>45</v>
      </c>
      <c r="H4270">
        <v>3551</v>
      </c>
      <c r="I4270" t="s">
        <v>11</v>
      </c>
      <c r="J4270" t="s">
        <v>60</v>
      </c>
      <c r="K4270" t="s">
        <v>152</v>
      </c>
      <c r="L4270" t="s">
        <v>13</v>
      </c>
      <c r="M4270" s="5">
        <v>3415.0300000000016</v>
      </c>
      <c r="N4270">
        <v>1</v>
      </c>
    </row>
    <row r="4271" spans="1:14" x14ac:dyDescent="0.25">
      <c r="A4271" s="2">
        <v>45362</v>
      </c>
      <c r="B4271" s="3">
        <f t="shared" si="198"/>
        <v>2024</v>
      </c>
      <c r="C4271" t="str">
        <f t="shared" si="199"/>
        <v>2023-2024</v>
      </c>
      <c r="D4271" t="s">
        <v>147</v>
      </c>
      <c r="E4271" t="s">
        <v>129</v>
      </c>
      <c r="F4271" t="str">
        <f t="shared" si="200"/>
        <v>Tasmania</v>
      </c>
      <c r="G4271" t="s">
        <v>70</v>
      </c>
      <c r="H4271">
        <v>7010</v>
      </c>
      <c r="I4271" t="s">
        <v>11</v>
      </c>
      <c r="J4271" t="s">
        <v>71</v>
      </c>
      <c r="K4271" t="s">
        <v>150</v>
      </c>
      <c r="L4271" t="s">
        <v>18</v>
      </c>
      <c r="M4271" s="5">
        <v>3417.23</v>
      </c>
      <c r="N4271">
        <v>1</v>
      </c>
    </row>
    <row r="4272" spans="1:14" x14ac:dyDescent="0.25">
      <c r="A4272" s="2">
        <v>45604</v>
      </c>
      <c r="B4272" s="3">
        <f t="shared" si="198"/>
        <v>2025</v>
      </c>
      <c r="C4272" t="str">
        <f t="shared" si="199"/>
        <v>2024-2025</v>
      </c>
      <c r="D4272" t="s">
        <v>147</v>
      </c>
      <c r="E4272" t="s">
        <v>107</v>
      </c>
      <c r="F4272" t="str">
        <f t="shared" si="200"/>
        <v>Queensland</v>
      </c>
      <c r="G4272" t="s">
        <v>35</v>
      </c>
      <c r="H4272">
        <v>4220</v>
      </c>
      <c r="I4272" t="s">
        <v>11</v>
      </c>
      <c r="J4272" t="s">
        <v>104</v>
      </c>
      <c r="K4272" t="s">
        <v>150</v>
      </c>
      <c r="L4272" t="s">
        <v>18</v>
      </c>
      <c r="M4272" s="5">
        <v>3443.64</v>
      </c>
      <c r="N4272">
        <v>1</v>
      </c>
    </row>
    <row r="4273" spans="1:14" x14ac:dyDescent="0.25">
      <c r="A4273" s="2">
        <v>45393</v>
      </c>
      <c r="B4273" s="3">
        <f t="shared" si="198"/>
        <v>2024</v>
      </c>
      <c r="C4273" t="str">
        <f t="shared" si="199"/>
        <v>2023-2024</v>
      </c>
      <c r="D4273" t="s">
        <v>147</v>
      </c>
      <c r="E4273" t="s">
        <v>135</v>
      </c>
      <c r="F4273" t="str">
        <f t="shared" si="200"/>
        <v>Victoria</v>
      </c>
      <c r="G4273" t="s">
        <v>45</v>
      </c>
      <c r="H4273">
        <v>3550</v>
      </c>
      <c r="I4273" t="s">
        <v>11</v>
      </c>
      <c r="J4273" t="s">
        <v>60</v>
      </c>
      <c r="K4273" t="s">
        <v>152</v>
      </c>
      <c r="L4273" t="s">
        <v>13</v>
      </c>
      <c r="M4273" s="5">
        <v>3453.170000000001</v>
      </c>
      <c r="N4273">
        <v>1</v>
      </c>
    </row>
    <row r="4274" spans="1:14" x14ac:dyDescent="0.25">
      <c r="A4274" s="2">
        <v>45130</v>
      </c>
      <c r="B4274" s="3">
        <f t="shared" si="198"/>
        <v>2024</v>
      </c>
      <c r="C4274" t="str">
        <f t="shared" si="199"/>
        <v>2023-2024</v>
      </c>
      <c r="D4274" t="s">
        <v>147</v>
      </c>
      <c r="E4274" t="s">
        <v>64</v>
      </c>
      <c r="F4274" t="str">
        <f t="shared" si="200"/>
        <v>Victoria</v>
      </c>
      <c r="G4274" t="s">
        <v>45</v>
      </c>
      <c r="H4274">
        <v>3199</v>
      </c>
      <c r="I4274" t="s">
        <v>11</v>
      </c>
      <c r="J4274" t="s">
        <v>63</v>
      </c>
      <c r="K4274" t="s">
        <v>150</v>
      </c>
      <c r="L4274" t="s">
        <v>18</v>
      </c>
      <c r="M4274" s="5">
        <v>3458.11</v>
      </c>
      <c r="N4274">
        <v>1</v>
      </c>
    </row>
    <row r="4275" spans="1:14" x14ac:dyDescent="0.25">
      <c r="A4275" s="2">
        <v>45180</v>
      </c>
      <c r="B4275" s="3">
        <f t="shared" si="198"/>
        <v>2024</v>
      </c>
      <c r="C4275" t="str">
        <f t="shared" si="199"/>
        <v>2023-2024</v>
      </c>
      <c r="D4275" t="s">
        <v>147</v>
      </c>
      <c r="E4275" t="s">
        <v>98</v>
      </c>
      <c r="F4275" t="str">
        <f t="shared" si="200"/>
        <v>Victoria</v>
      </c>
      <c r="G4275" t="s">
        <v>45</v>
      </c>
      <c r="H4275">
        <v>3429</v>
      </c>
      <c r="I4275" t="s">
        <v>11</v>
      </c>
      <c r="J4275" t="s">
        <v>60</v>
      </c>
      <c r="K4275" t="s">
        <v>150</v>
      </c>
      <c r="L4275" t="s">
        <v>18</v>
      </c>
      <c r="M4275" s="5">
        <v>3460.1899999999991</v>
      </c>
      <c r="N4275">
        <v>1</v>
      </c>
    </row>
    <row r="4276" spans="1:14" x14ac:dyDescent="0.25">
      <c r="A4276" s="2">
        <v>45003</v>
      </c>
      <c r="B4276" s="3">
        <f t="shared" si="198"/>
        <v>2023</v>
      </c>
      <c r="C4276" t="str">
        <f t="shared" si="199"/>
        <v>2022-2023</v>
      </c>
      <c r="D4276" t="s">
        <v>147</v>
      </c>
      <c r="E4276" t="s">
        <v>109</v>
      </c>
      <c r="F4276" t="str">
        <f t="shared" si="200"/>
        <v>New South Wales</v>
      </c>
      <c r="G4276" t="s">
        <v>10</v>
      </c>
      <c r="H4276">
        <v>2480</v>
      </c>
      <c r="I4276" t="s">
        <v>11</v>
      </c>
      <c r="J4276" t="s">
        <v>68</v>
      </c>
      <c r="K4276" t="s">
        <v>151</v>
      </c>
      <c r="L4276" t="s">
        <v>21</v>
      </c>
      <c r="M4276" s="5">
        <v>3460.9100000000003</v>
      </c>
      <c r="N4276">
        <v>1</v>
      </c>
    </row>
    <row r="4277" spans="1:14" x14ac:dyDescent="0.25">
      <c r="A4277" s="2">
        <v>45305</v>
      </c>
      <c r="B4277" s="3">
        <f t="shared" si="198"/>
        <v>2024</v>
      </c>
      <c r="C4277" t="str">
        <f t="shared" si="199"/>
        <v>2023-2024</v>
      </c>
      <c r="D4277" t="s">
        <v>148</v>
      </c>
      <c r="E4277" t="s">
        <v>40</v>
      </c>
      <c r="F4277" t="str">
        <f t="shared" si="200"/>
        <v>New South Wales</v>
      </c>
      <c r="G4277" t="s">
        <v>10</v>
      </c>
      <c r="H4277">
        <v>2116</v>
      </c>
      <c r="I4277" t="s">
        <v>11</v>
      </c>
      <c r="J4277" t="s">
        <v>27</v>
      </c>
      <c r="K4277" t="s">
        <v>151</v>
      </c>
      <c r="L4277" t="s">
        <v>21</v>
      </c>
      <c r="M4277" s="5">
        <v>3464.83</v>
      </c>
      <c r="N4277">
        <v>1</v>
      </c>
    </row>
    <row r="4278" spans="1:14" x14ac:dyDescent="0.25">
      <c r="A4278" s="2">
        <v>45379</v>
      </c>
      <c r="B4278" s="3">
        <f t="shared" si="198"/>
        <v>2024</v>
      </c>
      <c r="C4278" t="str">
        <f t="shared" si="199"/>
        <v>2023-2024</v>
      </c>
      <c r="D4278" t="s">
        <v>147</v>
      </c>
      <c r="E4278" t="s">
        <v>109</v>
      </c>
      <c r="F4278" t="str">
        <f t="shared" si="200"/>
        <v>New South Wales</v>
      </c>
      <c r="G4278" t="s">
        <v>10</v>
      </c>
      <c r="H4278">
        <v>2480</v>
      </c>
      <c r="I4278" t="s">
        <v>11</v>
      </c>
      <c r="J4278" t="s">
        <v>68</v>
      </c>
      <c r="K4278" t="s">
        <v>149</v>
      </c>
      <c r="L4278" t="s">
        <v>15</v>
      </c>
      <c r="M4278" s="5">
        <v>3467.9799999999996</v>
      </c>
      <c r="N4278">
        <v>1</v>
      </c>
    </row>
    <row r="4279" spans="1:14" x14ac:dyDescent="0.25">
      <c r="A4279" s="2">
        <v>45209</v>
      </c>
      <c r="B4279" s="3">
        <f t="shared" si="198"/>
        <v>2024</v>
      </c>
      <c r="C4279" t="str">
        <f t="shared" si="199"/>
        <v>2023-2024</v>
      </c>
      <c r="D4279" t="s">
        <v>147</v>
      </c>
      <c r="E4279" t="s">
        <v>114</v>
      </c>
      <c r="F4279" t="str">
        <f t="shared" si="200"/>
        <v>Victoria</v>
      </c>
      <c r="G4279" t="s">
        <v>45</v>
      </c>
      <c r="H4279">
        <v>3551</v>
      </c>
      <c r="I4279" t="s">
        <v>11</v>
      </c>
      <c r="J4279" t="s">
        <v>60</v>
      </c>
      <c r="K4279" t="s">
        <v>149</v>
      </c>
      <c r="L4279" t="s">
        <v>15</v>
      </c>
      <c r="M4279" s="5">
        <v>3473.19</v>
      </c>
      <c r="N4279">
        <v>1</v>
      </c>
    </row>
    <row r="4280" spans="1:14" x14ac:dyDescent="0.25">
      <c r="A4280" s="2">
        <v>45581</v>
      </c>
      <c r="B4280" s="3">
        <f t="shared" si="198"/>
        <v>2025</v>
      </c>
      <c r="C4280" t="str">
        <f t="shared" si="199"/>
        <v>2024-2025</v>
      </c>
      <c r="D4280" t="s">
        <v>147</v>
      </c>
      <c r="E4280" t="s">
        <v>131</v>
      </c>
      <c r="F4280" t="str">
        <f t="shared" si="200"/>
        <v>Western Australia</v>
      </c>
      <c r="G4280" t="s">
        <v>48</v>
      </c>
      <c r="H4280">
        <v>6530</v>
      </c>
      <c r="I4280" t="s">
        <v>11</v>
      </c>
      <c r="J4280" t="s">
        <v>77</v>
      </c>
      <c r="K4280" t="s">
        <v>150</v>
      </c>
      <c r="L4280" t="s">
        <v>18</v>
      </c>
      <c r="M4280" s="5">
        <v>3474.51</v>
      </c>
      <c r="N4280">
        <v>1</v>
      </c>
    </row>
    <row r="4281" spans="1:14" x14ac:dyDescent="0.25">
      <c r="A4281" s="2">
        <v>45372</v>
      </c>
      <c r="B4281" s="3">
        <f t="shared" si="198"/>
        <v>2024</v>
      </c>
      <c r="C4281" t="str">
        <f t="shared" si="199"/>
        <v>2023-2024</v>
      </c>
      <c r="D4281" t="s">
        <v>147</v>
      </c>
      <c r="E4281" t="s">
        <v>9</v>
      </c>
      <c r="F4281" t="str">
        <f t="shared" si="200"/>
        <v>New South Wales</v>
      </c>
      <c r="G4281" t="s">
        <v>10</v>
      </c>
      <c r="H4281">
        <v>2067</v>
      </c>
      <c r="I4281" t="s">
        <v>11</v>
      </c>
      <c r="J4281" t="s">
        <v>12</v>
      </c>
      <c r="K4281" t="s">
        <v>155</v>
      </c>
      <c r="L4281" t="s">
        <v>20</v>
      </c>
      <c r="M4281" s="5">
        <v>3492.9100000000008</v>
      </c>
      <c r="N4281">
        <v>1</v>
      </c>
    </row>
    <row r="4282" spans="1:14" x14ac:dyDescent="0.25">
      <c r="A4282" s="2">
        <v>45522</v>
      </c>
      <c r="B4282" s="3">
        <f t="shared" si="198"/>
        <v>2025</v>
      </c>
      <c r="C4282" t="str">
        <f t="shared" si="199"/>
        <v>2024-2025</v>
      </c>
      <c r="D4282" t="s">
        <v>147</v>
      </c>
      <c r="E4282" t="s">
        <v>66</v>
      </c>
      <c r="F4282" t="str">
        <f t="shared" si="200"/>
        <v>South Australia</v>
      </c>
      <c r="G4282" t="s">
        <v>32</v>
      </c>
      <c r="H4282">
        <v>5169</v>
      </c>
      <c r="I4282" t="s">
        <v>11</v>
      </c>
      <c r="J4282" t="s">
        <v>33</v>
      </c>
      <c r="K4282" t="s">
        <v>150</v>
      </c>
      <c r="L4282" t="s">
        <v>18</v>
      </c>
      <c r="M4282" s="5">
        <v>3516.87</v>
      </c>
      <c r="N4282">
        <v>1</v>
      </c>
    </row>
    <row r="4283" spans="1:14" x14ac:dyDescent="0.25">
      <c r="A4283" s="2">
        <v>45085</v>
      </c>
      <c r="B4283" s="3">
        <f t="shared" si="198"/>
        <v>2023</v>
      </c>
      <c r="C4283" t="str">
        <f t="shared" si="199"/>
        <v>2022-2023</v>
      </c>
      <c r="D4283" t="s">
        <v>147</v>
      </c>
      <c r="E4283" t="s">
        <v>132</v>
      </c>
      <c r="F4283" t="str">
        <f t="shared" si="200"/>
        <v>New South Wales</v>
      </c>
      <c r="G4283" t="s">
        <v>10</v>
      </c>
      <c r="H4283">
        <v>2800</v>
      </c>
      <c r="I4283" t="s">
        <v>11</v>
      </c>
      <c r="J4283" t="s">
        <v>25</v>
      </c>
      <c r="K4283" t="s">
        <v>151</v>
      </c>
      <c r="L4283" t="s">
        <v>21</v>
      </c>
      <c r="M4283" s="5">
        <v>3557.7900000000009</v>
      </c>
      <c r="N4283">
        <v>1</v>
      </c>
    </row>
    <row r="4284" spans="1:14" x14ac:dyDescent="0.25">
      <c r="A4284" s="2">
        <v>45002</v>
      </c>
      <c r="B4284" s="3">
        <f t="shared" si="198"/>
        <v>2023</v>
      </c>
      <c r="C4284" t="str">
        <f t="shared" si="199"/>
        <v>2022-2023</v>
      </c>
      <c r="D4284" t="s">
        <v>147</v>
      </c>
      <c r="E4284" t="s">
        <v>112</v>
      </c>
      <c r="F4284" t="str">
        <f t="shared" si="200"/>
        <v>Victoria</v>
      </c>
      <c r="G4284" t="s">
        <v>45</v>
      </c>
      <c r="H4284">
        <v>3076</v>
      </c>
      <c r="I4284" t="s">
        <v>11</v>
      </c>
      <c r="J4284" t="s">
        <v>46</v>
      </c>
      <c r="K4284" t="s">
        <v>150</v>
      </c>
      <c r="L4284" t="s">
        <v>18</v>
      </c>
      <c r="M4284" s="5">
        <v>3579.119999999999</v>
      </c>
      <c r="N4284">
        <v>1</v>
      </c>
    </row>
    <row r="4285" spans="1:14" x14ac:dyDescent="0.25">
      <c r="A4285" s="2">
        <v>45232</v>
      </c>
      <c r="B4285" s="3">
        <f t="shared" si="198"/>
        <v>2024</v>
      </c>
      <c r="C4285" t="str">
        <f t="shared" si="199"/>
        <v>2023-2024</v>
      </c>
      <c r="D4285" t="s">
        <v>147</v>
      </c>
      <c r="E4285" t="s">
        <v>138</v>
      </c>
      <c r="F4285" t="str">
        <f t="shared" si="200"/>
        <v>Queensland</v>
      </c>
      <c r="G4285" t="s">
        <v>35</v>
      </c>
      <c r="H4285">
        <v>4558</v>
      </c>
      <c r="I4285" t="s">
        <v>11</v>
      </c>
      <c r="J4285" t="s">
        <v>120</v>
      </c>
      <c r="K4285" t="s">
        <v>152</v>
      </c>
      <c r="L4285" t="s">
        <v>13</v>
      </c>
      <c r="M4285" s="5">
        <v>3581.9900000000021</v>
      </c>
      <c r="N4285">
        <v>1</v>
      </c>
    </row>
    <row r="4286" spans="1:14" x14ac:dyDescent="0.25">
      <c r="A4286" s="2">
        <v>45464</v>
      </c>
      <c r="B4286" s="3">
        <f t="shared" si="198"/>
        <v>2024</v>
      </c>
      <c r="C4286" t="str">
        <f t="shared" si="199"/>
        <v>2023-2024</v>
      </c>
      <c r="D4286" t="s">
        <v>147</v>
      </c>
      <c r="E4286" t="s">
        <v>117</v>
      </c>
      <c r="F4286" t="str">
        <f t="shared" si="200"/>
        <v>Queensland</v>
      </c>
      <c r="G4286" t="s">
        <v>35</v>
      </c>
      <c r="H4286">
        <v>4119</v>
      </c>
      <c r="I4286" t="s">
        <v>11</v>
      </c>
      <c r="J4286" t="s">
        <v>43</v>
      </c>
      <c r="K4286" t="s">
        <v>150</v>
      </c>
      <c r="L4286" t="s">
        <v>18</v>
      </c>
      <c r="M4286" s="5">
        <v>3603.14</v>
      </c>
      <c r="N4286">
        <v>1</v>
      </c>
    </row>
    <row r="4287" spans="1:14" x14ac:dyDescent="0.25">
      <c r="A4287" s="2">
        <v>45636</v>
      </c>
      <c r="B4287" s="3">
        <f t="shared" si="198"/>
        <v>2025</v>
      </c>
      <c r="C4287" t="str">
        <f t="shared" si="199"/>
        <v>2024-2025</v>
      </c>
      <c r="D4287" t="s">
        <v>147</v>
      </c>
      <c r="E4287" t="s">
        <v>42</v>
      </c>
      <c r="F4287" t="str">
        <f t="shared" si="200"/>
        <v>Queensland</v>
      </c>
      <c r="G4287" t="s">
        <v>35</v>
      </c>
      <c r="H4287">
        <v>4053</v>
      </c>
      <c r="I4287" t="s">
        <v>11</v>
      </c>
      <c r="J4287" t="s">
        <v>43</v>
      </c>
      <c r="K4287" t="s">
        <v>149</v>
      </c>
      <c r="L4287" t="s">
        <v>15</v>
      </c>
      <c r="M4287" s="5">
        <v>3603.7299999999996</v>
      </c>
      <c r="N4287">
        <v>1</v>
      </c>
    </row>
    <row r="4288" spans="1:14" x14ac:dyDescent="0.25">
      <c r="A4288" s="2">
        <v>45353</v>
      </c>
      <c r="B4288" s="3">
        <f t="shared" si="198"/>
        <v>2024</v>
      </c>
      <c r="C4288" t="str">
        <f t="shared" si="199"/>
        <v>2023-2024</v>
      </c>
      <c r="D4288" t="s">
        <v>147</v>
      </c>
      <c r="E4288" t="s">
        <v>42</v>
      </c>
      <c r="F4288" t="str">
        <f t="shared" si="200"/>
        <v>Queensland</v>
      </c>
      <c r="G4288" t="s">
        <v>35</v>
      </c>
      <c r="H4288">
        <v>4053</v>
      </c>
      <c r="I4288" t="s">
        <v>11</v>
      </c>
      <c r="J4288" t="s">
        <v>43</v>
      </c>
      <c r="K4288" t="s">
        <v>151</v>
      </c>
      <c r="L4288" t="s">
        <v>21</v>
      </c>
      <c r="M4288" s="5">
        <v>3625.08</v>
      </c>
      <c r="N4288">
        <v>1</v>
      </c>
    </row>
    <row r="4289" spans="1:14" x14ac:dyDescent="0.25">
      <c r="A4289" s="2">
        <v>45366</v>
      </c>
      <c r="B4289" s="3">
        <f t="shared" si="198"/>
        <v>2024</v>
      </c>
      <c r="C4289" t="str">
        <f t="shared" si="199"/>
        <v>2023-2024</v>
      </c>
      <c r="D4289" t="s">
        <v>147</v>
      </c>
      <c r="E4289" t="s">
        <v>145</v>
      </c>
      <c r="F4289" t="str">
        <f t="shared" si="200"/>
        <v>New South Wales</v>
      </c>
      <c r="G4289" t="s">
        <v>10</v>
      </c>
      <c r="H4289">
        <v>2101</v>
      </c>
      <c r="I4289" t="s">
        <v>11</v>
      </c>
      <c r="J4289" t="s">
        <v>27</v>
      </c>
      <c r="K4289" t="s">
        <v>154</v>
      </c>
      <c r="L4289" t="s">
        <v>14</v>
      </c>
      <c r="M4289" s="5">
        <v>3650.8499999999995</v>
      </c>
      <c r="N4289">
        <v>1</v>
      </c>
    </row>
    <row r="4290" spans="1:14" x14ac:dyDescent="0.25">
      <c r="A4290" s="2">
        <v>45607</v>
      </c>
      <c r="B4290" s="3">
        <f t="shared" ref="B4290:B4353" si="201">IF(MONTH(A4290)&gt;=7,YEAR(A4290)+1,YEAR(A4290))</f>
        <v>2025</v>
      </c>
      <c r="C4290" t="str">
        <f t="shared" ref="C4290:C4353" si="202">IF(MONTH(A4290) &gt;= 7, YEAR(A4290) &amp; "-" &amp; YEAR(A4290) + 1, YEAR(A4290) - 1 &amp; "-" &amp; YEAR(A4290))</f>
        <v>2024-2025</v>
      </c>
      <c r="D4290" t="s">
        <v>147</v>
      </c>
      <c r="E4290" t="s">
        <v>24</v>
      </c>
      <c r="F4290" t="str">
        <f t="shared" ref="F4290:F4353" si="203">IF(G4290="WA","Western Australia",
IF(G4290="NSW","New South Wales",
IF(G4290="QLD","Queensland",
IF(G4290="VIC","Victoria",
IF(G4290="TAS","Tasmania",
IF(G4290="SA","South Australia",
IF(G4290="NT","Northern Territory",
IF(G4290="ACT","Australian Capital Territory",G4290))))))))</f>
        <v>New South Wales</v>
      </c>
      <c r="G4290" t="s">
        <v>10</v>
      </c>
      <c r="H4290">
        <v>2795</v>
      </c>
      <c r="I4290" t="s">
        <v>11</v>
      </c>
      <c r="J4290" t="s">
        <v>25</v>
      </c>
      <c r="K4290" t="s">
        <v>150</v>
      </c>
      <c r="L4290" t="s">
        <v>18</v>
      </c>
      <c r="M4290" s="5">
        <v>3668.8999999999992</v>
      </c>
      <c r="N4290">
        <v>1</v>
      </c>
    </row>
    <row r="4291" spans="1:14" x14ac:dyDescent="0.25">
      <c r="A4291" s="2">
        <v>45165</v>
      </c>
      <c r="B4291" s="3">
        <f t="shared" si="201"/>
        <v>2024</v>
      </c>
      <c r="C4291" t="str">
        <f t="shared" si="202"/>
        <v>2023-2024</v>
      </c>
      <c r="D4291" t="s">
        <v>147</v>
      </c>
      <c r="E4291" t="s">
        <v>113</v>
      </c>
      <c r="F4291" t="str">
        <f t="shared" si="203"/>
        <v>Queensland</v>
      </c>
      <c r="G4291" t="s">
        <v>35</v>
      </c>
      <c r="H4291">
        <v>4215</v>
      </c>
      <c r="I4291" t="s">
        <v>11</v>
      </c>
      <c r="J4291" t="s">
        <v>104</v>
      </c>
      <c r="K4291" t="s">
        <v>149</v>
      </c>
      <c r="L4291" t="s">
        <v>15</v>
      </c>
      <c r="M4291" s="5">
        <v>3673.19</v>
      </c>
      <c r="N4291">
        <v>1</v>
      </c>
    </row>
    <row r="4292" spans="1:14" x14ac:dyDescent="0.25">
      <c r="A4292" s="2">
        <v>45304</v>
      </c>
      <c r="B4292" s="3">
        <f t="shared" si="201"/>
        <v>2024</v>
      </c>
      <c r="C4292" t="str">
        <f t="shared" si="202"/>
        <v>2023-2024</v>
      </c>
      <c r="D4292" t="s">
        <v>148</v>
      </c>
      <c r="E4292" t="s">
        <v>78</v>
      </c>
      <c r="F4292" t="str">
        <f t="shared" si="203"/>
        <v>New South Wales</v>
      </c>
      <c r="G4292" t="s">
        <v>10</v>
      </c>
      <c r="H4292">
        <v>2350</v>
      </c>
      <c r="I4292" t="s">
        <v>11</v>
      </c>
      <c r="J4292" t="s">
        <v>68</v>
      </c>
      <c r="K4292" t="s">
        <v>150</v>
      </c>
      <c r="L4292" t="s">
        <v>18</v>
      </c>
      <c r="M4292" s="5">
        <v>3688.2400000000002</v>
      </c>
      <c r="N4292">
        <v>1</v>
      </c>
    </row>
    <row r="4293" spans="1:14" x14ac:dyDescent="0.25">
      <c r="A4293" s="2">
        <v>45509</v>
      </c>
      <c r="B4293" s="3">
        <f t="shared" si="201"/>
        <v>2025</v>
      </c>
      <c r="C4293" t="str">
        <f t="shared" si="202"/>
        <v>2024-2025</v>
      </c>
      <c r="D4293" t="s">
        <v>148</v>
      </c>
      <c r="E4293" t="s">
        <v>78</v>
      </c>
      <c r="F4293" t="str">
        <f t="shared" si="203"/>
        <v>New South Wales</v>
      </c>
      <c r="G4293" t="s">
        <v>10</v>
      </c>
      <c r="H4293">
        <v>2350</v>
      </c>
      <c r="I4293" t="s">
        <v>11</v>
      </c>
      <c r="J4293" t="s">
        <v>68</v>
      </c>
      <c r="K4293" t="s">
        <v>152</v>
      </c>
      <c r="L4293" t="s">
        <v>13</v>
      </c>
      <c r="M4293" s="5">
        <v>3713.3600000000024</v>
      </c>
      <c r="N4293">
        <v>1</v>
      </c>
    </row>
    <row r="4294" spans="1:14" x14ac:dyDescent="0.25">
      <c r="A4294" s="2">
        <v>45170</v>
      </c>
      <c r="B4294" s="3">
        <f t="shared" si="201"/>
        <v>2024</v>
      </c>
      <c r="C4294" t="str">
        <f t="shared" si="202"/>
        <v>2023-2024</v>
      </c>
      <c r="D4294" t="s">
        <v>147</v>
      </c>
      <c r="E4294" t="s">
        <v>61</v>
      </c>
      <c r="F4294" t="str">
        <f t="shared" si="203"/>
        <v>New South Wales</v>
      </c>
      <c r="G4294" t="s">
        <v>10</v>
      </c>
      <c r="H4294">
        <v>2539</v>
      </c>
      <c r="I4294" t="s">
        <v>11</v>
      </c>
      <c r="J4294" t="s">
        <v>58</v>
      </c>
      <c r="K4294" t="s">
        <v>150</v>
      </c>
      <c r="L4294" t="s">
        <v>18</v>
      </c>
      <c r="M4294" s="5">
        <v>3731.6399999999994</v>
      </c>
      <c r="N4294">
        <v>1</v>
      </c>
    </row>
    <row r="4295" spans="1:14" x14ac:dyDescent="0.25">
      <c r="A4295" s="2">
        <v>45432</v>
      </c>
      <c r="B4295" s="3">
        <f t="shared" si="201"/>
        <v>2024</v>
      </c>
      <c r="C4295" t="str">
        <f t="shared" si="202"/>
        <v>2023-2024</v>
      </c>
      <c r="D4295" t="s">
        <v>147</v>
      </c>
      <c r="E4295" t="s">
        <v>109</v>
      </c>
      <c r="F4295" t="str">
        <f t="shared" si="203"/>
        <v>New South Wales</v>
      </c>
      <c r="G4295" t="s">
        <v>10</v>
      </c>
      <c r="H4295">
        <v>2480</v>
      </c>
      <c r="I4295" t="s">
        <v>11</v>
      </c>
      <c r="J4295" t="s">
        <v>68</v>
      </c>
      <c r="K4295" t="s">
        <v>152</v>
      </c>
      <c r="L4295" t="s">
        <v>13</v>
      </c>
      <c r="M4295" s="5">
        <v>3740.5200000000023</v>
      </c>
      <c r="N4295">
        <v>1</v>
      </c>
    </row>
    <row r="4296" spans="1:14" x14ac:dyDescent="0.25">
      <c r="A4296" s="2">
        <v>45107</v>
      </c>
      <c r="B4296" s="3">
        <f t="shared" si="201"/>
        <v>2023</v>
      </c>
      <c r="C4296" t="str">
        <f t="shared" si="202"/>
        <v>2022-2023</v>
      </c>
      <c r="D4296" t="s">
        <v>147</v>
      </c>
      <c r="E4296" t="s">
        <v>126</v>
      </c>
      <c r="F4296" t="str">
        <f t="shared" si="203"/>
        <v>Queensland</v>
      </c>
      <c r="G4296" t="s">
        <v>35</v>
      </c>
      <c r="H4296">
        <v>4551</v>
      </c>
      <c r="I4296" t="s">
        <v>11</v>
      </c>
      <c r="J4296" t="s">
        <v>120</v>
      </c>
      <c r="K4296" t="s">
        <v>150</v>
      </c>
      <c r="L4296" t="s">
        <v>18</v>
      </c>
      <c r="M4296" s="5">
        <v>3745.4799999999991</v>
      </c>
      <c r="N4296">
        <v>1</v>
      </c>
    </row>
    <row r="4297" spans="1:14" x14ac:dyDescent="0.25">
      <c r="A4297" s="2">
        <v>44972</v>
      </c>
      <c r="B4297" s="3">
        <f t="shared" si="201"/>
        <v>2023</v>
      </c>
      <c r="C4297" t="str">
        <f t="shared" si="202"/>
        <v>2022-2023</v>
      </c>
      <c r="D4297" t="s">
        <v>147</v>
      </c>
      <c r="E4297" t="s">
        <v>99</v>
      </c>
      <c r="F4297" t="str">
        <f t="shared" si="203"/>
        <v>Victoria</v>
      </c>
      <c r="G4297" t="s">
        <v>45</v>
      </c>
      <c r="H4297">
        <v>3148</v>
      </c>
      <c r="I4297" t="s">
        <v>11</v>
      </c>
      <c r="J4297" t="s">
        <v>63</v>
      </c>
      <c r="K4297" t="s">
        <v>151</v>
      </c>
      <c r="L4297" t="s">
        <v>21</v>
      </c>
      <c r="M4297" s="5">
        <v>3753.87</v>
      </c>
      <c r="N4297">
        <v>1</v>
      </c>
    </row>
    <row r="4298" spans="1:14" x14ac:dyDescent="0.25">
      <c r="A4298" s="2">
        <v>45344</v>
      </c>
      <c r="B4298" s="3">
        <f t="shared" si="201"/>
        <v>2024</v>
      </c>
      <c r="C4298" t="str">
        <f t="shared" si="202"/>
        <v>2023-2024</v>
      </c>
      <c r="D4298" t="s">
        <v>147</v>
      </c>
      <c r="E4298" t="s">
        <v>92</v>
      </c>
      <c r="F4298" t="str">
        <f t="shared" si="203"/>
        <v>Queensland</v>
      </c>
      <c r="G4298" t="s">
        <v>35</v>
      </c>
      <c r="H4298">
        <v>4068</v>
      </c>
      <c r="I4298" t="s">
        <v>11</v>
      </c>
      <c r="J4298" t="s">
        <v>43</v>
      </c>
      <c r="K4298" t="s">
        <v>152</v>
      </c>
      <c r="L4298" t="s">
        <v>13</v>
      </c>
      <c r="M4298" s="5">
        <v>3761.3200000000006</v>
      </c>
      <c r="N4298">
        <v>1</v>
      </c>
    </row>
    <row r="4299" spans="1:14" x14ac:dyDescent="0.25">
      <c r="A4299" s="2">
        <v>45123</v>
      </c>
      <c r="B4299" s="3">
        <f t="shared" si="201"/>
        <v>2024</v>
      </c>
      <c r="C4299" t="str">
        <f t="shared" si="202"/>
        <v>2023-2024</v>
      </c>
      <c r="D4299" t="s">
        <v>147</v>
      </c>
      <c r="E4299" t="s">
        <v>143</v>
      </c>
      <c r="F4299" t="str">
        <f t="shared" si="203"/>
        <v>New South Wales</v>
      </c>
      <c r="G4299" t="s">
        <v>10</v>
      </c>
      <c r="H4299">
        <v>2154</v>
      </c>
      <c r="I4299" t="s">
        <v>11</v>
      </c>
      <c r="J4299" t="s">
        <v>27</v>
      </c>
      <c r="K4299" t="s">
        <v>152</v>
      </c>
      <c r="L4299" t="s">
        <v>13</v>
      </c>
      <c r="M4299" s="5">
        <v>3762.8000000000015</v>
      </c>
      <c r="N4299">
        <v>1</v>
      </c>
    </row>
    <row r="4300" spans="1:14" x14ac:dyDescent="0.25">
      <c r="A4300" s="2">
        <v>45306</v>
      </c>
      <c r="B4300" s="3">
        <f t="shared" si="201"/>
        <v>2024</v>
      </c>
      <c r="C4300" t="str">
        <f t="shared" si="202"/>
        <v>2023-2024</v>
      </c>
      <c r="D4300" t="s">
        <v>147</v>
      </c>
      <c r="E4300" t="s">
        <v>138</v>
      </c>
      <c r="F4300" t="str">
        <f t="shared" si="203"/>
        <v>Queensland</v>
      </c>
      <c r="G4300" t="s">
        <v>35</v>
      </c>
      <c r="H4300">
        <v>4558</v>
      </c>
      <c r="I4300" t="s">
        <v>11</v>
      </c>
      <c r="J4300" t="s">
        <v>120</v>
      </c>
      <c r="K4300" t="s">
        <v>151</v>
      </c>
      <c r="L4300" t="s">
        <v>21</v>
      </c>
      <c r="M4300" s="5">
        <v>3763.5100000000007</v>
      </c>
      <c r="N4300">
        <v>1</v>
      </c>
    </row>
    <row r="4301" spans="1:14" x14ac:dyDescent="0.25">
      <c r="A4301" s="2">
        <v>45302</v>
      </c>
      <c r="B4301" s="3">
        <f t="shared" si="201"/>
        <v>2024</v>
      </c>
      <c r="C4301" t="str">
        <f t="shared" si="202"/>
        <v>2023-2024</v>
      </c>
      <c r="D4301" t="s">
        <v>147</v>
      </c>
      <c r="E4301" t="s">
        <v>132</v>
      </c>
      <c r="F4301" t="str">
        <f t="shared" si="203"/>
        <v>New South Wales</v>
      </c>
      <c r="G4301" t="s">
        <v>10</v>
      </c>
      <c r="H4301">
        <v>2800</v>
      </c>
      <c r="I4301" t="s">
        <v>11</v>
      </c>
      <c r="J4301" t="s">
        <v>25</v>
      </c>
      <c r="K4301" t="s">
        <v>151</v>
      </c>
      <c r="L4301" t="s">
        <v>21</v>
      </c>
      <c r="M4301" s="5">
        <v>3773.6500000000005</v>
      </c>
      <c r="N4301">
        <v>1</v>
      </c>
    </row>
    <row r="4302" spans="1:14" x14ac:dyDescent="0.25">
      <c r="A4302" s="2">
        <v>45090</v>
      </c>
      <c r="B4302" s="3">
        <f t="shared" si="201"/>
        <v>2023</v>
      </c>
      <c r="C4302" t="str">
        <f t="shared" si="202"/>
        <v>2022-2023</v>
      </c>
      <c r="D4302" t="s">
        <v>147</v>
      </c>
      <c r="E4302" t="s">
        <v>57</v>
      </c>
      <c r="F4302" t="str">
        <f t="shared" si="203"/>
        <v>New South Wales</v>
      </c>
      <c r="G4302" t="s">
        <v>10</v>
      </c>
      <c r="H4302">
        <v>2560</v>
      </c>
      <c r="I4302" t="s">
        <v>11</v>
      </c>
      <c r="J4302" t="s">
        <v>58</v>
      </c>
      <c r="K4302" t="s">
        <v>155</v>
      </c>
      <c r="L4302" t="s">
        <v>20</v>
      </c>
      <c r="M4302" s="5">
        <v>3776.9799999999996</v>
      </c>
      <c r="N4302">
        <v>1</v>
      </c>
    </row>
    <row r="4303" spans="1:14" x14ac:dyDescent="0.25">
      <c r="A4303" s="2">
        <v>45641</v>
      </c>
      <c r="B4303" s="3">
        <f t="shared" si="201"/>
        <v>2025</v>
      </c>
      <c r="C4303" t="str">
        <f t="shared" si="202"/>
        <v>2024-2025</v>
      </c>
      <c r="D4303" t="s">
        <v>147</v>
      </c>
      <c r="E4303" t="s">
        <v>123</v>
      </c>
      <c r="F4303" t="str">
        <f t="shared" si="203"/>
        <v>Western Australia</v>
      </c>
      <c r="G4303" t="s">
        <v>48</v>
      </c>
      <c r="H4303">
        <v>6109</v>
      </c>
      <c r="I4303" t="s">
        <v>11</v>
      </c>
      <c r="J4303" t="s">
        <v>94</v>
      </c>
      <c r="K4303" t="s">
        <v>150</v>
      </c>
      <c r="L4303" t="s">
        <v>18</v>
      </c>
      <c r="M4303" s="5">
        <v>3793.35</v>
      </c>
      <c r="N4303">
        <v>1</v>
      </c>
    </row>
    <row r="4304" spans="1:14" x14ac:dyDescent="0.25">
      <c r="A4304" s="2">
        <v>45401</v>
      </c>
      <c r="B4304" s="3">
        <f t="shared" si="201"/>
        <v>2024</v>
      </c>
      <c r="C4304" t="str">
        <f t="shared" si="202"/>
        <v>2023-2024</v>
      </c>
      <c r="D4304" t="s">
        <v>147</v>
      </c>
      <c r="E4304" t="s">
        <v>31</v>
      </c>
      <c r="F4304" t="str">
        <f t="shared" si="203"/>
        <v>South Australia</v>
      </c>
      <c r="G4304" t="s">
        <v>32</v>
      </c>
      <c r="H4304">
        <v>5168</v>
      </c>
      <c r="I4304" t="s">
        <v>11</v>
      </c>
      <c r="J4304" t="s">
        <v>33</v>
      </c>
      <c r="K4304" t="s">
        <v>150</v>
      </c>
      <c r="L4304" t="s">
        <v>18</v>
      </c>
      <c r="M4304" s="5">
        <v>3831.5299999999997</v>
      </c>
      <c r="N4304">
        <v>1</v>
      </c>
    </row>
    <row r="4305" spans="1:14" x14ac:dyDescent="0.25">
      <c r="A4305" s="2">
        <v>45509</v>
      </c>
      <c r="B4305" s="3">
        <f t="shared" si="201"/>
        <v>2025</v>
      </c>
      <c r="C4305" t="str">
        <f t="shared" si="202"/>
        <v>2024-2025</v>
      </c>
      <c r="D4305" t="s">
        <v>148</v>
      </c>
      <c r="E4305" t="s">
        <v>44</v>
      </c>
      <c r="F4305" t="str">
        <f t="shared" si="203"/>
        <v>Victoria</v>
      </c>
      <c r="G4305" t="s">
        <v>45</v>
      </c>
      <c r="H4305">
        <v>3066</v>
      </c>
      <c r="I4305" t="s">
        <v>11</v>
      </c>
      <c r="J4305" t="s">
        <v>46</v>
      </c>
      <c r="K4305" t="s">
        <v>150</v>
      </c>
      <c r="L4305" t="s">
        <v>18</v>
      </c>
      <c r="M4305" s="5">
        <v>3852.2499999999995</v>
      </c>
      <c r="N4305">
        <v>1</v>
      </c>
    </row>
    <row r="4306" spans="1:14" x14ac:dyDescent="0.25">
      <c r="A4306" s="2">
        <v>45154</v>
      </c>
      <c r="B4306" s="3">
        <f t="shared" si="201"/>
        <v>2024</v>
      </c>
      <c r="C4306" t="str">
        <f t="shared" si="202"/>
        <v>2023-2024</v>
      </c>
      <c r="D4306" t="s">
        <v>148</v>
      </c>
      <c r="E4306" t="s">
        <v>40</v>
      </c>
      <c r="F4306" t="str">
        <f t="shared" si="203"/>
        <v>New South Wales</v>
      </c>
      <c r="G4306" t="s">
        <v>10</v>
      </c>
      <c r="H4306">
        <v>2116</v>
      </c>
      <c r="I4306" t="s">
        <v>11</v>
      </c>
      <c r="J4306" t="s">
        <v>27</v>
      </c>
      <c r="K4306" t="s">
        <v>151</v>
      </c>
      <c r="L4306" t="s">
        <v>21</v>
      </c>
      <c r="M4306" s="5">
        <v>3856.9400000000005</v>
      </c>
      <c r="N4306">
        <v>1</v>
      </c>
    </row>
    <row r="4307" spans="1:14" x14ac:dyDescent="0.25">
      <c r="A4307" s="2">
        <v>45271</v>
      </c>
      <c r="B4307" s="3">
        <f t="shared" si="201"/>
        <v>2024</v>
      </c>
      <c r="C4307" t="str">
        <f t="shared" si="202"/>
        <v>2023-2024</v>
      </c>
      <c r="D4307" t="s">
        <v>147</v>
      </c>
      <c r="E4307" t="s">
        <v>126</v>
      </c>
      <c r="F4307" t="str">
        <f t="shared" si="203"/>
        <v>Queensland</v>
      </c>
      <c r="G4307" t="s">
        <v>35</v>
      </c>
      <c r="H4307">
        <v>4551</v>
      </c>
      <c r="I4307" t="s">
        <v>11</v>
      </c>
      <c r="J4307" t="s">
        <v>120</v>
      </c>
      <c r="K4307" t="s">
        <v>151</v>
      </c>
      <c r="L4307" t="s">
        <v>21</v>
      </c>
      <c r="M4307" s="5">
        <v>3857.2400000000002</v>
      </c>
      <c r="N4307">
        <v>1</v>
      </c>
    </row>
    <row r="4308" spans="1:14" x14ac:dyDescent="0.25">
      <c r="A4308" s="2">
        <v>45289</v>
      </c>
      <c r="B4308" s="3">
        <f t="shared" si="201"/>
        <v>2024</v>
      </c>
      <c r="C4308" t="str">
        <f t="shared" si="202"/>
        <v>2023-2024</v>
      </c>
      <c r="D4308" t="s">
        <v>147</v>
      </c>
      <c r="E4308" t="s">
        <v>24</v>
      </c>
      <c r="F4308" t="str">
        <f t="shared" si="203"/>
        <v>New South Wales</v>
      </c>
      <c r="G4308" t="s">
        <v>10</v>
      </c>
      <c r="H4308">
        <v>2795</v>
      </c>
      <c r="I4308" t="s">
        <v>11</v>
      </c>
      <c r="J4308" t="s">
        <v>25</v>
      </c>
      <c r="K4308" t="s">
        <v>149</v>
      </c>
      <c r="L4308" t="s">
        <v>15</v>
      </c>
      <c r="M4308" s="5">
        <v>3864.9400000000005</v>
      </c>
      <c r="N4308">
        <v>1</v>
      </c>
    </row>
    <row r="4309" spans="1:14" x14ac:dyDescent="0.25">
      <c r="A4309" s="2">
        <v>45058</v>
      </c>
      <c r="B4309" s="3">
        <f t="shared" si="201"/>
        <v>2023</v>
      </c>
      <c r="C4309" t="str">
        <f t="shared" si="202"/>
        <v>2022-2023</v>
      </c>
      <c r="D4309" t="s">
        <v>147</v>
      </c>
      <c r="E4309" t="s">
        <v>99</v>
      </c>
      <c r="F4309" t="str">
        <f t="shared" si="203"/>
        <v>Victoria</v>
      </c>
      <c r="G4309" t="s">
        <v>45</v>
      </c>
      <c r="H4309">
        <v>3148</v>
      </c>
      <c r="I4309" t="s">
        <v>11</v>
      </c>
      <c r="J4309" t="s">
        <v>63</v>
      </c>
      <c r="K4309" t="s">
        <v>152</v>
      </c>
      <c r="L4309" t="s">
        <v>13</v>
      </c>
      <c r="M4309" s="5">
        <v>3867.6000000000026</v>
      </c>
      <c r="N4309">
        <v>1</v>
      </c>
    </row>
    <row r="4310" spans="1:14" x14ac:dyDescent="0.25">
      <c r="A4310" s="2">
        <v>45507</v>
      </c>
      <c r="B4310" s="3">
        <f t="shared" si="201"/>
        <v>2025</v>
      </c>
      <c r="C4310" t="str">
        <f t="shared" si="202"/>
        <v>2024-2025</v>
      </c>
      <c r="D4310" t="s">
        <v>147</v>
      </c>
      <c r="E4310" t="s">
        <v>139</v>
      </c>
      <c r="F4310" t="str">
        <f t="shared" si="203"/>
        <v>New South Wales</v>
      </c>
      <c r="G4310" t="s">
        <v>10</v>
      </c>
      <c r="H4310">
        <v>2020</v>
      </c>
      <c r="I4310" t="s">
        <v>11</v>
      </c>
      <c r="J4310" t="s">
        <v>12</v>
      </c>
      <c r="K4310" t="s">
        <v>149</v>
      </c>
      <c r="L4310" t="s">
        <v>15</v>
      </c>
      <c r="M4310" s="5">
        <v>3870.9900000000025</v>
      </c>
      <c r="N4310">
        <v>1</v>
      </c>
    </row>
    <row r="4311" spans="1:14" x14ac:dyDescent="0.25">
      <c r="A4311" s="2">
        <v>45385</v>
      </c>
      <c r="B4311" s="3">
        <f t="shared" si="201"/>
        <v>2024</v>
      </c>
      <c r="C4311" t="str">
        <f t="shared" si="202"/>
        <v>2023-2024</v>
      </c>
      <c r="D4311" t="s">
        <v>147</v>
      </c>
      <c r="E4311" t="s">
        <v>81</v>
      </c>
      <c r="F4311" t="str">
        <f t="shared" si="203"/>
        <v>New South Wales</v>
      </c>
      <c r="G4311" t="s">
        <v>10</v>
      </c>
      <c r="H4311">
        <v>2485</v>
      </c>
      <c r="I4311" t="s">
        <v>11</v>
      </c>
      <c r="J4311" t="s">
        <v>68</v>
      </c>
      <c r="K4311" t="s">
        <v>150</v>
      </c>
      <c r="L4311" t="s">
        <v>18</v>
      </c>
      <c r="M4311" s="5">
        <v>3874.62</v>
      </c>
      <c r="N4311">
        <v>1</v>
      </c>
    </row>
    <row r="4312" spans="1:14" x14ac:dyDescent="0.25">
      <c r="A4312" s="2">
        <v>44951</v>
      </c>
      <c r="B4312" s="3">
        <f t="shared" si="201"/>
        <v>2023</v>
      </c>
      <c r="C4312" t="str">
        <f t="shared" si="202"/>
        <v>2022-2023</v>
      </c>
      <c r="D4312" t="s">
        <v>147</v>
      </c>
      <c r="E4312" t="s">
        <v>115</v>
      </c>
      <c r="F4312" t="str">
        <f t="shared" si="203"/>
        <v>Western Australia</v>
      </c>
      <c r="G4312" t="s">
        <v>48</v>
      </c>
      <c r="H4312">
        <v>6280</v>
      </c>
      <c r="I4312" t="s">
        <v>11</v>
      </c>
      <c r="J4312" t="s">
        <v>94</v>
      </c>
      <c r="K4312" t="s">
        <v>151</v>
      </c>
      <c r="L4312" t="s">
        <v>21</v>
      </c>
      <c r="M4312" s="5">
        <v>3893.05</v>
      </c>
      <c r="N4312">
        <v>1</v>
      </c>
    </row>
    <row r="4313" spans="1:14" x14ac:dyDescent="0.25">
      <c r="A4313" s="2">
        <v>45191</v>
      </c>
      <c r="B4313" s="3">
        <f t="shared" si="201"/>
        <v>2024</v>
      </c>
      <c r="C4313" t="str">
        <f t="shared" si="202"/>
        <v>2023-2024</v>
      </c>
      <c r="D4313" t="s">
        <v>147</v>
      </c>
      <c r="E4313" t="s">
        <v>146</v>
      </c>
      <c r="F4313" t="str">
        <f t="shared" si="203"/>
        <v>Victoria</v>
      </c>
      <c r="G4313" t="s">
        <v>45</v>
      </c>
      <c r="H4313">
        <v>3353</v>
      </c>
      <c r="I4313" t="s">
        <v>11</v>
      </c>
      <c r="J4313" t="s">
        <v>60</v>
      </c>
      <c r="K4313" t="s">
        <v>152</v>
      </c>
      <c r="L4313" t="s">
        <v>13</v>
      </c>
      <c r="M4313" s="5">
        <v>3911.4000000000019</v>
      </c>
      <c r="N4313">
        <v>1</v>
      </c>
    </row>
    <row r="4314" spans="1:14" x14ac:dyDescent="0.25">
      <c r="A4314" s="2">
        <v>45278</v>
      </c>
      <c r="B4314" s="3">
        <f t="shared" si="201"/>
        <v>2024</v>
      </c>
      <c r="C4314" t="str">
        <f t="shared" si="202"/>
        <v>2023-2024</v>
      </c>
      <c r="D4314" t="s">
        <v>147</v>
      </c>
      <c r="E4314" t="s">
        <v>135</v>
      </c>
      <c r="F4314" t="str">
        <f t="shared" si="203"/>
        <v>Victoria</v>
      </c>
      <c r="G4314" t="s">
        <v>45</v>
      </c>
      <c r="H4314">
        <v>3550</v>
      </c>
      <c r="I4314" t="s">
        <v>11</v>
      </c>
      <c r="J4314" t="s">
        <v>60</v>
      </c>
      <c r="K4314" t="s">
        <v>153</v>
      </c>
      <c r="L4314" t="s">
        <v>16</v>
      </c>
      <c r="M4314" s="5">
        <v>3914.42</v>
      </c>
      <c r="N4314">
        <v>1</v>
      </c>
    </row>
    <row r="4315" spans="1:14" x14ac:dyDescent="0.25">
      <c r="A4315" s="2">
        <v>45166</v>
      </c>
      <c r="B4315" s="3">
        <f t="shared" si="201"/>
        <v>2024</v>
      </c>
      <c r="C4315" t="str">
        <f t="shared" si="202"/>
        <v>2023-2024</v>
      </c>
      <c r="D4315" t="s">
        <v>147</v>
      </c>
      <c r="E4315" t="s">
        <v>91</v>
      </c>
      <c r="F4315" t="str">
        <f t="shared" si="203"/>
        <v>Victoria</v>
      </c>
      <c r="G4315" t="s">
        <v>45</v>
      </c>
      <c r="H4315">
        <v>3690</v>
      </c>
      <c r="I4315" t="s">
        <v>11</v>
      </c>
      <c r="J4315" t="s">
        <v>55</v>
      </c>
      <c r="K4315" t="s">
        <v>150</v>
      </c>
      <c r="L4315" t="s">
        <v>18</v>
      </c>
      <c r="M4315" s="5">
        <v>3964.38</v>
      </c>
      <c r="N4315">
        <v>1</v>
      </c>
    </row>
    <row r="4316" spans="1:14" x14ac:dyDescent="0.25">
      <c r="A4316" s="2">
        <v>45305</v>
      </c>
      <c r="B4316" s="3">
        <f t="shared" si="201"/>
        <v>2024</v>
      </c>
      <c r="C4316" t="str">
        <f t="shared" si="202"/>
        <v>2023-2024</v>
      </c>
      <c r="D4316" t="s">
        <v>147</v>
      </c>
      <c r="E4316" t="s">
        <v>115</v>
      </c>
      <c r="F4316" t="str">
        <f t="shared" si="203"/>
        <v>Western Australia</v>
      </c>
      <c r="G4316" t="s">
        <v>48</v>
      </c>
      <c r="H4316">
        <v>6280</v>
      </c>
      <c r="I4316" t="s">
        <v>11</v>
      </c>
      <c r="J4316" t="s">
        <v>94</v>
      </c>
      <c r="K4316" t="s">
        <v>152</v>
      </c>
      <c r="L4316" t="s">
        <v>13</v>
      </c>
      <c r="M4316" s="5">
        <v>3969.2400000000021</v>
      </c>
      <c r="N4316">
        <v>1</v>
      </c>
    </row>
    <row r="4317" spans="1:14" x14ac:dyDescent="0.25">
      <c r="A4317" s="2">
        <v>44987</v>
      </c>
      <c r="B4317" s="3">
        <f t="shared" si="201"/>
        <v>2023</v>
      </c>
      <c r="C4317" t="str">
        <f t="shared" si="202"/>
        <v>2022-2023</v>
      </c>
      <c r="D4317" t="s">
        <v>147</v>
      </c>
      <c r="E4317" t="s">
        <v>137</v>
      </c>
      <c r="F4317" t="str">
        <f t="shared" si="203"/>
        <v>New South Wales</v>
      </c>
      <c r="G4317" t="s">
        <v>10</v>
      </c>
      <c r="H4317">
        <v>2031</v>
      </c>
      <c r="I4317" t="s">
        <v>11</v>
      </c>
      <c r="J4317" t="s">
        <v>12</v>
      </c>
      <c r="K4317" t="s">
        <v>150</v>
      </c>
      <c r="L4317" t="s">
        <v>18</v>
      </c>
      <c r="M4317" s="5">
        <v>3979.8100000000004</v>
      </c>
      <c r="N4317">
        <v>1</v>
      </c>
    </row>
    <row r="4318" spans="1:14" x14ac:dyDescent="0.25">
      <c r="A4318" s="2">
        <v>45619</v>
      </c>
      <c r="B4318" s="3">
        <f t="shared" si="201"/>
        <v>2025</v>
      </c>
      <c r="C4318" t="str">
        <f t="shared" si="202"/>
        <v>2024-2025</v>
      </c>
      <c r="D4318" t="s">
        <v>148</v>
      </c>
      <c r="E4318" t="s">
        <v>40</v>
      </c>
      <c r="F4318" t="str">
        <f t="shared" si="203"/>
        <v>New South Wales</v>
      </c>
      <c r="G4318" t="s">
        <v>10</v>
      </c>
      <c r="H4318">
        <v>2116</v>
      </c>
      <c r="I4318" t="s">
        <v>11</v>
      </c>
      <c r="J4318" t="s">
        <v>27</v>
      </c>
      <c r="K4318" t="s">
        <v>149</v>
      </c>
      <c r="L4318" t="s">
        <v>15</v>
      </c>
      <c r="M4318" s="5">
        <v>3985.06</v>
      </c>
      <c r="N4318">
        <v>1</v>
      </c>
    </row>
    <row r="4319" spans="1:14" x14ac:dyDescent="0.25">
      <c r="A4319" s="2">
        <v>45085</v>
      </c>
      <c r="B4319" s="3">
        <f t="shared" si="201"/>
        <v>2023</v>
      </c>
      <c r="C4319" t="str">
        <f t="shared" si="202"/>
        <v>2022-2023</v>
      </c>
      <c r="D4319" t="s">
        <v>147</v>
      </c>
      <c r="E4319" t="s">
        <v>87</v>
      </c>
      <c r="F4319" t="str">
        <f t="shared" si="203"/>
        <v>New South Wales</v>
      </c>
      <c r="G4319" t="s">
        <v>10</v>
      </c>
      <c r="H4319">
        <v>2790</v>
      </c>
      <c r="I4319" t="s">
        <v>11</v>
      </c>
      <c r="J4319" t="s">
        <v>25</v>
      </c>
      <c r="K4319" t="s">
        <v>150</v>
      </c>
      <c r="L4319" t="s">
        <v>18</v>
      </c>
      <c r="M4319" s="5">
        <v>3988.85</v>
      </c>
      <c r="N4319">
        <v>1</v>
      </c>
    </row>
    <row r="4320" spans="1:14" x14ac:dyDescent="0.25">
      <c r="A4320" s="2">
        <v>45643</v>
      </c>
      <c r="B4320" s="3">
        <f t="shared" si="201"/>
        <v>2025</v>
      </c>
      <c r="C4320" t="str">
        <f t="shared" si="202"/>
        <v>2024-2025</v>
      </c>
      <c r="D4320" t="s">
        <v>148</v>
      </c>
      <c r="E4320" t="s">
        <v>44</v>
      </c>
      <c r="F4320" t="str">
        <f t="shared" si="203"/>
        <v>Victoria</v>
      </c>
      <c r="G4320" t="s">
        <v>45</v>
      </c>
      <c r="H4320">
        <v>3066</v>
      </c>
      <c r="I4320" t="s">
        <v>11</v>
      </c>
      <c r="J4320" t="s">
        <v>46</v>
      </c>
      <c r="K4320" t="s">
        <v>152</v>
      </c>
      <c r="L4320" t="s">
        <v>13</v>
      </c>
      <c r="M4320" s="5">
        <v>3990.0600000000036</v>
      </c>
      <c r="N4320">
        <v>1</v>
      </c>
    </row>
    <row r="4321" spans="1:14" x14ac:dyDescent="0.25">
      <c r="A4321" s="2">
        <v>44996</v>
      </c>
      <c r="B4321" s="3">
        <f t="shared" si="201"/>
        <v>2023</v>
      </c>
      <c r="C4321" t="str">
        <f t="shared" si="202"/>
        <v>2022-2023</v>
      </c>
      <c r="D4321" t="s">
        <v>147</v>
      </c>
      <c r="E4321" t="s">
        <v>136</v>
      </c>
      <c r="F4321" t="str">
        <f t="shared" si="203"/>
        <v>Victoria</v>
      </c>
      <c r="G4321" t="s">
        <v>45</v>
      </c>
      <c r="H4321">
        <v>3175</v>
      </c>
      <c r="I4321" t="s">
        <v>11</v>
      </c>
      <c r="J4321" t="s">
        <v>63</v>
      </c>
      <c r="K4321" t="s">
        <v>152</v>
      </c>
      <c r="L4321" t="s">
        <v>13</v>
      </c>
      <c r="M4321" s="5">
        <v>4015.2300000000014</v>
      </c>
      <c r="N4321">
        <v>1</v>
      </c>
    </row>
    <row r="4322" spans="1:14" x14ac:dyDescent="0.25">
      <c r="A4322" s="2">
        <v>45027</v>
      </c>
      <c r="B4322" s="3">
        <f t="shared" si="201"/>
        <v>2023</v>
      </c>
      <c r="C4322" t="str">
        <f t="shared" si="202"/>
        <v>2022-2023</v>
      </c>
      <c r="D4322" t="s">
        <v>147</v>
      </c>
      <c r="E4322" t="s">
        <v>99</v>
      </c>
      <c r="F4322" t="str">
        <f t="shared" si="203"/>
        <v>Victoria</v>
      </c>
      <c r="G4322" t="s">
        <v>45</v>
      </c>
      <c r="H4322">
        <v>3148</v>
      </c>
      <c r="I4322" t="s">
        <v>11</v>
      </c>
      <c r="J4322" t="s">
        <v>63</v>
      </c>
      <c r="K4322" t="s">
        <v>152</v>
      </c>
      <c r="L4322" t="s">
        <v>13</v>
      </c>
      <c r="M4322" s="5">
        <v>4040.8800000000015</v>
      </c>
      <c r="N4322">
        <v>1</v>
      </c>
    </row>
    <row r="4323" spans="1:14" x14ac:dyDescent="0.25">
      <c r="A4323" s="2">
        <v>45626</v>
      </c>
      <c r="B4323" s="3">
        <f t="shared" si="201"/>
        <v>2025</v>
      </c>
      <c r="C4323" t="str">
        <f t="shared" si="202"/>
        <v>2024-2025</v>
      </c>
      <c r="D4323" t="s">
        <v>148</v>
      </c>
      <c r="E4323" t="s">
        <v>78</v>
      </c>
      <c r="F4323" t="str">
        <f t="shared" si="203"/>
        <v>New South Wales</v>
      </c>
      <c r="G4323" t="s">
        <v>10</v>
      </c>
      <c r="H4323">
        <v>2350</v>
      </c>
      <c r="I4323" t="s">
        <v>11</v>
      </c>
      <c r="J4323" t="s">
        <v>68</v>
      </c>
      <c r="K4323" t="s">
        <v>151</v>
      </c>
      <c r="L4323" t="s">
        <v>21</v>
      </c>
      <c r="M4323" s="5">
        <v>4041.0700000000006</v>
      </c>
      <c r="N4323">
        <v>1</v>
      </c>
    </row>
    <row r="4324" spans="1:14" x14ac:dyDescent="0.25">
      <c r="A4324" s="2">
        <v>45645</v>
      </c>
      <c r="B4324" s="3">
        <f t="shared" si="201"/>
        <v>2025</v>
      </c>
      <c r="C4324" t="str">
        <f t="shared" si="202"/>
        <v>2024-2025</v>
      </c>
      <c r="D4324" t="s">
        <v>147</v>
      </c>
      <c r="E4324" t="s">
        <v>109</v>
      </c>
      <c r="F4324" t="str">
        <f t="shared" si="203"/>
        <v>New South Wales</v>
      </c>
      <c r="G4324" t="s">
        <v>10</v>
      </c>
      <c r="H4324">
        <v>2480</v>
      </c>
      <c r="I4324" t="s">
        <v>11</v>
      </c>
      <c r="J4324" t="s">
        <v>68</v>
      </c>
      <c r="K4324" t="s">
        <v>152</v>
      </c>
      <c r="L4324" t="s">
        <v>13</v>
      </c>
      <c r="M4324" s="5">
        <v>4042.0500000000029</v>
      </c>
      <c r="N4324">
        <v>1</v>
      </c>
    </row>
    <row r="4325" spans="1:14" x14ac:dyDescent="0.25">
      <c r="A4325" s="2">
        <v>45167</v>
      </c>
      <c r="B4325" s="3">
        <f t="shared" si="201"/>
        <v>2024</v>
      </c>
      <c r="C4325" t="str">
        <f t="shared" si="202"/>
        <v>2023-2024</v>
      </c>
      <c r="D4325" t="s">
        <v>147</v>
      </c>
      <c r="E4325" t="s">
        <v>112</v>
      </c>
      <c r="F4325" t="str">
        <f t="shared" si="203"/>
        <v>Victoria</v>
      </c>
      <c r="G4325" t="s">
        <v>45</v>
      </c>
      <c r="H4325">
        <v>3076</v>
      </c>
      <c r="I4325" t="s">
        <v>11</v>
      </c>
      <c r="J4325" t="s">
        <v>46</v>
      </c>
      <c r="K4325" t="s">
        <v>151</v>
      </c>
      <c r="L4325" t="s">
        <v>21</v>
      </c>
      <c r="M4325" s="5">
        <v>4044.6700000000005</v>
      </c>
      <c r="N4325">
        <v>1</v>
      </c>
    </row>
    <row r="4326" spans="1:14" x14ac:dyDescent="0.25">
      <c r="A4326" s="2">
        <v>45100</v>
      </c>
      <c r="B4326" s="3">
        <f t="shared" si="201"/>
        <v>2023</v>
      </c>
      <c r="C4326" t="str">
        <f t="shared" si="202"/>
        <v>2022-2023</v>
      </c>
      <c r="D4326" t="s">
        <v>147</v>
      </c>
      <c r="E4326" t="s">
        <v>92</v>
      </c>
      <c r="F4326" t="str">
        <f t="shared" si="203"/>
        <v>Queensland</v>
      </c>
      <c r="G4326" t="s">
        <v>35</v>
      </c>
      <c r="H4326">
        <v>4068</v>
      </c>
      <c r="I4326" t="s">
        <v>11</v>
      </c>
      <c r="J4326" t="s">
        <v>43</v>
      </c>
      <c r="K4326" t="s">
        <v>152</v>
      </c>
      <c r="L4326" t="s">
        <v>13</v>
      </c>
      <c r="M4326" s="5">
        <v>4044.6900000000023</v>
      </c>
      <c r="N4326">
        <v>1</v>
      </c>
    </row>
    <row r="4327" spans="1:14" x14ac:dyDescent="0.25">
      <c r="A4327" s="2">
        <v>45396</v>
      </c>
      <c r="B4327" s="3">
        <f t="shared" si="201"/>
        <v>2024</v>
      </c>
      <c r="C4327" t="str">
        <f t="shared" si="202"/>
        <v>2023-2024</v>
      </c>
      <c r="D4327" t="s">
        <v>147</v>
      </c>
      <c r="E4327" t="s">
        <v>122</v>
      </c>
      <c r="F4327" t="str">
        <f t="shared" si="203"/>
        <v>New South Wales</v>
      </c>
      <c r="G4327" t="s">
        <v>10</v>
      </c>
      <c r="H4327">
        <v>2650</v>
      </c>
      <c r="I4327" t="s">
        <v>11</v>
      </c>
      <c r="J4327" t="s">
        <v>25</v>
      </c>
      <c r="K4327" t="s">
        <v>150</v>
      </c>
      <c r="L4327" t="s">
        <v>18</v>
      </c>
      <c r="M4327" s="5">
        <v>4052.4399999999996</v>
      </c>
      <c r="N4327">
        <v>1</v>
      </c>
    </row>
    <row r="4328" spans="1:14" x14ac:dyDescent="0.25">
      <c r="A4328" s="2">
        <v>45138</v>
      </c>
      <c r="B4328" s="3">
        <f t="shared" si="201"/>
        <v>2024</v>
      </c>
      <c r="C4328" t="str">
        <f t="shared" si="202"/>
        <v>2023-2024</v>
      </c>
      <c r="D4328" t="s">
        <v>147</v>
      </c>
      <c r="E4328" t="s">
        <v>145</v>
      </c>
      <c r="F4328" t="str">
        <f t="shared" si="203"/>
        <v>New South Wales</v>
      </c>
      <c r="G4328" t="s">
        <v>10</v>
      </c>
      <c r="H4328">
        <v>2101</v>
      </c>
      <c r="I4328" t="s">
        <v>11</v>
      </c>
      <c r="J4328" t="s">
        <v>27</v>
      </c>
      <c r="K4328" t="s">
        <v>152</v>
      </c>
      <c r="L4328" t="s">
        <v>13</v>
      </c>
      <c r="M4328" s="5">
        <v>4062.0000000000027</v>
      </c>
      <c r="N4328">
        <v>1</v>
      </c>
    </row>
    <row r="4329" spans="1:14" x14ac:dyDescent="0.25">
      <c r="A4329" s="2">
        <v>45517</v>
      </c>
      <c r="B4329" s="3">
        <f t="shared" si="201"/>
        <v>2025</v>
      </c>
      <c r="C4329" t="str">
        <f t="shared" si="202"/>
        <v>2024-2025</v>
      </c>
      <c r="D4329" t="s">
        <v>147</v>
      </c>
      <c r="E4329" t="s">
        <v>9</v>
      </c>
      <c r="F4329" t="str">
        <f t="shared" si="203"/>
        <v>New South Wales</v>
      </c>
      <c r="G4329" t="s">
        <v>10</v>
      </c>
      <c r="H4329">
        <v>2067</v>
      </c>
      <c r="I4329" t="s">
        <v>11</v>
      </c>
      <c r="J4329" t="s">
        <v>12</v>
      </c>
      <c r="K4329" t="s">
        <v>154</v>
      </c>
      <c r="L4329" t="s">
        <v>14</v>
      </c>
      <c r="M4329" s="5">
        <v>4074.37</v>
      </c>
      <c r="N4329">
        <v>1</v>
      </c>
    </row>
    <row r="4330" spans="1:14" x14ac:dyDescent="0.25">
      <c r="A4330" s="2">
        <v>45015</v>
      </c>
      <c r="B4330" s="3">
        <f t="shared" si="201"/>
        <v>2023</v>
      </c>
      <c r="C4330" t="str">
        <f t="shared" si="202"/>
        <v>2022-2023</v>
      </c>
      <c r="D4330" t="s">
        <v>147</v>
      </c>
      <c r="E4330" t="s">
        <v>41</v>
      </c>
      <c r="F4330" t="str">
        <f t="shared" si="203"/>
        <v>New South Wales</v>
      </c>
      <c r="G4330" t="s">
        <v>10</v>
      </c>
      <c r="H4330">
        <v>2830</v>
      </c>
      <c r="I4330" t="s">
        <v>11</v>
      </c>
      <c r="J4330" t="s">
        <v>25</v>
      </c>
      <c r="K4330" t="s">
        <v>151</v>
      </c>
      <c r="L4330" t="s">
        <v>21</v>
      </c>
      <c r="M4330" s="5">
        <v>4082.2000000000003</v>
      </c>
      <c r="N4330">
        <v>1</v>
      </c>
    </row>
    <row r="4331" spans="1:14" x14ac:dyDescent="0.25">
      <c r="A4331" s="2">
        <v>45651</v>
      </c>
      <c r="B4331" s="3">
        <f t="shared" si="201"/>
        <v>2025</v>
      </c>
      <c r="C4331" t="str">
        <f t="shared" si="202"/>
        <v>2024-2025</v>
      </c>
      <c r="D4331" t="s">
        <v>147</v>
      </c>
      <c r="E4331" t="s">
        <v>64</v>
      </c>
      <c r="F4331" t="str">
        <f t="shared" si="203"/>
        <v>Victoria</v>
      </c>
      <c r="G4331" t="s">
        <v>45</v>
      </c>
      <c r="H4331">
        <v>3199</v>
      </c>
      <c r="I4331" t="s">
        <v>11</v>
      </c>
      <c r="J4331" t="s">
        <v>63</v>
      </c>
      <c r="K4331" t="s">
        <v>150</v>
      </c>
      <c r="L4331" t="s">
        <v>18</v>
      </c>
      <c r="M4331" s="5">
        <v>4096.79</v>
      </c>
      <c r="N4331">
        <v>1</v>
      </c>
    </row>
    <row r="4332" spans="1:14" x14ac:dyDescent="0.25">
      <c r="A4332" s="2">
        <v>45184</v>
      </c>
      <c r="B4332" s="3">
        <f t="shared" si="201"/>
        <v>2024</v>
      </c>
      <c r="C4332" t="str">
        <f t="shared" si="202"/>
        <v>2023-2024</v>
      </c>
      <c r="D4332" t="s">
        <v>147</v>
      </c>
      <c r="E4332" t="s">
        <v>126</v>
      </c>
      <c r="F4332" t="str">
        <f t="shared" si="203"/>
        <v>Queensland</v>
      </c>
      <c r="G4332" t="s">
        <v>35</v>
      </c>
      <c r="H4332">
        <v>4551</v>
      </c>
      <c r="I4332" t="s">
        <v>11</v>
      </c>
      <c r="J4332" t="s">
        <v>120</v>
      </c>
      <c r="K4332" t="s">
        <v>151</v>
      </c>
      <c r="L4332" t="s">
        <v>21</v>
      </c>
      <c r="M4332" s="5">
        <v>4097.2900000000009</v>
      </c>
      <c r="N4332">
        <v>1</v>
      </c>
    </row>
    <row r="4333" spans="1:14" x14ac:dyDescent="0.25">
      <c r="A4333" s="2">
        <v>45342</v>
      </c>
      <c r="B4333" s="3">
        <f t="shared" si="201"/>
        <v>2024</v>
      </c>
      <c r="C4333" t="str">
        <f t="shared" si="202"/>
        <v>2023-2024</v>
      </c>
      <c r="D4333" t="s">
        <v>147</v>
      </c>
      <c r="E4333" t="s">
        <v>113</v>
      </c>
      <c r="F4333" t="str">
        <f t="shared" si="203"/>
        <v>Queensland</v>
      </c>
      <c r="G4333" t="s">
        <v>35</v>
      </c>
      <c r="H4333">
        <v>4215</v>
      </c>
      <c r="I4333" t="s">
        <v>11</v>
      </c>
      <c r="J4333" t="s">
        <v>104</v>
      </c>
      <c r="K4333" t="s">
        <v>149</v>
      </c>
      <c r="L4333" t="s">
        <v>15</v>
      </c>
      <c r="M4333" s="5">
        <v>4100.71</v>
      </c>
      <c r="N4333">
        <v>1</v>
      </c>
    </row>
    <row r="4334" spans="1:14" x14ac:dyDescent="0.25">
      <c r="A4334" s="2">
        <v>45433</v>
      </c>
      <c r="B4334" s="3">
        <f t="shared" si="201"/>
        <v>2024</v>
      </c>
      <c r="C4334" t="str">
        <f t="shared" si="202"/>
        <v>2023-2024</v>
      </c>
      <c r="D4334" t="s">
        <v>147</v>
      </c>
      <c r="E4334" t="s">
        <v>126</v>
      </c>
      <c r="F4334" t="str">
        <f t="shared" si="203"/>
        <v>Queensland</v>
      </c>
      <c r="G4334" t="s">
        <v>35</v>
      </c>
      <c r="H4334">
        <v>4551</v>
      </c>
      <c r="I4334" t="s">
        <v>11</v>
      </c>
      <c r="J4334" t="s">
        <v>120</v>
      </c>
      <c r="K4334" t="s">
        <v>153</v>
      </c>
      <c r="L4334" t="s">
        <v>16</v>
      </c>
      <c r="M4334" s="5">
        <v>4107.5100000000011</v>
      </c>
      <c r="N4334">
        <v>1</v>
      </c>
    </row>
    <row r="4335" spans="1:14" x14ac:dyDescent="0.25">
      <c r="A4335" s="2">
        <v>45391</v>
      </c>
      <c r="B4335" s="3">
        <f t="shared" si="201"/>
        <v>2024</v>
      </c>
      <c r="C4335" t="str">
        <f t="shared" si="202"/>
        <v>2023-2024</v>
      </c>
      <c r="D4335" t="s">
        <v>148</v>
      </c>
      <c r="E4335" t="s">
        <v>124</v>
      </c>
      <c r="F4335" t="str">
        <f t="shared" si="203"/>
        <v>New South Wales</v>
      </c>
      <c r="G4335" t="s">
        <v>10</v>
      </c>
      <c r="H4335">
        <v>2015</v>
      </c>
      <c r="I4335" t="s">
        <v>11</v>
      </c>
      <c r="J4335" t="s">
        <v>12</v>
      </c>
      <c r="K4335" t="s">
        <v>150</v>
      </c>
      <c r="L4335" t="s">
        <v>18</v>
      </c>
      <c r="M4335" s="5">
        <v>4140.6099999999988</v>
      </c>
      <c r="N4335">
        <v>1</v>
      </c>
    </row>
    <row r="4336" spans="1:14" x14ac:dyDescent="0.25">
      <c r="A4336" s="2">
        <v>45211</v>
      </c>
      <c r="B4336" s="3">
        <f t="shared" si="201"/>
        <v>2024</v>
      </c>
      <c r="C4336" t="str">
        <f t="shared" si="202"/>
        <v>2023-2024</v>
      </c>
      <c r="D4336" t="s">
        <v>147</v>
      </c>
      <c r="E4336" t="s">
        <v>28</v>
      </c>
      <c r="F4336" t="str">
        <f t="shared" si="203"/>
        <v>Northern Territory</v>
      </c>
      <c r="G4336" t="s">
        <v>29</v>
      </c>
      <c r="H4336">
        <v>800</v>
      </c>
      <c r="I4336" t="s">
        <v>11</v>
      </c>
      <c r="J4336" t="s">
        <v>30</v>
      </c>
      <c r="K4336" t="s">
        <v>153</v>
      </c>
      <c r="L4336" t="s">
        <v>16</v>
      </c>
      <c r="M4336" s="5">
        <v>4177</v>
      </c>
      <c r="N4336">
        <v>1</v>
      </c>
    </row>
    <row r="4337" spans="1:14" x14ac:dyDescent="0.25">
      <c r="A4337" s="2">
        <v>45297</v>
      </c>
      <c r="B4337" s="3">
        <f t="shared" si="201"/>
        <v>2024</v>
      </c>
      <c r="C4337" t="str">
        <f t="shared" si="202"/>
        <v>2023-2024</v>
      </c>
      <c r="D4337" t="s">
        <v>147</v>
      </c>
      <c r="E4337" t="s">
        <v>9</v>
      </c>
      <c r="F4337" t="str">
        <f t="shared" si="203"/>
        <v>New South Wales</v>
      </c>
      <c r="G4337" t="s">
        <v>10</v>
      </c>
      <c r="H4337">
        <v>2067</v>
      </c>
      <c r="I4337" t="s">
        <v>11</v>
      </c>
      <c r="J4337" t="s">
        <v>12</v>
      </c>
      <c r="K4337" t="s">
        <v>152</v>
      </c>
      <c r="L4337" t="s">
        <v>13</v>
      </c>
      <c r="M4337" s="5">
        <v>4192.2700000000004</v>
      </c>
      <c r="N4337">
        <v>1</v>
      </c>
    </row>
    <row r="4338" spans="1:14" x14ac:dyDescent="0.25">
      <c r="A4338" s="2">
        <v>44973</v>
      </c>
      <c r="B4338" s="3">
        <f t="shared" si="201"/>
        <v>2023</v>
      </c>
      <c r="C4338" t="str">
        <f t="shared" si="202"/>
        <v>2022-2023</v>
      </c>
      <c r="D4338" t="s">
        <v>147</v>
      </c>
      <c r="E4338" t="s">
        <v>92</v>
      </c>
      <c r="F4338" t="str">
        <f t="shared" si="203"/>
        <v>Queensland</v>
      </c>
      <c r="G4338" t="s">
        <v>35</v>
      </c>
      <c r="H4338">
        <v>4068</v>
      </c>
      <c r="I4338" t="s">
        <v>11</v>
      </c>
      <c r="J4338" t="s">
        <v>43</v>
      </c>
      <c r="K4338" t="s">
        <v>149</v>
      </c>
      <c r="L4338" t="s">
        <v>15</v>
      </c>
      <c r="M4338" s="5">
        <v>4192.7899999999991</v>
      </c>
      <c r="N4338">
        <v>1</v>
      </c>
    </row>
    <row r="4339" spans="1:14" x14ac:dyDescent="0.25">
      <c r="A4339" s="2">
        <v>45020</v>
      </c>
      <c r="B4339" s="3">
        <f t="shared" si="201"/>
        <v>2023</v>
      </c>
      <c r="C4339" t="str">
        <f t="shared" si="202"/>
        <v>2022-2023</v>
      </c>
      <c r="D4339" t="s">
        <v>147</v>
      </c>
      <c r="E4339" t="s">
        <v>126</v>
      </c>
      <c r="F4339" t="str">
        <f t="shared" si="203"/>
        <v>Queensland</v>
      </c>
      <c r="G4339" t="s">
        <v>35</v>
      </c>
      <c r="H4339">
        <v>4551</v>
      </c>
      <c r="I4339" t="s">
        <v>11</v>
      </c>
      <c r="J4339" t="s">
        <v>120</v>
      </c>
      <c r="K4339" t="s">
        <v>152</v>
      </c>
      <c r="L4339" t="s">
        <v>13</v>
      </c>
      <c r="M4339" s="5">
        <v>4197.7600000000029</v>
      </c>
      <c r="N4339">
        <v>1</v>
      </c>
    </row>
    <row r="4340" spans="1:14" x14ac:dyDescent="0.25">
      <c r="A4340" s="2">
        <v>45164</v>
      </c>
      <c r="B4340" s="3">
        <f t="shared" si="201"/>
        <v>2024</v>
      </c>
      <c r="C4340" t="str">
        <f t="shared" si="202"/>
        <v>2023-2024</v>
      </c>
      <c r="D4340" t="s">
        <v>148</v>
      </c>
      <c r="E4340" t="s">
        <v>40</v>
      </c>
      <c r="F4340" t="str">
        <f t="shared" si="203"/>
        <v>New South Wales</v>
      </c>
      <c r="G4340" t="s">
        <v>10</v>
      </c>
      <c r="H4340">
        <v>2116</v>
      </c>
      <c r="I4340" t="s">
        <v>11</v>
      </c>
      <c r="J4340" t="s">
        <v>27</v>
      </c>
      <c r="K4340" t="s">
        <v>150</v>
      </c>
      <c r="L4340" t="s">
        <v>18</v>
      </c>
      <c r="M4340" s="5">
        <v>4227.74</v>
      </c>
      <c r="N4340">
        <v>1</v>
      </c>
    </row>
    <row r="4341" spans="1:14" x14ac:dyDescent="0.25">
      <c r="A4341" s="2">
        <v>45494</v>
      </c>
      <c r="B4341" s="3">
        <f t="shared" si="201"/>
        <v>2025</v>
      </c>
      <c r="C4341" t="str">
        <f t="shared" si="202"/>
        <v>2024-2025</v>
      </c>
      <c r="D4341" t="s">
        <v>147</v>
      </c>
      <c r="E4341" t="s">
        <v>112</v>
      </c>
      <c r="F4341" t="str">
        <f t="shared" si="203"/>
        <v>Victoria</v>
      </c>
      <c r="G4341" t="s">
        <v>45</v>
      </c>
      <c r="H4341">
        <v>3076</v>
      </c>
      <c r="I4341" t="s">
        <v>11</v>
      </c>
      <c r="J4341" t="s">
        <v>46</v>
      </c>
      <c r="K4341" t="s">
        <v>151</v>
      </c>
      <c r="L4341" t="s">
        <v>21</v>
      </c>
      <c r="M4341" s="5">
        <v>4231.6400000000003</v>
      </c>
      <c r="N4341">
        <v>1</v>
      </c>
    </row>
    <row r="4342" spans="1:14" x14ac:dyDescent="0.25">
      <c r="A4342" s="2">
        <v>45324</v>
      </c>
      <c r="B4342" s="3">
        <f t="shared" si="201"/>
        <v>2024</v>
      </c>
      <c r="C4342" t="str">
        <f t="shared" si="202"/>
        <v>2023-2024</v>
      </c>
      <c r="D4342" t="s">
        <v>147</v>
      </c>
      <c r="E4342" t="s">
        <v>138</v>
      </c>
      <c r="F4342" t="str">
        <f t="shared" si="203"/>
        <v>Queensland</v>
      </c>
      <c r="G4342" t="s">
        <v>35</v>
      </c>
      <c r="H4342">
        <v>4558</v>
      </c>
      <c r="I4342" t="s">
        <v>11</v>
      </c>
      <c r="J4342" t="s">
        <v>120</v>
      </c>
      <c r="K4342" t="s">
        <v>150</v>
      </c>
      <c r="L4342" t="s">
        <v>18</v>
      </c>
      <c r="M4342" s="5">
        <v>4236.4299999999994</v>
      </c>
      <c r="N4342">
        <v>1</v>
      </c>
    </row>
    <row r="4343" spans="1:14" x14ac:dyDescent="0.25">
      <c r="A4343" s="2">
        <v>45387</v>
      </c>
      <c r="B4343" s="3">
        <f t="shared" si="201"/>
        <v>2024</v>
      </c>
      <c r="C4343" t="str">
        <f t="shared" si="202"/>
        <v>2023-2024</v>
      </c>
      <c r="D4343" t="s">
        <v>147</v>
      </c>
      <c r="E4343" t="s">
        <v>40</v>
      </c>
      <c r="F4343" t="str">
        <f t="shared" si="203"/>
        <v>New South Wales</v>
      </c>
      <c r="G4343" t="s">
        <v>10</v>
      </c>
      <c r="H4343">
        <v>2116</v>
      </c>
      <c r="I4343" t="s">
        <v>11</v>
      </c>
      <c r="J4343" t="s">
        <v>27</v>
      </c>
      <c r="K4343" t="s">
        <v>153</v>
      </c>
      <c r="L4343" t="s">
        <v>16</v>
      </c>
      <c r="M4343" s="5">
        <v>4241.3999999999996</v>
      </c>
      <c r="N4343">
        <v>1</v>
      </c>
    </row>
    <row r="4344" spans="1:14" x14ac:dyDescent="0.25">
      <c r="A4344" s="2">
        <v>45509</v>
      </c>
      <c r="B4344" s="3">
        <f t="shared" si="201"/>
        <v>2025</v>
      </c>
      <c r="C4344" t="str">
        <f t="shared" si="202"/>
        <v>2024-2025</v>
      </c>
      <c r="D4344" t="s">
        <v>147</v>
      </c>
      <c r="E4344" t="s">
        <v>114</v>
      </c>
      <c r="F4344" t="str">
        <f t="shared" si="203"/>
        <v>Victoria</v>
      </c>
      <c r="G4344" t="s">
        <v>45</v>
      </c>
      <c r="H4344">
        <v>3551</v>
      </c>
      <c r="I4344" t="s">
        <v>11</v>
      </c>
      <c r="J4344" t="s">
        <v>60</v>
      </c>
      <c r="K4344" t="s">
        <v>151</v>
      </c>
      <c r="L4344" t="s">
        <v>21</v>
      </c>
      <c r="M4344" s="5">
        <v>4245.8900000000003</v>
      </c>
      <c r="N4344">
        <v>1</v>
      </c>
    </row>
    <row r="4345" spans="1:14" x14ac:dyDescent="0.25">
      <c r="A4345" s="2">
        <v>45147</v>
      </c>
      <c r="B4345" s="3">
        <f t="shared" si="201"/>
        <v>2024</v>
      </c>
      <c r="C4345" t="str">
        <f t="shared" si="202"/>
        <v>2023-2024</v>
      </c>
      <c r="D4345" t="s">
        <v>147</v>
      </c>
      <c r="E4345" t="s">
        <v>122</v>
      </c>
      <c r="F4345" t="str">
        <f t="shared" si="203"/>
        <v>New South Wales</v>
      </c>
      <c r="G4345" t="s">
        <v>10</v>
      </c>
      <c r="H4345">
        <v>2650</v>
      </c>
      <c r="I4345" t="s">
        <v>11</v>
      </c>
      <c r="J4345" t="s">
        <v>25</v>
      </c>
      <c r="K4345" t="s">
        <v>149</v>
      </c>
      <c r="L4345" t="s">
        <v>15</v>
      </c>
      <c r="M4345" s="5">
        <v>4251.0499999999993</v>
      </c>
      <c r="N4345">
        <v>1</v>
      </c>
    </row>
    <row r="4346" spans="1:14" x14ac:dyDescent="0.25">
      <c r="A4346" s="2">
        <v>44931</v>
      </c>
      <c r="B4346" s="3">
        <f t="shared" si="201"/>
        <v>2023</v>
      </c>
      <c r="C4346" t="str">
        <f t="shared" si="202"/>
        <v>2022-2023</v>
      </c>
      <c r="D4346" t="s">
        <v>147</v>
      </c>
      <c r="E4346" t="s">
        <v>88</v>
      </c>
      <c r="F4346" t="str">
        <f t="shared" si="203"/>
        <v>South Australia</v>
      </c>
      <c r="G4346" t="s">
        <v>32</v>
      </c>
      <c r="H4346">
        <v>5011</v>
      </c>
      <c r="I4346" t="s">
        <v>11</v>
      </c>
      <c r="J4346" t="s">
        <v>33</v>
      </c>
      <c r="K4346" t="s">
        <v>150</v>
      </c>
      <c r="L4346" t="s">
        <v>18</v>
      </c>
      <c r="M4346" s="5">
        <v>4282.26</v>
      </c>
      <c r="N4346">
        <v>1</v>
      </c>
    </row>
    <row r="4347" spans="1:14" x14ac:dyDescent="0.25">
      <c r="A4347" s="2">
        <v>45635</v>
      </c>
      <c r="B4347" s="3">
        <f t="shared" si="201"/>
        <v>2025</v>
      </c>
      <c r="C4347" t="str">
        <f t="shared" si="202"/>
        <v>2024-2025</v>
      </c>
      <c r="D4347" t="s">
        <v>147</v>
      </c>
      <c r="E4347" t="s">
        <v>114</v>
      </c>
      <c r="F4347" t="str">
        <f t="shared" si="203"/>
        <v>Victoria</v>
      </c>
      <c r="G4347" t="s">
        <v>45</v>
      </c>
      <c r="H4347">
        <v>3551</v>
      </c>
      <c r="I4347" t="s">
        <v>11</v>
      </c>
      <c r="J4347" t="s">
        <v>60</v>
      </c>
      <c r="K4347" t="s">
        <v>149</v>
      </c>
      <c r="L4347" t="s">
        <v>15</v>
      </c>
      <c r="M4347" s="5">
        <v>4292.9299999999994</v>
      </c>
      <c r="N4347">
        <v>1</v>
      </c>
    </row>
    <row r="4348" spans="1:14" x14ac:dyDescent="0.25">
      <c r="A4348" s="2">
        <v>44933</v>
      </c>
      <c r="B4348" s="3">
        <f t="shared" si="201"/>
        <v>2023</v>
      </c>
      <c r="C4348" t="str">
        <f t="shared" si="202"/>
        <v>2022-2023</v>
      </c>
      <c r="D4348" t="s">
        <v>147</v>
      </c>
      <c r="E4348" t="s">
        <v>67</v>
      </c>
      <c r="F4348" t="str">
        <f t="shared" si="203"/>
        <v>New South Wales</v>
      </c>
      <c r="G4348" t="s">
        <v>10</v>
      </c>
      <c r="H4348">
        <v>2478</v>
      </c>
      <c r="I4348" t="s">
        <v>11</v>
      </c>
      <c r="J4348" t="s">
        <v>68</v>
      </c>
      <c r="K4348" t="s">
        <v>150</v>
      </c>
      <c r="L4348" t="s">
        <v>18</v>
      </c>
      <c r="M4348" s="5">
        <v>4324.2500000000009</v>
      </c>
      <c r="N4348">
        <v>1</v>
      </c>
    </row>
    <row r="4349" spans="1:14" x14ac:dyDescent="0.25">
      <c r="A4349" s="2">
        <v>45021</v>
      </c>
      <c r="B4349" s="3">
        <f t="shared" si="201"/>
        <v>2023</v>
      </c>
      <c r="C4349" t="str">
        <f t="shared" si="202"/>
        <v>2022-2023</v>
      </c>
      <c r="D4349" t="s">
        <v>147</v>
      </c>
      <c r="E4349" t="s">
        <v>57</v>
      </c>
      <c r="F4349" t="str">
        <f t="shared" si="203"/>
        <v>New South Wales</v>
      </c>
      <c r="G4349" t="s">
        <v>10</v>
      </c>
      <c r="H4349">
        <v>2560</v>
      </c>
      <c r="I4349" t="s">
        <v>11</v>
      </c>
      <c r="J4349" t="s">
        <v>58</v>
      </c>
      <c r="K4349" t="s">
        <v>152</v>
      </c>
      <c r="L4349" t="s">
        <v>13</v>
      </c>
      <c r="M4349" s="5">
        <v>4329.0399999999991</v>
      </c>
      <c r="N4349">
        <v>1</v>
      </c>
    </row>
    <row r="4350" spans="1:14" x14ac:dyDescent="0.25">
      <c r="A4350" s="2">
        <v>45610</v>
      </c>
      <c r="B4350" s="3">
        <f t="shared" si="201"/>
        <v>2025</v>
      </c>
      <c r="C4350" t="str">
        <f t="shared" si="202"/>
        <v>2024-2025</v>
      </c>
      <c r="D4350" t="s">
        <v>147</v>
      </c>
      <c r="E4350" t="s">
        <v>28</v>
      </c>
      <c r="F4350" t="str">
        <f t="shared" si="203"/>
        <v>Northern Territory</v>
      </c>
      <c r="G4350" t="s">
        <v>29</v>
      </c>
      <c r="H4350">
        <v>800</v>
      </c>
      <c r="I4350" t="s">
        <v>11</v>
      </c>
      <c r="J4350" t="s">
        <v>30</v>
      </c>
      <c r="K4350" t="s">
        <v>152</v>
      </c>
      <c r="L4350" t="s">
        <v>13</v>
      </c>
      <c r="M4350" s="5">
        <v>4330.6500000000015</v>
      </c>
      <c r="N4350">
        <v>1</v>
      </c>
    </row>
    <row r="4351" spans="1:14" x14ac:dyDescent="0.25">
      <c r="A4351" s="2">
        <v>45160</v>
      </c>
      <c r="B4351" s="3">
        <f t="shared" si="201"/>
        <v>2024</v>
      </c>
      <c r="C4351" t="str">
        <f t="shared" si="202"/>
        <v>2023-2024</v>
      </c>
      <c r="D4351" t="s">
        <v>148</v>
      </c>
      <c r="E4351" t="s">
        <v>96</v>
      </c>
      <c r="F4351" t="str">
        <f t="shared" si="203"/>
        <v>Western Australia</v>
      </c>
      <c r="G4351" t="s">
        <v>48</v>
      </c>
      <c r="H4351">
        <v>6330</v>
      </c>
      <c r="I4351" t="s">
        <v>11</v>
      </c>
      <c r="J4351" t="s">
        <v>94</v>
      </c>
      <c r="K4351" t="s">
        <v>152</v>
      </c>
      <c r="L4351" t="s">
        <v>13</v>
      </c>
      <c r="M4351" s="5">
        <v>4333.8500000000004</v>
      </c>
      <c r="N4351">
        <v>1</v>
      </c>
    </row>
    <row r="4352" spans="1:14" x14ac:dyDescent="0.25">
      <c r="A4352" s="2">
        <v>45334</v>
      </c>
      <c r="B4352" s="3">
        <f t="shared" si="201"/>
        <v>2024</v>
      </c>
      <c r="C4352" t="str">
        <f t="shared" si="202"/>
        <v>2023-2024</v>
      </c>
      <c r="D4352" t="s">
        <v>148</v>
      </c>
      <c r="E4352" t="s">
        <v>108</v>
      </c>
      <c r="F4352" t="str">
        <f t="shared" si="203"/>
        <v>Victoria</v>
      </c>
      <c r="G4352" t="s">
        <v>45</v>
      </c>
      <c r="H4352">
        <v>3018</v>
      </c>
      <c r="I4352" t="s">
        <v>11</v>
      </c>
      <c r="J4352" t="s">
        <v>46</v>
      </c>
      <c r="K4352" t="s">
        <v>150</v>
      </c>
      <c r="L4352" t="s">
        <v>18</v>
      </c>
      <c r="M4352" s="5">
        <v>4340.58</v>
      </c>
      <c r="N4352">
        <v>1</v>
      </c>
    </row>
    <row r="4353" spans="1:14" x14ac:dyDescent="0.25">
      <c r="A4353" s="2">
        <v>44968</v>
      </c>
      <c r="B4353" s="3">
        <f t="shared" si="201"/>
        <v>2023</v>
      </c>
      <c r="C4353" t="str">
        <f t="shared" si="202"/>
        <v>2022-2023</v>
      </c>
      <c r="D4353" t="s">
        <v>147</v>
      </c>
      <c r="E4353" t="s">
        <v>28</v>
      </c>
      <c r="F4353" t="str">
        <f t="shared" si="203"/>
        <v>Northern Territory</v>
      </c>
      <c r="G4353" t="s">
        <v>29</v>
      </c>
      <c r="H4353">
        <v>800</v>
      </c>
      <c r="I4353" t="s">
        <v>11</v>
      </c>
      <c r="J4353" t="s">
        <v>30</v>
      </c>
      <c r="K4353" t="s">
        <v>151</v>
      </c>
      <c r="L4353" t="s">
        <v>21</v>
      </c>
      <c r="M4353" s="5">
        <v>4345.0599999999995</v>
      </c>
      <c r="N4353">
        <v>1</v>
      </c>
    </row>
    <row r="4354" spans="1:14" x14ac:dyDescent="0.25">
      <c r="A4354" s="2">
        <v>45532</v>
      </c>
      <c r="B4354" s="3">
        <f t="shared" ref="B4354:B4417" si="204">IF(MONTH(A4354)&gt;=7,YEAR(A4354)+1,YEAR(A4354))</f>
        <v>2025</v>
      </c>
      <c r="C4354" t="str">
        <f t="shared" ref="C4354:C4417" si="205">IF(MONTH(A4354) &gt;= 7, YEAR(A4354) &amp; "-" &amp; YEAR(A4354) + 1, YEAR(A4354) - 1 &amp; "-" &amp; YEAR(A4354))</f>
        <v>2024-2025</v>
      </c>
      <c r="D4354" t="s">
        <v>147</v>
      </c>
      <c r="E4354" t="s">
        <v>64</v>
      </c>
      <c r="F4354" t="str">
        <f t="shared" ref="F4354:F4417" si="206">IF(G4354="WA","Western Australia",
IF(G4354="NSW","New South Wales",
IF(G4354="QLD","Queensland",
IF(G4354="VIC","Victoria",
IF(G4354="TAS","Tasmania",
IF(G4354="SA","South Australia",
IF(G4354="NT","Northern Territory",
IF(G4354="ACT","Australian Capital Territory",G4354))))))))</f>
        <v>Victoria</v>
      </c>
      <c r="G4354" t="s">
        <v>45</v>
      </c>
      <c r="H4354">
        <v>3199</v>
      </c>
      <c r="I4354" t="s">
        <v>11</v>
      </c>
      <c r="J4354" t="s">
        <v>63</v>
      </c>
      <c r="K4354" t="s">
        <v>155</v>
      </c>
      <c r="L4354" t="s">
        <v>20</v>
      </c>
      <c r="M4354" s="5">
        <v>4354.2100000000019</v>
      </c>
      <c r="N4354">
        <v>1</v>
      </c>
    </row>
    <row r="4355" spans="1:14" x14ac:dyDescent="0.25">
      <c r="A4355" s="2">
        <v>45106</v>
      </c>
      <c r="B4355" s="3">
        <f t="shared" si="204"/>
        <v>2023</v>
      </c>
      <c r="C4355" t="str">
        <f t="shared" si="205"/>
        <v>2022-2023</v>
      </c>
      <c r="D4355" t="s">
        <v>147</v>
      </c>
      <c r="E4355" t="s">
        <v>109</v>
      </c>
      <c r="F4355" t="str">
        <f t="shared" si="206"/>
        <v>New South Wales</v>
      </c>
      <c r="G4355" t="s">
        <v>10</v>
      </c>
      <c r="H4355">
        <v>2480</v>
      </c>
      <c r="I4355" t="s">
        <v>11</v>
      </c>
      <c r="J4355" t="s">
        <v>68</v>
      </c>
      <c r="K4355" t="s">
        <v>153</v>
      </c>
      <c r="L4355" t="s">
        <v>16</v>
      </c>
      <c r="M4355" s="5">
        <v>4396.46</v>
      </c>
      <c r="N4355">
        <v>1</v>
      </c>
    </row>
    <row r="4356" spans="1:14" x14ac:dyDescent="0.25">
      <c r="A4356" s="2">
        <v>45269</v>
      </c>
      <c r="B4356" s="3">
        <f t="shared" si="204"/>
        <v>2024</v>
      </c>
      <c r="C4356" t="str">
        <f t="shared" si="205"/>
        <v>2023-2024</v>
      </c>
      <c r="D4356" t="s">
        <v>147</v>
      </c>
      <c r="E4356" t="s">
        <v>135</v>
      </c>
      <c r="F4356" t="str">
        <f t="shared" si="206"/>
        <v>Victoria</v>
      </c>
      <c r="G4356" t="s">
        <v>45</v>
      </c>
      <c r="H4356">
        <v>3550</v>
      </c>
      <c r="I4356" t="s">
        <v>11</v>
      </c>
      <c r="J4356" t="s">
        <v>60</v>
      </c>
      <c r="K4356" t="s">
        <v>150</v>
      </c>
      <c r="L4356" t="s">
        <v>18</v>
      </c>
      <c r="M4356" s="5">
        <v>4402.2999999999993</v>
      </c>
      <c r="N4356">
        <v>1</v>
      </c>
    </row>
    <row r="4357" spans="1:14" x14ac:dyDescent="0.25">
      <c r="A4357" s="2">
        <v>45171</v>
      </c>
      <c r="B4357" s="3">
        <f t="shared" si="204"/>
        <v>2024</v>
      </c>
      <c r="C4357" t="str">
        <f t="shared" si="205"/>
        <v>2023-2024</v>
      </c>
      <c r="D4357" t="s">
        <v>147</v>
      </c>
      <c r="E4357" t="s">
        <v>135</v>
      </c>
      <c r="F4357" t="str">
        <f t="shared" si="206"/>
        <v>Victoria</v>
      </c>
      <c r="G4357" t="s">
        <v>45</v>
      </c>
      <c r="H4357">
        <v>3550</v>
      </c>
      <c r="I4357" t="s">
        <v>11</v>
      </c>
      <c r="J4357" t="s">
        <v>60</v>
      </c>
      <c r="K4357" t="s">
        <v>151</v>
      </c>
      <c r="L4357" t="s">
        <v>21</v>
      </c>
      <c r="M4357" s="5">
        <v>4471.37</v>
      </c>
      <c r="N4357">
        <v>1</v>
      </c>
    </row>
    <row r="4358" spans="1:14" x14ac:dyDescent="0.25">
      <c r="A4358" s="2">
        <v>44989</v>
      </c>
      <c r="B4358" s="3">
        <f t="shared" si="204"/>
        <v>2023</v>
      </c>
      <c r="C4358" t="str">
        <f t="shared" si="205"/>
        <v>2022-2023</v>
      </c>
      <c r="D4358" t="s">
        <v>147</v>
      </c>
      <c r="E4358" t="s">
        <v>136</v>
      </c>
      <c r="F4358" t="str">
        <f t="shared" si="206"/>
        <v>Victoria</v>
      </c>
      <c r="G4358" t="s">
        <v>45</v>
      </c>
      <c r="H4358">
        <v>3175</v>
      </c>
      <c r="I4358" t="s">
        <v>11</v>
      </c>
      <c r="J4358" t="s">
        <v>63</v>
      </c>
      <c r="K4358" t="s">
        <v>153</v>
      </c>
      <c r="L4358" t="s">
        <v>16</v>
      </c>
      <c r="M4358" s="5">
        <v>4474.4399999999996</v>
      </c>
      <c r="N4358">
        <v>1</v>
      </c>
    </row>
    <row r="4359" spans="1:14" x14ac:dyDescent="0.25">
      <c r="A4359" s="2">
        <v>45636</v>
      </c>
      <c r="B4359" s="3">
        <f t="shared" si="204"/>
        <v>2025</v>
      </c>
      <c r="C4359" t="str">
        <f t="shared" si="205"/>
        <v>2024-2025</v>
      </c>
      <c r="D4359" t="s">
        <v>147</v>
      </c>
      <c r="E4359" t="s">
        <v>146</v>
      </c>
      <c r="F4359" t="str">
        <f t="shared" si="206"/>
        <v>Victoria</v>
      </c>
      <c r="G4359" t="s">
        <v>45</v>
      </c>
      <c r="H4359">
        <v>3353</v>
      </c>
      <c r="I4359" t="s">
        <v>11</v>
      </c>
      <c r="J4359" t="s">
        <v>60</v>
      </c>
      <c r="K4359" t="s">
        <v>152</v>
      </c>
      <c r="L4359" t="s">
        <v>13</v>
      </c>
      <c r="M4359" s="5">
        <v>4487.68</v>
      </c>
      <c r="N4359">
        <v>1</v>
      </c>
    </row>
    <row r="4360" spans="1:14" x14ac:dyDescent="0.25">
      <c r="A4360" s="2">
        <v>45086</v>
      </c>
      <c r="B4360" s="3">
        <f t="shared" si="204"/>
        <v>2023</v>
      </c>
      <c r="C4360" t="str">
        <f t="shared" si="205"/>
        <v>2022-2023</v>
      </c>
      <c r="D4360" t="s">
        <v>147</v>
      </c>
      <c r="E4360" t="s">
        <v>111</v>
      </c>
      <c r="F4360" t="str">
        <f t="shared" si="206"/>
        <v>New South Wales</v>
      </c>
      <c r="G4360" t="s">
        <v>10</v>
      </c>
      <c r="H4360">
        <v>2120</v>
      </c>
      <c r="I4360" t="s">
        <v>11</v>
      </c>
      <c r="J4360" t="s">
        <v>27</v>
      </c>
      <c r="K4360" t="s">
        <v>150</v>
      </c>
      <c r="L4360" t="s">
        <v>18</v>
      </c>
      <c r="M4360" s="5">
        <v>4519.53</v>
      </c>
      <c r="N4360">
        <v>1</v>
      </c>
    </row>
    <row r="4361" spans="1:14" x14ac:dyDescent="0.25">
      <c r="A4361" s="2">
        <v>45520</v>
      </c>
      <c r="B4361" s="3">
        <f t="shared" si="204"/>
        <v>2025</v>
      </c>
      <c r="C4361" t="str">
        <f t="shared" si="205"/>
        <v>2024-2025</v>
      </c>
      <c r="D4361" t="s">
        <v>147</v>
      </c>
      <c r="E4361" t="s">
        <v>24</v>
      </c>
      <c r="F4361" t="str">
        <f t="shared" si="206"/>
        <v>New South Wales</v>
      </c>
      <c r="G4361" t="s">
        <v>10</v>
      </c>
      <c r="H4361">
        <v>2795</v>
      </c>
      <c r="I4361" t="s">
        <v>11</v>
      </c>
      <c r="J4361" t="s">
        <v>25</v>
      </c>
      <c r="K4361" t="s">
        <v>149</v>
      </c>
      <c r="L4361" t="s">
        <v>15</v>
      </c>
      <c r="M4361" s="5">
        <v>4529.5300000000025</v>
      </c>
      <c r="N4361">
        <v>1</v>
      </c>
    </row>
    <row r="4362" spans="1:14" x14ac:dyDescent="0.25">
      <c r="A4362" s="2">
        <v>45157</v>
      </c>
      <c r="B4362" s="3">
        <f t="shared" si="204"/>
        <v>2024</v>
      </c>
      <c r="C4362" t="str">
        <f t="shared" si="205"/>
        <v>2023-2024</v>
      </c>
      <c r="D4362" t="s">
        <v>147</v>
      </c>
      <c r="E4362" t="s">
        <v>135</v>
      </c>
      <c r="F4362" t="str">
        <f t="shared" si="206"/>
        <v>Victoria</v>
      </c>
      <c r="G4362" t="s">
        <v>45</v>
      </c>
      <c r="H4362">
        <v>3550</v>
      </c>
      <c r="I4362" t="s">
        <v>11</v>
      </c>
      <c r="J4362" t="s">
        <v>60</v>
      </c>
      <c r="K4362" t="s">
        <v>152</v>
      </c>
      <c r="L4362" t="s">
        <v>13</v>
      </c>
      <c r="M4362" s="5">
        <v>4544.010000000002</v>
      </c>
      <c r="N4362">
        <v>1</v>
      </c>
    </row>
    <row r="4363" spans="1:14" x14ac:dyDescent="0.25">
      <c r="A4363" s="2">
        <v>45033</v>
      </c>
      <c r="B4363" s="3">
        <f t="shared" si="204"/>
        <v>2023</v>
      </c>
      <c r="C4363" t="str">
        <f t="shared" si="205"/>
        <v>2022-2023</v>
      </c>
      <c r="D4363" t="s">
        <v>148</v>
      </c>
      <c r="E4363" t="s">
        <v>108</v>
      </c>
      <c r="F4363" t="str">
        <f t="shared" si="206"/>
        <v>Victoria</v>
      </c>
      <c r="G4363" t="s">
        <v>45</v>
      </c>
      <c r="H4363">
        <v>3018</v>
      </c>
      <c r="I4363" t="s">
        <v>11</v>
      </c>
      <c r="J4363" t="s">
        <v>46</v>
      </c>
      <c r="K4363" t="s">
        <v>149</v>
      </c>
      <c r="L4363" t="s">
        <v>15</v>
      </c>
      <c r="M4363" s="5">
        <v>4557.68</v>
      </c>
      <c r="N4363">
        <v>1</v>
      </c>
    </row>
    <row r="4364" spans="1:14" x14ac:dyDescent="0.25">
      <c r="A4364" s="2">
        <v>45113</v>
      </c>
      <c r="B4364" s="3">
        <f t="shared" si="204"/>
        <v>2024</v>
      </c>
      <c r="C4364" t="str">
        <f t="shared" si="205"/>
        <v>2023-2024</v>
      </c>
      <c r="D4364" t="s">
        <v>147</v>
      </c>
      <c r="E4364" t="s">
        <v>115</v>
      </c>
      <c r="F4364" t="str">
        <f t="shared" si="206"/>
        <v>Western Australia</v>
      </c>
      <c r="G4364" t="s">
        <v>48</v>
      </c>
      <c r="H4364">
        <v>6280</v>
      </c>
      <c r="I4364" t="s">
        <v>11</v>
      </c>
      <c r="J4364" t="s">
        <v>94</v>
      </c>
      <c r="K4364" t="s">
        <v>151</v>
      </c>
      <c r="L4364" t="s">
        <v>21</v>
      </c>
      <c r="M4364" s="5">
        <v>4576.2600000000011</v>
      </c>
      <c r="N4364">
        <v>1</v>
      </c>
    </row>
    <row r="4365" spans="1:14" x14ac:dyDescent="0.25">
      <c r="A4365" s="2">
        <v>45046</v>
      </c>
      <c r="B4365" s="3">
        <f t="shared" si="204"/>
        <v>2023</v>
      </c>
      <c r="C4365" t="str">
        <f t="shared" si="205"/>
        <v>2022-2023</v>
      </c>
      <c r="D4365" t="s">
        <v>147</v>
      </c>
      <c r="E4365" t="s">
        <v>122</v>
      </c>
      <c r="F4365" t="str">
        <f t="shared" si="206"/>
        <v>New South Wales</v>
      </c>
      <c r="G4365" t="s">
        <v>10</v>
      </c>
      <c r="H4365">
        <v>2650</v>
      </c>
      <c r="I4365" t="s">
        <v>11</v>
      </c>
      <c r="J4365" t="s">
        <v>25</v>
      </c>
      <c r="K4365" t="s">
        <v>151</v>
      </c>
      <c r="L4365" t="s">
        <v>21</v>
      </c>
      <c r="M4365" s="5">
        <v>4593.59</v>
      </c>
      <c r="N4365">
        <v>1</v>
      </c>
    </row>
    <row r="4366" spans="1:14" x14ac:dyDescent="0.25">
      <c r="A4366" s="2">
        <v>45033</v>
      </c>
      <c r="B4366" s="3">
        <f t="shared" si="204"/>
        <v>2023</v>
      </c>
      <c r="C4366" t="str">
        <f t="shared" si="205"/>
        <v>2022-2023</v>
      </c>
      <c r="D4366" t="s">
        <v>147</v>
      </c>
      <c r="E4366" t="s">
        <v>57</v>
      </c>
      <c r="F4366" t="str">
        <f t="shared" si="206"/>
        <v>New South Wales</v>
      </c>
      <c r="G4366" t="s">
        <v>10</v>
      </c>
      <c r="H4366">
        <v>2560</v>
      </c>
      <c r="I4366" t="s">
        <v>11</v>
      </c>
      <c r="J4366" t="s">
        <v>58</v>
      </c>
      <c r="K4366" t="s">
        <v>150</v>
      </c>
      <c r="L4366" t="s">
        <v>18</v>
      </c>
      <c r="M4366" s="5">
        <v>4624.0000000000009</v>
      </c>
      <c r="N4366">
        <v>1</v>
      </c>
    </row>
    <row r="4367" spans="1:14" x14ac:dyDescent="0.25">
      <c r="A4367" s="2">
        <v>45087</v>
      </c>
      <c r="B4367" s="3">
        <f t="shared" si="204"/>
        <v>2023</v>
      </c>
      <c r="C4367" t="str">
        <f t="shared" si="205"/>
        <v>2022-2023</v>
      </c>
      <c r="D4367" t="s">
        <v>147</v>
      </c>
      <c r="E4367" t="s">
        <v>9</v>
      </c>
      <c r="F4367" t="str">
        <f t="shared" si="206"/>
        <v>New South Wales</v>
      </c>
      <c r="G4367" t="s">
        <v>10</v>
      </c>
      <c r="H4367">
        <v>2067</v>
      </c>
      <c r="I4367" t="s">
        <v>11</v>
      </c>
      <c r="J4367" t="s">
        <v>12</v>
      </c>
      <c r="K4367" t="s">
        <v>149</v>
      </c>
      <c r="L4367" t="s">
        <v>15</v>
      </c>
      <c r="M4367" s="5">
        <v>4644.71</v>
      </c>
      <c r="N4367">
        <v>1</v>
      </c>
    </row>
    <row r="4368" spans="1:14" x14ac:dyDescent="0.25">
      <c r="A4368" s="2">
        <v>45262</v>
      </c>
      <c r="B4368" s="3">
        <f t="shared" si="204"/>
        <v>2024</v>
      </c>
      <c r="C4368" t="str">
        <f t="shared" si="205"/>
        <v>2023-2024</v>
      </c>
      <c r="D4368" t="s">
        <v>147</v>
      </c>
      <c r="E4368" t="s">
        <v>44</v>
      </c>
      <c r="F4368" t="str">
        <f t="shared" si="206"/>
        <v>Victoria</v>
      </c>
      <c r="G4368" t="s">
        <v>45</v>
      </c>
      <c r="H4368">
        <v>3066</v>
      </c>
      <c r="I4368" t="s">
        <v>11</v>
      </c>
      <c r="J4368" t="s">
        <v>46</v>
      </c>
      <c r="K4368" t="s">
        <v>152</v>
      </c>
      <c r="L4368" t="s">
        <v>13</v>
      </c>
      <c r="M4368" s="5">
        <v>4645.920000000001</v>
      </c>
      <c r="N4368">
        <v>1</v>
      </c>
    </row>
    <row r="4369" spans="1:14" x14ac:dyDescent="0.25">
      <c r="A4369" s="2">
        <v>45011</v>
      </c>
      <c r="B4369" s="3">
        <f t="shared" si="204"/>
        <v>2023</v>
      </c>
      <c r="C4369" t="str">
        <f t="shared" si="205"/>
        <v>2022-2023</v>
      </c>
      <c r="D4369" t="s">
        <v>148</v>
      </c>
      <c r="E4369" t="s">
        <v>127</v>
      </c>
      <c r="F4369" t="str">
        <f t="shared" si="206"/>
        <v>New South Wales</v>
      </c>
      <c r="G4369" t="s">
        <v>10</v>
      </c>
      <c r="H4369">
        <v>2131</v>
      </c>
      <c r="I4369" t="s">
        <v>11</v>
      </c>
      <c r="J4369" t="s">
        <v>27</v>
      </c>
      <c r="K4369" t="s">
        <v>150</v>
      </c>
      <c r="L4369" t="s">
        <v>18</v>
      </c>
      <c r="M4369" s="5">
        <v>4650.5099999999993</v>
      </c>
      <c r="N4369">
        <v>1</v>
      </c>
    </row>
    <row r="4370" spans="1:14" x14ac:dyDescent="0.25">
      <c r="A4370" s="2">
        <v>45426</v>
      </c>
      <c r="B4370" s="3">
        <f t="shared" si="204"/>
        <v>2024</v>
      </c>
      <c r="C4370" t="str">
        <f t="shared" si="205"/>
        <v>2023-2024</v>
      </c>
      <c r="D4370" t="s">
        <v>147</v>
      </c>
      <c r="E4370" t="s">
        <v>59</v>
      </c>
      <c r="F4370" t="str">
        <f t="shared" si="206"/>
        <v>Victoria</v>
      </c>
      <c r="G4370" t="s">
        <v>45</v>
      </c>
      <c r="H4370">
        <v>3280</v>
      </c>
      <c r="I4370" t="s">
        <v>11</v>
      </c>
      <c r="J4370" t="s">
        <v>60</v>
      </c>
      <c r="K4370" t="s">
        <v>150</v>
      </c>
      <c r="L4370" t="s">
        <v>18</v>
      </c>
      <c r="M4370" s="5">
        <v>4667.3600000000006</v>
      </c>
      <c r="N4370">
        <v>1</v>
      </c>
    </row>
    <row r="4371" spans="1:14" x14ac:dyDescent="0.25">
      <c r="A4371" s="2">
        <v>44977</v>
      </c>
      <c r="B4371" s="3">
        <f t="shared" si="204"/>
        <v>2023</v>
      </c>
      <c r="C4371" t="str">
        <f t="shared" si="205"/>
        <v>2022-2023</v>
      </c>
      <c r="D4371" t="s">
        <v>148</v>
      </c>
      <c r="E4371" t="s">
        <v>96</v>
      </c>
      <c r="F4371" t="str">
        <f t="shared" si="206"/>
        <v>Western Australia</v>
      </c>
      <c r="G4371" t="s">
        <v>48</v>
      </c>
      <c r="H4371">
        <v>6330</v>
      </c>
      <c r="I4371" t="s">
        <v>11</v>
      </c>
      <c r="J4371" t="s">
        <v>94</v>
      </c>
      <c r="K4371" t="s">
        <v>150</v>
      </c>
      <c r="L4371" t="s">
        <v>18</v>
      </c>
      <c r="M4371" s="5">
        <v>4750.7199999999993</v>
      </c>
      <c r="N4371">
        <v>1</v>
      </c>
    </row>
    <row r="4372" spans="1:14" x14ac:dyDescent="0.25">
      <c r="A4372" s="2">
        <v>44957</v>
      </c>
      <c r="B4372" s="3">
        <f t="shared" si="204"/>
        <v>2023</v>
      </c>
      <c r="C4372" t="str">
        <f t="shared" si="205"/>
        <v>2022-2023</v>
      </c>
      <c r="D4372" t="s">
        <v>147</v>
      </c>
      <c r="E4372" t="s">
        <v>137</v>
      </c>
      <c r="F4372" t="str">
        <f t="shared" si="206"/>
        <v>New South Wales</v>
      </c>
      <c r="G4372" t="s">
        <v>10</v>
      </c>
      <c r="H4372">
        <v>2031</v>
      </c>
      <c r="I4372" t="s">
        <v>11</v>
      </c>
      <c r="J4372" t="s">
        <v>12</v>
      </c>
      <c r="K4372" t="s">
        <v>151</v>
      </c>
      <c r="L4372" t="s">
        <v>21</v>
      </c>
      <c r="M4372" s="5">
        <v>4783.68</v>
      </c>
      <c r="N4372">
        <v>1</v>
      </c>
    </row>
    <row r="4373" spans="1:14" x14ac:dyDescent="0.25">
      <c r="A4373" s="2">
        <v>45615</v>
      </c>
      <c r="B4373" s="3">
        <f t="shared" si="204"/>
        <v>2025</v>
      </c>
      <c r="C4373" t="str">
        <f t="shared" si="205"/>
        <v>2024-2025</v>
      </c>
      <c r="D4373" t="s">
        <v>147</v>
      </c>
      <c r="E4373" t="s">
        <v>42</v>
      </c>
      <c r="F4373" t="str">
        <f t="shared" si="206"/>
        <v>Queensland</v>
      </c>
      <c r="G4373" t="s">
        <v>35</v>
      </c>
      <c r="H4373">
        <v>4053</v>
      </c>
      <c r="I4373" t="s">
        <v>11</v>
      </c>
      <c r="J4373" t="s">
        <v>43</v>
      </c>
      <c r="K4373" t="s">
        <v>149</v>
      </c>
      <c r="L4373" t="s">
        <v>15</v>
      </c>
      <c r="M4373" s="5">
        <v>4824.82</v>
      </c>
      <c r="N4373">
        <v>1</v>
      </c>
    </row>
    <row r="4374" spans="1:14" x14ac:dyDescent="0.25">
      <c r="A4374" s="2">
        <v>45375</v>
      </c>
      <c r="B4374" s="3">
        <f t="shared" si="204"/>
        <v>2024</v>
      </c>
      <c r="C4374" t="str">
        <f t="shared" si="205"/>
        <v>2023-2024</v>
      </c>
      <c r="D4374" t="s">
        <v>147</v>
      </c>
      <c r="E4374" t="s">
        <v>9</v>
      </c>
      <c r="F4374" t="str">
        <f t="shared" si="206"/>
        <v>New South Wales</v>
      </c>
      <c r="G4374" t="s">
        <v>10</v>
      </c>
      <c r="H4374">
        <v>2067</v>
      </c>
      <c r="I4374" t="s">
        <v>11</v>
      </c>
      <c r="J4374" t="s">
        <v>12</v>
      </c>
      <c r="K4374" t="s">
        <v>153</v>
      </c>
      <c r="L4374" t="s">
        <v>16</v>
      </c>
      <c r="M4374" s="5">
        <v>4830.8200000000006</v>
      </c>
      <c r="N4374">
        <v>1</v>
      </c>
    </row>
    <row r="4375" spans="1:14" x14ac:dyDescent="0.25">
      <c r="A4375" s="2">
        <v>45449</v>
      </c>
      <c r="B4375" s="3">
        <f t="shared" si="204"/>
        <v>2024</v>
      </c>
      <c r="C4375" t="str">
        <f t="shared" si="205"/>
        <v>2023-2024</v>
      </c>
      <c r="D4375" t="s">
        <v>147</v>
      </c>
      <c r="E4375" t="s">
        <v>103</v>
      </c>
      <c r="F4375" t="str">
        <f t="shared" si="206"/>
        <v>Queensland</v>
      </c>
      <c r="G4375" t="s">
        <v>35</v>
      </c>
      <c r="H4375">
        <v>4509</v>
      </c>
      <c r="I4375" t="s">
        <v>11</v>
      </c>
      <c r="J4375" t="s">
        <v>104</v>
      </c>
      <c r="K4375" t="s">
        <v>153</v>
      </c>
      <c r="L4375" t="s">
        <v>16</v>
      </c>
      <c r="M4375" s="5">
        <v>4838.3100000000004</v>
      </c>
      <c r="N4375">
        <v>1</v>
      </c>
    </row>
    <row r="4376" spans="1:14" x14ac:dyDescent="0.25">
      <c r="A4376" s="2">
        <v>45615</v>
      </c>
      <c r="B4376" s="3">
        <f t="shared" si="204"/>
        <v>2025</v>
      </c>
      <c r="C4376" t="str">
        <f t="shared" si="205"/>
        <v>2024-2025</v>
      </c>
      <c r="D4376" t="s">
        <v>147</v>
      </c>
      <c r="E4376" t="s">
        <v>117</v>
      </c>
      <c r="F4376" t="str">
        <f t="shared" si="206"/>
        <v>Queensland</v>
      </c>
      <c r="G4376" t="s">
        <v>35</v>
      </c>
      <c r="H4376">
        <v>4119</v>
      </c>
      <c r="I4376" t="s">
        <v>11</v>
      </c>
      <c r="J4376" t="s">
        <v>43</v>
      </c>
      <c r="K4376" t="s">
        <v>152</v>
      </c>
      <c r="L4376" t="s">
        <v>13</v>
      </c>
      <c r="M4376" s="5">
        <v>4846.6100000000033</v>
      </c>
      <c r="N4376">
        <v>1</v>
      </c>
    </row>
    <row r="4377" spans="1:14" x14ac:dyDescent="0.25">
      <c r="A4377" s="2">
        <v>45096</v>
      </c>
      <c r="B4377" s="3">
        <f t="shared" si="204"/>
        <v>2023</v>
      </c>
      <c r="C4377" t="str">
        <f t="shared" si="205"/>
        <v>2022-2023</v>
      </c>
      <c r="D4377" t="s">
        <v>147</v>
      </c>
      <c r="E4377" t="s">
        <v>126</v>
      </c>
      <c r="F4377" t="str">
        <f t="shared" si="206"/>
        <v>Queensland</v>
      </c>
      <c r="G4377" t="s">
        <v>35</v>
      </c>
      <c r="H4377">
        <v>4551</v>
      </c>
      <c r="I4377" t="s">
        <v>11</v>
      </c>
      <c r="J4377" t="s">
        <v>120</v>
      </c>
      <c r="K4377" t="s">
        <v>149</v>
      </c>
      <c r="L4377" t="s">
        <v>15</v>
      </c>
      <c r="M4377" s="5">
        <v>4884.7099999999991</v>
      </c>
      <c r="N4377">
        <v>1</v>
      </c>
    </row>
    <row r="4378" spans="1:14" x14ac:dyDescent="0.25">
      <c r="A4378" s="2">
        <v>45207</v>
      </c>
      <c r="B4378" s="3">
        <f t="shared" si="204"/>
        <v>2024</v>
      </c>
      <c r="C4378" t="str">
        <f t="shared" si="205"/>
        <v>2023-2024</v>
      </c>
      <c r="D4378" t="s">
        <v>147</v>
      </c>
      <c r="E4378" t="s">
        <v>114</v>
      </c>
      <c r="F4378" t="str">
        <f t="shared" si="206"/>
        <v>Victoria</v>
      </c>
      <c r="G4378" t="s">
        <v>45</v>
      </c>
      <c r="H4378">
        <v>3551</v>
      </c>
      <c r="I4378" t="s">
        <v>11</v>
      </c>
      <c r="J4378" t="s">
        <v>60</v>
      </c>
      <c r="K4378" t="s">
        <v>153</v>
      </c>
      <c r="L4378" t="s">
        <v>16</v>
      </c>
      <c r="M4378" s="5">
        <v>4887.7999999999993</v>
      </c>
      <c r="N4378">
        <v>1</v>
      </c>
    </row>
    <row r="4379" spans="1:14" x14ac:dyDescent="0.25">
      <c r="A4379" s="2">
        <v>45641</v>
      </c>
      <c r="B4379" s="3">
        <f t="shared" si="204"/>
        <v>2025</v>
      </c>
      <c r="C4379" t="str">
        <f t="shared" si="205"/>
        <v>2024-2025</v>
      </c>
      <c r="D4379" t="s">
        <v>147</v>
      </c>
      <c r="E4379" t="s">
        <v>112</v>
      </c>
      <c r="F4379" t="str">
        <f t="shared" si="206"/>
        <v>Victoria</v>
      </c>
      <c r="G4379" t="s">
        <v>45</v>
      </c>
      <c r="H4379">
        <v>3076</v>
      </c>
      <c r="I4379" t="s">
        <v>11</v>
      </c>
      <c r="J4379" t="s">
        <v>46</v>
      </c>
      <c r="K4379" t="s">
        <v>153</v>
      </c>
      <c r="L4379" t="s">
        <v>16</v>
      </c>
      <c r="M4379" s="5">
        <v>4893.7200000000012</v>
      </c>
      <c r="N4379">
        <v>1</v>
      </c>
    </row>
    <row r="4380" spans="1:14" x14ac:dyDescent="0.25">
      <c r="A4380" s="2">
        <v>45152</v>
      </c>
      <c r="B4380" s="3">
        <f t="shared" si="204"/>
        <v>2024</v>
      </c>
      <c r="C4380" t="str">
        <f t="shared" si="205"/>
        <v>2023-2024</v>
      </c>
      <c r="D4380" t="s">
        <v>147</v>
      </c>
      <c r="E4380" t="s">
        <v>26</v>
      </c>
      <c r="F4380" t="str">
        <f t="shared" si="206"/>
        <v>New South Wales</v>
      </c>
      <c r="G4380" t="s">
        <v>10</v>
      </c>
      <c r="H4380">
        <v>2141</v>
      </c>
      <c r="I4380" t="s">
        <v>11</v>
      </c>
      <c r="J4380" t="s">
        <v>27</v>
      </c>
      <c r="K4380" t="s">
        <v>150</v>
      </c>
      <c r="L4380" t="s">
        <v>18</v>
      </c>
      <c r="M4380" s="5">
        <v>4907.8999999999996</v>
      </c>
      <c r="N4380">
        <v>1</v>
      </c>
    </row>
    <row r="4381" spans="1:14" x14ac:dyDescent="0.25">
      <c r="A4381" s="2">
        <v>45365</v>
      </c>
      <c r="B4381" s="3">
        <f t="shared" si="204"/>
        <v>2024</v>
      </c>
      <c r="C4381" t="str">
        <f t="shared" si="205"/>
        <v>2023-2024</v>
      </c>
      <c r="D4381" t="s">
        <v>147</v>
      </c>
      <c r="E4381" t="s">
        <v>115</v>
      </c>
      <c r="F4381" t="str">
        <f t="shared" si="206"/>
        <v>Western Australia</v>
      </c>
      <c r="G4381" t="s">
        <v>48</v>
      </c>
      <c r="H4381">
        <v>6280</v>
      </c>
      <c r="I4381" t="s">
        <v>11</v>
      </c>
      <c r="J4381" t="s">
        <v>94</v>
      </c>
      <c r="K4381" t="s">
        <v>149</v>
      </c>
      <c r="L4381" t="s">
        <v>15</v>
      </c>
      <c r="M4381" s="5">
        <v>4908.0599999999986</v>
      </c>
      <c r="N4381">
        <v>1</v>
      </c>
    </row>
    <row r="4382" spans="1:14" x14ac:dyDescent="0.25">
      <c r="A4382" s="2">
        <v>45639</v>
      </c>
      <c r="B4382" s="3">
        <f t="shared" si="204"/>
        <v>2025</v>
      </c>
      <c r="C4382" t="str">
        <f t="shared" si="205"/>
        <v>2024-2025</v>
      </c>
      <c r="D4382" t="s">
        <v>147</v>
      </c>
      <c r="E4382" t="s">
        <v>146</v>
      </c>
      <c r="F4382" t="str">
        <f t="shared" si="206"/>
        <v>Victoria</v>
      </c>
      <c r="G4382" t="s">
        <v>45</v>
      </c>
      <c r="H4382">
        <v>3353</v>
      </c>
      <c r="I4382" t="s">
        <v>11</v>
      </c>
      <c r="J4382" t="s">
        <v>60</v>
      </c>
      <c r="K4382" t="s">
        <v>153</v>
      </c>
      <c r="L4382" t="s">
        <v>16</v>
      </c>
      <c r="M4382" s="5">
        <v>4950.1600000000008</v>
      </c>
      <c r="N4382">
        <v>1</v>
      </c>
    </row>
    <row r="4383" spans="1:14" x14ac:dyDescent="0.25">
      <c r="A4383" s="2">
        <v>45570</v>
      </c>
      <c r="B4383" s="3">
        <f t="shared" si="204"/>
        <v>2025</v>
      </c>
      <c r="C4383" t="str">
        <f t="shared" si="205"/>
        <v>2024-2025</v>
      </c>
      <c r="D4383" t="s">
        <v>147</v>
      </c>
      <c r="E4383" t="s">
        <v>132</v>
      </c>
      <c r="F4383" t="str">
        <f t="shared" si="206"/>
        <v>New South Wales</v>
      </c>
      <c r="G4383" t="s">
        <v>10</v>
      </c>
      <c r="H4383">
        <v>2800</v>
      </c>
      <c r="I4383" t="s">
        <v>11</v>
      </c>
      <c r="J4383" t="s">
        <v>25</v>
      </c>
      <c r="K4383" t="s">
        <v>150</v>
      </c>
      <c r="L4383" t="s">
        <v>18</v>
      </c>
      <c r="M4383" s="5">
        <v>4960.1899999999996</v>
      </c>
      <c r="N4383">
        <v>1</v>
      </c>
    </row>
    <row r="4384" spans="1:14" x14ac:dyDescent="0.25">
      <c r="A4384" s="2">
        <v>45178</v>
      </c>
      <c r="B4384" s="3">
        <f t="shared" si="204"/>
        <v>2024</v>
      </c>
      <c r="C4384" t="str">
        <f t="shared" si="205"/>
        <v>2023-2024</v>
      </c>
      <c r="D4384" t="s">
        <v>148</v>
      </c>
      <c r="E4384" t="s">
        <v>78</v>
      </c>
      <c r="F4384" t="str">
        <f t="shared" si="206"/>
        <v>New South Wales</v>
      </c>
      <c r="G4384" t="s">
        <v>10</v>
      </c>
      <c r="H4384">
        <v>2350</v>
      </c>
      <c r="I4384" t="s">
        <v>11</v>
      </c>
      <c r="J4384" t="s">
        <v>68</v>
      </c>
      <c r="K4384" t="s">
        <v>149</v>
      </c>
      <c r="L4384" t="s">
        <v>15</v>
      </c>
      <c r="M4384" s="5">
        <v>4992.08</v>
      </c>
      <c r="N4384">
        <v>1</v>
      </c>
    </row>
    <row r="4385" spans="1:14" x14ac:dyDescent="0.25">
      <c r="A4385" s="2">
        <v>45579</v>
      </c>
      <c r="B4385" s="3">
        <f t="shared" si="204"/>
        <v>2025</v>
      </c>
      <c r="C4385" t="str">
        <f t="shared" si="205"/>
        <v>2024-2025</v>
      </c>
      <c r="D4385" t="s">
        <v>147</v>
      </c>
      <c r="E4385" t="s">
        <v>128</v>
      </c>
      <c r="F4385" t="str">
        <f t="shared" si="206"/>
        <v>Western Australia</v>
      </c>
      <c r="G4385" t="s">
        <v>48</v>
      </c>
      <c r="H4385">
        <v>6027</v>
      </c>
      <c r="I4385" t="s">
        <v>11</v>
      </c>
      <c r="J4385" t="s">
        <v>49</v>
      </c>
      <c r="K4385" t="s">
        <v>150</v>
      </c>
      <c r="L4385" t="s">
        <v>18</v>
      </c>
      <c r="M4385" s="5">
        <v>4995.6099999999997</v>
      </c>
      <c r="N4385">
        <v>1</v>
      </c>
    </row>
    <row r="4386" spans="1:14" x14ac:dyDescent="0.25">
      <c r="A4386" s="2">
        <v>45551</v>
      </c>
      <c r="B4386" s="3">
        <f t="shared" si="204"/>
        <v>2025</v>
      </c>
      <c r="C4386" t="str">
        <f t="shared" si="205"/>
        <v>2024-2025</v>
      </c>
      <c r="D4386" t="s">
        <v>147</v>
      </c>
      <c r="E4386" t="s">
        <v>65</v>
      </c>
      <c r="F4386" t="str">
        <f t="shared" si="206"/>
        <v>New South Wales</v>
      </c>
      <c r="G4386" t="s">
        <v>10</v>
      </c>
      <c r="H4386">
        <v>2541</v>
      </c>
      <c r="I4386" t="s">
        <v>11</v>
      </c>
      <c r="J4386" t="s">
        <v>58</v>
      </c>
      <c r="K4386" t="s">
        <v>150</v>
      </c>
      <c r="L4386" t="s">
        <v>18</v>
      </c>
      <c r="M4386" s="5">
        <v>5012.2099999999982</v>
      </c>
      <c r="N4386">
        <v>1</v>
      </c>
    </row>
    <row r="4387" spans="1:14" x14ac:dyDescent="0.25">
      <c r="A4387" s="2">
        <v>45493</v>
      </c>
      <c r="B4387" s="3">
        <f t="shared" si="204"/>
        <v>2025</v>
      </c>
      <c r="C4387" t="str">
        <f t="shared" si="205"/>
        <v>2024-2025</v>
      </c>
      <c r="D4387" t="s">
        <v>147</v>
      </c>
      <c r="E4387" t="s">
        <v>132</v>
      </c>
      <c r="F4387" t="str">
        <f t="shared" si="206"/>
        <v>New South Wales</v>
      </c>
      <c r="G4387" t="s">
        <v>10</v>
      </c>
      <c r="H4387">
        <v>2800</v>
      </c>
      <c r="I4387" t="s">
        <v>11</v>
      </c>
      <c r="J4387" t="s">
        <v>25</v>
      </c>
      <c r="K4387" t="s">
        <v>152</v>
      </c>
      <c r="L4387" t="s">
        <v>13</v>
      </c>
      <c r="M4387" s="5">
        <v>5012.6900000000023</v>
      </c>
      <c r="N4387">
        <v>1</v>
      </c>
    </row>
    <row r="4388" spans="1:14" x14ac:dyDescent="0.25">
      <c r="A4388" s="2">
        <v>45098</v>
      </c>
      <c r="B4388" s="3">
        <f t="shared" si="204"/>
        <v>2023</v>
      </c>
      <c r="C4388" t="str">
        <f t="shared" si="205"/>
        <v>2022-2023</v>
      </c>
      <c r="D4388" t="s">
        <v>147</v>
      </c>
      <c r="E4388" t="s">
        <v>103</v>
      </c>
      <c r="F4388" t="str">
        <f t="shared" si="206"/>
        <v>Queensland</v>
      </c>
      <c r="G4388" t="s">
        <v>35</v>
      </c>
      <c r="H4388">
        <v>4509</v>
      </c>
      <c r="I4388" t="s">
        <v>11</v>
      </c>
      <c r="J4388" t="s">
        <v>104</v>
      </c>
      <c r="K4388" t="s">
        <v>149</v>
      </c>
      <c r="L4388" t="s">
        <v>15</v>
      </c>
      <c r="M4388" s="5">
        <v>5032.3799999999992</v>
      </c>
      <c r="N4388">
        <v>1</v>
      </c>
    </row>
    <row r="4389" spans="1:14" x14ac:dyDescent="0.25">
      <c r="A4389" s="2">
        <v>45043</v>
      </c>
      <c r="B4389" s="3">
        <f t="shared" si="204"/>
        <v>2023</v>
      </c>
      <c r="C4389" t="str">
        <f t="shared" si="205"/>
        <v>2022-2023</v>
      </c>
      <c r="D4389" t="s">
        <v>147</v>
      </c>
      <c r="E4389" t="s">
        <v>40</v>
      </c>
      <c r="F4389" t="str">
        <f t="shared" si="206"/>
        <v>New South Wales</v>
      </c>
      <c r="G4389" t="s">
        <v>10</v>
      </c>
      <c r="H4389">
        <v>2116</v>
      </c>
      <c r="I4389" t="s">
        <v>11</v>
      </c>
      <c r="J4389" t="s">
        <v>27</v>
      </c>
      <c r="K4389" t="s">
        <v>149</v>
      </c>
      <c r="L4389" t="s">
        <v>15</v>
      </c>
      <c r="M4389" s="5">
        <v>5062.93</v>
      </c>
      <c r="N4389">
        <v>1</v>
      </c>
    </row>
    <row r="4390" spans="1:14" x14ac:dyDescent="0.25">
      <c r="A4390" s="2">
        <v>45023</v>
      </c>
      <c r="B4390" s="3">
        <f t="shared" si="204"/>
        <v>2023</v>
      </c>
      <c r="C4390" t="str">
        <f t="shared" si="205"/>
        <v>2022-2023</v>
      </c>
      <c r="D4390" t="s">
        <v>147</v>
      </c>
      <c r="E4390" t="s">
        <v>137</v>
      </c>
      <c r="F4390" t="str">
        <f t="shared" si="206"/>
        <v>New South Wales</v>
      </c>
      <c r="G4390" t="s">
        <v>10</v>
      </c>
      <c r="H4390">
        <v>2031</v>
      </c>
      <c r="I4390" t="s">
        <v>11</v>
      </c>
      <c r="J4390" t="s">
        <v>12</v>
      </c>
      <c r="K4390" t="s">
        <v>149</v>
      </c>
      <c r="L4390" t="s">
        <v>15</v>
      </c>
      <c r="M4390" s="5">
        <v>5111.3700000000008</v>
      </c>
      <c r="N4390">
        <v>1</v>
      </c>
    </row>
    <row r="4391" spans="1:14" x14ac:dyDescent="0.25">
      <c r="A4391" s="2">
        <v>45511</v>
      </c>
      <c r="B4391" s="3">
        <f t="shared" si="204"/>
        <v>2025</v>
      </c>
      <c r="C4391" t="str">
        <f t="shared" si="205"/>
        <v>2024-2025</v>
      </c>
      <c r="D4391" t="s">
        <v>147</v>
      </c>
      <c r="E4391" t="s">
        <v>57</v>
      </c>
      <c r="F4391" t="str">
        <f t="shared" si="206"/>
        <v>New South Wales</v>
      </c>
      <c r="G4391" t="s">
        <v>10</v>
      </c>
      <c r="H4391">
        <v>2560</v>
      </c>
      <c r="I4391" t="s">
        <v>11</v>
      </c>
      <c r="J4391" t="s">
        <v>58</v>
      </c>
      <c r="K4391" t="s">
        <v>150</v>
      </c>
      <c r="L4391" t="s">
        <v>18</v>
      </c>
      <c r="M4391" s="5">
        <v>5184.95</v>
      </c>
      <c r="N4391">
        <v>1</v>
      </c>
    </row>
    <row r="4392" spans="1:14" x14ac:dyDescent="0.25">
      <c r="A4392" s="2">
        <v>45584</v>
      </c>
      <c r="B4392" s="3">
        <f t="shared" si="204"/>
        <v>2025</v>
      </c>
      <c r="C4392" t="str">
        <f t="shared" si="205"/>
        <v>2024-2025</v>
      </c>
      <c r="D4392" t="s">
        <v>147</v>
      </c>
      <c r="E4392" t="s">
        <v>136</v>
      </c>
      <c r="F4392" t="str">
        <f t="shared" si="206"/>
        <v>Victoria</v>
      </c>
      <c r="G4392" t="s">
        <v>45</v>
      </c>
      <c r="H4392">
        <v>3175</v>
      </c>
      <c r="I4392" t="s">
        <v>11</v>
      </c>
      <c r="J4392" t="s">
        <v>63</v>
      </c>
      <c r="K4392" t="s">
        <v>152</v>
      </c>
      <c r="L4392" t="s">
        <v>13</v>
      </c>
      <c r="M4392" s="5">
        <v>5209.5400000000018</v>
      </c>
      <c r="N4392">
        <v>1</v>
      </c>
    </row>
    <row r="4393" spans="1:14" x14ac:dyDescent="0.25">
      <c r="A4393" s="2">
        <v>45035</v>
      </c>
      <c r="B4393" s="3">
        <f t="shared" si="204"/>
        <v>2023</v>
      </c>
      <c r="C4393" t="str">
        <f t="shared" si="205"/>
        <v>2022-2023</v>
      </c>
      <c r="D4393" t="s">
        <v>148</v>
      </c>
      <c r="E4393" t="s">
        <v>44</v>
      </c>
      <c r="F4393" t="str">
        <f t="shared" si="206"/>
        <v>Victoria</v>
      </c>
      <c r="G4393" t="s">
        <v>45</v>
      </c>
      <c r="H4393">
        <v>3066</v>
      </c>
      <c r="I4393" t="s">
        <v>11</v>
      </c>
      <c r="J4393" t="s">
        <v>46</v>
      </c>
      <c r="K4393" t="s">
        <v>153</v>
      </c>
      <c r="L4393" t="s">
        <v>16</v>
      </c>
      <c r="M4393" s="5">
        <v>5220.7199999999984</v>
      </c>
      <c r="N4393">
        <v>1</v>
      </c>
    </row>
    <row r="4394" spans="1:14" x14ac:dyDescent="0.25">
      <c r="A4394" s="2">
        <v>45651</v>
      </c>
      <c r="B4394" s="3">
        <f t="shared" si="204"/>
        <v>2025</v>
      </c>
      <c r="C4394" t="str">
        <f t="shared" si="205"/>
        <v>2024-2025</v>
      </c>
      <c r="D4394" t="s">
        <v>148</v>
      </c>
      <c r="E4394" t="s">
        <v>44</v>
      </c>
      <c r="F4394" t="str">
        <f t="shared" si="206"/>
        <v>Victoria</v>
      </c>
      <c r="G4394" t="s">
        <v>45</v>
      </c>
      <c r="H4394">
        <v>3066</v>
      </c>
      <c r="I4394" t="s">
        <v>11</v>
      </c>
      <c r="J4394" t="s">
        <v>46</v>
      </c>
      <c r="K4394" t="s">
        <v>149</v>
      </c>
      <c r="L4394" t="s">
        <v>15</v>
      </c>
      <c r="M4394" s="5">
        <v>5236.0600000000004</v>
      </c>
      <c r="N4394">
        <v>1</v>
      </c>
    </row>
    <row r="4395" spans="1:14" x14ac:dyDescent="0.25">
      <c r="A4395" s="2">
        <v>45536</v>
      </c>
      <c r="B4395" s="3">
        <f t="shared" si="204"/>
        <v>2025</v>
      </c>
      <c r="C4395" t="str">
        <f t="shared" si="205"/>
        <v>2024-2025</v>
      </c>
      <c r="D4395" t="s">
        <v>147</v>
      </c>
      <c r="E4395" t="s">
        <v>143</v>
      </c>
      <c r="F4395" t="str">
        <f t="shared" si="206"/>
        <v>New South Wales</v>
      </c>
      <c r="G4395" t="s">
        <v>10</v>
      </c>
      <c r="H4395">
        <v>2154</v>
      </c>
      <c r="I4395" t="s">
        <v>11</v>
      </c>
      <c r="J4395" t="s">
        <v>27</v>
      </c>
      <c r="K4395" t="s">
        <v>151</v>
      </c>
      <c r="L4395" t="s">
        <v>21</v>
      </c>
      <c r="M4395" s="5">
        <v>5238.66</v>
      </c>
      <c r="N4395">
        <v>1</v>
      </c>
    </row>
    <row r="4396" spans="1:14" x14ac:dyDescent="0.25">
      <c r="A4396" s="2">
        <v>45497</v>
      </c>
      <c r="B4396" s="3">
        <f t="shared" si="204"/>
        <v>2025</v>
      </c>
      <c r="C4396" t="str">
        <f t="shared" si="205"/>
        <v>2024-2025</v>
      </c>
      <c r="D4396" t="s">
        <v>147</v>
      </c>
      <c r="E4396" t="s">
        <v>74</v>
      </c>
      <c r="F4396" t="str">
        <f t="shared" si="206"/>
        <v>South Australia</v>
      </c>
      <c r="G4396" t="s">
        <v>32</v>
      </c>
      <c r="H4396">
        <v>5043</v>
      </c>
      <c r="I4396" t="s">
        <v>11</v>
      </c>
      <c r="J4396" t="s">
        <v>33</v>
      </c>
      <c r="K4396" t="s">
        <v>150</v>
      </c>
      <c r="L4396" t="s">
        <v>18</v>
      </c>
      <c r="M4396" s="5">
        <v>5286.4800000000005</v>
      </c>
      <c r="N4396">
        <v>1</v>
      </c>
    </row>
    <row r="4397" spans="1:14" x14ac:dyDescent="0.25">
      <c r="A4397" s="2">
        <v>45169</v>
      </c>
      <c r="B4397" s="3">
        <f t="shared" si="204"/>
        <v>2024</v>
      </c>
      <c r="C4397" t="str">
        <f t="shared" si="205"/>
        <v>2023-2024</v>
      </c>
      <c r="D4397" t="s">
        <v>147</v>
      </c>
      <c r="E4397" t="s">
        <v>117</v>
      </c>
      <c r="F4397" t="str">
        <f t="shared" si="206"/>
        <v>Queensland</v>
      </c>
      <c r="G4397" t="s">
        <v>35</v>
      </c>
      <c r="H4397">
        <v>4119</v>
      </c>
      <c r="I4397" t="s">
        <v>11</v>
      </c>
      <c r="J4397" t="s">
        <v>43</v>
      </c>
      <c r="K4397" t="s">
        <v>151</v>
      </c>
      <c r="L4397" t="s">
        <v>21</v>
      </c>
      <c r="M4397" s="5">
        <v>5292.9800000000005</v>
      </c>
      <c r="N4397">
        <v>1</v>
      </c>
    </row>
    <row r="4398" spans="1:14" x14ac:dyDescent="0.25">
      <c r="A4398" s="2">
        <v>45532</v>
      </c>
      <c r="B4398" s="3">
        <f t="shared" si="204"/>
        <v>2025</v>
      </c>
      <c r="C4398" t="str">
        <f t="shared" si="205"/>
        <v>2024-2025</v>
      </c>
      <c r="D4398" t="s">
        <v>147</v>
      </c>
      <c r="E4398" t="s">
        <v>138</v>
      </c>
      <c r="F4398" t="str">
        <f t="shared" si="206"/>
        <v>Queensland</v>
      </c>
      <c r="G4398" t="s">
        <v>35</v>
      </c>
      <c r="H4398">
        <v>4558</v>
      </c>
      <c r="I4398" t="s">
        <v>11</v>
      </c>
      <c r="J4398" t="s">
        <v>120</v>
      </c>
      <c r="K4398" t="s">
        <v>152</v>
      </c>
      <c r="L4398" t="s">
        <v>13</v>
      </c>
      <c r="M4398" s="5">
        <v>5294.920000000001</v>
      </c>
      <c r="N4398">
        <v>1</v>
      </c>
    </row>
    <row r="4399" spans="1:14" x14ac:dyDescent="0.25">
      <c r="A4399" s="2">
        <v>45513</v>
      </c>
      <c r="B4399" s="3">
        <f t="shared" si="204"/>
        <v>2025</v>
      </c>
      <c r="C4399" t="str">
        <f t="shared" si="205"/>
        <v>2024-2025</v>
      </c>
      <c r="D4399" t="s">
        <v>148</v>
      </c>
      <c r="E4399" t="s">
        <v>108</v>
      </c>
      <c r="F4399" t="str">
        <f t="shared" si="206"/>
        <v>Victoria</v>
      </c>
      <c r="G4399" t="s">
        <v>45</v>
      </c>
      <c r="H4399">
        <v>3018</v>
      </c>
      <c r="I4399" t="s">
        <v>11</v>
      </c>
      <c r="J4399" t="s">
        <v>46</v>
      </c>
      <c r="K4399" t="s">
        <v>151</v>
      </c>
      <c r="L4399" t="s">
        <v>21</v>
      </c>
      <c r="M4399" s="5">
        <v>5306.62</v>
      </c>
      <c r="N4399">
        <v>1</v>
      </c>
    </row>
    <row r="4400" spans="1:14" x14ac:dyDescent="0.25">
      <c r="A4400" s="2">
        <v>45567</v>
      </c>
      <c r="B4400" s="3">
        <f t="shared" si="204"/>
        <v>2025</v>
      </c>
      <c r="C4400" t="str">
        <f t="shared" si="205"/>
        <v>2024-2025</v>
      </c>
      <c r="D4400" t="s">
        <v>147</v>
      </c>
      <c r="E4400" t="s">
        <v>143</v>
      </c>
      <c r="F4400" t="str">
        <f t="shared" si="206"/>
        <v>New South Wales</v>
      </c>
      <c r="G4400" t="s">
        <v>10</v>
      </c>
      <c r="H4400">
        <v>2154</v>
      </c>
      <c r="I4400" t="s">
        <v>11</v>
      </c>
      <c r="J4400" t="s">
        <v>27</v>
      </c>
      <c r="K4400" t="s">
        <v>152</v>
      </c>
      <c r="L4400" t="s">
        <v>13</v>
      </c>
      <c r="M4400" s="5">
        <v>5309.0300000000007</v>
      </c>
      <c r="N4400">
        <v>1</v>
      </c>
    </row>
    <row r="4401" spans="1:14" x14ac:dyDescent="0.25">
      <c r="A4401" s="2">
        <v>45649</v>
      </c>
      <c r="B4401" s="3">
        <f t="shared" si="204"/>
        <v>2025</v>
      </c>
      <c r="C4401" t="str">
        <f t="shared" si="205"/>
        <v>2024-2025</v>
      </c>
      <c r="D4401" t="s">
        <v>147</v>
      </c>
      <c r="E4401" t="s">
        <v>138</v>
      </c>
      <c r="F4401" t="str">
        <f t="shared" si="206"/>
        <v>Queensland</v>
      </c>
      <c r="G4401" t="s">
        <v>35</v>
      </c>
      <c r="H4401">
        <v>4558</v>
      </c>
      <c r="I4401" t="s">
        <v>11</v>
      </c>
      <c r="J4401" t="s">
        <v>120</v>
      </c>
      <c r="K4401" t="s">
        <v>149</v>
      </c>
      <c r="L4401" t="s">
        <v>15</v>
      </c>
      <c r="M4401" s="5">
        <v>5318.670000000001</v>
      </c>
      <c r="N4401">
        <v>1</v>
      </c>
    </row>
    <row r="4402" spans="1:14" x14ac:dyDescent="0.25">
      <c r="A4402" s="2">
        <v>45103</v>
      </c>
      <c r="B4402" s="3">
        <f t="shared" si="204"/>
        <v>2023</v>
      </c>
      <c r="C4402" t="str">
        <f t="shared" si="205"/>
        <v>2022-2023</v>
      </c>
      <c r="D4402" t="s">
        <v>147</v>
      </c>
      <c r="E4402" t="s">
        <v>92</v>
      </c>
      <c r="F4402" t="str">
        <f t="shared" si="206"/>
        <v>Queensland</v>
      </c>
      <c r="G4402" t="s">
        <v>35</v>
      </c>
      <c r="H4402">
        <v>4068</v>
      </c>
      <c r="I4402" t="s">
        <v>11</v>
      </c>
      <c r="J4402" t="s">
        <v>43</v>
      </c>
      <c r="K4402" t="s">
        <v>153</v>
      </c>
      <c r="L4402" t="s">
        <v>16</v>
      </c>
      <c r="M4402" s="5">
        <v>5338.4800000000005</v>
      </c>
      <c r="N4402">
        <v>1</v>
      </c>
    </row>
    <row r="4403" spans="1:14" x14ac:dyDescent="0.25">
      <c r="A4403" s="2">
        <v>45087</v>
      </c>
      <c r="B4403" s="3">
        <f t="shared" si="204"/>
        <v>2023</v>
      </c>
      <c r="C4403" t="str">
        <f t="shared" si="205"/>
        <v>2022-2023</v>
      </c>
      <c r="D4403" t="s">
        <v>147</v>
      </c>
      <c r="E4403" t="s">
        <v>143</v>
      </c>
      <c r="F4403" t="str">
        <f t="shared" si="206"/>
        <v>New South Wales</v>
      </c>
      <c r="G4403" t="s">
        <v>10</v>
      </c>
      <c r="H4403">
        <v>2154</v>
      </c>
      <c r="I4403" t="s">
        <v>11</v>
      </c>
      <c r="J4403" t="s">
        <v>27</v>
      </c>
      <c r="K4403" t="s">
        <v>150</v>
      </c>
      <c r="L4403" t="s">
        <v>18</v>
      </c>
      <c r="M4403" s="5">
        <v>5356.1699999999992</v>
      </c>
      <c r="N4403">
        <v>1</v>
      </c>
    </row>
    <row r="4404" spans="1:14" x14ac:dyDescent="0.25">
      <c r="A4404" s="2">
        <v>45501</v>
      </c>
      <c r="B4404" s="3">
        <f t="shared" si="204"/>
        <v>2025</v>
      </c>
      <c r="C4404" t="str">
        <f t="shared" si="205"/>
        <v>2024-2025</v>
      </c>
      <c r="D4404" t="s">
        <v>147</v>
      </c>
      <c r="E4404" t="s">
        <v>136</v>
      </c>
      <c r="F4404" t="str">
        <f t="shared" si="206"/>
        <v>Victoria</v>
      </c>
      <c r="G4404" t="s">
        <v>45</v>
      </c>
      <c r="H4404">
        <v>3175</v>
      </c>
      <c r="I4404" t="s">
        <v>11</v>
      </c>
      <c r="J4404" t="s">
        <v>63</v>
      </c>
      <c r="K4404" t="s">
        <v>151</v>
      </c>
      <c r="L4404" t="s">
        <v>21</v>
      </c>
      <c r="M4404" s="5">
        <v>5375.47</v>
      </c>
      <c r="N4404">
        <v>1</v>
      </c>
    </row>
    <row r="4405" spans="1:14" x14ac:dyDescent="0.25">
      <c r="A4405" s="2">
        <v>45228</v>
      </c>
      <c r="B4405" s="3">
        <f t="shared" si="204"/>
        <v>2024</v>
      </c>
      <c r="C4405" t="str">
        <f t="shared" si="205"/>
        <v>2023-2024</v>
      </c>
      <c r="D4405" t="s">
        <v>147</v>
      </c>
      <c r="E4405" t="s">
        <v>122</v>
      </c>
      <c r="F4405" t="str">
        <f t="shared" si="206"/>
        <v>New South Wales</v>
      </c>
      <c r="G4405" t="s">
        <v>10</v>
      </c>
      <c r="H4405">
        <v>2650</v>
      </c>
      <c r="I4405" t="s">
        <v>11</v>
      </c>
      <c r="J4405" t="s">
        <v>25</v>
      </c>
      <c r="K4405" t="s">
        <v>153</v>
      </c>
      <c r="L4405" t="s">
        <v>16</v>
      </c>
      <c r="M4405" s="5">
        <v>5409.8600000000006</v>
      </c>
      <c r="N4405">
        <v>1</v>
      </c>
    </row>
    <row r="4406" spans="1:14" x14ac:dyDescent="0.25">
      <c r="A4406" s="2">
        <v>45494</v>
      </c>
      <c r="B4406" s="3">
        <f t="shared" si="204"/>
        <v>2025</v>
      </c>
      <c r="C4406" t="str">
        <f t="shared" si="205"/>
        <v>2024-2025</v>
      </c>
      <c r="D4406" t="s">
        <v>147</v>
      </c>
      <c r="E4406" t="s">
        <v>103</v>
      </c>
      <c r="F4406" t="str">
        <f t="shared" si="206"/>
        <v>Queensland</v>
      </c>
      <c r="G4406" t="s">
        <v>35</v>
      </c>
      <c r="H4406">
        <v>4509</v>
      </c>
      <c r="I4406" t="s">
        <v>11</v>
      </c>
      <c r="J4406" t="s">
        <v>104</v>
      </c>
      <c r="K4406" t="s">
        <v>152</v>
      </c>
      <c r="L4406" t="s">
        <v>13</v>
      </c>
      <c r="M4406" s="5">
        <v>5429.4599999999991</v>
      </c>
      <c r="N4406">
        <v>1</v>
      </c>
    </row>
    <row r="4407" spans="1:14" x14ac:dyDescent="0.25">
      <c r="A4407" s="2">
        <v>45581</v>
      </c>
      <c r="B4407" s="3">
        <f t="shared" si="204"/>
        <v>2025</v>
      </c>
      <c r="C4407" t="str">
        <f t="shared" si="205"/>
        <v>2024-2025</v>
      </c>
      <c r="D4407" t="s">
        <v>148</v>
      </c>
      <c r="E4407" t="s">
        <v>44</v>
      </c>
      <c r="F4407" t="str">
        <f t="shared" si="206"/>
        <v>Victoria</v>
      </c>
      <c r="G4407" t="s">
        <v>45</v>
      </c>
      <c r="H4407">
        <v>3066</v>
      </c>
      <c r="I4407" t="s">
        <v>11</v>
      </c>
      <c r="J4407" t="s">
        <v>46</v>
      </c>
      <c r="K4407" t="s">
        <v>151</v>
      </c>
      <c r="L4407" t="s">
        <v>21</v>
      </c>
      <c r="M4407" s="5">
        <v>5433.6900000000005</v>
      </c>
      <c r="N4407">
        <v>1</v>
      </c>
    </row>
    <row r="4408" spans="1:14" x14ac:dyDescent="0.25">
      <c r="A4408" s="2">
        <v>45618</v>
      </c>
      <c r="B4408" s="3">
        <f t="shared" si="204"/>
        <v>2025</v>
      </c>
      <c r="C4408" t="str">
        <f t="shared" si="205"/>
        <v>2024-2025</v>
      </c>
      <c r="D4408" t="s">
        <v>148</v>
      </c>
      <c r="E4408" t="s">
        <v>96</v>
      </c>
      <c r="F4408" t="str">
        <f t="shared" si="206"/>
        <v>Western Australia</v>
      </c>
      <c r="G4408" t="s">
        <v>48</v>
      </c>
      <c r="H4408">
        <v>6330</v>
      </c>
      <c r="I4408" t="s">
        <v>11</v>
      </c>
      <c r="J4408" t="s">
        <v>94</v>
      </c>
      <c r="K4408" t="s">
        <v>153</v>
      </c>
      <c r="L4408" t="s">
        <v>16</v>
      </c>
      <c r="M4408" s="5">
        <v>5438.4200000000019</v>
      </c>
      <c r="N4408">
        <v>1</v>
      </c>
    </row>
    <row r="4409" spans="1:14" x14ac:dyDescent="0.25">
      <c r="A4409" s="2">
        <v>45527</v>
      </c>
      <c r="B4409" s="3">
        <f t="shared" si="204"/>
        <v>2025</v>
      </c>
      <c r="C4409" t="str">
        <f t="shared" si="205"/>
        <v>2024-2025</v>
      </c>
      <c r="D4409" t="s">
        <v>147</v>
      </c>
      <c r="E4409" t="s">
        <v>143</v>
      </c>
      <c r="F4409" t="str">
        <f t="shared" si="206"/>
        <v>New South Wales</v>
      </c>
      <c r="G4409" t="s">
        <v>10</v>
      </c>
      <c r="H4409">
        <v>2154</v>
      </c>
      <c r="I4409" t="s">
        <v>11</v>
      </c>
      <c r="J4409" t="s">
        <v>27</v>
      </c>
      <c r="K4409" t="s">
        <v>153</v>
      </c>
      <c r="L4409" t="s">
        <v>16</v>
      </c>
      <c r="M4409" s="5">
        <v>5438.4500000000016</v>
      </c>
      <c r="N4409">
        <v>1</v>
      </c>
    </row>
    <row r="4410" spans="1:14" x14ac:dyDescent="0.25">
      <c r="A4410" s="2">
        <v>44935</v>
      </c>
      <c r="B4410" s="3">
        <f t="shared" si="204"/>
        <v>2023</v>
      </c>
      <c r="C4410" t="str">
        <f t="shared" si="205"/>
        <v>2022-2023</v>
      </c>
      <c r="D4410" t="s">
        <v>147</v>
      </c>
      <c r="E4410" t="s">
        <v>28</v>
      </c>
      <c r="F4410" t="str">
        <f t="shared" si="206"/>
        <v>Northern Territory</v>
      </c>
      <c r="G4410" t="s">
        <v>29</v>
      </c>
      <c r="H4410">
        <v>800</v>
      </c>
      <c r="I4410" t="s">
        <v>11</v>
      </c>
      <c r="J4410" t="s">
        <v>30</v>
      </c>
      <c r="K4410" t="s">
        <v>149</v>
      </c>
      <c r="L4410" t="s">
        <v>15</v>
      </c>
      <c r="M4410" s="5">
        <v>5444.25</v>
      </c>
      <c r="N4410">
        <v>1</v>
      </c>
    </row>
    <row r="4411" spans="1:14" x14ac:dyDescent="0.25">
      <c r="A4411" s="2">
        <v>45199</v>
      </c>
      <c r="B4411" s="3">
        <f t="shared" si="204"/>
        <v>2024</v>
      </c>
      <c r="C4411" t="str">
        <f t="shared" si="205"/>
        <v>2023-2024</v>
      </c>
      <c r="D4411" t="s">
        <v>147</v>
      </c>
      <c r="E4411" t="s">
        <v>92</v>
      </c>
      <c r="F4411" t="str">
        <f t="shared" si="206"/>
        <v>Queensland</v>
      </c>
      <c r="G4411" t="s">
        <v>35</v>
      </c>
      <c r="H4411">
        <v>4068</v>
      </c>
      <c r="I4411" t="s">
        <v>11</v>
      </c>
      <c r="J4411" t="s">
        <v>43</v>
      </c>
      <c r="K4411" t="s">
        <v>151</v>
      </c>
      <c r="L4411" t="s">
        <v>21</v>
      </c>
      <c r="M4411" s="5">
        <v>5454.2900000000009</v>
      </c>
      <c r="N4411">
        <v>1</v>
      </c>
    </row>
    <row r="4412" spans="1:14" x14ac:dyDescent="0.25">
      <c r="A4412" s="2">
        <v>45567</v>
      </c>
      <c r="B4412" s="3">
        <f t="shared" si="204"/>
        <v>2025</v>
      </c>
      <c r="C4412" t="str">
        <f t="shared" si="205"/>
        <v>2024-2025</v>
      </c>
      <c r="D4412" t="s">
        <v>147</v>
      </c>
      <c r="E4412" t="s">
        <v>114</v>
      </c>
      <c r="F4412" t="str">
        <f t="shared" si="206"/>
        <v>Victoria</v>
      </c>
      <c r="G4412" t="s">
        <v>45</v>
      </c>
      <c r="H4412">
        <v>3551</v>
      </c>
      <c r="I4412" t="s">
        <v>11</v>
      </c>
      <c r="J4412" t="s">
        <v>60</v>
      </c>
      <c r="K4412" t="s">
        <v>151</v>
      </c>
      <c r="L4412" t="s">
        <v>21</v>
      </c>
      <c r="M4412" s="5">
        <v>5464.6399999999994</v>
      </c>
      <c r="N4412">
        <v>1</v>
      </c>
    </row>
    <row r="4413" spans="1:14" x14ac:dyDescent="0.25">
      <c r="A4413" s="2">
        <v>45107</v>
      </c>
      <c r="B4413" s="3">
        <f t="shared" si="204"/>
        <v>2023</v>
      </c>
      <c r="C4413" t="str">
        <f t="shared" si="205"/>
        <v>2022-2023</v>
      </c>
      <c r="D4413" t="s">
        <v>148</v>
      </c>
      <c r="E4413" t="s">
        <v>96</v>
      </c>
      <c r="F4413" t="str">
        <f t="shared" si="206"/>
        <v>Western Australia</v>
      </c>
      <c r="G4413" t="s">
        <v>48</v>
      </c>
      <c r="H4413">
        <v>6330</v>
      </c>
      <c r="I4413" t="s">
        <v>11</v>
      </c>
      <c r="J4413" t="s">
        <v>94</v>
      </c>
      <c r="K4413" t="s">
        <v>149</v>
      </c>
      <c r="L4413" t="s">
        <v>15</v>
      </c>
      <c r="M4413" s="5">
        <v>5499.11</v>
      </c>
      <c r="N4413">
        <v>1</v>
      </c>
    </row>
    <row r="4414" spans="1:14" x14ac:dyDescent="0.25">
      <c r="A4414" s="2">
        <v>45590</v>
      </c>
      <c r="B4414" s="3">
        <f t="shared" si="204"/>
        <v>2025</v>
      </c>
      <c r="C4414" t="str">
        <f t="shared" si="205"/>
        <v>2024-2025</v>
      </c>
      <c r="D4414" t="s">
        <v>147</v>
      </c>
      <c r="E4414" t="s">
        <v>64</v>
      </c>
      <c r="F4414" t="str">
        <f t="shared" si="206"/>
        <v>Victoria</v>
      </c>
      <c r="G4414" t="s">
        <v>45</v>
      </c>
      <c r="H4414">
        <v>3199</v>
      </c>
      <c r="I4414" t="s">
        <v>11</v>
      </c>
      <c r="J4414" t="s">
        <v>63</v>
      </c>
      <c r="K4414" t="s">
        <v>153</v>
      </c>
      <c r="L4414" t="s">
        <v>16</v>
      </c>
      <c r="M4414" s="5">
        <v>5521.9199999999983</v>
      </c>
      <c r="N4414">
        <v>1</v>
      </c>
    </row>
    <row r="4415" spans="1:14" x14ac:dyDescent="0.25">
      <c r="A4415" s="2">
        <v>45429</v>
      </c>
      <c r="B4415" s="3">
        <f t="shared" si="204"/>
        <v>2024</v>
      </c>
      <c r="C4415" t="str">
        <f t="shared" si="205"/>
        <v>2023-2024</v>
      </c>
      <c r="D4415" t="s">
        <v>147</v>
      </c>
      <c r="E4415" t="s">
        <v>145</v>
      </c>
      <c r="F4415" t="str">
        <f t="shared" si="206"/>
        <v>New South Wales</v>
      </c>
      <c r="G4415" t="s">
        <v>10</v>
      </c>
      <c r="H4415">
        <v>2101</v>
      </c>
      <c r="I4415" t="s">
        <v>11</v>
      </c>
      <c r="J4415" t="s">
        <v>27</v>
      </c>
      <c r="K4415" t="s">
        <v>151</v>
      </c>
      <c r="L4415" t="s">
        <v>21</v>
      </c>
      <c r="M4415" s="5">
        <v>5537.7800000000007</v>
      </c>
      <c r="N4415">
        <v>1</v>
      </c>
    </row>
    <row r="4416" spans="1:14" x14ac:dyDescent="0.25">
      <c r="A4416" s="2">
        <v>45252</v>
      </c>
      <c r="B4416" s="3">
        <f t="shared" si="204"/>
        <v>2024</v>
      </c>
      <c r="C4416" t="str">
        <f t="shared" si="205"/>
        <v>2023-2024</v>
      </c>
      <c r="D4416" t="s">
        <v>147</v>
      </c>
      <c r="E4416" t="s">
        <v>126</v>
      </c>
      <c r="F4416" t="str">
        <f t="shared" si="206"/>
        <v>Queensland</v>
      </c>
      <c r="G4416" t="s">
        <v>35</v>
      </c>
      <c r="H4416">
        <v>4551</v>
      </c>
      <c r="I4416" t="s">
        <v>11</v>
      </c>
      <c r="J4416" t="s">
        <v>120</v>
      </c>
      <c r="K4416" t="s">
        <v>149</v>
      </c>
      <c r="L4416" t="s">
        <v>15</v>
      </c>
      <c r="M4416" s="5">
        <v>5541.1100000000015</v>
      </c>
      <c r="N4416">
        <v>1</v>
      </c>
    </row>
    <row r="4417" spans="1:14" x14ac:dyDescent="0.25">
      <c r="A4417" s="2">
        <v>45449</v>
      </c>
      <c r="B4417" s="3">
        <f t="shared" si="204"/>
        <v>2024</v>
      </c>
      <c r="C4417" t="str">
        <f t="shared" si="205"/>
        <v>2023-2024</v>
      </c>
      <c r="D4417" t="s">
        <v>147</v>
      </c>
      <c r="E4417" t="s">
        <v>103</v>
      </c>
      <c r="F4417" t="str">
        <f t="shared" si="206"/>
        <v>Queensland</v>
      </c>
      <c r="G4417" t="s">
        <v>35</v>
      </c>
      <c r="H4417">
        <v>4509</v>
      </c>
      <c r="I4417" t="s">
        <v>11</v>
      </c>
      <c r="J4417" t="s">
        <v>104</v>
      </c>
      <c r="K4417" t="s">
        <v>151</v>
      </c>
      <c r="L4417" t="s">
        <v>21</v>
      </c>
      <c r="M4417" s="5">
        <v>5557.4800000000005</v>
      </c>
      <c r="N4417">
        <v>1</v>
      </c>
    </row>
    <row r="4418" spans="1:14" x14ac:dyDescent="0.25">
      <c r="A4418" s="2">
        <v>45002</v>
      </c>
      <c r="B4418" s="3">
        <f t="shared" ref="B4418:B4481" si="207">IF(MONTH(A4418)&gt;=7,YEAR(A4418)+1,YEAR(A4418))</f>
        <v>2023</v>
      </c>
      <c r="C4418" t="str">
        <f t="shared" ref="C4418:C4481" si="208">IF(MONTH(A4418) &gt;= 7, YEAR(A4418) &amp; "-" &amp; YEAR(A4418) + 1, YEAR(A4418) - 1 &amp; "-" &amp; YEAR(A4418))</f>
        <v>2022-2023</v>
      </c>
      <c r="D4418" t="s">
        <v>147</v>
      </c>
      <c r="E4418" t="s">
        <v>138</v>
      </c>
      <c r="F4418" t="str">
        <f t="shared" ref="F4418:F4481" si="209">IF(G4418="WA","Western Australia",
IF(G4418="NSW","New South Wales",
IF(G4418="QLD","Queensland",
IF(G4418="VIC","Victoria",
IF(G4418="TAS","Tasmania",
IF(G4418="SA","South Australia",
IF(G4418="NT","Northern Territory",
IF(G4418="ACT","Australian Capital Territory",G4418))))))))</f>
        <v>Queensland</v>
      </c>
      <c r="G4418" t="s">
        <v>35</v>
      </c>
      <c r="H4418">
        <v>4558</v>
      </c>
      <c r="I4418" t="s">
        <v>11</v>
      </c>
      <c r="J4418" t="s">
        <v>120</v>
      </c>
      <c r="K4418" t="s">
        <v>153</v>
      </c>
      <c r="L4418" t="s">
        <v>16</v>
      </c>
      <c r="M4418" s="5">
        <v>5564.1400000000012</v>
      </c>
      <c r="N4418">
        <v>1</v>
      </c>
    </row>
    <row r="4419" spans="1:14" x14ac:dyDescent="0.25">
      <c r="A4419" s="2">
        <v>45087</v>
      </c>
      <c r="B4419" s="3">
        <f t="shared" si="207"/>
        <v>2023</v>
      </c>
      <c r="C4419" t="str">
        <f t="shared" si="208"/>
        <v>2022-2023</v>
      </c>
      <c r="D4419" t="s">
        <v>147</v>
      </c>
      <c r="E4419" t="s">
        <v>135</v>
      </c>
      <c r="F4419" t="str">
        <f t="shared" si="209"/>
        <v>Victoria</v>
      </c>
      <c r="G4419" t="s">
        <v>45</v>
      </c>
      <c r="H4419">
        <v>3550</v>
      </c>
      <c r="I4419" t="s">
        <v>11</v>
      </c>
      <c r="J4419" t="s">
        <v>60</v>
      </c>
      <c r="K4419" t="s">
        <v>149</v>
      </c>
      <c r="L4419" t="s">
        <v>15</v>
      </c>
      <c r="M4419" s="5">
        <v>5591.9500000000007</v>
      </c>
      <c r="N4419">
        <v>1</v>
      </c>
    </row>
    <row r="4420" spans="1:14" x14ac:dyDescent="0.25">
      <c r="A4420" s="2">
        <v>45203</v>
      </c>
      <c r="B4420" s="3">
        <f t="shared" si="207"/>
        <v>2024</v>
      </c>
      <c r="C4420" t="str">
        <f t="shared" si="208"/>
        <v>2023-2024</v>
      </c>
      <c r="D4420" t="s">
        <v>148</v>
      </c>
      <c r="E4420" t="s">
        <v>96</v>
      </c>
      <c r="F4420" t="str">
        <f t="shared" si="209"/>
        <v>Western Australia</v>
      </c>
      <c r="G4420" t="s">
        <v>48</v>
      </c>
      <c r="H4420">
        <v>6330</v>
      </c>
      <c r="I4420" t="s">
        <v>11</v>
      </c>
      <c r="J4420" t="s">
        <v>94</v>
      </c>
      <c r="K4420" t="s">
        <v>152</v>
      </c>
      <c r="L4420" t="s">
        <v>13</v>
      </c>
      <c r="M4420" s="5">
        <v>5608.3399999999992</v>
      </c>
      <c r="N4420">
        <v>1</v>
      </c>
    </row>
    <row r="4421" spans="1:14" x14ac:dyDescent="0.25">
      <c r="A4421" s="2">
        <v>45118</v>
      </c>
      <c r="B4421" s="3">
        <f t="shared" si="207"/>
        <v>2024</v>
      </c>
      <c r="C4421" t="str">
        <f t="shared" si="208"/>
        <v>2023-2024</v>
      </c>
      <c r="D4421" t="s">
        <v>147</v>
      </c>
      <c r="E4421" t="s">
        <v>122</v>
      </c>
      <c r="F4421" t="str">
        <f t="shared" si="209"/>
        <v>New South Wales</v>
      </c>
      <c r="G4421" t="s">
        <v>10</v>
      </c>
      <c r="H4421">
        <v>2650</v>
      </c>
      <c r="I4421" t="s">
        <v>11</v>
      </c>
      <c r="J4421" t="s">
        <v>25</v>
      </c>
      <c r="K4421" t="s">
        <v>152</v>
      </c>
      <c r="L4421" t="s">
        <v>13</v>
      </c>
      <c r="M4421" s="5">
        <v>5611.5000000000018</v>
      </c>
      <c r="N4421">
        <v>1</v>
      </c>
    </row>
    <row r="4422" spans="1:14" x14ac:dyDescent="0.25">
      <c r="A4422" s="2">
        <v>45350</v>
      </c>
      <c r="B4422" s="3">
        <f t="shared" si="207"/>
        <v>2024</v>
      </c>
      <c r="C4422" t="str">
        <f t="shared" si="208"/>
        <v>2023-2024</v>
      </c>
      <c r="D4422" t="s">
        <v>147</v>
      </c>
      <c r="E4422" t="s">
        <v>131</v>
      </c>
      <c r="F4422" t="str">
        <f t="shared" si="209"/>
        <v>Western Australia</v>
      </c>
      <c r="G4422" t="s">
        <v>48</v>
      </c>
      <c r="H4422">
        <v>6530</v>
      </c>
      <c r="I4422" t="s">
        <v>11</v>
      </c>
      <c r="J4422" t="s">
        <v>77</v>
      </c>
      <c r="K4422" t="s">
        <v>153</v>
      </c>
      <c r="L4422" t="s">
        <v>16</v>
      </c>
      <c r="M4422" s="5">
        <v>5620.1500000000005</v>
      </c>
      <c r="N4422">
        <v>1</v>
      </c>
    </row>
    <row r="4423" spans="1:14" x14ac:dyDescent="0.25">
      <c r="A4423" s="2">
        <v>45373</v>
      </c>
      <c r="B4423" s="3">
        <f t="shared" si="207"/>
        <v>2024</v>
      </c>
      <c r="C4423" t="str">
        <f t="shared" si="208"/>
        <v>2023-2024</v>
      </c>
      <c r="D4423" t="s">
        <v>147</v>
      </c>
      <c r="E4423" t="s">
        <v>146</v>
      </c>
      <c r="F4423" t="str">
        <f t="shared" si="209"/>
        <v>Victoria</v>
      </c>
      <c r="G4423" t="s">
        <v>45</v>
      </c>
      <c r="H4423">
        <v>3353</v>
      </c>
      <c r="I4423" t="s">
        <v>11</v>
      </c>
      <c r="J4423" t="s">
        <v>60</v>
      </c>
      <c r="K4423" t="s">
        <v>150</v>
      </c>
      <c r="L4423" t="s">
        <v>18</v>
      </c>
      <c r="M4423" s="5">
        <v>5647.9</v>
      </c>
      <c r="N4423">
        <v>1</v>
      </c>
    </row>
    <row r="4424" spans="1:14" x14ac:dyDescent="0.25">
      <c r="A4424" s="2">
        <v>45090</v>
      </c>
      <c r="B4424" s="3">
        <f t="shared" si="207"/>
        <v>2023</v>
      </c>
      <c r="C4424" t="str">
        <f t="shared" si="208"/>
        <v>2022-2023</v>
      </c>
      <c r="D4424" t="s">
        <v>148</v>
      </c>
      <c r="E4424" t="s">
        <v>108</v>
      </c>
      <c r="F4424" t="str">
        <f t="shared" si="209"/>
        <v>Victoria</v>
      </c>
      <c r="G4424" t="s">
        <v>45</v>
      </c>
      <c r="H4424">
        <v>3018</v>
      </c>
      <c r="I4424" t="s">
        <v>11</v>
      </c>
      <c r="J4424" t="s">
        <v>46</v>
      </c>
      <c r="K4424" t="s">
        <v>151</v>
      </c>
      <c r="L4424" t="s">
        <v>21</v>
      </c>
      <c r="M4424" s="5">
        <v>5652.74</v>
      </c>
      <c r="N4424">
        <v>1</v>
      </c>
    </row>
    <row r="4425" spans="1:14" x14ac:dyDescent="0.25">
      <c r="A4425" s="2">
        <v>45474</v>
      </c>
      <c r="B4425" s="3">
        <f t="shared" si="207"/>
        <v>2025</v>
      </c>
      <c r="C4425" t="str">
        <f t="shared" si="208"/>
        <v>2024-2025</v>
      </c>
      <c r="D4425" t="s">
        <v>147</v>
      </c>
      <c r="E4425" t="s">
        <v>136</v>
      </c>
      <c r="F4425" t="str">
        <f t="shared" si="209"/>
        <v>Victoria</v>
      </c>
      <c r="G4425" t="s">
        <v>45</v>
      </c>
      <c r="H4425">
        <v>3175</v>
      </c>
      <c r="I4425" t="s">
        <v>11</v>
      </c>
      <c r="J4425" t="s">
        <v>63</v>
      </c>
      <c r="K4425" t="s">
        <v>150</v>
      </c>
      <c r="L4425" t="s">
        <v>18</v>
      </c>
      <c r="M4425" s="5">
        <v>5715.1799999999994</v>
      </c>
      <c r="N4425">
        <v>1</v>
      </c>
    </row>
    <row r="4426" spans="1:14" x14ac:dyDescent="0.25">
      <c r="A4426" s="2">
        <v>44945</v>
      </c>
      <c r="B4426" s="3">
        <f t="shared" si="207"/>
        <v>2023</v>
      </c>
      <c r="C4426" t="str">
        <f t="shared" si="208"/>
        <v>2022-2023</v>
      </c>
      <c r="D4426" t="s">
        <v>147</v>
      </c>
      <c r="E4426" t="s">
        <v>137</v>
      </c>
      <c r="F4426" t="str">
        <f t="shared" si="209"/>
        <v>New South Wales</v>
      </c>
      <c r="G4426" t="s">
        <v>10</v>
      </c>
      <c r="H4426">
        <v>2031</v>
      </c>
      <c r="I4426" t="s">
        <v>11</v>
      </c>
      <c r="J4426" t="s">
        <v>12</v>
      </c>
      <c r="K4426" t="s">
        <v>151</v>
      </c>
      <c r="L4426" t="s">
        <v>21</v>
      </c>
      <c r="M4426" s="5">
        <v>5722.39</v>
      </c>
      <c r="N4426">
        <v>1</v>
      </c>
    </row>
    <row r="4427" spans="1:14" x14ac:dyDescent="0.25">
      <c r="A4427" s="2">
        <v>45147</v>
      </c>
      <c r="B4427" s="3">
        <f t="shared" si="207"/>
        <v>2024</v>
      </c>
      <c r="C4427" t="str">
        <f t="shared" si="208"/>
        <v>2023-2024</v>
      </c>
      <c r="D4427" t="s">
        <v>147</v>
      </c>
      <c r="E4427" t="s">
        <v>24</v>
      </c>
      <c r="F4427" t="str">
        <f t="shared" si="209"/>
        <v>New South Wales</v>
      </c>
      <c r="G4427" t="s">
        <v>10</v>
      </c>
      <c r="H4427">
        <v>2795</v>
      </c>
      <c r="I4427" t="s">
        <v>11</v>
      </c>
      <c r="J4427" t="s">
        <v>25</v>
      </c>
      <c r="K4427" t="s">
        <v>152</v>
      </c>
      <c r="L4427" t="s">
        <v>13</v>
      </c>
      <c r="M4427" s="5">
        <v>5754.1299999999992</v>
      </c>
      <c r="N4427">
        <v>1</v>
      </c>
    </row>
    <row r="4428" spans="1:14" x14ac:dyDescent="0.25">
      <c r="A4428" s="2">
        <v>45287</v>
      </c>
      <c r="B4428" s="3">
        <f t="shared" si="207"/>
        <v>2024</v>
      </c>
      <c r="C4428" t="str">
        <f t="shared" si="208"/>
        <v>2023-2024</v>
      </c>
      <c r="D4428" t="s">
        <v>148</v>
      </c>
      <c r="E4428" t="s">
        <v>124</v>
      </c>
      <c r="F4428" t="str">
        <f t="shared" si="209"/>
        <v>New South Wales</v>
      </c>
      <c r="G4428" t="s">
        <v>10</v>
      </c>
      <c r="H4428">
        <v>2015</v>
      </c>
      <c r="I4428" t="s">
        <v>11</v>
      </c>
      <c r="J4428" t="s">
        <v>12</v>
      </c>
      <c r="K4428" t="s">
        <v>152</v>
      </c>
      <c r="L4428" t="s">
        <v>13</v>
      </c>
      <c r="M4428" s="5">
        <v>5761.56</v>
      </c>
      <c r="N4428">
        <v>1</v>
      </c>
    </row>
    <row r="4429" spans="1:14" x14ac:dyDescent="0.25">
      <c r="A4429" s="2">
        <v>45394</v>
      </c>
      <c r="B4429" s="3">
        <f t="shared" si="207"/>
        <v>2024</v>
      </c>
      <c r="C4429" t="str">
        <f t="shared" si="208"/>
        <v>2023-2024</v>
      </c>
      <c r="D4429" t="s">
        <v>147</v>
      </c>
      <c r="E4429" t="s">
        <v>103</v>
      </c>
      <c r="F4429" t="str">
        <f t="shared" si="209"/>
        <v>Queensland</v>
      </c>
      <c r="G4429" t="s">
        <v>35</v>
      </c>
      <c r="H4429">
        <v>4509</v>
      </c>
      <c r="I4429" t="s">
        <v>11</v>
      </c>
      <c r="J4429" t="s">
        <v>104</v>
      </c>
      <c r="K4429" t="s">
        <v>149</v>
      </c>
      <c r="L4429" t="s">
        <v>15</v>
      </c>
      <c r="M4429" s="5">
        <v>5802.1000000000022</v>
      </c>
      <c r="N4429">
        <v>1</v>
      </c>
    </row>
    <row r="4430" spans="1:14" x14ac:dyDescent="0.25">
      <c r="A4430" s="2">
        <v>44977</v>
      </c>
      <c r="B4430" s="3">
        <f t="shared" si="207"/>
        <v>2023</v>
      </c>
      <c r="C4430" t="str">
        <f t="shared" si="208"/>
        <v>2022-2023</v>
      </c>
      <c r="D4430" t="s">
        <v>147</v>
      </c>
      <c r="E4430" t="s">
        <v>64</v>
      </c>
      <c r="F4430" t="str">
        <f t="shared" si="209"/>
        <v>Victoria</v>
      </c>
      <c r="G4430" t="s">
        <v>45</v>
      </c>
      <c r="H4430">
        <v>3199</v>
      </c>
      <c r="I4430" t="s">
        <v>11</v>
      </c>
      <c r="J4430" t="s">
        <v>63</v>
      </c>
      <c r="K4430" t="s">
        <v>152</v>
      </c>
      <c r="L4430" t="s">
        <v>13</v>
      </c>
      <c r="M4430" s="5">
        <v>5804.51</v>
      </c>
      <c r="N4430">
        <v>1</v>
      </c>
    </row>
    <row r="4431" spans="1:14" x14ac:dyDescent="0.25">
      <c r="A4431" s="2">
        <v>45026</v>
      </c>
      <c r="B4431" s="3">
        <f t="shared" si="207"/>
        <v>2023</v>
      </c>
      <c r="C4431" t="str">
        <f t="shared" si="208"/>
        <v>2022-2023</v>
      </c>
      <c r="D4431" t="s">
        <v>147</v>
      </c>
      <c r="E4431" t="s">
        <v>117</v>
      </c>
      <c r="F4431" t="str">
        <f t="shared" si="209"/>
        <v>Queensland</v>
      </c>
      <c r="G4431" t="s">
        <v>35</v>
      </c>
      <c r="H4431">
        <v>4119</v>
      </c>
      <c r="I4431" t="s">
        <v>11</v>
      </c>
      <c r="J4431" t="s">
        <v>43</v>
      </c>
      <c r="K4431" t="s">
        <v>151</v>
      </c>
      <c r="L4431" t="s">
        <v>21</v>
      </c>
      <c r="M4431" s="5">
        <v>5809.8700000000017</v>
      </c>
      <c r="N4431">
        <v>1</v>
      </c>
    </row>
    <row r="4432" spans="1:14" x14ac:dyDescent="0.25">
      <c r="A4432" s="2">
        <v>45169</v>
      </c>
      <c r="B4432" s="3">
        <f t="shared" si="207"/>
        <v>2024</v>
      </c>
      <c r="C4432" t="str">
        <f t="shared" si="208"/>
        <v>2023-2024</v>
      </c>
      <c r="D4432" t="s">
        <v>147</v>
      </c>
      <c r="E4432" t="s">
        <v>113</v>
      </c>
      <c r="F4432" t="str">
        <f t="shared" si="209"/>
        <v>Queensland</v>
      </c>
      <c r="G4432" t="s">
        <v>35</v>
      </c>
      <c r="H4432">
        <v>4215</v>
      </c>
      <c r="I4432" t="s">
        <v>11</v>
      </c>
      <c r="J4432" t="s">
        <v>104</v>
      </c>
      <c r="K4432" t="s">
        <v>151</v>
      </c>
      <c r="L4432" t="s">
        <v>21</v>
      </c>
      <c r="M4432" s="5">
        <v>5832.199999999998</v>
      </c>
      <c r="N4432">
        <v>1</v>
      </c>
    </row>
    <row r="4433" spans="1:14" x14ac:dyDescent="0.25">
      <c r="A4433" s="2">
        <v>45519</v>
      </c>
      <c r="B4433" s="3">
        <f t="shared" si="207"/>
        <v>2025</v>
      </c>
      <c r="C4433" t="str">
        <f t="shared" si="208"/>
        <v>2024-2025</v>
      </c>
      <c r="D4433" t="s">
        <v>148</v>
      </c>
      <c r="E4433" t="s">
        <v>78</v>
      </c>
      <c r="F4433" t="str">
        <f t="shared" si="209"/>
        <v>New South Wales</v>
      </c>
      <c r="G4433" t="s">
        <v>10</v>
      </c>
      <c r="H4433">
        <v>2350</v>
      </c>
      <c r="I4433" t="s">
        <v>11</v>
      </c>
      <c r="J4433" t="s">
        <v>68</v>
      </c>
      <c r="K4433" t="s">
        <v>153</v>
      </c>
      <c r="L4433" t="s">
        <v>16</v>
      </c>
      <c r="M4433" s="5">
        <v>5894.8900000000012</v>
      </c>
      <c r="N4433">
        <v>1</v>
      </c>
    </row>
    <row r="4434" spans="1:14" x14ac:dyDescent="0.25">
      <c r="A4434" s="2">
        <v>45490</v>
      </c>
      <c r="B4434" s="3">
        <f t="shared" si="207"/>
        <v>2025</v>
      </c>
      <c r="C4434" t="str">
        <f t="shared" si="208"/>
        <v>2024-2025</v>
      </c>
      <c r="D4434" t="s">
        <v>147</v>
      </c>
      <c r="E4434" t="s">
        <v>142</v>
      </c>
      <c r="F4434" t="str">
        <f t="shared" si="209"/>
        <v>Australian Capital Territory</v>
      </c>
      <c r="G4434" t="s">
        <v>80</v>
      </c>
      <c r="H4434">
        <v>2609</v>
      </c>
      <c r="I4434" t="s">
        <v>11</v>
      </c>
      <c r="J4434" t="s">
        <v>58</v>
      </c>
      <c r="K4434" t="s">
        <v>150</v>
      </c>
      <c r="L4434" t="s">
        <v>18</v>
      </c>
      <c r="M4434" s="5">
        <v>5935.05</v>
      </c>
      <c r="N4434">
        <v>1</v>
      </c>
    </row>
    <row r="4435" spans="1:14" x14ac:dyDescent="0.25">
      <c r="A4435" s="2">
        <v>45456</v>
      </c>
      <c r="B4435" s="3">
        <f t="shared" si="207"/>
        <v>2024</v>
      </c>
      <c r="C4435" t="str">
        <f t="shared" si="208"/>
        <v>2023-2024</v>
      </c>
      <c r="D4435" t="s">
        <v>148</v>
      </c>
      <c r="E4435" t="s">
        <v>72</v>
      </c>
      <c r="F4435" t="str">
        <f t="shared" si="209"/>
        <v>Western Australia</v>
      </c>
      <c r="G4435" t="s">
        <v>48</v>
      </c>
      <c r="H4435">
        <v>6010</v>
      </c>
      <c r="I4435" t="s">
        <v>11</v>
      </c>
      <c r="J4435" t="s">
        <v>49</v>
      </c>
      <c r="K4435" t="s">
        <v>150</v>
      </c>
      <c r="L4435" t="s">
        <v>18</v>
      </c>
      <c r="M4435" s="5">
        <v>5936.02</v>
      </c>
      <c r="N4435">
        <v>1</v>
      </c>
    </row>
    <row r="4436" spans="1:14" x14ac:dyDescent="0.25">
      <c r="A4436" s="2">
        <v>44966</v>
      </c>
      <c r="B4436" s="3">
        <f t="shared" si="207"/>
        <v>2023</v>
      </c>
      <c r="C4436" t="str">
        <f t="shared" si="208"/>
        <v>2022-2023</v>
      </c>
      <c r="D4436" t="s">
        <v>147</v>
      </c>
      <c r="E4436" t="s">
        <v>57</v>
      </c>
      <c r="F4436" t="str">
        <f t="shared" si="209"/>
        <v>New South Wales</v>
      </c>
      <c r="G4436" t="s">
        <v>10</v>
      </c>
      <c r="H4436">
        <v>2560</v>
      </c>
      <c r="I4436" t="s">
        <v>11</v>
      </c>
      <c r="J4436" t="s">
        <v>58</v>
      </c>
      <c r="K4436" t="s">
        <v>151</v>
      </c>
      <c r="L4436" t="s">
        <v>21</v>
      </c>
      <c r="M4436" s="5">
        <v>6008.17</v>
      </c>
      <c r="N4436">
        <v>1</v>
      </c>
    </row>
    <row r="4437" spans="1:14" x14ac:dyDescent="0.25">
      <c r="A4437" s="2">
        <v>44961</v>
      </c>
      <c r="B4437" s="3">
        <f t="shared" si="207"/>
        <v>2023</v>
      </c>
      <c r="C4437" t="str">
        <f t="shared" si="208"/>
        <v>2022-2023</v>
      </c>
      <c r="D4437" t="s">
        <v>147</v>
      </c>
      <c r="E4437" t="s">
        <v>145</v>
      </c>
      <c r="F4437" t="str">
        <f t="shared" si="209"/>
        <v>New South Wales</v>
      </c>
      <c r="G4437" t="s">
        <v>10</v>
      </c>
      <c r="H4437">
        <v>2101</v>
      </c>
      <c r="I4437" t="s">
        <v>11</v>
      </c>
      <c r="J4437" t="s">
        <v>27</v>
      </c>
      <c r="K4437" t="s">
        <v>150</v>
      </c>
      <c r="L4437" t="s">
        <v>18</v>
      </c>
      <c r="M4437" s="5">
        <v>6048.9699999999984</v>
      </c>
      <c r="N4437">
        <v>1</v>
      </c>
    </row>
    <row r="4438" spans="1:14" x14ac:dyDescent="0.25">
      <c r="A4438" s="2">
        <v>45084</v>
      </c>
      <c r="B4438" s="3">
        <f t="shared" si="207"/>
        <v>2023</v>
      </c>
      <c r="C4438" t="str">
        <f t="shared" si="208"/>
        <v>2022-2023</v>
      </c>
      <c r="D4438" t="s">
        <v>147</v>
      </c>
      <c r="E4438" t="s">
        <v>57</v>
      </c>
      <c r="F4438" t="str">
        <f t="shared" si="209"/>
        <v>New South Wales</v>
      </c>
      <c r="G4438" t="s">
        <v>10</v>
      </c>
      <c r="H4438">
        <v>2560</v>
      </c>
      <c r="I4438" t="s">
        <v>11</v>
      </c>
      <c r="J4438" t="s">
        <v>58</v>
      </c>
      <c r="K4438" t="s">
        <v>153</v>
      </c>
      <c r="L4438" t="s">
        <v>16</v>
      </c>
      <c r="M4438" s="5">
        <v>6061.11</v>
      </c>
      <c r="N4438">
        <v>1</v>
      </c>
    </row>
    <row r="4439" spans="1:14" x14ac:dyDescent="0.25">
      <c r="A4439" s="2">
        <v>45034</v>
      </c>
      <c r="B4439" s="3">
        <f t="shared" si="207"/>
        <v>2023</v>
      </c>
      <c r="C4439" t="str">
        <f t="shared" si="208"/>
        <v>2022-2023</v>
      </c>
      <c r="D4439" t="s">
        <v>147</v>
      </c>
      <c r="E4439" t="s">
        <v>112</v>
      </c>
      <c r="F4439" t="str">
        <f t="shared" si="209"/>
        <v>Victoria</v>
      </c>
      <c r="G4439" t="s">
        <v>45</v>
      </c>
      <c r="H4439">
        <v>3076</v>
      </c>
      <c r="I4439" t="s">
        <v>11</v>
      </c>
      <c r="J4439" t="s">
        <v>46</v>
      </c>
      <c r="K4439" t="s">
        <v>149</v>
      </c>
      <c r="L4439" t="s">
        <v>15</v>
      </c>
      <c r="M4439" s="5">
        <v>6065.880000000001</v>
      </c>
      <c r="N4439">
        <v>1</v>
      </c>
    </row>
    <row r="4440" spans="1:14" x14ac:dyDescent="0.25">
      <c r="A4440" s="2">
        <v>45293</v>
      </c>
      <c r="B4440" s="3">
        <f t="shared" si="207"/>
        <v>2024</v>
      </c>
      <c r="C4440" t="str">
        <f t="shared" si="208"/>
        <v>2023-2024</v>
      </c>
      <c r="D4440" t="s">
        <v>147</v>
      </c>
      <c r="E4440" t="s">
        <v>42</v>
      </c>
      <c r="F4440" t="str">
        <f t="shared" si="209"/>
        <v>Queensland</v>
      </c>
      <c r="G4440" t="s">
        <v>35</v>
      </c>
      <c r="H4440">
        <v>4053</v>
      </c>
      <c r="I4440" t="s">
        <v>11</v>
      </c>
      <c r="J4440" t="s">
        <v>43</v>
      </c>
      <c r="K4440" t="s">
        <v>152</v>
      </c>
      <c r="L4440" t="s">
        <v>13</v>
      </c>
      <c r="M4440" s="5">
        <v>6066.260000000002</v>
      </c>
      <c r="N4440">
        <v>1</v>
      </c>
    </row>
    <row r="4441" spans="1:14" x14ac:dyDescent="0.25">
      <c r="A4441" s="2">
        <v>45100</v>
      </c>
      <c r="B4441" s="3">
        <f t="shared" si="207"/>
        <v>2023</v>
      </c>
      <c r="C4441" t="str">
        <f t="shared" si="208"/>
        <v>2022-2023</v>
      </c>
      <c r="D4441" t="s">
        <v>148</v>
      </c>
      <c r="E4441" t="s">
        <v>96</v>
      </c>
      <c r="F4441" t="str">
        <f t="shared" si="209"/>
        <v>Western Australia</v>
      </c>
      <c r="G4441" t="s">
        <v>48</v>
      </c>
      <c r="H4441">
        <v>6330</v>
      </c>
      <c r="I4441" t="s">
        <v>11</v>
      </c>
      <c r="J4441" t="s">
        <v>94</v>
      </c>
      <c r="K4441" t="s">
        <v>151</v>
      </c>
      <c r="L4441" t="s">
        <v>21</v>
      </c>
      <c r="M4441" s="5">
        <v>6080.3399999999992</v>
      </c>
      <c r="N4441">
        <v>1</v>
      </c>
    </row>
    <row r="4442" spans="1:14" x14ac:dyDescent="0.25">
      <c r="A4442" s="2">
        <v>45330</v>
      </c>
      <c r="B4442" s="3">
        <f t="shared" si="207"/>
        <v>2024</v>
      </c>
      <c r="C4442" t="str">
        <f t="shared" si="208"/>
        <v>2023-2024</v>
      </c>
      <c r="D4442" t="s">
        <v>147</v>
      </c>
      <c r="E4442" t="s">
        <v>41</v>
      </c>
      <c r="F4442" t="str">
        <f t="shared" si="209"/>
        <v>New South Wales</v>
      </c>
      <c r="G4442" t="s">
        <v>10</v>
      </c>
      <c r="H4442">
        <v>2830</v>
      </c>
      <c r="I4442" t="s">
        <v>11</v>
      </c>
      <c r="J4442" t="s">
        <v>25</v>
      </c>
      <c r="K4442" t="s">
        <v>153</v>
      </c>
      <c r="L4442" t="s">
        <v>16</v>
      </c>
      <c r="M4442" s="5">
        <v>6156.3099999999995</v>
      </c>
      <c r="N4442">
        <v>1</v>
      </c>
    </row>
    <row r="4443" spans="1:14" x14ac:dyDescent="0.25">
      <c r="A4443" s="2">
        <v>45365</v>
      </c>
      <c r="B4443" s="3">
        <f t="shared" si="207"/>
        <v>2024</v>
      </c>
      <c r="C4443" t="str">
        <f t="shared" si="208"/>
        <v>2023-2024</v>
      </c>
      <c r="D4443" t="s">
        <v>147</v>
      </c>
      <c r="E4443" t="s">
        <v>122</v>
      </c>
      <c r="F4443" t="str">
        <f t="shared" si="209"/>
        <v>New South Wales</v>
      </c>
      <c r="G4443" t="s">
        <v>10</v>
      </c>
      <c r="H4443">
        <v>2650</v>
      </c>
      <c r="I4443" t="s">
        <v>11</v>
      </c>
      <c r="J4443" t="s">
        <v>25</v>
      </c>
      <c r="K4443" t="s">
        <v>151</v>
      </c>
      <c r="L4443" t="s">
        <v>21</v>
      </c>
      <c r="M4443" s="5">
        <v>6198.0200000000013</v>
      </c>
      <c r="N4443">
        <v>1</v>
      </c>
    </row>
    <row r="4444" spans="1:14" x14ac:dyDescent="0.25">
      <c r="A4444" s="2">
        <v>45524</v>
      </c>
      <c r="B4444" s="3">
        <f t="shared" si="207"/>
        <v>2025</v>
      </c>
      <c r="C4444" t="str">
        <f t="shared" si="208"/>
        <v>2024-2025</v>
      </c>
      <c r="D4444" t="s">
        <v>147</v>
      </c>
      <c r="E4444" t="s">
        <v>145</v>
      </c>
      <c r="F4444" t="str">
        <f t="shared" si="209"/>
        <v>New South Wales</v>
      </c>
      <c r="G4444" t="s">
        <v>10</v>
      </c>
      <c r="H4444">
        <v>2101</v>
      </c>
      <c r="I4444" t="s">
        <v>11</v>
      </c>
      <c r="J4444" t="s">
        <v>27</v>
      </c>
      <c r="K4444" t="s">
        <v>153</v>
      </c>
      <c r="L4444" t="s">
        <v>16</v>
      </c>
      <c r="M4444" s="5">
        <v>6228.0300000000016</v>
      </c>
      <c r="N4444">
        <v>1</v>
      </c>
    </row>
    <row r="4445" spans="1:14" x14ac:dyDescent="0.25">
      <c r="A4445" s="2">
        <v>45127</v>
      </c>
      <c r="B4445" s="3">
        <f t="shared" si="207"/>
        <v>2024</v>
      </c>
      <c r="C4445" t="str">
        <f t="shared" si="208"/>
        <v>2023-2024</v>
      </c>
      <c r="D4445" t="s">
        <v>147</v>
      </c>
      <c r="E4445" t="s">
        <v>65</v>
      </c>
      <c r="F4445" t="str">
        <f t="shared" si="209"/>
        <v>New South Wales</v>
      </c>
      <c r="G4445" t="s">
        <v>10</v>
      </c>
      <c r="H4445">
        <v>2541</v>
      </c>
      <c r="I4445" t="s">
        <v>11</v>
      </c>
      <c r="J4445" t="s">
        <v>58</v>
      </c>
      <c r="K4445" t="s">
        <v>153</v>
      </c>
      <c r="L4445" t="s">
        <v>16</v>
      </c>
      <c r="M4445" s="5">
        <v>6251.5000000000009</v>
      </c>
      <c r="N4445">
        <v>1</v>
      </c>
    </row>
    <row r="4446" spans="1:14" x14ac:dyDescent="0.25">
      <c r="A4446" s="2">
        <v>45586</v>
      </c>
      <c r="B4446" s="3">
        <f t="shared" si="207"/>
        <v>2025</v>
      </c>
      <c r="C4446" t="str">
        <f t="shared" si="208"/>
        <v>2024-2025</v>
      </c>
      <c r="D4446" t="s">
        <v>147</v>
      </c>
      <c r="E4446" t="s">
        <v>65</v>
      </c>
      <c r="F4446" t="str">
        <f t="shared" si="209"/>
        <v>New South Wales</v>
      </c>
      <c r="G4446" t="s">
        <v>10</v>
      </c>
      <c r="H4446">
        <v>2541</v>
      </c>
      <c r="I4446" t="s">
        <v>11</v>
      </c>
      <c r="J4446" t="s">
        <v>58</v>
      </c>
      <c r="K4446" t="s">
        <v>149</v>
      </c>
      <c r="L4446" t="s">
        <v>15</v>
      </c>
      <c r="M4446" s="5">
        <v>6304.0499999999993</v>
      </c>
      <c r="N4446">
        <v>1</v>
      </c>
    </row>
    <row r="4447" spans="1:14" x14ac:dyDescent="0.25">
      <c r="A4447" s="2">
        <v>44944</v>
      </c>
      <c r="B4447" s="3">
        <f t="shared" si="207"/>
        <v>2023</v>
      </c>
      <c r="C4447" t="str">
        <f t="shared" si="208"/>
        <v>2022-2023</v>
      </c>
      <c r="D4447" t="s">
        <v>147</v>
      </c>
      <c r="E4447" t="s">
        <v>117</v>
      </c>
      <c r="F4447" t="str">
        <f t="shared" si="209"/>
        <v>Queensland</v>
      </c>
      <c r="G4447" t="s">
        <v>35</v>
      </c>
      <c r="H4447">
        <v>4119</v>
      </c>
      <c r="I4447" t="s">
        <v>11</v>
      </c>
      <c r="J4447" t="s">
        <v>43</v>
      </c>
      <c r="K4447" t="s">
        <v>149</v>
      </c>
      <c r="L4447" t="s">
        <v>15</v>
      </c>
      <c r="M4447" s="5">
        <v>6393.6899999999987</v>
      </c>
      <c r="N4447">
        <v>1</v>
      </c>
    </row>
    <row r="4448" spans="1:14" x14ac:dyDescent="0.25">
      <c r="A4448" s="2">
        <v>45236</v>
      </c>
      <c r="B4448" s="3">
        <f t="shared" si="207"/>
        <v>2024</v>
      </c>
      <c r="C4448" t="str">
        <f t="shared" si="208"/>
        <v>2023-2024</v>
      </c>
      <c r="D4448" t="s">
        <v>147</v>
      </c>
      <c r="E4448" t="s">
        <v>132</v>
      </c>
      <c r="F4448" t="str">
        <f t="shared" si="209"/>
        <v>New South Wales</v>
      </c>
      <c r="G4448" t="s">
        <v>10</v>
      </c>
      <c r="H4448">
        <v>2800</v>
      </c>
      <c r="I4448" t="s">
        <v>11</v>
      </c>
      <c r="J4448" t="s">
        <v>25</v>
      </c>
      <c r="K4448" t="s">
        <v>149</v>
      </c>
      <c r="L4448" t="s">
        <v>15</v>
      </c>
      <c r="M4448" s="5">
        <v>6426.4800000000005</v>
      </c>
      <c r="N4448">
        <v>1</v>
      </c>
    </row>
    <row r="4449" spans="1:14" x14ac:dyDescent="0.25">
      <c r="A4449" s="2">
        <v>45053</v>
      </c>
      <c r="B4449" s="3">
        <f t="shared" si="207"/>
        <v>2023</v>
      </c>
      <c r="C4449" t="str">
        <f t="shared" si="208"/>
        <v>2022-2023</v>
      </c>
      <c r="D4449" t="s">
        <v>147</v>
      </c>
      <c r="E4449" t="s">
        <v>109</v>
      </c>
      <c r="F4449" t="str">
        <f t="shared" si="209"/>
        <v>New South Wales</v>
      </c>
      <c r="G4449" t="s">
        <v>10</v>
      </c>
      <c r="H4449">
        <v>2480</v>
      </c>
      <c r="I4449" t="s">
        <v>11</v>
      </c>
      <c r="J4449" t="s">
        <v>68</v>
      </c>
      <c r="K4449" t="s">
        <v>149</v>
      </c>
      <c r="L4449" t="s">
        <v>15</v>
      </c>
      <c r="M4449" s="5">
        <v>6442.1700000000046</v>
      </c>
      <c r="N4449">
        <v>1</v>
      </c>
    </row>
    <row r="4450" spans="1:14" x14ac:dyDescent="0.25">
      <c r="A4450" s="2">
        <v>45166</v>
      </c>
      <c r="B4450" s="3">
        <f t="shared" si="207"/>
        <v>2024</v>
      </c>
      <c r="C4450" t="str">
        <f t="shared" si="208"/>
        <v>2023-2024</v>
      </c>
      <c r="D4450" t="s">
        <v>147</v>
      </c>
      <c r="E4450" t="s">
        <v>145</v>
      </c>
      <c r="F4450" t="str">
        <f t="shared" si="209"/>
        <v>New South Wales</v>
      </c>
      <c r="G4450" t="s">
        <v>10</v>
      </c>
      <c r="H4450">
        <v>2101</v>
      </c>
      <c r="I4450" t="s">
        <v>11</v>
      </c>
      <c r="J4450" t="s">
        <v>27</v>
      </c>
      <c r="K4450" t="s">
        <v>149</v>
      </c>
      <c r="L4450" t="s">
        <v>15</v>
      </c>
      <c r="M4450" s="5">
        <v>6445.0500000000011</v>
      </c>
      <c r="N4450">
        <v>1</v>
      </c>
    </row>
    <row r="4451" spans="1:14" x14ac:dyDescent="0.25">
      <c r="A4451" s="2">
        <v>44964</v>
      </c>
      <c r="B4451" s="3">
        <f t="shared" si="207"/>
        <v>2023</v>
      </c>
      <c r="C4451" t="str">
        <f t="shared" si="208"/>
        <v>2022-2023</v>
      </c>
      <c r="D4451" t="s">
        <v>147</v>
      </c>
      <c r="E4451" t="s">
        <v>64</v>
      </c>
      <c r="F4451" t="str">
        <f t="shared" si="209"/>
        <v>Victoria</v>
      </c>
      <c r="G4451" t="s">
        <v>45</v>
      </c>
      <c r="H4451">
        <v>3199</v>
      </c>
      <c r="I4451" t="s">
        <v>11</v>
      </c>
      <c r="J4451" t="s">
        <v>63</v>
      </c>
      <c r="K4451" t="s">
        <v>150</v>
      </c>
      <c r="L4451" t="s">
        <v>18</v>
      </c>
      <c r="M4451" s="5">
        <v>6446.1200000000008</v>
      </c>
      <c r="N4451">
        <v>1</v>
      </c>
    </row>
    <row r="4452" spans="1:14" x14ac:dyDescent="0.25">
      <c r="A4452" s="2">
        <v>45201</v>
      </c>
      <c r="B4452" s="3">
        <f t="shared" si="207"/>
        <v>2024</v>
      </c>
      <c r="C4452" t="str">
        <f t="shared" si="208"/>
        <v>2023-2024</v>
      </c>
      <c r="D4452" t="s">
        <v>147</v>
      </c>
      <c r="E4452" t="s">
        <v>143</v>
      </c>
      <c r="F4452" t="str">
        <f t="shared" si="209"/>
        <v>New South Wales</v>
      </c>
      <c r="G4452" t="s">
        <v>10</v>
      </c>
      <c r="H4452">
        <v>2154</v>
      </c>
      <c r="I4452" t="s">
        <v>11</v>
      </c>
      <c r="J4452" t="s">
        <v>27</v>
      </c>
      <c r="K4452" t="s">
        <v>149</v>
      </c>
      <c r="L4452" t="s">
        <v>15</v>
      </c>
      <c r="M4452" s="5">
        <v>6492.4899999999989</v>
      </c>
      <c r="N4452">
        <v>1</v>
      </c>
    </row>
    <row r="4453" spans="1:14" x14ac:dyDescent="0.25">
      <c r="A4453" s="2">
        <v>45164</v>
      </c>
      <c r="B4453" s="3">
        <f t="shared" si="207"/>
        <v>2024</v>
      </c>
      <c r="C4453" t="str">
        <f t="shared" si="208"/>
        <v>2023-2024</v>
      </c>
      <c r="D4453" t="s">
        <v>147</v>
      </c>
      <c r="E4453" t="s">
        <v>103</v>
      </c>
      <c r="F4453" t="str">
        <f t="shared" si="209"/>
        <v>Queensland</v>
      </c>
      <c r="G4453" t="s">
        <v>35</v>
      </c>
      <c r="H4453">
        <v>4509</v>
      </c>
      <c r="I4453" t="s">
        <v>11</v>
      </c>
      <c r="J4453" t="s">
        <v>104</v>
      </c>
      <c r="K4453" t="s">
        <v>150</v>
      </c>
      <c r="L4453" t="s">
        <v>18</v>
      </c>
      <c r="M4453" s="5">
        <v>6508.58</v>
      </c>
      <c r="N4453">
        <v>1</v>
      </c>
    </row>
    <row r="4454" spans="1:14" x14ac:dyDescent="0.25">
      <c r="A4454" s="2">
        <v>45238</v>
      </c>
      <c r="B4454" s="3">
        <f t="shared" si="207"/>
        <v>2024</v>
      </c>
      <c r="C4454" t="str">
        <f t="shared" si="208"/>
        <v>2023-2024</v>
      </c>
      <c r="D4454" t="s">
        <v>147</v>
      </c>
      <c r="E4454" t="s">
        <v>146</v>
      </c>
      <c r="F4454" t="str">
        <f t="shared" si="209"/>
        <v>Victoria</v>
      </c>
      <c r="G4454" t="s">
        <v>45</v>
      </c>
      <c r="H4454">
        <v>3353</v>
      </c>
      <c r="I4454" t="s">
        <v>11</v>
      </c>
      <c r="J4454" t="s">
        <v>60</v>
      </c>
      <c r="K4454" t="s">
        <v>151</v>
      </c>
      <c r="L4454" t="s">
        <v>21</v>
      </c>
      <c r="M4454" s="5">
        <v>6511.67</v>
      </c>
      <c r="N4454">
        <v>1</v>
      </c>
    </row>
    <row r="4455" spans="1:14" x14ac:dyDescent="0.25">
      <c r="A4455" s="2">
        <v>45142</v>
      </c>
      <c r="B4455" s="3">
        <f t="shared" si="207"/>
        <v>2024</v>
      </c>
      <c r="C4455" t="str">
        <f t="shared" si="208"/>
        <v>2023-2024</v>
      </c>
      <c r="D4455" t="s">
        <v>147</v>
      </c>
      <c r="E4455" t="s">
        <v>137</v>
      </c>
      <c r="F4455" t="str">
        <f t="shared" si="209"/>
        <v>New South Wales</v>
      </c>
      <c r="G4455" t="s">
        <v>10</v>
      </c>
      <c r="H4455">
        <v>2031</v>
      </c>
      <c r="I4455" t="s">
        <v>11</v>
      </c>
      <c r="J4455" t="s">
        <v>12</v>
      </c>
      <c r="K4455" t="s">
        <v>149</v>
      </c>
      <c r="L4455" t="s">
        <v>15</v>
      </c>
      <c r="M4455" s="5">
        <v>6526.579999999999</v>
      </c>
      <c r="N4455">
        <v>1</v>
      </c>
    </row>
    <row r="4456" spans="1:14" x14ac:dyDescent="0.25">
      <c r="A4456" s="2">
        <v>45488</v>
      </c>
      <c r="B4456" s="3">
        <f t="shared" si="207"/>
        <v>2025</v>
      </c>
      <c r="C4456" t="str">
        <f t="shared" si="208"/>
        <v>2024-2025</v>
      </c>
      <c r="D4456" t="s">
        <v>147</v>
      </c>
      <c r="E4456" t="s">
        <v>64</v>
      </c>
      <c r="F4456" t="str">
        <f t="shared" si="209"/>
        <v>Victoria</v>
      </c>
      <c r="G4456" t="s">
        <v>45</v>
      </c>
      <c r="H4456">
        <v>3199</v>
      </c>
      <c r="I4456" t="s">
        <v>11</v>
      </c>
      <c r="J4456" t="s">
        <v>63</v>
      </c>
      <c r="K4456" t="s">
        <v>151</v>
      </c>
      <c r="L4456" t="s">
        <v>21</v>
      </c>
      <c r="M4456" s="5">
        <v>6630.3700000000008</v>
      </c>
      <c r="N4456">
        <v>1</v>
      </c>
    </row>
    <row r="4457" spans="1:14" x14ac:dyDescent="0.25">
      <c r="A4457" s="2">
        <v>45546</v>
      </c>
      <c r="B4457" s="3">
        <f t="shared" si="207"/>
        <v>2025</v>
      </c>
      <c r="C4457" t="str">
        <f t="shared" si="208"/>
        <v>2024-2025</v>
      </c>
      <c r="D4457" t="s">
        <v>147</v>
      </c>
      <c r="E4457" t="s">
        <v>9</v>
      </c>
      <c r="F4457" t="str">
        <f t="shared" si="209"/>
        <v>New South Wales</v>
      </c>
      <c r="G4457" t="s">
        <v>10</v>
      </c>
      <c r="H4457">
        <v>2067</v>
      </c>
      <c r="I4457" t="s">
        <v>11</v>
      </c>
      <c r="J4457" t="s">
        <v>12</v>
      </c>
      <c r="K4457" t="s">
        <v>149</v>
      </c>
      <c r="L4457" t="s">
        <v>15</v>
      </c>
      <c r="M4457" s="5">
        <v>6641.9900000000016</v>
      </c>
      <c r="N4457">
        <v>1</v>
      </c>
    </row>
    <row r="4458" spans="1:14" x14ac:dyDescent="0.25">
      <c r="A4458" s="2">
        <v>45223</v>
      </c>
      <c r="B4458" s="3">
        <f t="shared" si="207"/>
        <v>2024</v>
      </c>
      <c r="C4458" t="str">
        <f t="shared" si="208"/>
        <v>2023-2024</v>
      </c>
      <c r="D4458" t="s">
        <v>147</v>
      </c>
      <c r="E4458" t="s">
        <v>99</v>
      </c>
      <c r="F4458" t="str">
        <f t="shared" si="209"/>
        <v>Victoria</v>
      </c>
      <c r="G4458" t="s">
        <v>45</v>
      </c>
      <c r="H4458">
        <v>3148</v>
      </c>
      <c r="I4458" t="s">
        <v>11</v>
      </c>
      <c r="J4458" t="s">
        <v>63</v>
      </c>
      <c r="K4458" t="s">
        <v>150</v>
      </c>
      <c r="L4458" t="s">
        <v>18</v>
      </c>
      <c r="M4458" s="5">
        <v>6642.2</v>
      </c>
      <c r="N4458">
        <v>1</v>
      </c>
    </row>
    <row r="4459" spans="1:14" x14ac:dyDescent="0.25">
      <c r="A4459" s="2">
        <v>45073</v>
      </c>
      <c r="B4459" s="3">
        <f t="shared" si="207"/>
        <v>2023</v>
      </c>
      <c r="C4459" t="str">
        <f t="shared" si="208"/>
        <v>2022-2023</v>
      </c>
      <c r="D4459" t="s">
        <v>148</v>
      </c>
      <c r="E4459" t="s">
        <v>44</v>
      </c>
      <c r="F4459" t="str">
        <f t="shared" si="209"/>
        <v>Victoria</v>
      </c>
      <c r="G4459" t="s">
        <v>45</v>
      </c>
      <c r="H4459">
        <v>3066</v>
      </c>
      <c r="I4459" t="s">
        <v>11</v>
      </c>
      <c r="J4459" t="s">
        <v>46</v>
      </c>
      <c r="K4459" t="s">
        <v>149</v>
      </c>
      <c r="L4459" t="s">
        <v>15</v>
      </c>
      <c r="M4459" s="5">
        <v>6701.9900000000007</v>
      </c>
      <c r="N4459">
        <v>1</v>
      </c>
    </row>
    <row r="4460" spans="1:14" x14ac:dyDescent="0.25">
      <c r="A4460" s="2">
        <v>45166</v>
      </c>
      <c r="B4460" s="3">
        <f t="shared" si="207"/>
        <v>2024</v>
      </c>
      <c r="C4460" t="str">
        <f t="shared" si="208"/>
        <v>2023-2024</v>
      </c>
      <c r="D4460" t="s">
        <v>147</v>
      </c>
      <c r="E4460" t="s">
        <v>99</v>
      </c>
      <c r="F4460" t="str">
        <f t="shared" si="209"/>
        <v>Victoria</v>
      </c>
      <c r="G4460" t="s">
        <v>45</v>
      </c>
      <c r="H4460">
        <v>3148</v>
      </c>
      <c r="I4460" t="s">
        <v>11</v>
      </c>
      <c r="J4460" t="s">
        <v>63</v>
      </c>
      <c r="K4460" t="s">
        <v>153</v>
      </c>
      <c r="L4460" t="s">
        <v>16</v>
      </c>
      <c r="M4460" s="5">
        <v>6708.3900000000012</v>
      </c>
      <c r="N4460">
        <v>1</v>
      </c>
    </row>
    <row r="4461" spans="1:14" x14ac:dyDescent="0.25">
      <c r="A4461" s="2">
        <v>45115</v>
      </c>
      <c r="B4461" s="3">
        <f t="shared" si="207"/>
        <v>2024</v>
      </c>
      <c r="C4461" t="str">
        <f t="shared" si="208"/>
        <v>2023-2024</v>
      </c>
      <c r="D4461" t="s">
        <v>147</v>
      </c>
      <c r="E4461" t="s">
        <v>112</v>
      </c>
      <c r="F4461" t="str">
        <f t="shared" si="209"/>
        <v>Victoria</v>
      </c>
      <c r="G4461" t="s">
        <v>45</v>
      </c>
      <c r="H4461">
        <v>3076</v>
      </c>
      <c r="I4461" t="s">
        <v>11</v>
      </c>
      <c r="J4461" t="s">
        <v>46</v>
      </c>
      <c r="K4461" t="s">
        <v>149</v>
      </c>
      <c r="L4461" t="s">
        <v>15</v>
      </c>
      <c r="M4461" s="5">
        <v>6740.72</v>
      </c>
      <c r="N4461">
        <v>1</v>
      </c>
    </row>
    <row r="4462" spans="1:14" x14ac:dyDescent="0.25">
      <c r="A4462" s="2">
        <v>45537</v>
      </c>
      <c r="B4462" s="3">
        <f t="shared" si="207"/>
        <v>2025</v>
      </c>
      <c r="C4462" t="str">
        <f t="shared" si="208"/>
        <v>2024-2025</v>
      </c>
      <c r="D4462" t="s">
        <v>147</v>
      </c>
      <c r="E4462" t="s">
        <v>122</v>
      </c>
      <c r="F4462" t="str">
        <f t="shared" si="209"/>
        <v>New South Wales</v>
      </c>
      <c r="G4462" t="s">
        <v>10</v>
      </c>
      <c r="H4462">
        <v>2650</v>
      </c>
      <c r="I4462" t="s">
        <v>11</v>
      </c>
      <c r="J4462" t="s">
        <v>25</v>
      </c>
      <c r="K4462" t="s">
        <v>149</v>
      </c>
      <c r="L4462" t="s">
        <v>15</v>
      </c>
      <c r="M4462" s="5">
        <v>6879.2900000000009</v>
      </c>
      <c r="N4462">
        <v>1</v>
      </c>
    </row>
    <row r="4463" spans="1:14" x14ac:dyDescent="0.25">
      <c r="A4463" s="2">
        <v>45218</v>
      </c>
      <c r="B4463" s="3">
        <f t="shared" si="207"/>
        <v>2024</v>
      </c>
      <c r="C4463" t="str">
        <f t="shared" si="208"/>
        <v>2023-2024</v>
      </c>
      <c r="D4463" t="s">
        <v>147</v>
      </c>
      <c r="E4463" t="s">
        <v>131</v>
      </c>
      <c r="F4463" t="str">
        <f t="shared" si="209"/>
        <v>Western Australia</v>
      </c>
      <c r="G4463" t="s">
        <v>48</v>
      </c>
      <c r="H4463">
        <v>6530</v>
      </c>
      <c r="I4463" t="s">
        <v>11</v>
      </c>
      <c r="J4463" t="s">
        <v>77</v>
      </c>
      <c r="K4463" t="s">
        <v>152</v>
      </c>
      <c r="L4463" t="s">
        <v>13</v>
      </c>
      <c r="M4463" s="5">
        <v>6890.9500000000016</v>
      </c>
      <c r="N4463">
        <v>1</v>
      </c>
    </row>
    <row r="4464" spans="1:14" x14ac:dyDescent="0.25">
      <c r="A4464" s="2">
        <v>45550</v>
      </c>
      <c r="B4464" s="3">
        <f t="shared" si="207"/>
        <v>2025</v>
      </c>
      <c r="C4464" t="str">
        <f t="shared" si="208"/>
        <v>2024-2025</v>
      </c>
      <c r="D4464" t="s">
        <v>148</v>
      </c>
      <c r="E4464" t="s">
        <v>86</v>
      </c>
      <c r="F4464" t="str">
        <f t="shared" si="209"/>
        <v>New South Wales</v>
      </c>
      <c r="G4464" t="s">
        <v>10</v>
      </c>
      <c r="H4464">
        <v>2064</v>
      </c>
      <c r="I4464" t="s">
        <v>11</v>
      </c>
      <c r="J4464" t="s">
        <v>12</v>
      </c>
      <c r="K4464" t="s">
        <v>150</v>
      </c>
      <c r="L4464" t="s">
        <v>18</v>
      </c>
      <c r="M4464" s="5">
        <v>6954.5999999999995</v>
      </c>
      <c r="N4464">
        <v>1</v>
      </c>
    </row>
    <row r="4465" spans="1:14" x14ac:dyDescent="0.25">
      <c r="A4465" s="2">
        <v>45592</v>
      </c>
      <c r="B4465" s="3">
        <f t="shared" si="207"/>
        <v>2025</v>
      </c>
      <c r="C4465" t="str">
        <f t="shared" si="208"/>
        <v>2024-2025</v>
      </c>
      <c r="D4465" t="s">
        <v>147</v>
      </c>
      <c r="E4465" t="s">
        <v>117</v>
      </c>
      <c r="F4465" t="str">
        <f t="shared" si="209"/>
        <v>Queensland</v>
      </c>
      <c r="G4465" t="s">
        <v>35</v>
      </c>
      <c r="H4465">
        <v>4119</v>
      </c>
      <c r="I4465" t="s">
        <v>11</v>
      </c>
      <c r="J4465" t="s">
        <v>43</v>
      </c>
      <c r="K4465" t="s">
        <v>152</v>
      </c>
      <c r="L4465" t="s">
        <v>13</v>
      </c>
      <c r="M4465" s="5">
        <v>6972.0799999999981</v>
      </c>
      <c r="N4465">
        <v>1</v>
      </c>
    </row>
    <row r="4466" spans="1:14" x14ac:dyDescent="0.25">
      <c r="A4466" s="2">
        <v>45521</v>
      </c>
      <c r="B4466" s="3">
        <f t="shared" si="207"/>
        <v>2025</v>
      </c>
      <c r="C4466" t="str">
        <f t="shared" si="208"/>
        <v>2024-2025</v>
      </c>
      <c r="D4466" t="s">
        <v>147</v>
      </c>
      <c r="E4466" t="s">
        <v>135</v>
      </c>
      <c r="F4466" t="str">
        <f t="shared" si="209"/>
        <v>Victoria</v>
      </c>
      <c r="G4466" t="s">
        <v>45</v>
      </c>
      <c r="H4466">
        <v>3550</v>
      </c>
      <c r="I4466" t="s">
        <v>11</v>
      </c>
      <c r="J4466" t="s">
        <v>60</v>
      </c>
      <c r="K4466" t="s">
        <v>149</v>
      </c>
      <c r="L4466" t="s">
        <v>15</v>
      </c>
      <c r="M4466" s="5">
        <v>7040.8400000000038</v>
      </c>
      <c r="N4466">
        <v>1</v>
      </c>
    </row>
    <row r="4467" spans="1:14" x14ac:dyDescent="0.25">
      <c r="A4467" s="2">
        <v>45065</v>
      </c>
      <c r="B4467" s="3">
        <f t="shared" si="207"/>
        <v>2023</v>
      </c>
      <c r="C4467" t="str">
        <f t="shared" si="208"/>
        <v>2022-2023</v>
      </c>
      <c r="D4467" t="s">
        <v>147</v>
      </c>
      <c r="E4467" t="s">
        <v>92</v>
      </c>
      <c r="F4467" t="str">
        <f t="shared" si="209"/>
        <v>Queensland</v>
      </c>
      <c r="G4467" t="s">
        <v>35</v>
      </c>
      <c r="H4467">
        <v>4068</v>
      </c>
      <c r="I4467" t="s">
        <v>11</v>
      </c>
      <c r="J4467" t="s">
        <v>43</v>
      </c>
      <c r="K4467" t="s">
        <v>149</v>
      </c>
      <c r="L4467" t="s">
        <v>15</v>
      </c>
      <c r="M4467" s="5">
        <v>7049.4500000000025</v>
      </c>
      <c r="N4467">
        <v>1</v>
      </c>
    </row>
    <row r="4468" spans="1:14" x14ac:dyDescent="0.25">
      <c r="A4468" s="2">
        <v>44932</v>
      </c>
      <c r="B4468" s="3">
        <f t="shared" si="207"/>
        <v>2023</v>
      </c>
      <c r="C4468" t="str">
        <f t="shared" si="208"/>
        <v>2022-2023</v>
      </c>
      <c r="D4468" t="s">
        <v>147</v>
      </c>
      <c r="E4468" t="s">
        <v>131</v>
      </c>
      <c r="F4468" t="str">
        <f t="shared" si="209"/>
        <v>Western Australia</v>
      </c>
      <c r="G4468" t="s">
        <v>48</v>
      </c>
      <c r="H4468">
        <v>6530</v>
      </c>
      <c r="I4468" t="s">
        <v>11</v>
      </c>
      <c r="J4468" t="s">
        <v>77</v>
      </c>
      <c r="K4468" t="s">
        <v>149</v>
      </c>
      <c r="L4468" t="s">
        <v>15</v>
      </c>
      <c r="M4468" s="5">
        <v>7077.9299999999994</v>
      </c>
      <c r="N4468">
        <v>1</v>
      </c>
    </row>
    <row r="4469" spans="1:14" x14ac:dyDescent="0.25">
      <c r="A4469" s="2">
        <v>45391</v>
      </c>
      <c r="B4469" s="3">
        <f t="shared" si="207"/>
        <v>2024</v>
      </c>
      <c r="C4469" t="str">
        <f t="shared" si="208"/>
        <v>2023-2024</v>
      </c>
      <c r="D4469" t="s">
        <v>148</v>
      </c>
      <c r="E4469" t="s">
        <v>124</v>
      </c>
      <c r="F4469" t="str">
        <f t="shared" si="209"/>
        <v>New South Wales</v>
      </c>
      <c r="G4469" t="s">
        <v>10</v>
      </c>
      <c r="H4469">
        <v>2015</v>
      </c>
      <c r="I4469" t="s">
        <v>11</v>
      </c>
      <c r="J4469" t="s">
        <v>12</v>
      </c>
      <c r="K4469" t="s">
        <v>153</v>
      </c>
      <c r="L4469" t="s">
        <v>16</v>
      </c>
      <c r="M4469" s="5">
        <v>7096.9500000000035</v>
      </c>
      <c r="N4469">
        <v>1</v>
      </c>
    </row>
    <row r="4470" spans="1:14" x14ac:dyDescent="0.25">
      <c r="A4470" s="2">
        <v>45630</v>
      </c>
      <c r="B4470" s="3">
        <f t="shared" si="207"/>
        <v>2025</v>
      </c>
      <c r="C4470" t="str">
        <f t="shared" si="208"/>
        <v>2024-2025</v>
      </c>
      <c r="D4470" t="s">
        <v>147</v>
      </c>
      <c r="E4470" t="s">
        <v>138</v>
      </c>
      <c r="F4470" t="str">
        <f t="shared" si="209"/>
        <v>Queensland</v>
      </c>
      <c r="G4470" t="s">
        <v>35</v>
      </c>
      <c r="H4470">
        <v>4558</v>
      </c>
      <c r="I4470" t="s">
        <v>11</v>
      </c>
      <c r="J4470" t="s">
        <v>120</v>
      </c>
      <c r="K4470" t="s">
        <v>149</v>
      </c>
      <c r="L4470" t="s">
        <v>15</v>
      </c>
      <c r="M4470" s="5">
        <v>7110.9800000000032</v>
      </c>
      <c r="N4470">
        <v>1</v>
      </c>
    </row>
    <row r="4471" spans="1:14" x14ac:dyDescent="0.25">
      <c r="A4471" s="2">
        <v>45509</v>
      </c>
      <c r="B4471" s="3">
        <f t="shared" si="207"/>
        <v>2025</v>
      </c>
      <c r="C4471" t="str">
        <f t="shared" si="208"/>
        <v>2024-2025</v>
      </c>
      <c r="D4471" t="s">
        <v>147</v>
      </c>
      <c r="E4471" t="s">
        <v>145</v>
      </c>
      <c r="F4471" t="str">
        <f t="shared" si="209"/>
        <v>New South Wales</v>
      </c>
      <c r="G4471" t="s">
        <v>10</v>
      </c>
      <c r="H4471">
        <v>2101</v>
      </c>
      <c r="I4471" t="s">
        <v>11</v>
      </c>
      <c r="J4471" t="s">
        <v>27</v>
      </c>
      <c r="K4471" t="s">
        <v>149</v>
      </c>
      <c r="L4471" t="s">
        <v>15</v>
      </c>
      <c r="M4471" s="5">
        <v>7135.2800000000043</v>
      </c>
      <c r="N4471">
        <v>1</v>
      </c>
    </row>
    <row r="4472" spans="1:14" x14ac:dyDescent="0.25">
      <c r="A4472" s="2">
        <v>45328</v>
      </c>
      <c r="B4472" s="3">
        <f t="shared" si="207"/>
        <v>2024</v>
      </c>
      <c r="C4472" t="str">
        <f t="shared" si="208"/>
        <v>2023-2024</v>
      </c>
      <c r="D4472" t="s">
        <v>148</v>
      </c>
      <c r="E4472" t="s">
        <v>124</v>
      </c>
      <c r="F4472" t="str">
        <f t="shared" si="209"/>
        <v>New South Wales</v>
      </c>
      <c r="G4472" t="s">
        <v>10</v>
      </c>
      <c r="H4472">
        <v>2015</v>
      </c>
      <c r="I4472" t="s">
        <v>11</v>
      </c>
      <c r="J4472" t="s">
        <v>12</v>
      </c>
      <c r="K4472" t="s">
        <v>151</v>
      </c>
      <c r="L4472" t="s">
        <v>21</v>
      </c>
      <c r="M4472" s="5">
        <v>7207.76</v>
      </c>
      <c r="N4472">
        <v>1</v>
      </c>
    </row>
    <row r="4473" spans="1:14" x14ac:dyDescent="0.25">
      <c r="A4473" s="2">
        <v>44957</v>
      </c>
      <c r="B4473" s="3">
        <f t="shared" si="207"/>
        <v>2023</v>
      </c>
      <c r="C4473" t="str">
        <f t="shared" si="208"/>
        <v>2022-2023</v>
      </c>
      <c r="D4473" t="s">
        <v>147</v>
      </c>
      <c r="E4473" t="s">
        <v>64</v>
      </c>
      <c r="F4473" t="str">
        <f t="shared" si="209"/>
        <v>Victoria</v>
      </c>
      <c r="G4473" t="s">
        <v>45</v>
      </c>
      <c r="H4473">
        <v>3199</v>
      </c>
      <c r="I4473" t="s">
        <v>11</v>
      </c>
      <c r="J4473" t="s">
        <v>63</v>
      </c>
      <c r="K4473" t="s">
        <v>152</v>
      </c>
      <c r="L4473" t="s">
        <v>13</v>
      </c>
      <c r="M4473" s="5">
        <v>7284.1799999999994</v>
      </c>
      <c r="N4473">
        <v>1</v>
      </c>
    </row>
    <row r="4474" spans="1:14" x14ac:dyDescent="0.25">
      <c r="A4474" s="2">
        <v>45216</v>
      </c>
      <c r="B4474" s="3">
        <f t="shared" si="207"/>
        <v>2024</v>
      </c>
      <c r="C4474" t="str">
        <f t="shared" si="208"/>
        <v>2023-2024</v>
      </c>
      <c r="D4474" t="s">
        <v>147</v>
      </c>
      <c r="E4474" t="s">
        <v>131</v>
      </c>
      <c r="F4474" t="str">
        <f t="shared" si="209"/>
        <v>Western Australia</v>
      </c>
      <c r="G4474" t="s">
        <v>48</v>
      </c>
      <c r="H4474">
        <v>6530</v>
      </c>
      <c r="I4474" t="s">
        <v>11</v>
      </c>
      <c r="J4474" t="s">
        <v>77</v>
      </c>
      <c r="K4474" t="s">
        <v>149</v>
      </c>
      <c r="L4474" t="s">
        <v>15</v>
      </c>
      <c r="M4474" s="5">
        <v>7309.9100000000017</v>
      </c>
      <c r="N4474">
        <v>1</v>
      </c>
    </row>
    <row r="4475" spans="1:14" x14ac:dyDescent="0.25">
      <c r="A4475" s="2">
        <v>45278</v>
      </c>
      <c r="B4475" s="3">
        <f t="shared" si="207"/>
        <v>2024</v>
      </c>
      <c r="C4475" t="str">
        <f t="shared" si="208"/>
        <v>2023-2024</v>
      </c>
      <c r="D4475" t="s">
        <v>147</v>
      </c>
      <c r="E4475" t="s">
        <v>136</v>
      </c>
      <c r="F4475" t="str">
        <f t="shared" si="209"/>
        <v>Victoria</v>
      </c>
      <c r="G4475" t="s">
        <v>45</v>
      </c>
      <c r="H4475">
        <v>3175</v>
      </c>
      <c r="I4475" t="s">
        <v>11</v>
      </c>
      <c r="J4475" t="s">
        <v>63</v>
      </c>
      <c r="K4475" t="s">
        <v>149</v>
      </c>
      <c r="L4475" t="s">
        <v>15</v>
      </c>
      <c r="M4475" s="5">
        <v>7339.49</v>
      </c>
      <c r="N4475">
        <v>1</v>
      </c>
    </row>
    <row r="4476" spans="1:14" x14ac:dyDescent="0.25">
      <c r="A4476" s="2">
        <v>45093</v>
      </c>
      <c r="B4476" s="3">
        <f t="shared" si="207"/>
        <v>2023</v>
      </c>
      <c r="C4476" t="str">
        <f t="shared" si="208"/>
        <v>2022-2023</v>
      </c>
      <c r="D4476" t="s">
        <v>147</v>
      </c>
      <c r="E4476" t="s">
        <v>65</v>
      </c>
      <c r="F4476" t="str">
        <f t="shared" si="209"/>
        <v>New South Wales</v>
      </c>
      <c r="G4476" t="s">
        <v>10</v>
      </c>
      <c r="H4476">
        <v>2541</v>
      </c>
      <c r="I4476" t="s">
        <v>11</v>
      </c>
      <c r="J4476" t="s">
        <v>58</v>
      </c>
      <c r="K4476" t="s">
        <v>151</v>
      </c>
      <c r="L4476" t="s">
        <v>21</v>
      </c>
      <c r="M4476" s="5">
        <v>7343.3100000000013</v>
      </c>
      <c r="N4476">
        <v>1</v>
      </c>
    </row>
    <row r="4477" spans="1:14" x14ac:dyDescent="0.25">
      <c r="A4477" s="2">
        <v>45505</v>
      </c>
      <c r="B4477" s="3">
        <f t="shared" si="207"/>
        <v>2025</v>
      </c>
      <c r="C4477" t="str">
        <f t="shared" si="208"/>
        <v>2024-2025</v>
      </c>
      <c r="D4477" t="s">
        <v>147</v>
      </c>
      <c r="E4477" t="s">
        <v>57</v>
      </c>
      <c r="F4477" t="str">
        <f t="shared" si="209"/>
        <v>New South Wales</v>
      </c>
      <c r="G4477" t="s">
        <v>10</v>
      </c>
      <c r="H4477">
        <v>2560</v>
      </c>
      <c r="I4477" t="s">
        <v>11</v>
      </c>
      <c r="J4477" t="s">
        <v>58</v>
      </c>
      <c r="K4477" t="s">
        <v>152</v>
      </c>
      <c r="L4477" t="s">
        <v>13</v>
      </c>
      <c r="M4477" s="5">
        <v>7487.4900000000034</v>
      </c>
      <c r="N4477">
        <v>1</v>
      </c>
    </row>
    <row r="4478" spans="1:14" x14ac:dyDescent="0.25">
      <c r="A4478" s="2">
        <v>45077</v>
      </c>
      <c r="B4478" s="3">
        <f t="shared" si="207"/>
        <v>2023</v>
      </c>
      <c r="C4478" t="str">
        <f t="shared" si="208"/>
        <v>2022-2023</v>
      </c>
      <c r="D4478" t="s">
        <v>147</v>
      </c>
      <c r="E4478" t="s">
        <v>57</v>
      </c>
      <c r="F4478" t="str">
        <f t="shared" si="209"/>
        <v>New South Wales</v>
      </c>
      <c r="G4478" t="s">
        <v>10</v>
      </c>
      <c r="H4478">
        <v>2560</v>
      </c>
      <c r="I4478" t="s">
        <v>11</v>
      </c>
      <c r="J4478" t="s">
        <v>58</v>
      </c>
      <c r="K4478" t="s">
        <v>151</v>
      </c>
      <c r="L4478" t="s">
        <v>21</v>
      </c>
      <c r="M4478" s="5">
        <v>7520.87</v>
      </c>
      <c r="N4478">
        <v>1</v>
      </c>
    </row>
    <row r="4479" spans="1:14" x14ac:dyDescent="0.25">
      <c r="A4479" s="2">
        <v>44994</v>
      </c>
      <c r="B4479" s="3">
        <f t="shared" si="207"/>
        <v>2023</v>
      </c>
      <c r="C4479" t="str">
        <f t="shared" si="208"/>
        <v>2022-2023</v>
      </c>
      <c r="D4479" t="s">
        <v>148</v>
      </c>
      <c r="E4479" t="s">
        <v>124</v>
      </c>
      <c r="F4479" t="str">
        <f t="shared" si="209"/>
        <v>New South Wales</v>
      </c>
      <c r="G4479" t="s">
        <v>10</v>
      </c>
      <c r="H4479">
        <v>2015</v>
      </c>
      <c r="I4479" t="s">
        <v>11</v>
      </c>
      <c r="J4479" t="s">
        <v>12</v>
      </c>
      <c r="K4479" t="s">
        <v>149</v>
      </c>
      <c r="L4479" t="s">
        <v>15</v>
      </c>
      <c r="M4479" s="5">
        <v>7676.07</v>
      </c>
      <c r="N4479">
        <v>1</v>
      </c>
    </row>
    <row r="4480" spans="1:14" x14ac:dyDescent="0.25">
      <c r="A4480" s="2">
        <v>45657</v>
      </c>
      <c r="B4480" s="3">
        <f t="shared" si="207"/>
        <v>2025</v>
      </c>
      <c r="C4480" t="str">
        <f t="shared" si="208"/>
        <v>2024-2025</v>
      </c>
      <c r="D4480" t="s">
        <v>147</v>
      </c>
      <c r="E4480" t="s">
        <v>132</v>
      </c>
      <c r="F4480" t="str">
        <f t="shared" si="209"/>
        <v>New South Wales</v>
      </c>
      <c r="G4480" t="s">
        <v>10</v>
      </c>
      <c r="H4480">
        <v>2800</v>
      </c>
      <c r="I4480" t="s">
        <v>11</v>
      </c>
      <c r="J4480" t="s">
        <v>25</v>
      </c>
      <c r="K4480" t="s">
        <v>149</v>
      </c>
      <c r="L4480" t="s">
        <v>15</v>
      </c>
      <c r="M4480" s="5">
        <v>7691.8700000000035</v>
      </c>
      <c r="N4480">
        <v>1</v>
      </c>
    </row>
    <row r="4481" spans="1:14" x14ac:dyDescent="0.25">
      <c r="A4481" s="2">
        <v>45582</v>
      </c>
      <c r="B4481" s="3">
        <f t="shared" si="207"/>
        <v>2025</v>
      </c>
      <c r="C4481" t="str">
        <f t="shared" si="208"/>
        <v>2024-2025</v>
      </c>
      <c r="D4481" t="s">
        <v>148</v>
      </c>
      <c r="E4481" t="s">
        <v>78</v>
      </c>
      <c r="F4481" t="str">
        <f t="shared" si="209"/>
        <v>New South Wales</v>
      </c>
      <c r="G4481" t="s">
        <v>10</v>
      </c>
      <c r="H4481">
        <v>2350</v>
      </c>
      <c r="I4481" t="s">
        <v>11</v>
      </c>
      <c r="J4481" t="s">
        <v>68</v>
      </c>
      <c r="K4481" t="s">
        <v>149</v>
      </c>
      <c r="L4481" t="s">
        <v>15</v>
      </c>
      <c r="M4481" s="5">
        <v>7792.92</v>
      </c>
      <c r="N4481">
        <v>1</v>
      </c>
    </row>
    <row r="4482" spans="1:14" x14ac:dyDescent="0.25">
      <c r="A4482" s="2">
        <v>45601</v>
      </c>
      <c r="B4482" s="3">
        <f t="shared" ref="B4482:B4506" si="210">IF(MONTH(A4482)&gt;=7,YEAR(A4482)+1,YEAR(A4482))</f>
        <v>2025</v>
      </c>
      <c r="C4482" t="str">
        <f t="shared" ref="C4482:C4506" si="211">IF(MONTH(A4482) &gt;= 7, YEAR(A4482) &amp; "-" &amp; YEAR(A4482) + 1, YEAR(A4482) - 1 &amp; "-" &amp; YEAR(A4482))</f>
        <v>2024-2025</v>
      </c>
      <c r="D4482" t="s">
        <v>147</v>
      </c>
      <c r="E4482" t="s">
        <v>136</v>
      </c>
      <c r="F4482" t="str">
        <f t="shared" ref="F4482:F4506" si="212">IF(G4482="WA","Western Australia",
IF(G4482="NSW","New South Wales",
IF(G4482="QLD","Queensland",
IF(G4482="VIC","Victoria",
IF(G4482="TAS","Tasmania",
IF(G4482="SA","South Australia",
IF(G4482="NT","Northern Territory",
IF(G4482="ACT","Australian Capital Territory",G4482))))))))</f>
        <v>Victoria</v>
      </c>
      <c r="G4482" t="s">
        <v>45</v>
      </c>
      <c r="H4482">
        <v>3175</v>
      </c>
      <c r="I4482" t="s">
        <v>11</v>
      </c>
      <c r="J4482" t="s">
        <v>63</v>
      </c>
      <c r="K4482" t="s">
        <v>149</v>
      </c>
      <c r="L4482" t="s">
        <v>15</v>
      </c>
      <c r="M4482" s="5">
        <v>7828.0600000000031</v>
      </c>
      <c r="N4482">
        <v>1</v>
      </c>
    </row>
    <row r="4483" spans="1:14" x14ac:dyDescent="0.25">
      <c r="A4483" s="2">
        <v>45440</v>
      </c>
      <c r="B4483" s="3">
        <f t="shared" si="210"/>
        <v>2024</v>
      </c>
      <c r="C4483" t="str">
        <f t="shared" si="211"/>
        <v>2023-2024</v>
      </c>
      <c r="D4483" t="s">
        <v>148</v>
      </c>
      <c r="E4483" t="s">
        <v>108</v>
      </c>
      <c r="F4483" t="str">
        <f t="shared" si="212"/>
        <v>Victoria</v>
      </c>
      <c r="G4483" t="s">
        <v>45</v>
      </c>
      <c r="H4483">
        <v>3018</v>
      </c>
      <c r="I4483" t="s">
        <v>11</v>
      </c>
      <c r="J4483" t="s">
        <v>46</v>
      </c>
      <c r="K4483" t="s">
        <v>149</v>
      </c>
      <c r="L4483" t="s">
        <v>15</v>
      </c>
      <c r="M4483" s="5">
        <v>7862.59</v>
      </c>
      <c r="N4483">
        <v>1</v>
      </c>
    </row>
    <row r="4484" spans="1:14" x14ac:dyDescent="0.25">
      <c r="A4484" s="2">
        <v>45615</v>
      </c>
      <c r="B4484" s="3">
        <f t="shared" si="210"/>
        <v>2025</v>
      </c>
      <c r="C4484" t="str">
        <f t="shared" si="211"/>
        <v>2024-2025</v>
      </c>
      <c r="D4484" t="s">
        <v>147</v>
      </c>
      <c r="E4484" t="s">
        <v>131</v>
      </c>
      <c r="F4484" t="str">
        <f t="shared" si="212"/>
        <v>Western Australia</v>
      </c>
      <c r="G4484" t="s">
        <v>48</v>
      </c>
      <c r="H4484">
        <v>6530</v>
      </c>
      <c r="I4484" t="s">
        <v>11</v>
      </c>
      <c r="J4484" t="s">
        <v>77</v>
      </c>
      <c r="K4484" t="s">
        <v>151</v>
      </c>
      <c r="L4484" t="s">
        <v>21</v>
      </c>
      <c r="M4484" s="5">
        <v>7890.8300000000008</v>
      </c>
      <c r="N4484">
        <v>1</v>
      </c>
    </row>
    <row r="4485" spans="1:14" x14ac:dyDescent="0.25">
      <c r="A4485" s="2">
        <v>45420</v>
      </c>
      <c r="B4485" s="3">
        <f t="shared" si="210"/>
        <v>2024</v>
      </c>
      <c r="C4485" t="str">
        <f t="shared" si="211"/>
        <v>2023-2024</v>
      </c>
      <c r="D4485" t="s">
        <v>147</v>
      </c>
      <c r="E4485" t="s">
        <v>24</v>
      </c>
      <c r="F4485" t="str">
        <f t="shared" si="212"/>
        <v>New South Wales</v>
      </c>
      <c r="G4485" t="s">
        <v>10</v>
      </c>
      <c r="H4485">
        <v>2795</v>
      </c>
      <c r="I4485" t="s">
        <v>11</v>
      </c>
      <c r="J4485" t="s">
        <v>25</v>
      </c>
      <c r="K4485" t="s">
        <v>151</v>
      </c>
      <c r="L4485" t="s">
        <v>21</v>
      </c>
      <c r="M4485" s="5">
        <v>7909.7500000000009</v>
      </c>
      <c r="N4485">
        <v>1</v>
      </c>
    </row>
    <row r="4486" spans="1:14" x14ac:dyDescent="0.25">
      <c r="A4486" s="2">
        <v>44946</v>
      </c>
      <c r="B4486" s="3">
        <f t="shared" si="210"/>
        <v>2023</v>
      </c>
      <c r="C4486" t="str">
        <f t="shared" si="211"/>
        <v>2022-2023</v>
      </c>
      <c r="D4486" t="s">
        <v>147</v>
      </c>
      <c r="E4486" t="s">
        <v>146</v>
      </c>
      <c r="F4486" t="str">
        <f t="shared" si="212"/>
        <v>Victoria</v>
      </c>
      <c r="G4486" t="s">
        <v>45</v>
      </c>
      <c r="H4486">
        <v>3353</v>
      </c>
      <c r="I4486" t="s">
        <v>11</v>
      </c>
      <c r="J4486" t="s">
        <v>60</v>
      </c>
      <c r="K4486" t="s">
        <v>149</v>
      </c>
      <c r="L4486" t="s">
        <v>15</v>
      </c>
      <c r="M4486" s="5">
        <v>8030.1400000000012</v>
      </c>
      <c r="N4486">
        <v>1</v>
      </c>
    </row>
    <row r="4487" spans="1:14" x14ac:dyDescent="0.25">
      <c r="A4487" s="2">
        <v>45562</v>
      </c>
      <c r="B4487" s="3">
        <f t="shared" si="210"/>
        <v>2025</v>
      </c>
      <c r="C4487" t="str">
        <f t="shared" si="211"/>
        <v>2024-2025</v>
      </c>
      <c r="D4487" t="s">
        <v>147</v>
      </c>
      <c r="E4487" t="s">
        <v>28</v>
      </c>
      <c r="F4487" t="str">
        <f t="shared" si="212"/>
        <v>Northern Territory</v>
      </c>
      <c r="G4487" t="s">
        <v>29</v>
      </c>
      <c r="H4487">
        <v>800</v>
      </c>
      <c r="I4487" t="s">
        <v>11</v>
      </c>
      <c r="J4487" t="s">
        <v>30</v>
      </c>
      <c r="K4487" t="s">
        <v>149</v>
      </c>
      <c r="L4487" t="s">
        <v>15</v>
      </c>
      <c r="M4487" s="5">
        <v>8078.8700000000008</v>
      </c>
      <c r="N4487">
        <v>1</v>
      </c>
    </row>
    <row r="4488" spans="1:14" x14ac:dyDescent="0.25">
      <c r="A4488" s="2">
        <v>45615</v>
      </c>
      <c r="B4488" s="3">
        <f t="shared" si="210"/>
        <v>2025</v>
      </c>
      <c r="C4488" t="str">
        <f t="shared" si="211"/>
        <v>2024-2025</v>
      </c>
      <c r="D4488" t="s">
        <v>147</v>
      </c>
      <c r="E4488" t="s">
        <v>64</v>
      </c>
      <c r="F4488" t="str">
        <f t="shared" si="212"/>
        <v>Victoria</v>
      </c>
      <c r="G4488" t="s">
        <v>45</v>
      </c>
      <c r="H4488">
        <v>3199</v>
      </c>
      <c r="I4488" t="s">
        <v>11</v>
      </c>
      <c r="J4488" t="s">
        <v>63</v>
      </c>
      <c r="K4488" t="s">
        <v>151</v>
      </c>
      <c r="L4488" t="s">
        <v>21</v>
      </c>
      <c r="M4488" s="5">
        <v>8106.36</v>
      </c>
      <c r="N4488">
        <v>1</v>
      </c>
    </row>
    <row r="4489" spans="1:14" x14ac:dyDescent="0.25">
      <c r="A4489" s="2">
        <v>45183</v>
      </c>
      <c r="B4489" s="3">
        <f t="shared" si="210"/>
        <v>2024</v>
      </c>
      <c r="C4489" t="str">
        <f t="shared" si="211"/>
        <v>2023-2024</v>
      </c>
      <c r="D4489" t="s">
        <v>147</v>
      </c>
      <c r="E4489" t="s">
        <v>82</v>
      </c>
      <c r="F4489" t="str">
        <f t="shared" si="212"/>
        <v>Queensland</v>
      </c>
      <c r="G4489" t="s">
        <v>35</v>
      </c>
      <c r="H4489">
        <v>4012</v>
      </c>
      <c r="I4489" t="s">
        <v>11</v>
      </c>
      <c r="J4489" t="s">
        <v>43</v>
      </c>
      <c r="K4489" t="s">
        <v>150</v>
      </c>
      <c r="L4489" t="s">
        <v>18</v>
      </c>
      <c r="M4489" s="5">
        <v>8438.7899999999972</v>
      </c>
      <c r="N4489">
        <v>1</v>
      </c>
    </row>
    <row r="4490" spans="1:14" x14ac:dyDescent="0.25">
      <c r="A4490" s="2">
        <v>45577</v>
      </c>
      <c r="B4490" s="3">
        <f t="shared" si="210"/>
        <v>2025</v>
      </c>
      <c r="C4490" t="str">
        <f t="shared" si="211"/>
        <v>2024-2025</v>
      </c>
      <c r="D4490" t="s">
        <v>147</v>
      </c>
      <c r="E4490" t="s">
        <v>41</v>
      </c>
      <c r="F4490" t="str">
        <f t="shared" si="212"/>
        <v>New South Wales</v>
      </c>
      <c r="G4490" t="s">
        <v>10</v>
      </c>
      <c r="H4490">
        <v>2830</v>
      </c>
      <c r="I4490" t="s">
        <v>11</v>
      </c>
      <c r="J4490" t="s">
        <v>25</v>
      </c>
      <c r="K4490" t="s">
        <v>151</v>
      </c>
      <c r="L4490" t="s">
        <v>21</v>
      </c>
      <c r="M4490" s="5">
        <v>8620.2100000000009</v>
      </c>
      <c r="N4490">
        <v>1</v>
      </c>
    </row>
    <row r="4491" spans="1:14" x14ac:dyDescent="0.25">
      <c r="A4491" s="2">
        <v>44929</v>
      </c>
      <c r="B4491" s="3">
        <f t="shared" si="210"/>
        <v>2023</v>
      </c>
      <c r="C4491" t="str">
        <f t="shared" si="211"/>
        <v>2022-2023</v>
      </c>
      <c r="D4491" t="s">
        <v>147</v>
      </c>
      <c r="E4491" t="s">
        <v>99</v>
      </c>
      <c r="F4491" t="str">
        <f t="shared" si="212"/>
        <v>Victoria</v>
      </c>
      <c r="G4491" t="s">
        <v>45</v>
      </c>
      <c r="H4491">
        <v>3148</v>
      </c>
      <c r="I4491" t="s">
        <v>11</v>
      </c>
      <c r="J4491" t="s">
        <v>63</v>
      </c>
      <c r="K4491" t="s">
        <v>151</v>
      </c>
      <c r="L4491" t="s">
        <v>21</v>
      </c>
      <c r="M4491" s="5">
        <v>8918.2800000000025</v>
      </c>
      <c r="N4491">
        <v>1</v>
      </c>
    </row>
    <row r="4492" spans="1:14" x14ac:dyDescent="0.25">
      <c r="A4492" s="2">
        <v>45133</v>
      </c>
      <c r="B4492" s="3">
        <f t="shared" si="210"/>
        <v>2024</v>
      </c>
      <c r="C4492" t="str">
        <f t="shared" si="211"/>
        <v>2023-2024</v>
      </c>
      <c r="D4492" t="s">
        <v>147</v>
      </c>
      <c r="E4492" t="s">
        <v>99</v>
      </c>
      <c r="F4492" t="str">
        <f t="shared" si="212"/>
        <v>Victoria</v>
      </c>
      <c r="G4492" t="s">
        <v>45</v>
      </c>
      <c r="H4492">
        <v>3148</v>
      </c>
      <c r="I4492" t="s">
        <v>11</v>
      </c>
      <c r="J4492" t="s">
        <v>63</v>
      </c>
      <c r="K4492" t="s">
        <v>149</v>
      </c>
      <c r="L4492" t="s">
        <v>15</v>
      </c>
      <c r="M4492" s="5">
        <v>9049.9800000000014</v>
      </c>
      <c r="N4492">
        <v>1</v>
      </c>
    </row>
    <row r="4493" spans="1:14" x14ac:dyDescent="0.25">
      <c r="A4493" s="2">
        <v>45038</v>
      </c>
      <c r="B4493" s="3">
        <f t="shared" si="210"/>
        <v>2023</v>
      </c>
      <c r="C4493" t="str">
        <f t="shared" si="211"/>
        <v>2022-2023</v>
      </c>
      <c r="D4493" t="s">
        <v>147</v>
      </c>
      <c r="E4493" t="s">
        <v>57</v>
      </c>
      <c r="F4493" t="str">
        <f t="shared" si="212"/>
        <v>New South Wales</v>
      </c>
      <c r="G4493" t="s">
        <v>10</v>
      </c>
      <c r="H4493">
        <v>2560</v>
      </c>
      <c r="I4493" t="s">
        <v>11</v>
      </c>
      <c r="J4493" t="s">
        <v>58</v>
      </c>
      <c r="K4493" t="s">
        <v>149</v>
      </c>
      <c r="L4493" t="s">
        <v>15</v>
      </c>
      <c r="M4493" s="5">
        <v>9101.4900000000016</v>
      </c>
      <c r="N4493">
        <v>1</v>
      </c>
    </row>
    <row r="4494" spans="1:14" x14ac:dyDescent="0.25">
      <c r="A4494" s="2">
        <v>45375</v>
      </c>
      <c r="B4494" s="3">
        <f t="shared" si="210"/>
        <v>2024</v>
      </c>
      <c r="C4494" t="str">
        <f t="shared" si="211"/>
        <v>2023-2024</v>
      </c>
      <c r="D4494" t="s">
        <v>147</v>
      </c>
      <c r="E4494" t="s">
        <v>143</v>
      </c>
      <c r="F4494" t="str">
        <f t="shared" si="212"/>
        <v>New South Wales</v>
      </c>
      <c r="G4494" t="s">
        <v>10</v>
      </c>
      <c r="H4494">
        <v>2154</v>
      </c>
      <c r="I4494" t="s">
        <v>11</v>
      </c>
      <c r="J4494" t="s">
        <v>27</v>
      </c>
      <c r="K4494" t="s">
        <v>149</v>
      </c>
      <c r="L4494" t="s">
        <v>15</v>
      </c>
      <c r="M4494" s="5">
        <v>9522.9499999999989</v>
      </c>
      <c r="N4494">
        <v>1</v>
      </c>
    </row>
    <row r="4495" spans="1:14" x14ac:dyDescent="0.25">
      <c r="A4495" s="2">
        <v>45440</v>
      </c>
      <c r="B4495" s="3">
        <f t="shared" si="210"/>
        <v>2024</v>
      </c>
      <c r="C4495" t="str">
        <f t="shared" si="211"/>
        <v>2023-2024</v>
      </c>
      <c r="D4495" t="s">
        <v>147</v>
      </c>
      <c r="E4495" t="s">
        <v>41</v>
      </c>
      <c r="F4495" t="str">
        <f t="shared" si="212"/>
        <v>New South Wales</v>
      </c>
      <c r="G4495" t="s">
        <v>10</v>
      </c>
      <c r="H4495">
        <v>2830</v>
      </c>
      <c r="I4495" t="s">
        <v>11</v>
      </c>
      <c r="J4495" t="s">
        <v>25</v>
      </c>
      <c r="K4495" t="s">
        <v>149</v>
      </c>
      <c r="L4495" t="s">
        <v>15</v>
      </c>
      <c r="M4495" s="5">
        <v>9866.4400000000023</v>
      </c>
      <c r="N4495">
        <v>1</v>
      </c>
    </row>
    <row r="4496" spans="1:14" x14ac:dyDescent="0.25">
      <c r="A4496" s="2">
        <v>45097</v>
      </c>
      <c r="B4496" s="3">
        <f t="shared" si="210"/>
        <v>2023</v>
      </c>
      <c r="C4496" t="str">
        <f t="shared" si="211"/>
        <v>2022-2023</v>
      </c>
      <c r="D4496" t="s">
        <v>147</v>
      </c>
      <c r="E4496" t="s">
        <v>146</v>
      </c>
      <c r="F4496" t="str">
        <f t="shared" si="212"/>
        <v>Victoria</v>
      </c>
      <c r="G4496" t="s">
        <v>45</v>
      </c>
      <c r="H4496">
        <v>3353</v>
      </c>
      <c r="I4496" t="s">
        <v>11</v>
      </c>
      <c r="J4496" t="s">
        <v>60</v>
      </c>
      <c r="K4496" t="s">
        <v>149</v>
      </c>
      <c r="L4496" t="s">
        <v>15</v>
      </c>
      <c r="M4496" s="5">
        <v>9965.91</v>
      </c>
      <c r="N4496">
        <v>1</v>
      </c>
    </row>
    <row r="4497" spans="1:14" x14ac:dyDescent="0.25">
      <c r="A4497" s="2">
        <v>45268</v>
      </c>
      <c r="B4497" s="3">
        <f t="shared" si="210"/>
        <v>2024</v>
      </c>
      <c r="C4497" t="str">
        <f t="shared" si="211"/>
        <v>2023-2024</v>
      </c>
      <c r="D4497" t="s">
        <v>148</v>
      </c>
      <c r="E4497" t="s">
        <v>124</v>
      </c>
      <c r="F4497" t="str">
        <f t="shared" si="212"/>
        <v>New South Wales</v>
      </c>
      <c r="G4497" t="s">
        <v>10</v>
      </c>
      <c r="H4497">
        <v>2015</v>
      </c>
      <c r="I4497" t="s">
        <v>11</v>
      </c>
      <c r="J4497" t="s">
        <v>12</v>
      </c>
      <c r="K4497" t="s">
        <v>149</v>
      </c>
      <c r="L4497" t="s">
        <v>15</v>
      </c>
      <c r="M4497" s="5">
        <v>10021.370000000001</v>
      </c>
      <c r="N4497">
        <v>1</v>
      </c>
    </row>
    <row r="4498" spans="1:14" x14ac:dyDescent="0.25">
      <c r="A4498" s="2">
        <v>45277</v>
      </c>
      <c r="B4498" s="3">
        <f t="shared" si="210"/>
        <v>2024</v>
      </c>
      <c r="C4498" t="str">
        <f t="shared" si="211"/>
        <v>2023-2024</v>
      </c>
      <c r="D4498" t="s">
        <v>147</v>
      </c>
      <c r="E4498" t="s">
        <v>65</v>
      </c>
      <c r="F4498" t="str">
        <f t="shared" si="212"/>
        <v>New South Wales</v>
      </c>
      <c r="G4498" t="s">
        <v>10</v>
      </c>
      <c r="H4498">
        <v>2541</v>
      </c>
      <c r="I4498" t="s">
        <v>11</v>
      </c>
      <c r="J4498" t="s">
        <v>58</v>
      </c>
      <c r="K4498" t="s">
        <v>149</v>
      </c>
      <c r="L4498" t="s">
        <v>15</v>
      </c>
      <c r="M4498" s="5">
        <v>10174.520000000002</v>
      </c>
      <c r="N4498">
        <v>1</v>
      </c>
    </row>
    <row r="4499" spans="1:14" x14ac:dyDescent="0.25">
      <c r="A4499" s="2">
        <v>45055</v>
      </c>
      <c r="B4499" s="3">
        <f t="shared" si="210"/>
        <v>2023</v>
      </c>
      <c r="C4499" t="str">
        <f t="shared" si="211"/>
        <v>2022-2023</v>
      </c>
      <c r="D4499" t="s">
        <v>147</v>
      </c>
      <c r="E4499" t="s">
        <v>117</v>
      </c>
      <c r="F4499" t="str">
        <f t="shared" si="212"/>
        <v>Queensland</v>
      </c>
      <c r="G4499" t="s">
        <v>35</v>
      </c>
      <c r="H4499">
        <v>4119</v>
      </c>
      <c r="I4499" t="s">
        <v>11</v>
      </c>
      <c r="J4499" t="s">
        <v>43</v>
      </c>
      <c r="K4499" t="s">
        <v>149</v>
      </c>
      <c r="L4499" t="s">
        <v>15</v>
      </c>
      <c r="M4499" s="5">
        <v>10233.570000000007</v>
      </c>
      <c r="N4499">
        <v>1</v>
      </c>
    </row>
    <row r="4500" spans="1:14" x14ac:dyDescent="0.25">
      <c r="A4500" s="2">
        <v>45533</v>
      </c>
      <c r="B4500" s="3">
        <f t="shared" si="210"/>
        <v>2025</v>
      </c>
      <c r="C4500" t="str">
        <f t="shared" si="211"/>
        <v>2024-2025</v>
      </c>
      <c r="D4500" t="s">
        <v>148</v>
      </c>
      <c r="E4500" t="s">
        <v>96</v>
      </c>
      <c r="F4500" t="str">
        <f t="shared" si="212"/>
        <v>Western Australia</v>
      </c>
      <c r="G4500" t="s">
        <v>48</v>
      </c>
      <c r="H4500">
        <v>6330</v>
      </c>
      <c r="I4500" t="s">
        <v>11</v>
      </c>
      <c r="J4500" t="s">
        <v>94</v>
      </c>
      <c r="K4500" t="s">
        <v>149</v>
      </c>
      <c r="L4500" t="s">
        <v>15</v>
      </c>
      <c r="M4500" s="5">
        <v>10622.689999999999</v>
      </c>
      <c r="N4500">
        <v>1</v>
      </c>
    </row>
    <row r="4501" spans="1:14" x14ac:dyDescent="0.25">
      <c r="A4501" s="2">
        <v>45494</v>
      </c>
      <c r="B4501" s="3">
        <f t="shared" si="210"/>
        <v>2025</v>
      </c>
      <c r="C4501" t="str">
        <f t="shared" si="211"/>
        <v>2024-2025</v>
      </c>
      <c r="D4501" t="s">
        <v>148</v>
      </c>
      <c r="E4501" t="s">
        <v>78</v>
      </c>
      <c r="F4501" t="str">
        <f t="shared" si="212"/>
        <v>New South Wales</v>
      </c>
      <c r="G4501" t="s">
        <v>10</v>
      </c>
      <c r="H4501">
        <v>2350</v>
      </c>
      <c r="I4501" t="s">
        <v>11</v>
      </c>
      <c r="J4501" t="s">
        <v>68</v>
      </c>
      <c r="K4501" t="s">
        <v>151</v>
      </c>
      <c r="L4501" t="s">
        <v>21</v>
      </c>
      <c r="M4501" s="5">
        <v>10648.29</v>
      </c>
      <c r="N4501">
        <v>1</v>
      </c>
    </row>
    <row r="4502" spans="1:14" x14ac:dyDescent="0.25">
      <c r="A4502" s="2">
        <v>45123</v>
      </c>
      <c r="B4502" s="3">
        <f t="shared" si="210"/>
        <v>2024</v>
      </c>
      <c r="C4502" t="str">
        <f t="shared" si="211"/>
        <v>2023-2024</v>
      </c>
      <c r="D4502" t="s">
        <v>147</v>
      </c>
      <c r="E4502" t="s">
        <v>64</v>
      </c>
      <c r="F4502" t="str">
        <f t="shared" si="212"/>
        <v>Victoria</v>
      </c>
      <c r="G4502" t="s">
        <v>45</v>
      </c>
      <c r="H4502">
        <v>3199</v>
      </c>
      <c r="I4502" t="s">
        <v>11</v>
      </c>
      <c r="J4502" t="s">
        <v>63</v>
      </c>
      <c r="K4502" t="s">
        <v>149</v>
      </c>
      <c r="L4502" t="s">
        <v>15</v>
      </c>
      <c r="M4502" s="5">
        <v>10866.589999999998</v>
      </c>
      <c r="N4502">
        <v>1</v>
      </c>
    </row>
    <row r="4503" spans="1:14" x14ac:dyDescent="0.25">
      <c r="A4503" s="2">
        <v>45510</v>
      </c>
      <c r="B4503" s="3">
        <f t="shared" si="210"/>
        <v>2025</v>
      </c>
      <c r="C4503" t="str">
        <f t="shared" si="211"/>
        <v>2024-2025</v>
      </c>
      <c r="D4503" t="s">
        <v>147</v>
      </c>
      <c r="E4503" t="s">
        <v>41</v>
      </c>
      <c r="F4503" t="str">
        <f t="shared" si="212"/>
        <v>New South Wales</v>
      </c>
      <c r="G4503" t="s">
        <v>10</v>
      </c>
      <c r="H4503">
        <v>2830</v>
      </c>
      <c r="I4503" t="s">
        <v>11</v>
      </c>
      <c r="J4503" t="s">
        <v>25</v>
      </c>
      <c r="K4503" t="s">
        <v>149</v>
      </c>
      <c r="L4503" t="s">
        <v>15</v>
      </c>
      <c r="M4503" s="5">
        <v>11753.830000000004</v>
      </c>
      <c r="N4503">
        <v>1</v>
      </c>
    </row>
    <row r="4504" spans="1:14" x14ac:dyDescent="0.25">
      <c r="A4504" s="2">
        <v>45505</v>
      </c>
      <c r="B4504" s="3">
        <f t="shared" si="210"/>
        <v>2025</v>
      </c>
      <c r="C4504" t="str">
        <f t="shared" si="211"/>
        <v>2024-2025</v>
      </c>
      <c r="D4504" t="s">
        <v>147</v>
      </c>
      <c r="E4504" t="s">
        <v>99</v>
      </c>
      <c r="F4504" t="str">
        <f t="shared" si="212"/>
        <v>Victoria</v>
      </c>
      <c r="G4504" t="s">
        <v>45</v>
      </c>
      <c r="H4504">
        <v>3148</v>
      </c>
      <c r="I4504" t="s">
        <v>11</v>
      </c>
      <c r="J4504" t="s">
        <v>63</v>
      </c>
      <c r="K4504" t="s">
        <v>149</v>
      </c>
      <c r="L4504" t="s">
        <v>15</v>
      </c>
      <c r="M4504" s="5">
        <v>11864.76</v>
      </c>
      <c r="N4504">
        <v>1</v>
      </c>
    </row>
    <row r="4505" spans="1:14" x14ac:dyDescent="0.25">
      <c r="A4505" s="2">
        <v>45023</v>
      </c>
      <c r="B4505" s="3">
        <f t="shared" si="210"/>
        <v>2023</v>
      </c>
      <c r="C4505" t="str">
        <f t="shared" si="211"/>
        <v>2022-2023</v>
      </c>
      <c r="D4505" t="s">
        <v>147</v>
      </c>
      <c r="E4505" t="s">
        <v>64</v>
      </c>
      <c r="F4505" t="str">
        <f t="shared" si="212"/>
        <v>Victoria</v>
      </c>
      <c r="G4505" t="s">
        <v>45</v>
      </c>
      <c r="H4505">
        <v>3199</v>
      </c>
      <c r="I4505" t="s">
        <v>11</v>
      </c>
      <c r="J4505" t="s">
        <v>63</v>
      </c>
      <c r="K4505" t="s">
        <v>149</v>
      </c>
      <c r="L4505" t="s">
        <v>15</v>
      </c>
      <c r="M4505" s="5">
        <v>12583.420000000004</v>
      </c>
      <c r="N4505">
        <v>1</v>
      </c>
    </row>
    <row r="4506" spans="1:14" x14ac:dyDescent="0.25">
      <c r="A4506" s="2">
        <v>44960</v>
      </c>
      <c r="B4506" s="3">
        <f t="shared" si="210"/>
        <v>2023</v>
      </c>
      <c r="C4506" t="str">
        <f t="shared" si="211"/>
        <v>2022-2023</v>
      </c>
      <c r="D4506" t="s">
        <v>147</v>
      </c>
      <c r="E4506" t="s">
        <v>57</v>
      </c>
      <c r="F4506" t="str">
        <f t="shared" si="212"/>
        <v>New South Wales</v>
      </c>
      <c r="G4506" t="s">
        <v>10</v>
      </c>
      <c r="H4506">
        <v>2560</v>
      </c>
      <c r="I4506" t="s">
        <v>11</v>
      </c>
      <c r="J4506" t="s">
        <v>58</v>
      </c>
      <c r="K4506" t="s">
        <v>149</v>
      </c>
      <c r="L4506" t="s">
        <v>15</v>
      </c>
      <c r="M4506" s="5">
        <v>12653.070000000003</v>
      </c>
      <c r="N4506">
        <v>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8FEFD-56A4-4D27-8949-24FFCC148305}">
  <dimension ref="D1:V37"/>
  <sheetViews>
    <sheetView showGridLines="0" tabSelected="1" zoomScale="86" workbookViewId="0">
      <selection activeCell="E3" sqref="E3"/>
    </sheetView>
  </sheetViews>
  <sheetFormatPr defaultRowHeight="13.8" x14ac:dyDescent="0.25"/>
  <cols>
    <col min="17" max="17" width="8.59765625" customWidth="1"/>
    <col min="18" max="18" width="11.796875" customWidth="1"/>
    <col min="19" max="19" width="10.5" customWidth="1"/>
  </cols>
  <sheetData>
    <row r="1" spans="4:4" ht="44.4" x14ac:dyDescent="0.7">
      <c r="D1" s="12" t="s">
        <v>194</v>
      </c>
    </row>
    <row r="28" spans="18:22" x14ac:dyDescent="0.25">
      <c r="S28" s="14" t="s">
        <v>195</v>
      </c>
    </row>
    <row r="29" spans="18:22" x14ac:dyDescent="0.25">
      <c r="R29" t="s">
        <v>2</v>
      </c>
      <c r="S29" t="s">
        <v>199</v>
      </c>
      <c r="T29" t="s">
        <v>196</v>
      </c>
      <c r="U29" t="s">
        <v>197</v>
      </c>
      <c r="V29" t="s">
        <v>198</v>
      </c>
    </row>
    <row r="30" spans="18:22" x14ac:dyDescent="0.25">
      <c r="R30" s="7" t="s">
        <v>185</v>
      </c>
      <c r="S30" s="13">
        <f>GETPIVOTDATA("Sales",mapSalesByState!$A$3,"Full State",R30,"Country","Australia")</f>
        <v>38681.96</v>
      </c>
    </row>
    <row r="31" spans="18:22" x14ac:dyDescent="0.25">
      <c r="R31" s="7" t="s">
        <v>186</v>
      </c>
      <c r="S31" s="13">
        <f>GETPIVOTDATA("Sales",mapSalesByState!$A$3,"Full State",R31,"Country","Australia")</f>
        <v>1165603.4700000004</v>
      </c>
    </row>
    <row r="32" spans="18:22" x14ac:dyDescent="0.25">
      <c r="R32" s="7" t="s">
        <v>187</v>
      </c>
      <c r="S32" s="13">
        <f>GETPIVOTDATA("Sales",mapSalesByState!$A$3,"Full State",R32,"Country","Australia")</f>
        <v>67846.81</v>
      </c>
    </row>
    <row r="33" spans="18:19" x14ac:dyDescent="0.25">
      <c r="R33" s="7" t="s">
        <v>188</v>
      </c>
      <c r="S33" s="13">
        <f>GETPIVOTDATA("Sales",mapSalesByState!$A$3,"Full State",R33,"Country","Australia")</f>
        <v>603864.97999999952</v>
      </c>
    </row>
    <row r="34" spans="18:19" x14ac:dyDescent="0.25">
      <c r="R34" s="7" t="s">
        <v>189</v>
      </c>
      <c r="S34" s="13">
        <f>GETPIVOTDATA("Sales",mapSalesByState!$A$3,"Full State",R34,"Country","Australia")</f>
        <v>112716.26999999997</v>
      </c>
    </row>
    <row r="35" spans="18:19" x14ac:dyDescent="0.25">
      <c r="R35" s="7" t="s">
        <v>190</v>
      </c>
      <c r="S35" s="13">
        <f>GETPIVOTDATA("Sales",mapSalesByState!$A$3,"Full State",R35,"Country","Australia")</f>
        <v>59512.450000000004</v>
      </c>
    </row>
    <row r="36" spans="18:19" x14ac:dyDescent="0.25">
      <c r="R36" s="7" t="s">
        <v>191</v>
      </c>
      <c r="S36" s="13">
        <f>GETPIVOTDATA("Sales",mapSalesByState!$A$3,"Full State",R36,"Country","Australia")</f>
        <v>825449.32000000018</v>
      </c>
    </row>
    <row r="37" spans="18:19" x14ac:dyDescent="0.25">
      <c r="R37" s="7" t="s">
        <v>192</v>
      </c>
      <c r="S37" s="13">
        <f>GETPIVOTDATA("Sales",mapSalesByState!$A$3,"Full State",R37,"Country","Australia")</f>
        <v>312583.21999999997</v>
      </c>
    </row>
  </sheetData>
  <conditionalFormatting sqref="S30:S37">
    <cfRule type="dataBar" priority="1">
      <dataBar>
        <cfvo type="min"/>
        <cfvo type="max"/>
        <color rgb="FF63C384"/>
      </dataBar>
      <extLst>
        <ext xmlns:x14="http://schemas.microsoft.com/office/spreadsheetml/2009/9/main" uri="{B025F937-C7B1-47D3-B67F-A62EFF666E3E}">
          <x14:id>{E97F8AAF-9155-4941-B84E-BFA9D11999F2}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E97F8AAF-9155-4941-B84E-BFA9D11999F2}">
            <x14:dataBar minLength="0" maxLength="100" gradient="0">
              <x14:cfvo type="autoMin"/>
              <x14:cfvo type="autoMax"/>
              <x14:negativeFillColor rgb="FFFF0000"/>
              <x14:axisColor rgb="FF000000"/>
            </x14:dataBar>
          </x14:cfRule>
          <xm:sqref>S30:S37</xm:sqref>
        </x14:conditionalFormatting>
      </x14:conditionalFormattings>
    </ext>
    <ext xmlns:x14="http://schemas.microsoft.com/office/spreadsheetml/2009/9/main" uri="{05C60535-1F16-4fd2-B633-F4F36F0B64E0}">
      <x14:sparklineGroups xmlns:xm="http://schemas.microsoft.com/office/excel/2006/main">
        <x14:sparklineGroup displayEmptyCellsAs="gap" xr2:uid="{9B2BA829-382C-4845-A74B-B1BC0E95CB4D}">
          <x14:colorSeries theme="3" tint="0.34998626667073579"/>
          <x14:colorNegative theme="0" tint="-0.249977111117893"/>
          <x14:colorAxis rgb="FF000000"/>
          <x14:colorMarkers theme="0" tint="-0.249977111117893"/>
          <x14:colorFirst theme="0" tint="-0.249977111117893"/>
          <x14:colorLast theme="0" tint="-0.249977111117893"/>
          <x14:colorHigh theme="0" tint="-0.249977111117893"/>
          <x14:colorLow theme="0" tint="-0.249977111117893"/>
          <x14:sparklines>
            <x14:sparkline>
              <xm:f>stateSparkline!B6:Y6</xm:f>
              <xm:sqref>T30</xm:sqref>
            </x14:sparkline>
            <x14:sparkline>
              <xm:f>stateSparkline!B7:Y7</xm:f>
              <xm:sqref>T31</xm:sqref>
            </x14:sparkline>
            <x14:sparkline>
              <xm:f>stateSparkline!B8:Y8</xm:f>
              <xm:sqref>T32</xm:sqref>
            </x14:sparkline>
            <x14:sparkline>
              <xm:f>stateSparkline!B9:Y9</xm:f>
              <xm:sqref>T33</xm:sqref>
            </x14:sparkline>
            <x14:sparkline>
              <xm:f>stateSparkline!B10:Y10</xm:f>
              <xm:sqref>T34</xm:sqref>
            </x14:sparkline>
            <x14:sparkline>
              <xm:f>stateSparkline!B11:Y11</xm:f>
              <xm:sqref>T35</xm:sqref>
            </x14:sparkline>
            <x14:sparkline>
              <xm:f>stateSparkline!B12:Y12</xm:f>
              <xm:sqref>T36</xm:sqref>
            </x14:sparkline>
            <x14:sparkline>
              <xm:f>stateSparkline!B13:Y13</xm:f>
              <xm:sqref>T37</xm:sqref>
            </x14:sparkline>
          </x14:sparklines>
        </x14:sparklineGroup>
        <x14:sparklineGroup displayEmptyCellsAs="gap" xr2:uid="{400793E6-1843-455B-8C76-ED062A72182F}">
          <x14:colorSeries rgb="FF0070C0"/>
          <x14:colorNegative rgb="FF000000"/>
          <x14:colorAxis rgb="FF000000"/>
          <x14:colorMarkers rgb="FF000000"/>
          <x14:colorFirst rgb="FF000000"/>
          <x14:colorLast rgb="FF000000"/>
          <x14:colorHigh rgb="FF000000"/>
          <x14:colorLow rgb="FF000000"/>
          <x14:sparklines>
            <x14:sparkline>
              <xm:f>stateSparkline!B40:Y40</xm:f>
              <xm:sqref>U30</xm:sqref>
            </x14:sparkline>
            <x14:sparkline>
              <xm:f>stateSparkline!B41:Y41</xm:f>
              <xm:sqref>U31</xm:sqref>
            </x14:sparkline>
            <x14:sparkline>
              <xm:f>stateSparkline!B42:Y42</xm:f>
              <xm:sqref>U32</xm:sqref>
            </x14:sparkline>
            <x14:sparkline>
              <xm:f>stateSparkline!B43:Y43</xm:f>
              <xm:sqref>U33</xm:sqref>
            </x14:sparkline>
            <x14:sparkline>
              <xm:f>stateSparkline!B44:Y44</xm:f>
              <xm:sqref>U34</xm:sqref>
            </x14:sparkline>
            <x14:sparkline>
              <xm:f>stateSparkline!B45:Y45</xm:f>
              <xm:sqref>U35</xm:sqref>
            </x14:sparkline>
            <x14:sparkline>
              <xm:f>stateSparkline!B46:Y46</xm:f>
              <xm:sqref>U36</xm:sqref>
            </x14:sparkline>
            <x14:sparkline>
              <xm:f>stateSparkline!B47:Y47</xm:f>
              <xm:sqref>U37</xm:sqref>
            </x14:sparkline>
          </x14:sparklines>
        </x14:sparklineGroup>
        <x14:sparklineGroup displayEmptyCellsAs="gap" xr2:uid="{21944DF0-1581-4038-9374-6FAE20638D2F}">
          <x14:colorSeries theme="5" tint="-0.249977111117893"/>
          <x14:colorNegative theme="6"/>
          <x14:colorAxis rgb="FF000000"/>
          <x14:colorMarkers theme="6" tint="-0.249977111117893"/>
          <x14:colorFirst theme="6" tint="-0.249977111117893"/>
          <x14:colorLast theme="6" tint="-0.249977111117893"/>
          <x14:colorHigh theme="6" tint="-0.249977111117893"/>
          <x14:colorLow theme="6" tint="-0.249977111117893"/>
          <x14:sparklines>
            <x14:sparkline>
              <xm:f>stateSparkline!B23:Y23</xm:f>
              <xm:sqref>V30</xm:sqref>
            </x14:sparkline>
            <x14:sparkline>
              <xm:f>stateSparkline!B24:Y24</xm:f>
              <xm:sqref>V31</xm:sqref>
            </x14:sparkline>
            <x14:sparkline>
              <xm:f>stateSparkline!B25:Y25</xm:f>
              <xm:sqref>V32</xm:sqref>
            </x14:sparkline>
            <x14:sparkline>
              <xm:f>stateSparkline!B26:Y26</xm:f>
              <xm:sqref>V33</xm:sqref>
            </x14:sparkline>
            <x14:sparkline>
              <xm:f>stateSparkline!B27:Y27</xm:f>
              <xm:sqref>V34</xm:sqref>
            </x14:sparkline>
            <x14:sparkline>
              <xm:f>stateSparkline!B28:Y28</xm:f>
              <xm:sqref>V35</xm:sqref>
            </x14:sparkline>
            <x14:sparkline>
              <xm:f>stateSparkline!B29:Y29</xm:f>
              <xm:sqref>V36</xm:sqref>
            </x14:sparkline>
            <x14:sparkline>
              <xm:f>stateSparkline!B30:Y30</xm:f>
              <xm:sqref>V37</xm:sqref>
            </x14:sparkline>
          </x14:sparklines>
        </x14:sparklineGroup>
      </x14:sparklineGroup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KMART DATA - UNCLEAN</vt:lpstr>
      <vt:lpstr>totalSalesOverTime</vt:lpstr>
      <vt:lpstr>avgSalesOverTime</vt:lpstr>
      <vt:lpstr>salesByCategory</vt:lpstr>
      <vt:lpstr>salesBySuburb</vt:lpstr>
      <vt:lpstr>salesType</vt:lpstr>
      <vt:lpstr>stateSparkline</vt:lpstr>
      <vt:lpstr>mapSalesByState</vt:lpstr>
      <vt:lpstr>salesByManager</vt:lpstr>
      <vt:lpstr>salesByBuyer</vt:lpstr>
      <vt:lpstr>KMART DATA</vt:lpstr>
      <vt:lpstr>Main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Krishnadev Pillai</dc:creator>
  <cp:lastModifiedBy>nawagamuwa.ndp@outlook.com</cp:lastModifiedBy>
  <dcterms:created xsi:type="dcterms:W3CDTF">2025-02-04T04:19:03Z</dcterms:created>
  <dcterms:modified xsi:type="dcterms:W3CDTF">2025-09-15T07:46:47Z</dcterms:modified>
</cp:coreProperties>
</file>